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GROUP\COMMIS\Network Management\Development Control\2019 Planning Apps\19_00570_FUL Environment Agency works Terry Avenue\AOD_20_00269\Butcher Terr monitoring June_July2021\"/>
    </mc:Choice>
  </mc:AlternateContent>
  <bookViews>
    <workbookView xWindow="0" yWindow="0" windowWidth="28800" windowHeight="12300" activeTab="5"/>
  </bookViews>
  <sheets>
    <sheet name="11827001S1311370407" sheetId="1" r:id="rId1"/>
    <sheet name="Summary" sheetId="2" r:id="rId2"/>
    <sheet name="East_20mph" sheetId="3" r:id="rId3"/>
    <sheet name="East_10mph (adv)" sheetId="8" r:id="rId4"/>
    <sheet name="West_20mph" sheetId="4" r:id="rId5"/>
    <sheet name="West_10mph (adv)" sheetId="9" r:id="rId6"/>
    <sheet name="Flow Data East" sheetId="5" r:id="rId7"/>
    <sheet name="Flow Data West" sheetId="6" r:id="rId8"/>
    <sheet name="Sheet6" sheetId="7" r:id="rId9"/>
  </sheets>
  <calcPr calcId="162913"/>
</workbook>
</file>

<file path=xl/calcChain.xml><?xml version="1.0" encoding="utf-8"?>
<calcChain xmlns="http://schemas.openxmlformats.org/spreadsheetml/2006/main">
  <c r="B19" i="9" l="1"/>
  <c r="B11" i="9"/>
  <c r="B19" i="8"/>
  <c r="B20" i="8"/>
  <c r="B11" i="8"/>
  <c r="G6382" i="9"/>
  <c r="D6382" i="9"/>
  <c r="F6382" i="9" s="1"/>
  <c r="G6381" i="9"/>
  <c r="D6381" i="9"/>
  <c r="F6381" i="9" s="1"/>
  <c r="G6380" i="9"/>
  <c r="D6380" i="9"/>
  <c r="F6380" i="9" s="1"/>
  <c r="G6379" i="9"/>
  <c r="D6379" i="9"/>
  <c r="F6379" i="9" s="1"/>
  <c r="G6378" i="9"/>
  <c r="D6378" i="9"/>
  <c r="G6377" i="9"/>
  <c r="D6377" i="9"/>
  <c r="F6377" i="9" s="1"/>
  <c r="G6376" i="9"/>
  <c r="D6376" i="9"/>
  <c r="F6376" i="9" s="1"/>
  <c r="G6375" i="9"/>
  <c r="D6375" i="9"/>
  <c r="F6375" i="9" s="1"/>
  <c r="G6374" i="9"/>
  <c r="D6374" i="9"/>
  <c r="G6373" i="9"/>
  <c r="D6373" i="9"/>
  <c r="F6373" i="9" s="1"/>
  <c r="G6372" i="9"/>
  <c r="D6372" i="9"/>
  <c r="F6372" i="9" s="1"/>
  <c r="G6371" i="9"/>
  <c r="D6371" i="9"/>
  <c r="F6371" i="9" s="1"/>
  <c r="G6370" i="9"/>
  <c r="D6370" i="9"/>
  <c r="G6369" i="9"/>
  <c r="D6369" i="9"/>
  <c r="F6369" i="9" s="1"/>
  <c r="G6368" i="9"/>
  <c r="D6368" i="9"/>
  <c r="F6368" i="9" s="1"/>
  <c r="G6367" i="9"/>
  <c r="D6367" i="9"/>
  <c r="F6367" i="9" s="1"/>
  <c r="G6366" i="9"/>
  <c r="D6366" i="9"/>
  <c r="G6365" i="9"/>
  <c r="D6365" i="9"/>
  <c r="F6365" i="9" s="1"/>
  <c r="G6364" i="9"/>
  <c r="D6364" i="9"/>
  <c r="F6364" i="9" s="1"/>
  <c r="G6363" i="9"/>
  <c r="D6363" i="9"/>
  <c r="F6363" i="9" s="1"/>
  <c r="G6362" i="9"/>
  <c r="D6362" i="9"/>
  <c r="G6361" i="9"/>
  <c r="D6361" i="9"/>
  <c r="F6361" i="9" s="1"/>
  <c r="G6360" i="9"/>
  <c r="D6360" i="9"/>
  <c r="F6360" i="9" s="1"/>
  <c r="G6359" i="9"/>
  <c r="D6359" i="9"/>
  <c r="F6359" i="9" s="1"/>
  <c r="G6358" i="9"/>
  <c r="D6358" i="9"/>
  <c r="G6357" i="9"/>
  <c r="D6357" i="9"/>
  <c r="F6357" i="9" s="1"/>
  <c r="G6356" i="9"/>
  <c r="D6356" i="9"/>
  <c r="F6356" i="9" s="1"/>
  <c r="G6355" i="9"/>
  <c r="D6355" i="9"/>
  <c r="F6355" i="9" s="1"/>
  <c r="G6354" i="9"/>
  <c r="D6354" i="9"/>
  <c r="G6353" i="9"/>
  <c r="D6353" i="9"/>
  <c r="F6353" i="9" s="1"/>
  <c r="G6352" i="9"/>
  <c r="D6352" i="9"/>
  <c r="F6352" i="9" s="1"/>
  <c r="G6351" i="9"/>
  <c r="D6351" i="9"/>
  <c r="F6351" i="9" s="1"/>
  <c r="G6350" i="9"/>
  <c r="D6350" i="9"/>
  <c r="G6349" i="9"/>
  <c r="D6349" i="9"/>
  <c r="F6349" i="9" s="1"/>
  <c r="G6348" i="9"/>
  <c r="D6348" i="9"/>
  <c r="F6348" i="9" s="1"/>
  <c r="G6347" i="9"/>
  <c r="D6347" i="9"/>
  <c r="F6347" i="9" s="1"/>
  <c r="G6346" i="9"/>
  <c r="D6346" i="9"/>
  <c r="G6345" i="9"/>
  <c r="D6345" i="9"/>
  <c r="F6345" i="9" s="1"/>
  <c r="G6344" i="9"/>
  <c r="D6344" i="9"/>
  <c r="F6344" i="9" s="1"/>
  <c r="G6343" i="9"/>
  <c r="D6343" i="9"/>
  <c r="F6343" i="9" s="1"/>
  <c r="G6342" i="9"/>
  <c r="D6342" i="9"/>
  <c r="G6341" i="9"/>
  <c r="D6341" i="9"/>
  <c r="F6341" i="9" s="1"/>
  <c r="G6340" i="9"/>
  <c r="D6340" i="9"/>
  <c r="F6340" i="9" s="1"/>
  <c r="G6339" i="9"/>
  <c r="D6339" i="9"/>
  <c r="F6339" i="9" s="1"/>
  <c r="G6338" i="9"/>
  <c r="D6338" i="9"/>
  <c r="G6337" i="9"/>
  <c r="D6337" i="9"/>
  <c r="F6337" i="9" s="1"/>
  <c r="G6336" i="9"/>
  <c r="D6336" i="9"/>
  <c r="F6336" i="9" s="1"/>
  <c r="G6335" i="9"/>
  <c r="D6335" i="9"/>
  <c r="F6335" i="9" s="1"/>
  <c r="G6334" i="9"/>
  <c r="D6334" i="9"/>
  <c r="G6333" i="9"/>
  <c r="D6333" i="9"/>
  <c r="F6333" i="9" s="1"/>
  <c r="G6332" i="9"/>
  <c r="D6332" i="9"/>
  <c r="G6331" i="9"/>
  <c r="D6331" i="9"/>
  <c r="F6331" i="9" s="1"/>
  <c r="G6330" i="9"/>
  <c r="D6330" i="9"/>
  <c r="G6329" i="9"/>
  <c r="D6329" i="9"/>
  <c r="F6329" i="9" s="1"/>
  <c r="G6328" i="9"/>
  <c r="D6328" i="9"/>
  <c r="G6327" i="9"/>
  <c r="D6327" i="9"/>
  <c r="F6327" i="9" s="1"/>
  <c r="G6326" i="9"/>
  <c r="D6326" i="9"/>
  <c r="G6325" i="9"/>
  <c r="D6325" i="9"/>
  <c r="F6325" i="9" s="1"/>
  <c r="G6324" i="9"/>
  <c r="D6324" i="9"/>
  <c r="G6323" i="9"/>
  <c r="D6323" i="9"/>
  <c r="F6323" i="9" s="1"/>
  <c r="G6322" i="9"/>
  <c r="D6322" i="9"/>
  <c r="G6321" i="9"/>
  <c r="D6321" i="9"/>
  <c r="F6321" i="9" s="1"/>
  <c r="G6320" i="9"/>
  <c r="D6320" i="9"/>
  <c r="G6319" i="9"/>
  <c r="D6319" i="9"/>
  <c r="F6319" i="9" s="1"/>
  <c r="G6318" i="9"/>
  <c r="D6318" i="9"/>
  <c r="G6317" i="9"/>
  <c r="D6317" i="9"/>
  <c r="F6317" i="9" s="1"/>
  <c r="G6316" i="9"/>
  <c r="D6316" i="9"/>
  <c r="G6315" i="9"/>
  <c r="D6315" i="9"/>
  <c r="F6315" i="9" s="1"/>
  <c r="G6314" i="9"/>
  <c r="D6314" i="9"/>
  <c r="G6313" i="9"/>
  <c r="D6313" i="9"/>
  <c r="F6313" i="9" s="1"/>
  <c r="G6312" i="9"/>
  <c r="D6312" i="9"/>
  <c r="G6311" i="9"/>
  <c r="D6311" i="9"/>
  <c r="F6311" i="9" s="1"/>
  <c r="G6310" i="9"/>
  <c r="D6310" i="9"/>
  <c r="G6309" i="9"/>
  <c r="D6309" i="9"/>
  <c r="F6309" i="9" s="1"/>
  <c r="G6308" i="9"/>
  <c r="D6308" i="9"/>
  <c r="G6307" i="9"/>
  <c r="D6307" i="9"/>
  <c r="F6307" i="9" s="1"/>
  <c r="G6306" i="9"/>
  <c r="D6306" i="9"/>
  <c r="G6305" i="9"/>
  <c r="D6305" i="9"/>
  <c r="F6305" i="9" s="1"/>
  <c r="G6304" i="9"/>
  <c r="D6304" i="9"/>
  <c r="G6303" i="9"/>
  <c r="D6303" i="9"/>
  <c r="F6303" i="9" s="1"/>
  <c r="G6302" i="9"/>
  <c r="D6302" i="9"/>
  <c r="G6301" i="9"/>
  <c r="D6301" i="9"/>
  <c r="F6301" i="9" s="1"/>
  <c r="G6300" i="9"/>
  <c r="D6300" i="9"/>
  <c r="G6299" i="9"/>
  <c r="D6299" i="9"/>
  <c r="F6299" i="9" s="1"/>
  <c r="G6298" i="9"/>
  <c r="D6298" i="9"/>
  <c r="G6297" i="9"/>
  <c r="D6297" i="9"/>
  <c r="G6296" i="9"/>
  <c r="F6296" i="9"/>
  <c r="D6296" i="9"/>
  <c r="G6295" i="9"/>
  <c r="D6295" i="9"/>
  <c r="G6294" i="9"/>
  <c r="D6294" i="9"/>
  <c r="G6293" i="9"/>
  <c r="D6293" i="9"/>
  <c r="G6292" i="9"/>
  <c r="F6292" i="9"/>
  <c r="D6292" i="9"/>
  <c r="G6291" i="9"/>
  <c r="D6291" i="9"/>
  <c r="G6290" i="9"/>
  <c r="D6290" i="9"/>
  <c r="G6289" i="9"/>
  <c r="D6289" i="9"/>
  <c r="G6288" i="9"/>
  <c r="F6288" i="9"/>
  <c r="D6288" i="9"/>
  <c r="G6287" i="9"/>
  <c r="D6287" i="9"/>
  <c r="G6286" i="9"/>
  <c r="D6286" i="9"/>
  <c r="G6285" i="9"/>
  <c r="D6285" i="9"/>
  <c r="G6284" i="9"/>
  <c r="F6284" i="9"/>
  <c r="D6284" i="9"/>
  <c r="G6283" i="9"/>
  <c r="D6283" i="9"/>
  <c r="G6282" i="9"/>
  <c r="D6282" i="9"/>
  <c r="G6281" i="9"/>
  <c r="D6281" i="9"/>
  <c r="G6280" i="9"/>
  <c r="F6280" i="9"/>
  <c r="D6280" i="9"/>
  <c r="G6279" i="9"/>
  <c r="D6279" i="9"/>
  <c r="G6278" i="9"/>
  <c r="D6278" i="9"/>
  <c r="G6277" i="9"/>
  <c r="D6277" i="9"/>
  <c r="G6276" i="9"/>
  <c r="F6276" i="9"/>
  <c r="D6276" i="9"/>
  <c r="G6275" i="9"/>
  <c r="D6275" i="9"/>
  <c r="G6274" i="9"/>
  <c r="D6274" i="9"/>
  <c r="G6273" i="9"/>
  <c r="D6273" i="9"/>
  <c r="G6272" i="9"/>
  <c r="F6272" i="9"/>
  <c r="D6272" i="9"/>
  <c r="G6271" i="9"/>
  <c r="D6271" i="9"/>
  <c r="G6270" i="9"/>
  <c r="D6270" i="9"/>
  <c r="G6269" i="9"/>
  <c r="D6269" i="9"/>
  <c r="G6268" i="9"/>
  <c r="F6268" i="9"/>
  <c r="D6268" i="9"/>
  <c r="G6267" i="9"/>
  <c r="D6267" i="9"/>
  <c r="G6266" i="9"/>
  <c r="D6266" i="9"/>
  <c r="G6265" i="9"/>
  <c r="D6265" i="9"/>
  <c r="G6264" i="9"/>
  <c r="F6264" i="9"/>
  <c r="D6264" i="9"/>
  <c r="G6263" i="9"/>
  <c r="D6263" i="9"/>
  <c r="G6262" i="9"/>
  <c r="D6262" i="9"/>
  <c r="G6261" i="9"/>
  <c r="D6261" i="9"/>
  <c r="G6260" i="9"/>
  <c r="F6260" i="9"/>
  <c r="D6260" i="9"/>
  <c r="G6259" i="9"/>
  <c r="D6259" i="9"/>
  <c r="G6258" i="9"/>
  <c r="D6258" i="9"/>
  <c r="G6257" i="9"/>
  <c r="D6257" i="9"/>
  <c r="G6256" i="9"/>
  <c r="F6256" i="9"/>
  <c r="D6256" i="9"/>
  <c r="G6255" i="9"/>
  <c r="D6255" i="9"/>
  <c r="G6254" i="9"/>
  <c r="D6254" i="9"/>
  <c r="G6253" i="9"/>
  <c r="D6253" i="9"/>
  <c r="G6252" i="9"/>
  <c r="F6252" i="9"/>
  <c r="D6252" i="9"/>
  <c r="G6251" i="9"/>
  <c r="D6251" i="9"/>
  <c r="G6250" i="9"/>
  <c r="D6250" i="9"/>
  <c r="G6249" i="9"/>
  <c r="D6249" i="9"/>
  <c r="G6248" i="9"/>
  <c r="F6248" i="9"/>
  <c r="D6248" i="9"/>
  <c r="G6247" i="9"/>
  <c r="D6247" i="9"/>
  <c r="G6246" i="9"/>
  <c r="D6246" i="9"/>
  <c r="G6245" i="9"/>
  <c r="D6245" i="9"/>
  <c r="G6244" i="9"/>
  <c r="F6244" i="9"/>
  <c r="D6244" i="9"/>
  <c r="G6243" i="9"/>
  <c r="D6243" i="9"/>
  <c r="G6242" i="9"/>
  <c r="D6242" i="9"/>
  <c r="G6241" i="9"/>
  <c r="D6241" i="9"/>
  <c r="G6240" i="9"/>
  <c r="F6240" i="9"/>
  <c r="D6240" i="9"/>
  <c r="G6239" i="9"/>
  <c r="D6239" i="9"/>
  <c r="G6238" i="9"/>
  <c r="D6238" i="9"/>
  <c r="G6237" i="9"/>
  <c r="D6237" i="9"/>
  <c r="G6236" i="9"/>
  <c r="F6236" i="9"/>
  <c r="D6236" i="9"/>
  <c r="G6235" i="9"/>
  <c r="D6235" i="9"/>
  <c r="G6234" i="9"/>
  <c r="D6234" i="9"/>
  <c r="G6233" i="9"/>
  <c r="D6233" i="9"/>
  <c r="G6232" i="9"/>
  <c r="F6232" i="9"/>
  <c r="D6232" i="9"/>
  <c r="G6231" i="9"/>
  <c r="D6231" i="9"/>
  <c r="G6230" i="9"/>
  <c r="D6230" i="9"/>
  <c r="G6229" i="9"/>
  <c r="D6229" i="9"/>
  <c r="G6228" i="9"/>
  <c r="F6228" i="9"/>
  <c r="D6228" i="9"/>
  <c r="G6227" i="9"/>
  <c r="D6227" i="9"/>
  <c r="G6226" i="9"/>
  <c r="D6226" i="9"/>
  <c r="G6225" i="9"/>
  <c r="D6225" i="9"/>
  <c r="G6224" i="9"/>
  <c r="F6224" i="9"/>
  <c r="D6224" i="9"/>
  <c r="G6223" i="9"/>
  <c r="D6223" i="9"/>
  <c r="G6222" i="9"/>
  <c r="D6222" i="9"/>
  <c r="G6221" i="9"/>
  <c r="D6221" i="9"/>
  <c r="G6220" i="9"/>
  <c r="F6220" i="9"/>
  <c r="D6220" i="9"/>
  <c r="G6219" i="9"/>
  <c r="D6219" i="9"/>
  <c r="G6218" i="9"/>
  <c r="D6218" i="9"/>
  <c r="G6217" i="9"/>
  <c r="D6217" i="9"/>
  <c r="G6216" i="9"/>
  <c r="F6216" i="9"/>
  <c r="D6216" i="9"/>
  <c r="G6215" i="9"/>
  <c r="D6215" i="9"/>
  <c r="G6214" i="9"/>
  <c r="D6214" i="9"/>
  <c r="G6213" i="9"/>
  <c r="D6213" i="9"/>
  <c r="G6212" i="9"/>
  <c r="F6212" i="9"/>
  <c r="D6212" i="9"/>
  <c r="G6211" i="9"/>
  <c r="D6211" i="9"/>
  <c r="G6210" i="9"/>
  <c r="D6210" i="9"/>
  <c r="G6209" i="9"/>
  <c r="D6209" i="9"/>
  <c r="G6208" i="9"/>
  <c r="F6208" i="9"/>
  <c r="D6208" i="9"/>
  <c r="G6207" i="9"/>
  <c r="D6207" i="9"/>
  <c r="G6206" i="9"/>
  <c r="D6206" i="9"/>
  <c r="G6205" i="9"/>
  <c r="D6205" i="9"/>
  <c r="G6204" i="9"/>
  <c r="F6204" i="9"/>
  <c r="D6204" i="9"/>
  <c r="G6203" i="9"/>
  <c r="D6203" i="9"/>
  <c r="G6202" i="9"/>
  <c r="D6202" i="9"/>
  <c r="G6201" i="9"/>
  <c r="D6201" i="9"/>
  <c r="G6200" i="9"/>
  <c r="F6200" i="9"/>
  <c r="D6200" i="9"/>
  <c r="G6199" i="9"/>
  <c r="D6199" i="9"/>
  <c r="G6198" i="9"/>
  <c r="D6198" i="9"/>
  <c r="G6197" i="9"/>
  <c r="D6197" i="9"/>
  <c r="G6196" i="9"/>
  <c r="F6196" i="9"/>
  <c r="D6196" i="9"/>
  <c r="G6195" i="9"/>
  <c r="D6195" i="9"/>
  <c r="G6194" i="9"/>
  <c r="D6194" i="9"/>
  <c r="G6193" i="9"/>
  <c r="D6193" i="9"/>
  <c r="G6192" i="9"/>
  <c r="F6192" i="9"/>
  <c r="D6192" i="9"/>
  <c r="G6191" i="9"/>
  <c r="D6191" i="9"/>
  <c r="G6190" i="9"/>
  <c r="D6190" i="9"/>
  <c r="G6189" i="9"/>
  <c r="D6189" i="9"/>
  <c r="G6188" i="9"/>
  <c r="F6188" i="9"/>
  <c r="D6188" i="9"/>
  <c r="G6187" i="9"/>
  <c r="D6187" i="9"/>
  <c r="G6186" i="9"/>
  <c r="D6186" i="9"/>
  <c r="G6185" i="9"/>
  <c r="D6185" i="9"/>
  <c r="G6184" i="9"/>
  <c r="F6184" i="9"/>
  <c r="D6184" i="9"/>
  <c r="G6183" i="9"/>
  <c r="D6183" i="9"/>
  <c r="G6182" i="9"/>
  <c r="D6182" i="9"/>
  <c r="G6181" i="9"/>
  <c r="D6181" i="9"/>
  <c r="G6180" i="9"/>
  <c r="F6180" i="9"/>
  <c r="D6180" i="9"/>
  <c r="G6179" i="9"/>
  <c r="D6179" i="9"/>
  <c r="G6178" i="9"/>
  <c r="D6178" i="9"/>
  <c r="G6177" i="9"/>
  <c r="D6177" i="9"/>
  <c r="G6176" i="9"/>
  <c r="F6176" i="9"/>
  <c r="D6176" i="9"/>
  <c r="G6175" i="9"/>
  <c r="D6175" i="9"/>
  <c r="G6174" i="9"/>
  <c r="D6174" i="9"/>
  <c r="G6173" i="9"/>
  <c r="D6173" i="9"/>
  <c r="G6172" i="9"/>
  <c r="F6172" i="9"/>
  <c r="D6172" i="9"/>
  <c r="G6171" i="9"/>
  <c r="D6171" i="9"/>
  <c r="G6170" i="9"/>
  <c r="D6170" i="9"/>
  <c r="G6169" i="9"/>
  <c r="D6169" i="9"/>
  <c r="G6168" i="9"/>
  <c r="F6168" i="9"/>
  <c r="D6168" i="9"/>
  <c r="G6167" i="9"/>
  <c r="D6167" i="9"/>
  <c r="G6166" i="9"/>
  <c r="D6166" i="9"/>
  <c r="G6165" i="9"/>
  <c r="D6165" i="9"/>
  <c r="G6164" i="9"/>
  <c r="F6164" i="9"/>
  <c r="D6164" i="9"/>
  <c r="G6163" i="9"/>
  <c r="D6163" i="9"/>
  <c r="G6162" i="9"/>
  <c r="D6162" i="9"/>
  <c r="G6161" i="9"/>
  <c r="D6161" i="9"/>
  <c r="G6160" i="9"/>
  <c r="F6160" i="9"/>
  <c r="D6160" i="9"/>
  <c r="G6159" i="9"/>
  <c r="D6159" i="9"/>
  <c r="G6158" i="9"/>
  <c r="D6158" i="9"/>
  <c r="G6157" i="9"/>
  <c r="D6157" i="9"/>
  <c r="G6156" i="9"/>
  <c r="F6156" i="9"/>
  <c r="D6156" i="9"/>
  <c r="G6155" i="9"/>
  <c r="D6155" i="9"/>
  <c r="G6154" i="9"/>
  <c r="D6154" i="9"/>
  <c r="G6153" i="9"/>
  <c r="D6153" i="9"/>
  <c r="G6152" i="9"/>
  <c r="F6152" i="9"/>
  <c r="D6152" i="9"/>
  <c r="G6151" i="9"/>
  <c r="D6151" i="9"/>
  <c r="G6150" i="9"/>
  <c r="D6150" i="9"/>
  <c r="G6149" i="9"/>
  <c r="D6149" i="9"/>
  <c r="G6148" i="9"/>
  <c r="D6148" i="9"/>
  <c r="G6147" i="9"/>
  <c r="D6147" i="9"/>
  <c r="G6146" i="9"/>
  <c r="D6146" i="9"/>
  <c r="G6145" i="9"/>
  <c r="D6145" i="9"/>
  <c r="G6144" i="9"/>
  <c r="D6144" i="9"/>
  <c r="G6143" i="9"/>
  <c r="D6143" i="9"/>
  <c r="G6142" i="9"/>
  <c r="D6142" i="9"/>
  <c r="G6141" i="9"/>
  <c r="D6141" i="9"/>
  <c r="G6140" i="9"/>
  <c r="D6140" i="9"/>
  <c r="G6139" i="9"/>
  <c r="D6139" i="9"/>
  <c r="G6138" i="9"/>
  <c r="D6138" i="9"/>
  <c r="G6137" i="9"/>
  <c r="D6137" i="9"/>
  <c r="G6136" i="9"/>
  <c r="D6136" i="9"/>
  <c r="G6135" i="9"/>
  <c r="D6135" i="9"/>
  <c r="G6134" i="9"/>
  <c r="D6134" i="9"/>
  <c r="G6133" i="9"/>
  <c r="D6133" i="9"/>
  <c r="G6132" i="9"/>
  <c r="D6132" i="9"/>
  <c r="G6131" i="9"/>
  <c r="D6131" i="9"/>
  <c r="G6130" i="9"/>
  <c r="D6130" i="9"/>
  <c r="G6129" i="9"/>
  <c r="D6129" i="9"/>
  <c r="G6128" i="9"/>
  <c r="D6128" i="9"/>
  <c r="G6127" i="9"/>
  <c r="D6127" i="9"/>
  <c r="G6126" i="9"/>
  <c r="D6126" i="9"/>
  <c r="G6125" i="9"/>
  <c r="D6125" i="9"/>
  <c r="G6124" i="9"/>
  <c r="D6124" i="9"/>
  <c r="G6123" i="9"/>
  <c r="D6123" i="9"/>
  <c r="G6122" i="9"/>
  <c r="D6122" i="9"/>
  <c r="G6121" i="9"/>
  <c r="D6121" i="9"/>
  <c r="G6120" i="9"/>
  <c r="D6120" i="9"/>
  <c r="G6119" i="9"/>
  <c r="D6119" i="9"/>
  <c r="G6118" i="9"/>
  <c r="D6118" i="9"/>
  <c r="G6117" i="9"/>
  <c r="D6117" i="9"/>
  <c r="G6116" i="9"/>
  <c r="D6116" i="9"/>
  <c r="G6115" i="9"/>
  <c r="D6115" i="9"/>
  <c r="G6114" i="9"/>
  <c r="D6114" i="9"/>
  <c r="G6113" i="9"/>
  <c r="D6113" i="9"/>
  <c r="G6112" i="9"/>
  <c r="D6112" i="9"/>
  <c r="G6111" i="9"/>
  <c r="D6111" i="9"/>
  <c r="G6110" i="9"/>
  <c r="D6110" i="9"/>
  <c r="G6109" i="9"/>
  <c r="D6109" i="9"/>
  <c r="G6108" i="9"/>
  <c r="D6108" i="9"/>
  <c r="G6107" i="9"/>
  <c r="D6107" i="9"/>
  <c r="G6106" i="9"/>
  <c r="D6106" i="9"/>
  <c r="G6105" i="9"/>
  <c r="D6105" i="9"/>
  <c r="G6104" i="9"/>
  <c r="D6104" i="9"/>
  <c r="G6103" i="9"/>
  <c r="D6103" i="9"/>
  <c r="G6102" i="9"/>
  <c r="D6102" i="9"/>
  <c r="G6101" i="9"/>
  <c r="D6101" i="9"/>
  <c r="G6100" i="9"/>
  <c r="D6100" i="9"/>
  <c r="G6099" i="9"/>
  <c r="D6099" i="9"/>
  <c r="G6098" i="9"/>
  <c r="D6098" i="9"/>
  <c r="G6097" i="9"/>
  <c r="D6097" i="9"/>
  <c r="G6096" i="9"/>
  <c r="D6096" i="9"/>
  <c r="G6095" i="9"/>
  <c r="D6095" i="9"/>
  <c r="G6094" i="9"/>
  <c r="D6094" i="9"/>
  <c r="G6093" i="9"/>
  <c r="D6093" i="9"/>
  <c r="G6092" i="9"/>
  <c r="D6092" i="9"/>
  <c r="G6091" i="9"/>
  <c r="D6091" i="9"/>
  <c r="G6090" i="9"/>
  <c r="D6090" i="9"/>
  <c r="G6089" i="9"/>
  <c r="D6089" i="9"/>
  <c r="G6088" i="9"/>
  <c r="D6088" i="9"/>
  <c r="G6087" i="9"/>
  <c r="D6087" i="9"/>
  <c r="G6086" i="9"/>
  <c r="D6086" i="9"/>
  <c r="G6085" i="9"/>
  <c r="D6085" i="9"/>
  <c r="G6084" i="9"/>
  <c r="D6084" i="9"/>
  <c r="G6083" i="9"/>
  <c r="D6083" i="9"/>
  <c r="G6082" i="9"/>
  <c r="D6082" i="9"/>
  <c r="G6081" i="9"/>
  <c r="D6081" i="9"/>
  <c r="G6080" i="9"/>
  <c r="D6080" i="9"/>
  <c r="G6079" i="9"/>
  <c r="D6079" i="9"/>
  <c r="G6078" i="9"/>
  <c r="D6078" i="9"/>
  <c r="G6077" i="9"/>
  <c r="D6077" i="9"/>
  <c r="G6076" i="9"/>
  <c r="D6076" i="9"/>
  <c r="G6075" i="9"/>
  <c r="D6075" i="9"/>
  <c r="G6074" i="9"/>
  <c r="D6074" i="9"/>
  <c r="G6073" i="9"/>
  <c r="D6073" i="9"/>
  <c r="G6072" i="9"/>
  <c r="D6072" i="9"/>
  <c r="G6071" i="9"/>
  <c r="D6071" i="9"/>
  <c r="G6070" i="9"/>
  <c r="D6070" i="9"/>
  <c r="G6069" i="9"/>
  <c r="D6069" i="9"/>
  <c r="G6068" i="9"/>
  <c r="D6068" i="9"/>
  <c r="G6067" i="9"/>
  <c r="D6067" i="9"/>
  <c r="G6066" i="9"/>
  <c r="D6066" i="9"/>
  <c r="G6065" i="9"/>
  <c r="D6065" i="9"/>
  <c r="G6064" i="9"/>
  <c r="D6064" i="9"/>
  <c r="G6063" i="9"/>
  <c r="D6063" i="9"/>
  <c r="G6062" i="9"/>
  <c r="D6062" i="9"/>
  <c r="G6061" i="9"/>
  <c r="D6061" i="9"/>
  <c r="G6060" i="9"/>
  <c r="D6060" i="9"/>
  <c r="G6059" i="9"/>
  <c r="D6059" i="9"/>
  <c r="G6058" i="9"/>
  <c r="D6058" i="9"/>
  <c r="G6057" i="9"/>
  <c r="D6057" i="9"/>
  <c r="G6056" i="9"/>
  <c r="D6056" i="9"/>
  <c r="G6055" i="9"/>
  <c r="D6055" i="9"/>
  <c r="G6054" i="9"/>
  <c r="D6054" i="9"/>
  <c r="G6053" i="9"/>
  <c r="D6053" i="9"/>
  <c r="G6052" i="9"/>
  <c r="D6052" i="9"/>
  <c r="G6051" i="9"/>
  <c r="D6051" i="9"/>
  <c r="G6050" i="9"/>
  <c r="D6050" i="9"/>
  <c r="G6049" i="9"/>
  <c r="D6049" i="9"/>
  <c r="G6048" i="9"/>
  <c r="D6048" i="9"/>
  <c r="G6047" i="9"/>
  <c r="D6047" i="9"/>
  <c r="G6046" i="9"/>
  <c r="D6046" i="9"/>
  <c r="G6045" i="9"/>
  <c r="D6045" i="9"/>
  <c r="G6044" i="9"/>
  <c r="D6044" i="9"/>
  <c r="G6043" i="9"/>
  <c r="D6043" i="9"/>
  <c r="G6042" i="9"/>
  <c r="D6042" i="9"/>
  <c r="G6041" i="9"/>
  <c r="D6041" i="9"/>
  <c r="G6040" i="9"/>
  <c r="D6040" i="9"/>
  <c r="G6039" i="9"/>
  <c r="D6039" i="9"/>
  <c r="G6038" i="9"/>
  <c r="D6038" i="9"/>
  <c r="G6037" i="9"/>
  <c r="D6037" i="9"/>
  <c r="G6036" i="9"/>
  <c r="D6036" i="9"/>
  <c r="G6035" i="9"/>
  <c r="D6035" i="9"/>
  <c r="G6034" i="9"/>
  <c r="D6034" i="9"/>
  <c r="G6033" i="9"/>
  <c r="D6033" i="9"/>
  <c r="G6032" i="9"/>
  <c r="D6032" i="9"/>
  <c r="G6031" i="9"/>
  <c r="D6031" i="9"/>
  <c r="G6030" i="9"/>
  <c r="D6030" i="9"/>
  <c r="G6029" i="9"/>
  <c r="D6029" i="9"/>
  <c r="G6028" i="9"/>
  <c r="D6028" i="9"/>
  <c r="G6027" i="9"/>
  <c r="D6027" i="9"/>
  <c r="G6026" i="9"/>
  <c r="D6026" i="9"/>
  <c r="G6025" i="9"/>
  <c r="D6025" i="9"/>
  <c r="G6024" i="9"/>
  <c r="D6024" i="9"/>
  <c r="G6023" i="9"/>
  <c r="D6023" i="9"/>
  <c r="G6022" i="9"/>
  <c r="D6022" i="9"/>
  <c r="G6021" i="9"/>
  <c r="D6021" i="9"/>
  <c r="G6020" i="9"/>
  <c r="D6020" i="9"/>
  <c r="G6019" i="9"/>
  <c r="D6019" i="9"/>
  <c r="G6018" i="9"/>
  <c r="D6018" i="9"/>
  <c r="G6017" i="9"/>
  <c r="D6017" i="9"/>
  <c r="G6016" i="9"/>
  <c r="D6016" i="9"/>
  <c r="G6015" i="9"/>
  <c r="D6015" i="9"/>
  <c r="G6014" i="9"/>
  <c r="D6014" i="9"/>
  <c r="G6013" i="9"/>
  <c r="D6013" i="9"/>
  <c r="G6012" i="9"/>
  <c r="D6012" i="9"/>
  <c r="G6011" i="9"/>
  <c r="D6011" i="9"/>
  <c r="G6010" i="9"/>
  <c r="D6010" i="9"/>
  <c r="G6009" i="9"/>
  <c r="D6009" i="9"/>
  <c r="G6008" i="9"/>
  <c r="D6008" i="9"/>
  <c r="G6007" i="9"/>
  <c r="D6007" i="9"/>
  <c r="G6006" i="9"/>
  <c r="D6006" i="9"/>
  <c r="G6005" i="9"/>
  <c r="D6005" i="9"/>
  <c r="G6004" i="9"/>
  <c r="D6004" i="9"/>
  <c r="G6003" i="9"/>
  <c r="D6003" i="9"/>
  <c r="G6002" i="9"/>
  <c r="D6002" i="9"/>
  <c r="G6001" i="9"/>
  <c r="D6001" i="9"/>
  <c r="G6000" i="9"/>
  <c r="D6000" i="9"/>
  <c r="G5999" i="9"/>
  <c r="D5999" i="9"/>
  <c r="G5998" i="9"/>
  <c r="D5998" i="9"/>
  <c r="G5997" i="9"/>
  <c r="D5997" i="9"/>
  <c r="G5996" i="9"/>
  <c r="D5996" i="9"/>
  <c r="G5995" i="9"/>
  <c r="D5995" i="9"/>
  <c r="G5994" i="9"/>
  <c r="D5994" i="9"/>
  <c r="G5993" i="9"/>
  <c r="D5993" i="9"/>
  <c r="G5992" i="9"/>
  <c r="D5992" i="9"/>
  <c r="G5991" i="9"/>
  <c r="D5991" i="9"/>
  <c r="G5990" i="9"/>
  <c r="D5990" i="9"/>
  <c r="G5989" i="9"/>
  <c r="D5989" i="9"/>
  <c r="G5988" i="9"/>
  <c r="D5988" i="9"/>
  <c r="G5987" i="9"/>
  <c r="D5987" i="9"/>
  <c r="G5986" i="9"/>
  <c r="D5986" i="9"/>
  <c r="G5985" i="9"/>
  <c r="D5985" i="9"/>
  <c r="G5984" i="9"/>
  <c r="D5984" i="9"/>
  <c r="G5983" i="9"/>
  <c r="D5983" i="9"/>
  <c r="G5982" i="9"/>
  <c r="D5982" i="9"/>
  <c r="G5981" i="9"/>
  <c r="D5981" i="9"/>
  <c r="G5980" i="9"/>
  <c r="D5980" i="9"/>
  <c r="G5979" i="9"/>
  <c r="D5979" i="9"/>
  <c r="G5978" i="9"/>
  <c r="D5978" i="9"/>
  <c r="G5977" i="9"/>
  <c r="D5977" i="9"/>
  <c r="G5976" i="9"/>
  <c r="D5976" i="9"/>
  <c r="G5975" i="9"/>
  <c r="D5975" i="9"/>
  <c r="G5974" i="9"/>
  <c r="D5974" i="9"/>
  <c r="G5973" i="9"/>
  <c r="D5973" i="9"/>
  <c r="G5972" i="9"/>
  <c r="D5972" i="9"/>
  <c r="G5971" i="9"/>
  <c r="D5971" i="9"/>
  <c r="G5970" i="9"/>
  <c r="D5970" i="9"/>
  <c r="G5969" i="9"/>
  <c r="D5969" i="9"/>
  <c r="G5968" i="9"/>
  <c r="D5968" i="9"/>
  <c r="G5967" i="9"/>
  <c r="D5967" i="9"/>
  <c r="G5966" i="9"/>
  <c r="D5966" i="9"/>
  <c r="G5965" i="9"/>
  <c r="D5965" i="9"/>
  <c r="G5964" i="9"/>
  <c r="D5964" i="9"/>
  <c r="G5963" i="9"/>
  <c r="D5963" i="9"/>
  <c r="G5962" i="9"/>
  <c r="D5962" i="9"/>
  <c r="G5961" i="9"/>
  <c r="D5961" i="9"/>
  <c r="G5960" i="9"/>
  <c r="D5960" i="9"/>
  <c r="G5959" i="9"/>
  <c r="D5959" i="9"/>
  <c r="G5958" i="9"/>
  <c r="D5958" i="9"/>
  <c r="G5957" i="9"/>
  <c r="D5957" i="9"/>
  <c r="G5956" i="9"/>
  <c r="D5956" i="9"/>
  <c r="G5955" i="9"/>
  <c r="D5955" i="9"/>
  <c r="G5954" i="9"/>
  <c r="D5954" i="9"/>
  <c r="G5953" i="9"/>
  <c r="D5953" i="9"/>
  <c r="G5952" i="9"/>
  <c r="D5952" i="9"/>
  <c r="G5951" i="9"/>
  <c r="D5951" i="9"/>
  <c r="G5950" i="9"/>
  <c r="D5950" i="9"/>
  <c r="G5949" i="9"/>
  <c r="D5949" i="9"/>
  <c r="G5948" i="9"/>
  <c r="D5948" i="9"/>
  <c r="G5947" i="9"/>
  <c r="D5947" i="9"/>
  <c r="G5946" i="9"/>
  <c r="D5946" i="9"/>
  <c r="G5945" i="9"/>
  <c r="D5945" i="9"/>
  <c r="G5944" i="9"/>
  <c r="D5944" i="9"/>
  <c r="G5943" i="9"/>
  <c r="D5943" i="9"/>
  <c r="G5942" i="9"/>
  <c r="D5942" i="9"/>
  <c r="G5941" i="9"/>
  <c r="D5941" i="9"/>
  <c r="G5940" i="9"/>
  <c r="D5940" i="9"/>
  <c r="G5939" i="9"/>
  <c r="D5939" i="9"/>
  <c r="G5938" i="9"/>
  <c r="D5938" i="9"/>
  <c r="G5937" i="9"/>
  <c r="D5937" i="9"/>
  <c r="G5936" i="9"/>
  <c r="D5936" i="9"/>
  <c r="G5935" i="9"/>
  <c r="D5935" i="9"/>
  <c r="G5934" i="9"/>
  <c r="D5934" i="9"/>
  <c r="G5933" i="9"/>
  <c r="D5933" i="9"/>
  <c r="G5932" i="9"/>
  <c r="D5932" i="9"/>
  <c r="G5931" i="9"/>
  <c r="D5931" i="9"/>
  <c r="G5930" i="9"/>
  <c r="D5930" i="9"/>
  <c r="G5929" i="9"/>
  <c r="D5929" i="9"/>
  <c r="G5928" i="9"/>
  <c r="D5928" i="9"/>
  <c r="G5927" i="9"/>
  <c r="D5927" i="9"/>
  <c r="G5926" i="9"/>
  <c r="D5926" i="9"/>
  <c r="G5925" i="9"/>
  <c r="D5925" i="9"/>
  <c r="G5924" i="9"/>
  <c r="D5924" i="9"/>
  <c r="G5923" i="9"/>
  <c r="D5923" i="9"/>
  <c r="G5922" i="9"/>
  <c r="D5922" i="9"/>
  <c r="G5921" i="9"/>
  <c r="D5921" i="9"/>
  <c r="G5920" i="9"/>
  <c r="D5920" i="9"/>
  <c r="G5919" i="9"/>
  <c r="D5919" i="9"/>
  <c r="G5918" i="9"/>
  <c r="D5918" i="9"/>
  <c r="G5917" i="9"/>
  <c r="D5917" i="9"/>
  <c r="G5916" i="9"/>
  <c r="D5916" i="9"/>
  <c r="F5916" i="9" s="1"/>
  <c r="G5915" i="9"/>
  <c r="D5915" i="9"/>
  <c r="F5915" i="9" s="1"/>
  <c r="G5914" i="9"/>
  <c r="D5914" i="9"/>
  <c r="F5914" i="9" s="1"/>
  <c r="G5913" i="9"/>
  <c r="D5913" i="9"/>
  <c r="F5913" i="9" s="1"/>
  <c r="G5912" i="9"/>
  <c r="D5912" i="9"/>
  <c r="F5912" i="9" s="1"/>
  <c r="G5911" i="9"/>
  <c r="D5911" i="9"/>
  <c r="F5911" i="9" s="1"/>
  <c r="G5910" i="9"/>
  <c r="D5910" i="9"/>
  <c r="F5910" i="9" s="1"/>
  <c r="G5909" i="9"/>
  <c r="D5909" i="9"/>
  <c r="F5909" i="9" s="1"/>
  <c r="G5908" i="9"/>
  <c r="D5908" i="9"/>
  <c r="F5908" i="9" s="1"/>
  <c r="G5907" i="9"/>
  <c r="D5907" i="9"/>
  <c r="F5907" i="9" s="1"/>
  <c r="G5906" i="9"/>
  <c r="D5906" i="9"/>
  <c r="F5906" i="9" s="1"/>
  <c r="G5905" i="9"/>
  <c r="D5905" i="9"/>
  <c r="F5905" i="9" s="1"/>
  <c r="G5904" i="9"/>
  <c r="D5904" i="9"/>
  <c r="F5904" i="9" s="1"/>
  <c r="G5903" i="9"/>
  <c r="D5903" i="9"/>
  <c r="F5903" i="9" s="1"/>
  <c r="G5902" i="9"/>
  <c r="D5902" i="9"/>
  <c r="F5902" i="9" s="1"/>
  <c r="G5901" i="9"/>
  <c r="D5901" i="9"/>
  <c r="F5901" i="9" s="1"/>
  <c r="G5900" i="9"/>
  <c r="D5900" i="9"/>
  <c r="F5900" i="9" s="1"/>
  <c r="G5899" i="9"/>
  <c r="D5899" i="9"/>
  <c r="F5899" i="9" s="1"/>
  <c r="G5898" i="9"/>
  <c r="D5898" i="9"/>
  <c r="F5898" i="9" s="1"/>
  <c r="G5897" i="9"/>
  <c r="D5897" i="9"/>
  <c r="F5897" i="9" s="1"/>
  <c r="G5896" i="9"/>
  <c r="D5896" i="9"/>
  <c r="F5896" i="9" s="1"/>
  <c r="G5895" i="9"/>
  <c r="D5895" i="9"/>
  <c r="F5895" i="9" s="1"/>
  <c r="G5894" i="9"/>
  <c r="D5894" i="9"/>
  <c r="F5894" i="9" s="1"/>
  <c r="G5893" i="9"/>
  <c r="D5893" i="9"/>
  <c r="F5893" i="9" s="1"/>
  <c r="G5892" i="9"/>
  <c r="D5892" i="9"/>
  <c r="F5892" i="9" s="1"/>
  <c r="G5891" i="9"/>
  <c r="D5891" i="9"/>
  <c r="F5891" i="9" s="1"/>
  <c r="G5890" i="9"/>
  <c r="D5890" i="9"/>
  <c r="F5890" i="9" s="1"/>
  <c r="G5889" i="9"/>
  <c r="D5889" i="9"/>
  <c r="F5889" i="9" s="1"/>
  <c r="G5888" i="9"/>
  <c r="D5888" i="9"/>
  <c r="F5888" i="9" s="1"/>
  <c r="G5887" i="9"/>
  <c r="D5887" i="9"/>
  <c r="F5887" i="9" s="1"/>
  <c r="G5886" i="9"/>
  <c r="D5886" i="9"/>
  <c r="F5886" i="9" s="1"/>
  <c r="G5885" i="9"/>
  <c r="D5885" i="9"/>
  <c r="F5885" i="9" s="1"/>
  <c r="G5884" i="9"/>
  <c r="D5884" i="9"/>
  <c r="F5884" i="9" s="1"/>
  <c r="G5883" i="9"/>
  <c r="D5883" i="9"/>
  <c r="F5883" i="9" s="1"/>
  <c r="G5882" i="9"/>
  <c r="D5882" i="9"/>
  <c r="F5882" i="9" s="1"/>
  <c r="G5881" i="9"/>
  <c r="D5881" i="9"/>
  <c r="F5881" i="9" s="1"/>
  <c r="G5880" i="9"/>
  <c r="D5880" i="9"/>
  <c r="F5880" i="9" s="1"/>
  <c r="G5879" i="9"/>
  <c r="D5879" i="9"/>
  <c r="F5879" i="9" s="1"/>
  <c r="G5878" i="9"/>
  <c r="D5878" i="9"/>
  <c r="F5878" i="9" s="1"/>
  <c r="G5877" i="9"/>
  <c r="D5877" i="9"/>
  <c r="F5877" i="9" s="1"/>
  <c r="G5876" i="9"/>
  <c r="D5876" i="9"/>
  <c r="F5876" i="9" s="1"/>
  <c r="G5875" i="9"/>
  <c r="D5875" i="9"/>
  <c r="F5875" i="9" s="1"/>
  <c r="G5874" i="9"/>
  <c r="D5874" i="9"/>
  <c r="F5874" i="9" s="1"/>
  <c r="G5873" i="9"/>
  <c r="D5873" i="9"/>
  <c r="F5873" i="9" s="1"/>
  <c r="G5872" i="9"/>
  <c r="D5872" i="9"/>
  <c r="F5872" i="9" s="1"/>
  <c r="G5871" i="9"/>
  <c r="D5871" i="9"/>
  <c r="F5871" i="9" s="1"/>
  <c r="G5870" i="9"/>
  <c r="D5870" i="9"/>
  <c r="F5870" i="9" s="1"/>
  <c r="G5869" i="9"/>
  <c r="D5869" i="9"/>
  <c r="F5869" i="9" s="1"/>
  <c r="G5868" i="9"/>
  <c r="D5868" i="9"/>
  <c r="F5868" i="9" s="1"/>
  <c r="G5867" i="9"/>
  <c r="D5867" i="9"/>
  <c r="F5867" i="9" s="1"/>
  <c r="G5866" i="9"/>
  <c r="D5866" i="9"/>
  <c r="F5866" i="9" s="1"/>
  <c r="G5865" i="9"/>
  <c r="D5865" i="9"/>
  <c r="F5865" i="9" s="1"/>
  <c r="G5864" i="9"/>
  <c r="D5864" i="9"/>
  <c r="F5864" i="9" s="1"/>
  <c r="G5863" i="9"/>
  <c r="D5863" i="9"/>
  <c r="F5863" i="9" s="1"/>
  <c r="G5862" i="9"/>
  <c r="D5862" i="9"/>
  <c r="F5862" i="9" s="1"/>
  <c r="G5861" i="9"/>
  <c r="D5861" i="9"/>
  <c r="F5861" i="9" s="1"/>
  <c r="G5860" i="9"/>
  <c r="D5860" i="9"/>
  <c r="F5860" i="9" s="1"/>
  <c r="G5859" i="9"/>
  <c r="D5859" i="9"/>
  <c r="F5859" i="9" s="1"/>
  <c r="G5858" i="9"/>
  <c r="D5858" i="9"/>
  <c r="F5858" i="9" s="1"/>
  <c r="G5857" i="9"/>
  <c r="D5857" i="9"/>
  <c r="F5857" i="9" s="1"/>
  <c r="G5856" i="9"/>
  <c r="D5856" i="9"/>
  <c r="F5856" i="9" s="1"/>
  <c r="G5855" i="9"/>
  <c r="D5855" i="9"/>
  <c r="F5855" i="9" s="1"/>
  <c r="G5854" i="9"/>
  <c r="D5854" i="9"/>
  <c r="F5854" i="9" s="1"/>
  <c r="G5853" i="9"/>
  <c r="D5853" i="9"/>
  <c r="F5853" i="9" s="1"/>
  <c r="G5852" i="9"/>
  <c r="D5852" i="9"/>
  <c r="F5852" i="9" s="1"/>
  <c r="G5851" i="9"/>
  <c r="D5851" i="9"/>
  <c r="F5851" i="9" s="1"/>
  <c r="G5850" i="9"/>
  <c r="D5850" i="9"/>
  <c r="F5850" i="9" s="1"/>
  <c r="G5849" i="9"/>
  <c r="D5849" i="9"/>
  <c r="F5849" i="9" s="1"/>
  <c r="G5848" i="9"/>
  <c r="D5848" i="9"/>
  <c r="F5848" i="9" s="1"/>
  <c r="G5847" i="9"/>
  <c r="D5847" i="9"/>
  <c r="F5847" i="9" s="1"/>
  <c r="G5846" i="9"/>
  <c r="D5846" i="9"/>
  <c r="F5846" i="9" s="1"/>
  <c r="G5845" i="9"/>
  <c r="D5845" i="9"/>
  <c r="F5845" i="9" s="1"/>
  <c r="G5844" i="9"/>
  <c r="D5844" i="9"/>
  <c r="F5844" i="9" s="1"/>
  <c r="G5843" i="9"/>
  <c r="D5843" i="9"/>
  <c r="F5843" i="9" s="1"/>
  <c r="G5842" i="9"/>
  <c r="D5842" i="9"/>
  <c r="F5842" i="9" s="1"/>
  <c r="G5841" i="9"/>
  <c r="D5841" i="9"/>
  <c r="F5841" i="9" s="1"/>
  <c r="G5840" i="9"/>
  <c r="D5840" i="9"/>
  <c r="F5840" i="9" s="1"/>
  <c r="G5839" i="9"/>
  <c r="D5839" i="9"/>
  <c r="F5839" i="9" s="1"/>
  <c r="G5838" i="9"/>
  <c r="D5838" i="9"/>
  <c r="F5838" i="9" s="1"/>
  <c r="G5837" i="9"/>
  <c r="D5837" i="9"/>
  <c r="F5837" i="9" s="1"/>
  <c r="G5836" i="9"/>
  <c r="D5836" i="9"/>
  <c r="F5836" i="9" s="1"/>
  <c r="G5835" i="9"/>
  <c r="D5835" i="9"/>
  <c r="F5835" i="9" s="1"/>
  <c r="G5834" i="9"/>
  <c r="D5834" i="9"/>
  <c r="F5834" i="9" s="1"/>
  <c r="G5833" i="9"/>
  <c r="D5833" i="9"/>
  <c r="F5833" i="9" s="1"/>
  <c r="G5832" i="9"/>
  <c r="D5832" i="9"/>
  <c r="F5832" i="9" s="1"/>
  <c r="G5831" i="9"/>
  <c r="D5831" i="9"/>
  <c r="F5831" i="9" s="1"/>
  <c r="G5830" i="9"/>
  <c r="D5830" i="9"/>
  <c r="F5830" i="9" s="1"/>
  <c r="G5829" i="9"/>
  <c r="D5829" i="9"/>
  <c r="F5829" i="9" s="1"/>
  <c r="G5828" i="9"/>
  <c r="D5828" i="9"/>
  <c r="F5828" i="9" s="1"/>
  <c r="G5827" i="9"/>
  <c r="D5827" i="9"/>
  <c r="F5827" i="9" s="1"/>
  <c r="G5826" i="9"/>
  <c r="D5826" i="9"/>
  <c r="G5825" i="9"/>
  <c r="D5825" i="9"/>
  <c r="G5824" i="9"/>
  <c r="D5824" i="9"/>
  <c r="G5823" i="9"/>
  <c r="D5823" i="9"/>
  <c r="G5822" i="9"/>
  <c r="D5822" i="9"/>
  <c r="G5821" i="9"/>
  <c r="D5821" i="9"/>
  <c r="G5820" i="9"/>
  <c r="D5820" i="9"/>
  <c r="G5819" i="9"/>
  <c r="D5819" i="9"/>
  <c r="G5818" i="9"/>
  <c r="D5818" i="9"/>
  <c r="G5817" i="9"/>
  <c r="D5817" i="9"/>
  <c r="G5816" i="9"/>
  <c r="D5816" i="9"/>
  <c r="G5815" i="9"/>
  <c r="D5815" i="9"/>
  <c r="G5814" i="9"/>
  <c r="D5814" i="9"/>
  <c r="G5813" i="9"/>
  <c r="D5813" i="9"/>
  <c r="G5812" i="9"/>
  <c r="D5812" i="9"/>
  <c r="G5811" i="9"/>
  <c r="D5811" i="9"/>
  <c r="G5810" i="9"/>
  <c r="D5810" i="9"/>
  <c r="G5809" i="9"/>
  <c r="D5809" i="9"/>
  <c r="G5808" i="9"/>
  <c r="D5808" i="9"/>
  <c r="G5807" i="9"/>
  <c r="D5807" i="9"/>
  <c r="G5806" i="9"/>
  <c r="D5806" i="9"/>
  <c r="G5805" i="9"/>
  <c r="D5805" i="9"/>
  <c r="G5804" i="9"/>
  <c r="D5804" i="9"/>
  <c r="G5803" i="9"/>
  <c r="D5803" i="9"/>
  <c r="G5802" i="9"/>
  <c r="D5802" i="9"/>
  <c r="G5801" i="9"/>
  <c r="D5801" i="9"/>
  <c r="G5800" i="9"/>
  <c r="D5800" i="9"/>
  <c r="G5799" i="9"/>
  <c r="D5799" i="9"/>
  <c r="G5798" i="9"/>
  <c r="D5798" i="9"/>
  <c r="G5797" i="9"/>
  <c r="D5797" i="9"/>
  <c r="G5796" i="9"/>
  <c r="D5796" i="9"/>
  <c r="G5795" i="9"/>
  <c r="D5795" i="9"/>
  <c r="G5794" i="9"/>
  <c r="D5794" i="9"/>
  <c r="G5793" i="9"/>
  <c r="D5793" i="9"/>
  <c r="G5792" i="9"/>
  <c r="D5792" i="9"/>
  <c r="G5791" i="9"/>
  <c r="D5791" i="9"/>
  <c r="G5790" i="9"/>
  <c r="D5790" i="9"/>
  <c r="G5789" i="9"/>
  <c r="D5789" i="9"/>
  <c r="G5788" i="9"/>
  <c r="D5788" i="9"/>
  <c r="G5787" i="9"/>
  <c r="D5787" i="9"/>
  <c r="G5786" i="9"/>
  <c r="D5786" i="9"/>
  <c r="G5785" i="9"/>
  <c r="D5785" i="9"/>
  <c r="G5784" i="9"/>
  <c r="D5784" i="9"/>
  <c r="G5783" i="9"/>
  <c r="D5783" i="9"/>
  <c r="G5782" i="9"/>
  <c r="D5782" i="9"/>
  <c r="G5781" i="9"/>
  <c r="D5781" i="9"/>
  <c r="G5780" i="9"/>
  <c r="D5780" i="9"/>
  <c r="G5779" i="9"/>
  <c r="D5779" i="9"/>
  <c r="G5778" i="9"/>
  <c r="D5778" i="9"/>
  <c r="G5777" i="9"/>
  <c r="D5777" i="9"/>
  <c r="G5776" i="9"/>
  <c r="D5776" i="9"/>
  <c r="G5775" i="9"/>
  <c r="D5775" i="9"/>
  <c r="G5774" i="9"/>
  <c r="D5774" i="9"/>
  <c r="G5773" i="9"/>
  <c r="D5773" i="9"/>
  <c r="G5772" i="9"/>
  <c r="D5772" i="9"/>
  <c r="G5771" i="9"/>
  <c r="D5771" i="9"/>
  <c r="G5770" i="9"/>
  <c r="D5770" i="9"/>
  <c r="G5769" i="9"/>
  <c r="D5769" i="9"/>
  <c r="G5768" i="9"/>
  <c r="D5768" i="9"/>
  <c r="G5767" i="9"/>
  <c r="D5767" i="9"/>
  <c r="G5766" i="9"/>
  <c r="D5766" i="9"/>
  <c r="G5765" i="9"/>
  <c r="D5765" i="9"/>
  <c r="G5764" i="9"/>
  <c r="D5764" i="9"/>
  <c r="G5763" i="9"/>
  <c r="D5763" i="9"/>
  <c r="G5762" i="9"/>
  <c r="D5762" i="9"/>
  <c r="G5761" i="9"/>
  <c r="D5761" i="9"/>
  <c r="G5760" i="9"/>
  <c r="D5760" i="9"/>
  <c r="G5759" i="9"/>
  <c r="D5759" i="9"/>
  <c r="G5758" i="9"/>
  <c r="D5758" i="9"/>
  <c r="G5757" i="9"/>
  <c r="D5757" i="9"/>
  <c r="G5756" i="9"/>
  <c r="D5756" i="9"/>
  <c r="G5755" i="9"/>
  <c r="D5755" i="9"/>
  <c r="G5754" i="9"/>
  <c r="D5754" i="9"/>
  <c r="G5753" i="9"/>
  <c r="D5753" i="9"/>
  <c r="G5752" i="9"/>
  <c r="D5752" i="9"/>
  <c r="G5751" i="9"/>
  <c r="D5751" i="9"/>
  <c r="G5750" i="9"/>
  <c r="D5750" i="9"/>
  <c r="G5749" i="9"/>
  <c r="D5749" i="9"/>
  <c r="G5748" i="9"/>
  <c r="D5748" i="9"/>
  <c r="G5747" i="9"/>
  <c r="D5747" i="9"/>
  <c r="G5746" i="9"/>
  <c r="D5746" i="9"/>
  <c r="G5745" i="9"/>
  <c r="D5745" i="9"/>
  <c r="G5744" i="9"/>
  <c r="D5744" i="9"/>
  <c r="G5743" i="9"/>
  <c r="D5743" i="9"/>
  <c r="G5742" i="9"/>
  <c r="D5742" i="9"/>
  <c r="G5741" i="9"/>
  <c r="D5741" i="9"/>
  <c r="G5740" i="9"/>
  <c r="D5740" i="9"/>
  <c r="G5739" i="9"/>
  <c r="D5739" i="9"/>
  <c r="G5738" i="9"/>
  <c r="D5738" i="9"/>
  <c r="G5737" i="9"/>
  <c r="D5737" i="9"/>
  <c r="G5736" i="9"/>
  <c r="D5736" i="9"/>
  <c r="G5735" i="9"/>
  <c r="D5735" i="9"/>
  <c r="G5734" i="9"/>
  <c r="D5734" i="9"/>
  <c r="G5733" i="9"/>
  <c r="D5733" i="9"/>
  <c r="G5732" i="9"/>
  <c r="D5732" i="9"/>
  <c r="G5731" i="9"/>
  <c r="D5731" i="9"/>
  <c r="G5730" i="9"/>
  <c r="D5730" i="9"/>
  <c r="G5729" i="9"/>
  <c r="D5729" i="9"/>
  <c r="G5728" i="9"/>
  <c r="D5728" i="9"/>
  <c r="G5727" i="9"/>
  <c r="D5727" i="9"/>
  <c r="G5726" i="9"/>
  <c r="D5726" i="9"/>
  <c r="G5725" i="9"/>
  <c r="D5725" i="9"/>
  <c r="G5724" i="9"/>
  <c r="D5724" i="9"/>
  <c r="G5723" i="9"/>
  <c r="D5723" i="9"/>
  <c r="G5722" i="9"/>
  <c r="D5722" i="9"/>
  <c r="G5721" i="9"/>
  <c r="D5721" i="9"/>
  <c r="G5720" i="9"/>
  <c r="D5720" i="9"/>
  <c r="G5719" i="9"/>
  <c r="D5719" i="9"/>
  <c r="G5718" i="9"/>
  <c r="D5718" i="9"/>
  <c r="G5717" i="9"/>
  <c r="D5717" i="9"/>
  <c r="G5716" i="9"/>
  <c r="D5716" i="9"/>
  <c r="G5715" i="9"/>
  <c r="D5715" i="9"/>
  <c r="G5714" i="9"/>
  <c r="D5714" i="9"/>
  <c r="G5713" i="9"/>
  <c r="D5713" i="9"/>
  <c r="G5712" i="9"/>
  <c r="D5712" i="9"/>
  <c r="G5711" i="9"/>
  <c r="D5711" i="9"/>
  <c r="G5710" i="9"/>
  <c r="D5710" i="9"/>
  <c r="G5709" i="9"/>
  <c r="D5709" i="9"/>
  <c r="G5708" i="9"/>
  <c r="D5708" i="9"/>
  <c r="G5707" i="9"/>
  <c r="D5707" i="9"/>
  <c r="G5706" i="9"/>
  <c r="D5706" i="9"/>
  <c r="G5705" i="9"/>
  <c r="D5705" i="9"/>
  <c r="G5704" i="9"/>
  <c r="D5704" i="9"/>
  <c r="G5703" i="9"/>
  <c r="D5703" i="9"/>
  <c r="G5702" i="9"/>
  <c r="D5702" i="9"/>
  <c r="G5701" i="9"/>
  <c r="D5701" i="9"/>
  <c r="G5700" i="9"/>
  <c r="D5700" i="9"/>
  <c r="G5699" i="9"/>
  <c r="D5699" i="9"/>
  <c r="F5699" i="9" s="1"/>
  <c r="G5698" i="9"/>
  <c r="D5698" i="9"/>
  <c r="F5698" i="9" s="1"/>
  <c r="G5697" i="9"/>
  <c r="D5697" i="9"/>
  <c r="F5697" i="9" s="1"/>
  <c r="G5696" i="9"/>
  <c r="D5696" i="9"/>
  <c r="F5696" i="9" s="1"/>
  <c r="G5695" i="9"/>
  <c r="D5695" i="9"/>
  <c r="F5695" i="9" s="1"/>
  <c r="G5694" i="9"/>
  <c r="D5694" i="9"/>
  <c r="F5694" i="9" s="1"/>
  <c r="G5693" i="9"/>
  <c r="D5693" i="9"/>
  <c r="F5693" i="9" s="1"/>
  <c r="G5692" i="9"/>
  <c r="D5692" i="9"/>
  <c r="F5692" i="9" s="1"/>
  <c r="G5691" i="9"/>
  <c r="D5691" i="9"/>
  <c r="F5691" i="9" s="1"/>
  <c r="G5690" i="9"/>
  <c r="D5690" i="9"/>
  <c r="F5690" i="9" s="1"/>
  <c r="G5689" i="9"/>
  <c r="D5689" i="9"/>
  <c r="F5689" i="9" s="1"/>
  <c r="G5688" i="9"/>
  <c r="D5688" i="9"/>
  <c r="F5688" i="9" s="1"/>
  <c r="G5687" i="9"/>
  <c r="D5687" i="9"/>
  <c r="F5687" i="9" s="1"/>
  <c r="G5686" i="9"/>
  <c r="D5686" i="9"/>
  <c r="F5686" i="9" s="1"/>
  <c r="G5685" i="9"/>
  <c r="D5685" i="9"/>
  <c r="F5685" i="9" s="1"/>
  <c r="G5684" i="9"/>
  <c r="D5684" i="9"/>
  <c r="F5684" i="9" s="1"/>
  <c r="G5683" i="9"/>
  <c r="D5683" i="9"/>
  <c r="F5683" i="9" s="1"/>
  <c r="G5682" i="9"/>
  <c r="D5682" i="9"/>
  <c r="F5682" i="9" s="1"/>
  <c r="G5681" i="9"/>
  <c r="D5681" i="9"/>
  <c r="F5681" i="9" s="1"/>
  <c r="G5680" i="9"/>
  <c r="D5680" i="9"/>
  <c r="F5680" i="9" s="1"/>
  <c r="G5679" i="9"/>
  <c r="D5679" i="9"/>
  <c r="F5679" i="9" s="1"/>
  <c r="G5678" i="9"/>
  <c r="D5678" i="9"/>
  <c r="F5678" i="9" s="1"/>
  <c r="G5677" i="9"/>
  <c r="D5677" i="9"/>
  <c r="F5677" i="9" s="1"/>
  <c r="G5676" i="9"/>
  <c r="D5676" i="9"/>
  <c r="F5676" i="9" s="1"/>
  <c r="G5675" i="9"/>
  <c r="F5675" i="9"/>
  <c r="D5675" i="9"/>
  <c r="G5674" i="9"/>
  <c r="F5674" i="9"/>
  <c r="D5674" i="9"/>
  <c r="G5673" i="9"/>
  <c r="F5673" i="9"/>
  <c r="D5673" i="9"/>
  <c r="G5672" i="9"/>
  <c r="F5672" i="9"/>
  <c r="D5672" i="9"/>
  <c r="G5671" i="9"/>
  <c r="F5671" i="9"/>
  <c r="D5671" i="9"/>
  <c r="G5670" i="9"/>
  <c r="F5670" i="9"/>
  <c r="D5670" i="9"/>
  <c r="G5669" i="9"/>
  <c r="F5669" i="9"/>
  <c r="D5669" i="9"/>
  <c r="G5668" i="9"/>
  <c r="F5668" i="9"/>
  <c r="D5668" i="9"/>
  <c r="G5667" i="9"/>
  <c r="F5667" i="9"/>
  <c r="D5667" i="9"/>
  <c r="G5666" i="9"/>
  <c r="F5666" i="9"/>
  <c r="D5666" i="9"/>
  <c r="G5665" i="9"/>
  <c r="F5665" i="9"/>
  <c r="D5665" i="9"/>
  <c r="G5664" i="9"/>
  <c r="F5664" i="9"/>
  <c r="D5664" i="9"/>
  <c r="G5663" i="9"/>
  <c r="F5663" i="9"/>
  <c r="D5663" i="9"/>
  <c r="G5662" i="9"/>
  <c r="F5662" i="9"/>
  <c r="D5662" i="9"/>
  <c r="G5661" i="9"/>
  <c r="F5661" i="9"/>
  <c r="D5661" i="9"/>
  <c r="G5660" i="9"/>
  <c r="F5660" i="9"/>
  <c r="D5660" i="9"/>
  <c r="G5659" i="9"/>
  <c r="F5659" i="9"/>
  <c r="D5659" i="9"/>
  <c r="G5658" i="9"/>
  <c r="F5658" i="9"/>
  <c r="D5658" i="9"/>
  <c r="G5657" i="9"/>
  <c r="F5657" i="9"/>
  <c r="D5657" i="9"/>
  <c r="G5656" i="9"/>
  <c r="F5656" i="9"/>
  <c r="D5656" i="9"/>
  <c r="G5655" i="9"/>
  <c r="F5655" i="9"/>
  <c r="D5655" i="9"/>
  <c r="G5654" i="9"/>
  <c r="F5654" i="9"/>
  <c r="D5654" i="9"/>
  <c r="G5653" i="9"/>
  <c r="F5653" i="9"/>
  <c r="D5653" i="9"/>
  <c r="G5652" i="9"/>
  <c r="F5652" i="9"/>
  <c r="D5652" i="9"/>
  <c r="G5651" i="9"/>
  <c r="F5651" i="9"/>
  <c r="D5651" i="9"/>
  <c r="G5650" i="9"/>
  <c r="F5650" i="9"/>
  <c r="D5650" i="9"/>
  <c r="G5649" i="9"/>
  <c r="F5649" i="9"/>
  <c r="D5649" i="9"/>
  <c r="G5648" i="9"/>
  <c r="F5648" i="9"/>
  <c r="D5648" i="9"/>
  <c r="G5647" i="9"/>
  <c r="F5647" i="9"/>
  <c r="D5647" i="9"/>
  <c r="G5646" i="9"/>
  <c r="F5646" i="9"/>
  <c r="D5646" i="9"/>
  <c r="G5645" i="9"/>
  <c r="F5645" i="9"/>
  <c r="D5645" i="9"/>
  <c r="G5644" i="9"/>
  <c r="F5644" i="9"/>
  <c r="D5644" i="9"/>
  <c r="G5643" i="9"/>
  <c r="F5643" i="9"/>
  <c r="D5643" i="9"/>
  <c r="G5642" i="9"/>
  <c r="F5642" i="9"/>
  <c r="D5642" i="9"/>
  <c r="G5641" i="9"/>
  <c r="F5641" i="9"/>
  <c r="D5641" i="9"/>
  <c r="G5640" i="9"/>
  <c r="F5640" i="9"/>
  <c r="D5640" i="9"/>
  <c r="G5639" i="9"/>
  <c r="F5639" i="9"/>
  <c r="D5639" i="9"/>
  <c r="G5638" i="9"/>
  <c r="F5638" i="9"/>
  <c r="D5638" i="9"/>
  <c r="G5637" i="9"/>
  <c r="F5637" i="9"/>
  <c r="D5637" i="9"/>
  <c r="G5636" i="9"/>
  <c r="F5636" i="9"/>
  <c r="D5636" i="9"/>
  <c r="G5635" i="9"/>
  <c r="F5635" i="9"/>
  <c r="D5635" i="9"/>
  <c r="G5634" i="9"/>
  <c r="F5634" i="9"/>
  <c r="D5634" i="9"/>
  <c r="G5633" i="9"/>
  <c r="F5633" i="9"/>
  <c r="D5633" i="9"/>
  <c r="G5632" i="9"/>
  <c r="F5632" i="9"/>
  <c r="D5632" i="9"/>
  <c r="G5631" i="9"/>
  <c r="F5631" i="9"/>
  <c r="D5631" i="9"/>
  <c r="G5630" i="9"/>
  <c r="F5630" i="9"/>
  <c r="D5630" i="9"/>
  <c r="G5629" i="9"/>
  <c r="F5629" i="9"/>
  <c r="D5629" i="9"/>
  <c r="G5628" i="9"/>
  <c r="F5628" i="9"/>
  <c r="D5628" i="9"/>
  <c r="G5627" i="9"/>
  <c r="F5627" i="9"/>
  <c r="D5627" i="9"/>
  <c r="G5626" i="9"/>
  <c r="F5626" i="9"/>
  <c r="D5626" i="9"/>
  <c r="G5625" i="9"/>
  <c r="F5625" i="9"/>
  <c r="D5625" i="9"/>
  <c r="G5624" i="9"/>
  <c r="F5624" i="9"/>
  <c r="D5624" i="9"/>
  <c r="G5623" i="9"/>
  <c r="F5623" i="9"/>
  <c r="D5623" i="9"/>
  <c r="G5622" i="9"/>
  <c r="F5622" i="9"/>
  <c r="D5622" i="9"/>
  <c r="G5621" i="9"/>
  <c r="F5621" i="9"/>
  <c r="D5621" i="9"/>
  <c r="G5620" i="9"/>
  <c r="F5620" i="9"/>
  <c r="D5620" i="9"/>
  <c r="G5619" i="9"/>
  <c r="F5619" i="9"/>
  <c r="D5619" i="9"/>
  <c r="G5618" i="9"/>
  <c r="F5618" i="9"/>
  <c r="D5618" i="9"/>
  <c r="G5617" i="9"/>
  <c r="F5617" i="9"/>
  <c r="D5617" i="9"/>
  <c r="G5616" i="9"/>
  <c r="F5616" i="9"/>
  <c r="D5616" i="9"/>
  <c r="G5615" i="9"/>
  <c r="F5615" i="9"/>
  <c r="D5615" i="9"/>
  <c r="G5614" i="9"/>
  <c r="F5614" i="9"/>
  <c r="D5614" i="9"/>
  <c r="G5613" i="9"/>
  <c r="F5613" i="9"/>
  <c r="D5613" i="9"/>
  <c r="G5612" i="9"/>
  <c r="F5612" i="9"/>
  <c r="D5612" i="9"/>
  <c r="G5611" i="9"/>
  <c r="F5611" i="9"/>
  <c r="D5611" i="9"/>
  <c r="G5610" i="9"/>
  <c r="F5610" i="9"/>
  <c r="D5610" i="9"/>
  <c r="G5609" i="9"/>
  <c r="F5609" i="9"/>
  <c r="D5609" i="9"/>
  <c r="G5608" i="9"/>
  <c r="F5608" i="9"/>
  <c r="D5608" i="9"/>
  <c r="G5607" i="9"/>
  <c r="F5607" i="9"/>
  <c r="D5607" i="9"/>
  <c r="G5606" i="9"/>
  <c r="F5606" i="9"/>
  <c r="D5606" i="9"/>
  <c r="G5605" i="9"/>
  <c r="F5605" i="9"/>
  <c r="D5605" i="9"/>
  <c r="G5604" i="9"/>
  <c r="F5604" i="9"/>
  <c r="D5604" i="9"/>
  <c r="G5603" i="9"/>
  <c r="F5603" i="9"/>
  <c r="D5603" i="9"/>
  <c r="G5602" i="9"/>
  <c r="F5602" i="9"/>
  <c r="D5602" i="9"/>
  <c r="G5601" i="9"/>
  <c r="F5601" i="9"/>
  <c r="D5601" i="9"/>
  <c r="G5600" i="9"/>
  <c r="F5600" i="9"/>
  <c r="D5600" i="9"/>
  <c r="G5599" i="9"/>
  <c r="F5599" i="9"/>
  <c r="D5599" i="9"/>
  <c r="G5598" i="9"/>
  <c r="F5598" i="9"/>
  <c r="D5598" i="9"/>
  <c r="G5597" i="9"/>
  <c r="F5597" i="9"/>
  <c r="D5597" i="9"/>
  <c r="G5596" i="9"/>
  <c r="F5596" i="9"/>
  <c r="D5596" i="9"/>
  <c r="G5595" i="9"/>
  <c r="F5595" i="9"/>
  <c r="D5595" i="9"/>
  <c r="G5594" i="9"/>
  <c r="F5594" i="9"/>
  <c r="D5594" i="9"/>
  <c r="G5593" i="9"/>
  <c r="F5593" i="9"/>
  <c r="D5593" i="9"/>
  <c r="G5592" i="9"/>
  <c r="F5592" i="9"/>
  <c r="D5592" i="9"/>
  <c r="G5591" i="9"/>
  <c r="F5591" i="9"/>
  <c r="D5591" i="9"/>
  <c r="G5590" i="9"/>
  <c r="F5590" i="9"/>
  <c r="D5590" i="9"/>
  <c r="G5589" i="9"/>
  <c r="F5589" i="9"/>
  <c r="D5589" i="9"/>
  <c r="G5588" i="9"/>
  <c r="F5588" i="9"/>
  <c r="D5588" i="9"/>
  <c r="G5587" i="9"/>
  <c r="F5587" i="9"/>
  <c r="D5587" i="9"/>
  <c r="G5586" i="9"/>
  <c r="F5586" i="9"/>
  <c r="D5586" i="9"/>
  <c r="G5585" i="9"/>
  <c r="F5585" i="9"/>
  <c r="D5585" i="9"/>
  <c r="G5584" i="9"/>
  <c r="F5584" i="9"/>
  <c r="D5584" i="9"/>
  <c r="G5583" i="9"/>
  <c r="F5583" i="9"/>
  <c r="D5583" i="9"/>
  <c r="G5582" i="9"/>
  <c r="F5582" i="9"/>
  <c r="D5582" i="9"/>
  <c r="G5581" i="9"/>
  <c r="F5581" i="9"/>
  <c r="D5581" i="9"/>
  <c r="G5580" i="9"/>
  <c r="F5580" i="9"/>
  <c r="D5580" i="9"/>
  <c r="G5579" i="9"/>
  <c r="F5579" i="9"/>
  <c r="D5579" i="9"/>
  <c r="G5578" i="9"/>
  <c r="F5578" i="9"/>
  <c r="D5578" i="9"/>
  <c r="G5577" i="9"/>
  <c r="F5577" i="9"/>
  <c r="D5577" i="9"/>
  <c r="G5576" i="9"/>
  <c r="F5576" i="9"/>
  <c r="D5576" i="9"/>
  <c r="G5575" i="9"/>
  <c r="F5575" i="9"/>
  <c r="D5575" i="9"/>
  <c r="G5574" i="9"/>
  <c r="F5574" i="9"/>
  <c r="D5574" i="9"/>
  <c r="G5573" i="9"/>
  <c r="F5573" i="9"/>
  <c r="D5573" i="9"/>
  <c r="G5572" i="9"/>
  <c r="F5572" i="9"/>
  <c r="D5572" i="9"/>
  <c r="G5571" i="9"/>
  <c r="F5571" i="9"/>
  <c r="D5571" i="9"/>
  <c r="G5570" i="9"/>
  <c r="F5570" i="9"/>
  <c r="D5570" i="9"/>
  <c r="G5569" i="9"/>
  <c r="F5569" i="9"/>
  <c r="D5569" i="9"/>
  <c r="G5568" i="9"/>
  <c r="F5568" i="9"/>
  <c r="D5568" i="9"/>
  <c r="G5567" i="9"/>
  <c r="F5567" i="9"/>
  <c r="D5567" i="9"/>
  <c r="G5566" i="9"/>
  <c r="F5566" i="9"/>
  <c r="D5566" i="9"/>
  <c r="G5565" i="9"/>
  <c r="F5565" i="9"/>
  <c r="D5565" i="9"/>
  <c r="G5564" i="9"/>
  <c r="F5564" i="9"/>
  <c r="D5564" i="9"/>
  <c r="G5563" i="9"/>
  <c r="F5563" i="9"/>
  <c r="D5563" i="9"/>
  <c r="G5562" i="9"/>
  <c r="F5562" i="9"/>
  <c r="D5562" i="9"/>
  <c r="G5561" i="9"/>
  <c r="F5561" i="9"/>
  <c r="D5561" i="9"/>
  <c r="G5560" i="9"/>
  <c r="F5560" i="9"/>
  <c r="D5560" i="9"/>
  <c r="G5559" i="9"/>
  <c r="F5559" i="9"/>
  <c r="D5559" i="9"/>
  <c r="G5558" i="9"/>
  <c r="F5558" i="9"/>
  <c r="D5558" i="9"/>
  <c r="G5557" i="9"/>
  <c r="F5557" i="9"/>
  <c r="D5557" i="9"/>
  <c r="G5556" i="9"/>
  <c r="D5556" i="9"/>
  <c r="G5555" i="9"/>
  <c r="F5555" i="9"/>
  <c r="D5555" i="9"/>
  <c r="G5554" i="9"/>
  <c r="D5554" i="9"/>
  <c r="F5554" i="9" s="1"/>
  <c r="G5553" i="9"/>
  <c r="F5553" i="9"/>
  <c r="D5553" i="9"/>
  <c r="G5552" i="9"/>
  <c r="D5552" i="9"/>
  <c r="G5551" i="9"/>
  <c r="F5551" i="9"/>
  <c r="D5551" i="9"/>
  <c r="G5550" i="9"/>
  <c r="D5550" i="9"/>
  <c r="F5550" i="9" s="1"/>
  <c r="G5549" i="9"/>
  <c r="F5549" i="9"/>
  <c r="D5549" i="9"/>
  <c r="G5548" i="9"/>
  <c r="D5548" i="9"/>
  <c r="G5547" i="9"/>
  <c r="F5547" i="9"/>
  <c r="D5547" i="9"/>
  <c r="G5546" i="9"/>
  <c r="D5546" i="9"/>
  <c r="F5546" i="9" s="1"/>
  <c r="G5545" i="9"/>
  <c r="F5545" i="9"/>
  <c r="D5545" i="9"/>
  <c r="G5544" i="9"/>
  <c r="D5544" i="9"/>
  <c r="G5543" i="9"/>
  <c r="F5543" i="9"/>
  <c r="D5543" i="9"/>
  <c r="G5542" i="9"/>
  <c r="D5542" i="9"/>
  <c r="F5542" i="9" s="1"/>
  <c r="G5541" i="9"/>
  <c r="F5541" i="9"/>
  <c r="D5541" i="9"/>
  <c r="G5540" i="9"/>
  <c r="D5540" i="9"/>
  <c r="G5539" i="9"/>
  <c r="F5539" i="9"/>
  <c r="D5539" i="9"/>
  <c r="G5538" i="9"/>
  <c r="D5538" i="9"/>
  <c r="F5538" i="9" s="1"/>
  <c r="G5537" i="9"/>
  <c r="F5537" i="9"/>
  <c r="D5537" i="9"/>
  <c r="G5536" i="9"/>
  <c r="D5536" i="9"/>
  <c r="G5535" i="9"/>
  <c r="F5535" i="9"/>
  <c r="D5535" i="9"/>
  <c r="G5534" i="9"/>
  <c r="D5534" i="9"/>
  <c r="F5534" i="9" s="1"/>
  <c r="G5533" i="9"/>
  <c r="F5533" i="9"/>
  <c r="D5533" i="9"/>
  <c r="G5532" i="9"/>
  <c r="D5532" i="9"/>
  <c r="G5531" i="9"/>
  <c r="F5531" i="9"/>
  <c r="D5531" i="9"/>
  <c r="G5530" i="9"/>
  <c r="D5530" i="9"/>
  <c r="F5530" i="9" s="1"/>
  <c r="G5529" i="9"/>
  <c r="F5529" i="9"/>
  <c r="D5529" i="9"/>
  <c r="G5528" i="9"/>
  <c r="D5528" i="9"/>
  <c r="G5527" i="9"/>
  <c r="F5527" i="9"/>
  <c r="D5527" i="9"/>
  <c r="G5526" i="9"/>
  <c r="D5526" i="9"/>
  <c r="F5526" i="9" s="1"/>
  <c r="G5525" i="9"/>
  <c r="F5525" i="9"/>
  <c r="D5525" i="9"/>
  <c r="G5524" i="9"/>
  <c r="D5524" i="9"/>
  <c r="G5523" i="9"/>
  <c r="F5523" i="9"/>
  <c r="D5523" i="9"/>
  <c r="G5522" i="9"/>
  <c r="D5522" i="9"/>
  <c r="F5522" i="9" s="1"/>
  <c r="G5521" i="9"/>
  <c r="F5521" i="9"/>
  <c r="D5521" i="9"/>
  <c r="G5520" i="9"/>
  <c r="D5520" i="9"/>
  <c r="G5519" i="9"/>
  <c r="F5519" i="9"/>
  <c r="D5519" i="9"/>
  <c r="G5518" i="9"/>
  <c r="D5518" i="9"/>
  <c r="F5518" i="9" s="1"/>
  <c r="G5517" i="9"/>
  <c r="F5517" i="9"/>
  <c r="D5517" i="9"/>
  <c r="G5516" i="9"/>
  <c r="D5516" i="9"/>
  <c r="G5515" i="9"/>
  <c r="F5515" i="9"/>
  <c r="D5515" i="9"/>
  <c r="G5514" i="9"/>
  <c r="D5514" i="9"/>
  <c r="F5514" i="9" s="1"/>
  <c r="G5513" i="9"/>
  <c r="F5513" i="9"/>
  <c r="D5513" i="9"/>
  <c r="G5512" i="9"/>
  <c r="D5512" i="9"/>
  <c r="G5511" i="9"/>
  <c r="F5511" i="9"/>
  <c r="D5511" i="9"/>
  <c r="G5510" i="9"/>
  <c r="D5510" i="9"/>
  <c r="F5510" i="9" s="1"/>
  <c r="G5509" i="9"/>
  <c r="F5509" i="9"/>
  <c r="D5509" i="9"/>
  <c r="G5508" i="9"/>
  <c r="D5508" i="9"/>
  <c r="G5507" i="9"/>
  <c r="F5507" i="9"/>
  <c r="D5507" i="9"/>
  <c r="G5506" i="9"/>
  <c r="D5506" i="9"/>
  <c r="F5506" i="9" s="1"/>
  <c r="G5505" i="9"/>
  <c r="F5505" i="9"/>
  <c r="D5505" i="9"/>
  <c r="G5504" i="9"/>
  <c r="D5504" i="9"/>
  <c r="G5503" i="9"/>
  <c r="F5503" i="9"/>
  <c r="D5503" i="9"/>
  <c r="G5502" i="9"/>
  <c r="D5502" i="9"/>
  <c r="F5502" i="9" s="1"/>
  <c r="G5501" i="9"/>
  <c r="F5501" i="9"/>
  <c r="D5501" i="9"/>
  <c r="G5500" i="9"/>
  <c r="D5500" i="9"/>
  <c r="G5499" i="9"/>
  <c r="F5499" i="9"/>
  <c r="D5499" i="9"/>
  <c r="G5498" i="9"/>
  <c r="D5498" i="9"/>
  <c r="F5498" i="9" s="1"/>
  <c r="G5497" i="9"/>
  <c r="F5497" i="9"/>
  <c r="D5497" i="9"/>
  <c r="G5496" i="9"/>
  <c r="D5496" i="9"/>
  <c r="G5495" i="9"/>
  <c r="F5495" i="9"/>
  <c r="D5495" i="9"/>
  <c r="G5494" i="9"/>
  <c r="D5494" i="9"/>
  <c r="F5494" i="9" s="1"/>
  <c r="G5493" i="9"/>
  <c r="F5493" i="9"/>
  <c r="D5493" i="9"/>
  <c r="G5492" i="9"/>
  <c r="D5492" i="9"/>
  <c r="G5491" i="9"/>
  <c r="F5491" i="9"/>
  <c r="D5491" i="9"/>
  <c r="G5490" i="9"/>
  <c r="D5490" i="9"/>
  <c r="F5490" i="9" s="1"/>
  <c r="G5489" i="9"/>
  <c r="F5489" i="9"/>
  <c r="D5489" i="9"/>
  <c r="G5488" i="9"/>
  <c r="D5488" i="9"/>
  <c r="G5487" i="9"/>
  <c r="F5487" i="9"/>
  <c r="D5487" i="9"/>
  <c r="G5486" i="9"/>
  <c r="D5486" i="9"/>
  <c r="F5486" i="9" s="1"/>
  <c r="G5485" i="9"/>
  <c r="F5485" i="9"/>
  <c r="D5485" i="9"/>
  <c r="G5484" i="9"/>
  <c r="D5484" i="9"/>
  <c r="G5483" i="9"/>
  <c r="F5483" i="9"/>
  <c r="D5483" i="9"/>
  <c r="G5482" i="9"/>
  <c r="D5482" i="9"/>
  <c r="F5482" i="9" s="1"/>
  <c r="G5481" i="9"/>
  <c r="F5481" i="9"/>
  <c r="D5481" i="9"/>
  <c r="G5480" i="9"/>
  <c r="D5480" i="9"/>
  <c r="G5479" i="9"/>
  <c r="F5479" i="9"/>
  <c r="D5479" i="9"/>
  <c r="G5478" i="9"/>
  <c r="D5478" i="9"/>
  <c r="F5478" i="9" s="1"/>
  <c r="G5477" i="9"/>
  <c r="F5477" i="9"/>
  <c r="D5477" i="9"/>
  <c r="G5476" i="9"/>
  <c r="D5476" i="9"/>
  <c r="G5475" i="9"/>
  <c r="F5475" i="9"/>
  <c r="D5475" i="9"/>
  <c r="G5474" i="9"/>
  <c r="D5474" i="9"/>
  <c r="F5474" i="9" s="1"/>
  <c r="G5473" i="9"/>
  <c r="F5473" i="9"/>
  <c r="D5473" i="9"/>
  <c r="G5472" i="9"/>
  <c r="D5472" i="9"/>
  <c r="G5471" i="9"/>
  <c r="F5471" i="9"/>
  <c r="D5471" i="9"/>
  <c r="G5470" i="9"/>
  <c r="D5470" i="9"/>
  <c r="F5470" i="9" s="1"/>
  <c r="G5469" i="9"/>
  <c r="F5469" i="9"/>
  <c r="D5469" i="9"/>
  <c r="G5468" i="9"/>
  <c r="D5468" i="9"/>
  <c r="G5467" i="9"/>
  <c r="F5467" i="9"/>
  <c r="D5467" i="9"/>
  <c r="G5466" i="9"/>
  <c r="D5466" i="9"/>
  <c r="F5466" i="9" s="1"/>
  <c r="G5465" i="9"/>
  <c r="F5465" i="9"/>
  <c r="D5465" i="9"/>
  <c r="G5464" i="9"/>
  <c r="D5464" i="9"/>
  <c r="G5463" i="9"/>
  <c r="F5463" i="9"/>
  <c r="D5463" i="9"/>
  <c r="G5462" i="9"/>
  <c r="D5462" i="9"/>
  <c r="F5462" i="9" s="1"/>
  <c r="G5461" i="9"/>
  <c r="F5461" i="9"/>
  <c r="D5461" i="9"/>
  <c r="G5460" i="9"/>
  <c r="D5460" i="9"/>
  <c r="G5459" i="9"/>
  <c r="F5459" i="9"/>
  <c r="D5459" i="9"/>
  <c r="G5458" i="9"/>
  <c r="D5458" i="9"/>
  <c r="F5458" i="9" s="1"/>
  <c r="G5457" i="9"/>
  <c r="F5457" i="9"/>
  <c r="D5457" i="9"/>
  <c r="G5456" i="9"/>
  <c r="D5456" i="9"/>
  <c r="G5455" i="9"/>
  <c r="F5455" i="9"/>
  <c r="D5455" i="9"/>
  <c r="G5454" i="9"/>
  <c r="D5454" i="9"/>
  <c r="F5454" i="9" s="1"/>
  <c r="G5453" i="9"/>
  <c r="F5453" i="9"/>
  <c r="D5453" i="9"/>
  <c r="G5452" i="9"/>
  <c r="D5452" i="9"/>
  <c r="G5451" i="9"/>
  <c r="F5451" i="9"/>
  <c r="D5451" i="9"/>
  <c r="G5450" i="9"/>
  <c r="D5450" i="9"/>
  <c r="F5450" i="9" s="1"/>
  <c r="G5449" i="9"/>
  <c r="F5449" i="9"/>
  <c r="D5449" i="9"/>
  <c r="G5448" i="9"/>
  <c r="D5448" i="9"/>
  <c r="G5447" i="9"/>
  <c r="F5447" i="9"/>
  <c r="D5447" i="9"/>
  <c r="G5446" i="9"/>
  <c r="D5446" i="9"/>
  <c r="F5446" i="9" s="1"/>
  <c r="G5445" i="9"/>
  <c r="F5445" i="9"/>
  <c r="D5445" i="9"/>
  <c r="G5444" i="9"/>
  <c r="D5444" i="9"/>
  <c r="G5443" i="9"/>
  <c r="F5443" i="9"/>
  <c r="D5443" i="9"/>
  <c r="G5442" i="9"/>
  <c r="D5442" i="9"/>
  <c r="F5442" i="9" s="1"/>
  <c r="G5441" i="9"/>
  <c r="F5441" i="9"/>
  <c r="D5441" i="9"/>
  <c r="G5440" i="9"/>
  <c r="D5440" i="9"/>
  <c r="G5439" i="9"/>
  <c r="F5439" i="9"/>
  <c r="D5439" i="9"/>
  <c r="G5438" i="9"/>
  <c r="D5438" i="9"/>
  <c r="F5438" i="9" s="1"/>
  <c r="G5437" i="9"/>
  <c r="F5437" i="9"/>
  <c r="D5437" i="9"/>
  <c r="G5436" i="9"/>
  <c r="D5436" i="9"/>
  <c r="G5435" i="9"/>
  <c r="F5435" i="9"/>
  <c r="D5435" i="9"/>
  <c r="G5434" i="9"/>
  <c r="D5434" i="9"/>
  <c r="F5434" i="9" s="1"/>
  <c r="G5433" i="9"/>
  <c r="F5433" i="9"/>
  <c r="D5433" i="9"/>
  <c r="G5432" i="9"/>
  <c r="D5432" i="9"/>
  <c r="G5431" i="9"/>
  <c r="F5431" i="9"/>
  <c r="D5431" i="9"/>
  <c r="G5430" i="9"/>
  <c r="D5430" i="9"/>
  <c r="F5430" i="9" s="1"/>
  <c r="G5429" i="9"/>
  <c r="F5429" i="9"/>
  <c r="D5429" i="9"/>
  <c r="G5428" i="9"/>
  <c r="D5428" i="9"/>
  <c r="G5427" i="9"/>
  <c r="F5427" i="9"/>
  <c r="D5427" i="9"/>
  <c r="G5426" i="9"/>
  <c r="D5426" i="9"/>
  <c r="F5426" i="9" s="1"/>
  <c r="G5425" i="9"/>
  <c r="F5425" i="9"/>
  <c r="D5425" i="9"/>
  <c r="G5424" i="9"/>
  <c r="D5424" i="9"/>
  <c r="G5423" i="9"/>
  <c r="F5423" i="9"/>
  <c r="D5423" i="9"/>
  <c r="G5422" i="9"/>
  <c r="D5422" i="9"/>
  <c r="F5422" i="9" s="1"/>
  <c r="G5421" i="9"/>
  <c r="F5421" i="9"/>
  <c r="D5421" i="9"/>
  <c r="G5420" i="9"/>
  <c r="D5420" i="9"/>
  <c r="G5419" i="9"/>
  <c r="F5419" i="9"/>
  <c r="D5419" i="9"/>
  <c r="G5418" i="9"/>
  <c r="D5418" i="9"/>
  <c r="F5418" i="9" s="1"/>
  <c r="G5417" i="9"/>
  <c r="F5417" i="9"/>
  <c r="D5417" i="9"/>
  <c r="G5416" i="9"/>
  <c r="D5416" i="9"/>
  <c r="G5415" i="9"/>
  <c r="F5415" i="9"/>
  <c r="D5415" i="9"/>
  <c r="G5414" i="9"/>
  <c r="D5414" i="9"/>
  <c r="F5414" i="9" s="1"/>
  <c r="G5413" i="9"/>
  <c r="F5413" i="9"/>
  <c r="D5413" i="9"/>
  <c r="G5412" i="9"/>
  <c r="D5412" i="9"/>
  <c r="G5411" i="9"/>
  <c r="F5411" i="9"/>
  <c r="D5411" i="9"/>
  <c r="G5410" i="9"/>
  <c r="D5410" i="9"/>
  <c r="F5410" i="9" s="1"/>
  <c r="G5409" i="9"/>
  <c r="F5409" i="9"/>
  <c r="D5409" i="9"/>
  <c r="G5408" i="9"/>
  <c r="D5408" i="9"/>
  <c r="G5407" i="9"/>
  <c r="F5407" i="9"/>
  <c r="D5407" i="9"/>
  <c r="G5406" i="9"/>
  <c r="D5406" i="9"/>
  <c r="F5406" i="9" s="1"/>
  <c r="G5405" i="9"/>
  <c r="F5405" i="9"/>
  <c r="D5405" i="9"/>
  <c r="G5404" i="9"/>
  <c r="D5404" i="9"/>
  <c r="G5403" i="9"/>
  <c r="F5403" i="9"/>
  <c r="D5403" i="9"/>
  <c r="G5402" i="9"/>
  <c r="D5402" i="9"/>
  <c r="F5402" i="9" s="1"/>
  <c r="G5401" i="9"/>
  <c r="F5401" i="9"/>
  <c r="D5401" i="9"/>
  <c r="G5400" i="9"/>
  <c r="D5400" i="9"/>
  <c r="G5399" i="9"/>
  <c r="F5399" i="9"/>
  <c r="D5399" i="9"/>
  <c r="G5398" i="9"/>
  <c r="D5398" i="9"/>
  <c r="F5398" i="9" s="1"/>
  <c r="G5397" i="9"/>
  <c r="F5397" i="9"/>
  <c r="D5397" i="9"/>
  <c r="G5396" i="9"/>
  <c r="D5396" i="9"/>
  <c r="G5395" i="9"/>
  <c r="F5395" i="9"/>
  <c r="D5395" i="9"/>
  <c r="G5394" i="9"/>
  <c r="D5394" i="9"/>
  <c r="F5394" i="9" s="1"/>
  <c r="G5393" i="9"/>
  <c r="F5393" i="9"/>
  <c r="D5393" i="9"/>
  <c r="G5392" i="9"/>
  <c r="D5392" i="9"/>
  <c r="G5391" i="9"/>
  <c r="F5391" i="9"/>
  <c r="D5391" i="9"/>
  <c r="G5390" i="9"/>
  <c r="D5390" i="9"/>
  <c r="F5390" i="9" s="1"/>
  <c r="G5389" i="9"/>
  <c r="F5389" i="9"/>
  <c r="D5389" i="9"/>
  <c r="G5388" i="9"/>
  <c r="D5388" i="9"/>
  <c r="G5387" i="9"/>
  <c r="F5387" i="9"/>
  <c r="D5387" i="9"/>
  <c r="G5386" i="9"/>
  <c r="D5386" i="9"/>
  <c r="F5386" i="9" s="1"/>
  <c r="G5385" i="9"/>
  <c r="F5385" i="9"/>
  <c r="D5385" i="9"/>
  <c r="G5384" i="9"/>
  <c r="D5384" i="9"/>
  <c r="G5383" i="9"/>
  <c r="F5383" i="9"/>
  <c r="D5383" i="9"/>
  <c r="G5382" i="9"/>
  <c r="D5382" i="9"/>
  <c r="F5382" i="9" s="1"/>
  <c r="G5381" i="9"/>
  <c r="F5381" i="9"/>
  <c r="D5381" i="9"/>
  <c r="G5380" i="9"/>
  <c r="D5380" i="9"/>
  <c r="G5379" i="9"/>
  <c r="F5379" i="9"/>
  <c r="D5379" i="9"/>
  <c r="G5378" i="9"/>
  <c r="D5378" i="9"/>
  <c r="F5378" i="9" s="1"/>
  <c r="G5377" i="9"/>
  <c r="F5377" i="9"/>
  <c r="D5377" i="9"/>
  <c r="G5376" i="9"/>
  <c r="D5376" i="9"/>
  <c r="G5375" i="9"/>
  <c r="F5375" i="9"/>
  <c r="D5375" i="9"/>
  <c r="G5374" i="9"/>
  <c r="D5374" i="9"/>
  <c r="F5374" i="9" s="1"/>
  <c r="G5373" i="9"/>
  <c r="F5373" i="9"/>
  <c r="D5373" i="9"/>
  <c r="G5372" i="9"/>
  <c r="D5372" i="9"/>
  <c r="G5371" i="9"/>
  <c r="F5371" i="9"/>
  <c r="D5371" i="9"/>
  <c r="G5370" i="9"/>
  <c r="D5370" i="9"/>
  <c r="F5370" i="9" s="1"/>
  <c r="G5369" i="9"/>
  <c r="F5369" i="9"/>
  <c r="D5369" i="9"/>
  <c r="G5368" i="9"/>
  <c r="D5368" i="9"/>
  <c r="G5367" i="9"/>
  <c r="F5367" i="9"/>
  <c r="D5367" i="9"/>
  <c r="G5366" i="9"/>
  <c r="D5366" i="9"/>
  <c r="F5366" i="9" s="1"/>
  <c r="G5365" i="9"/>
  <c r="F5365" i="9"/>
  <c r="D5365" i="9"/>
  <c r="G5364" i="9"/>
  <c r="D5364" i="9"/>
  <c r="G5363" i="9"/>
  <c r="F5363" i="9"/>
  <c r="D5363" i="9"/>
  <c r="G5362" i="9"/>
  <c r="D5362" i="9"/>
  <c r="F5362" i="9" s="1"/>
  <c r="G5361" i="9"/>
  <c r="F5361" i="9"/>
  <c r="D5361" i="9"/>
  <c r="G5360" i="9"/>
  <c r="D5360" i="9"/>
  <c r="G5359" i="9"/>
  <c r="F5359" i="9"/>
  <c r="D5359" i="9"/>
  <c r="G5358" i="9"/>
  <c r="D5358" i="9"/>
  <c r="F5358" i="9" s="1"/>
  <c r="G5357" i="9"/>
  <c r="F5357" i="9"/>
  <c r="D5357" i="9"/>
  <c r="G5356" i="9"/>
  <c r="D5356" i="9"/>
  <c r="G5355" i="9"/>
  <c r="F5355" i="9"/>
  <c r="D5355" i="9"/>
  <c r="G5354" i="9"/>
  <c r="D5354" i="9"/>
  <c r="F5354" i="9" s="1"/>
  <c r="G5353" i="9"/>
  <c r="F5353" i="9"/>
  <c r="D5353" i="9"/>
  <c r="G5352" i="9"/>
  <c r="D5352" i="9"/>
  <c r="G5351" i="9"/>
  <c r="F5351" i="9"/>
  <c r="D5351" i="9"/>
  <c r="G5350" i="9"/>
  <c r="D5350" i="9"/>
  <c r="F5350" i="9" s="1"/>
  <c r="G5349" i="9"/>
  <c r="F5349" i="9"/>
  <c r="D5349" i="9"/>
  <c r="G5348" i="9"/>
  <c r="D5348" i="9"/>
  <c r="G5347" i="9"/>
  <c r="F5347" i="9"/>
  <c r="D5347" i="9"/>
  <c r="G5346" i="9"/>
  <c r="D5346" i="9"/>
  <c r="F5346" i="9" s="1"/>
  <c r="G5345" i="9"/>
  <c r="F5345" i="9"/>
  <c r="D5345" i="9"/>
  <c r="G5344" i="9"/>
  <c r="D5344" i="9"/>
  <c r="G5343" i="9"/>
  <c r="F5343" i="9"/>
  <c r="D5343" i="9"/>
  <c r="G5342" i="9"/>
  <c r="D5342" i="9"/>
  <c r="F5342" i="9" s="1"/>
  <c r="G5341" i="9"/>
  <c r="F5341" i="9"/>
  <c r="D5341" i="9"/>
  <c r="G5340" i="9"/>
  <c r="D5340" i="9"/>
  <c r="F5340" i="9" s="1"/>
  <c r="G5339" i="9"/>
  <c r="D5339" i="9"/>
  <c r="F5339" i="9" s="1"/>
  <c r="G5338" i="9"/>
  <c r="D5338" i="9"/>
  <c r="F5338" i="9" s="1"/>
  <c r="G5337" i="9"/>
  <c r="D5337" i="9"/>
  <c r="F5337" i="9" s="1"/>
  <c r="G5336" i="9"/>
  <c r="D5336" i="9"/>
  <c r="F5336" i="9" s="1"/>
  <c r="G5335" i="9"/>
  <c r="D5335" i="9"/>
  <c r="F5335" i="9" s="1"/>
  <c r="G5334" i="9"/>
  <c r="D5334" i="9"/>
  <c r="F5334" i="9" s="1"/>
  <c r="G5333" i="9"/>
  <c r="D5333" i="9"/>
  <c r="F5333" i="9" s="1"/>
  <c r="G5332" i="9"/>
  <c r="D5332" i="9"/>
  <c r="F5332" i="9" s="1"/>
  <c r="G5331" i="9"/>
  <c r="D5331" i="9"/>
  <c r="F5331" i="9" s="1"/>
  <c r="G5330" i="9"/>
  <c r="D5330" i="9"/>
  <c r="F5330" i="9" s="1"/>
  <c r="G5329" i="9"/>
  <c r="D5329" i="9"/>
  <c r="F5329" i="9" s="1"/>
  <c r="G5328" i="9"/>
  <c r="D5328" i="9"/>
  <c r="F5328" i="9" s="1"/>
  <c r="G5327" i="9"/>
  <c r="D5327" i="9"/>
  <c r="F5327" i="9" s="1"/>
  <c r="G5326" i="9"/>
  <c r="D5326" i="9"/>
  <c r="F5326" i="9" s="1"/>
  <c r="G5325" i="9"/>
  <c r="D5325" i="9"/>
  <c r="F5325" i="9" s="1"/>
  <c r="G5324" i="9"/>
  <c r="D5324" i="9"/>
  <c r="F5324" i="9" s="1"/>
  <c r="G5323" i="9"/>
  <c r="D5323" i="9"/>
  <c r="F5323" i="9" s="1"/>
  <c r="G5322" i="9"/>
  <c r="D5322" i="9"/>
  <c r="F5322" i="9" s="1"/>
  <c r="G5321" i="9"/>
  <c r="D5321" i="9"/>
  <c r="F5321" i="9" s="1"/>
  <c r="G5320" i="9"/>
  <c r="D5320" i="9"/>
  <c r="F5320" i="9" s="1"/>
  <c r="G5319" i="9"/>
  <c r="D5319" i="9"/>
  <c r="F5319" i="9" s="1"/>
  <c r="G5318" i="9"/>
  <c r="D5318" i="9"/>
  <c r="F5318" i="9" s="1"/>
  <c r="G5317" i="9"/>
  <c r="D5317" i="9"/>
  <c r="F5317" i="9" s="1"/>
  <c r="G5316" i="9"/>
  <c r="D5316" i="9"/>
  <c r="F5316" i="9" s="1"/>
  <c r="G5315" i="9"/>
  <c r="D5315" i="9"/>
  <c r="F5315" i="9" s="1"/>
  <c r="G5314" i="9"/>
  <c r="D5314" i="9"/>
  <c r="F5314" i="9" s="1"/>
  <c r="G5313" i="9"/>
  <c r="D5313" i="9"/>
  <c r="F5313" i="9" s="1"/>
  <c r="G5312" i="9"/>
  <c r="D5312" i="9"/>
  <c r="F5312" i="9" s="1"/>
  <c r="G5311" i="9"/>
  <c r="D5311" i="9"/>
  <c r="F5311" i="9" s="1"/>
  <c r="G5310" i="9"/>
  <c r="D5310" i="9"/>
  <c r="F5310" i="9" s="1"/>
  <c r="G5309" i="9"/>
  <c r="D5309" i="9"/>
  <c r="F5309" i="9" s="1"/>
  <c r="G5308" i="9"/>
  <c r="D5308" i="9"/>
  <c r="F5308" i="9" s="1"/>
  <c r="G5307" i="9"/>
  <c r="D5307" i="9"/>
  <c r="F5307" i="9" s="1"/>
  <c r="G5306" i="9"/>
  <c r="D5306" i="9"/>
  <c r="F5306" i="9" s="1"/>
  <c r="G5305" i="9"/>
  <c r="D5305" i="9"/>
  <c r="F5305" i="9" s="1"/>
  <c r="G5304" i="9"/>
  <c r="D5304" i="9"/>
  <c r="F5304" i="9" s="1"/>
  <c r="G5303" i="9"/>
  <c r="D5303" i="9"/>
  <c r="F5303" i="9" s="1"/>
  <c r="G5302" i="9"/>
  <c r="D5302" i="9"/>
  <c r="F5302" i="9" s="1"/>
  <c r="G5301" i="9"/>
  <c r="D5301" i="9"/>
  <c r="F5301" i="9" s="1"/>
  <c r="G5300" i="9"/>
  <c r="D5300" i="9"/>
  <c r="F5300" i="9" s="1"/>
  <c r="G5299" i="9"/>
  <c r="D5299" i="9"/>
  <c r="F5299" i="9" s="1"/>
  <c r="G5298" i="9"/>
  <c r="D5298" i="9"/>
  <c r="F5298" i="9" s="1"/>
  <c r="G5297" i="9"/>
  <c r="D5297" i="9"/>
  <c r="F5297" i="9" s="1"/>
  <c r="G5296" i="9"/>
  <c r="D5296" i="9"/>
  <c r="F5296" i="9" s="1"/>
  <c r="G5295" i="9"/>
  <c r="D5295" i="9"/>
  <c r="F5295" i="9" s="1"/>
  <c r="G5294" i="9"/>
  <c r="D5294" i="9"/>
  <c r="F5294" i="9" s="1"/>
  <c r="G5293" i="9"/>
  <c r="D5293" i="9"/>
  <c r="F5293" i="9" s="1"/>
  <c r="G5292" i="9"/>
  <c r="D5292" i="9"/>
  <c r="F5292" i="9" s="1"/>
  <c r="G5291" i="9"/>
  <c r="D5291" i="9"/>
  <c r="F5291" i="9" s="1"/>
  <c r="G5290" i="9"/>
  <c r="D5290" i="9"/>
  <c r="F5290" i="9" s="1"/>
  <c r="G5289" i="9"/>
  <c r="D5289" i="9"/>
  <c r="F5289" i="9" s="1"/>
  <c r="G5288" i="9"/>
  <c r="D5288" i="9"/>
  <c r="F5288" i="9" s="1"/>
  <c r="G5287" i="9"/>
  <c r="D5287" i="9"/>
  <c r="F5287" i="9" s="1"/>
  <c r="G5286" i="9"/>
  <c r="D5286" i="9"/>
  <c r="F5286" i="9" s="1"/>
  <c r="G5285" i="9"/>
  <c r="D5285" i="9"/>
  <c r="F5285" i="9" s="1"/>
  <c r="G5284" i="9"/>
  <c r="D5284" i="9"/>
  <c r="F5284" i="9" s="1"/>
  <c r="G5283" i="9"/>
  <c r="D5283" i="9"/>
  <c r="F5283" i="9" s="1"/>
  <c r="G5282" i="9"/>
  <c r="D5282" i="9"/>
  <c r="F5282" i="9" s="1"/>
  <c r="G5281" i="9"/>
  <c r="D5281" i="9"/>
  <c r="F5281" i="9" s="1"/>
  <c r="G5280" i="9"/>
  <c r="D5280" i="9"/>
  <c r="F5280" i="9" s="1"/>
  <c r="G5279" i="9"/>
  <c r="D5279" i="9"/>
  <c r="F5279" i="9" s="1"/>
  <c r="G5278" i="9"/>
  <c r="D5278" i="9"/>
  <c r="F5278" i="9" s="1"/>
  <c r="G5277" i="9"/>
  <c r="D5277" i="9"/>
  <c r="F5277" i="9" s="1"/>
  <c r="G5276" i="9"/>
  <c r="D5276" i="9"/>
  <c r="F5276" i="9" s="1"/>
  <c r="G5275" i="9"/>
  <c r="D5275" i="9"/>
  <c r="F5275" i="9" s="1"/>
  <c r="G5274" i="9"/>
  <c r="D5274" i="9"/>
  <c r="F5274" i="9" s="1"/>
  <c r="G5273" i="9"/>
  <c r="D5273" i="9"/>
  <c r="F5273" i="9" s="1"/>
  <c r="G5272" i="9"/>
  <c r="D5272" i="9"/>
  <c r="F5272" i="9" s="1"/>
  <c r="G5271" i="9"/>
  <c r="D5271" i="9"/>
  <c r="F5271" i="9" s="1"/>
  <c r="G5270" i="9"/>
  <c r="D5270" i="9"/>
  <c r="F5270" i="9" s="1"/>
  <c r="G5269" i="9"/>
  <c r="D5269" i="9"/>
  <c r="F5269" i="9" s="1"/>
  <c r="G5268" i="9"/>
  <c r="D5268" i="9"/>
  <c r="F5268" i="9" s="1"/>
  <c r="G5267" i="9"/>
  <c r="D5267" i="9"/>
  <c r="F5267" i="9" s="1"/>
  <c r="G5266" i="9"/>
  <c r="D5266" i="9"/>
  <c r="F5266" i="9" s="1"/>
  <c r="G5265" i="9"/>
  <c r="D5265" i="9"/>
  <c r="F5265" i="9" s="1"/>
  <c r="G5264" i="9"/>
  <c r="D5264" i="9"/>
  <c r="F5264" i="9" s="1"/>
  <c r="G5263" i="9"/>
  <c r="D5263" i="9"/>
  <c r="F5263" i="9" s="1"/>
  <c r="G5262" i="9"/>
  <c r="D5262" i="9"/>
  <c r="F5262" i="9" s="1"/>
  <c r="G5261" i="9"/>
  <c r="D5261" i="9"/>
  <c r="F5261" i="9" s="1"/>
  <c r="G5260" i="9"/>
  <c r="D5260" i="9"/>
  <c r="F5260" i="9" s="1"/>
  <c r="G5259" i="9"/>
  <c r="D5259" i="9"/>
  <c r="F5259" i="9" s="1"/>
  <c r="G5258" i="9"/>
  <c r="D5258" i="9"/>
  <c r="F5258" i="9" s="1"/>
  <c r="G5257" i="9"/>
  <c r="D5257" i="9"/>
  <c r="F5257" i="9" s="1"/>
  <c r="G5256" i="9"/>
  <c r="D5256" i="9"/>
  <c r="F5256" i="9" s="1"/>
  <c r="G5255" i="9"/>
  <c r="D5255" i="9"/>
  <c r="F5255" i="9" s="1"/>
  <c r="G5254" i="9"/>
  <c r="D5254" i="9"/>
  <c r="F5254" i="9" s="1"/>
  <c r="G5253" i="9"/>
  <c r="D5253" i="9"/>
  <c r="F5253" i="9" s="1"/>
  <c r="G5252" i="9"/>
  <c r="D5252" i="9"/>
  <c r="F5252" i="9" s="1"/>
  <c r="G5251" i="9"/>
  <c r="D5251" i="9"/>
  <c r="F5251" i="9" s="1"/>
  <c r="G5250" i="9"/>
  <c r="D5250" i="9"/>
  <c r="F5250" i="9" s="1"/>
  <c r="G5249" i="9"/>
  <c r="D5249" i="9"/>
  <c r="F5249" i="9" s="1"/>
  <c r="G5248" i="9"/>
  <c r="D5248" i="9"/>
  <c r="F5248" i="9" s="1"/>
  <c r="G5247" i="9"/>
  <c r="D5247" i="9"/>
  <c r="F5247" i="9" s="1"/>
  <c r="G5246" i="9"/>
  <c r="D5246" i="9"/>
  <c r="F5246" i="9" s="1"/>
  <c r="G5245" i="9"/>
  <c r="D5245" i="9"/>
  <c r="F5245" i="9" s="1"/>
  <c r="G5244" i="9"/>
  <c r="D5244" i="9"/>
  <c r="F5244" i="9" s="1"/>
  <c r="G5243" i="9"/>
  <c r="D5243" i="9"/>
  <c r="F5243" i="9" s="1"/>
  <c r="G5242" i="9"/>
  <c r="D5242" i="9"/>
  <c r="F5242" i="9" s="1"/>
  <c r="G5241" i="9"/>
  <c r="D5241" i="9"/>
  <c r="F5241" i="9" s="1"/>
  <c r="G5240" i="9"/>
  <c r="D5240" i="9"/>
  <c r="F5240" i="9" s="1"/>
  <c r="G5239" i="9"/>
  <c r="D5239" i="9"/>
  <c r="F5239" i="9" s="1"/>
  <c r="G5238" i="9"/>
  <c r="D5238" i="9"/>
  <c r="F5238" i="9" s="1"/>
  <c r="G5237" i="9"/>
  <c r="D5237" i="9"/>
  <c r="F5237" i="9" s="1"/>
  <c r="G5236" i="9"/>
  <c r="D5236" i="9"/>
  <c r="F5236" i="9" s="1"/>
  <c r="G5235" i="9"/>
  <c r="D5235" i="9"/>
  <c r="F5235" i="9" s="1"/>
  <c r="G5234" i="9"/>
  <c r="D5234" i="9"/>
  <c r="F5234" i="9" s="1"/>
  <c r="G5233" i="9"/>
  <c r="D5233" i="9"/>
  <c r="F5233" i="9" s="1"/>
  <c r="G5232" i="9"/>
  <c r="D5232" i="9"/>
  <c r="F5232" i="9" s="1"/>
  <c r="G5231" i="9"/>
  <c r="D5231" i="9"/>
  <c r="F5231" i="9" s="1"/>
  <c r="G5230" i="9"/>
  <c r="D5230" i="9"/>
  <c r="F5230" i="9" s="1"/>
  <c r="G5229" i="9"/>
  <c r="D5229" i="9"/>
  <c r="F5229" i="9" s="1"/>
  <c r="G5228" i="9"/>
  <c r="D5228" i="9"/>
  <c r="F5228" i="9" s="1"/>
  <c r="G5227" i="9"/>
  <c r="D5227" i="9"/>
  <c r="F5227" i="9" s="1"/>
  <c r="G5226" i="9"/>
  <c r="D5226" i="9"/>
  <c r="F5226" i="9" s="1"/>
  <c r="G5225" i="9"/>
  <c r="D5225" i="9"/>
  <c r="F5225" i="9" s="1"/>
  <c r="G5224" i="9"/>
  <c r="D5224" i="9"/>
  <c r="F5224" i="9" s="1"/>
  <c r="G5223" i="9"/>
  <c r="D5223" i="9"/>
  <c r="F5223" i="9" s="1"/>
  <c r="G5222" i="9"/>
  <c r="D5222" i="9"/>
  <c r="F5222" i="9" s="1"/>
  <c r="G5221" i="9"/>
  <c r="D5221" i="9"/>
  <c r="F5221" i="9" s="1"/>
  <c r="G5220" i="9"/>
  <c r="D5220" i="9"/>
  <c r="F5220" i="9" s="1"/>
  <c r="G5219" i="9"/>
  <c r="D5219" i="9"/>
  <c r="F5219" i="9" s="1"/>
  <c r="G5218" i="9"/>
  <c r="D5218" i="9"/>
  <c r="F5218" i="9" s="1"/>
  <c r="G5217" i="9"/>
  <c r="D5217" i="9"/>
  <c r="F5217" i="9" s="1"/>
  <c r="G5216" i="9"/>
  <c r="D5216" i="9"/>
  <c r="F5216" i="9" s="1"/>
  <c r="G5215" i="9"/>
  <c r="D5215" i="9"/>
  <c r="F5215" i="9" s="1"/>
  <c r="G5214" i="9"/>
  <c r="D5214" i="9"/>
  <c r="F5214" i="9" s="1"/>
  <c r="G5213" i="9"/>
  <c r="D5213" i="9"/>
  <c r="F5213" i="9" s="1"/>
  <c r="G5212" i="9"/>
  <c r="D5212" i="9"/>
  <c r="F5212" i="9" s="1"/>
  <c r="G5211" i="9"/>
  <c r="D5211" i="9"/>
  <c r="F5211" i="9" s="1"/>
  <c r="G5210" i="9"/>
  <c r="D5210" i="9"/>
  <c r="F5210" i="9" s="1"/>
  <c r="G5209" i="9"/>
  <c r="D5209" i="9"/>
  <c r="F5209" i="9" s="1"/>
  <c r="G5208" i="9"/>
  <c r="D5208" i="9"/>
  <c r="F5208" i="9" s="1"/>
  <c r="G5207" i="9"/>
  <c r="D5207" i="9"/>
  <c r="F5207" i="9" s="1"/>
  <c r="G5206" i="9"/>
  <c r="D5206" i="9"/>
  <c r="F5206" i="9" s="1"/>
  <c r="G5205" i="9"/>
  <c r="D5205" i="9"/>
  <c r="F5205" i="9" s="1"/>
  <c r="G5204" i="9"/>
  <c r="D5204" i="9"/>
  <c r="F5204" i="9" s="1"/>
  <c r="G5203" i="9"/>
  <c r="D5203" i="9"/>
  <c r="F5203" i="9" s="1"/>
  <c r="G5202" i="9"/>
  <c r="D5202" i="9"/>
  <c r="F5202" i="9" s="1"/>
  <c r="G5201" i="9"/>
  <c r="D5201" i="9"/>
  <c r="F5201" i="9" s="1"/>
  <c r="G5200" i="9"/>
  <c r="D5200" i="9"/>
  <c r="F5200" i="9" s="1"/>
  <c r="G5199" i="9"/>
  <c r="D5199" i="9"/>
  <c r="F5199" i="9" s="1"/>
  <c r="G5198" i="9"/>
  <c r="D5198" i="9"/>
  <c r="F5198" i="9" s="1"/>
  <c r="G5197" i="9"/>
  <c r="D5197" i="9"/>
  <c r="F5197" i="9" s="1"/>
  <c r="G5196" i="9"/>
  <c r="D5196" i="9"/>
  <c r="F5196" i="9" s="1"/>
  <c r="G5195" i="9"/>
  <c r="D5195" i="9"/>
  <c r="F5195" i="9" s="1"/>
  <c r="G5194" i="9"/>
  <c r="D5194" i="9"/>
  <c r="F5194" i="9" s="1"/>
  <c r="G5193" i="9"/>
  <c r="D5193" i="9"/>
  <c r="F5193" i="9" s="1"/>
  <c r="G5192" i="9"/>
  <c r="D5192" i="9"/>
  <c r="F5192" i="9" s="1"/>
  <c r="G5191" i="9"/>
  <c r="D5191" i="9"/>
  <c r="F5191" i="9" s="1"/>
  <c r="G5190" i="9"/>
  <c r="D5190" i="9"/>
  <c r="F5190" i="9" s="1"/>
  <c r="G5189" i="9"/>
  <c r="D5189" i="9"/>
  <c r="F5189" i="9" s="1"/>
  <c r="G5188" i="9"/>
  <c r="D5188" i="9"/>
  <c r="F5188" i="9" s="1"/>
  <c r="G5187" i="9"/>
  <c r="D5187" i="9"/>
  <c r="F5187" i="9" s="1"/>
  <c r="G5186" i="9"/>
  <c r="D5186" i="9"/>
  <c r="F5186" i="9" s="1"/>
  <c r="G5185" i="9"/>
  <c r="D5185" i="9"/>
  <c r="F5185" i="9" s="1"/>
  <c r="G5184" i="9"/>
  <c r="D5184" i="9"/>
  <c r="F5184" i="9" s="1"/>
  <c r="G5183" i="9"/>
  <c r="D5183" i="9"/>
  <c r="F5183" i="9" s="1"/>
  <c r="G5182" i="9"/>
  <c r="D5182" i="9"/>
  <c r="F5182" i="9" s="1"/>
  <c r="G5181" i="9"/>
  <c r="D5181" i="9"/>
  <c r="F5181" i="9" s="1"/>
  <c r="G5180" i="9"/>
  <c r="D5180" i="9"/>
  <c r="F5180" i="9" s="1"/>
  <c r="G5179" i="9"/>
  <c r="D5179" i="9"/>
  <c r="F5179" i="9" s="1"/>
  <c r="G5178" i="9"/>
  <c r="D5178" i="9"/>
  <c r="F5178" i="9" s="1"/>
  <c r="G5177" i="9"/>
  <c r="D5177" i="9"/>
  <c r="F5177" i="9" s="1"/>
  <c r="G5176" i="9"/>
  <c r="D5176" i="9"/>
  <c r="F5176" i="9" s="1"/>
  <c r="G5175" i="9"/>
  <c r="D5175" i="9"/>
  <c r="F5175" i="9" s="1"/>
  <c r="G5174" i="9"/>
  <c r="D5174" i="9"/>
  <c r="F5174" i="9" s="1"/>
  <c r="G5173" i="9"/>
  <c r="D5173" i="9"/>
  <c r="F5173" i="9" s="1"/>
  <c r="G5172" i="9"/>
  <c r="D5172" i="9"/>
  <c r="F5172" i="9" s="1"/>
  <c r="G5171" i="9"/>
  <c r="D5171" i="9"/>
  <c r="F5171" i="9" s="1"/>
  <c r="G5170" i="9"/>
  <c r="D5170" i="9"/>
  <c r="F5170" i="9" s="1"/>
  <c r="G5169" i="9"/>
  <c r="D5169" i="9"/>
  <c r="F5169" i="9" s="1"/>
  <c r="G5168" i="9"/>
  <c r="D5168" i="9"/>
  <c r="F5168" i="9" s="1"/>
  <c r="G5167" i="9"/>
  <c r="D5167" i="9"/>
  <c r="F5167" i="9" s="1"/>
  <c r="G5166" i="9"/>
  <c r="D5166" i="9"/>
  <c r="F5166" i="9" s="1"/>
  <c r="G5165" i="9"/>
  <c r="D5165" i="9"/>
  <c r="F5165" i="9" s="1"/>
  <c r="G5164" i="9"/>
  <c r="D5164" i="9"/>
  <c r="F5164" i="9" s="1"/>
  <c r="G5163" i="9"/>
  <c r="D5163" i="9"/>
  <c r="F5163" i="9" s="1"/>
  <c r="G5162" i="9"/>
  <c r="D5162" i="9"/>
  <c r="F5162" i="9" s="1"/>
  <c r="G5161" i="9"/>
  <c r="D5161" i="9"/>
  <c r="F5161" i="9" s="1"/>
  <c r="G5160" i="9"/>
  <c r="D5160" i="9"/>
  <c r="F5160" i="9" s="1"/>
  <c r="G5159" i="9"/>
  <c r="D5159" i="9"/>
  <c r="F5159" i="9" s="1"/>
  <c r="G5158" i="9"/>
  <c r="D5158" i="9"/>
  <c r="F5158" i="9" s="1"/>
  <c r="G5157" i="9"/>
  <c r="D5157" i="9"/>
  <c r="F5157" i="9" s="1"/>
  <c r="G5156" i="9"/>
  <c r="D5156" i="9"/>
  <c r="F5156" i="9" s="1"/>
  <c r="G5155" i="9"/>
  <c r="D5155" i="9"/>
  <c r="F5155" i="9" s="1"/>
  <c r="G5154" i="9"/>
  <c r="D5154" i="9"/>
  <c r="F5154" i="9" s="1"/>
  <c r="G5153" i="9"/>
  <c r="D5153" i="9"/>
  <c r="F5153" i="9" s="1"/>
  <c r="G5152" i="9"/>
  <c r="D5152" i="9"/>
  <c r="F5152" i="9" s="1"/>
  <c r="G5151" i="9"/>
  <c r="D5151" i="9"/>
  <c r="F5151" i="9" s="1"/>
  <c r="G5150" i="9"/>
  <c r="D5150" i="9"/>
  <c r="F5150" i="9" s="1"/>
  <c r="G5149" i="9"/>
  <c r="D5149" i="9"/>
  <c r="F5149" i="9" s="1"/>
  <c r="G5148" i="9"/>
  <c r="D5148" i="9"/>
  <c r="F5148" i="9" s="1"/>
  <c r="G5147" i="9"/>
  <c r="D5147" i="9"/>
  <c r="F5147" i="9" s="1"/>
  <c r="G5146" i="9"/>
  <c r="D5146" i="9"/>
  <c r="F5146" i="9" s="1"/>
  <c r="G5145" i="9"/>
  <c r="D5145" i="9"/>
  <c r="F5145" i="9" s="1"/>
  <c r="G5144" i="9"/>
  <c r="D5144" i="9"/>
  <c r="F5144" i="9" s="1"/>
  <c r="G5143" i="9"/>
  <c r="D5143" i="9"/>
  <c r="F5143" i="9" s="1"/>
  <c r="G5142" i="9"/>
  <c r="D5142" i="9"/>
  <c r="F5142" i="9" s="1"/>
  <c r="G5141" i="9"/>
  <c r="D5141" i="9"/>
  <c r="F5141" i="9" s="1"/>
  <c r="G5140" i="9"/>
  <c r="D5140" i="9"/>
  <c r="F5140" i="9" s="1"/>
  <c r="G5139" i="9"/>
  <c r="D5139" i="9"/>
  <c r="F5139" i="9" s="1"/>
  <c r="G5138" i="9"/>
  <c r="D5138" i="9"/>
  <c r="F5138" i="9" s="1"/>
  <c r="G5137" i="9"/>
  <c r="D5137" i="9"/>
  <c r="F5137" i="9" s="1"/>
  <c r="G5136" i="9"/>
  <c r="D5136" i="9"/>
  <c r="F5136" i="9" s="1"/>
  <c r="G5135" i="9"/>
  <c r="D5135" i="9"/>
  <c r="F5135" i="9" s="1"/>
  <c r="G5134" i="9"/>
  <c r="D5134" i="9"/>
  <c r="F5134" i="9" s="1"/>
  <c r="G5133" i="9"/>
  <c r="D5133" i="9"/>
  <c r="F5133" i="9" s="1"/>
  <c r="G5132" i="9"/>
  <c r="D5132" i="9"/>
  <c r="F5132" i="9" s="1"/>
  <c r="G5131" i="9"/>
  <c r="D5131" i="9"/>
  <c r="F5131" i="9" s="1"/>
  <c r="G5130" i="9"/>
  <c r="D5130" i="9"/>
  <c r="F5130" i="9" s="1"/>
  <c r="G5129" i="9"/>
  <c r="D5129" i="9"/>
  <c r="F5129" i="9" s="1"/>
  <c r="G5128" i="9"/>
  <c r="D5128" i="9"/>
  <c r="F5128" i="9" s="1"/>
  <c r="G5127" i="9"/>
  <c r="D5127" i="9"/>
  <c r="F5127" i="9" s="1"/>
  <c r="G5126" i="9"/>
  <c r="D5126" i="9"/>
  <c r="F5126" i="9" s="1"/>
  <c r="G5125" i="9"/>
  <c r="D5125" i="9"/>
  <c r="F5125" i="9" s="1"/>
  <c r="G5124" i="9"/>
  <c r="D5124" i="9"/>
  <c r="F5124" i="9" s="1"/>
  <c r="G5123" i="9"/>
  <c r="D5123" i="9"/>
  <c r="F5123" i="9" s="1"/>
  <c r="G5122" i="9"/>
  <c r="D5122" i="9"/>
  <c r="F5122" i="9" s="1"/>
  <c r="G5121" i="9"/>
  <c r="D5121" i="9"/>
  <c r="F5121" i="9" s="1"/>
  <c r="G5120" i="9"/>
  <c r="D5120" i="9"/>
  <c r="F5120" i="9" s="1"/>
  <c r="G5119" i="9"/>
  <c r="D5119" i="9"/>
  <c r="F5119" i="9" s="1"/>
  <c r="G5118" i="9"/>
  <c r="D5118" i="9"/>
  <c r="F5118" i="9" s="1"/>
  <c r="G5117" i="9"/>
  <c r="D5117" i="9"/>
  <c r="F5117" i="9" s="1"/>
  <c r="G5116" i="9"/>
  <c r="D5116" i="9"/>
  <c r="F5116" i="9" s="1"/>
  <c r="G5115" i="9"/>
  <c r="D5115" i="9"/>
  <c r="F5115" i="9" s="1"/>
  <c r="G5114" i="9"/>
  <c r="D5114" i="9"/>
  <c r="F5114" i="9" s="1"/>
  <c r="G5113" i="9"/>
  <c r="D5113" i="9"/>
  <c r="F5113" i="9" s="1"/>
  <c r="G5112" i="9"/>
  <c r="D5112" i="9"/>
  <c r="F5112" i="9" s="1"/>
  <c r="G5111" i="9"/>
  <c r="D5111" i="9"/>
  <c r="F5111" i="9" s="1"/>
  <c r="G5110" i="9"/>
  <c r="D5110" i="9"/>
  <c r="F5110" i="9" s="1"/>
  <c r="G5109" i="9"/>
  <c r="D5109" i="9"/>
  <c r="F5109" i="9" s="1"/>
  <c r="G5108" i="9"/>
  <c r="D5108" i="9"/>
  <c r="F5108" i="9" s="1"/>
  <c r="G5107" i="9"/>
  <c r="D5107" i="9"/>
  <c r="F5107" i="9" s="1"/>
  <c r="G5106" i="9"/>
  <c r="D5106" i="9"/>
  <c r="F5106" i="9" s="1"/>
  <c r="G5105" i="9"/>
  <c r="D5105" i="9"/>
  <c r="F5105" i="9" s="1"/>
  <c r="G5104" i="9"/>
  <c r="D5104" i="9"/>
  <c r="F5104" i="9" s="1"/>
  <c r="G5103" i="9"/>
  <c r="D5103" i="9"/>
  <c r="F5103" i="9" s="1"/>
  <c r="G5102" i="9"/>
  <c r="D5102" i="9"/>
  <c r="F5102" i="9" s="1"/>
  <c r="G5101" i="9"/>
  <c r="D5101" i="9"/>
  <c r="F5101" i="9" s="1"/>
  <c r="G5100" i="9"/>
  <c r="D5100" i="9"/>
  <c r="F5100" i="9" s="1"/>
  <c r="G5099" i="9"/>
  <c r="D5099" i="9"/>
  <c r="F5099" i="9" s="1"/>
  <c r="G5098" i="9"/>
  <c r="D5098" i="9"/>
  <c r="F5098" i="9" s="1"/>
  <c r="G5097" i="9"/>
  <c r="D5097" i="9"/>
  <c r="F5097" i="9" s="1"/>
  <c r="G5096" i="9"/>
  <c r="D5096" i="9"/>
  <c r="F5096" i="9" s="1"/>
  <c r="G5095" i="9"/>
  <c r="D5095" i="9"/>
  <c r="F5095" i="9" s="1"/>
  <c r="G5094" i="9"/>
  <c r="D5094" i="9"/>
  <c r="F5094" i="9" s="1"/>
  <c r="G5093" i="9"/>
  <c r="D5093" i="9"/>
  <c r="F5093" i="9" s="1"/>
  <c r="G5092" i="9"/>
  <c r="D5092" i="9"/>
  <c r="F5092" i="9" s="1"/>
  <c r="G5091" i="9"/>
  <c r="D5091" i="9"/>
  <c r="F5091" i="9" s="1"/>
  <c r="G5090" i="9"/>
  <c r="D5090" i="9"/>
  <c r="F5090" i="9" s="1"/>
  <c r="G5089" i="9"/>
  <c r="D5089" i="9"/>
  <c r="F5089" i="9" s="1"/>
  <c r="G5088" i="9"/>
  <c r="D5088" i="9"/>
  <c r="F5088" i="9" s="1"/>
  <c r="G5087" i="9"/>
  <c r="D5087" i="9"/>
  <c r="F5087" i="9" s="1"/>
  <c r="G5086" i="9"/>
  <c r="D5086" i="9"/>
  <c r="F5086" i="9" s="1"/>
  <c r="G5085" i="9"/>
  <c r="D5085" i="9"/>
  <c r="F5085" i="9" s="1"/>
  <c r="G5084" i="9"/>
  <c r="D5084" i="9"/>
  <c r="F5084" i="9" s="1"/>
  <c r="G5083" i="9"/>
  <c r="D5083" i="9"/>
  <c r="F5083" i="9" s="1"/>
  <c r="G5082" i="9"/>
  <c r="D5082" i="9"/>
  <c r="F5082" i="9" s="1"/>
  <c r="G5081" i="9"/>
  <c r="D5081" i="9"/>
  <c r="F5081" i="9" s="1"/>
  <c r="G5080" i="9"/>
  <c r="D5080" i="9"/>
  <c r="F5080" i="9" s="1"/>
  <c r="G5079" i="9"/>
  <c r="D5079" i="9"/>
  <c r="F5079" i="9" s="1"/>
  <c r="G5078" i="9"/>
  <c r="D5078" i="9"/>
  <c r="F5078" i="9" s="1"/>
  <c r="G5077" i="9"/>
  <c r="D5077" i="9"/>
  <c r="F5077" i="9" s="1"/>
  <c r="G5076" i="9"/>
  <c r="D5076" i="9"/>
  <c r="F5076" i="9" s="1"/>
  <c r="G5075" i="9"/>
  <c r="D5075" i="9"/>
  <c r="F5075" i="9" s="1"/>
  <c r="G5074" i="9"/>
  <c r="D5074" i="9"/>
  <c r="F5074" i="9" s="1"/>
  <c r="G5073" i="9"/>
  <c r="D5073" i="9"/>
  <c r="F5073" i="9" s="1"/>
  <c r="G5072" i="9"/>
  <c r="D5072" i="9"/>
  <c r="F5072" i="9" s="1"/>
  <c r="G5071" i="9"/>
  <c r="D5071" i="9"/>
  <c r="F5071" i="9" s="1"/>
  <c r="G5070" i="9"/>
  <c r="D5070" i="9"/>
  <c r="F5070" i="9" s="1"/>
  <c r="G5069" i="9"/>
  <c r="D5069" i="9"/>
  <c r="F5069" i="9" s="1"/>
  <c r="G5068" i="9"/>
  <c r="D5068" i="9"/>
  <c r="F5068" i="9" s="1"/>
  <c r="G5067" i="9"/>
  <c r="D5067" i="9"/>
  <c r="F5067" i="9" s="1"/>
  <c r="G5066" i="9"/>
  <c r="D5066" i="9"/>
  <c r="F5066" i="9" s="1"/>
  <c r="G5065" i="9"/>
  <c r="D5065" i="9"/>
  <c r="F5065" i="9" s="1"/>
  <c r="G5064" i="9"/>
  <c r="D5064" i="9"/>
  <c r="F5064" i="9" s="1"/>
  <c r="G5063" i="9"/>
  <c r="D5063" i="9"/>
  <c r="F5063" i="9" s="1"/>
  <c r="G5062" i="9"/>
  <c r="D5062" i="9"/>
  <c r="F5062" i="9" s="1"/>
  <c r="G5061" i="9"/>
  <c r="D5061" i="9"/>
  <c r="F5061" i="9" s="1"/>
  <c r="G5060" i="9"/>
  <c r="D5060" i="9"/>
  <c r="F5060" i="9" s="1"/>
  <c r="G5059" i="9"/>
  <c r="D5059" i="9"/>
  <c r="F5059" i="9" s="1"/>
  <c r="G5058" i="9"/>
  <c r="D5058" i="9"/>
  <c r="F5058" i="9" s="1"/>
  <c r="G5057" i="9"/>
  <c r="D5057" i="9"/>
  <c r="F5057" i="9" s="1"/>
  <c r="G5056" i="9"/>
  <c r="D5056" i="9"/>
  <c r="F5056" i="9" s="1"/>
  <c r="G5055" i="9"/>
  <c r="D5055" i="9"/>
  <c r="F5055" i="9" s="1"/>
  <c r="G5054" i="9"/>
  <c r="D5054" i="9"/>
  <c r="F5054" i="9" s="1"/>
  <c r="G5053" i="9"/>
  <c r="D5053" i="9"/>
  <c r="F5053" i="9" s="1"/>
  <c r="G5052" i="9"/>
  <c r="D5052" i="9"/>
  <c r="F5052" i="9" s="1"/>
  <c r="G5051" i="9"/>
  <c r="D5051" i="9"/>
  <c r="F5051" i="9" s="1"/>
  <c r="G5050" i="9"/>
  <c r="D5050" i="9"/>
  <c r="F5050" i="9" s="1"/>
  <c r="G5049" i="9"/>
  <c r="D5049" i="9"/>
  <c r="F5049" i="9" s="1"/>
  <c r="G5048" i="9"/>
  <c r="D5048" i="9"/>
  <c r="F5048" i="9" s="1"/>
  <c r="G5047" i="9"/>
  <c r="D5047" i="9"/>
  <c r="F5047" i="9" s="1"/>
  <c r="G5046" i="9"/>
  <c r="D5046" i="9"/>
  <c r="F5046" i="9" s="1"/>
  <c r="G5045" i="9"/>
  <c r="D5045" i="9"/>
  <c r="F5045" i="9" s="1"/>
  <c r="G5044" i="9"/>
  <c r="D5044" i="9"/>
  <c r="F5044" i="9" s="1"/>
  <c r="G5043" i="9"/>
  <c r="D5043" i="9"/>
  <c r="F5043" i="9" s="1"/>
  <c r="G5042" i="9"/>
  <c r="D5042" i="9"/>
  <c r="F5042" i="9" s="1"/>
  <c r="G5041" i="9"/>
  <c r="D5041" i="9"/>
  <c r="F5041" i="9" s="1"/>
  <c r="G5040" i="9"/>
  <c r="D5040" i="9"/>
  <c r="F5040" i="9" s="1"/>
  <c r="G5039" i="9"/>
  <c r="D5039" i="9"/>
  <c r="F5039" i="9" s="1"/>
  <c r="G5038" i="9"/>
  <c r="D5038" i="9"/>
  <c r="F5038" i="9" s="1"/>
  <c r="G5037" i="9"/>
  <c r="D5037" i="9"/>
  <c r="F5037" i="9" s="1"/>
  <c r="G5036" i="9"/>
  <c r="D5036" i="9"/>
  <c r="F5036" i="9" s="1"/>
  <c r="G5035" i="9"/>
  <c r="D5035" i="9"/>
  <c r="F5035" i="9" s="1"/>
  <c r="G5034" i="9"/>
  <c r="D5034" i="9"/>
  <c r="F5034" i="9" s="1"/>
  <c r="G5033" i="9"/>
  <c r="D5033" i="9"/>
  <c r="F5033" i="9" s="1"/>
  <c r="G5032" i="9"/>
  <c r="D5032" i="9"/>
  <c r="F5032" i="9" s="1"/>
  <c r="G5031" i="9"/>
  <c r="D5031" i="9"/>
  <c r="F5031" i="9" s="1"/>
  <c r="G5030" i="9"/>
  <c r="D5030" i="9"/>
  <c r="F5030" i="9" s="1"/>
  <c r="G5029" i="9"/>
  <c r="D5029" i="9"/>
  <c r="F5029" i="9" s="1"/>
  <c r="G5028" i="9"/>
  <c r="D5028" i="9"/>
  <c r="F5028" i="9" s="1"/>
  <c r="G5027" i="9"/>
  <c r="D5027" i="9"/>
  <c r="F5027" i="9" s="1"/>
  <c r="G5026" i="9"/>
  <c r="D5026" i="9"/>
  <c r="F5026" i="9" s="1"/>
  <c r="G5025" i="9"/>
  <c r="D5025" i="9"/>
  <c r="F5025" i="9" s="1"/>
  <c r="G5024" i="9"/>
  <c r="D5024" i="9"/>
  <c r="F5024" i="9" s="1"/>
  <c r="G5023" i="9"/>
  <c r="D5023" i="9"/>
  <c r="F5023" i="9" s="1"/>
  <c r="G5022" i="9"/>
  <c r="D5022" i="9"/>
  <c r="F5022" i="9" s="1"/>
  <c r="G5021" i="9"/>
  <c r="D5021" i="9"/>
  <c r="F5021" i="9" s="1"/>
  <c r="G5020" i="9"/>
  <c r="D5020" i="9"/>
  <c r="F5020" i="9" s="1"/>
  <c r="G5019" i="9"/>
  <c r="D5019" i="9"/>
  <c r="F5019" i="9" s="1"/>
  <c r="G5018" i="9"/>
  <c r="D5018" i="9"/>
  <c r="F5018" i="9" s="1"/>
  <c r="G5017" i="9"/>
  <c r="D5017" i="9"/>
  <c r="F5017" i="9" s="1"/>
  <c r="G5016" i="9"/>
  <c r="D5016" i="9"/>
  <c r="F5016" i="9" s="1"/>
  <c r="G5015" i="9"/>
  <c r="D5015" i="9"/>
  <c r="F5015" i="9" s="1"/>
  <c r="G5014" i="9"/>
  <c r="D5014" i="9"/>
  <c r="F5014" i="9" s="1"/>
  <c r="G5013" i="9"/>
  <c r="D5013" i="9"/>
  <c r="F5013" i="9" s="1"/>
  <c r="G5012" i="9"/>
  <c r="D5012" i="9"/>
  <c r="F5012" i="9" s="1"/>
  <c r="G5011" i="9"/>
  <c r="D5011" i="9"/>
  <c r="F5011" i="9" s="1"/>
  <c r="G5010" i="9"/>
  <c r="D5010" i="9"/>
  <c r="F5010" i="9" s="1"/>
  <c r="G5009" i="9"/>
  <c r="D5009" i="9"/>
  <c r="F5009" i="9" s="1"/>
  <c r="G5008" i="9"/>
  <c r="D5008" i="9"/>
  <c r="F5008" i="9" s="1"/>
  <c r="G5007" i="9"/>
  <c r="D5007" i="9"/>
  <c r="F5007" i="9" s="1"/>
  <c r="G5006" i="9"/>
  <c r="D5006" i="9"/>
  <c r="F5006" i="9" s="1"/>
  <c r="G5005" i="9"/>
  <c r="D5005" i="9"/>
  <c r="F5005" i="9" s="1"/>
  <c r="G5004" i="9"/>
  <c r="D5004" i="9"/>
  <c r="F5004" i="9" s="1"/>
  <c r="G5003" i="9"/>
  <c r="D5003" i="9"/>
  <c r="F5003" i="9" s="1"/>
  <c r="G5002" i="9"/>
  <c r="D5002" i="9"/>
  <c r="F5002" i="9" s="1"/>
  <c r="G5001" i="9"/>
  <c r="D5001" i="9"/>
  <c r="F5001" i="9" s="1"/>
  <c r="G5000" i="9"/>
  <c r="D5000" i="9"/>
  <c r="F5000" i="9" s="1"/>
  <c r="G4999" i="9"/>
  <c r="D4999" i="9"/>
  <c r="F4999" i="9" s="1"/>
  <c r="G4998" i="9"/>
  <c r="D4998" i="9"/>
  <c r="F4998" i="9" s="1"/>
  <c r="G4997" i="9"/>
  <c r="D4997" i="9"/>
  <c r="F4997" i="9" s="1"/>
  <c r="G4996" i="9"/>
  <c r="D4996" i="9"/>
  <c r="F4996" i="9" s="1"/>
  <c r="G4995" i="9"/>
  <c r="D4995" i="9"/>
  <c r="F4995" i="9" s="1"/>
  <c r="G4994" i="9"/>
  <c r="D4994" i="9"/>
  <c r="F4994" i="9" s="1"/>
  <c r="G4993" i="9"/>
  <c r="D4993" i="9"/>
  <c r="F4993" i="9" s="1"/>
  <c r="G4992" i="9"/>
  <c r="D4992" i="9"/>
  <c r="F4992" i="9" s="1"/>
  <c r="G4991" i="9"/>
  <c r="D4991" i="9"/>
  <c r="F4991" i="9" s="1"/>
  <c r="G4990" i="9"/>
  <c r="D4990" i="9"/>
  <c r="F4990" i="9" s="1"/>
  <c r="G4989" i="9"/>
  <c r="D4989" i="9"/>
  <c r="F4989" i="9" s="1"/>
  <c r="G4988" i="9"/>
  <c r="D4988" i="9"/>
  <c r="F4988" i="9" s="1"/>
  <c r="G4987" i="9"/>
  <c r="D4987" i="9"/>
  <c r="F4987" i="9" s="1"/>
  <c r="G4986" i="9"/>
  <c r="D4986" i="9"/>
  <c r="F4986" i="9" s="1"/>
  <c r="G4985" i="9"/>
  <c r="D4985" i="9"/>
  <c r="F4985" i="9" s="1"/>
  <c r="G4984" i="9"/>
  <c r="D4984" i="9"/>
  <c r="F4984" i="9" s="1"/>
  <c r="G4983" i="9"/>
  <c r="D4983" i="9"/>
  <c r="F4983" i="9" s="1"/>
  <c r="G4982" i="9"/>
  <c r="D4982" i="9"/>
  <c r="F4982" i="9" s="1"/>
  <c r="G4981" i="9"/>
  <c r="D4981" i="9"/>
  <c r="F4981" i="9" s="1"/>
  <c r="G4980" i="9"/>
  <c r="D4980" i="9"/>
  <c r="F4980" i="9" s="1"/>
  <c r="G4979" i="9"/>
  <c r="D4979" i="9"/>
  <c r="F4979" i="9" s="1"/>
  <c r="G4978" i="9"/>
  <c r="D4978" i="9"/>
  <c r="F4978" i="9" s="1"/>
  <c r="G4977" i="9"/>
  <c r="D4977" i="9"/>
  <c r="F4977" i="9" s="1"/>
  <c r="G4976" i="9"/>
  <c r="D4976" i="9"/>
  <c r="F4976" i="9" s="1"/>
  <c r="G4975" i="9"/>
  <c r="D4975" i="9"/>
  <c r="F4975" i="9" s="1"/>
  <c r="G4974" i="9"/>
  <c r="D4974" i="9"/>
  <c r="F4974" i="9" s="1"/>
  <c r="G4973" i="9"/>
  <c r="D4973" i="9"/>
  <c r="F4973" i="9" s="1"/>
  <c r="G4972" i="9"/>
  <c r="D4972" i="9"/>
  <c r="F4972" i="9" s="1"/>
  <c r="G4971" i="9"/>
  <c r="D4971" i="9"/>
  <c r="F4971" i="9" s="1"/>
  <c r="G4970" i="9"/>
  <c r="D4970" i="9"/>
  <c r="F4970" i="9" s="1"/>
  <c r="G4969" i="9"/>
  <c r="D4969" i="9"/>
  <c r="F4969" i="9" s="1"/>
  <c r="G4968" i="9"/>
  <c r="D4968" i="9"/>
  <c r="F4968" i="9" s="1"/>
  <c r="G4967" i="9"/>
  <c r="D4967" i="9"/>
  <c r="F4967" i="9" s="1"/>
  <c r="G4966" i="9"/>
  <c r="D4966" i="9"/>
  <c r="F4966" i="9" s="1"/>
  <c r="G4965" i="9"/>
  <c r="D4965" i="9"/>
  <c r="F4965" i="9" s="1"/>
  <c r="G4964" i="9"/>
  <c r="D4964" i="9"/>
  <c r="F4964" i="9" s="1"/>
  <c r="G4963" i="9"/>
  <c r="D4963" i="9"/>
  <c r="F4963" i="9" s="1"/>
  <c r="G4962" i="9"/>
  <c r="D4962" i="9"/>
  <c r="F4962" i="9" s="1"/>
  <c r="G4961" i="9"/>
  <c r="D4961" i="9"/>
  <c r="F4961" i="9" s="1"/>
  <c r="G4960" i="9"/>
  <c r="D4960" i="9"/>
  <c r="F4960" i="9" s="1"/>
  <c r="G4959" i="9"/>
  <c r="D4959" i="9"/>
  <c r="F4959" i="9" s="1"/>
  <c r="G4958" i="9"/>
  <c r="D4958" i="9"/>
  <c r="F4958" i="9" s="1"/>
  <c r="G4957" i="9"/>
  <c r="D4957" i="9"/>
  <c r="F4957" i="9" s="1"/>
  <c r="G4956" i="9"/>
  <c r="D4956" i="9"/>
  <c r="F4956" i="9" s="1"/>
  <c r="G4955" i="9"/>
  <c r="D4955" i="9"/>
  <c r="F4955" i="9" s="1"/>
  <c r="G4954" i="9"/>
  <c r="D4954" i="9"/>
  <c r="F4954" i="9" s="1"/>
  <c r="G4953" i="9"/>
  <c r="D4953" i="9"/>
  <c r="F4953" i="9" s="1"/>
  <c r="G4952" i="9"/>
  <c r="D4952" i="9"/>
  <c r="F4952" i="9" s="1"/>
  <c r="G4951" i="9"/>
  <c r="D4951" i="9"/>
  <c r="F4951" i="9" s="1"/>
  <c r="G4950" i="9"/>
  <c r="D4950" i="9"/>
  <c r="F4950" i="9" s="1"/>
  <c r="G4949" i="9"/>
  <c r="D4949" i="9"/>
  <c r="F4949" i="9" s="1"/>
  <c r="G4948" i="9"/>
  <c r="D4948" i="9"/>
  <c r="F4948" i="9" s="1"/>
  <c r="G4947" i="9"/>
  <c r="D4947" i="9"/>
  <c r="F4947" i="9" s="1"/>
  <c r="G4946" i="9"/>
  <c r="D4946" i="9"/>
  <c r="F4946" i="9" s="1"/>
  <c r="G4945" i="9"/>
  <c r="D4945" i="9"/>
  <c r="F4945" i="9" s="1"/>
  <c r="G4944" i="9"/>
  <c r="D4944" i="9"/>
  <c r="F4944" i="9" s="1"/>
  <c r="G4943" i="9"/>
  <c r="D4943" i="9"/>
  <c r="F4943" i="9" s="1"/>
  <c r="G4942" i="9"/>
  <c r="D4942" i="9"/>
  <c r="F4942" i="9" s="1"/>
  <c r="G4941" i="9"/>
  <c r="D4941" i="9"/>
  <c r="F4941" i="9" s="1"/>
  <c r="G4940" i="9"/>
  <c r="D4940" i="9"/>
  <c r="F4940" i="9" s="1"/>
  <c r="G4939" i="9"/>
  <c r="D4939" i="9"/>
  <c r="F4939" i="9" s="1"/>
  <c r="G4938" i="9"/>
  <c r="D4938" i="9"/>
  <c r="F4938" i="9" s="1"/>
  <c r="G4937" i="9"/>
  <c r="D4937" i="9"/>
  <c r="F4937" i="9" s="1"/>
  <c r="G4936" i="9"/>
  <c r="D4936" i="9"/>
  <c r="F4936" i="9" s="1"/>
  <c r="G4935" i="9"/>
  <c r="D4935" i="9"/>
  <c r="F4935" i="9" s="1"/>
  <c r="G4934" i="9"/>
  <c r="D4934" i="9"/>
  <c r="F4934" i="9" s="1"/>
  <c r="G4933" i="9"/>
  <c r="D4933" i="9"/>
  <c r="F4933" i="9" s="1"/>
  <c r="G4932" i="9"/>
  <c r="D4932" i="9"/>
  <c r="F4932" i="9" s="1"/>
  <c r="G4931" i="9"/>
  <c r="D4931" i="9"/>
  <c r="F4931" i="9" s="1"/>
  <c r="G4930" i="9"/>
  <c r="D4930" i="9"/>
  <c r="F4930" i="9" s="1"/>
  <c r="G4929" i="9"/>
  <c r="D4929" i="9"/>
  <c r="F4929" i="9" s="1"/>
  <c r="G4928" i="9"/>
  <c r="D4928" i="9"/>
  <c r="F4928" i="9" s="1"/>
  <c r="G4927" i="9"/>
  <c r="D4927" i="9"/>
  <c r="F4927" i="9" s="1"/>
  <c r="G4926" i="9"/>
  <c r="D4926" i="9"/>
  <c r="F4926" i="9" s="1"/>
  <c r="G4925" i="9"/>
  <c r="D4925" i="9"/>
  <c r="F4925" i="9" s="1"/>
  <c r="G4924" i="9"/>
  <c r="D4924" i="9"/>
  <c r="F4924" i="9" s="1"/>
  <c r="G4923" i="9"/>
  <c r="D4923" i="9"/>
  <c r="F4923" i="9" s="1"/>
  <c r="G4922" i="9"/>
  <c r="D4922" i="9"/>
  <c r="F4922" i="9" s="1"/>
  <c r="G4921" i="9"/>
  <c r="D4921" i="9"/>
  <c r="F4921" i="9" s="1"/>
  <c r="G4920" i="9"/>
  <c r="D4920" i="9"/>
  <c r="F4920" i="9" s="1"/>
  <c r="G4919" i="9"/>
  <c r="D4919" i="9"/>
  <c r="F4919" i="9" s="1"/>
  <c r="G4918" i="9"/>
  <c r="D4918" i="9"/>
  <c r="F4918" i="9" s="1"/>
  <c r="G4917" i="9"/>
  <c r="D4917" i="9"/>
  <c r="F4917" i="9" s="1"/>
  <c r="G4916" i="9"/>
  <c r="D4916" i="9"/>
  <c r="F4916" i="9" s="1"/>
  <c r="G4915" i="9"/>
  <c r="D4915" i="9"/>
  <c r="F4915" i="9" s="1"/>
  <c r="G4914" i="9"/>
  <c r="D4914" i="9"/>
  <c r="F4914" i="9" s="1"/>
  <c r="G4913" i="9"/>
  <c r="D4913" i="9"/>
  <c r="F4913" i="9" s="1"/>
  <c r="G4912" i="9"/>
  <c r="D4912" i="9"/>
  <c r="F4912" i="9" s="1"/>
  <c r="G4911" i="9"/>
  <c r="D4911" i="9"/>
  <c r="F4911" i="9" s="1"/>
  <c r="G4910" i="9"/>
  <c r="D4910" i="9"/>
  <c r="F4910" i="9" s="1"/>
  <c r="G4909" i="9"/>
  <c r="D4909" i="9"/>
  <c r="F4909" i="9" s="1"/>
  <c r="G4908" i="9"/>
  <c r="D4908" i="9"/>
  <c r="F4908" i="9" s="1"/>
  <c r="G4907" i="9"/>
  <c r="D4907" i="9"/>
  <c r="F4907" i="9" s="1"/>
  <c r="G4906" i="9"/>
  <c r="D4906" i="9"/>
  <c r="F4906" i="9" s="1"/>
  <c r="G4905" i="9"/>
  <c r="D4905" i="9"/>
  <c r="F4905" i="9" s="1"/>
  <c r="G4904" i="9"/>
  <c r="D4904" i="9"/>
  <c r="F4904" i="9" s="1"/>
  <c r="G4903" i="9"/>
  <c r="D4903" i="9"/>
  <c r="F4903" i="9" s="1"/>
  <c r="G4902" i="9"/>
  <c r="D4902" i="9"/>
  <c r="F4902" i="9" s="1"/>
  <c r="G4901" i="9"/>
  <c r="D4901" i="9"/>
  <c r="F4901" i="9" s="1"/>
  <c r="G4900" i="9"/>
  <c r="D4900" i="9"/>
  <c r="F4900" i="9" s="1"/>
  <c r="G4899" i="9"/>
  <c r="D4899" i="9"/>
  <c r="F4899" i="9" s="1"/>
  <c r="G4898" i="9"/>
  <c r="D4898" i="9"/>
  <c r="F4898" i="9" s="1"/>
  <c r="G4897" i="9"/>
  <c r="D4897" i="9"/>
  <c r="F4897" i="9" s="1"/>
  <c r="G4896" i="9"/>
  <c r="D4896" i="9"/>
  <c r="F4896" i="9" s="1"/>
  <c r="G4895" i="9"/>
  <c r="D4895" i="9"/>
  <c r="F4895" i="9" s="1"/>
  <c r="G4894" i="9"/>
  <c r="D4894" i="9"/>
  <c r="F4894" i="9" s="1"/>
  <c r="G4893" i="9"/>
  <c r="D4893" i="9"/>
  <c r="F4893" i="9" s="1"/>
  <c r="G4892" i="9"/>
  <c r="D4892" i="9"/>
  <c r="F4892" i="9" s="1"/>
  <c r="G4891" i="9"/>
  <c r="D4891" i="9"/>
  <c r="F4891" i="9" s="1"/>
  <c r="G4890" i="9"/>
  <c r="D4890" i="9"/>
  <c r="F4890" i="9" s="1"/>
  <c r="G4889" i="9"/>
  <c r="D4889" i="9"/>
  <c r="F4889" i="9" s="1"/>
  <c r="G4888" i="9"/>
  <c r="D4888" i="9"/>
  <c r="F4888" i="9" s="1"/>
  <c r="G4887" i="9"/>
  <c r="D4887" i="9"/>
  <c r="F4887" i="9" s="1"/>
  <c r="G4886" i="9"/>
  <c r="D4886" i="9"/>
  <c r="F4886" i="9" s="1"/>
  <c r="G4885" i="9"/>
  <c r="D4885" i="9"/>
  <c r="F4885" i="9" s="1"/>
  <c r="G4884" i="9"/>
  <c r="D4884" i="9"/>
  <c r="F4884" i="9" s="1"/>
  <c r="G4883" i="9"/>
  <c r="D4883" i="9"/>
  <c r="F4883" i="9" s="1"/>
  <c r="G4882" i="9"/>
  <c r="D4882" i="9"/>
  <c r="F4882" i="9" s="1"/>
  <c r="G4881" i="9"/>
  <c r="D4881" i="9"/>
  <c r="F4881" i="9" s="1"/>
  <c r="G4880" i="9"/>
  <c r="D4880" i="9"/>
  <c r="F4880" i="9" s="1"/>
  <c r="G4879" i="9"/>
  <c r="D4879" i="9"/>
  <c r="F4879" i="9" s="1"/>
  <c r="G4878" i="9"/>
  <c r="D4878" i="9"/>
  <c r="F4878" i="9" s="1"/>
  <c r="G4877" i="9"/>
  <c r="D4877" i="9"/>
  <c r="F4877" i="9" s="1"/>
  <c r="G4876" i="9"/>
  <c r="D4876" i="9"/>
  <c r="F4876" i="9" s="1"/>
  <c r="G4875" i="9"/>
  <c r="D4875" i="9"/>
  <c r="F4875" i="9" s="1"/>
  <c r="G4874" i="9"/>
  <c r="D4874" i="9"/>
  <c r="F4874" i="9" s="1"/>
  <c r="G4873" i="9"/>
  <c r="D4873" i="9"/>
  <c r="F4873" i="9" s="1"/>
  <c r="G4872" i="9"/>
  <c r="D4872" i="9"/>
  <c r="F4872" i="9" s="1"/>
  <c r="G4871" i="9"/>
  <c r="D4871" i="9"/>
  <c r="F4871" i="9" s="1"/>
  <c r="G4870" i="9"/>
  <c r="D4870" i="9"/>
  <c r="F4870" i="9" s="1"/>
  <c r="G4869" i="9"/>
  <c r="D4869" i="9"/>
  <c r="F4869" i="9" s="1"/>
  <c r="G4868" i="9"/>
  <c r="D4868" i="9"/>
  <c r="F4868" i="9" s="1"/>
  <c r="G4867" i="9"/>
  <c r="D4867" i="9"/>
  <c r="F4867" i="9" s="1"/>
  <c r="G4866" i="9"/>
  <c r="D4866" i="9"/>
  <c r="F4866" i="9" s="1"/>
  <c r="G4865" i="9"/>
  <c r="D4865" i="9"/>
  <c r="F4865" i="9" s="1"/>
  <c r="G4864" i="9"/>
  <c r="D4864" i="9"/>
  <c r="F4864" i="9" s="1"/>
  <c r="G4863" i="9"/>
  <c r="D4863" i="9"/>
  <c r="F4863" i="9" s="1"/>
  <c r="G4862" i="9"/>
  <c r="D4862" i="9"/>
  <c r="F4862" i="9" s="1"/>
  <c r="G4861" i="9"/>
  <c r="D4861" i="9"/>
  <c r="F4861" i="9" s="1"/>
  <c r="G4860" i="9"/>
  <c r="D4860" i="9"/>
  <c r="F4860" i="9" s="1"/>
  <c r="G4859" i="9"/>
  <c r="D4859" i="9"/>
  <c r="F4859" i="9" s="1"/>
  <c r="G4858" i="9"/>
  <c r="D4858" i="9"/>
  <c r="F4858" i="9" s="1"/>
  <c r="G4857" i="9"/>
  <c r="D4857" i="9"/>
  <c r="F4857" i="9" s="1"/>
  <c r="G4856" i="9"/>
  <c r="D4856" i="9"/>
  <c r="F4856" i="9" s="1"/>
  <c r="G4855" i="9"/>
  <c r="D4855" i="9"/>
  <c r="F4855" i="9" s="1"/>
  <c r="G4854" i="9"/>
  <c r="D4854" i="9"/>
  <c r="F4854" i="9" s="1"/>
  <c r="G4853" i="9"/>
  <c r="D4853" i="9"/>
  <c r="F4853" i="9" s="1"/>
  <c r="G4852" i="9"/>
  <c r="D4852" i="9"/>
  <c r="F4852" i="9" s="1"/>
  <c r="G4851" i="9"/>
  <c r="D4851" i="9"/>
  <c r="F4851" i="9" s="1"/>
  <c r="G4850" i="9"/>
  <c r="D4850" i="9"/>
  <c r="F4850" i="9" s="1"/>
  <c r="G4849" i="9"/>
  <c r="D4849" i="9"/>
  <c r="G4848" i="9"/>
  <c r="D4848" i="9"/>
  <c r="F4848" i="9" s="1"/>
  <c r="G4847" i="9"/>
  <c r="D4847" i="9"/>
  <c r="F4847" i="9" s="1"/>
  <c r="G4846" i="9"/>
  <c r="D4846" i="9"/>
  <c r="F4846" i="9" s="1"/>
  <c r="G4845" i="9"/>
  <c r="D4845" i="9"/>
  <c r="G4844" i="9"/>
  <c r="D4844" i="9"/>
  <c r="F4844" i="9" s="1"/>
  <c r="G4843" i="9"/>
  <c r="D4843" i="9"/>
  <c r="F4843" i="9" s="1"/>
  <c r="G4842" i="9"/>
  <c r="D4842" i="9"/>
  <c r="F4842" i="9" s="1"/>
  <c r="G4841" i="9"/>
  <c r="D4841" i="9"/>
  <c r="G4840" i="9"/>
  <c r="D4840" i="9"/>
  <c r="F4840" i="9" s="1"/>
  <c r="G4839" i="9"/>
  <c r="D4839" i="9"/>
  <c r="F4839" i="9" s="1"/>
  <c r="G4838" i="9"/>
  <c r="D4838" i="9"/>
  <c r="F4838" i="9" s="1"/>
  <c r="G4837" i="9"/>
  <c r="D4837" i="9"/>
  <c r="G4836" i="9"/>
  <c r="D4836" i="9"/>
  <c r="F4836" i="9" s="1"/>
  <c r="G4835" i="9"/>
  <c r="D4835" i="9"/>
  <c r="F4835" i="9" s="1"/>
  <c r="G4834" i="9"/>
  <c r="D4834" i="9"/>
  <c r="F4834" i="9" s="1"/>
  <c r="G4833" i="9"/>
  <c r="D4833" i="9"/>
  <c r="G4832" i="9"/>
  <c r="D4832" i="9"/>
  <c r="F4832" i="9" s="1"/>
  <c r="G4831" i="9"/>
  <c r="D4831" i="9"/>
  <c r="F4831" i="9" s="1"/>
  <c r="G4830" i="9"/>
  <c r="D4830" i="9"/>
  <c r="F4830" i="9" s="1"/>
  <c r="G4829" i="9"/>
  <c r="D4829" i="9"/>
  <c r="G4828" i="9"/>
  <c r="D4828" i="9"/>
  <c r="F4828" i="9" s="1"/>
  <c r="G4827" i="9"/>
  <c r="D4827" i="9"/>
  <c r="F4827" i="9" s="1"/>
  <c r="G4826" i="9"/>
  <c r="D4826" i="9"/>
  <c r="F4826" i="9" s="1"/>
  <c r="G4825" i="9"/>
  <c r="D4825" i="9"/>
  <c r="G4824" i="9"/>
  <c r="D4824" i="9"/>
  <c r="F4824" i="9" s="1"/>
  <c r="G4823" i="9"/>
  <c r="D4823" i="9"/>
  <c r="F4823" i="9" s="1"/>
  <c r="G4822" i="9"/>
  <c r="D4822" i="9"/>
  <c r="F4822" i="9" s="1"/>
  <c r="G4821" i="9"/>
  <c r="D4821" i="9"/>
  <c r="G4820" i="9"/>
  <c r="D4820" i="9"/>
  <c r="F4820" i="9" s="1"/>
  <c r="G4819" i="9"/>
  <c r="D4819" i="9"/>
  <c r="F4819" i="9" s="1"/>
  <c r="G4818" i="9"/>
  <c r="D4818" i="9"/>
  <c r="F4818" i="9" s="1"/>
  <c r="G4817" i="9"/>
  <c r="D4817" i="9"/>
  <c r="G4816" i="9"/>
  <c r="D4816" i="9"/>
  <c r="F4816" i="9" s="1"/>
  <c r="G4815" i="9"/>
  <c r="D4815" i="9"/>
  <c r="F4815" i="9" s="1"/>
  <c r="G4814" i="9"/>
  <c r="D4814" i="9"/>
  <c r="F4814" i="9" s="1"/>
  <c r="G4813" i="9"/>
  <c r="D4813" i="9"/>
  <c r="G4812" i="9"/>
  <c r="D4812" i="9"/>
  <c r="F4812" i="9" s="1"/>
  <c r="G4811" i="9"/>
  <c r="D4811" i="9"/>
  <c r="F4811" i="9" s="1"/>
  <c r="G4810" i="9"/>
  <c r="D4810" i="9"/>
  <c r="F4810" i="9" s="1"/>
  <c r="G4809" i="9"/>
  <c r="D4809" i="9"/>
  <c r="G4808" i="9"/>
  <c r="D4808" i="9"/>
  <c r="F4808" i="9" s="1"/>
  <c r="G4807" i="9"/>
  <c r="D4807" i="9"/>
  <c r="F4807" i="9" s="1"/>
  <c r="G4806" i="9"/>
  <c r="D4806" i="9"/>
  <c r="F4806" i="9" s="1"/>
  <c r="G4805" i="9"/>
  <c r="D4805" i="9"/>
  <c r="G4804" i="9"/>
  <c r="D4804" i="9"/>
  <c r="F4804" i="9" s="1"/>
  <c r="G4803" i="9"/>
  <c r="D4803" i="9"/>
  <c r="F4803" i="9" s="1"/>
  <c r="G4802" i="9"/>
  <c r="D4802" i="9"/>
  <c r="F4802" i="9" s="1"/>
  <c r="G4801" i="9"/>
  <c r="D4801" i="9"/>
  <c r="G4800" i="9"/>
  <c r="D4800" i="9"/>
  <c r="F4800" i="9" s="1"/>
  <c r="G4799" i="9"/>
  <c r="D4799" i="9"/>
  <c r="F4799" i="9" s="1"/>
  <c r="G4798" i="9"/>
  <c r="D4798" i="9"/>
  <c r="F4798" i="9" s="1"/>
  <c r="G4797" i="9"/>
  <c r="D4797" i="9"/>
  <c r="G4796" i="9"/>
  <c r="D4796" i="9"/>
  <c r="G4795" i="9"/>
  <c r="D4795" i="9"/>
  <c r="G4794" i="9"/>
  <c r="D4794" i="9"/>
  <c r="G4793" i="9"/>
  <c r="D4793" i="9"/>
  <c r="G4792" i="9"/>
  <c r="D4792" i="9"/>
  <c r="G4791" i="9"/>
  <c r="D4791" i="9"/>
  <c r="G4790" i="9"/>
  <c r="D4790" i="9"/>
  <c r="G4789" i="9"/>
  <c r="D4789" i="9"/>
  <c r="G4788" i="9"/>
  <c r="D4788" i="9"/>
  <c r="G4787" i="9"/>
  <c r="D4787" i="9"/>
  <c r="G4786" i="9"/>
  <c r="D4786" i="9"/>
  <c r="G4785" i="9"/>
  <c r="D4785" i="9"/>
  <c r="G4784" i="9"/>
  <c r="D4784" i="9"/>
  <c r="G4783" i="9"/>
  <c r="D4783" i="9"/>
  <c r="G4782" i="9"/>
  <c r="D4782" i="9"/>
  <c r="G4781" i="9"/>
  <c r="D4781" i="9"/>
  <c r="G4780" i="9"/>
  <c r="D4780" i="9"/>
  <c r="G4779" i="9"/>
  <c r="D4779" i="9"/>
  <c r="G4778" i="9"/>
  <c r="D4778" i="9"/>
  <c r="G4777" i="9"/>
  <c r="D4777" i="9"/>
  <c r="G4776" i="9"/>
  <c r="D4776" i="9"/>
  <c r="G4775" i="9"/>
  <c r="D4775" i="9"/>
  <c r="G4774" i="9"/>
  <c r="D4774" i="9"/>
  <c r="G4773" i="9"/>
  <c r="D4773" i="9"/>
  <c r="G4772" i="9"/>
  <c r="D4772" i="9"/>
  <c r="G4771" i="9"/>
  <c r="D4771" i="9"/>
  <c r="G4770" i="9"/>
  <c r="D4770" i="9"/>
  <c r="G4769" i="9"/>
  <c r="D4769" i="9"/>
  <c r="G4768" i="9"/>
  <c r="D4768" i="9"/>
  <c r="G4767" i="9"/>
  <c r="D4767" i="9"/>
  <c r="G4766" i="9"/>
  <c r="D4766" i="9"/>
  <c r="G4765" i="9"/>
  <c r="D4765" i="9"/>
  <c r="G4764" i="9"/>
  <c r="D4764" i="9"/>
  <c r="G4763" i="9"/>
  <c r="D4763" i="9"/>
  <c r="G4762" i="9"/>
  <c r="D4762" i="9"/>
  <c r="G4761" i="9"/>
  <c r="D4761" i="9"/>
  <c r="G4760" i="9"/>
  <c r="D4760" i="9"/>
  <c r="G4759" i="9"/>
  <c r="D4759" i="9"/>
  <c r="G4758" i="9"/>
  <c r="D4758" i="9"/>
  <c r="G4757" i="9"/>
  <c r="D4757" i="9"/>
  <c r="G4756" i="9"/>
  <c r="D4756" i="9"/>
  <c r="G4755" i="9"/>
  <c r="D4755" i="9"/>
  <c r="G4754" i="9"/>
  <c r="D4754" i="9"/>
  <c r="G4753" i="9"/>
  <c r="D4753" i="9"/>
  <c r="G4752" i="9"/>
  <c r="D4752" i="9"/>
  <c r="G4751" i="9"/>
  <c r="D4751" i="9"/>
  <c r="G4750" i="9"/>
  <c r="D4750" i="9"/>
  <c r="G4749" i="9"/>
  <c r="D4749" i="9"/>
  <c r="G4748" i="9"/>
  <c r="D4748" i="9"/>
  <c r="G4747" i="9"/>
  <c r="D4747" i="9"/>
  <c r="G4746" i="9"/>
  <c r="D4746" i="9"/>
  <c r="G4745" i="9"/>
  <c r="D4745" i="9"/>
  <c r="G4744" i="9"/>
  <c r="D4744" i="9"/>
  <c r="G4743" i="9"/>
  <c r="D4743" i="9"/>
  <c r="G4742" i="9"/>
  <c r="D4742" i="9"/>
  <c r="G4741" i="9"/>
  <c r="D4741" i="9"/>
  <c r="G4740" i="9"/>
  <c r="D4740" i="9"/>
  <c r="G4739" i="9"/>
  <c r="D4739" i="9"/>
  <c r="G4738" i="9"/>
  <c r="D4738" i="9"/>
  <c r="G4737" i="9"/>
  <c r="D4737" i="9"/>
  <c r="G4736" i="9"/>
  <c r="D4736" i="9"/>
  <c r="G4735" i="9"/>
  <c r="D4735" i="9"/>
  <c r="G4734" i="9"/>
  <c r="D4734" i="9"/>
  <c r="G4733" i="9"/>
  <c r="D4733" i="9"/>
  <c r="G4732" i="9"/>
  <c r="D4732" i="9"/>
  <c r="G4731" i="9"/>
  <c r="D4731" i="9"/>
  <c r="G4730" i="9"/>
  <c r="D4730" i="9"/>
  <c r="G4729" i="9"/>
  <c r="D4729" i="9"/>
  <c r="G4728" i="9"/>
  <c r="D4728" i="9"/>
  <c r="G4727" i="9"/>
  <c r="D4727" i="9"/>
  <c r="G4726" i="9"/>
  <c r="D4726" i="9"/>
  <c r="G4725" i="9"/>
  <c r="D4725" i="9"/>
  <c r="G4724" i="9"/>
  <c r="D4724" i="9"/>
  <c r="G4723" i="9"/>
  <c r="D4723" i="9"/>
  <c r="G4722" i="9"/>
  <c r="D4722" i="9"/>
  <c r="G4721" i="9"/>
  <c r="D4721" i="9"/>
  <c r="G4720" i="9"/>
  <c r="D4720" i="9"/>
  <c r="G4719" i="9"/>
  <c r="D4719" i="9"/>
  <c r="G4718" i="9"/>
  <c r="D4718" i="9"/>
  <c r="G4717" i="9"/>
  <c r="D4717" i="9"/>
  <c r="G4716" i="9"/>
  <c r="D4716" i="9"/>
  <c r="G4715" i="9"/>
  <c r="D4715" i="9"/>
  <c r="G4714" i="9"/>
  <c r="D4714" i="9"/>
  <c r="G4713" i="9"/>
  <c r="D4713" i="9"/>
  <c r="G4712" i="9"/>
  <c r="D4712" i="9"/>
  <c r="G4711" i="9"/>
  <c r="D4711" i="9"/>
  <c r="G4710" i="9"/>
  <c r="D4710" i="9"/>
  <c r="G4709" i="9"/>
  <c r="D4709" i="9"/>
  <c r="G4708" i="9"/>
  <c r="D4708" i="9"/>
  <c r="G4707" i="9"/>
  <c r="D4707" i="9"/>
  <c r="G4706" i="9"/>
  <c r="D4706" i="9"/>
  <c r="G4705" i="9"/>
  <c r="D4705" i="9"/>
  <c r="G4704" i="9"/>
  <c r="D4704" i="9"/>
  <c r="G4703" i="9"/>
  <c r="D4703" i="9"/>
  <c r="G4702" i="9"/>
  <c r="D4702" i="9"/>
  <c r="G4701" i="9"/>
  <c r="D4701" i="9"/>
  <c r="G4700" i="9"/>
  <c r="D4700" i="9"/>
  <c r="G4699" i="9"/>
  <c r="D4699" i="9"/>
  <c r="G4698" i="9"/>
  <c r="D4698" i="9"/>
  <c r="G4697" i="9"/>
  <c r="D4697" i="9"/>
  <c r="G4696" i="9"/>
  <c r="D4696" i="9"/>
  <c r="G4695" i="9"/>
  <c r="D4695" i="9"/>
  <c r="G4694" i="9"/>
  <c r="D4694" i="9"/>
  <c r="G4693" i="9"/>
  <c r="D4693" i="9"/>
  <c r="G4692" i="9"/>
  <c r="D4692" i="9"/>
  <c r="G4691" i="9"/>
  <c r="D4691" i="9"/>
  <c r="G4690" i="9"/>
  <c r="D4690" i="9"/>
  <c r="G4689" i="9"/>
  <c r="D4689" i="9"/>
  <c r="G4688" i="9"/>
  <c r="D4688" i="9"/>
  <c r="G4687" i="9"/>
  <c r="D4687" i="9"/>
  <c r="G4686" i="9"/>
  <c r="D4686" i="9"/>
  <c r="G4685" i="9"/>
  <c r="D4685" i="9"/>
  <c r="G4684" i="9"/>
  <c r="D4684" i="9"/>
  <c r="G4683" i="9"/>
  <c r="D4683" i="9"/>
  <c r="G4682" i="9"/>
  <c r="D4682" i="9"/>
  <c r="G4681" i="9"/>
  <c r="D4681" i="9"/>
  <c r="G4680" i="9"/>
  <c r="D4680" i="9"/>
  <c r="G4679" i="9"/>
  <c r="D4679" i="9"/>
  <c r="G4678" i="9"/>
  <c r="D4678" i="9"/>
  <c r="G4677" i="9"/>
  <c r="D4677" i="9"/>
  <c r="G4676" i="9"/>
  <c r="D4676" i="9"/>
  <c r="G4675" i="9"/>
  <c r="D4675" i="9"/>
  <c r="G4674" i="9"/>
  <c r="D4674" i="9"/>
  <c r="G4673" i="9"/>
  <c r="D4673" i="9"/>
  <c r="G4672" i="9"/>
  <c r="D4672" i="9"/>
  <c r="G4671" i="9"/>
  <c r="D4671" i="9"/>
  <c r="G4670" i="9"/>
  <c r="D4670" i="9"/>
  <c r="G4669" i="9"/>
  <c r="D4669" i="9"/>
  <c r="G4668" i="9"/>
  <c r="D4668" i="9"/>
  <c r="G4667" i="9"/>
  <c r="D4667" i="9"/>
  <c r="G4666" i="9"/>
  <c r="D4666" i="9"/>
  <c r="G4665" i="9"/>
  <c r="D4665" i="9"/>
  <c r="G4664" i="9"/>
  <c r="D4664" i="9"/>
  <c r="G4663" i="9"/>
  <c r="D4663" i="9"/>
  <c r="G4662" i="9"/>
  <c r="D4662" i="9"/>
  <c r="G4661" i="9"/>
  <c r="D4661" i="9"/>
  <c r="G4660" i="9"/>
  <c r="D4660" i="9"/>
  <c r="G4659" i="9"/>
  <c r="D4659" i="9"/>
  <c r="G4658" i="9"/>
  <c r="D4658" i="9"/>
  <c r="G4657" i="9"/>
  <c r="D4657" i="9"/>
  <c r="G4656" i="9"/>
  <c r="D4656" i="9"/>
  <c r="G4655" i="9"/>
  <c r="D4655" i="9"/>
  <c r="G4654" i="9"/>
  <c r="D4654" i="9"/>
  <c r="G4653" i="9"/>
  <c r="D4653" i="9"/>
  <c r="G4652" i="9"/>
  <c r="D4652" i="9"/>
  <c r="G4651" i="9"/>
  <c r="D4651" i="9"/>
  <c r="G4650" i="9"/>
  <c r="D4650" i="9"/>
  <c r="G4649" i="9"/>
  <c r="D4649" i="9"/>
  <c r="G4648" i="9"/>
  <c r="D4648" i="9"/>
  <c r="G4647" i="9"/>
  <c r="D4647" i="9"/>
  <c r="G4646" i="9"/>
  <c r="D4646" i="9"/>
  <c r="G4645" i="9"/>
  <c r="D4645" i="9"/>
  <c r="G4644" i="9"/>
  <c r="D4644" i="9"/>
  <c r="G4643" i="9"/>
  <c r="D4643" i="9"/>
  <c r="G4642" i="9"/>
  <c r="D4642" i="9"/>
  <c r="G4641" i="9"/>
  <c r="D4641" i="9"/>
  <c r="G4640" i="9"/>
  <c r="D4640" i="9"/>
  <c r="G4639" i="9"/>
  <c r="D4639" i="9"/>
  <c r="G4638" i="9"/>
  <c r="D4638" i="9"/>
  <c r="G4637" i="9"/>
  <c r="D4637" i="9"/>
  <c r="G4636" i="9"/>
  <c r="D4636" i="9"/>
  <c r="G4635" i="9"/>
  <c r="D4635" i="9"/>
  <c r="G4634" i="9"/>
  <c r="D4634" i="9"/>
  <c r="G4633" i="9"/>
  <c r="D4633" i="9"/>
  <c r="G4632" i="9"/>
  <c r="D4632" i="9"/>
  <c r="G4631" i="9"/>
  <c r="D4631" i="9"/>
  <c r="G4630" i="9"/>
  <c r="D4630" i="9"/>
  <c r="G4629" i="9"/>
  <c r="D4629" i="9"/>
  <c r="G4628" i="9"/>
  <c r="D4628" i="9"/>
  <c r="G4627" i="9"/>
  <c r="D4627" i="9"/>
  <c r="G4626" i="9"/>
  <c r="D4626" i="9"/>
  <c r="G4625" i="9"/>
  <c r="D4625" i="9"/>
  <c r="G4624" i="9"/>
  <c r="D4624" i="9"/>
  <c r="G4623" i="9"/>
  <c r="D4623" i="9"/>
  <c r="G4622" i="9"/>
  <c r="D4622" i="9"/>
  <c r="G4621" i="9"/>
  <c r="D4621" i="9"/>
  <c r="G4620" i="9"/>
  <c r="D4620" i="9"/>
  <c r="G4619" i="9"/>
  <c r="D4619" i="9"/>
  <c r="G4618" i="9"/>
  <c r="D4618" i="9"/>
  <c r="G4617" i="9"/>
  <c r="D4617" i="9"/>
  <c r="G4616" i="9"/>
  <c r="D4616" i="9"/>
  <c r="G4615" i="9"/>
  <c r="D4615" i="9"/>
  <c r="G4614" i="9"/>
  <c r="D4614" i="9"/>
  <c r="G4613" i="9"/>
  <c r="D4613" i="9"/>
  <c r="G4612" i="9"/>
  <c r="D4612" i="9"/>
  <c r="G4611" i="9"/>
  <c r="D4611" i="9"/>
  <c r="G4610" i="9"/>
  <c r="D4610" i="9"/>
  <c r="G4609" i="9"/>
  <c r="D4609" i="9"/>
  <c r="G4608" i="9"/>
  <c r="D4608" i="9"/>
  <c r="G4607" i="9"/>
  <c r="D4607" i="9"/>
  <c r="G4606" i="9"/>
  <c r="D4606" i="9"/>
  <c r="G4605" i="9"/>
  <c r="D4605" i="9"/>
  <c r="G4604" i="9"/>
  <c r="D4604" i="9"/>
  <c r="G4603" i="9"/>
  <c r="D4603" i="9"/>
  <c r="G4602" i="9"/>
  <c r="D4602" i="9"/>
  <c r="G4601" i="9"/>
  <c r="D4601" i="9"/>
  <c r="G4600" i="9"/>
  <c r="D4600" i="9"/>
  <c r="G4599" i="9"/>
  <c r="D4599" i="9"/>
  <c r="G4598" i="9"/>
  <c r="D4598" i="9"/>
  <c r="G4597" i="9"/>
  <c r="D4597" i="9"/>
  <c r="G4596" i="9"/>
  <c r="D4596" i="9"/>
  <c r="G4595" i="9"/>
  <c r="D4595" i="9"/>
  <c r="G4594" i="9"/>
  <c r="D4594" i="9"/>
  <c r="G4593" i="9"/>
  <c r="D4593" i="9"/>
  <c r="G4592" i="9"/>
  <c r="D4592" i="9"/>
  <c r="G4591" i="9"/>
  <c r="D4591" i="9"/>
  <c r="G4590" i="9"/>
  <c r="D4590" i="9"/>
  <c r="G4589" i="9"/>
  <c r="D4589" i="9"/>
  <c r="G4588" i="9"/>
  <c r="D4588" i="9"/>
  <c r="G4587" i="9"/>
  <c r="D4587" i="9"/>
  <c r="G4586" i="9"/>
  <c r="D4586" i="9"/>
  <c r="G4585" i="9"/>
  <c r="D4585" i="9"/>
  <c r="G4584" i="9"/>
  <c r="D4584" i="9"/>
  <c r="G4583" i="9"/>
  <c r="D4583" i="9"/>
  <c r="G4582" i="9"/>
  <c r="D4582" i="9"/>
  <c r="G4581" i="9"/>
  <c r="D4581" i="9"/>
  <c r="G4580" i="9"/>
  <c r="D4580" i="9"/>
  <c r="G4579" i="9"/>
  <c r="D4579" i="9"/>
  <c r="G4578" i="9"/>
  <c r="D4578" i="9"/>
  <c r="G4577" i="9"/>
  <c r="D4577" i="9"/>
  <c r="G4576" i="9"/>
  <c r="D4576" i="9"/>
  <c r="G4575" i="9"/>
  <c r="D4575" i="9"/>
  <c r="G4574" i="9"/>
  <c r="D4574" i="9"/>
  <c r="G4573" i="9"/>
  <c r="D4573" i="9"/>
  <c r="G4572" i="9"/>
  <c r="D4572" i="9"/>
  <c r="G4571" i="9"/>
  <c r="D4571" i="9"/>
  <c r="G4570" i="9"/>
  <c r="D4570" i="9"/>
  <c r="G4569" i="9"/>
  <c r="D4569" i="9"/>
  <c r="G4568" i="9"/>
  <c r="D4568" i="9"/>
  <c r="G4567" i="9"/>
  <c r="D4567" i="9"/>
  <c r="G4566" i="9"/>
  <c r="D4566" i="9"/>
  <c r="G4565" i="9"/>
  <c r="D4565" i="9"/>
  <c r="G4564" i="9"/>
  <c r="D4564" i="9"/>
  <c r="G4563" i="9"/>
  <c r="D4563" i="9"/>
  <c r="G4562" i="9"/>
  <c r="D4562" i="9"/>
  <c r="G4561" i="9"/>
  <c r="D4561" i="9"/>
  <c r="G4560" i="9"/>
  <c r="D4560" i="9"/>
  <c r="G4559" i="9"/>
  <c r="D4559" i="9"/>
  <c r="G4558" i="9"/>
  <c r="D4558" i="9"/>
  <c r="G4557" i="9"/>
  <c r="D4557" i="9"/>
  <c r="G4556" i="9"/>
  <c r="D4556" i="9"/>
  <c r="G4555" i="9"/>
  <c r="D4555" i="9"/>
  <c r="G4554" i="9"/>
  <c r="D4554" i="9"/>
  <c r="G4553" i="9"/>
  <c r="D4553" i="9"/>
  <c r="G4552" i="9"/>
  <c r="D4552" i="9"/>
  <c r="G4551" i="9"/>
  <c r="D4551" i="9"/>
  <c r="G4550" i="9"/>
  <c r="D4550" i="9"/>
  <c r="G4549" i="9"/>
  <c r="D4549" i="9"/>
  <c r="G4548" i="9"/>
  <c r="D4548" i="9"/>
  <c r="G4547" i="9"/>
  <c r="D4547" i="9"/>
  <c r="G4546" i="9"/>
  <c r="D4546" i="9"/>
  <c r="G4545" i="9"/>
  <c r="D4545" i="9"/>
  <c r="G4544" i="9"/>
  <c r="D4544" i="9"/>
  <c r="G4543" i="9"/>
  <c r="D4543" i="9"/>
  <c r="G4542" i="9"/>
  <c r="D4542" i="9"/>
  <c r="G4541" i="9"/>
  <c r="D4541" i="9"/>
  <c r="G4540" i="9"/>
  <c r="D4540" i="9"/>
  <c r="G4539" i="9"/>
  <c r="F4539" i="9"/>
  <c r="D4539" i="9"/>
  <c r="G4538" i="9"/>
  <c r="D4538" i="9"/>
  <c r="G4537" i="9"/>
  <c r="F4537" i="9"/>
  <c r="D4537" i="9"/>
  <c r="G4536" i="9"/>
  <c r="D4536" i="9"/>
  <c r="G4535" i="9"/>
  <c r="F4535" i="9"/>
  <c r="D4535" i="9"/>
  <c r="G4534" i="9"/>
  <c r="D4534" i="9"/>
  <c r="G4533" i="9"/>
  <c r="F4533" i="9"/>
  <c r="D4533" i="9"/>
  <c r="G4532" i="9"/>
  <c r="D4532" i="9"/>
  <c r="G4531" i="9"/>
  <c r="F4531" i="9"/>
  <c r="D4531" i="9"/>
  <c r="G4530" i="9"/>
  <c r="D4530" i="9"/>
  <c r="G4529" i="9"/>
  <c r="F4529" i="9"/>
  <c r="D4529" i="9"/>
  <c r="G4528" i="9"/>
  <c r="D4528" i="9"/>
  <c r="G4527" i="9"/>
  <c r="F4527" i="9"/>
  <c r="D4527" i="9"/>
  <c r="G4526" i="9"/>
  <c r="D4526" i="9"/>
  <c r="G4525" i="9"/>
  <c r="F4525" i="9"/>
  <c r="D4525" i="9"/>
  <c r="G4524" i="9"/>
  <c r="D4524" i="9"/>
  <c r="G4523" i="9"/>
  <c r="F4523" i="9"/>
  <c r="D4523" i="9"/>
  <c r="G4522" i="9"/>
  <c r="D4522" i="9"/>
  <c r="G4521" i="9"/>
  <c r="F4521" i="9"/>
  <c r="D4521" i="9"/>
  <c r="G4520" i="9"/>
  <c r="D4520" i="9"/>
  <c r="G4519" i="9"/>
  <c r="F4519" i="9"/>
  <c r="D4519" i="9"/>
  <c r="G4518" i="9"/>
  <c r="D4518" i="9"/>
  <c r="G4517" i="9"/>
  <c r="F4517" i="9"/>
  <c r="D4517" i="9"/>
  <c r="G4516" i="9"/>
  <c r="D4516" i="9"/>
  <c r="G4515" i="9"/>
  <c r="F4515" i="9"/>
  <c r="D4515" i="9"/>
  <c r="G4514" i="9"/>
  <c r="D4514" i="9"/>
  <c r="G4513" i="9"/>
  <c r="F4513" i="9"/>
  <c r="D4513" i="9"/>
  <c r="G4512" i="9"/>
  <c r="D4512" i="9"/>
  <c r="G4511" i="9"/>
  <c r="D4511" i="9"/>
  <c r="G4510" i="9"/>
  <c r="D4510" i="9"/>
  <c r="G4509" i="9"/>
  <c r="D4509" i="9"/>
  <c r="G4508" i="9"/>
  <c r="D4508" i="9"/>
  <c r="G4507" i="9"/>
  <c r="D4507" i="9"/>
  <c r="G4506" i="9"/>
  <c r="D4506" i="9"/>
  <c r="G4505" i="9"/>
  <c r="D4505" i="9"/>
  <c r="G4504" i="9"/>
  <c r="D4504" i="9"/>
  <c r="G4503" i="9"/>
  <c r="D4503" i="9"/>
  <c r="G4502" i="9"/>
  <c r="D4502" i="9"/>
  <c r="G4501" i="9"/>
  <c r="D4501" i="9"/>
  <c r="G4500" i="9"/>
  <c r="D4500" i="9"/>
  <c r="G4499" i="9"/>
  <c r="D4499" i="9"/>
  <c r="G4498" i="9"/>
  <c r="D4498" i="9"/>
  <c r="G4497" i="9"/>
  <c r="D4497" i="9"/>
  <c r="G4496" i="9"/>
  <c r="D4496" i="9"/>
  <c r="G4495" i="9"/>
  <c r="D4495" i="9"/>
  <c r="G4494" i="9"/>
  <c r="D4494" i="9"/>
  <c r="G4493" i="9"/>
  <c r="D4493" i="9"/>
  <c r="G4492" i="9"/>
  <c r="D4492" i="9"/>
  <c r="G4491" i="9"/>
  <c r="D4491" i="9"/>
  <c r="G4490" i="9"/>
  <c r="D4490" i="9"/>
  <c r="G4489" i="9"/>
  <c r="D4489" i="9"/>
  <c r="G4488" i="9"/>
  <c r="D4488" i="9"/>
  <c r="G4487" i="9"/>
  <c r="D4487" i="9"/>
  <c r="G4486" i="9"/>
  <c r="D4486" i="9"/>
  <c r="G4485" i="9"/>
  <c r="D4485" i="9"/>
  <c r="G4484" i="9"/>
  <c r="D4484" i="9"/>
  <c r="G4483" i="9"/>
  <c r="D4483" i="9"/>
  <c r="G4482" i="9"/>
  <c r="D4482" i="9"/>
  <c r="G4481" i="9"/>
  <c r="D4481" i="9"/>
  <c r="G4480" i="9"/>
  <c r="D4480" i="9"/>
  <c r="G4479" i="9"/>
  <c r="D4479" i="9"/>
  <c r="G4478" i="9"/>
  <c r="D4478" i="9"/>
  <c r="G4477" i="9"/>
  <c r="D4477" i="9"/>
  <c r="G4476" i="9"/>
  <c r="D4476" i="9"/>
  <c r="G4475" i="9"/>
  <c r="D4475" i="9"/>
  <c r="G4474" i="9"/>
  <c r="D4474" i="9"/>
  <c r="G4473" i="9"/>
  <c r="D4473" i="9"/>
  <c r="G4472" i="9"/>
  <c r="D4472" i="9"/>
  <c r="G4471" i="9"/>
  <c r="D4471" i="9"/>
  <c r="G4470" i="9"/>
  <c r="D4470" i="9"/>
  <c r="G4469" i="9"/>
  <c r="D4469" i="9"/>
  <c r="G4468" i="9"/>
  <c r="D4468" i="9"/>
  <c r="G4467" i="9"/>
  <c r="D4467" i="9"/>
  <c r="G4466" i="9"/>
  <c r="D4466" i="9"/>
  <c r="G4465" i="9"/>
  <c r="D4465" i="9"/>
  <c r="G4464" i="9"/>
  <c r="D4464" i="9"/>
  <c r="G4463" i="9"/>
  <c r="D4463" i="9"/>
  <c r="G4462" i="9"/>
  <c r="D4462" i="9"/>
  <c r="G4461" i="9"/>
  <c r="D4461" i="9"/>
  <c r="G4460" i="9"/>
  <c r="D4460" i="9"/>
  <c r="G4459" i="9"/>
  <c r="D4459" i="9"/>
  <c r="G4458" i="9"/>
  <c r="D4458" i="9"/>
  <c r="G4457" i="9"/>
  <c r="D4457" i="9"/>
  <c r="G4456" i="9"/>
  <c r="D4456" i="9"/>
  <c r="G4455" i="9"/>
  <c r="D4455" i="9"/>
  <c r="G4454" i="9"/>
  <c r="D4454" i="9"/>
  <c r="G4453" i="9"/>
  <c r="D4453" i="9"/>
  <c r="G4452" i="9"/>
  <c r="D4452" i="9"/>
  <c r="G4451" i="9"/>
  <c r="D4451" i="9"/>
  <c r="G4450" i="9"/>
  <c r="D4450" i="9"/>
  <c r="G4449" i="9"/>
  <c r="D4449" i="9"/>
  <c r="G4448" i="9"/>
  <c r="D4448" i="9"/>
  <c r="G4447" i="9"/>
  <c r="D4447" i="9"/>
  <c r="G4446" i="9"/>
  <c r="D4446" i="9"/>
  <c r="G4445" i="9"/>
  <c r="D4445" i="9"/>
  <c r="G4444" i="9"/>
  <c r="D4444" i="9"/>
  <c r="G4443" i="9"/>
  <c r="D4443" i="9"/>
  <c r="G4442" i="9"/>
  <c r="D4442" i="9"/>
  <c r="G4441" i="9"/>
  <c r="D4441" i="9"/>
  <c r="G4440" i="9"/>
  <c r="D4440" i="9"/>
  <c r="G4439" i="9"/>
  <c r="D4439" i="9"/>
  <c r="G4438" i="9"/>
  <c r="D4438" i="9"/>
  <c r="G4437" i="9"/>
  <c r="D4437" i="9"/>
  <c r="G4436" i="9"/>
  <c r="D4436" i="9"/>
  <c r="G4435" i="9"/>
  <c r="D4435" i="9"/>
  <c r="G4434" i="9"/>
  <c r="D4434" i="9"/>
  <c r="G4433" i="9"/>
  <c r="D4433" i="9"/>
  <c r="G4432" i="9"/>
  <c r="D4432" i="9"/>
  <c r="G4431" i="9"/>
  <c r="D4431" i="9"/>
  <c r="G4430" i="9"/>
  <c r="D4430" i="9"/>
  <c r="G4429" i="9"/>
  <c r="D4429" i="9"/>
  <c r="G4428" i="9"/>
  <c r="D4428" i="9"/>
  <c r="G4427" i="9"/>
  <c r="D4427" i="9"/>
  <c r="G4426" i="9"/>
  <c r="D4426" i="9"/>
  <c r="G4425" i="9"/>
  <c r="D4425" i="9"/>
  <c r="G4424" i="9"/>
  <c r="D4424" i="9"/>
  <c r="G4423" i="9"/>
  <c r="D4423" i="9"/>
  <c r="G4422" i="9"/>
  <c r="D4422" i="9"/>
  <c r="G4421" i="9"/>
  <c r="D4421" i="9"/>
  <c r="G4420" i="9"/>
  <c r="D4420" i="9"/>
  <c r="G4419" i="9"/>
  <c r="D4419" i="9"/>
  <c r="G4418" i="9"/>
  <c r="D4418" i="9"/>
  <c r="G4417" i="9"/>
  <c r="D4417" i="9"/>
  <c r="G4416" i="9"/>
  <c r="D4416" i="9"/>
  <c r="G4415" i="9"/>
  <c r="D4415" i="9"/>
  <c r="G4414" i="9"/>
  <c r="D4414" i="9"/>
  <c r="G4413" i="9"/>
  <c r="D4413" i="9"/>
  <c r="G4412" i="9"/>
  <c r="D4412" i="9"/>
  <c r="G4411" i="9"/>
  <c r="D4411" i="9"/>
  <c r="G4410" i="9"/>
  <c r="D4410" i="9"/>
  <c r="G4409" i="9"/>
  <c r="D4409" i="9"/>
  <c r="G4408" i="9"/>
  <c r="D4408" i="9"/>
  <c r="G4407" i="9"/>
  <c r="D4407" i="9"/>
  <c r="G4406" i="9"/>
  <c r="D4406" i="9"/>
  <c r="G4405" i="9"/>
  <c r="D4405" i="9"/>
  <c r="G4404" i="9"/>
  <c r="D4404" i="9"/>
  <c r="G4403" i="9"/>
  <c r="D4403" i="9"/>
  <c r="G4402" i="9"/>
  <c r="D4402" i="9"/>
  <c r="G4401" i="9"/>
  <c r="D4401" i="9"/>
  <c r="G4400" i="9"/>
  <c r="D4400" i="9"/>
  <c r="G4399" i="9"/>
  <c r="D4399" i="9"/>
  <c r="G4398" i="9"/>
  <c r="D4398" i="9"/>
  <c r="G4397" i="9"/>
  <c r="D4397" i="9"/>
  <c r="G4396" i="9"/>
  <c r="D4396" i="9"/>
  <c r="G4395" i="9"/>
  <c r="D4395" i="9"/>
  <c r="G4394" i="9"/>
  <c r="D4394" i="9"/>
  <c r="G4393" i="9"/>
  <c r="D4393" i="9"/>
  <c r="G4392" i="9"/>
  <c r="D4392" i="9"/>
  <c r="G4391" i="9"/>
  <c r="D4391" i="9"/>
  <c r="G4390" i="9"/>
  <c r="D4390" i="9"/>
  <c r="G4389" i="9"/>
  <c r="D4389" i="9"/>
  <c r="G4388" i="9"/>
  <c r="D4388" i="9"/>
  <c r="G4387" i="9"/>
  <c r="D4387" i="9"/>
  <c r="G4386" i="9"/>
  <c r="D4386" i="9"/>
  <c r="G4385" i="9"/>
  <c r="D4385" i="9"/>
  <c r="G4384" i="9"/>
  <c r="D4384" i="9"/>
  <c r="G4383" i="9"/>
  <c r="D4383" i="9"/>
  <c r="G4382" i="9"/>
  <c r="D4382" i="9"/>
  <c r="G4381" i="9"/>
  <c r="D4381" i="9"/>
  <c r="G4380" i="9"/>
  <c r="D4380" i="9"/>
  <c r="G4379" i="9"/>
  <c r="D4379" i="9"/>
  <c r="G4378" i="9"/>
  <c r="D4378" i="9"/>
  <c r="G4377" i="9"/>
  <c r="D4377" i="9"/>
  <c r="G4376" i="9"/>
  <c r="D4376" i="9"/>
  <c r="G4375" i="9"/>
  <c r="D4375" i="9"/>
  <c r="G4374" i="9"/>
  <c r="D4374" i="9"/>
  <c r="G4373" i="9"/>
  <c r="D4373" i="9"/>
  <c r="G4372" i="9"/>
  <c r="D4372" i="9"/>
  <c r="G4371" i="9"/>
  <c r="D4371" i="9"/>
  <c r="G4370" i="9"/>
  <c r="D4370" i="9"/>
  <c r="G4369" i="9"/>
  <c r="D4369" i="9"/>
  <c r="G4368" i="9"/>
  <c r="D4368" i="9"/>
  <c r="G4367" i="9"/>
  <c r="D4367" i="9"/>
  <c r="G4366" i="9"/>
  <c r="D4366" i="9"/>
  <c r="G4365" i="9"/>
  <c r="D4365" i="9"/>
  <c r="G4364" i="9"/>
  <c r="D4364" i="9"/>
  <c r="G4363" i="9"/>
  <c r="D4363" i="9"/>
  <c r="G4362" i="9"/>
  <c r="D4362" i="9"/>
  <c r="G4361" i="9"/>
  <c r="D4361" i="9"/>
  <c r="G4360" i="9"/>
  <c r="D4360" i="9"/>
  <c r="G4359" i="9"/>
  <c r="D4359" i="9"/>
  <c r="G4358" i="9"/>
  <c r="D4358" i="9"/>
  <c r="G4357" i="9"/>
  <c r="D4357" i="9"/>
  <c r="G4356" i="9"/>
  <c r="D4356" i="9"/>
  <c r="G4355" i="9"/>
  <c r="D4355" i="9"/>
  <c r="G4354" i="9"/>
  <c r="D4354" i="9"/>
  <c r="G4353" i="9"/>
  <c r="D4353" i="9"/>
  <c r="G4352" i="9"/>
  <c r="D4352" i="9"/>
  <c r="G4351" i="9"/>
  <c r="D4351" i="9"/>
  <c r="G4350" i="9"/>
  <c r="D4350" i="9"/>
  <c r="G4349" i="9"/>
  <c r="D4349" i="9"/>
  <c r="G4348" i="9"/>
  <c r="D4348" i="9"/>
  <c r="G4347" i="9"/>
  <c r="D4347" i="9"/>
  <c r="G4346" i="9"/>
  <c r="D4346" i="9"/>
  <c r="G4345" i="9"/>
  <c r="D4345" i="9"/>
  <c r="G4344" i="9"/>
  <c r="D4344" i="9"/>
  <c r="G4343" i="9"/>
  <c r="D4343" i="9"/>
  <c r="G4342" i="9"/>
  <c r="D4342" i="9"/>
  <c r="G4341" i="9"/>
  <c r="D4341" i="9"/>
  <c r="G4340" i="9"/>
  <c r="D4340" i="9"/>
  <c r="G4339" i="9"/>
  <c r="D4339" i="9"/>
  <c r="G4338" i="9"/>
  <c r="F4338" i="9"/>
  <c r="D4338" i="9"/>
  <c r="G4337" i="9"/>
  <c r="D4337" i="9"/>
  <c r="G4336" i="9"/>
  <c r="F4336" i="9"/>
  <c r="D4336" i="9"/>
  <c r="G4335" i="9"/>
  <c r="D4335" i="9"/>
  <c r="G4334" i="9"/>
  <c r="F4334" i="9"/>
  <c r="D4334" i="9"/>
  <c r="G4333" i="9"/>
  <c r="D4333" i="9"/>
  <c r="G4332" i="9"/>
  <c r="F4332" i="9"/>
  <c r="D4332" i="9"/>
  <c r="G4331" i="9"/>
  <c r="D4331" i="9"/>
  <c r="G4330" i="9"/>
  <c r="F4330" i="9"/>
  <c r="D4330" i="9"/>
  <c r="G4329" i="9"/>
  <c r="D4329" i="9"/>
  <c r="G4328" i="9"/>
  <c r="F4328" i="9"/>
  <c r="D4328" i="9"/>
  <c r="G4327" i="9"/>
  <c r="D4327" i="9"/>
  <c r="G4326" i="9"/>
  <c r="F4326" i="9"/>
  <c r="D4326" i="9"/>
  <c r="G4325" i="9"/>
  <c r="D4325" i="9"/>
  <c r="G4324" i="9"/>
  <c r="F4324" i="9"/>
  <c r="D4324" i="9"/>
  <c r="G4323" i="9"/>
  <c r="D4323" i="9"/>
  <c r="G4322" i="9"/>
  <c r="F4322" i="9"/>
  <c r="D4322" i="9"/>
  <c r="G4321" i="9"/>
  <c r="D4321" i="9"/>
  <c r="G4320" i="9"/>
  <c r="F4320" i="9"/>
  <c r="D4320" i="9"/>
  <c r="G4319" i="9"/>
  <c r="D4319" i="9"/>
  <c r="G4318" i="9"/>
  <c r="F4318" i="9"/>
  <c r="D4318" i="9"/>
  <c r="G4317" i="9"/>
  <c r="D4317" i="9"/>
  <c r="G4316" i="9"/>
  <c r="F4316" i="9"/>
  <c r="D4316" i="9"/>
  <c r="G4315" i="9"/>
  <c r="D4315" i="9"/>
  <c r="G4314" i="9"/>
  <c r="F4314" i="9"/>
  <c r="D4314" i="9"/>
  <c r="G4313" i="9"/>
  <c r="D4313" i="9"/>
  <c r="G4312" i="9"/>
  <c r="F4312" i="9"/>
  <c r="D4312" i="9"/>
  <c r="G4311" i="9"/>
  <c r="D4311" i="9"/>
  <c r="G4310" i="9"/>
  <c r="F4310" i="9"/>
  <c r="D4310" i="9"/>
  <c r="G4309" i="9"/>
  <c r="D4309" i="9"/>
  <c r="G4308" i="9"/>
  <c r="F4308" i="9"/>
  <c r="D4308" i="9"/>
  <c r="G4307" i="9"/>
  <c r="D4307" i="9"/>
  <c r="G4306" i="9"/>
  <c r="F4306" i="9"/>
  <c r="D4306" i="9"/>
  <c r="G4305" i="9"/>
  <c r="D4305" i="9"/>
  <c r="G4304" i="9"/>
  <c r="F4304" i="9"/>
  <c r="D4304" i="9"/>
  <c r="G4303" i="9"/>
  <c r="D4303" i="9"/>
  <c r="G4302" i="9"/>
  <c r="F4302" i="9"/>
  <c r="D4302" i="9"/>
  <c r="G4301" i="9"/>
  <c r="D4301" i="9"/>
  <c r="G4300" i="9"/>
  <c r="F4300" i="9"/>
  <c r="D4300" i="9"/>
  <c r="G4299" i="9"/>
  <c r="D4299" i="9"/>
  <c r="G4298" i="9"/>
  <c r="F4298" i="9"/>
  <c r="D4298" i="9"/>
  <c r="G4297" i="9"/>
  <c r="D4297" i="9"/>
  <c r="G4296" i="9"/>
  <c r="F4296" i="9"/>
  <c r="D4296" i="9"/>
  <c r="G4295" i="9"/>
  <c r="D4295" i="9"/>
  <c r="G4294" i="9"/>
  <c r="F4294" i="9"/>
  <c r="D4294" i="9"/>
  <c r="G4293" i="9"/>
  <c r="D4293" i="9"/>
  <c r="G4292" i="9"/>
  <c r="F4292" i="9"/>
  <c r="D4292" i="9"/>
  <c r="G4291" i="9"/>
  <c r="D4291" i="9"/>
  <c r="G4290" i="9"/>
  <c r="F4290" i="9"/>
  <c r="D4290" i="9"/>
  <c r="G4289" i="9"/>
  <c r="D4289" i="9"/>
  <c r="G4288" i="9"/>
  <c r="F4288" i="9"/>
  <c r="D4288" i="9"/>
  <c r="G4287" i="9"/>
  <c r="D4287" i="9"/>
  <c r="G4286" i="9"/>
  <c r="F4286" i="9"/>
  <c r="D4286" i="9"/>
  <c r="G4285" i="9"/>
  <c r="D4285" i="9"/>
  <c r="G4284" i="9"/>
  <c r="F4284" i="9"/>
  <c r="D4284" i="9"/>
  <c r="G4283" i="9"/>
  <c r="D4283" i="9"/>
  <c r="G4282" i="9"/>
  <c r="F4282" i="9"/>
  <c r="D4282" i="9"/>
  <c r="G4281" i="9"/>
  <c r="D4281" i="9"/>
  <c r="G4280" i="9"/>
  <c r="F4280" i="9"/>
  <c r="D4280" i="9"/>
  <c r="G4279" i="9"/>
  <c r="D4279" i="9"/>
  <c r="G4278" i="9"/>
  <c r="F4278" i="9"/>
  <c r="D4278" i="9"/>
  <c r="G4277" i="9"/>
  <c r="D4277" i="9"/>
  <c r="G4276" i="9"/>
  <c r="F4276" i="9"/>
  <c r="D4276" i="9"/>
  <c r="G4275" i="9"/>
  <c r="D4275" i="9"/>
  <c r="G4274" i="9"/>
  <c r="F4274" i="9"/>
  <c r="D4274" i="9"/>
  <c r="G4273" i="9"/>
  <c r="D4273" i="9"/>
  <c r="G4272" i="9"/>
  <c r="F4272" i="9"/>
  <c r="D4272" i="9"/>
  <c r="G4271" i="9"/>
  <c r="D4271" i="9"/>
  <c r="G4270" i="9"/>
  <c r="F4270" i="9"/>
  <c r="D4270" i="9"/>
  <c r="G4269" i="9"/>
  <c r="D4269" i="9"/>
  <c r="G4268" i="9"/>
  <c r="F4268" i="9"/>
  <c r="D4268" i="9"/>
  <c r="G4267" i="9"/>
  <c r="D4267" i="9"/>
  <c r="G4266" i="9"/>
  <c r="F4266" i="9"/>
  <c r="D4266" i="9"/>
  <c r="G4265" i="9"/>
  <c r="D4265" i="9"/>
  <c r="G4264" i="9"/>
  <c r="F4264" i="9"/>
  <c r="D4264" i="9"/>
  <c r="G4263" i="9"/>
  <c r="D4263" i="9"/>
  <c r="G4262" i="9"/>
  <c r="F4262" i="9"/>
  <c r="D4262" i="9"/>
  <c r="G4261" i="9"/>
  <c r="D4261" i="9"/>
  <c r="G4260" i="9"/>
  <c r="F4260" i="9"/>
  <c r="D4260" i="9"/>
  <c r="G4259" i="9"/>
  <c r="D4259" i="9"/>
  <c r="G4258" i="9"/>
  <c r="F4258" i="9"/>
  <c r="D4258" i="9"/>
  <c r="G4257" i="9"/>
  <c r="D4257" i="9"/>
  <c r="G4256" i="9"/>
  <c r="F4256" i="9"/>
  <c r="D4256" i="9"/>
  <c r="G4255" i="9"/>
  <c r="D4255" i="9"/>
  <c r="G4254" i="9"/>
  <c r="F4254" i="9"/>
  <c r="D4254" i="9"/>
  <c r="G4253" i="9"/>
  <c r="D4253" i="9"/>
  <c r="G4252" i="9"/>
  <c r="F4252" i="9"/>
  <c r="D4252" i="9"/>
  <c r="G4251" i="9"/>
  <c r="D4251" i="9"/>
  <c r="G4250" i="9"/>
  <c r="F4250" i="9"/>
  <c r="D4250" i="9"/>
  <c r="G4249" i="9"/>
  <c r="D4249" i="9"/>
  <c r="G4248" i="9"/>
  <c r="F4248" i="9"/>
  <c r="D4248" i="9"/>
  <c r="G4247" i="9"/>
  <c r="D4247" i="9"/>
  <c r="G4246" i="9"/>
  <c r="F4246" i="9"/>
  <c r="D4246" i="9"/>
  <c r="G4245" i="9"/>
  <c r="D4245" i="9"/>
  <c r="G4244" i="9"/>
  <c r="F4244" i="9"/>
  <c r="D4244" i="9"/>
  <c r="G4243" i="9"/>
  <c r="D4243" i="9"/>
  <c r="G4242" i="9"/>
  <c r="F4242" i="9"/>
  <c r="D4242" i="9"/>
  <c r="G4241" i="9"/>
  <c r="D4241" i="9"/>
  <c r="G4240" i="9"/>
  <c r="F4240" i="9"/>
  <c r="D4240" i="9"/>
  <c r="G4239" i="9"/>
  <c r="D4239" i="9"/>
  <c r="G4238" i="9"/>
  <c r="F4238" i="9"/>
  <c r="D4238" i="9"/>
  <c r="G4237" i="9"/>
  <c r="D4237" i="9"/>
  <c r="G4236" i="9"/>
  <c r="F4236" i="9"/>
  <c r="D4236" i="9"/>
  <c r="G4235" i="9"/>
  <c r="D4235" i="9"/>
  <c r="G4234" i="9"/>
  <c r="F4234" i="9"/>
  <c r="D4234" i="9"/>
  <c r="G4233" i="9"/>
  <c r="D4233" i="9"/>
  <c r="G4232" i="9"/>
  <c r="F4232" i="9"/>
  <c r="D4232" i="9"/>
  <c r="G4231" i="9"/>
  <c r="D4231" i="9"/>
  <c r="G4230" i="9"/>
  <c r="F4230" i="9"/>
  <c r="D4230" i="9"/>
  <c r="G4229" i="9"/>
  <c r="D4229" i="9"/>
  <c r="G4228" i="9"/>
  <c r="F4228" i="9"/>
  <c r="D4228" i="9"/>
  <c r="G4227" i="9"/>
  <c r="D4227" i="9"/>
  <c r="G4226" i="9"/>
  <c r="F4226" i="9"/>
  <c r="D4226" i="9"/>
  <c r="G4225" i="9"/>
  <c r="D4225" i="9"/>
  <c r="G4224" i="9"/>
  <c r="F4224" i="9"/>
  <c r="D4224" i="9"/>
  <c r="G4223" i="9"/>
  <c r="D4223" i="9"/>
  <c r="G4222" i="9"/>
  <c r="F4222" i="9"/>
  <c r="D4222" i="9"/>
  <c r="G4221" i="9"/>
  <c r="D4221" i="9"/>
  <c r="G4220" i="9"/>
  <c r="F4220" i="9"/>
  <c r="D4220" i="9"/>
  <c r="G4219" i="9"/>
  <c r="D4219" i="9"/>
  <c r="G4218" i="9"/>
  <c r="F4218" i="9"/>
  <c r="D4218" i="9"/>
  <c r="G4217" i="9"/>
  <c r="D4217" i="9"/>
  <c r="G4216" i="9"/>
  <c r="F4216" i="9"/>
  <c r="D4216" i="9"/>
  <c r="G4215" i="9"/>
  <c r="D4215" i="9"/>
  <c r="G4214" i="9"/>
  <c r="F4214" i="9"/>
  <c r="D4214" i="9"/>
  <c r="G4213" i="9"/>
  <c r="D4213" i="9"/>
  <c r="G4212" i="9"/>
  <c r="F4212" i="9"/>
  <c r="D4212" i="9"/>
  <c r="G4211" i="9"/>
  <c r="D4211" i="9"/>
  <c r="G4210" i="9"/>
  <c r="F4210" i="9"/>
  <c r="D4210" i="9"/>
  <c r="G4209" i="9"/>
  <c r="D4209" i="9"/>
  <c r="G4208" i="9"/>
  <c r="F4208" i="9"/>
  <c r="D4208" i="9"/>
  <c r="G4207" i="9"/>
  <c r="D4207" i="9"/>
  <c r="G4206" i="9"/>
  <c r="F4206" i="9"/>
  <c r="D4206" i="9"/>
  <c r="G4205" i="9"/>
  <c r="D4205" i="9"/>
  <c r="G4204" i="9"/>
  <c r="F4204" i="9"/>
  <c r="D4204" i="9"/>
  <c r="G4203" i="9"/>
  <c r="D4203" i="9"/>
  <c r="G4202" i="9"/>
  <c r="F4202" i="9"/>
  <c r="D4202" i="9"/>
  <c r="G4201" i="9"/>
  <c r="D4201" i="9"/>
  <c r="G4200" i="9"/>
  <c r="F4200" i="9"/>
  <c r="D4200" i="9"/>
  <c r="G4199" i="9"/>
  <c r="D4199" i="9"/>
  <c r="G4198" i="9"/>
  <c r="F4198" i="9"/>
  <c r="D4198" i="9"/>
  <c r="G4197" i="9"/>
  <c r="D4197" i="9"/>
  <c r="G4196" i="9"/>
  <c r="F4196" i="9"/>
  <c r="D4196" i="9"/>
  <c r="G4195" i="9"/>
  <c r="D4195" i="9"/>
  <c r="G4194" i="9"/>
  <c r="F4194" i="9"/>
  <c r="D4194" i="9"/>
  <c r="G4193" i="9"/>
  <c r="D4193" i="9"/>
  <c r="G4192" i="9"/>
  <c r="F4192" i="9"/>
  <c r="D4192" i="9"/>
  <c r="G4191" i="9"/>
  <c r="D4191" i="9"/>
  <c r="G4190" i="9"/>
  <c r="F4190" i="9"/>
  <c r="D4190" i="9"/>
  <c r="G4189" i="9"/>
  <c r="D4189" i="9"/>
  <c r="F4189" i="9" s="1"/>
  <c r="G4188" i="9"/>
  <c r="D4188" i="9"/>
  <c r="F4188" i="9" s="1"/>
  <c r="G4187" i="9"/>
  <c r="D4187" i="9"/>
  <c r="F4187" i="9" s="1"/>
  <c r="G4186" i="9"/>
  <c r="D4186" i="9"/>
  <c r="F4186" i="9" s="1"/>
  <c r="G4185" i="9"/>
  <c r="D4185" i="9"/>
  <c r="F4185" i="9" s="1"/>
  <c r="G4184" i="9"/>
  <c r="D4184" i="9"/>
  <c r="F4184" i="9" s="1"/>
  <c r="G4183" i="9"/>
  <c r="D4183" i="9"/>
  <c r="F4183" i="9" s="1"/>
  <c r="G4182" i="9"/>
  <c r="D4182" i="9"/>
  <c r="F4182" i="9" s="1"/>
  <c r="G4181" i="9"/>
  <c r="D4181" i="9"/>
  <c r="F4181" i="9" s="1"/>
  <c r="G4180" i="9"/>
  <c r="D4180" i="9"/>
  <c r="F4180" i="9" s="1"/>
  <c r="G4179" i="9"/>
  <c r="D4179" i="9"/>
  <c r="F4179" i="9" s="1"/>
  <c r="G4178" i="9"/>
  <c r="D4178" i="9"/>
  <c r="F4178" i="9" s="1"/>
  <c r="G4177" i="9"/>
  <c r="D4177" i="9"/>
  <c r="F4177" i="9" s="1"/>
  <c r="G4176" i="9"/>
  <c r="D4176" i="9"/>
  <c r="F4176" i="9" s="1"/>
  <c r="G4175" i="9"/>
  <c r="D4175" i="9"/>
  <c r="F4175" i="9" s="1"/>
  <c r="G4174" i="9"/>
  <c r="D4174" i="9"/>
  <c r="F4174" i="9" s="1"/>
  <c r="G4173" i="9"/>
  <c r="D4173" i="9"/>
  <c r="F4173" i="9" s="1"/>
  <c r="G4172" i="9"/>
  <c r="D4172" i="9"/>
  <c r="F4172" i="9" s="1"/>
  <c r="G4171" i="9"/>
  <c r="D4171" i="9"/>
  <c r="F4171" i="9" s="1"/>
  <c r="G4170" i="9"/>
  <c r="D4170" i="9"/>
  <c r="F4170" i="9" s="1"/>
  <c r="G4169" i="9"/>
  <c r="D4169" i="9"/>
  <c r="F4169" i="9" s="1"/>
  <c r="G4168" i="9"/>
  <c r="D4168" i="9"/>
  <c r="F4168" i="9" s="1"/>
  <c r="G4167" i="9"/>
  <c r="D4167" i="9"/>
  <c r="F4167" i="9" s="1"/>
  <c r="G4166" i="9"/>
  <c r="D4166" i="9"/>
  <c r="F4166" i="9" s="1"/>
  <c r="G4165" i="9"/>
  <c r="D4165" i="9"/>
  <c r="F4165" i="9" s="1"/>
  <c r="G4164" i="9"/>
  <c r="D4164" i="9"/>
  <c r="F4164" i="9" s="1"/>
  <c r="G4163" i="9"/>
  <c r="D4163" i="9"/>
  <c r="F4163" i="9" s="1"/>
  <c r="G4162" i="9"/>
  <c r="D4162" i="9"/>
  <c r="F4162" i="9" s="1"/>
  <c r="G4161" i="9"/>
  <c r="D4161" i="9"/>
  <c r="F4161" i="9" s="1"/>
  <c r="G4160" i="9"/>
  <c r="D4160" i="9"/>
  <c r="F4160" i="9" s="1"/>
  <c r="G4159" i="9"/>
  <c r="D4159" i="9"/>
  <c r="F4159" i="9" s="1"/>
  <c r="G4158" i="9"/>
  <c r="D4158" i="9"/>
  <c r="F4158" i="9" s="1"/>
  <c r="G4157" i="9"/>
  <c r="D4157" i="9"/>
  <c r="F4157" i="9" s="1"/>
  <c r="G4156" i="9"/>
  <c r="D4156" i="9"/>
  <c r="F4156" i="9" s="1"/>
  <c r="G4155" i="9"/>
  <c r="D4155" i="9"/>
  <c r="F4155" i="9" s="1"/>
  <c r="G4154" i="9"/>
  <c r="D4154" i="9"/>
  <c r="F4154" i="9" s="1"/>
  <c r="G4153" i="9"/>
  <c r="D4153" i="9"/>
  <c r="F4153" i="9" s="1"/>
  <c r="G4152" i="9"/>
  <c r="D4152" i="9"/>
  <c r="F4152" i="9" s="1"/>
  <c r="G4151" i="9"/>
  <c r="D4151" i="9"/>
  <c r="F4151" i="9" s="1"/>
  <c r="G4150" i="9"/>
  <c r="D4150" i="9"/>
  <c r="F4150" i="9" s="1"/>
  <c r="G4149" i="9"/>
  <c r="D4149" i="9"/>
  <c r="F4149" i="9" s="1"/>
  <c r="G4148" i="9"/>
  <c r="D4148" i="9"/>
  <c r="F4148" i="9" s="1"/>
  <c r="G4147" i="9"/>
  <c r="D4147" i="9"/>
  <c r="F4147" i="9" s="1"/>
  <c r="G4146" i="9"/>
  <c r="D4146" i="9"/>
  <c r="F4146" i="9" s="1"/>
  <c r="G4145" i="9"/>
  <c r="D4145" i="9"/>
  <c r="F4145" i="9" s="1"/>
  <c r="G4144" i="9"/>
  <c r="D4144" i="9"/>
  <c r="F4144" i="9" s="1"/>
  <c r="G4143" i="9"/>
  <c r="D4143" i="9"/>
  <c r="F4143" i="9" s="1"/>
  <c r="G4142" i="9"/>
  <c r="D4142" i="9"/>
  <c r="F4142" i="9" s="1"/>
  <c r="G4141" i="9"/>
  <c r="D4141" i="9"/>
  <c r="F4141" i="9" s="1"/>
  <c r="G4140" i="9"/>
  <c r="D4140" i="9"/>
  <c r="F4140" i="9" s="1"/>
  <c r="G4139" i="9"/>
  <c r="D4139" i="9"/>
  <c r="F4139" i="9" s="1"/>
  <c r="G4138" i="9"/>
  <c r="D4138" i="9"/>
  <c r="F4138" i="9" s="1"/>
  <c r="G4137" i="9"/>
  <c r="D4137" i="9"/>
  <c r="F4137" i="9" s="1"/>
  <c r="G4136" i="9"/>
  <c r="D4136" i="9"/>
  <c r="F4136" i="9" s="1"/>
  <c r="G4135" i="9"/>
  <c r="D4135" i="9"/>
  <c r="F4135" i="9" s="1"/>
  <c r="G4134" i="9"/>
  <c r="D4134" i="9"/>
  <c r="F4134" i="9" s="1"/>
  <c r="G4133" i="9"/>
  <c r="D4133" i="9"/>
  <c r="F4133" i="9" s="1"/>
  <c r="G4132" i="9"/>
  <c r="D4132" i="9"/>
  <c r="F4132" i="9" s="1"/>
  <c r="G4131" i="9"/>
  <c r="D4131" i="9"/>
  <c r="F4131" i="9" s="1"/>
  <c r="G4130" i="9"/>
  <c r="D4130" i="9"/>
  <c r="F4130" i="9" s="1"/>
  <c r="G4129" i="9"/>
  <c r="D4129" i="9"/>
  <c r="F4129" i="9" s="1"/>
  <c r="G4128" i="9"/>
  <c r="D4128" i="9"/>
  <c r="F4128" i="9" s="1"/>
  <c r="G4127" i="9"/>
  <c r="D4127" i="9"/>
  <c r="F4127" i="9" s="1"/>
  <c r="G4126" i="9"/>
  <c r="D4126" i="9"/>
  <c r="F4126" i="9" s="1"/>
  <c r="G4125" i="9"/>
  <c r="D4125" i="9"/>
  <c r="F4125" i="9" s="1"/>
  <c r="G4124" i="9"/>
  <c r="D4124" i="9"/>
  <c r="F4124" i="9" s="1"/>
  <c r="G4123" i="9"/>
  <c r="D4123" i="9"/>
  <c r="F4123" i="9" s="1"/>
  <c r="G4122" i="9"/>
  <c r="D4122" i="9"/>
  <c r="F4122" i="9" s="1"/>
  <c r="G4121" i="9"/>
  <c r="D4121" i="9"/>
  <c r="F4121" i="9" s="1"/>
  <c r="G4120" i="9"/>
  <c r="D4120" i="9"/>
  <c r="F4120" i="9" s="1"/>
  <c r="G4119" i="9"/>
  <c r="D4119" i="9"/>
  <c r="F4119" i="9" s="1"/>
  <c r="G4118" i="9"/>
  <c r="D4118" i="9"/>
  <c r="F4118" i="9" s="1"/>
  <c r="G4117" i="9"/>
  <c r="D4117" i="9"/>
  <c r="F4117" i="9" s="1"/>
  <c r="G4116" i="9"/>
  <c r="D4116" i="9"/>
  <c r="F4116" i="9" s="1"/>
  <c r="G4115" i="9"/>
  <c r="D4115" i="9"/>
  <c r="F4115" i="9" s="1"/>
  <c r="G4114" i="9"/>
  <c r="D4114" i="9"/>
  <c r="F4114" i="9" s="1"/>
  <c r="G4113" i="9"/>
  <c r="D4113" i="9"/>
  <c r="F4113" i="9" s="1"/>
  <c r="G4112" i="9"/>
  <c r="D4112" i="9"/>
  <c r="F4112" i="9" s="1"/>
  <c r="G4111" i="9"/>
  <c r="D4111" i="9"/>
  <c r="F4111" i="9" s="1"/>
  <c r="G4110" i="9"/>
  <c r="D4110" i="9"/>
  <c r="F4110" i="9" s="1"/>
  <c r="G4109" i="9"/>
  <c r="D4109" i="9"/>
  <c r="F4109" i="9" s="1"/>
  <c r="G4108" i="9"/>
  <c r="D4108" i="9"/>
  <c r="F4108" i="9" s="1"/>
  <c r="G4107" i="9"/>
  <c r="D4107" i="9"/>
  <c r="F4107" i="9" s="1"/>
  <c r="G4106" i="9"/>
  <c r="D4106" i="9"/>
  <c r="F4106" i="9" s="1"/>
  <c r="G4105" i="9"/>
  <c r="D4105" i="9"/>
  <c r="F4105" i="9" s="1"/>
  <c r="G4104" i="9"/>
  <c r="D4104" i="9"/>
  <c r="F4104" i="9" s="1"/>
  <c r="G4103" i="9"/>
  <c r="D4103" i="9"/>
  <c r="F4103" i="9" s="1"/>
  <c r="G4102" i="9"/>
  <c r="D4102" i="9"/>
  <c r="F4102" i="9" s="1"/>
  <c r="G4101" i="9"/>
  <c r="D4101" i="9"/>
  <c r="F4101" i="9" s="1"/>
  <c r="G4100" i="9"/>
  <c r="D4100" i="9"/>
  <c r="F4100" i="9" s="1"/>
  <c r="G4099" i="9"/>
  <c r="D4099" i="9"/>
  <c r="F4099" i="9" s="1"/>
  <c r="G4098" i="9"/>
  <c r="D4098" i="9"/>
  <c r="F4098" i="9" s="1"/>
  <c r="G4097" i="9"/>
  <c r="D4097" i="9"/>
  <c r="F4097" i="9" s="1"/>
  <c r="G4096" i="9"/>
  <c r="D4096" i="9"/>
  <c r="F4096" i="9" s="1"/>
  <c r="G4095" i="9"/>
  <c r="D4095" i="9"/>
  <c r="F4095" i="9" s="1"/>
  <c r="G4094" i="9"/>
  <c r="D4094" i="9"/>
  <c r="F4094" i="9" s="1"/>
  <c r="G4093" i="9"/>
  <c r="D4093" i="9"/>
  <c r="F4093" i="9" s="1"/>
  <c r="G4092" i="9"/>
  <c r="D4092" i="9"/>
  <c r="F4092" i="9" s="1"/>
  <c r="G4091" i="9"/>
  <c r="D4091" i="9"/>
  <c r="F4091" i="9" s="1"/>
  <c r="G4090" i="9"/>
  <c r="D4090" i="9"/>
  <c r="F4090" i="9" s="1"/>
  <c r="G4089" i="9"/>
  <c r="D4089" i="9"/>
  <c r="F4089" i="9" s="1"/>
  <c r="G4088" i="9"/>
  <c r="D4088" i="9"/>
  <c r="F4088" i="9" s="1"/>
  <c r="G4087" i="9"/>
  <c r="D4087" i="9"/>
  <c r="F4087" i="9" s="1"/>
  <c r="G4086" i="9"/>
  <c r="D4086" i="9"/>
  <c r="F4086" i="9" s="1"/>
  <c r="G4085" i="9"/>
  <c r="D4085" i="9"/>
  <c r="F4085" i="9" s="1"/>
  <c r="G4084" i="9"/>
  <c r="D4084" i="9"/>
  <c r="F4084" i="9" s="1"/>
  <c r="G4083" i="9"/>
  <c r="D4083" i="9"/>
  <c r="F4083" i="9" s="1"/>
  <c r="G4082" i="9"/>
  <c r="D4082" i="9"/>
  <c r="F4082" i="9" s="1"/>
  <c r="G4081" i="9"/>
  <c r="D4081" i="9"/>
  <c r="F4081" i="9" s="1"/>
  <c r="G4080" i="9"/>
  <c r="D4080" i="9"/>
  <c r="F4080" i="9" s="1"/>
  <c r="G4079" i="9"/>
  <c r="D4079" i="9"/>
  <c r="F4079" i="9" s="1"/>
  <c r="G4078" i="9"/>
  <c r="D4078" i="9"/>
  <c r="F4078" i="9" s="1"/>
  <c r="G4077" i="9"/>
  <c r="D4077" i="9"/>
  <c r="F4077" i="9" s="1"/>
  <c r="G4076" i="9"/>
  <c r="D4076" i="9"/>
  <c r="F4076" i="9" s="1"/>
  <c r="G4075" i="9"/>
  <c r="D4075" i="9"/>
  <c r="F4075" i="9" s="1"/>
  <c r="G4074" i="9"/>
  <c r="D4074" i="9"/>
  <c r="F4074" i="9" s="1"/>
  <c r="G4073" i="9"/>
  <c r="D4073" i="9"/>
  <c r="F4073" i="9" s="1"/>
  <c r="G4072" i="9"/>
  <c r="D4072" i="9"/>
  <c r="F4072" i="9" s="1"/>
  <c r="G4071" i="9"/>
  <c r="D4071" i="9"/>
  <c r="F4071" i="9" s="1"/>
  <c r="G4070" i="9"/>
  <c r="D4070" i="9"/>
  <c r="F4070" i="9" s="1"/>
  <c r="G4069" i="9"/>
  <c r="D4069" i="9"/>
  <c r="F4069" i="9" s="1"/>
  <c r="G4068" i="9"/>
  <c r="D4068" i="9"/>
  <c r="F4068" i="9" s="1"/>
  <c r="G4067" i="9"/>
  <c r="D4067" i="9"/>
  <c r="F4067" i="9" s="1"/>
  <c r="G4066" i="9"/>
  <c r="D4066" i="9"/>
  <c r="F4066" i="9" s="1"/>
  <c r="G4065" i="9"/>
  <c r="D4065" i="9"/>
  <c r="F4065" i="9" s="1"/>
  <c r="G4064" i="9"/>
  <c r="D4064" i="9"/>
  <c r="F4064" i="9" s="1"/>
  <c r="G4063" i="9"/>
  <c r="D4063" i="9"/>
  <c r="F4063" i="9" s="1"/>
  <c r="G4062" i="9"/>
  <c r="D4062" i="9"/>
  <c r="F4062" i="9" s="1"/>
  <c r="G4061" i="9"/>
  <c r="D4061" i="9"/>
  <c r="F4061" i="9" s="1"/>
  <c r="G4060" i="9"/>
  <c r="D4060" i="9"/>
  <c r="F4060" i="9" s="1"/>
  <c r="G4059" i="9"/>
  <c r="D4059" i="9"/>
  <c r="F4059" i="9" s="1"/>
  <c r="G4058" i="9"/>
  <c r="D4058" i="9"/>
  <c r="F4058" i="9" s="1"/>
  <c r="G4057" i="9"/>
  <c r="D4057" i="9"/>
  <c r="F4057" i="9" s="1"/>
  <c r="G4056" i="9"/>
  <c r="D4056" i="9"/>
  <c r="F4056" i="9" s="1"/>
  <c r="G4055" i="9"/>
  <c r="D4055" i="9"/>
  <c r="F4055" i="9" s="1"/>
  <c r="G4054" i="9"/>
  <c r="D4054" i="9"/>
  <c r="F4054" i="9" s="1"/>
  <c r="G4053" i="9"/>
  <c r="D4053" i="9"/>
  <c r="F4053" i="9" s="1"/>
  <c r="G4052" i="9"/>
  <c r="D4052" i="9"/>
  <c r="F4052" i="9" s="1"/>
  <c r="G4051" i="9"/>
  <c r="D4051" i="9"/>
  <c r="F4051" i="9" s="1"/>
  <c r="G4050" i="9"/>
  <c r="D4050" i="9"/>
  <c r="F4050" i="9" s="1"/>
  <c r="G4049" i="9"/>
  <c r="D4049" i="9"/>
  <c r="F4049" i="9" s="1"/>
  <c r="G4048" i="9"/>
  <c r="D4048" i="9"/>
  <c r="F4048" i="9" s="1"/>
  <c r="G4047" i="9"/>
  <c r="D4047" i="9"/>
  <c r="F4047" i="9" s="1"/>
  <c r="G4046" i="9"/>
  <c r="D4046" i="9"/>
  <c r="F4046" i="9" s="1"/>
  <c r="G4045" i="9"/>
  <c r="D4045" i="9"/>
  <c r="F4045" i="9" s="1"/>
  <c r="G4044" i="9"/>
  <c r="D4044" i="9"/>
  <c r="F4044" i="9" s="1"/>
  <c r="G4043" i="9"/>
  <c r="D4043" i="9"/>
  <c r="F4043" i="9" s="1"/>
  <c r="G4042" i="9"/>
  <c r="D4042" i="9"/>
  <c r="F4042" i="9" s="1"/>
  <c r="G4041" i="9"/>
  <c r="D4041" i="9"/>
  <c r="F4041" i="9" s="1"/>
  <c r="G4040" i="9"/>
  <c r="D4040" i="9"/>
  <c r="F4040" i="9" s="1"/>
  <c r="G4039" i="9"/>
  <c r="D4039" i="9"/>
  <c r="F4039" i="9" s="1"/>
  <c r="G4038" i="9"/>
  <c r="D4038" i="9"/>
  <c r="F4038" i="9" s="1"/>
  <c r="G4037" i="9"/>
  <c r="D4037" i="9"/>
  <c r="F4037" i="9" s="1"/>
  <c r="G4036" i="9"/>
  <c r="D4036" i="9"/>
  <c r="F4036" i="9" s="1"/>
  <c r="G4035" i="9"/>
  <c r="D4035" i="9"/>
  <c r="F4035" i="9" s="1"/>
  <c r="G4034" i="9"/>
  <c r="D4034" i="9"/>
  <c r="F4034" i="9" s="1"/>
  <c r="G4033" i="9"/>
  <c r="D4033" i="9"/>
  <c r="F4033" i="9" s="1"/>
  <c r="G4032" i="9"/>
  <c r="D4032" i="9"/>
  <c r="F4032" i="9" s="1"/>
  <c r="G4031" i="9"/>
  <c r="D4031" i="9"/>
  <c r="F4031" i="9" s="1"/>
  <c r="G4030" i="9"/>
  <c r="D4030" i="9"/>
  <c r="F4030" i="9" s="1"/>
  <c r="G4029" i="9"/>
  <c r="D4029" i="9"/>
  <c r="F4029" i="9" s="1"/>
  <c r="G4028" i="9"/>
  <c r="D4028" i="9"/>
  <c r="F4028" i="9" s="1"/>
  <c r="G4027" i="9"/>
  <c r="D4027" i="9"/>
  <c r="F4027" i="9" s="1"/>
  <c r="G4026" i="9"/>
  <c r="D4026" i="9"/>
  <c r="F4026" i="9" s="1"/>
  <c r="G4025" i="9"/>
  <c r="D4025" i="9"/>
  <c r="F4025" i="9" s="1"/>
  <c r="G4024" i="9"/>
  <c r="D4024" i="9"/>
  <c r="F4024" i="9" s="1"/>
  <c r="G4023" i="9"/>
  <c r="D4023" i="9"/>
  <c r="F4023" i="9" s="1"/>
  <c r="G4022" i="9"/>
  <c r="D4022" i="9"/>
  <c r="F4022" i="9" s="1"/>
  <c r="G4021" i="9"/>
  <c r="D4021" i="9"/>
  <c r="F4021" i="9" s="1"/>
  <c r="G4020" i="9"/>
  <c r="D4020" i="9"/>
  <c r="F4020" i="9" s="1"/>
  <c r="G4019" i="9"/>
  <c r="D4019" i="9"/>
  <c r="F4019" i="9" s="1"/>
  <c r="G4018" i="9"/>
  <c r="D4018" i="9"/>
  <c r="F4018" i="9" s="1"/>
  <c r="G4017" i="9"/>
  <c r="D4017" i="9"/>
  <c r="F4017" i="9" s="1"/>
  <c r="G4016" i="9"/>
  <c r="D4016" i="9"/>
  <c r="F4016" i="9" s="1"/>
  <c r="G4015" i="9"/>
  <c r="D4015" i="9"/>
  <c r="F4015" i="9" s="1"/>
  <c r="G4014" i="9"/>
  <c r="D4014" i="9"/>
  <c r="F4014" i="9" s="1"/>
  <c r="G4013" i="9"/>
  <c r="D4013" i="9"/>
  <c r="F4013" i="9" s="1"/>
  <c r="G4012" i="9"/>
  <c r="D4012" i="9"/>
  <c r="F4012" i="9" s="1"/>
  <c r="G4011" i="9"/>
  <c r="D4011" i="9"/>
  <c r="F4011" i="9" s="1"/>
  <c r="G4010" i="9"/>
  <c r="D4010" i="9"/>
  <c r="F4010" i="9" s="1"/>
  <c r="G4009" i="9"/>
  <c r="D4009" i="9"/>
  <c r="F4009" i="9" s="1"/>
  <c r="G4008" i="9"/>
  <c r="D4008" i="9"/>
  <c r="F4008" i="9" s="1"/>
  <c r="G4007" i="9"/>
  <c r="D4007" i="9"/>
  <c r="F4007" i="9" s="1"/>
  <c r="G4006" i="9"/>
  <c r="D4006" i="9"/>
  <c r="F4006" i="9" s="1"/>
  <c r="G4005" i="9"/>
  <c r="D4005" i="9"/>
  <c r="F4005" i="9" s="1"/>
  <c r="G4004" i="9"/>
  <c r="D4004" i="9"/>
  <c r="F4004" i="9" s="1"/>
  <c r="G4003" i="9"/>
  <c r="D4003" i="9"/>
  <c r="F4003" i="9" s="1"/>
  <c r="G4002" i="9"/>
  <c r="D4002" i="9"/>
  <c r="F4002" i="9" s="1"/>
  <c r="G4001" i="9"/>
  <c r="D4001" i="9"/>
  <c r="F4001" i="9" s="1"/>
  <c r="G4000" i="9"/>
  <c r="D4000" i="9"/>
  <c r="F4000" i="9" s="1"/>
  <c r="G3999" i="9"/>
  <c r="D3999" i="9"/>
  <c r="F3999" i="9" s="1"/>
  <c r="G3998" i="9"/>
  <c r="D3998" i="9"/>
  <c r="F3998" i="9" s="1"/>
  <c r="G3997" i="9"/>
  <c r="D3997" i="9"/>
  <c r="F3997" i="9" s="1"/>
  <c r="G3996" i="9"/>
  <c r="D3996" i="9"/>
  <c r="F3996" i="9" s="1"/>
  <c r="G3995" i="9"/>
  <c r="D3995" i="9"/>
  <c r="F3995" i="9" s="1"/>
  <c r="G3994" i="9"/>
  <c r="D3994" i="9"/>
  <c r="F3994" i="9" s="1"/>
  <c r="G3993" i="9"/>
  <c r="D3993" i="9"/>
  <c r="F3993" i="9" s="1"/>
  <c r="G3992" i="9"/>
  <c r="D3992" i="9"/>
  <c r="F3992" i="9" s="1"/>
  <c r="G3991" i="9"/>
  <c r="D3991" i="9"/>
  <c r="F3991" i="9" s="1"/>
  <c r="G3990" i="9"/>
  <c r="D3990" i="9"/>
  <c r="F3990" i="9" s="1"/>
  <c r="G3989" i="9"/>
  <c r="D3989" i="9"/>
  <c r="F3989" i="9" s="1"/>
  <c r="G3988" i="9"/>
  <c r="D3988" i="9"/>
  <c r="F3988" i="9" s="1"/>
  <c r="G3987" i="9"/>
  <c r="D3987" i="9"/>
  <c r="F3987" i="9" s="1"/>
  <c r="G3986" i="9"/>
  <c r="D3986" i="9"/>
  <c r="F3986" i="9" s="1"/>
  <c r="G3985" i="9"/>
  <c r="D3985" i="9"/>
  <c r="F3985" i="9" s="1"/>
  <c r="G3984" i="9"/>
  <c r="D3984" i="9"/>
  <c r="F3984" i="9" s="1"/>
  <c r="G3983" i="9"/>
  <c r="D3983" i="9"/>
  <c r="F3983" i="9" s="1"/>
  <c r="G3982" i="9"/>
  <c r="D3982" i="9"/>
  <c r="F3982" i="9" s="1"/>
  <c r="G3981" i="9"/>
  <c r="D3981" i="9"/>
  <c r="F3981" i="9" s="1"/>
  <c r="G3980" i="9"/>
  <c r="D3980" i="9"/>
  <c r="F3980" i="9" s="1"/>
  <c r="G3979" i="9"/>
  <c r="D3979" i="9"/>
  <c r="F3979" i="9" s="1"/>
  <c r="G3978" i="9"/>
  <c r="D3978" i="9"/>
  <c r="F3978" i="9" s="1"/>
  <c r="G3977" i="9"/>
  <c r="D3977" i="9"/>
  <c r="F3977" i="9" s="1"/>
  <c r="G3976" i="9"/>
  <c r="D3976" i="9"/>
  <c r="F3976" i="9" s="1"/>
  <c r="G3975" i="9"/>
  <c r="D3975" i="9"/>
  <c r="F3975" i="9" s="1"/>
  <c r="G3974" i="9"/>
  <c r="D3974" i="9"/>
  <c r="F3974" i="9" s="1"/>
  <c r="G3973" i="9"/>
  <c r="D3973" i="9"/>
  <c r="F3973" i="9" s="1"/>
  <c r="G3972" i="9"/>
  <c r="D3972" i="9"/>
  <c r="F3972" i="9" s="1"/>
  <c r="G3971" i="9"/>
  <c r="D3971" i="9"/>
  <c r="F3971" i="9" s="1"/>
  <c r="G3970" i="9"/>
  <c r="D3970" i="9"/>
  <c r="F3970" i="9" s="1"/>
  <c r="G3969" i="9"/>
  <c r="D3969" i="9"/>
  <c r="F3969" i="9" s="1"/>
  <c r="G3968" i="9"/>
  <c r="D3968" i="9"/>
  <c r="F3968" i="9" s="1"/>
  <c r="G3967" i="9"/>
  <c r="D3967" i="9"/>
  <c r="F3967" i="9" s="1"/>
  <c r="G3966" i="9"/>
  <c r="D3966" i="9"/>
  <c r="F3966" i="9" s="1"/>
  <c r="G3965" i="9"/>
  <c r="D3965" i="9"/>
  <c r="F3965" i="9" s="1"/>
  <c r="G3964" i="9"/>
  <c r="D3964" i="9"/>
  <c r="F3964" i="9" s="1"/>
  <c r="G3963" i="9"/>
  <c r="D3963" i="9"/>
  <c r="F3963" i="9" s="1"/>
  <c r="G3962" i="9"/>
  <c r="D3962" i="9"/>
  <c r="F3962" i="9" s="1"/>
  <c r="G3961" i="9"/>
  <c r="D3961" i="9"/>
  <c r="F3961" i="9" s="1"/>
  <c r="G3960" i="9"/>
  <c r="D3960" i="9"/>
  <c r="F3960" i="9" s="1"/>
  <c r="G3959" i="9"/>
  <c r="D3959" i="9"/>
  <c r="F3959" i="9" s="1"/>
  <c r="G3958" i="9"/>
  <c r="D3958" i="9"/>
  <c r="F3958" i="9" s="1"/>
  <c r="G3957" i="9"/>
  <c r="D3957" i="9"/>
  <c r="F3957" i="9" s="1"/>
  <c r="G3956" i="9"/>
  <c r="D3956" i="9"/>
  <c r="F3956" i="9" s="1"/>
  <c r="G3955" i="9"/>
  <c r="D3955" i="9"/>
  <c r="F3955" i="9" s="1"/>
  <c r="G3954" i="9"/>
  <c r="D3954" i="9"/>
  <c r="F3954" i="9" s="1"/>
  <c r="G3953" i="9"/>
  <c r="D3953" i="9"/>
  <c r="F3953" i="9" s="1"/>
  <c r="G3952" i="9"/>
  <c r="D3952" i="9"/>
  <c r="F3952" i="9" s="1"/>
  <c r="G3951" i="9"/>
  <c r="D3951" i="9"/>
  <c r="F3951" i="9" s="1"/>
  <c r="G3950" i="9"/>
  <c r="D3950" i="9"/>
  <c r="F3950" i="9" s="1"/>
  <c r="G3949" i="9"/>
  <c r="D3949" i="9"/>
  <c r="F3949" i="9" s="1"/>
  <c r="G3948" i="9"/>
  <c r="D3948" i="9"/>
  <c r="F3948" i="9" s="1"/>
  <c r="G3947" i="9"/>
  <c r="D3947" i="9"/>
  <c r="F3947" i="9" s="1"/>
  <c r="G3946" i="9"/>
  <c r="D3946" i="9"/>
  <c r="F3946" i="9" s="1"/>
  <c r="G3945" i="9"/>
  <c r="D3945" i="9"/>
  <c r="F3945" i="9" s="1"/>
  <c r="G3944" i="9"/>
  <c r="D3944" i="9"/>
  <c r="F3944" i="9" s="1"/>
  <c r="G3943" i="9"/>
  <c r="D3943" i="9"/>
  <c r="F3943" i="9" s="1"/>
  <c r="G3942" i="9"/>
  <c r="D3942" i="9"/>
  <c r="F3942" i="9" s="1"/>
  <c r="G3941" i="9"/>
  <c r="D3941" i="9"/>
  <c r="F3941" i="9" s="1"/>
  <c r="G3940" i="9"/>
  <c r="D3940" i="9"/>
  <c r="F3940" i="9" s="1"/>
  <c r="G3939" i="9"/>
  <c r="D3939" i="9"/>
  <c r="F3939" i="9" s="1"/>
  <c r="G3938" i="9"/>
  <c r="D3938" i="9"/>
  <c r="F3938" i="9" s="1"/>
  <c r="G3937" i="9"/>
  <c r="D3937" i="9"/>
  <c r="F3937" i="9" s="1"/>
  <c r="G3936" i="9"/>
  <c r="D3936" i="9"/>
  <c r="F3936" i="9" s="1"/>
  <c r="G3935" i="9"/>
  <c r="D3935" i="9"/>
  <c r="F3935" i="9" s="1"/>
  <c r="G3934" i="9"/>
  <c r="D3934" i="9"/>
  <c r="F3934" i="9" s="1"/>
  <c r="G3933" i="9"/>
  <c r="D3933" i="9"/>
  <c r="F3933" i="9" s="1"/>
  <c r="G3932" i="9"/>
  <c r="D3932" i="9"/>
  <c r="F3932" i="9" s="1"/>
  <c r="G3931" i="9"/>
  <c r="D3931" i="9"/>
  <c r="F3931" i="9" s="1"/>
  <c r="G3930" i="9"/>
  <c r="D3930" i="9"/>
  <c r="F3930" i="9" s="1"/>
  <c r="G3929" i="9"/>
  <c r="D3929" i="9"/>
  <c r="F3929" i="9" s="1"/>
  <c r="G3928" i="9"/>
  <c r="D3928" i="9"/>
  <c r="F3928" i="9" s="1"/>
  <c r="G3927" i="9"/>
  <c r="D3927" i="9"/>
  <c r="F3927" i="9" s="1"/>
  <c r="G3926" i="9"/>
  <c r="D3926" i="9"/>
  <c r="F3926" i="9" s="1"/>
  <c r="G3925" i="9"/>
  <c r="D3925" i="9"/>
  <c r="F3925" i="9" s="1"/>
  <c r="G3924" i="9"/>
  <c r="D3924" i="9"/>
  <c r="F3924" i="9" s="1"/>
  <c r="G3923" i="9"/>
  <c r="D3923" i="9"/>
  <c r="F3923" i="9" s="1"/>
  <c r="G3922" i="9"/>
  <c r="D3922" i="9"/>
  <c r="F3922" i="9" s="1"/>
  <c r="G3921" i="9"/>
  <c r="D3921" i="9"/>
  <c r="F3921" i="9" s="1"/>
  <c r="G3920" i="9"/>
  <c r="D3920" i="9"/>
  <c r="F3920" i="9" s="1"/>
  <c r="G3919" i="9"/>
  <c r="D3919" i="9"/>
  <c r="F3919" i="9" s="1"/>
  <c r="G3918" i="9"/>
  <c r="D3918" i="9"/>
  <c r="F3918" i="9" s="1"/>
  <c r="G3917" i="9"/>
  <c r="D3917" i="9"/>
  <c r="F3917" i="9" s="1"/>
  <c r="G3916" i="9"/>
  <c r="D3916" i="9"/>
  <c r="F3916" i="9" s="1"/>
  <c r="G3915" i="9"/>
  <c r="D3915" i="9"/>
  <c r="F3915" i="9" s="1"/>
  <c r="G3914" i="9"/>
  <c r="D3914" i="9"/>
  <c r="F3914" i="9" s="1"/>
  <c r="G3913" i="9"/>
  <c r="D3913" i="9"/>
  <c r="F3913" i="9" s="1"/>
  <c r="G3912" i="9"/>
  <c r="D3912" i="9"/>
  <c r="F3912" i="9" s="1"/>
  <c r="G3911" i="9"/>
  <c r="D3911" i="9"/>
  <c r="F3911" i="9" s="1"/>
  <c r="G3910" i="9"/>
  <c r="D3910" i="9"/>
  <c r="F3910" i="9" s="1"/>
  <c r="G3909" i="9"/>
  <c r="D3909" i="9"/>
  <c r="F3909" i="9" s="1"/>
  <c r="G3908" i="9"/>
  <c r="D3908" i="9"/>
  <c r="F3908" i="9" s="1"/>
  <c r="G3907" i="9"/>
  <c r="D3907" i="9"/>
  <c r="F3907" i="9" s="1"/>
  <c r="G3906" i="9"/>
  <c r="D3906" i="9"/>
  <c r="F3906" i="9" s="1"/>
  <c r="G3905" i="9"/>
  <c r="D3905" i="9"/>
  <c r="F3905" i="9" s="1"/>
  <c r="G3904" i="9"/>
  <c r="D3904" i="9"/>
  <c r="F3904" i="9" s="1"/>
  <c r="G3903" i="9"/>
  <c r="D3903" i="9"/>
  <c r="F3903" i="9" s="1"/>
  <c r="G3902" i="9"/>
  <c r="D3902" i="9"/>
  <c r="F3902" i="9" s="1"/>
  <c r="G3901" i="9"/>
  <c r="D3901" i="9"/>
  <c r="F3901" i="9" s="1"/>
  <c r="G3900" i="9"/>
  <c r="D3900" i="9"/>
  <c r="F3900" i="9" s="1"/>
  <c r="G3899" i="9"/>
  <c r="D3899" i="9"/>
  <c r="F3899" i="9" s="1"/>
  <c r="G3898" i="9"/>
  <c r="D3898" i="9"/>
  <c r="F3898" i="9" s="1"/>
  <c r="G3897" i="9"/>
  <c r="D3897" i="9"/>
  <c r="F3897" i="9" s="1"/>
  <c r="G3896" i="9"/>
  <c r="D3896" i="9"/>
  <c r="F3896" i="9" s="1"/>
  <c r="G3895" i="9"/>
  <c r="D3895" i="9"/>
  <c r="F3895" i="9" s="1"/>
  <c r="G3894" i="9"/>
  <c r="D3894" i="9"/>
  <c r="F3894" i="9" s="1"/>
  <c r="G3893" i="9"/>
  <c r="D3893" i="9"/>
  <c r="F3893" i="9" s="1"/>
  <c r="G3892" i="9"/>
  <c r="D3892" i="9"/>
  <c r="F3892" i="9" s="1"/>
  <c r="G3891" i="9"/>
  <c r="D3891" i="9"/>
  <c r="F3891" i="9" s="1"/>
  <c r="G3890" i="9"/>
  <c r="D3890" i="9"/>
  <c r="F3890" i="9" s="1"/>
  <c r="G3889" i="9"/>
  <c r="D3889" i="9"/>
  <c r="F3889" i="9" s="1"/>
  <c r="G3888" i="9"/>
  <c r="D3888" i="9"/>
  <c r="F3888" i="9" s="1"/>
  <c r="G3887" i="9"/>
  <c r="D3887" i="9"/>
  <c r="F3887" i="9" s="1"/>
  <c r="G3886" i="9"/>
  <c r="D3886" i="9"/>
  <c r="F3886" i="9" s="1"/>
  <c r="G3885" i="9"/>
  <c r="D3885" i="9"/>
  <c r="F3885" i="9" s="1"/>
  <c r="G3884" i="9"/>
  <c r="D3884" i="9"/>
  <c r="F3884" i="9" s="1"/>
  <c r="G3883" i="9"/>
  <c r="D3883" i="9"/>
  <c r="F3883" i="9" s="1"/>
  <c r="G3882" i="9"/>
  <c r="D3882" i="9"/>
  <c r="F3882" i="9" s="1"/>
  <c r="G3881" i="9"/>
  <c r="D3881" i="9"/>
  <c r="F3881" i="9" s="1"/>
  <c r="G3880" i="9"/>
  <c r="D3880" i="9"/>
  <c r="F3880" i="9" s="1"/>
  <c r="G3879" i="9"/>
  <c r="D3879" i="9"/>
  <c r="F3879" i="9" s="1"/>
  <c r="G3878" i="9"/>
  <c r="D3878" i="9"/>
  <c r="F3878" i="9" s="1"/>
  <c r="G3877" i="9"/>
  <c r="D3877" i="9"/>
  <c r="F3877" i="9" s="1"/>
  <c r="G3876" i="9"/>
  <c r="D3876" i="9"/>
  <c r="F3876" i="9" s="1"/>
  <c r="G3875" i="9"/>
  <c r="D3875" i="9"/>
  <c r="F3875" i="9" s="1"/>
  <c r="G3874" i="9"/>
  <c r="D3874" i="9"/>
  <c r="F3874" i="9" s="1"/>
  <c r="G3873" i="9"/>
  <c r="D3873" i="9"/>
  <c r="F3873" i="9" s="1"/>
  <c r="G3872" i="9"/>
  <c r="D3872" i="9"/>
  <c r="F3872" i="9" s="1"/>
  <c r="G3871" i="9"/>
  <c r="D3871" i="9"/>
  <c r="F3871" i="9" s="1"/>
  <c r="G3870" i="9"/>
  <c r="D3870" i="9"/>
  <c r="F3870" i="9" s="1"/>
  <c r="G3869" i="9"/>
  <c r="D3869" i="9"/>
  <c r="F3869" i="9" s="1"/>
  <c r="G3868" i="9"/>
  <c r="D3868" i="9"/>
  <c r="F3868" i="9" s="1"/>
  <c r="G3867" i="9"/>
  <c r="D3867" i="9"/>
  <c r="F3867" i="9" s="1"/>
  <c r="G3866" i="9"/>
  <c r="D3866" i="9"/>
  <c r="F3866" i="9" s="1"/>
  <c r="G3865" i="9"/>
  <c r="D3865" i="9"/>
  <c r="F3865" i="9" s="1"/>
  <c r="G3864" i="9"/>
  <c r="D3864" i="9"/>
  <c r="F3864" i="9" s="1"/>
  <c r="G3863" i="9"/>
  <c r="D3863" i="9"/>
  <c r="F3863" i="9" s="1"/>
  <c r="G3862" i="9"/>
  <c r="D3862" i="9"/>
  <c r="F3862" i="9" s="1"/>
  <c r="G3861" i="9"/>
  <c r="D3861" i="9"/>
  <c r="F3861" i="9" s="1"/>
  <c r="G3860" i="9"/>
  <c r="D3860" i="9"/>
  <c r="F3860" i="9" s="1"/>
  <c r="G3859" i="9"/>
  <c r="D3859" i="9"/>
  <c r="F3859" i="9" s="1"/>
  <c r="G3858" i="9"/>
  <c r="D3858" i="9"/>
  <c r="F3858" i="9" s="1"/>
  <c r="G3857" i="9"/>
  <c r="D3857" i="9"/>
  <c r="F3857" i="9" s="1"/>
  <c r="G3856" i="9"/>
  <c r="D3856" i="9"/>
  <c r="F3856" i="9" s="1"/>
  <c r="G3855" i="9"/>
  <c r="D3855" i="9"/>
  <c r="F3855" i="9" s="1"/>
  <c r="G3854" i="9"/>
  <c r="D3854" i="9"/>
  <c r="F3854" i="9" s="1"/>
  <c r="G3853" i="9"/>
  <c r="D3853" i="9"/>
  <c r="F3853" i="9" s="1"/>
  <c r="G3852" i="9"/>
  <c r="D3852" i="9"/>
  <c r="F3852" i="9" s="1"/>
  <c r="G3851" i="9"/>
  <c r="D3851" i="9"/>
  <c r="F3851" i="9" s="1"/>
  <c r="G3850" i="9"/>
  <c r="D3850" i="9"/>
  <c r="F3850" i="9" s="1"/>
  <c r="G3849" i="9"/>
  <c r="D3849" i="9"/>
  <c r="F3849" i="9" s="1"/>
  <c r="G3848" i="9"/>
  <c r="D3848" i="9"/>
  <c r="F3848" i="9" s="1"/>
  <c r="G3847" i="9"/>
  <c r="D3847" i="9"/>
  <c r="F3847" i="9" s="1"/>
  <c r="G3846" i="9"/>
  <c r="D3846" i="9"/>
  <c r="F3846" i="9" s="1"/>
  <c r="G3845" i="9"/>
  <c r="D3845" i="9"/>
  <c r="F3845" i="9" s="1"/>
  <c r="G3844" i="9"/>
  <c r="D3844" i="9"/>
  <c r="F3844" i="9" s="1"/>
  <c r="G3843" i="9"/>
  <c r="D3843" i="9"/>
  <c r="F3843" i="9" s="1"/>
  <c r="G3842" i="9"/>
  <c r="D3842" i="9"/>
  <c r="F3842" i="9" s="1"/>
  <c r="G3841" i="9"/>
  <c r="D3841" i="9"/>
  <c r="F3841" i="9" s="1"/>
  <c r="G3840" i="9"/>
  <c r="D3840" i="9"/>
  <c r="F3840" i="9" s="1"/>
  <c r="G3839" i="9"/>
  <c r="D3839" i="9"/>
  <c r="F3839" i="9" s="1"/>
  <c r="G3838" i="9"/>
  <c r="D3838" i="9"/>
  <c r="F3838" i="9" s="1"/>
  <c r="G3837" i="9"/>
  <c r="D3837" i="9"/>
  <c r="F3837" i="9" s="1"/>
  <c r="G3836" i="9"/>
  <c r="D3836" i="9"/>
  <c r="F3836" i="9" s="1"/>
  <c r="G3835" i="9"/>
  <c r="D3835" i="9"/>
  <c r="F3835" i="9" s="1"/>
  <c r="G3834" i="9"/>
  <c r="D3834" i="9"/>
  <c r="F3834" i="9" s="1"/>
  <c r="G3833" i="9"/>
  <c r="D3833" i="9"/>
  <c r="F3833" i="9" s="1"/>
  <c r="G3832" i="9"/>
  <c r="D3832" i="9"/>
  <c r="F3832" i="9" s="1"/>
  <c r="G3831" i="9"/>
  <c r="D3831" i="9"/>
  <c r="F3831" i="9" s="1"/>
  <c r="G3830" i="9"/>
  <c r="D3830" i="9"/>
  <c r="F3830" i="9" s="1"/>
  <c r="G3829" i="9"/>
  <c r="D3829" i="9"/>
  <c r="F3829" i="9" s="1"/>
  <c r="G3828" i="9"/>
  <c r="D3828" i="9"/>
  <c r="F3828" i="9" s="1"/>
  <c r="G3827" i="9"/>
  <c r="D3827" i="9"/>
  <c r="F3827" i="9" s="1"/>
  <c r="G3826" i="9"/>
  <c r="D3826" i="9"/>
  <c r="F3826" i="9" s="1"/>
  <c r="G3825" i="9"/>
  <c r="D3825" i="9"/>
  <c r="F3825" i="9" s="1"/>
  <c r="G3824" i="9"/>
  <c r="D3824" i="9"/>
  <c r="F3824" i="9" s="1"/>
  <c r="G3823" i="9"/>
  <c r="D3823" i="9"/>
  <c r="F3823" i="9" s="1"/>
  <c r="G3822" i="9"/>
  <c r="D3822" i="9"/>
  <c r="F3822" i="9" s="1"/>
  <c r="G3821" i="9"/>
  <c r="D3821" i="9"/>
  <c r="F3821" i="9" s="1"/>
  <c r="G3820" i="9"/>
  <c r="D3820" i="9"/>
  <c r="F3820" i="9" s="1"/>
  <c r="G3819" i="9"/>
  <c r="D3819" i="9"/>
  <c r="F3819" i="9" s="1"/>
  <c r="G3818" i="9"/>
  <c r="D3818" i="9"/>
  <c r="F3818" i="9" s="1"/>
  <c r="G3817" i="9"/>
  <c r="D3817" i="9"/>
  <c r="F3817" i="9" s="1"/>
  <c r="G3816" i="9"/>
  <c r="D3816" i="9"/>
  <c r="F3816" i="9" s="1"/>
  <c r="G3815" i="9"/>
  <c r="D3815" i="9"/>
  <c r="F3815" i="9" s="1"/>
  <c r="G3814" i="9"/>
  <c r="D3814" i="9"/>
  <c r="F3814" i="9" s="1"/>
  <c r="G3813" i="9"/>
  <c r="D3813" i="9"/>
  <c r="F3813" i="9" s="1"/>
  <c r="G3812" i="9"/>
  <c r="D3812" i="9"/>
  <c r="F3812" i="9" s="1"/>
  <c r="G3811" i="9"/>
  <c r="D3811" i="9"/>
  <c r="F3811" i="9" s="1"/>
  <c r="G3810" i="9"/>
  <c r="D3810" i="9"/>
  <c r="F3810" i="9" s="1"/>
  <c r="G3809" i="9"/>
  <c r="D3809" i="9"/>
  <c r="F3809" i="9" s="1"/>
  <c r="G3808" i="9"/>
  <c r="D3808" i="9"/>
  <c r="F3808" i="9" s="1"/>
  <c r="G3807" i="9"/>
  <c r="D3807" i="9"/>
  <c r="F3807" i="9" s="1"/>
  <c r="G3806" i="9"/>
  <c r="D3806" i="9"/>
  <c r="F3806" i="9" s="1"/>
  <c r="G3805" i="9"/>
  <c r="D3805" i="9"/>
  <c r="F3805" i="9" s="1"/>
  <c r="G3804" i="9"/>
  <c r="D3804" i="9"/>
  <c r="F3804" i="9" s="1"/>
  <c r="G3803" i="9"/>
  <c r="D3803" i="9"/>
  <c r="F3803" i="9" s="1"/>
  <c r="G3802" i="9"/>
  <c r="D3802" i="9"/>
  <c r="F3802" i="9" s="1"/>
  <c r="G3801" i="9"/>
  <c r="D3801" i="9"/>
  <c r="F3801" i="9" s="1"/>
  <c r="G3800" i="9"/>
  <c r="D3800" i="9"/>
  <c r="F3800" i="9" s="1"/>
  <c r="G3799" i="9"/>
  <c r="D3799" i="9"/>
  <c r="F3799" i="9" s="1"/>
  <c r="G3798" i="9"/>
  <c r="D3798" i="9"/>
  <c r="F3798" i="9" s="1"/>
  <c r="G3797" i="9"/>
  <c r="D3797" i="9"/>
  <c r="F3797" i="9" s="1"/>
  <c r="G3796" i="9"/>
  <c r="D3796" i="9"/>
  <c r="F3796" i="9" s="1"/>
  <c r="G3795" i="9"/>
  <c r="D3795" i="9"/>
  <c r="F3795" i="9" s="1"/>
  <c r="G3794" i="9"/>
  <c r="D3794" i="9"/>
  <c r="F3794" i="9" s="1"/>
  <c r="G3793" i="9"/>
  <c r="D3793" i="9"/>
  <c r="F3793" i="9" s="1"/>
  <c r="G3792" i="9"/>
  <c r="D3792" i="9"/>
  <c r="F3792" i="9" s="1"/>
  <c r="G3791" i="9"/>
  <c r="D3791" i="9"/>
  <c r="F3791" i="9" s="1"/>
  <c r="G3790" i="9"/>
  <c r="D3790" i="9"/>
  <c r="F3790" i="9" s="1"/>
  <c r="G3789" i="9"/>
  <c r="D3789" i="9"/>
  <c r="F3789" i="9" s="1"/>
  <c r="G3788" i="9"/>
  <c r="D3788" i="9"/>
  <c r="F3788" i="9" s="1"/>
  <c r="G3787" i="9"/>
  <c r="D3787" i="9"/>
  <c r="F3787" i="9" s="1"/>
  <c r="G3786" i="9"/>
  <c r="D3786" i="9"/>
  <c r="F3786" i="9" s="1"/>
  <c r="G3785" i="9"/>
  <c r="D3785" i="9"/>
  <c r="F3785" i="9" s="1"/>
  <c r="G3784" i="9"/>
  <c r="D3784" i="9"/>
  <c r="F3784" i="9" s="1"/>
  <c r="G3783" i="9"/>
  <c r="D3783" i="9"/>
  <c r="F3783" i="9" s="1"/>
  <c r="G3782" i="9"/>
  <c r="D3782" i="9"/>
  <c r="F3782" i="9" s="1"/>
  <c r="G3781" i="9"/>
  <c r="D3781" i="9"/>
  <c r="F3781" i="9" s="1"/>
  <c r="G3780" i="9"/>
  <c r="D3780" i="9"/>
  <c r="F3780" i="9" s="1"/>
  <c r="G3779" i="9"/>
  <c r="D3779" i="9"/>
  <c r="F3779" i="9" s="1"/>
  <c r="G3778" i="9"/>
  <c r="D3778" i="9"/>
  <c r="F3778" i="9" s="1"/>
  <c r="G3777" i="9"/>
  <c r="D3777" i="9"/>
  <c r="F3777" i="9" s="1"/>
  <c r="G3776" i="9"/>
  <c r="D3776" i="9"/>
  <c r="F3776" i="9" s="1"/>
  <c r="G3775" i="9"/>
  <c r="D3775" i="9"/>
  <c r="F3775" i="9" s="1"/>
  <c r="G3774" i="9"/>
  <c r="D3774" i="9"/>
  <c r="F3774" i="9" s="1"/>
  <c r="G3773" i="9"/>
  <c r="D3773" i="9"/>
  <c r="F3773" i="9" s="1"/>
  <c r="G3772" i="9"/>
  <c r="D3772" i="9"/>
  <c r="F3772" i="9" s="1"/>
  <c r="G3771" i="9"/>
  <c r="D3771" i="9"/>
  <c r="F3771" i="9" s="1"/>
  <c r="G3770" i="9"/>
  <c r="D3770" i="9"/>
  <c r="F3770" i="9" s="1"/>
  <c r="G3769" i="9"/>
  <c r="D3769" i="9"/>
  <c r="F3769" i="9" s="1"/>
  <c r="G3768" i="9"/>
  <c r="D3768" i="9"/>
  <c r="F3768" i="9" s="1"/>
  <c r="G3767" i="9"/>
  <c r="D3767" i="9"/>
  <c r="F3767" i="9" s="1"/>
  <c r="G3766" i="9"/>
  <c r="D3766" i="9"/>
  <c r="F3766" i="9" s="1"/>
  <c r="G3765" i="9"/>
  <c r="D3765" i="9"/>
  <c r="F3765" i="9" s="1"/>
  <c r="G3764" i="9"/>
  <c r="D3764" i="9"/>
  <c r="F3764" i="9" s="1"/>
  <c r="G3763" i="9"/>
  <c r="D3763" i="9"/>
  <c r="F3763" i="9" s="1"/>
  <c r="G3762" i="9"/>
  <c r="D3762" i="9"/>
  <c r="F3762" i="9" s="1"/>
  <c r="G3761" i="9"/>
  <c r="D3761" i="9"/>
  <c r="F3761" i="9" s="1"/>
  <c r="G3760" i="9"/>
  <c r="D3760" i="9"/>
  <c r="F3760" i="9" s="1"/>
  <c r="G3759" i="9"/>
  <c r="D3759" i="9"/>
  <c r="F3759" i="9" s="1"/>
  <c r="G3758" i="9"/>
  <c r="D3758" i="9"/>
  <c r="F3758" i="9" s="1"/>
  <c r="G3757" i="9"/>
  <c r="D3757" i="9"/>
  <c r="F3757" i="9" s="1"/>
  <c r="G3756" i="9"/>
  <c r="D3756" i="9"/>
  <c r="F3756" i="9" s="1"/>
  <c r="G3755" i="9"/>
  <c r="D3755" i="9"/>
  <c r="F3755" i="9" s="1"/>
  <c r="G3754" i="9"/>
  <c r="D3754" i="9"/>
  <c r="F3754" i="9" s="1"/>
  <c r="G3753" i="9"/>
  <c r="D3753" i="9"/>
  <c r="F3753" i="9" s="1"/>
  <c r="G3752" i="9"/>
  <c r="D3752" i="9"/>
  <c r="F3752" i="9" s="1"/>
  <c r="G3751" i="9"/>
  <c r="D3751" i="9"/>
  <c r="F3751" i="9" s="1"/>
  <c r="G3750" i="9"/>
  <c r="D3750" i="9"/>
  <c r="F3750" i="9" s="1"/>
  <c r="G3749" i="9"/>
  <c r="D3749" i="9"/>
  <c r="F3749" i="9" s="1"/>
  <c r="G3748" i="9"/>
  <c r="D3748" i="9"/>
  <c r="F3748" i="9" s="1"/>
  <c r="G3747" i="9"/>
  <c r="D3747" i="9"/>
  <c r="F3747" i="9" s="1"/>
  <c r="G3746" i="9"/>
  <c r="D3746" i="9"/>
  <c r="F3746" i="9" s="1"/>
  <c r="G3745" i="9"/>
  <c r="D3745" i="9"/>
  <c r="F3745" i="9" s="1"/>
  <c r="G3744" i="9"/>
  <c r="D3744" i="9"/>
  <c r="F3744" i="9" s="1"/>
  <c r="G3743" i="9"/>
  <c r="D3743" i="9"/>
  <c r="F3743" i="9" s="1"/>
  <c r="G3742" i="9"/>
  <c r="D3742" i="9"/>
  <c r="F3742" i="9" s="1"/>
  <c r="G3741" i="9"/>
  <c r="D3741" i="9"/>
  <c r="F3741" i="9" s="1"/>
  <c r="G3740" i="9"/>
  <c r="D3740" i="9"/>
  <c r="F3740" i="9" s="1"/>
  <c r="G3739" i="9"/>
  <c r="D3739" i="9"/>
  <c r="F3739" i="9" s="1"/>
  <c r="G3738" i="9"/>
  <c r="D3738" i="9"/>
  <c r="F3738" i="9" s="1"/>
  <c r="G3737" i="9"/>
  <c r="D3737" i="9"/>
  <c r="F3737" i="9" s="1"/>
  <c r="G3736" i="9"/>
  <c r="D3736" i="9"/>
  <c r="F3736" i="9" s="1"/>
  <c r="G3735" i="9"/>
  <c r="D3735" i="9"/>
  <c r="F3735" i="9" s="1"/>
  <c r="G3734" i="9"/>
  <c r="D3734" i="9"/>
  <c r="F3734" i="9" s="1"/>
  <c r="G3733" i="9"/>
  <c r="D3733" i="9"/>
  <c r="F3733" i="9" s="1"/>
  <c r="G3732" i="9"/>
  <c r="D3732" i="9"/>
  <c r="F3732" i="9" s="1"/>
  <c r="G3731" i="9"/>
  <c r="D3731" i="9"/>
  <c r="F3731" i="9" s="1"/>
  <c r="G3730" i="9"/>
  <c r="D3730" i="9"/>
  <c r="F3730" i="9" s="1"/>
  <c r="G3729" i="9"/>
  <c r="D3729" i="9"/>
  <c r="F3729" i="9" s="1"/>
  <c r="G3728" i="9"/>
  <c r="D3728" i="9"/>
  <c r="F3728" i="9" s="1"/>
  <c r="G3727" i="9"/>
  <c r="D3727" i="9"/>
  <c r="F3727" i="9" s="1"/>
  <c r="G3726" i="9"/>
  <c r="D3726" i="9"/>
  <c r="F3726" i="9" s="1"/>
  <c r="G3725" i="9"/>
  <c r="D3725" i="9"/>
  <c r="F3725" i="9" s="1"/>
  <c r="G3724" i="9"/>
  <c r="D3724" i="9"/>
  <c r="F3724" i="9" s="1"/>
  <c r="G3723" i="9"/>
  <c r="D3723" i="9"/>
  <c r="F3723" i="9" s="1"/>
  <c r="G3722" i="9"/>
  <c r="D3722" i="9"/>
  <c r="F3722" i="9" s="1"/>
  <c r="G3721" i="9"/>
  <c r="D3721" i="9"/>
  <c r="F3721" i="9" s="1"/>
  <c r="G3720" i="9"/>
  <c r="D3720" i="9"/>
  <c r="F3720" i="9" s="1"/>
  <c r="G3719" i="9"/>
  <c r="D3719" i="9"/>
  <c r="F3719" i="9" s="1"/>
  <c r="G3718" i="9"/>
  <c r="D3718" i="9"/>
  <c r="F3718" i="9" s="1"/>
  <c r="G3717" i="9"/>
  <c r="D3717" i="9"/>
  <c r="F3717" i="9" s="1"/>
  <c r="G3716" i="9"/>
  <c r="D3716" i="9"/>
  <c r="F3716" i="9" s="1"/>
  <c r="G3715" i="9"/>
  <c r="D3715" i="9"/>
  <c r="F3715" i="9" s="1"/>
  <c r="G3714" i="9"/>
  <c r="D3714" i="9"/>
  <c r="F3714" i="9" s="1"/>
  <c r="G3713" i="9"/>
  <c r="D3713" i="9"/>
  <c r="F3713" i="9" s="1"/>
  <c r="G3712" i="9"/>
  <c r="D3712" i="9"/>
  <c r="F3712" i="9" s="1"/>
  <c r="G3711" i="9"/>
  <c r="D3711" i="9"/>
  <c r="F3711" i="9" s="1"/>
  <c r="G3710" i="9"/>
  <c r="D3710" i="9"/>
  <c r="F3710" i="9" s="1"/>
  <c r="G3709" i="9"/>
  <c r="D3709" i="9"/>
  <c r="F3709" i="9" s="1"/>
  <c r="G3708" i="9"/>
  <c r="D3708" i="9"/>
  <c r="F3708" i="9" s="1"/>
  <c r="G3707" i="9"/>
  <c r="D3707" i="9"/>
  <c r="F3707" i="9" s="1"/>
  <c r="G3706" i="9"/>
  <c r="D3706" i="9"/>
  <c r="F3706" i="9" s="1"/>
  <c r="G3705" i="9"/>
  <c r="D3705" i="9"/>
  <c r="F3705" i="9" s="1"/>
  <c r="G3704" i="9"/>
  <c r="D3704" i="9"/>
  <c r="F3704" i="9" s="1"/>
  <c r="G3703" i="9"/>
  <c r="D3703" i="9"/>
  <c r="F3703" i="9" s="1"/>
  <c r="G3702" i="9"/>
  <c r="D3702" i="9"/>
  <c r="F3702" i="9" s="1"/>
  <c r="G3701" i="9"/>
  <c r="D3701" i="9"/>
  <c r="F3701" i="9" s="1"/>
  <c r="G3700" i="9"/>
  <c r="D3700" i="9"/>
  <c r="F3700" i="9" s="1"/>
  <c r="G3699" i="9"/>
  <c r="D3699" i="9"/>
  <c r="F3699" i="9" s="1"/>
  <c r="G3698" i="9"/>
  <c r="D3698" i="9"/>
  <c r="F3698" i="9" s="1"/>
  <c r="G3697" i="9"/>
  <c r="D3697" i="9"/>
  <c r="F3697" i="9" s="1"/>
  <c r="G3696" i="9"/>
  <c r="D3696" i="9"/>
  <c r="F3696" i="9" s="1"/>
  <c r="G3695" i="9"/>
  <c r="D3695" i="9"/>
  <c r="F3695" i="9" s="1"/>
  <c r="G3694" i="9"/>
  <c r="D3694" i="9"/>
  <c r="F3694" i="9" s="1"/>
  <c r="G3693" i="9"/>
  <c r="D3693" i="9"/>
  <c r="F3693" i="9" s="1"/>
  <c r="G3692" i="9"/>
  <c r="D3692" i="9"/>
  <c r="F3692" i="9" s="1"/>
  <c r="G3691" i="9"/>
  <c r="D3691" i="9"/>
  <c r="F3691" i="9" s="1"/>
  <c r="G3690" i="9"/>
  <c r="D3690" i="9"/>
  <c r="F3690" i="9" s="1"/>
  <c r="G3689" i="9"/>
  <c r="D3689" i="9"/>
  <c r="F3689" i="9" s="1"/>
  <c r="G3688" i="9"/>
  <c r="D3688" i="9"/>
  <c r="F3688" i="9" s="1"/>
  <c r="G3687" i="9"/>
  <c r="D3687" i="9"/>
  <c r="F3687" i="9" s="1"/>
  <c r="G3686" i="9"/>
  <c r="D3686" i="9"/>
  <c r="F3686" i="9" s="1"/>
  <c r="G3685" i="9"/>
  <c r="D3685" i="9"/>
  <c r="F3685" i="9" s="1"/>
  <c r="G3684" i="9"/>
  <c r="D3684" i="9"/>
  <c r="F3684" i="9" s="1"/>
  <c r="G3683" i="9"/>
  <c r="D3683" i="9"/>
  <c r="G3682" i="9"/>
  <c r="D3682" i="9"/>
  <c r="F3682" i="9" s="1"/>
  <c r="G3681" i="9"/>
  <c r="D3681" i="9"/>
  <c r="F3681" i="9" s="1"/>
  <c r="G3680" i="9"/>
  <c r="D3680" i="9"/>
  <c r="F3680" i="9" s="1"/>
  <c r="G3679" i="9"/>
  <c r="D3679" i="9"/>
  <c r="G3678" i="9"/>
  <c r="D3678" i="9"/>
  <c r="F3678" i="9" s="1"/>
  <c r="G3677" i="9"/>
  <c r="D3677" i="9"/>
  <c r="F3677" i="9" s="1"/>
  <c r="G3676" i="9"/>
  <c r="D3676" i="9"/>
  <c r="F3676" i="9" s="1"/>
  <c r="G3675" i="9"/>
  <c r="D3675" i="9"/>
  <c r="G3674" i="9"/>
  <c r="D3674" i="9"/>
  <c r="F3674" i="9" s="1"/>
  <c r="G3673" i="9"/>
  <c r="D3673" i="9"/>
  <c r="F3673" i="9" s="1"/>
  <c r="G3672" i="9"/>
  <c r="D3672" i="9"/>
  <c r="F3672" i="9" s="1"/>
  <c r="G3671" i="9"/>
  <c r="D3671" i="9"/>
  <c r="G3670" i="9"/>
  <c r="D3670" i="9"/>
  <c r="F3670" i="9" s="1"/>
  <c r="G3669" i="9"/>
  <c r="D3669" i="9"/>
  <c r="F3669" i="9" s="1"/>
  <c r="G3668" i="9"/>
  <c r="D3668" i="9"/>
  <c r="F3668" i="9" s="1"/>
  <c r="G3667" i="9"/>
  <c r="D3667" i="9"/>
  <c r="G3666" i="9"/>
  <c r="D3666" i="9"/>
  <c r="F3666" i="9" s="1"/>
  <c r="G3665" i="9"/>
  <c r="D3665" i="9"/>
  <c r="F3665" i="9" s="1"/>
  <c r="G3664" i="9"/>
  <c r="D3664" i="9"/>
  <c r="F3664" i="9" s="1"/>
  <c r="G3663" i="9"/>
  <c r="D3663" i="9"/>
  <c r="G3662" i="9"/>
  <c r="D3662" i="9"/>
  <c r="F3662" i="9" s="1"/>
  <c r="G3661" i="9"/>
  <c r="D3661" i="9"/>
  <c r="F3661" i="9" s="1"/>
  <c r="G3660" i="9"/>
  <c r="D3660" i="9"/>
  <c r="F3660" i="9" s="1"/>
  <c r="G3659" i="9"/>
  <c r="D3659" i="9"/>
  <c r="G3658" i="9"/>
  <c r="D3658" i="9"/>
  <c r="F3658" i="9" s="1"/>
  <c r="G3657" i="9"/>
  <c r="D3657" i="9"/>
  <c r="F3657" i="9" s="1"/>
  <c r="G3656" i="9"/>
  <c r="D3656" i="9"/>
  <c r="F3656" i="9" s="1"/>
  <c r="G3655" i="9"/>
  <c r="D3655" i="9"/>
  <c r="G3654" i="9"/>
  <c r="D3654" i="9"/>
  <c r="F3654" i="9" s="1"/>
  <c r="G3653" i="9"/>
  <c r="D3653" i="9"/>
  <c r="F3653" i="9" s="1"/>
  <c r="G3652" i="9"/>
  <c r="D3652" i="9"/>
  <c r="F3652" i="9" s="1"/>
  <c r="G3651" i="9"/>
  <c r="D3651" i="9"/>
  <c r="G3650" i="9"/>
  <c r="D3650" i="9"/>
  <c r="F3650" i="9" s="1"/>
  <c r="G3649" i="9"/>
  <c r="D3649" i="9"/>
  <c r="F3649" i="9" s="1"/>
  <c r="G3648" i="9"/>
  <c r="D3648" i="9"/>
  <c r="F3648" i="9" s="1"/>
  <c r="G3647" i="9"/>
  <c r="D3647" i="9"/>
  <c r="G3646" i="9"/>
  <c r="D3646" i="9"/>
  <c r="F3646" i="9" s="1"/>
  <c r="G3645" i="9"/>
  <c r="D3645" i="9"/>
  <c r="F3645" i="9" s="1"/>
  <c r="G3644" i="9"/>
  <c r="D3644" i="9"/>
  <c r="F3644" i="9" s="1"/>
  <c r="G3643" i="9"/>
  <c r="D3643" i="9"/>
  <c r="G3642" i="9"/>
  <c r="D3642" i="9"/>
  <c r="F3642" i="9" s="1"/>
  <c r="G3641" i="9"/>
  <c r="D3641" i="9"/>
  <c r="F3641" i="9" s="1"/>
  <c r="G3640" i="9"/>
  <c r="D3640" i="9"/>
  <c r="F3640" i="9" s="1"/>
  <c r="G3639" i="9"/>
  <c r="D3639" i="9"/>
  <c r="G3638" i="9"/>
  <c r="D3638" i="9"/>
  <c r="F3638" i="9" s="1"/>
  <c r="G3637" i="9"/>
  <c r="D3637" i="9"/>
  <c r="F3637" i="9" s="1"/>
  <c r="G3636" i="9"/>
  <c r="D3636" i="9"/>
  <c r="F3636" i="9" s="1"/>
  <c r="G3635" i="9"/>
  <c r="D3635" i="9"/>
  <c r="G3634" i="9"/>
  <c r="D3634" i="9"/>
  <c r="F3634" i="9" s="1"/>
  <c r="G3633" i="9"/>
  <c r="D3633" i="9"/>
  <c r="F3633" i="9" s="1"/>
  <c r="G3632" i="9"/>
  <c r="D3632" i="9"/>
  <c r="F3632" i="9" s="1"/>
  <c r="G3631" i="9"/>
  <c r="D3631" i="9"/>
  <c r="G3630" i="9"/>
  <c r="D3630" i="9"/>
  <c r="F3630" i="9" s="1"/>
  <c r="G3629" i="9"/>
  <c r="D3629" i="9"/>
  <c r="F3629" i="9" s="1"/>
  <c r="G3628" i="9"/>
  <c r="D3628" i="9"/>
  <c r="F3628" i="9" s="1"/>
  <c r="G3627" i="9"/>
  <c r="D3627" i="9"/>
  <c r="G3626" i="9"/>
  <c r="D3626" i="9"/>
  <c r="F3626" i="9" s="1"/>
  <c r="G3625" i="9"/>
  <c r="D3625" i="9"/>
  <c r="F3625" i="9" s="1"/>
  <c r="G3624" i="9"/>
  <c r="D3624" i="9"/>
  <c r="F3624" i="9" s="1"/>
  <c r="G3623" i="9"/>
  <c r="D3623" i="9"/>
  <c r="G3622" i="9"/>
  <c r="D3622" i="9"/>
  <c r="F3622" i="9" s="1"/>
  <c r="G3621" i="9"/>
  <c r="D3621" i="9"/>
  <c r="F3621" i="9" s="1"/>
  <c r="G3620" i="9"/>
  <c r="D3620" i="9"/>
  <c r="F3620" i="9" s="1"/>
  <c r="G3619" i="9"/>
  <c r="D3619" i="9"/>
  <c r="G3618" i="9"/>
  <c r="D3618" i="9"/>
  <c r="F3618" i="9" s="1"/>
  <c r="G3617" i="9"/>
  <c r="D3617" i="9"/>
  <c r="F3617" i="9" s="1"/>
  <c r="G3616" i="9"/>
  <c r="D3616" i="9"/>
  <c r="F3616" i="9" s="1"/>
  <c r="G3615" i="9"/>
  <c r="D3615" i="9"/>
  <c r="G3614" i="9"/>
  <c r="D3614" i="9"/>
  <c r="F3614" i="9" s="1"/>
  <c r="G3613" i="9"/>
  <c r="D3613" i="9"/>
  <c r="F3613" i="9" s="1"/>
  <c r="G3612" i="9"/>
  <c r="D3612" i="9"/>
  <c r="F3612" i="9" s="1"/>
  <c r="G3611" i="9"/>
  <c r="D3611" i="9"/>
  <c r="G3610" i="9"/>
  <c r="D3610" i="9"/>
  <c r="F3610" i="9" s="1"/>
  <c r="G3609" i="9"/>
  <c r="D3609" i="9"/>
  <c r="F3609" i="9" s="1"/>
  <c r="G3608" i="9"/>
  <c r="D3608" i="9"/>
  <c r="F3608" i="9" s="1"/>
  <c r="G3607" i="9"/>
  <c r="D3607" i="9"/>
  <c r="G3606" i="9"/>
  <c r="D3606" i="9"/>
  <c r="F3606" i="9" s="1"/>
  <c r="G3605" i="9"/>
  <c r="D3605" i="9"/>
  <c r="F3605" i="9" s="1"/>
  <c r="G3604" i="9"/>
  <c r="D3604" i="9"/>
  <c r="F3604" i="9" s="1"/>
  <c r="G3603" i="9"/>
  <c r="D3603" i="9"/>
  <c r="G3602" i="9"/>
  <c r="D3602" i="9"/>
  <c r="F3602" i="9" s="1"/>
  <c r="G3601" i="9"/>
  <c r="D3601" i="9"/>
  <c r="F3601" i="9" s="1"/>
  <c r="G3600" i="9"/>
  <c r="D3600" i="9"/>
  <c r="F3600" i="9" s="1"/>
  <c r="G3599" i="9"/>
  <c r="D3599" i="9"/>
  <c r="G3598" i="9"/>
  <c r="D3598" i="9"/>
  <c r="F3598" i="9" s="1"/>
  <c r="G3597" i="9"/>
  <c r="D3597" i="9"/>
  <c r="F3597" i="9" s="1"/>
  <c r="G3596" i="9"/>
  <c r="D3596" i="9"/>
  <c r="F3596" i="9" s="1"/>
  <c r="G3595" i="9"/>
  <c r="D3595" i="9"/>
  <c r="G3594" i="9"/>
  <c r="D3594" i="9"/>
  <c r="F3594" i="9" s="1"/>
  <c r="G3593" i="9"/>
  <c r="D3593" i="9"/>
  <c r="F3593" i="9" s="1"/>
  <c r="G3592" i="9"/>
  <c r="D3592" i="9"/>
  <c r="F3592" i="9" s="1"/>
  <c r="G3591" i="9"/>
  <c r="D3591" i="9"/>
  <c r="G3590" i="9"/>
  <c r="D3590" i="9"/>
  <c r="F3590" i="9" s="1"/>
  <c r="G3589" i="9"/>
  <c r="D3589" i="9"/>
  <c r="F3589" i="9" s="1"/>
  <c r="G3588" i="9"/>
  <c r="D3588" i="9"/>
  <c r="F3588" i="9" s="1"/>
  <c r="G3587" i="9"/>
  <c r="D3587" i="9"/>
  <c r="G3586" i="9"/>
  <c r="D3586" i="9"/>
  <c r="F3586" i="9" s="1"/>
  <c r="G3585" i="9"/>
  <c r="D3585" i="9"/>
  <c r="F3585" i="9" s="1"/>
  <c r="G3584" i="9"/>
  <c r="D3584" i="9"/>
  <c r="F3584" i="9" s="1"/>
  <c r="G3583" i="9"/>
  <c r="D3583" i="9"/>
  <c r="G3582" i="9"/>
  <c r="D3582" i="9"/>
  <c r="F3582" i="9" s="1"/>
  <c r="G3581" i="9"/>
  <c r="D3581" i="9"/>
  <c r="F3581" i="9" s="1"/>
  <c r="G3580" i="9"/>
  <c r="D3580" i="9"/>
  <c r="F3580" i="9" s="1"/>
  <c r="G3579" i="9"/>
  <c r="D3579" i="9"/>
  <c r="F3579" i="9" s="1"/>
  <c r="G3578" i="9"/>
  <c r="D3578" i="9"/>
  <c r="F3578" i="9" s="1"/>
  <c r="G3577" i="9"/>
  <c r="D3577" i="9"/>
  <c r="F3577" i="9" s="1"/>
  <c r="G3576" i="9"/>
  <c r="D3576" i="9"/>
  <c r="F3576" i="9" s="1"/>
  <c r="G3575" i="9"/>
  <c r="D3575" i="9"/>
  <c r="F3575" i="9" s="1"/>
  <c r="G3574" i="9"/>
  <c r="D3574" i="9"/>
  <c r="F3574" i="9" s="1"/>
  <c r="G3573" i="9"/>
  <c r="D3573" i="9"/>
  <c r="F3573" i="9" s="1"/>
  <c r="G3572" i="9"/>
  <c r="D3572" i="9"/>
  <c r="F3572" i="9" s="1"/>
  <c r="G3571" i="9"/>
  <c r="D3571" i="9"/>
  <c r="F3571" i="9" s="1"/>
  <c r="G3570" i="9"/>
  <c r="D3570" i="9"/>
  <c r="F3570" i="9" s="1"/>
  <c r="G3569" i="9"/>
  <c r="D3569" i="9"/>
  <c r="F3569" i="9" s="1"/>
  <c r="G3568" i="9"/>
  <c r="D3568" i="9"/>
  <c r="F3568" i="9" s="1"/>
  <c r="G3567" i="9"/>
  <c r="D3567" i="9"/>
  <c r="F3567" i="9" s="1"/>
  <c r="G3566" i="9"/>
  <c r="D3566" i="9"/>
  <c r="F3566" i="9" s="1"/>
  <c r="G3565" i="9"/>
  <c r="D3565" i="9"/>
  <c r="F3565" i="9" s="1"/>
  <c r="G3564" i="9"/>
  <c r="D3564" i="9"/>
  <c r="F3564" i="9" s="1"/>
  <c r="G3563" i="9"/>
  <c r="D3563" i="9"/>
  <c r="F3563" i="9" s="1"/>
  <c r="G3562" i="9"/>
  <c r="D3562" i="9"/>
  <c r="F3562" i="9" s="1"/>
  <c r="G3561" i="9"/>
  <c r="D3561" i="9"/>
  <c r="F3561" i="9" s="1"/>
  <c r="G3560" i="9"/>
  <c r="D3560" i="9"/>
  <c r="F3560" i="9" s="1"/>
  <c r="G3559" i="9"/>
  <c r="D3559" i="9"/>
  <c r="F3559" i="9" s="1"/>
  <c r="G3558" i="9"/>
  <c r="D3558" i="9"/>
  <c r="F3558" i="9" s="1"/>
  <c r="G3557" i="9"/>
  <c r="D3557" i="9"/>
  <c r="F3557" i="9" s="1"/>
  <c r="G3556" i="9"/>
  <c r="D3556" i="9"/>
  <c r="F3556" i="9" s="1"/>
  <c r="G3555" i="9"/>
  <c r="D3555" i="9"/>
  <c r="F3555" i="9" s="1"/>
  <c r="G3554" i="9"/>
  <c r="D3554" i="9"/>
  <c r="F3554" i="9" s="1"/>
  <c r="G3553" i="9"/>
  <c r="D3553" i="9"/>
  <c r="F3553" i="9" s="1"/>
  <c r="G3552" i="9"/>
  <c r="D3552" i="9"/>
  <c r="F3552" i="9" s="1"/>
  <c r="G3551" i="9"/>
  <c r="D3551" i="9"/>
  <c r="F3551" i="9" s="1"/>
  <c r="G3550" i="9"/>
  <c r="D3550" i="9"/>
  <c r="F3550" i="9" s="1"/>
  <c r="G3549" i="9"/>
  <c r="D3549" i="9"/>
  <c r="F3549" i="9" s="1"/>
  <c r="G3548" i="9"/>
  <c r="D3548" i="9"/>
  <c r="F3548" i="9" s="1"/>
  <c r="G3547" i="9"/>
  <c r="D3547" i="9"/>
  <c r="F3547" i="9" s="1"/>
  <c r="G3546" i="9"/>
  <c r="D3546" i="9"/>
  <c r="F3546" i="9" s="1"/>
  <c r="G3545" i="9"/>
  <c r="D3545" i="9"/>
  <c r="F3545" i="9" s="1"/>
  <c r="G3544" i="9"/>
  <c r="D3544" i="9"/>
  <c r="F3544" i="9" s="1"/>
  <c r="G3543" i="9"/>
  <c r="D3543" i="9"/>
  <c r="F3543" i="9" s="1"/>
  <c r="G3542" i="9"/>
  <c r="D3542" i="9"/>
  <c r="F3542" i="9" s="1"/>
  <c r="G3541" i="9"/>
  <c r="D3541" i="9"/>
  <c r="F3541" i="9" s="1"/>
  <c r="G3540" i="9"/>
  <c r="D3540" i="9"/>
  <c r="F3540" i="9" s="1"/>
  <c r="G3539" i="9"/>
  <c r="D3539" i="9"/>
  <c r="F3539" i="9" s="1"/>
  <c r="G3538" i="9"/>
  <c r="D3538" i="9"/>
  <c r="F3538" i="9" s="1"/>
  <c r="G3537" i="9"/>
  <c r="D3537" i="9"/>
  <c r="F3537" i="9" s="1"/>
  <c r="G3536" i="9"/>
  <c r="D3536" i="9"/>
  <c r="F3536" i="9" s="1"/>
  <c r="G3535" i="9"/>
  <c r="D3535" i="9"/>
  <c r="F3535" i="9" s="1"/>
  <c r="G3534" i="9"/>
  <c r="D3534" i="9"/>
  <c r="F3534" i="9" s="1"/>
  <c r="G3533" i="9"/>
  <c r="D3533" i="9"/>
  <c r="F3533" i="9" s="1"/>
  <c r="G3532" i="9"/>
  <c r="D3532" i="9"/>
  <c r="F3532" i="9" s="1"/>
  <c r="G3531" i="9"/>
  <c r="D3531" i="9"/>
  <c r="F3531" i="9" s="1"/>
  <c r="G3530" i="9"/>
  <c r="D3530" i="9"/>
  <c r="F3530" i="9" s="1"/>
  <c r="G3529" i="9"/>
  <c r="D3529" i="9"/>
  <c r="F3529" i="9" s="1"/>
  <c r="G3528" i="9"/>
  <c r="D3528" i="9"/>
  <c r="F3528" i="9" s="1"/>
  <c r="G3527" i="9"/>
  <c r="D3527" i="9"/>
  <c r="F3527" i="9" s="1"/>
  <c r="G3526" i="9"/>
  <c r="D3526" i="9"/>
  <c r="F3526" i="9" s="1"/>
  <c r="G3525" i="9"/>
  <c r="D3525" i="9"/>
  <c r="F3525" i="9" s="1"/>
  <c r="G3524" i="9"/>
  <c r="D3524" i="9"/>
  <c r="F3524" i="9" s="1"/>
  <c r="G3523" i="9"/>
  <c r="D3523" i="9"/>
  <c r="F3523" i="9" s="1"/>
  <c r="G3522" i="9"/>
  <c r="D3522" i="9"/>
  <c r="F3522" i="9" s="1"/>
  <c r="G3521" i="9"/>
  <c r="D3521" i="9"/>
  <c r="F3521" i="9" s="1"/>
  <c r="G3520" i="9"/>
  <c r="D3520" i="9"/>
  <c r="F3520" i="9" s="1"/>
  <c r="G3519" i="9"/>
  <c r="D3519" i="9"/>
  <c r="F3519" i="9" s="1"/>
  <c r="G3518" i="9"/>
  <c r="D3518" i="9"/>
  <c r="F3518" i="9" s="1"/>
  <c r="G3517" i="9"/>
  <c r="D3517" i="9"/>
  <c r="F3517" i="9" s="1"/>
  <c r="G3516" i="9"/>
  <c r="D3516" i="9"/>
  <c r="F3516" i="9" s="1"/>
  <c r="G3515" i="9"/>
  <c r="D3515" i="9"/>
  <c r="F3515" i="9" s="1"/>
  <c r="G3514" i="9"/>
  <c r="D3514" i="9"/>
  <c r="F3514" i="9" s="1"/>
  <c r="G3513" i="9"/>
  <c r="D3513" i="9"/>
  <c r="F3513" i="9" s="1"/>
  <c r="G3512" i="9"/>
  <c r="D3512" i="9"/>
  <c r="F3512" i="9" s="1"/>
  <c r="G3511" i="9"/>
  <c r="D3511" i="9"/>
  <c r="F3511" i="9" s="1"/>
  <c r="G3510" i="9"/>
  <c r="D3510" i="9"/>
  <c r="F3510" i="9" s="1"/>
  <c r="G3509" i="9"/>
  <c r="D3509" i="9"/>
  <c r="F3509" i="9" s="1"/>
  <c r="G3508" i="9"/>
  <c r="D3508" i="9"/>
  <c r="F3508" i="9" s="1"/>
  <c r="G3507" i="9"/>
  <c r="D3507" i="9"/>
  <c r="F3507" i="9" s="1"/>
  <c r="G3506" i="9"/>
  <c r="D3506" i="9"/>
  <c r="F3506" i="9" s="1"/>
  <c r="G3505" i="9"/>
  <c r="D3505" i="9"/>
  <c r="F3505" i="9" s="1"/>
  <c r="G3504" i="9"/>
  <c r="D3504" i="9"/>
  <c r="F3504" i="9" s="1"/>
  <c r="G3503" i="9"/>
  <c r="D3503" i="9"/>
  <c r="F3503" i="9" s="1"/>
  <c r="G3502" i="9"/>
  <c r="D3502" i="9"/>
  <c r="F3502" i="9" s="1"/>
  <c r="G3501" i="9"/>
  <c r="D3501" i="9"/>
  <c r="F3501" i="9" s="1"/>
  <c r="G3500" i="9"/>
  <c r="D3500" i="9"/>
  <c r="F3500" i="9" s="1"/>
  <c r="G3499" i="9"/>
  <c r="D3499" i="9"/>
  <c r="F3499" i="9" s="1"/>
  <c r="G3498" i="9"/>
  <c r="D3498" i="9"/>
  <c r="F3498" i="9" s="1"/>
  <c r="G3497" i="9"/>
  <c r="D3497" i="9"/>
  <c r="F3497" i="9" s="1"/>
  <c r="G3496" i="9"/>
  <c r="D3496" i="9"/>
  <c r="F3496" i="9" s="1"/>
  <c r="G3495" i="9"/>
  <c r="D3495" i="9"/>
  <c r="F3495" i="9" s="1"/>
  <c r="G3494" i="9"/>
  <c r="D3494" i="9"/>
  <c r="F3494" i="9" s="1"/>
  <c r="G3493" i="9"/>
  <c r="D3493" i="9"/>
  <c r="F3493" i="9" s="1"/>
  <c r="G3492" i="9"/>
  <c r="D3492" i="9"/>
  <c r="F3492" i="9" s="1"/>
  <c r="G3491" i="9"/>
  <c r="D3491" i="9"/>
  <c r="F3491" i="9" s="1"/>
  <c r="G3490" i="9"/>
  <c r="D3490" i="9"/>
  <c r="F3490" i="9" s="1"/>
  <c r="G3489" i="9"/>
  <c r="D3489" i="9"/>
  <c r="F3489" i="9" s="1"/>
  <c r="G3488" i="9"/>
  <c r="D3488" i="9"/>
  <c r="G3487" i="9"/>
  <c r="D3487" i="9"/>
  <c r="G3486" i="9"/>
  <c r="D3486" i="9"/>
  <c r="G3485" i="9"/>
  <c r="D3485" i="9"/>
  <c r="G3484" i="9"/>
  <c r="D3484" i="9"/>
  <c r="G3483" i="9"/>
  <c r="D3483" i="9"/>
  <c r="G3482" i="9"/>
  <c r="D3482" i="9"/>
  <c r="G3481" i="9"/>
  <c r="D3481" i="9"/>
  <c r="G3480" i="9"/>
  <c r="D3480" i="9"/>
  <c r="G3479" i="9"/>
  <c r="D3479" i="9"/>
  <c r="G3478" i="9"/>
  <c r="D3478" i="9"/>
  <c r="G3477" i="9"/>
  <c r="D3477" i="9"/>
  <c r="G3476" i="9"/>
  <c r="D3476" i="9"/>
  <c r="G3475" i="9"/>
  <c r="D3475" i="9"/>
  <c r="G3474" i="9"/>
  <c r="D3474" i="9"/>
  <c r="G3473" i="9"/>
  <c r="D3473" i="9"/>
  <c r="G3472" i="9"/>
  <c r="D3472" i="9"/>
  <c r="G3471" i="9"/>
  <c r="D3471" i="9"/>
  <c r="G3470" i="9"/>
  <c r="D3470" i="9"/>
  <c r="G3469" i="9"/>
  <c r="D3469" i="9"/>
  <c r="G3468" i="9"/>
  <c r="D3468" i="9"/>
  <c r="G3467" i="9"/>
  <c r="D3467" i="9"/>
  <c r="G3466" i="9"/>
  <c r="D3466" i="9"/>
  <c r="G3465" i="9"/>
  <c r="D3465" i="9"/>
  <c r="G3464" i="9"/>
  <c r="D3464" i="9"/>
  <c r="G3463" i="9"/>
  <c r="D3463" i="9"/>
  <c r="G3462" i="9"/>
  <c r="D3462" i="9"/>
  <c r="G3461" i="9"/>
  <c r="D3461" i="9"/>
  <c r="G3460" i="9"/>
  <c r="D3460" i="9"/>
  <c r="G3459" i="9"/>
  <c r="D3459" i="9"/>
  <c r="G3458" i="9"/>
  <c r="D3458" i="9"/>
  <c r="G3457" i="9"/>
  <c r="D3457" i="9"/>
  <c r="G3456" i="9"/>
  <c r="D3456" i="9"/>
  <c r="G3455" i="9"/>
  <c r="D3455" i="9"/>
  <c r="G3454" i="9"/>
  <c r="D3454" i="9"/>
  <c r="G3453" i="9"/>
  <c r="D3453" i="9"/>
  <c r="G3452" i="9"/>
  <c r="D3452" i="9"/>
  <c r="G3451" i="9"/>
  <c r="D3451" i="9"/>
  <c r="G3450" i="9"/>
  <c r="D3450" i="9"/>
  <c r="G3449" i="9"/>
  <c r="D3449" i="9"/>
  <c r="G3448" i="9"/>
  <c r="D3448" i="9"/>
  <c r="G3447" i="9"/>
  <c r="D3447" i="9"/>
  <c r="G3446" i="9"/>
  <c r="D3446" i="9"/>
  <c r="G3445" i="9"/>
  <c r="D3445" i="9"/>
  <c r="G3444" i="9"/>
  <c r="D3444" i="9"/>
  <c r="G3443" i="9"/>
  <c r="D3443" i="9"/>
  <c r="G3442" i="9"/>
  <c r="D3442" i="9"/>
  <c r="G3441" i="9"/>
  <c r="D3441" i="9"/>
  <c r="G3440" i="9"/>
  <c r="D3440" i="9"/>
  <c r="G3439" i="9"/>
  <c r="D3439" i="9"/>
  <c r="G3438" i="9"/>
  <c r="D3438" i="9"/>
  <c r="G3437" i="9"/>
  <c r="D3437" i="9"/>
  <c r="G3436" i="9"/>
  <c r="D3436" i="9"/>
  <c r="G3435" i="9"/>
  <c r="D3435" i="9"/>
  <c r="G3434" i="9"/>
  <c r="D3434" i="9"/>
  <c r="G3433" i="9"/>
  <c r="D3433" i="9"/>
  <c r="G3432" i="9"/>
  <c r="D3432" i="9"/>
  <c r="G3431" i="9"/>
  <c r="D3431" i="9"/>
  <c r="G3430" i="9"/>
  <c r="D3430" i="9"/>
  <c r="G3429" i="9"/>
  <c r="D3429" i="9"/>
  <c r="G3428" i="9"/>
  <c r="D3428" i="9"/>
  <c r="G3427" i="9"/>
  <c r="D3427" i="9"/>
  <c r="G3426" i="9"/>
  <c r="D3426" i="9"/>
  <c r="G3425" i="9"/>
  <c r="D3425" i="9"/>
  <c r="G3424" i="9"/>
  <c r="D3424" i="9"/>
  <c r="G3423" i="9"/>
  <c r="D3423" i="9"/>
  <c r="G3422" i="9"/>
  <c r="D3422" i="9"/>
  <c r="G3421" i="9"/>
  <c r="D3421" i="9"/>
  <c r="G3420" i="9"/>
  <c r="D3420" i="9"/>
  <c r="G3419" i="9"/>
  <c r="D3419" i="9"/>
  <c r="G3418" i="9"/>
  <c r="D3418" i="9"/>
  <c r="G3417" i="9"/>
  <c r="D3417" i="9"/>
  <c r="G3416" i="9"/>
  <c r="D3416" i="9"/>
  <c r="G3415" i="9"/>
  <c r="D3415" i="9"/>
  <c r="G3414" i="9"/>
  <c r="D3414" i="9"/>
  <c r="G3413" i="9"/>
  <c r="D3413" i="9"/>
  <c r="G3412" i="9"/>
  <c r="D3412" i="9"/>
  <c r="G3411" i="9"/>
  <c r="D3411" i="9"/>
  <c r="G3410" i="9"/>
  <c r="D3410" i="9"/>
  <c r="G3409" i="9"/>
  <c r="D3409" i="9"/>
  <c r="G3408" i="9"/>
  <c r="D3408" i="9"/>
  <c r="G3407" i="9"/>
  <c r="D3407" i="9"/>
  <c r="G3406" i="9"/>
  <c r="D3406" i="9"/>
  <c r="G3405" i="9"/>
  <c r="D3405" i="9"/>
  <c r="G3404" i="9"/>
  <c r="D3404" i="9"/>
  <c r="G3403" i="9"/>
  <c r="D3403" i="9"/>
  <c r="G3402" i="9"/>
  <c r="D3402" i="9"/>
  <c r="G3401" i="9"/>
  <c r="D3401" i="9"/>
  <c r="G3400" i="9"/>
  <c r="D3400" i="9"/>
  <c r="G3399" i="9"/>
  <c r="D3399" i="9"/>
  <c r="G3398" i="9"/>
  <c r="D3398" i="9"/>
  <c r="G3397" i="9"/>
  <c r="D3397" i="9"/>
  <c r="G3396" i="9"/>
  <c r="D3396" i="9"/>
  <c r="G3395" i="9"/>
  <c r="D3395" i="9"/>
  <c r="G3394" i="9"/>
  <c r="D3394" i="9"/>
  <c r="G3393" i="9"/>
  <c r="D3393" i="9"/>
  <c r="G3392" i="9"/>
  <c r="D3392" i="9"/>
  <c r="G3391" i="9"/>
  <c r="D3391" i="9"/>
  <c r="G3390" i="9"/>
  <c r="D3390" i="9"/>
  <c r="G3389" i="9"/>
  <c r="D3389" i="9"/>
  <c r="G3388" i="9"/>
  <c r="D3388" i="9"/>
  <c r="G3387" i="9"/>
  <c r="D3387" i="9"/>
  <c r="G3386" i="9"/>
  <c r="D3386" i="9"/>
  <c r="G3385" i="9"/>
  <c r="D3385" i="9"/>
  <c r="G3384" i="9"/>
  <c r="D3384" i="9"/>
  <c r="G3383" i="9"/>
  <c r="D3383" i="9"/>
  <c r="G3382" i="9"/>
  <c r="D3382" i="9"/>
  <c r="G3381" i="9"/>
  <c r="D3381" i="9"/>
  <c r="G3380" i="9"/>
  <c r="D3380" i="9"/>
  <c r="G3379" i="9"/>
  <c r="D3379" i="9"/>
  <c r="G3378" i="9"/>
  <c r="D3378" i="9"/>
  <c r="G3377" i="9"/>
  <c r="D3377" i="9"/>
  <c r="G3376" i="9"/>
  <c r="D3376" i="9"/>
  <c r="G3375" i="9"/>
  <c r="D3375" i="9"/>
  <c r="G3374" i="9"/>
  <c r="D3374" i="9"/>
  <c r="G3373" i="9"/>
  <c r="D3373" i="9"/>
  <c r="G3372" i="9"/>
  <c r="D3372" i="9"/>
  <c r="G3371" i="9"/>
  <c r="D3371" i="9"/>
  <c r="G3370" i="9"/>
  <c r="D3370" i="9"/>
  <c r="G3369" i="9"/>
  <c r="D3369" i="9"/>
  <c r="G3368" i="9"/>
  <c r="D3368" i="9"/>
  <c r="G3367" i="9"/>
  <c r="D3367" i="9"/>
  <c r="G3366" i="9"/>
  <c r="D3366" i="9"/>
  <c r="G3365" i="9"/>
  <c r="D3365" i="9"/>
  <c r="G3364" i="9"/>
  <c r="D3364" i="9"/>
  <c r="G3363" i="9"/>
  <c r="D3363" i="9"/>
  <c r="G3362" i="9"/>
  <c r="D3362" i="9"/>
  <c r="G3361" i="9"/>
  <c r="D3361" i="9"/>
  <c r="G3360" i="9"/>
  <c r="D3360" i="9"/>
  <c r="G3359" i="9"/>
  <c r="D3359" i="9"/>
  <c r="G3358" i="9"/>
  <c r="D3358" i="9"/>
  <c r="G3357" i="9"/>
  <c r="D3357" i="9"/>
  <c r="G3356" i="9"/>
  <c r="D3356" i="9"/>
  <c r="G3355" i="9"/>
  <c r="D3355" i="9"/>
  <c r="G3354" i="9"/>
  <c r="D3354" i="9"/>
  <c r="G3353" i="9"/>
  <c r="D3353" i="9"/>
  <c r="G3352" i="9"/>
  <c r="D3352" i="9"/>
  <c r="G3351" i="9"/>
  <c r="D3351" i="9"/>
  <c r="G3350" i="9"/>
  <c r="D3350" i="9"/>
  <c r="G3349" i="9"/>
  <c r="D3349" i="9"/>
  <c r="G3348" i="9"/>
  <c r="D3348" i="9"/>
  <c r="G3347" i="9"/>
  <c r="D3347" i="9"/>
  <c r="G3346" i="9"/>
  <c r="D3346" i="9"/>
  <c r="G3345" i="9"/>
  <c r="D3345" i="9"/>
  <c r="G3344" i="9"/>
  <c r="D3344" i="9"/>
  <c r="G3343" i="9"/>
  <c r="D3343" i="9"/>
  <c r="G3342" i="9"/>
  <c r="D3342" i="9"/>
  <c r="G3341" i="9"/>
  <c r="D3341" i="9"/>
  <c r="G3340" i="9"/>
  <c r="D3340" i="9"/>
  <c r="G3339" i="9"/>
  <c r="D3339" i="9"/>
  <c r="G3338" i="9"/>
  <c r="D3338" i="9"/>
  <c r="G3337" i="9"/>
  <c r="D3337" i="9"/>
  <c r="G3336" i="9"/>
  <c r="D3336" i="9"/>
  <c r="G3335" i="9"/>
  <c r="D3335" i="9"/>
  <c r="G3334" i="9"/>
  <c r="D3334" i="9"/>
  <c r="G3333" i="9"/>
  <c r="D3333" i="9"/>
  <c r="G3332" i="9"/>
  <c r="D3332" i="9"/>
  <c r="G3331" i="9"/>
  <c r="D3331" i="9"/>
  <c r="G3330" i="9"/>
  <c r="D3330" i="9"/>
  <c r="G3329" i="9"/>
  <c r="D3329" i="9"/>
  <c r="G3328" i="9"/>
  <c r="D3328" i="9"/>
  <c r="G3327" i="9"/>
  <c r="D3327" i="9"/>
  <c r="G3326" i="9"/>
  <c r="D3326" i="9"/>
  <c r="G3325" i="9"/>
  <c r="D3325" i="9"/>
  <c r="G3324" i="9"/>
  <c r="D3324" i="9"/>
  <c r="G3323" i="9"/>
  <c r="D3323" i="9"/>
  <c r="G3322" i="9"/>
  <c r="D3322" i="9"/>
  <c r="G3321" i="9"/>
  <c r="D3321" i="9"/>
  <c r="G3320" i="9"/>
  <c r="D3320" i="9"/>
  <c r="G3319" i="9"/>
  <c r="D3319" i="9"/>
  <c r="G3318" i="9"/>
  <c r="D3318" i="9"/>
  <c r="G3317" i="9"/>
  <c r="D3317" i="9"/>
  <c r="G3316" i="9"/>
  <c r="D3316" i="9"/>
  <c r="G3315" i="9"/>
  <c r="D3315" i="9"/>
  <c r="G3314" i="9"/>
  <c r="D3314" i="9"/>
  <c r="G3313" i="9"/>
  <c r="D3313" i="9"/>
  <c r="G3312" i="9"/>
  <c r="D3312" i="9"/>
  <c r="G3311" i="9"/>
  <c r="D3311" i="9"/>
  <c r="G3310" i="9"/>
  <c r="D3310" i="9"/>
  <c r="G3309" i="9"/>
  <c r="D3309" i="9"/>
  <c r="G3308" i="9"/>
  <c r="D3308" i="9"/>
  <c r="G3307" i="9"/>
  <c r="D3307" i="9"/>
  <c r="G3306" i="9"/>
  <c r="D3306" i="9"/>
  <c r="G3305" i="9"/>
  <c r="D3305" i="9"/>
  <c r="G3304" i="9"/>
  <c r="D3304" i="9"/>
  <c r="G3303" i="9"/>
  <c r="D3303" i="9"/>
  <c r="G3302" i="9"/>
  <c r="D3302" i="9"/>
  <c r="G3301" i="9"/>
  <c r="D3301" i="9"/>
  <c r="G3300" i="9"/>
  <c r="D3300" i="9"/>
  <c r="G3299" i="9"/>
  <c r="D3299" i="9"/>
  <c r="G3298" i="9"/>
  <c r="D3298" i="9"/>
  <c r="G3297" i="9"/>
  <c r="D3297" i="9"/>
  <c r="G3296" i="9"/>
  <c r="D3296" i="9"/>
  <c r="G3295" i="9"/>
  <c r="D3295" i="9"/>
  <c r="G3294" i="9"/>
  <c r="D3294" i="9"/>
  <c r="G3293" i="9"/>
  <c r="D3293" i="9"/>
  <c r="G3292" i="9"/>
  <c r="D3292" i="9"/>
  <c r="G3291" i="9"/>
  <c r="D3291" i="9"/>
  <c r="G3290" i="9"/>
  <c r="D3290" i="9"/>
  <c r="G3289" i="9"/>
  <c r="D3289" i="9"/>
  <c r="G3288" i="9"/>
  <c r="D3288" i="9"/>
  <c r="G3287" i="9"/>
  <c r="D3287" i="9"/>
  <c r="G3286" i="9"/>
  <c r="D3286" i="9"/>
  <c r="G3285" i="9"/>
  <c r="D3285" i="9"/>
  <c r="G3284" i="9"/>
  <c r="D3284" i="9"/>
  <c r="G3283" i="9"/>
  <c r="D3283" i="9"/>
  <c r="G3282" i="9"/>
  <c r="D3282" i="9"/>
  <c r="G3281" i="9"/>
  <c r="D3281" i="9"/>
  <c r="G3280" i="9"/>
  <c r="D3280" i="9"/>
  <c r="G3279" i="9"/>
  <c r="D3279" i="9"/>
  <c r="G3278" i="9"/>
  <c r="D3278" i="9"/>
  <c r="G3277" i="9"/>
  <c r="D3277" i="9"/>
  <c r="G3276" i="9"/>
  <c r="D3276" i="9"/>
  <c r="G3275" i="9"/>
  <c r="D3275" i="9"/>
  <c r="G3274" i="9"/>
  <c r="D3274" i="9"/>
  <c r="G3273" i="9"/>
  <c r="D3273" i="9"/>
  <c r="G3272" i="9"/>
  <c r="D3272" i="9"/>
  <c r="G3271" i="9"/>
  <c r="D3271" i="9"/>
  <c r="G3270" i="9"/>
  <c r="D3270" i="9"/>
  <c r="G3269" i="9"/>
  <c r="D3269" i="9"/>
  <c r="G3268" i="9"/>
  <c r="D3268" i="9"/>
  <c r="G3267" i="9"/>
  <c r="D3267" i="9"/>
  <c r="G3266" i="9"/>
  <c r="D3266" i="9"/>
  <c r="G3265" i="9"/>
  <c r="D3265" i="9"/>
  <c r="G3264" i="9"/>
  <c r="D3264" i="9"/>
  <c r="G3263" i="9"/>
  <c r="D3263" i="9"/>
  <c r="G3262" i="9"/>
  <c r="D3262" i="9"/>
  <c r="G3261" i="9"/>
  <c r="D3261" i="9"/>
  <c r="G3260" i="9"/>
  <c r="D3260" i="9"/>
  <c r="G3259" i="9"/>
  <c r="D3259" i="9"/>
  <c r="G3258" i="9"/>
  <c r="D3258" i="9"/>
  <c r="G3257" i="9"/>
  <c r="D3257" i="9"/>
  <c r="G3256" i="9"/>
  <c r="D3256" i="9"/>
  <c r="G3255" i="9"/>
  <c r="D3255" i="9"/>
  <c r="G3254" i="9"/>
  <c r="D3254" i="9"/>
  <c r="G3253" i="9"/>
  <c r="D3253" i="9"/>
  <c r="G3252" i="9"/>
  <c r="D3252" i="9"/>
  <c r="G3251" i="9"/>
  <c r="D3251" i="9"/>
  <c r="G3250" i="9"/>
  <c r="D3250" i="9"/>
  <c r="G3249" i="9"/>
  <c r="D3249" i="9"/>
  <c r="G3248" i="9"/>
  <c r="D3248" i="9"/>
  <c r="G3247" i="9"/>
  <c r="D3247" i="9"/>
  <c r="G3246" i="9"/>
  <c r="D3246" i="9"/>
  <c r="G3245" i="9"/>
  <c r="D3245" i="9"/>
  <c r="G3244" i="9"/>
  <c r="D3244" i="9"/>
  <c r="G3243" i="9"/>
  <c r="D3243" i="9"/>
  <c r="G3242" i="9"/>
  <c r="D3242" i="9"/>
  <c r="G3241" i="9"/>
  <c r="D3241" i="9"/>
  <c r="G3240" i="9"/>
  <c r="D3240" i="9"/>
  <c r="G3239" i="9"/>
  <c r="D3239" i="9"/>
  <c r="G3238" i="9"/>
  <c r="D3238" i="9"/>
  <c r="G3237" i="9"/>
  <c r="D3237" i="9"/>
  <c r="G3236" i="9"/>
  <c r="D3236" i="9"/>
  <c r="G3235" i="9"/>
  <c r="D3235" i="9"/>
  <c r="G3234" i="9"/>
  <c r="D3234" i="9"/>
  <c r="G3233" i="9"/>
  <c r="D3233" i="9"/>
  <c r="G3232" i="9"/>
  <c r="D3232" i="9"/>
  <c r="G3231" i="9"/>
  <c r="D3231" i="9"/>
  <c r="G3230" i="9"/>
  <c r="D3230" i="9"/>
  <c r="G3229" i="9"/>
  <c r="D3229" i="9"/>
  <c r="G3228" i="9"/>
  <c r="D3228" i="9"/>
  <c r="G3227" i="9"/>
  <c r="D3227" i="9"/>
  <c r="G3226" i="9"/>
  <c r="D3226" i="9"/>
  <c r="G3225" i="9"/>
  <c r="D3225" i="9"/>
  <c r="G3224" i="9"/>
  <c r="D3224" i="9"/>
  <c r="G3223" i="9"/>
  <c r="D3223" i="9"/>
  <c r="G3222" i="9"/>
  <c r="D3222" i="9"/>
  <c r="G3221" i="9"/>
  <c r="D3221" i="9"/>
  <c r="G3220" i="9"/>
  <c r="D3220" i="9"/>
  <c r="G3219" i="9"/>
  <c r="D3219" i="9"/>
  <c r="G3218" i="9"/>
  <c r="D3218" i="9"/>
  <c r="G3217" i="9"/>
  <c r="D3217" i="9"/>
  <c r="G3216" i="9"/>
  <c r="D3216" i="9"/>
  <c r="G3215" i="9"/>
  <c r="D3215" i="9"/>
  <c r="G3214" i="9"/>
  <c r="D3214" i="9"/>
  <c r="G3213" i="9"/>
  <c r="D3213" i="9"/>
  <c r="G3212" i="9"/>
  <c r="D3212" i="9"/>
  <c r="G3211" i="9"/>
  <c r="D3211" i="9"/>
  <c r="G3210" i="9"/>
  <c r="D3210" i="9"/>
  <c r="G3209" i="9"/>
  <c r="D3209" i="9"/>
  <c r="G3208" i="9"/>
  <c r="D3208" i="9"/>
  <c r="G3207" i="9"/>
  <c r="D3207" i="9"/>
  <c r="G3206" i="9"/>
  <c r="D3206" i="9"/>
  <c r="G3205" i="9"/>
  <c r="D3205" i="9"/>
  <c r="G3204" i="9"/>
  <c r="D3204" i="9"/>
  <c r="G3203" i="9"/>
  <c r="D3203" i="9"/>
  <c r="G3202" i="9"/>
  <c r="D3202" i="9"/>
  <c r="G3201" i="9"/>
  <c r="D3201" i="9"/>
  <c r="G3200" i="9"/>
  <c r="D3200" i="9"/>
  <c r="G3199" i="9"/>
  <c r="D3199" i="9"/>
  <c r="G3198" i="9"/>
  <c r="D3198" i="9"/>
  <c r="G3197" i="9"/>
  <c r="D3197" i="9"/>
  <c r="G3196" i="9"/>
  <c r="D3196" i="9"/>
  <c r="G3195" i="9"/>
  <c r="D3195" i="9"/>
  <c r="G3194" i="9"/>
  <c r="D3194" i="9"/>
  <c r="G3193" i="9"/>
  <c r="D3193" i="9"/>
  <c r="G3192" i="9"/>
  <c r="D3192" i="9"/>
  <c r="G3191" i="9"/>
  <c r="D3191" i="9"/>
  <c r="G3190" i="9"/>
  <c r="D3190" i="9"/>
  <c r="G3189" i="9"/>
  <c r="D3189" i="9"/>
  <c r="G3188" i="9"/>
  <c r="D3188" i="9"/>
  <c r="G3187" i="9"/>
  <c r="D3187" i="9"/>
  <c r="G3186" i="9"/>
  <c r="D3186" i="9"/>
  <c r="G3185" i="9"/>
  <c r="D3185" i="9"/>
  <c r="G3184" i="9"/>
  <c r="D3184" i="9"/>
  <c r="G3183" i="9"/>
  <c r="D3183" i="9"/>
  <c r="G3182" i="9"/>
  <c r="D3182" i="9"/>
  <c r="G3181" i="9"/>
  <c r="D3181" i="9"/>
  <c r="G3180" i="9"/>
  <c r="D3180" i="9"/>
  <c r="G3179" i="9"/>
  <c r="D3179" i="9"/>
  <c r="G3178" i="9"/>
  <c r="D3178" i="9"/>
  <c r="G3177" i="9"/>
  <c r="D3177" i="9"/>
  <c r="G3176" i="9"/>
  <c r="D3176" i="9"/>
  <c r="G3175" i="9"/>
  <c r="D3175" i="9"/>
  <c r="G3174" i="9"/>
  <c r="D3174" i="9"/>
  <c r="G3173" i="9"/>
  <c r="D3173" i="9"/>
  <c r="G3172" i="9"/>
  <c r="D3172" i="9"/>
  <c r="G3171" i="9"/>
  <c r="D3171" i="9"/>
  <c r="G3170" i="9"/>
  <c r="D3170" i="9"/>
  <c r="G3169" i="9"/>
  <c r="D3169" i="9"/>
  <c r="G3168" i="9"/>
  <c r="D3168" i="9"/>
  <c r="G3167" i="9"/>
  <c r="D3167" i="9"/>
  <c r="G3166" i="9"/>
  <c r="D3166" i="9"/>
  <c r="G3165" i="9"/>
  <c r="D3165" i="9"/>
  <c r="G3164" i="9"/>
  <c r="D3164" i="9"/>
  <c r="G3163" i="9"/>
  <c r="D3163" i="9"/>
  <c r="G3162" i="9"/>
  <c r="D3162" i="9"/>
  <c r="G3161" i="9"/>
  <c r="D3161" i="9"/>
  <c r="G3160" i="9"/>
  <c r="D3160" i="9"/>
  <c r="G3159" i="9"/>
  <c r="D3159" i="9"/>
  <c r="G3158" i="9"/>
  <c r="D3158" i="9"/>
  <c r="G3157" i="9"/>
  <c r="D3157" i="9"/>
  <c r="G3156" i="9"/>
  <c r="D3156" i="9"/>
  <c r="G3155" i="9"/>
  <c r="D3155" i="9"/>
  <c r="G3154" i="9"/>
  <c r="D3154" i="9"/>
  <c r="G3153" i="9"/>
  <c r="D3153" i="9"/>
  <c r="G3152" i="9"/>
  <c r="D3152" i="9"/>
  <c r="G3151" i="9"/>
  <c r="D3151" i="9"/>
  <c r="G3150" i="9"/>
  <c r="D3150" i="9"/>
  <c r="G3149" i="9"/>
  <c r="D3149" i="9"/>
  <c r="G3148" i="9"/>
  <c r="D3148" i="9"/>
  <c r="G3147" i="9"/>
  <c r="D3147" i="9"/>
  <c r="G3146" i="9"/>
  <c r="D3146" i="9"/>
  <c r="G3145" i="9"/>
  <c r="D3145" i="9"/>
  <c r="G3144" i="9"/>
  <c r="D3144" i="9"/>
  <c r="G3143" i="9"/>
  <c r="D3143" i="9"/>
  <c r="G3142" i="9"/>
  <c r="D3142" i="9"/>
  <c r="G3141" i="9"/>
  <c r="D3141" i="9"/>
  <c r="G3140" i="9"/>
  <c r="D3140" i="9"/>
  <c r="G3139" i="9"/>
  <c r="D3139" i="9"/>
  <c r="G3138" i="9"/>
  <c r="D3138" i="9"/>
  <c r="G3137" i="9"/>
  <c r="D3137" i="9"/>
  <c r="G3136" i="9"/>
  <c r="D3136" i="9"/>
  <c r="G3135" i="9"/>
  <c r="D3135" i="9"/>
  <c r="G3134" i="9"/>
  <c r="D3134" i="9"/>
  <c r="G3133" i="9"/>
  <c r="D3133" i="9"/>
  <c r="G3132" i="9"/>
  <c r="D3132" i="9"/>
  <c r="G3131" i="9"/>
  <c r="D3131" i="9"/>
  <c r="G3130" i="9"/>
  <c r="D3130" i="9"/>
  <c r="G3129" i="9"/>
  <c r="D3129" i="9"/>
  <c r="G3128" i="9"/>
  <c r="D3128" i="9"/>
  <c r="G3127" i="9"/>
  <c r="D3127" i="9"/>
  <c r="G3126" i="9"/>
  <c r="D3126" i="9"/>
  <c r="G3125" i="9"/>
  <c r="D3125" i="9"/>
  <c r="G3124" i="9"/>
  <c r="D3124" i="9"/>
  <c r="G3123" i="9"/>
  <c r="D3123" i="9"/>
  <c r="G3122" i="9"/>
  <c r="D3122" i="9"/>
  <c r="G3121" i="9"/>
  <c r="D3121" i="9"/>
  <c r="G3120" i="9"/>
  <c r="D3120" i="9"/>
  <c r="G3119" i="9"/>
  <c r="D3119" i="9"/>
  <c r="G3118" i="9"/>
  <c r="D3118" i="9"/>
  <c r="G3117" i="9"/>
  <c r="D3117" i="9"/>
  <c r="G3116" i="9"/>
  <c r="D3116" i="9"/>
  <c r="G3115" i="9"/>
  <c r="D3115" i="9"/>
  <c r="G3114" i="9"/>
  <c r="D3114" i="9"/>
  <c r="G3113" i="9"/>
  <c r="D3113" i="9"/>
  <c r="G3112" i="9"/>
  <c r="D3112" i="9"/>
  <c r="G3111" i="9"/>
  <c r="D3111" i="9"/>
  <c r="G3110" i="9"/>
  <c r="D3110" i="9"/>
  <c r="G3109" i="9"/>
  <c r="D3109" i="9"/>
  <c r="G3108" i="9"/>
  <c r="D3108" i="9"/>
  <c r="G3107" i="9"/>
  <c r="D3107" i="9"/>
  <c r="G3106" i="9"/>
  <c r="D3106" i="9"/>
  <c r="G3105" i="9"/>
  <c r="D3105" i="9"/>
  <c r="G3104" i="9"/>
  <c r="D3104" i="9"/>
  <c r="G3103" i="9"/>
  <c r="D3103" i="9"/>
  <c r="G3102" i="9"/>
  <c r="D3102" i="9"/>
  <c r="G3101" i="9"/>
  <c r="D3101" i="9"/>
  <c r="G3100" i="9"/>
  <c r="D3100" i="9"/>
  <c r="G3099" i="9"/>
  <c r="D3099" i="9"/>
  <c r="G3098" i="9"/>
  <c r="D3098" i="9"/>
  <c r="G3097" i="9"/>
  <c r="D3097" i="9"/>
  <c r="G3096" i="9"/>
  <c r="D3096" i="9"/>
  <c r="G3095" i="9"/>
  <c r="D3095" i="9"/>
  <c r="G3094" i="9"/>
  <c r="D3094" i="9"/>
  <c r="G3093" i="9"/>
  <c r="D3093" i="9"/>
  <c r="G3092" i="9"/>
  <c r="D3092" i="9"/>
  <c r="G3091" i="9"/>
  <c r="D3091" i="9"/>
  <c r="G3090" i="9"/>
  <c r="D3090" i="9"/>
  <c r="G3089" i="9"/>
  <c r="D3089" i="9"/>
  <c r="G3088" i="9"/>
  <c r="D3088" i="9"/>
  <c r="G3087" i="9"/>
  <c r="D3087" i="9"/>
  <c r="G3086" i="9"/>
  <c r="D3086" i="9"/>
  <c r="G3085" i="9"/>
  <c r="D3085" i="9"/>
  <c r="G3084" i="9"/>
  <c r="D3084" i="9"/>
  <c r="G3083" i="9"/>
  <c r="D3083" i="9"/>
  <c r="G3082" i="9"/>
  <c r="D3082" i="9"/>
  <c r="G3081" i="9"/>
  <c r="D3081" i="9"/>
  <c r="G3080" i="9"/>
  <c r="D3080" i="9"/>
  <c r="G3079" i="9"/>
  <c r="D3079" i="9"/>
  <c r="G3078" i="9"/>
  <c r="D3078" i="9"/>
  <c r="G3077" i="9"/>
  <c r="D3077" i="9"/>
  <c r="G3076" i="9"/>
  <c r="D3076" i="9"/>
  <c r="G3075" i="9"/>
  <c r="D3075" i="9"/>
  <c r="G3074" i="9"/>
  <c r="D3074" i="9"/>
  <c r="G3073" i="9"/>
  <c r="D3073" i="9"/>
  <c r="G3072" i="9"/>
  <c r="D3072" i="9"/>
  <c r="G3071" i="9"/>
  <c r="D3071" i="9"/>
  <c r="G3070" i="9"/>
  <c r="D3070" i="9"/>
  <c r="G3069" i="9"/>
  <c r="D3069" i="9"/>
  <c r="G3068" i="9"/>
  <c r="D3068" i="9"/>
  <c r="G3067" i="9"/>
  <c r="D3067" i="9"/>
  <c r="G3066" i="9"/>
  <c r="D3066" i="9"/>
  <c r="G3065" i="9"/>
  <c r="D3065" i="9"/>
  <c r="G3064" i="9"/>
  <c r="D3064" i="9"/>
  <c r="G3063" i="9"/>
  <c r="D3063" i="9"/>
  <c r="G3062" i="9"/>
  <c r="D3062" i="9"/>
  <c r="G3061" i="9"/>
  <c r="D3061" i="9"/>
  <c r="G3060" i="9"/>
  <c r="D3060" i="9"/>
  <c r="G3059" i="9"/>
  <c r="D3059" i="9"/>
  <c r="G3058" i="9"/>
  <c r="D3058" i="9"/>
  <c r="G3057" i="9"/>
  <c r="D3057" i="9"/>
  <c r="G3056" i="9"/>
  <c r="D3056" i="9"/>
  <c r="G3055" i="9"/>
  <c r="F3055" i="9"/>
  <c r="D3055" i="9"/>
  <c r="G3054" i="9"/>
  <c r="F3054" i="9"/>
  <c r="D3054" i="9"/>
  <c r="G3053" i="9"/>
  <c r="D3053" i="9"/>
  <c r="G3052" i="9"/>
  <c r="D3052" i="9"/>
  <c r="G3051" i="9"/>
  <c r="F3051" i="9"/>
  <c r="D3051" i="9"/>
  <c r="G3050" i="9"/>
  <c r="F3050" i="9"/>
  <c r="D3050" i="9"/>
  <c r="G3049" i="9"/>
  <c r="D3049" i="9"/>
  <c r="G3048" i="9"/>
  <c r="D3048" i="9"/>
  <c r="G3047" i="9"/>
  <c r="F3047" i="9"/>
  <c r="D3047" i="9"/>
  <c r="G3046" i="9"/>
  <c r="F3046" i="9"/>
  <c r="D3046" i="9"/>
  <c r="G3045" i="9"/>
  <c r="D3045" i="9"/>
  <c r="G3044" i="9"/>
  <c r="D3044" i="9"/>
  <c r="G3043" i="9"/>
  <c r="F3043" i="9"/>
  <c r="D3043" i="9"/>
  <c r="G3042" i="9"/>
  <c r="F3042" i="9"/>
  <c r="D3042" i="9"/>
  <c r="G3041" i="9"/>
  <c r="D3041" i="9"/>
  <c r="G3040" i="9"/>
  <c r="D3040" i="9"/>
  <c r="G3039" i="9"/>
  <c r="F3039" i="9"/>
  <c r="D3039" i="9"/>
  <c r="G3038" i="9"/>
  <c r="F3038" i="9"/>
  <c r="D3038" i="9"/>
  <c r="G3037" i="9"/>
  <c r="D3037" i="9"/>
  <c r="G3036" i="9"/>
  <c r="D3036" i="9"/>
  <c r="G3035" i="9"/>
  <c r="F3035" i="9"/>
  <c r="D3035" i="9"/>
  <c r="G3034" i="9"/>
  <c r="F3034" i="9"/>
  <c r="D3034" i="9"/>
  <c r="G3033" i="9"/>
  <c r="D3033" i="9"/>
  <c r="G3032" i="9"/>
  <c r="D3032" i="9"/>
  <c r="G3031" i="9"/>
  <c r="F3031" i="9"/>
  <c r="D3031" i="9"/>
  <c r="G3030" i="9"/>
  <c r="F3030" i="9"/>
  <c r="D3030" i="9"/>
  <c r="G3029" i="9"/>
  <c r="D3029" i="9"/>
  <c r="G3028" i="9"/>
  <c r="D3028" i="9"/>
  <c r="F3028" i="9" s="1"/>
  <c r="G3027" i="9"/>
  <c r="D3027" i="9"/>
  <c r="F3027" i="9" s="1"/>
  <c r="G3026" i="9"/>
  <c r="D3026" i="9"/>
  <c r="F3026" i="9" s="1"/>
  <c r="G3025" i="9"/>
  <c r="D3025" i="9"/>
  <c r="F3025" i="9" s="1"/>
  <c r="G3024" i="9"/>
  <c r="D3024" i="9"/>
  <c r="F3024" i="9" s="1"/>
  <c r="G3023" i="9"/>
  <c r="D3023" i="9"/>
  <c r="F3023" i="9" s="1"/>
  <c r="G3022" i="9"/>
  <c r="D3022" i="9"/>
  <c r="F3022" i="9" s="1"/>
  <c r="G3021" i="9"/>
  <c r="D3021" i="9"/>
  <c r="F3021" i="9" s="1"/>
  <c r="G3020" i="9"/>
  <c r="D3020" i="9"/>
  <c r="F3020" i="9" s="1"/>
  <c r="G3019" i="9"/>
  <c r="D3019" i="9"/>
  <c r="F3019" i="9" s="1"/>
  <c r="G3018" i="9"/>
  <c r="D3018" i="9"/>
  <c r="F3018" i="9" s="1"/>
  <c r="G3017" i="9"/>
  <c r="D3017" i="9"/>
  <c r="F3017" i="9" s="1"/>
  <c r="G3016" i="9"/>
  <c r="D3016" i="9"/>
  <c r="F3016" i="9" s="1"/>
  <c r="G3015" i="9"/>
  <c r="D3015" i="9"/>
  <c r="F3015" i="9" s="1"/>
  <c r="G3014" i="9"/>
  <c r="D3014" i="9"/>
  <c r="F3014" i="9" s="1"/>
  <c r="G3013" i="9"/>
  <c r="D3013" i="9"/>
  <c r="F3013" i="9" s="1"/>
  <c r="G3012" i="9"/>
  <c r="D3012" i="9"/>
  <c r="F3012" i="9" s="1"/>
  <c r="G3011" i="9"/>
  <c r="D3011" i="9"/>
  <c r="F3011" i="9" s="1"/>
  <c r="G3010" i="9"/>
  <c r="D3010" i="9"/>
  <c r="F3010" i="9" s="1"/>
  <c r="G3009" i="9"/>
  <c r="D3009" i="9"/>
  <c r="F3009" i="9" s="1"/>
  <c r="G3008" i="9"/>
  <c r="D3008" i="9"/>
  <c r="F3008" i="9" s="1"/>
  <c r="G3007" i="9"/>
  <c r="D3007" i="9"/>
  <c r="F3007" i="9" s="1"/>
  <c r="G3006" i="9"/>
  <c r="D3006" i="9"/>
  <c r="F3006" i="9" s="1"/>
  <c r="G3005" i="9"/>
  <c r="D3005" i="9"/>
  <c r="F3005" i="9" s="1"/>
  <c r="G3004" i="9"/>
  <c r="D3004" i="9"/>
  <c r="F3004" i="9" s="1"/>
  <c r="G3003" i="9"/>
  <c r="D3003" i="9"/>
  <c r="F3003" i="9" s="1"/>
  <c r="G3002" i="9"/>
  <c r="D3002" i="9"/>
  <c r="F3002" i="9" s="1"/>
  <c r="G3001" i="9"/>
  <c r="D3001" i="9"/>
  <c r="F3001" i="9" s="1"/>
  <c r="G3000" i="9"/>
  <c r="D3000" i="9"/>
  <c r="F3000" i="9" s="1"/>
  <c r="G2999" i="9"/>
  <c r="D2999" i="9"/>
  <c r="F2999" i="9" s="1"/>
  <c r="G2998" i="9"/>
  <c r="D2998" i="9"/>
  <c r="F2998" i="9" s="1"/>
  <c r="G2997" i="9"/>
  <c r="D2997" i="9"/>
  <c r="F2997" i="9" s="1"/>
  <c r="G2996" i="9"/>
  <c r="D2996" i="9"/>
  <c r="F2996" i="9" s="1"/>
  <c r="G2995" i="9"/>
  <c r="D2995" i="9"/>
  <c r="F2995" i="9" s="1"/>
  <c r="G2994" i="9"/>
  <c r="D2994" i="9"/>
  <c r="F2994" i="9" s="1"/>
  <c r="G2993" i="9"/>
  <c r="D2993" i="9"/>
  <c r="F2993" i="9" s="1"/>
  <c r="G2992" i="9"/>
  <c r="D2992" i="9"/>
  <c r="F2992" i="9" s="1"/>
  <c r="G2991" i="9"/>
  <c r="D2991" i="9"/>
  <c r="F2991" i="9" s="1"/>
  <c r="G2990" i="9"/>
  <c r="D2990" i="9"/>
  <c r="F2990" i="9" s="1"/>
  <c r="G2989" i="9"/>
  <c r="D2989" i="9"/>
  <c r="F2989" i="9" s="1"/>
  <c r="G2988" i="9"/>
  <c r="D2988" i="9"/>
  <c r="F2988" i="9" s="1"/>
  <c r="G2987" i="9"/>
  <c r="D2987" i="9"/>
  <c r="F2987" i="9" s="1"/>
  <c r="G2986" i="9"/>
  <c r="D2986" i="9"/>
  <c r="F2986" i="9" s="1"/>
  <c r="G2985" i="9"/>
  <c r="D2985" i="9"/>
  <c r="F2985" i="9" s="1"/>
  <c r="G2984" i="9"/>
  <c r="D2984" i="9"/>
  <c r="F2984" i="9" s="1"/>
  <c r="G2983" i="9"/>
  <c r="D2983" i="9"/>
  <c r="F2983" i="9" s="1"/>
  <c r="G2982" i="9"/>
  <c r="D2982" i="9"/>
  <c r="F2982" i="9" s="1"/>
  <c r="G2981" i="9"/>
  <c r="D2981" i="9"/>
  <c r="F2981" i="9" s="1"/>
  <c r="G2980" i="9"/>
  <c r="D2980" i="9"/>
  <c r="F2980" i="9" s="1"/>
  <c r="G2979" i="9"/>
  <c r="D2979" i="9"/>
  <c r="F2979" i="9" s="1"/>
  <c r="G2978" i="9"/>
  <c r="D2978" i="9"/>
  <c r="F2978" i="9" s="1"/>
  <c r="G2977" i="9"/>
  <c r="D2977" i="9"/>
  <c r="F2977" i="9" s="1"/>
  <c r="G2976" i="9"/>
  <c r="D2976" i="9"/>
  <c r="F2976" i="9" s="1"/>
  <c r="G2975" i="9"/>
  <c r="D2975" i="9"/>
  <c r="F2975" i="9" s="1"/>
  <c r="G2974" i="9"/>
  <c r="D2974" i="9"/>
  <c r="F2974" i="9" s="1"/>
  <c r="G2973" i="9"/>
  <c r="D2973" i="9"/>
  <c r="F2973" i="9" s="1"/>
  <c r="G2972" i="9"/>
  <c r="D2972" i="9"/>
  <c r="F2972" i="9" s="1"/>
  <c r="G2971" i="9"/>
  <c r="D2971" i="9"/>
  <c r="F2971" i="9" s="1"/>
  <c r="G2970" i="9"/>
  <c r="D2970" i="9"/>
  <c r="F2970" i="9" s="1"/>
  <c r="G2969" i="9"/>
  <c r="D2969" i="9"/>
  <c r="F2969" i="9" s="1"/>
  <c r="G2968" i="9"/>
  <c r="D2968" i="9"/>
  <c r="F2968" i="9" s="1"/>
  <c r="G2967" i="9"/>
  <c r="D2967" i="9"/>
  <c r="F2967" i="9" s="1"/>
  <c r="G2966" i="9"/>
  <c r="D2966" i="9"/>
  <c r="F2966" i="9" s="1"/>
  <c r="G2965" i="9"/>
  <c r="D2965" i="9"/>
  <c r="F2965" i="9" s="1"/>
  <c r="G2964" i="9"/>
  <c r="D2964" i="9"/>
  <c r="F2964" i="9" s="1"/>
  <c r="G2963" i="9"/>
  <c r="D2963" i="9"/>
  <c r="F2963" i="9" s="1"/>
  <c r="G2962" i="9"/>
  <c r="D2962" i="9"/>
  <c r="F2962" i="9" s="1"/>
  <c r="G2961" i="9"/>
  <c r="D2961" i="9"/>
  <c r="F2961" i="9" s="1"/>
  <c r="G2960" i="9"/>
  <c r="D2960" i="9"/>
  <c r="F2960" i="9" s="1"/>
  <c r="G2959" i="9"/>
  <c r="D2959" i="9"/>
  <c r="F2959" i="9" s="1"/>
  <c r="G2958" i="9"/>
  <c r="D2958" i="9"/>
  <c r="F2958" i="9" s="1"/>
  <c r="G2957" i="9"/>
  <c r="D2957" i="9"/>
  <c r="F2957" i="9" s="1"/>
  <c r="G2956" i="9"/>
  <c r="D2956" i="9"/>
  <c r="F2956" i="9" s="1"/>
  <c r="G2955" i="9"/>
  <c r="D2955" i="9"/>
  <c r="F2955" i="9" s="1"/>
  <c r="G2954" i="9"/>
  <c r="D2954" i="9"/>
  <c r="F2954" i="9" s="1"/>
  <c r="G2953" i="9"/>
  <c r="D2953" i="9"/>
  <c r="F2953" i="9" s="1"/>
  <c r="G2952" i="9"/>
  <c r="D2952" i="9"/>
  <c r="F2952" i="9" s="1"/>
  <c r="G2951" i="9"/>
  <c r="D2951" i="9"/>
  <c r="F2951" i="9" s="1"/>
  <c r="G2950" i="9"/>
  <c r="D2950" i="9"/>
  <c r="F2950" i="9" s="1"/>
  <c r="G2949" i="9"/>
  <c r="D2949" i="9"/>
  <c r="F2949" i="9" s="1"/>
  <c r="G2948" i="9"/>
  <c r="D2948" i="9"/>
  <c r="F2948" i="9" s="1"/>
  <c r="G2947" i="9"/>
  <c r="D2947" i="9"/>
  <c r="F2947" i="9" s="1"/>
  <c r="G2946" i="9"/>
  <c r="D2946" i="9"/>
  <c r="F2946" i="9" s="1"/>
  <c r="G2945" i="9"/>
  <c r="D2945" i="9"/>
  <c r="F2945" i="9" s="1"/>
  <c r="G2944" i="9"/>
  <c r="D2944" i="9"/>
  <c r="F2944" i="9" s="1"/>
  <c r="G2943" i="9"/>
  <c r="D2943" i="9"/>
  <c r="F2943" i="9" s="1"/>
  <c r="G2942" i="9"/>
  <c r="D2942" i="9"/>
  <c r="F2942" i="9" s="1"/>
  <c r="G2941" i="9"/>
  <c r="D2941" i="9"/>
  <c r="F2941" i="9" s="1"/>
  <c r="G2940" i="9"/>
  <c r="D2940" i="9"/>
  <c r="F2940" i="9" s="1"/>
  <c r="G2939" i="9"/>
  <c r="D2939" i="9"/>
  <c r="F2939" i="9" s="1"/>
  <c r="G2938" i="9"/>
  <c r="D2938" i="9"/>
  <c r="F2938" i="9" s="1"/>
  <c r="G2937" i="9"/>
  <c r="D2937" i="9"/>
  <c r="F2937" i="9" s="1"/>
  <c r="G2936" i="9"/>
  <c r="D2936" i="9"/>
  <c r="F2936" i="9" s="1"/>
  <c r="G2935" i="9"/>
  <c r="D2935" i="9"/>
  <c r="F2935" i="9" s="1"/>
  <c r="G2934" i="9"/>
  <c r="D2934" i="9"/>
  <c r="F2934" i="9" s="1"/>
  <c r="G2933" i="9"/>
  <c r="D2933" i="9"/>
  <c r="F2933" i="9" s="1"/>
  <c r="G2932" i="9"/>
  <c r="D2932" i="9"/>
  <c r="F2932" i="9" s="1"/>
  <c r="G2931" i="9"/>
  <c r="D2931" i="9"/>
  <c r="F2931" i="9" s="1"/>
  <c r="G2930" i="9"/>
  <c r="D2930" i="9"/>
  <c r="F2930" i="9" s="1"/>
  <c r="G2929" i="9"/>
  <c r="D2929" i="9"/>
  <c r="F2929" i="9" s="1"/>
  <c r="G2928" i="9"/>
  <c r="D2928" i="9"/>
  <c r="F2928" i="9" s="1"/>
  <c r="G2927" i="9"/>
  <c r="D2927" i="9"/>
  <c r="F2927" i="9" s="1"/>
  <c r="G2926" i="9"/>
  <c r="D2926" i="9"/>
  <c r="F2926" i="9" s="1"/>
  <c r="G2925" i="9"/>
  <c r="D2925" i="9"/>
  <c r="F2925" i="9" s="1"/>
  <c r="G2924" i="9"/>
  <c r="D2924" i="9"/>
  <c r="F2924" i="9" s="1"/>
  <c r="G2923" i="9"/>
  <c r="D2923" i="9"/>
  <c r="F2923" i="9" s="1"/>
  <c r="G2922" i="9"/>
  <c r="D2922" i="9"/>
  <c r="F2922" i="9" s="1"/>
  <c r="G2921" i="9"/>
  <c r="D2921" i="9"/>
  <c r="F2921" i="9" s="1"/>
  <c r="G2920" i="9"/>
  <c r="D2920" i="9"/>
  <c r="F2920" i="9" s="1"/>
  <c r="G2919" i="9"/>
  <c r="D2919" i="9"/>
  <c r="F2919" i="9" s="1"/>
  <c r="G2918" i="9"/>
  <c r="D2918" i="9"/>
  <c r="F2918" i="9" s="1"/>
  <c r="G2917" i="9"/>
  <c r="D2917" i="9"/>
  <c r="F2917" i="9" s="1"/>
  <c r="G2916" i="9"/>
  <c r="D2916" i="9"/>
  <c r="F2916" i="9" s="1"/>
  <c r="G2915" i="9"/>
  <c r="D2915" i="9"/>
  <c r="F2915" i="9" s="1"/>
  <c r="G2914" i="9"/>
  <c r="D2914" i="9"/>
  <c r="F2914" i="9" s="1"/>
  <c r="G2913" i="9"/>
  <c r="D2913" i="9"/>
  <c r="F2913" i="9" s="1"/>
  <c r="G2912" i="9"/>
  <c r="D2912" i="9"/>
  <c r="F2912" i="9" s="1"/>
  <c r="G2911" i="9"/>
  <c r="D2911" i="9"/>
  <c r="F2911" i="9" s="1"/>
  <c r="G2910" i="9"/>
  <c r="D2910" i="9"/>
  <c r="F2910" i="9" s="1"/>
  <c r="G2909" i="9"/>
  <c r="D2909" i="9"/>
  <c r="F2909" i="9" s="1"/>
  <c r="G2908" i="9"/>
  <c r="D2908" i="9"/>
  <c r="F2908" i="9" s="1"/>
  <c r="G2907" i="9"/>
  <c r="D2907" i="9"/>
  <c r="F2907" i="9" s="1"/>
  <c r="G2906" i="9"/>
  <c r="D2906" i="9"/>
  <c r="F2906" i="9" s="1"/>
  <c r="G2905" i="9"/>
  <c r="D2905" i="9"/>
  <c r="F2905" i="9" s="1"/>
  <c r="G2904" i="9"/>
  <c r="D2904" i="9"/>
  <c r="F2904" i="9" s="1"/>
  <c r="G2903" i="9"/>
  <c r="D2903" i="9"/>
  <c r="F2903" i="9" s="1"/>
  <c r="G2902" i="9"/>
  <c r="D2902" i="9"/>
  <c r="F2902" i="9" s="1"/>
  <c r="G2901" i="9"/>
  <c r="D2901" i="9"/>
  <c r="F2901" i="9" s="1"/>
  <c r="G2900" i="9"/>
  <c r="D2900" i="9"/>
  <c r="F2900" i="9" s="1"/>
  <c r="G2899" i="9"/>
  <c r="D2899" i="9"/>
  <c r="F2899" i="9" s="1"/>
  <c r="G2898" i="9"/>
  <c r="D2898" i="9"/>
  <c r="F2898" i="9" s="1"/>
  <c r="G2897" i="9"/>
  <c r="D2897" i="9"/>
  <c r="F2897" i="9" s="1"/>
  <c r="G2896" i="9"/>
  <c r="D2896" i="9"/>
  <c r="F2896" i="9" s="1"/>
  <c r="G2895" i="9"/>
  <c r="D2895" i="9"/>
  <c r="F2895" i="9" s="1"/>
  <c r="G2894" i="9"/>
  <c r="D2894" i="9"/>
  <c r="F2894" i="9" s="1"/>
  <c r="G2893" i="9"/>
  <c r="D2893" i="9"/>
  <c r="F2893" i="9" s="1"/>
  <c r="G2892" i="9"/>
  <c r="D2892" i="9"/>
  <c r="F2892" i="9" s="1"/>
  <c r="G2891" i="9"/>
  <c r="D2891" i="9"/>
  <c r="F2891" i="9" s="1"/>
  <c r="G2890" i="9"/>
  <c r="D2890" i="9"/>
  <c r="F2890" i="9" s="1"/>
  <c r="G2889" i="9"/>
  <c r="D2889" i="9"/>
  <c r="F2889" i="9" s="1"/>
  <c r="G2888" i="9"/>
  <c r="D2888" i="9"/>
  <c r="F2888" i="9" s="1"/>
  <c r="G2887" i="9"/>
  <c r="D2887" i="9"/>
  <c r="F2887" i="9" s="1"/>
  <c r="G2886" i="9"/>
  <c r="D2886" i="9"/>
  <c r="F2886" i="9" s="1"/>
  <c r="G2885" i="9"/>
  <c r="D2885" i="9"/>
  <c r="F2885" i="9" s="1"/>
  <c r="G2884" i="9"/>
  <c r="D2884" i="9"/>
  <c r="F2884" i="9" s="1"/>
  <c r="G2883" i="9"/>
  <c r="D2883" i="9"/>
  <c r="F2883" i="9" s="1"/>
  <c r="G2882" i="9"/>
  <c r="D2882" i="9"/>
  <c r="F2882" i="9" s="1"/>
  <c r="G2881" i="9"/>
  <c r="D2881" i="9"/>
  <c r="F2881" i="9" s="1"/>
  <c r="G2880" i="9"/>
  <c r="D2880" i="9"/>
  <c r="F2880" i="9" s="1"/>
  <c r="G2879" i="9"/>
  <c r="D2879" i="9"/>
  <c r="F2879" i="9" s="1"/>
  <c r="G2878" i="9"/>
  <c r="D2878" i="9"/>
  <c r="F2878" i="9" s="1"/>
  <c r="G2877" i="9"/>
  <c r="D2877" i="9"/>
  <c r="F2877" i="9" s="1"/>
  <c r="G2876" i="9"/>
  <c r="D2876" i="9"/>
  <c r="F2876" i="9" s="1"/>
  <c r="G2875" i="9"/>
  <c r="D2875" i="9"/>
  <c r="F2875" i="9" s="1"/>
  <c r="G2874" i="9"/>
  <c r="D2874" i="9"/>
  <c r="F2874" i="9" s="1"/>
  <c r="G2873" i="9"/>
  <c r="D2873" i="9"/>
  <c r="F2873" i="9" s="1"/>
  <c r="G2872" i="9"/>
  <c r="D2872" i="9"/>
  <c r="F2872" i="9" s="1"/>
  <c r="G2871" i="9"/>
  <c r="D2871" i="9"/>
  <c r="F2871" i="9" s="1"/>
  <c r="G2870" i="9"/>
  <c r="D2870" i="9"/>
  <c r="F2870" i="9" s="1"/>
  <c r="G2869" i="9"/>
  <c r="D2869" i="9"/>
  <c r="F2869" i="9" s="1"/>
  <c r="G2868" i="9"/>
  <c r="D2868" i="9"/>
  <c r="F2868" i="9" s="1"/>
  <c r="G2867" i="9"/>
  <c r="D2867" i="9"/>
  <c r="F2867" i="9" s="1"/>
  <c r="G2866" i="9"/>
  <c r="D2866" i="9"/>
  <c r="F2866" i="9" s="1"/>
  <c r="G2865" i="9"/>
  <c r="D2865" i="9"/>
  <c r="F2865" i="9" s="1"/>
  <c r="G2864" i="9"/>
  <c r="D2864" i="9"/>
  <c r="F2864" i="9" s="1"/>
  <c r="G2863" i="9"/>
  <c r="D2863" i="9"/>
  <c r="F2863" i="9" s="1"/>
  <c r="G2862" i="9"/>
  <c r="D2862" i="9"/>
  <c r="F2862" i="9" s="1"/>
  <c r="G2861" i="9"/>
  <c r="D2861" i="9"/>
  <c r="F2861" i="9" s="1"/>
  <c r="G2860" i="9"/>
  <c r="D2860" i="9"/>
  <c r="F2860" i="9" s="1"/>
  <c r="G2859" i="9"/>
  <c r="D2859" i="9"/>
  <c r="F2859" i="9" s="1"/>
  <c r="G2858" i="9"/>
  <c r="D2858" i="9"/>
  <c r="F2858" i="9" s="1"/>
  <c r="G2857" i="9"/>
  <c r="D2857" i="9"/>
  <c r="F2857" i="9" s="1"/>
  <c r="G2856" i="9"/>
  <c r="D2856" i="9"/>
  <c r="F2856" i="9" s="1"/>
  <c r="G2855" i="9"/>
  <c r="D2855" i="9"/>
  <c r="F2855" i="9" s="1"/>
  <c r="G2854" i="9"/>
  <c r="D2854" i="9"/>
  <c r="F2854" i="9" s="1"/>
  <c r="G2853" i="9"/>
  <c r="D2853" i="9"/>
  <c r="F2853" i="9" s="1"/>
  <c r="G2852" i="9"/>
  <c r="D2852" i="9"/>
  <c r="F2852" i="9" s="1"/>
  <c r="G2851" i="9"/>
  <c r="D2851" i="9"/>
  <c r="F2851" i="9" s="1"/>
  <c r="G2850" i="9"/>
  <c r="D2850" i="9"/>
  <c r="F2850" i="9" s="1"/>
  <c r="G2849" i="9"/>
  <c r="D2849" i="9"/>
  <c r="F2849" i="9" s="1"/>
  <c r="G2848" i="9"/>
  <c r="D2848" i="9"/>
  <c r="F2848" i="9" s="1"/>
  <c r="G2847" i="9"/>
  <c r="D2847" i="9"/>
  <c r="F2847" i="9" s="1"/>
  <c r="G2846" i="9"/>
  <c r="D2846" i="9"/>
  <c r="F2846" i="9" s="1"/>
  <c r="G2845" i="9"/>
  <c r="D2845" i="9"/>
  <c r="F2845" i="9" s="1"/>
  <c r="G2844" i="9"/>
  <c r="D2844" i="9"/>
  <c r="F2844" i="9" s="1"/>
  <c r="G2843" i="9"/>
  <c r="D2843" i="9"/>
  <c r="F2843" i="9" s="1"/>
  <c r="G2842" i="9"/>
  <c r="D2842" i="9"/>
  <c r="F2842" i="9" s="1"/>
  <c r="G2841" i="9"/>
  <c r="D2841" i="9"/>
  <c r="F2841" i="9" s="1"/>
  <c r="G2840" i="9"/>
  <c r="D2840" i="9"/>
  <c r="F2840" i="9" s="1"/>
  <c r="G2839" i="9"/>
  <c r="D2839" i="9"/>
  <c r="F2839" i="9" s="1"/>
  <c r="G2838" i="9"/>
  <c r="D2838" i="9"/>
  <c r="F2838" i="9" s="1"/>
  <c r="G2837" i="9"/>
  <c r="D2837" i="9"/>
  <c r="F2837" i="9" s="1"/>
  <c r="G2836" i="9"/>
  <c r="D2836" i="9"/>
  <c r="F2836" i="9" s="1"/>
  <c r="G2835" i="9"/>
  <c r="D2835" i="9"/>
  <c r="F2835" i="9" s="1"/>
  <c r="G2834" i="9"/>
  <c r="D2834" i="9"/>
  <c r="F2834" i="9" s="1"/>
  <c r="G2833" i="9"/>
  <c r="D2833" i="9"/>
  <c r="F2833" i="9" s="1"/>
  <c r="G2832" i="9"/>
  <c r="D2832" i="9"/>
  <c r="F2832" i="9" s="1"/>
  <c r="G2831" i="9"/>
  <c r="D2831" i="9"/>
  <c r="F2831" i="9" s="1"/>
  <c r="G2830" i="9"/>
  <c r="D2830" i="9"/>
  <c r="F2830" i="9" s="1"/>
  <c r="G2829" i="9"/>
  <c r="D2829" i="9"/>
  <c r="F2829" i="9" s="1"/>
  <c r="G2828" i="9"/>
  <c r="D2828" i="9"/>
  <c r="F2828" i="9" s="1"/>
  <c r="G2827" i="9"/>
  <c r="D2827" i="9"/>
  <c r="F2827" i="9" s="1"/>
  <c r="G2826" i="9"/>
  <c r="D2826" i="9"/>
  <c r="F2826" i="9" s="1"/>
  <c r="G2825" i="9"/>
  <c r="D2825" i="9"/>
  <c r="F2825" i="9" s="1"/>
  <c r="G2824" i="9"/>
  <c r="D2824" i="9"/>
  <c r="F2824" i="9" s="1"/>
  <c r="G2823" i="9"/>
  <c r="D2823" i="9"/>
  <c r="F2823" i="9" s="1"/>
  <c r="G2822" i="9"/>
  <c r="D2822" i="9"/>
  <c r="F2822" i="9" s="1"/>
  <c r="G2821" i="9"/>
  <c r="D2821" i="9"/>
  <c r="F2821" i="9" s="1"/>
  <c r="G2820" i="9"/>
  <c r="D2820" i="9"/>
  <c r="F2820" i="9" s="1"/>
  <c r="G2819" i="9"/>
  <c r="D2819" i="9"/>
  <c r="F2819" i="9" s="1"/>
  <c r="G2818" i="9"/>
  <c r="D2818" i="9"/>
  <c r="F2818" i="9" s="1"/>
  <c r="G2817" i="9"/>
  <c r="D2817" i="9"/>
  <c r="F2817" i="9" s="1"/>
  <c r="G2816" i="9"/>
  <c r="D2816" i="9"/>
  <c r="F2816" i="9" s="1"/>
  <c r="G2815" i="9"/>
  <c r="D2815" i="9"/>
  <c r="F2815" i="9" s="1"/>
  <c r="G2814" i="9"/>
  <c r="D2814" i="9"/>
  <c r="F2814" i="9" s="1"/>
  <c r="G2813" i="9"/>
  <c r="D2813" i="9"/>
  <c r="F2813" i="9" s="1"/>
  <c r="G2812" i="9"/>
  <c r="D2812" i="9"/>
  <c r="F2812" i="9" s="1"/>
  <c r="G2811" i="9"/>
  <c r="D2811" i="9"/>
  <c r="F2811" i="9" s="1"/>
  <c r="G2810" i="9"/>
  <c r="D2810" i="9"/>
  <c r="F2810" i="9" s="1"/>
  <c r="G2809" i="9"/>
  <c r="D2809" i="9"/>
  <c r="F2809" i="9" s="1"/>
  <c r="G2808" i="9"/>
  <c r="D2808" i="9"/>
  <c r="F2808" i="9" s="1"/>
  <c r="G2807" i="9"/>
  <c r="D2807" i="9"/>
  <c r="F2807" i="9" s="1"/>
  <c r="G2806" i="9"/>
  <c r="D2806" i="9"/>
  <c r="F2806" i="9" s="1"/>
  <c r="G2805" i="9"/>
  <c r="D2805" i="9"/>
  <c r="F2805" i="9" s="1"/>
  <c r="G2804" i="9"/>
  <c r="D2804" i="9"/>
  <c r="F2804" i="9" s="1"/>
  <c r="G2803" i="9"/>
  <c r="D2803" i="9"/>
  <c r="F2803" i="9" s="1"/>
  <c r="G2802" i="9"/>
  <c r="D2802" i="9"/>
  <c r="F2802" i="9" s="1"/>
  <c r="G2801" i="9"/>
  <c r="D2801" i="9"/>
  <c r="F2801" i="9" s="1"/>
  <c r="G2800" i="9"/>
  <c r="D2800" i="9"/>
  <c r="F2800" i="9" s="1"/>
  <c r="G2799" i="9"/>
  <c r="D2799" i="9"/>
  <c r="F2799" i="9" s="1"/>
  <c r="G2798" i="9"/>
  <c r="D2798" i="9"/>
  <c r="F2798" i="9" s="1"/>
  <c r="G2797" i="9"/>
  <c r="D2797" i="9"/>
  <c r="F2797" i="9" s="1"/>
  <c r="G2796" i="9"/>
  <c r="D2796" i="9"/>
  <c r="F2796" i="9" s="1"/>
  <c r="G2795" i="9"/>
  <c r="D2795" i="9"/>
  <c r="F2795" i="9" s="1"/>
  <c r="G2794" i="9"/>
  <c r="D2794" i="9"/>
  <c r="F2794" i="9" s="1"/>
  <c r="G2793" i="9"/>
  <c r="D2793" i="9"/>
  <c r="G2792" i="9"/>
  <c r="D2792" i="9"/>
  <c r="G2791" i="9"/>
  <c r="D2791" i="9"/>
  <c r="G2790" i="9"/>
  <c r="D2790" i="9"/>
  <c r="G2789" i="9"/>
  <c r="D2789" i="9"/>
  <c r="G2788" i="9"/>
  <c r="D2788" i="9"/>
  <c r="G2787" i="9"/>
  <c r="D2787" i="9"/>
  <c r="G2786" i="9"/>
  <c r="D2786" i="9"/>
  <c r="G2785" i="9"/>
  <c r="D2785" i="9"/>
  <c r="G2784" i="9"/>
  <c r="D2784" i="9"/>
  <c r="G2783" i="9"/>
  <c r="D2783" i="9"/>
  <c r="G2782" i="9"/>
  <c r="D2782" i="9"/>
  <c r="G2781" i="9"/>
  <c r="D2781" i="9"/>
  <c r="G2780" i="9"/>
  <c r="D2780" i="9"/>
  <c r="G2779" i="9"/>
  <c r="D2779" i="9"/>
  <c r="G2778" i="9"/>
  <c r="D2778" i="9"/>
  <c r="G2777" i="9"/>
  <c r="D2777" i="9"/>
  <c r="G2776" i="9"/>
  <c r="D2776" i="9"/>
  <c r="G2775" i="9"/>
  <c r="D2775" i="9"/>
  <c r="G2774" i="9"/>
  <c r="D2774" i="9"/>
  <c r="G2773" i="9"/>
  <c r="D2773" i="9"/>
  <c r="G2772" i="9"/>
  <c r="D2772" i="9"/>
  <c r="G2771" i="9"/>
  <c r="D2771" i="9"/>
  <c r="G2770" i="9"/>
  <c r="D2770" i="9"/>
  <c r="G2769" i="9"/>
  <c r="D2769" i="9"/>
  <c r="G2768" i="9"/>
  <c r="D2768" i="9"/>
  <c r="G2767" i="9"/>
  <c r="D2767" i="9"/>
  <c r="G2766" i="9"/>
  <c r="D2766" i="9"/>
  <c r="G2765" i="9"/>
  <c r="D2765" i="9"/>
  <c r="G2764" i="9"/>
  <c r="D2764" i="9"/>
  <c r="G2763" i="9"/>
  <c r="D2763" i="9"/>
  <c r="G2762" i="9"/>
  <c r="D2762" i="9"/>
  <c r="G2761" i="9"/>
  <c r="D2761" i="9"/>
  <c r="G2760" i="9"/>
  <c r="D2760" i="9"/>
  <c r="G2759" i="9"/>
  <c r="D2759" i="9"/>
  <c r="G2758" i="9"/>
  <c r="D2758" i="9"/>
  <c r="G2757" i="9"/>
  <c r="D2757" i="9"/>
  <c r="G2756" i="9"/>
  <c r="D2756" i="9"/>
  <c r="G2755" i="9"/>
  <c r="D2755" i="9"/>
  <c r="G2754" i="9"/>
  <c r="D2754" i="9"/>
  <c r="G2753" i="9"/>
  <c r="D2753" i="9"/>
  <c r="G2752" i="9"/>
  <c r="D2752" i="9"/>
  <c r="G2751" i="9"/>
  <c r="D2751" i="9"/>
  <c r="G2750" i="9"/>
  <c r="D2750" i="9"/>
  <c r="G2749" i="9"/>
  <c r="D2749" i="9"/>
  <c r="G2748" i="9"/>
  <c r="D2748" i="9"/>
  <c r="G2747" i="9"/>
  <c r="D2747" i="9"/>
  <c r="G2746" i="9"/>
  <c r="D2746" i="9"/>
  <c r="G2745" i="9"/>
  <c r="D2745" i="9"/>
  <c r="G2744" i="9"/>
  <c r="D2744" i="9"/>
  <c r="G2743" i="9"/>
  <c r="D2743" i="9"/>
  <c r="G2742" i="9"/>
  <c r="D2742" i="9"/>
  <c r="G2741" i="9"/>
  <c r="D2741" i="9"/>
  <c r="G2740" i="9"/>
  <c r="D2740" i="9"/>
  <c r="G2739" i="9"/>
  <c r="D2739" i="9"/>
  <c r="G2738" i="9"/>
  <c r="D2738" i="9"/>
  <c r="G2737" i="9"/>
  <c r="D2737" i="9"/>
  <c r="G2736" i="9"/>
  <c r="D2736" i="9"/>
  <c r="G2735" i="9"/>
  <c r="D2735" i="9"/>
  <c r="G2734" i="9"/>
  <c r="D2734" i="9"/>
  <c r="G2733" i="9"/>
  <c r="D2733" i="9"/>
  <c r="G2732" i="9"/>
  <c r="D2732" i="9"/>
  <c r="G2731" i="9"/>
  <c r="D2731" i="9"/>
  <c r="G2730" i="9"/>
  <c r="D2730" i="9"/>
  <c r="G2729" i="9"/>
  <c r="D2729" i="9"/>
  <c r="G2728" i="9"/>
  <c r="D2728" i="9"/>
  <c r="G2727" i="9"/>
  <c r="D2727" i="9"/>
  <c r="G2726" i="9"/>
  <c r="D2726" i="9"/>
  <c r="G2725" i="9"/>
  <c r="D2725" i="9"/>
  <c r="G2724" i="9"/>
  <c r="D2724" i="9"/>
  <c r="G2723" i="9"/>
  <c r="D2723" i="9"/>
  <c r="G2722" i="9"/>
  <c r="D2722" i="9"/>
  <c r="G2721" i="9"/>
  <c r="D2721" i="9"/>
  <c r="G2720" i="9"/>
  <c r="D2720" i="9"/>
  <c r="G2719" i="9"/>
  <c r="D2719" i="9"/>
  <c r="G2718" i="9"/>
  <c r="D2718" i="9"/>
  <c r="G2717" i="9"/>
  <c r="D2717" i="9"/>
  <c r="G2716" i="9"/>
  <c r="D2716" i="9"/>
  <c r="G2715" i="9"/>
  <c r="D2715" i="9"/>
  <c r="G2714" i="9"/>
  <c r="D2714" i="9"/>
  <c r="G2713" i="9"/>
  <c r="D2713" i="9"/>
  <c r="G2712" i="9"/>
  <c r="D2712" i="9"/>
  <c r="G2711" i="9"/>
  <c r="D2711" i="9"/>
  <c r="G2710" i="9"/>
  <c r="D2710" i="9"/>
  <c r="G2709" i="9"/>
  <c r="D2709" i="9"/>
  <c r="G2708" i="9"/>
  <c r="D2708" i="9"/>
  <c r="G2707" i="9"/>
  <c r="D2707" i="9"/>
  <c r="G2706" i="9"/>
  <c r="D2706" i="9"/>
  <c r="G2705" i="9"/>
  <c r="D2705" i="9"/>
  <c r="G2704" i="9"/>
  <c r="D2704" i="9"/>
  <c r="G2703" i="9"/>
  <c r="D2703" i="9"/>
  <c r="G2702" i="9"/>
  <c r="D2702" i="9"/>
  <c r="G2701" i="9"/>
  <c r="D2701" i="9"/>
  <c r="G2700" i="9"/>
  <c r="D2700" i="9"/>
  <c r="G2699" i="9"/>
  <c r="D2699" i="9"/>
  <c r="G2698" i="9"/>
  <c r="D2698" i="9"/>
  <c r="G2697" i="9"/>
  <c r="D2697" i="9"/>
  <c r="G2696" i="9"/>
  <c r="D2696" i="9"/>
  <c r="G2695" i="9"/>
  <c r="D2695" i="9"/>
  <c r="G2694" i="9"/>
  <c r="D2694" i="9"/>
  <c r="G2693" i="9"/>
  <c r="D2693" i="9"/>
  <c r="G2692" i="9"/>
  <c r="D2692" i="9"/>
  <c r="G2691" i="9"/>
  <c r="D2691" i="9"/>
  <c r="G2690" i="9"/>
  <c r="D2690" i="9"/>
  <c r="G2689" i="9"/>
  <c r="D2689" i="9"/>
  <c r="G2688" i="9"/>
  <c r="D2688" i="9"/>
  <c r="G2687" i="9"/>
  <c r="D2687" i="9"/>
  <c r="G2686" i="9"/>
  <c r="D2686" i="9"/>
  <c r="G2685" i="9"/>
  <c r="D2685" i="9"/>
  <c r="G2684" i="9"/>
  <c r="D2684" i="9"/>
  <c r="G2683" i="9"/>
  <c r="D2683" i="9"/>
  <c r="G2682" i="9"/>
  <c r="D2682" i="9"/>
  <c r="G2681" i="9"/>
  <c r="D2681" i="9"/>
  <c r="G2680" i="9"/>
  <c r="D2680" i="9"/>
  <c r="G2679" i="9"/>
  <c r="D2679" i="9"/>
  <c r="G2678" i="9"/>
  <c r="D2678" i="9"/>
  <c r="G2677" i="9"/>
  <c r="D2677" i="9"/>
  <c r="G2676" i="9"/>
  <c r="D2676" i="9"/>
  <c r="G2675" i="9"/>
  <c r="D2675" i="9"/>
  <c r="G2674" i="9"/>
  <c r="D2674" i="9"/>
  <c r="G2673" i="9"/>
  <c r="D2673" i="9"/>
  <c r="G2672" i="9"/>
  <c r="D2672" i="9"/>
  <c r="G2671" i="9"/>
  <c r="D2671" i="9"/>
  <c r="G2670" i="9"/>
  <c r="D2670" i="9"/>
  <c r="G2669" i="9"/>
  <c r="D2669" i="9"/>
  <c r="G2668" i="9"/>
  <c r="D2668" i="9"/>
  <c r="G2667" i="9"/>
  <c r="D2667" i="9"/>
  <c r="G2666" i="9"/>
  <c r="D2666" i="9"/>
  <c r="G2665" i="9"/>
  <c r="D2665" i="9"/>
  <c r="G2664" i="9"/>
  <c r="D2664" i="9"/>
  <c r="G2663" i="9"/>
  <c r="D2663" i="9"/>
  <c r="G2662" i="9"/>
  <c r="D2662" i="9"/>
  <c r="G2661" i="9"/>
  <c r="D2661" i="9"/>
  <c r="G2660" i="9"/>
  <c r="D2660" i="9"/>
  <c r="G2659" i="9"/>
  <c r="D2659" i="9"/>
  <c r="G2658" i="9"/>
  <c r="D2658" i="9"/>
  <c r="G2657" i="9"/>
  <c r="D2657" i="9"/>
  <c r="G2656" i="9"/>
  <c r="D2656" i="9"/>
  <c r="G2655" i="9"/>
  <c r="D2655" i="9"/>
  <c r="G2654" i="9"/>
  <c r="D2654" i="9"/>
  <c r="G2653" i="9"/>
  <c r="D2653" i="9"/>
  <c r="G2652" i="9"/>
  <c r="D2652" i="9"/>
  <c r="G2651" i="9"/>
  <c r="D2651" i="9"/>
  <c r="G2650" i="9"/>
  <c r="D2650" i="9"/>
  <c r="G2649" i="9"/>
  <c r="D2649" i="9"/>
  <c r="G2648" i="9"/>
  <c r="D2648" i="9"/>
  <c r="G2647" i="9"/>
  <c r="D2647" i="9"/>
  <c r="G2646" i="9"/>
  <c r="D2646" i="9"/>
  <c r="G2645" i="9"/>
  <c r="D2645" i="9"/>
  <c r="G2644" i="9"/>
  <c r="D2644" i="9"/>
  <c r="G2643" i="9"/>
  <c r="D2643" i="9"/>
  <c r="G2642" i="9"/>
  <c r="D2642" i="9"/>
  <c r="G2641" i="9"/>
  <c r="D2641" i="9"/>
  <c r="G2640" i="9"/>
  <c r="D2640" i="9"/>
  <c r="G2639" i="9"/>
  <c r="D2639" i="9"/>
  <c r="G2638" i="9"/>
  <c r="D2638" i="9"/>
  <c r="G2637" i="9"/>
  <c r="D2637" i="9"/>
  <c r="G2636" i="9"/>
  <c r="D2636" i="9"/>
  <c r="G2635" i="9"/>
  <c r="D2635" i="9"/>
  <c r="G2634" i="9"/>
  <c r="D2634" i="9"/>
  <c r="G2633" i="9"/>
  <c r="D2633" i="9"/>
  <c r="G2632" i="9"/>
  <c r="D2632" i="9"/>
  <c r="G2631" i="9"/>
  <c r="D2631" i="9"/>
  <c r="G2630" i="9"/>
  <c r="D2630" i="9"/>
  <c r="G2629" i="9"/>
  <c r="D2629" i="9"/>
  <c r="G2628" i="9"/>
  <c r="D2628" i="9"/>
  <c r="G2627" i="9"/>
  <c r="D2627" i="9"/>
  <c r="G2626" i="9"/>
  <c r="D2626" i="9"/>
  <c r="G2625" i="9"/>
  <c r="D2625" i="9"/>
  <c r="G2624" i="9"/>
  <c r="D2624" i="9"/>
  <c r="G2623" i="9"/>
  <c r="D2623" i="9"/>
  <c r="G2622" i="9"/>
  <c r="D2622" i="9"/>
  <c r="G2621" i="9"/>
  <c r="D2621" i="9"/>
  <c r="G2620" i="9"/>
  <c r="D2620" i="9"/>
  <c r="G2619" i="9"/>
  <c r="D2619" i="9"/>
  <c r="G2618" i="9"/>
  <c r="D2618" i="9"/>
  <c r="G2617" i="9"/>
  <c r="D2617" i="9"/>
  <c r="G2616" i="9"/>
  <c r="D2616" i="9"/>
  <c r="G2615" i="9"/>
  <c r="D2615" i="9"/>
  <c r="G2614" i="9"/>
  <c r="D2614" i="9"/>
  <c r="G2613" i="9"/>
  <c r="D2613" i="9"/>
  <c r="G2612" i="9"/>
  <c r="D2612" i="9"/>
  <c r="G2611" i="9"/>
  <c r="D2611" i="9"/>
  <c r="G2610" i="9"/>
  <c r="D2610" i="9"/>
  <c r="G2609" i="9"/>
  <c r="D2609" i="9"/>
  <c r="G2608" i="9"/>
  <c r="D2608" i="9"/>
  <c r="G2607" i="9"/>
  <c r="D2607" i="9"/>
  <c r="G2606" i="9"/>
  <c r="D2606" i="9"/>
  <c r="G2605" i="9"/>
  <c r="D2605" i="9"/>
  <c r="G2604" i="9"/>
  <c r="D2604" i="9"/>
  <c r="G2603" i="9"/>
  <c r="D2603" i="9"/>
  <c r="G2602" i="9"/>
  <c r="D2602" i="9"/>
  <c r="G2601" i="9"/>
  <c r="D2601" i="9"/>
  <c r="G2600" i="9"/>
  <c r="D2600" i="9"/>
  <c r="G2599" i="9"/>
  <c r="D2599" i="9"/>
  <c r="G2598" i="9"/>
  <c r="D2598" i="9"/>
  <c r="G2597" i="9"/>
  <c r="D2597" i="9"/>
  <c r="G2596" i="9"/>
  <c r="D2596" i="9"/>
  <c r="G2595" i="9"/>
  <c r="D2595" i="9"/>
  <c r="G2594" i="9"/>
  <c r="D2594" i="9"/>
  <c r="G2593" i="9"/>
  <c r="D2593" i="9"/>
  <c r="G2592" i="9"/>
  <c r="D2592" i="9"/>
  <c r="G2591" i="9"/>
  <c r="D2591" i="9"/>
  <c r="G2590" i="9"/>
  <c r="D2590" i="9"/>
  <c r="G2589" i="9"/>
  <c r="D2589" i="9"/>
  <c r="G2588" i="9"/>
  <c r="D2588" i="9"/>
  <c r="G2587" i="9"/>
  <c r="D2587" i="9"/>
  <c r="G2586" i="9"/>
  <c r="D2586" i="9"/>
  <c r="G2585" i="9"/>
  <c r="D2585" i="9"/>
  <c r="G2584" i="9"/>
  <c r="D2584" i="9"/>
  <c r="G2583" i="9"/>
  <c r="D2583" i="9"/>
  <c r="G2582" i="9"/>
  <c r="D2582" i="9"/>
  <c r="G2581" i="9"/>
  <c r="D2581" i="9"/>
  <c r="G2580" i="9"/>
  <c r="D2580" i="9"/>
  <c r="G2579" i="9"/>
  <c r="D2579" i="9"/>
  <c r="G2578" i="9"/>
  <c r="D2578" i="9"/>
  <c r="G2577" i="9"/>
  <c r="D2577" i="9"/>
  <c r="G2576" i="9"/>
  <c r="D2576" i="9"/>
  <c r="G2575" i="9"/>
  <c r="D2575" i="9"/>
  <c r="G2574" i="9"/>
  <c r="D2574" i="9"/>
  <c r="G2573" i="9"/>
  <c r="D2573" i="9"/>
  <c r="G2572" i="9"/>
  <c r="D2572" i="9"/>
  <c r="G2571" i="9"/>
  <c r="D2571" i="9"/>
  <c r="G2570" i="9"/>
  <c r="D2570" i="9"/>
  <c r="G2569" i="9"/>
  <c r="D2569" i="9"/>
  <c r="G2568" i="9"/>
  <c r="D2568" i="9"/>
  <c r="G2567" i="9"/>
  <c r="D2567" i="9"/>
  <c r="G2566" i="9"/>
  <c r="D2566" i="9"/>
  <c r="G2565" i="9"/>
  <c r="D2565" i="9"/>
  <c r="G2564" i="9"/>
  <c r="D2564" i="9"/>
  <c r="G2563" i="9"/>
  <c r="D2563" i="9"/>
  <c r="G2562" i="9"/>
  <c r="D2562" i="9"/>
  <c r="G2561" i="9"/>
  <c r="D2561" i="9"/>
  <c r="G2560" i="9"/>
  <c r="D2560" i="9"/>
  <c r="G2559" i="9"/>
  <c r="D2559" i="9"/>
  <c r="G2558" i="9"/>
  <c r="D2558" i="9"/>
  <c r="G2557" i="9"/>
  <c r="D2557" i="9"/>
  <c r="G2556" i="9"/>
  <c r="D2556" i="9"/>
  <c r="G2555" i="9"/>
  <c r="D2555" i="9"/>
  <c r="G2554" i="9"/>
  <c r="D2554" i="9"/>
  <c r="G2553" i="9"/>
  <c r="D2553" i="9"/>
  <c r="G2552" i="9"/>
  <c r="D2552" i="9"/>
  <c r="G2551" i="9"/>
  <c r="D2551" i="9"/>
  <c r="G2550" i="9"/>
  <c r="D2550" i="9"/>
  <c r="G2549" i="9"/>
  <c r="D2549" i="9"/>
  <c r="G2548" i="9"/>
  <c r="D2548" i="9"/>
  <c r="G2547" i="9"/>
  <c r="D2547" i="9"/>
  <c r="G2546" i="9"/>
  <c r="D2546" i="9"/>
  <c r="G2545" i="9"/>
  <c r="D2545" i="9"/>
  <c r="G2544" i="9"/>
  <c r="D2544" i="9"/>
  <c r="G2543" i="9"/>
  <c r="D2543" i="9"/>
  <c r="G2542" i="9"/>
  <c r="D2542" i="9"/>
  <c r="G2541" i="9"/>
  <c r="D2541" i="9"/>
  <c r="G2540" i="9"/>
  <c r="D2540" i="9"/>
  <c r="G2539" i="9"/>
  <c r="D2539" i="9"/>
  <c r="G2538" i="9"/>
  <c r="D2538" i="9"/>
  <c r="G2537" i="9"/>
  <c r="D2537" i="9"/>
  <c r="G2536" i="9"/>
  <c r="D2536" i="9"/>
  <c r="G2535" i="9"/>
  <c r="D2535" i="9"/>
  <c r="G2534" i="9"/>
  <c r="D2534" i="9"/>
  <c r="G2533" i="9"/>
  <c r="D2533" i="9"/>
  <c r="G2532" i="9"/>
  <c r="D2532" i="9"/>
  <c r="G2531" i="9"/>
  <c r="D2531" i="9"/>
  <c r="G2530" i="9"/>
  <c r="D2530" i="9"/>
  <c r="G2529" i="9"/>
  <c r="D2529" i="9"/>
  <c r="G2528" i="9"/>
  <c r="D2528" i="9"/>
  <c r="G2527" i="9"/>
  <c r="D2527" i="9"/>
  <c r="G2526" i="9"/>
  <c r="D2526" i="9"/>
  <c r="G2525" i="9"/>
  <c r="D2525" i="9"/>
  <c r="G2524" i="9"/>
  <c r="D2524" i="9"/>
  <c r="G2523" i="9"/>
  <c r="D2523" i="9"/>
  <c r="G2522" i="9"/>
  <c r="D2522" i="9"/>
  <c r="G2521" i="9"/>
  <c r="D2521" i="9"/>
  <c r="G2520" i="9"/>
  <c r="D2520" i="9"/>
  <c r="G2519" i="9"/>
  <c r="D2519" i="9"/>
  <c r="G2518" i="9"/>
  <c r="D2518" i="9"/>
  <c r="G2517" i="9"/>
  <c r="D2517" i="9"/>
  <c r="G2516" i="9"/>
  <c r="D2516" i="9"/>
  <c r="G2515" i="9"/>
  <c r="D2515" i="9"/>
  <c r="G2514" i="9"/>
  <c r="D2514" i="9"/>
  <c r="G2513" i="9"/>
  <c r="D2513" i="9"/>
  <c r="G2512" i="9"/>
  <c r="D2512" i="9"/>
  <c r="G2511" i="9"/>
  <c r="D2511" i="9"/>
  <c r="G2510" i="9"/>
  <c r="D2510" i="9"/>
  <c r="G2509" i="9"/>
  <c r="D2509" i="9"/>
  <c r="G2508" i="9"/>
  <c r="D2508" i="9"/>
  <c r="G2507" i="9"/>
  <c r="D2507" i="9"/>
  <c r="G2506" i="9"/>
  <c r="D2506" i="9"/>
  <c r="G2505" i="9"/>
  <c r="D2505" i="9"/>
  <c r="G2504" i="9"/>
  <c r="D2504" i="9"/>
  <c r="G2503" i="9"/>
  <c r="D2503" i="9"/>
  <c r="G2502" i="9"/>
  <c r="D2502" i="9"/>
  <c r="G2501" i="9"/>
  <c r="D2501" i="9"/>
  <c r="G2500" i="9"/>
  <c r="D2500" i="9"/>
  <c r="G2499" i="9"/>
  <c r="D2499" i="9"/>
  <c r="G2498" i="9"/>
  <c r="D2498" i="9"/>
  <c r="G2497" i="9"/>
  <c r="D2497" i="9"/>
  <c r="G2496" i="9"/>
  <c r="D2496" i="9"/>
  <c r="G2495" i="9"/>
  <c r="D2495" i="9"/>
  <c r="G2494" i="9"/>
  <c r="D2494" i="9"/>
  <c r="G2493" i="9"/>
  <c r="D2493" i="9"/>
  <c r="G2492" i="9"/>
  <c r="D2492" i="9"/>
  <c r="G2491" i="9"/>
  <c r="D2491" i="9"/>
  <c r="G2490" i="9"/>
  <c r="D2490" i="9"/>
  <c r="G2489" i="9"/>
  <c r="D2489" i="9"/>
  <c r="G2488" i="9"/>
  <c r="D2488" i="9"/>
  <c r="G2487" i="9"/>
  <c r="D2487" i="9"/>
  <c r="G2486" i="9"/>
  <c r="D2486" i="9"/>
  <c r="G2485" i="9"/>
  <c r="D2485" i="9"/>
  <c r="G2484" i="9"/>
  <c r="D2484" i="9"/>
  <c r="G2483" i="9"/>
  <c r="D2483" i="9"/>
  <c r="G2482" i="9"/>
  <c r="D2482" i="9"/>
  <c r="G2481" i="9"/>
  <c r="D2481" i="9"/>
  <c r="G2480" i="9"/>
  <c r="D2480" i="9"/>
  <c r="G2479" i="9"/>
  <c r="D2479" i="9"/>
  <c r="G2478" i="9"/>
  <c r="D2478" i="9"/>
  <c r="G2477" i="9"/>
  <c r="D2477" i="9"/>
  <c r="G2476" i="9"/>
  <c r="D2476" i="9"/>
  <c r="G2475" i="9"/>
  <c r="D2475" i="9"/>
  <c r="G2474" i="9"/>
  <c r="D2474" i="9"/>
  <c r="G2473" i="9"/>
  <c r="D2473" i="9"/>
  <c r="G2472" i="9"/>
  <c r="D2472" i="9"/>
  <c r="G2471" i="9"/>
  <c r="D2471" i="9"/>
  <c r="G2470" i="9"/>
  <c r="D2470" i="9"/>
  <c r="G2469" i="9"/>
  <c r="D2469" i="9"/>
  <c r="G2468" i="9"/>
  <c r="D2468" i="9"/>
  <c r="G2467" i="9"/>
  <c r="D2467" i="9"/>
  <c r="G2466" i="9"/>
  <c r="D2466" i="9"/>
  <c r="G2465" i="9"/>
  <c r="D2465" i="9"/>
  <c r="G2464" i="9"/>
  <c r="D2464" i="9"/>
  <c r="G2463" i="9"/>
  <c r="D2463" i="9"/>
  <c r="G2462" i="9"/>
  <c r="D2462" i="9"/>
  <c r="G2461" i="9"/>
  <c r="D2461" i="9"/>
  <c r="G2460" i="9"/>
  <c r="D2460" i="9"/>
  <c r="G2459" i="9"/>
  <c r="D2459" i="9"/>
  <c r="G2458" i="9"/>
  <c r="D2458" i="9"/>
  <c r="G2457" i="9"/>
  <c r="D2457" i="9"/>
  <c r="G2456" i="9"/>
  <c r="D2456" i="9"/>
  <c r="G2455" i="9"/>
  <c r="D2455" i="9"/>
  <c r="G2454" i="9"/>
  <c r="D2454" i="9"/>
  <c r="G2453" i="9"/>
  <c r="D2453" i="9"/>
  <c r="G2452" i="9"/>
  <c r="D2452" i="9"/>
  <c r="G2451" i="9"/>
  <c r="D2451" i="9"/>
  <c r="G2450" i="9"/>
  <c r="D2450" i="9"/>
  <c r="G2449" i="9"/>
  <c r="D2449" i="9"/>
  <c r="G2448" i="9"/>
  <c r="D2448" i="9"/>
  <c r="G2447" i="9"/>
  <c r="D2447" i="9"/>
  <c r="G2446" i="9"/>
  <c r="D2446" i="9"/>
  <c r="G2445" i="9"/>
  <c r="D2445" i="9"/>
  <c r="G2444" i="9"/>
  <c r="D2444" i="9"/>
  <c r="G2443" i="9"/>
  <c r="D2443" i="9"/>
  <c r="G2442" i="9"/>
  <c r="D2442" i="9"/>
  <c r="G2441" i="9"/>
  <c r="D2441" i="9"/>
  <c r="G2440" i="9"/>
  <c r="D2440" i="9"/>
  <c r="G2439" i="9"/>
  <c r="D2439" i="9"/>
  <c r="G2438" i="9"/>
  <c r="D2438" i="9"/>
  <c r="G2437" i="9"/>
  <c r="D2437" i="9"/>
  <c r="G2436" i="9"/>
  <c r="D2436" i="9"/>
  <c r="G2435" i="9"/>
  <c r="D2435" i="9"/>
  <c r="G2434" i="9"/>
  <c r="D2434" i="9"/>
  <c r="G2433" i="9"/>
  <c r="D2433" i="9"/>
  <c r="G2432" i="9"/>
  <c r="D2432" i="9"/>
  <c r="G2431" i="9"/>
  <c r="D2431" i="9"/>
  <c r="G2430" i="9"/>
  <c r="D2430" i="9"/>
  <c r="G2429" i="9"/>
  <c r="D2429" i="9"/>
  <c r="G2428" i="9"/>
  <c r="D2428" i="9"/>
  <c r="G2427" i="9"/>
  <c r="D2427" i="9"/>
  <c r="G2426" i="9"/>
  <c r="D2426" i="9"/>
  <c r="G2425" i="9"/>
  <c r="D2425" i="9"/>
  <c r="G2424" i="9"/>
  <c r="D2424" i="9"/>
  <c r="G2423" i="9"/>
  <c r="D2423" i="9"/>
  <c r="G2422" i="9"/>
  <c r="D2422" i="9"/>
  <c r="G2421" i="9"/>
  <c r="D2421" i="9"/>
  <c r="G2420" i="9"/>
  <c r="D2420" i="9"/>
  <c r="G2419" i="9"/>
  <c r="D2419" i="9"/>
  <c r="G2418" i="9"/>
  <c r="D2418" i="9"/>
  <c r="G2417" i="9"/>
  <c r="D2417" i="9"/>
  <c r="G2416" i="9"/>
  <c r="D2416" i="9"/>
  <c r="G2415" i="9"/>
  <c r="D2415" i="9"/>
  <c r="G2414" i="9"/>
  <c r="D2414" i="9"/>
  <c r="G2413" i="9"/>
  <c r="D2413" i="9"/>
  <c r="G2412" i="9"/>
  <c r="D2412" i="9"/>
  <c r="G2411" i="9"/>
  <c r="D2411" i="9"/>
  <c r="G2410" i="9"/>
  <c r="D2410" i="9"/>
  <c r="G2409" i="9"/>
  <c r="D2409" i="9"/>
  <c r="G2408" i="9"/>
  <c r="D2408" i="9"/>
  <c r="G2407" i="9"/>
  <c r="D2407" i="9"/>
  <c r="G2406" i="9"/>
  <c r="D2406" i="9"/>
  <c r="G2405" i="9"/>
  <c r="D2405" i="9"/>
  <c r="G2404" i="9"/>
  <c r="D2404" i="9"/>
  <c r="G2403" i="9"/>
  <c r="D2403" i="9"/>
  <c r="G2402" i="9"/>
  <c r="D2402" i="9"/>
  <c r="G2401" i="9"/>
  <c r="D2401" i="9"/>
  <c r="G2400" i="9"/>
  <c r="D2400" i="9"/>
  <c r="G2399" i="9"/>
  <c r="D2399" i="9"/>
  <c r="G2398" i="9"/>
  <c r="D2398" i="9"/>
  <c r="G2397" i="9"/>
  <c r="D2397" i="9"/>
  <c r="G2396" i="9"/>
  <c r="D2396" i="9"/>
  <c r="G2395" i="9"/>
  <c r="D2395" i="9"/>
  <c r="G2394" i="9"/>
  <c r="D2394" i="9"/>
  <c r="G2393" i="9"/>
  <c r="D2393" i="9"/>
  <c r="G2392" i="9"/>
  <c r="D2392" i="9"/>
  <c r="G2391" i="9"/>
  <c r="D2391" i="9"/>
  <c r="G2390" i="9"/>
  <c r="D2390" i="9"/>
  <c r="G2389" i="9"/>
  <c r="D2389" i="9"/>
  <c r="G2388" i="9"/>
  <c r="D2388" i="9"/>
  <c r="G2387" i="9"/>
  <c r="D2387" i="9"/>
  <c r="G2386" i="9"/>
  <c r="D2386" i="9"/>
  <c r="G2385" i="9"/>
  <c r="D2385" i="9"/>
  <c r="G2384" i="9"/>
  <c r="D2384" i="9"/>
  <c r="G2383" i="9"/>
  <c r="D2383" i="9"/>
  <c r="G2382" i="9"/>
  <c r="D2382" i="9"/>
  <c r="G2381" i="9"/>
  <c r="D2381" i="9"/>
  <c r="G2380" i="9"/>
  <c r="D2380" i="9"/>
  <c r="G2379" i="9"/>
  <c r="D2379" i="9"/>
  <c r="G2378" i="9"/>
  <c r="D2378" i="9"/>
  <c r="G2377" i="9"/>
  <c r="D2377" i="9"/>
  <c r="G2376" i="9"/>
  <c r="D2376" i="9"/>
  <c r="G2375" i="9"/>
  <c r="D2375" i="9"/>
  <c r="G2374" i="9"/>
  <c r="D2374" i="9"/>
  <c r="G2373" i="9"/>
  <c r="D2373" i="9"/>
  <c r="G2372" i="9"/>
  <c r="D2372" i="9"/>
  <c r="G2371" i="9"/>
  <c r="D2371" i="9"/>
  <c r="G2370" i="9"/>
  <c r="D2370" i="9"/>
  <c r="G2369" i="9"/>
  <c r="D2369" i="9"/>
  <c r="G2368" i="9"/>
  <c r="D2368" i="9"/>
  <c r="G2367" i="9"/>
  <c r="D2367" i="9"/>
  <c r="G2366" i="9"/>
  <c r="D2366" i="9"/>
  <c r="G2365" i="9"/>
  <c r="D2365" i="9"/>
  <c r="G2364" i="9"/>
  <c r="D2364" i="9"/>
  <c r="G2363" i="9"/>
  <c r="D2363" i="9"/>
  <c r="G2362" i="9"/>
  <c r="D2362" i="9"/>
  <c r="G2361" i="9"/>
  <c r="D2361" i="9"/>
  <c r="G2360" i="9"/>
  <c r="D2360" i="9"/>
  <c r="G2359" i="9"/>
  <c r="D2359" i="9"/>
  <c r="G2358" i="9"/>
  <c r="D2358" i="9"/>
  <c r="G2357" i="9"/>
  <c r="D2357" i="9"/>
  <c r="G2356" i="9"/>
  <c r="D2356" i="9"/>
  <c r="G2355" i="9"/>
  <c r="D2355" i="9"/>
  <c r="G2354" i="9"/>
  <c r="D2354" i="9"/>
  <c r="G2353" i="9"/>
  <c r="D2353" i="9"/>
  <c r="G2352" i="9"/>
  <c r="D2352" i="9"/>
  <c r="G2351" i="9"/>
  <c r="D2351" i="9"/>
  <c r="G2350" i="9"/>
  <c r="D2350" i="9"/>
  <c r="G2349" i="9"/>
  <c r="D2349" i="9"/>
  <c r="G2348" i="9"/>
  <c r="D2348" i="9"/>
  <c r="G2347" i="9"/>
  <c r="D2347" i="9"/>
  <c r="G2346" i="9"/>
  <c r="D2346" i="9"/>
  <c r="G2345" i="9"/>
  <c r="D2345" i="9"/>
  <c r="G2344" i="9"/>
  <c r="D2344" i="9"/>
  <c r="G2343" i="9"/>
  <c r="D2343" i="9"/>
  <c r="G2342" i="9"/>
  <c r="D2342" i="9"/>
  <c r="G2341" i="9"/>
  <c r="D2341" i="9"/>
  <c r="G2340" i="9"/>
  <c r="D2340" i="9"/>
  <c r="G2339" i="9"/>
  <c r="D2339" i="9"/>
  <c r="G2338" i="9"/>
  <c r="D2338" i="9"/>
  <c r="G2337" i="9"/>
  <c r="D2337" i="9"/>
  <c r="G2336" i="9"/>
  <c r="D2336" i="9"/>
  <c r="G2335" i="9"/>
  <c r="D2335" i="9"/>
  <c r="G2334" i="9"/>
  <c r="D2334" i="9"/>
  <c r="G2333" i="9"/>
  <c r="D2333" i="9"/>
  <c r="G2332" i="9"/>
  <c r="D2332" i="9"/>
  <c r="G2331" i="9"/>
  <c r="D2331" i="9"/>
  <c r="G2330" i="9"/>
  <c r="D2330" i="9"/>
  <c r="G2329" i="9"/>
  <c r="D2329" i="9"/>
  <c r="G2328" i="9"/>
  <c r="D2328" i="9"/>
  <c r="G2327" i="9"/>
  <c r="D2327" i="9"/>
  <c r="G2326" i="9"/>
  <c r="D2326" i="9"/>
  <c r="G2325" i="9"/>
  <c r="D2325" i="9"/>
  <c r="G2324" i="9"/>
  <c r="D2324" i="9"/>
  <c r="G2323" i="9"/>
  <c r="D2323" i="9"/>
  <c r="G2322" i="9"/>
  <c r="D2322" i="9"/>
  <c r="G2321" i="9"/>
  <c r="D2321" i="9"/>
  <c r="G2320" i="9"/>
  <c r="D2320" i="9"/>
  <c r="G2319" i="9"/>
  <c r="D2319" i="9"/>
  <c r="G2318" i="9"/>
  <c r="D2318" i="9"/>
  <c r="G2317" i="9"/>
  <c r="D2317" i="9"/>
  <c r="G2316" i="9"/>
  <c r="D2316" i="9"/>
  <c r="G2315" i="9"/>
  <c r="D2315" i="9"/>
  <c r="G2314" i="9"/>
  <c r="D2314" i="9"/>
  <c r="G2313" i="9"/>
  <c r="D2313" i="9"/>
  <c r="G2312" i="9"/>
  <c r="D2312" i="9"/>
  <c r="G2311" i="9"/>
  <c r="D2311" i="9"/>
  <c r="G2310" i="9"/>
  <c r="D2310" i="9"/>
  <c r="G2309" i="9"/>
  <c r="D2309" i="9"/>
  <c r="G2308" i="9"/>
  <c r="D2308" i="9"/>
  <c r="G2307" i="9"/>
  <c r="D2307" i="9"/>
  <c r="G2306" i="9"/>
  <c r="D2306" i="9"/>
  <c r="G2305" i="9"/>
  <c r="D2305" i="9"/>
  <c r="G2304" i="9"/>
  <c r="D2304" i="9"/>
  <c r="G2303" i="9"/>
  <c r="D2303" i="9"/>
  <c r="G2302" i="9"/>
  <c r="D2302" i="9"/>
  <c r="G2301" i="9"/>
  <c r="D2301" i="9"/>
  <c r="G2300" i="9"/>
  <c r="D2300" i="9"/>
  <c r="G2299" i="9"/>
  <c r="D2299" i="9"/>
  <c r="G2298" i="9"/>
  <c r="D2298" i="9"/>
  <c r="G2297" i="9"/>
  <c r="D2297" i="9"/>
  <c r="G2296" i="9"/>
  <c r="D2296" i="9"/>
  <c r="G2295" i="9"/>
  <c r="D2295" i="9"/>
  <c r="G2294" i="9"/>
  <c r="D2294" i="9"/>
  <c r="G2293" i="9"/>
  <c r="D2293" i="9"/>
  <c r="G2292" i="9"/>
  <c r="D2292" i="9"/>
  <c r="G2291" i="9"/>
  <c r="D2291" i="9"/>
  <c r="G2290" i="9"/>
  <c r="D2290" i="9"/>
  <c r="G2289" i="9"/>
  <c r="D2289" i="9"/>
  <c r="G2288" i="9"/>
  <c r="D2288" i="9"/>
  <c r="G2287" i="9"/>
  <c r="D2287" i="9"/>
  <c r="G2286" i="9"/>
  <c r="D2286" i="9"/>
  <c r="G2285" i="9"/>
  <c r="D2285" i="9"/>
  <c r="G2284" i="9"/>
  <c r="D2284" i="9"/>
  <c r="G2283" i="9"/>
  <c r="D2283" i="9"/>
  <c r="G2282" i="9"/>
  <c r="D2282" i="9"/>
  <c r="G2281" i="9"/>
  <c r="D2281" i="9"/>
  <c r="G2280" i="9"/>
  <c r="D2280" i="9"/>
  <c r="G2279" i="9"/>
  <c r="D2279" i="9"/>
  <c r="G2278" i="9"/>
  <c r="D2278" i="9"/>
  <c r="G2277" i="9"/>
  <c r="D2277" i="9"/>
  <c r="G2276" i="9"/>
  <c r="D2276" i="9"/>
  <c r="G2275" i="9"/>
  <c r="D2275" i="9"/>
  <c r="G2274" i="9"/>
  <c r="D2274" i="9"/>
  <c r="G2273" i="9"/>
  <c r="D2273" i="9"/>
  <c r="G2272" i="9"/>
  <c r="D2272" i="9"/>
  <c r="G2271" i="9"/>
  <c r="D2271" i="9"/>
  <c r="G2270" i="9"/>
  <c r="D2270" i="9"/>
  <c r="G2269" i="9"/>
  <c r="D2269" i="9"/>
  <c r="G2268" i="9"/>
  <c r="D2268" i="9"/>
  <c r="G2267" i="9"/>
  <c r="D2267" i="9"/>
  <c r="G2266" i="9"/>
  <c r="D2266" i="9"/>
  <c r="G2265" i="9"/>
  <c r="D2265" i="9"/>
  <c r="G2264" i="9"/>
  <c r="D2264" i="9"/>
  <c r="G2263" i="9"/>
  <c r="D2263" i="9"/>
  <c r="G2262" i="9"/>
  <c r="D2262" i="9"/>
  <c r="G2261" i="9"/>
  <c r="D2261" i="9"/>
  <c r="G2260" i="9"/>
  <c r="D2260" i="9"/>
  <c r="G2259" i="9"/>
  <c r="D2259" i="9"/>
  <c r="G2258" i="9"/>
  <c r="D2258" i="9"/>
  <c r="G2257" i="9"/>
  <c r="D2257" i="9"/>
  <c r="G2256" i="9"/>
  <c r="D2256" i="9"/>
  <c r="G2255" i="9"/>
  <c r="D2255" i="9"/>
  <c r="G2254" i="9"/>
  <c r="D2254" i="9"/>
  <c r="G2253" i="9"/>
  <c r="D2253" i="9"/>
  <c r="G2252" i="9"/>
  <c r="D2252" i="9"/>
  <c r="G2251" i="9"/>
  <c r="D2251" i="9"/>
  <c r="G2250" i="9"/>
  <c r="D2250" i="9"/>
  <c r="G2249" i="9"/>
  <c r="D2249" i="9"/>
  <c r="G2248" i="9"/>
  <c r="D2248" i="9"/>
  <c r="G2247" i="9"/>
  <c r="D2247" i="9"/>
  <c r="G2246" i="9"/>
  <c r="D2246" i="9"/>
  <c r="G2245" i="9"/>
  <c r="D2245" i="9"/>
  <c r="G2244" i="9"/>
  <c r="D2244" i="9"/>
  <c r="G2243" i="9"/>
  <c r="D2243" i="9"/>
  <c r="G2242" i="9"/>
  <c r="D2242" i="9"/>
  <c r="G2241" i="9"/>
  <c r="D2241" i="9"/>
  <c r="G2240" i="9"/>
  <c r="D2240" i="9"/>
  <c r="G2239" i="9"/>
  <c r="D2239" i="9"/>
  <c r="G2238" i="9"/>
  <c r="D2238" i="9"/>
  <c r="G2237" i="9"/>
  <c r="D2237" i="9"/>
  <c r="G2236" i="9"/>
  <c r="D2236" i="9"/>
  <c r="G2235" i="9"/>
  <c r="D2235" i="9"/>
  <c r="G2234" i="9"/>
  <c r="D2234" i="9"/>
  <c r="G2233" i="9"/>
  <c r="D2233" i="9"/>
  <c r="G2232" i="9"/>
  <c r="D2232" i="9"/>
  <c r="G2231" i="9"/>
  <c r="D2231" i="9"/>
  <c r="G2230" i="9"/>
  <c r="D2230" i="9"/>
  <c r="G2229" i="9"/>
  <c r="D2229" i="9"/>
  <c r="G2228" i="9"/>
  <c r="D2228" i="9"/>
  <c r="G2227" i="9"/>
  <c r="D2227" i="9"/>
  <c r="G2226" i="9"/>
  <c r="D2226" i="9"/>
  <c r="G2225" i="9"/>
  <c r="D2225" i="9"/>
  <c r="G2224" i="9"/>
  <c r="D2224" i="9"/>
  <c r="G2223" i="9"/>
  <c r="D2223" i="9"/>
  <c r="G2222" i="9"/>
  <c r="D2222" i="9"/>
  <c r="G2221" i="9"/>
  <c r="D2221" i="9"/>
  <c r="G2220" i="9"/>
  <c r="D2220" i="9"/>
  <c r="G2219" i="9"/>
  <c r="D2219" i="9"/>
  <c r="G2218" i="9"/>
  <c r="D2218" i="9"/>
  <c r="G2217" i="9"/>
  <c r="D2217" i="9"/>
  <c r="G2216" i="9"/>
  <c r="D2216" i="9"/>
  <c r="G2215" i="9"/>
  <c r="D2215" i="9"/>
  <c r="G2214" i="9"/>
  <c r="D2214" i="9"/>
  <c r="G2213" i="9"/>
  <c r="D2213" i="9"/>
  <c r="G2212" i="9"/>
  <c r="D2212" i="9"/>
  <c r="G2211" i="9"/>
  <c r="D2211" i="9"/>
  <c r="G2210" i="9"/>
  <c r="D2210" i="9"/>
  <c r="G2209" i="9"/>
  <c r="D2209" i="9"/>
  <c r="G2208" i="9"/>
  <c r="D2208" i="9"/>
  <c r="G2207" i="9"/>
  <c r="D2207" i="9"/>
  <c r="G2206" i="9"/>
  <c r="D2206" i="9"/>
  <c r="G2205" i="9"/>
  <c r="D2205" i="9"/>
  <c r="G2204" i="9"/>
  <c r="D2204" i="9"/>
  <c r="G2203" i="9"/>
  <c r="D2203" i="9"/>
  <c r="G2202" i="9"/>
  <c r="D2202" i="9"/>
  <c r="G2201" i="9"/>
  <c r="D2201" i="9"/>
  <c r="G2200" i="9"/>
  <c r="D2200" i="9"/>
  <c r="G2199" i="9"/>
  <c r="D2199" i="9"/>
  <c r="G2198" i="9"/>
  <c r="D2198" i="9"/>
  <c r="G2197" i="9"/>
  <c r="D2197" i="9"/>
  <c r="G2196" i="9"/>
  <c r="D2196" i="9"/>
  <c r="G2195" i="9"/>
  <c r="D2195" i="9"/>
  <c r="G2194" i="9"/>
  <c r="D2194" i="9"/>
  <c r="G2193" i="9"/>
  <c r="D2193" i="9"/>
  <c r="G2192" i="9"/>
  <c r="D2192" i="9"/>
  <c r="G2191" i="9"/>
  <c r="D2191" i="9"/>
  <c r="G2190" i="9"/>
  <c r="D2190" i="9"/>
  <c r="G2189" i="9"/>
  <c r="D2189" i="9"/>
  <c r="G2188" i="9"/>
  <c r="D2188" i="9"/>
  <c r="G2187" i="9"/>
  <c r="D2187" i="9"/>
  <c r="G2186" i="9"/>
  <c r="D2186" i="9"/>
  <c r="G2185" i="9"/>
  <c r="D2185" i="9"/>
  <c r="G2184" i="9"/>
  <c r="D2184" i="9"/>
  <c r="G2183" i="9"/>
  <c r="D2183" i="9"/>
  <c r="G2182" i="9"/>
  <c r="D2182" i="9"/>
  <c r="G2181" i="9"/>
  <c r="D2181" i="9"/>
  <c r="G2180" i="9"/>
  <c r="D2180" i="9"/>
  <c r="G2179" i="9"/>
  <c r="D2179" i="9"/>
  <c r="G2178" i="9"/>
  <c r="D2178" i="9"/>
  <c r="G2177" i="9"/>
  <c r="D2177" i="9"/>
  <c r="G2176" i="9"/>
  <c r="D2176" i="9"/>
  <c r="G2175" i="9"/>
  <c r="D2175" i="9"/>
  <c r="G2174" i="9"/>
  <c r="D2174" i="9"/>
  <c r="G2173" i="9"/>
  <c r="D2173" i="9"/>
  <c r="G2172" i="9"/>
  <c r="D2172" i="9"/>
  <c r="G2171" i="9"/>
  <c r="D2171" i="9"/>
  <c r="G2170" i="9"/>
  <c r="D2170" i="9"/>
  <c r="G2169" i="9"/>
  <c r="D2169" i="9"/>
  <c r="G2168" i="9"/>
  <c r="D2168" i="9"/>
  <c r="G2167" i="9"/>
  <c r="D2167" i="9"/>
  <c r="G2166" i="9"/>
  <c r="D2166" i="9"/>
  <c r="G2165" i="9"/>
  <c r="D2165" i="9"/>
  <c r="G2164" i="9"/>
  <c r="D2164" i="9"/>
  <c r="G2163" i="9"/>
  <c r="D2163" i="9"/>
  <c r="G2162" i="9"/>
  <c r="D2162" i="9"/>
  <c r="G2161" i="9"/>
  <c r="D2161" i="9"/>
  <c r="G2160" i="9"/>
  <c r="D2160" i="9"/>
  <c r="G2159" i="9"/>
  <c r="D2159" i="9"/>
  <c r="G2158" i="9"/>
  <c r="D2158" i="9"/>
  <c r="G2157" i="9"/>
  <c r="D2157" i="9"/>
  <c r="G2156" i="9"/>
  <c r="D2156" i="9"/>
  <c r="G2155" i="9"/>
  <c r="D2155" i="9"/>
  <c r="G2154" i="9"/>
  <c r="D2154" i="9"/>
  <c r="G2153" i="9"/>
  <c r="D2153" i="9"/>
  <c r="G2152" i="9"/>
  <c r="D2152" i="9"/>
  <c r="G2151" i="9"/>
  <c r="D2151" i="9"/>
  <c r="G2150" i="9"/>
  <c r="D2150" i="9"/>
  <c r="G2149" i="9"/>
  <c r="D2149" i="9"/>
  <c r="G2148" i="9"/>
  <c r="D2148" i="9"/>
  <c r="G2147" i="9"/>
  <c r="D2147" i="9"/>
  <c r="G2146" i="9"/>
  <c r="D2146" i="9"/>
  <c r="G2145" i="9"/>
  <c r="D2145" i="9"/>
  <c r="G2144" i="9"/>
  <c r="D2144" i="9"/>
  <c r="G2143" i="9"/>
  <c r="D2143" i="9"/>
  <c r="G2142" i="9"/>
  <c r="D2142" i="9"/>
  <c r="G2141" i="9"/>
  <c r="D2141" i="9"/>
  <c r="G2140" i="9"/>
  <c r="D2140" i="9"/>
  <c r="G2139" i="9"/>
  <c r="D2139" i="9"/>
  <c r="G2138" i="9"/>
  <c r="D2138" i="9"/>
  <c r="G2137" i="9"/>
  <c r="D2137" i="9"/>
  <c r="G2136" i="9"/>
  <c r="D2136" i="9"/>
  <c r="G2135" i="9"/>
  <c r="D2135" i="9"/>
  <c r="G2134" i="9"/>
  <c r="D2134" i="9"/>
  <c r="G2133" i="9"/>
  <c r="D2133" i="9"/>
  <c r="G2132" i="9"/>
  <c r="D2132" i="9"/>
  <c r="G2131" i="9"/>
  <c r="D2131" i="9"/>
  <c r="G2130" i="9"/>
  <c r="D2130" i="9"/>
  <c r="G2129" i="9"/>
  <c r="D2129" i="9"/>
  <c r="G2128" i="9"/>
  <c r="D2128" i="9"/>
  <c r="G2127" i="9"/>
  <c r="D2127" i="9"/>
  <c r="G2126" i="9"/>
  <c r="D2126" i="9"/>
  <c r="G2125" i="9"/>
  <c r="D2125" i="9"/>
  <c r="G2124" i="9"/>
  <c r="D2124" i="9"/>
  <c r="G2123" i="9"/>
  <c r="D2123" i="9"/>
  <c r="G2122" i="9"/>
  <c r="D2122" i="9"/>
  <c r="G2121" i="9"/>
  <c r="D2121" i="9"/>
  <c r="G2120" i="9"/>
  <c r="D2120" i="9"/>
  <c r="G2119" i="9"/>
  <c r="D2119" i="9"/>
  <c r="G2118" i="9"/>
  <c r="D2118" i="9"/>
  <c r="G2117" i="9"/>
  <c r="D2117" i="9"/>
  <c r="G2116" i="9"/>
  <c r="D2116" i="9"/>
  <c r="G2115" i="9"/>
  <c r="D2115" i="9"/>
  <c r="G2114" i="9"/>
  <c r="D2114" i="9"/>
  <c r="G2113" i="9"/>
  <c r="D2113" i="9"/>
  <c r="G2112" i="9"/>
  <c r="D2112" i="9"/>
  <c r="G2111" i="9"/>
  <c r="D2111" i="9"/>
  <c r="G2110" i="9"/>
  <c r="D2110" i="9"/>
  <c r="G2109" i="9"/>
  <c r="D2109" i="9"/>
  <c r="G2108" i="9"/>
  <c r="D2108" i="9"/>
  <c r="G2107" i="9"/>
  <c r="D2107" i="9"/>
  <c r="G2106" i="9"/>
  <c r="D2106" i="9"/>
  <c r="G2105" i="9"/>
  <c r="D2105" i="9"/>
  <c r="G2104" i="9"/>
  <c r="D2104" i="9"/>
  <c r="G2103" i="9"/>
  <c r="D2103" i="9"/>
  <c r="G2102" i="9"/>
  <c r="D2102" i="9"/>
  <c r="G2101" i="9"/>
  <c r="D2101" i="9"/>
  <c r="G2100" i="9"/>
  <c r="D2100" i="9"/>
  <c r="G2099" i="9"/>
  <c r="D2099" i="9"/>
  <c r="G2098" i="9"/>
  <c r="D2098" i="9"/>
  <c r="G2097" i="9"/>
  <c r="D2097" i="9"/>
  <c r="G2096" i="9"/>
  <c r="D2096" i="9"/>
  <c r="G2095" i="9"/>
  <c r="D2095" i="9"/>
  <c r="G2094" i="9"/>
  <c r="D2094" i="9"/>
  <c r="G2093" i="9"/>
  <c r="D2093" i="9"/>
  <c r="G2092" i="9"/>
  <c r="D2092" i="9"/>
  <c r="G2091" i="9"/>
  <c r="D2091" i="9"/>
  <c r="G2090" i="9"/>
  <c r="D2090" i="9"/>
  <c r="G2089" i="9"/>
  <c r="D2089" i="9"/>
  <c r="G2088" i="9"/>
  <c r="D2088" i="9"/>
  <c r="G2087" i="9"/>
  <c r="D2087" i="9"/>
  <c r="G2086" i="9"/>
  <c r="D2086" i="9"/>
  <c r="G2085" i="9"/>
  <c r="D2085" i="9"/>
  <c r="G2084" i="9"/>
  <c r="D2084" i="9"/>
  <c r="G2083" i="9"/>
  <c r="D2083" i="9"/>
  <c r="G2082" i="9"/>
  <c r="D2082" i="9"/>
  <c r="G2081" i="9"/>
  <c r="D2081" i="9"/>
  <c r="G2080" i="9"/>
  <c r="D2080" i="9"/>
  <c r="G2079" i="9"/>
  <c r="D2079" i="9"/>
  <c r="G2078" i="9"/>
  <c r="D2078" i="9"/>
  <c r="G2077" i="9"/>
  <c r="D2077" i="9"/>
  <c r="G2076" i="9"/>
  <c r="D2076" i="9"/>
  <c r="G2075" i="9"/>
  <c r="D2075" i="9"/>
  <c r="G2074" i="9"/>
  <c r="D2074" i="9"/>
  <c r="G2073" i="9"/>
  <c r="D2073" i="9"/>
  <c r="G2072" i="9"/>
  <c r="D2072" i="9"/>
  <c r="G2071" i="9"/>
  <c r="D2071" i="9"/>
  <c r="G2070" i="9"/>
  <c r="D2070" i="9"/>
  <c r="G2069" i="9"/>
  <c r="D2069" i="9"/>
  <c r="G2068" i="9"/>
  <c r="D2068" i="9"/>
  <c r="G2067" i="9"/>
  <c r="D2067" i="9"/>
  <c r="G2066" i="9"/>
  <c r="D2066" i="9"/>
  <c r="G2065" i="9"/>
  <c r="D2065" i="9"/>
  <c r="G2064" i="9"/>
  <c r="D2064" i="9"/>
  <c r="G2063" i="9"/>
  <c r="D2063" i="9"/>
  <c r="G2062" i="9"/>
  <c r="D2062" i="9"/>
  <c r="G2061" i="9"/>
  <c r="D2061" i="9"/>
  <c r="G2060" i="9"/>
  <c r="D2060" i="9"/>
  <c r="G2059" i="9"/>
  <c r="D2059" i="9"/>
  <c r="G2058" i="9"/>
  <c r="D2058" i="9"/>
  <c r="G2057" i="9"/>
  <c r="D2057" i="9"/>
  <c r="G2056" i="9"/>
  <c r="D2056" i="9"/>
  <c r="G2055" i="9"/>
  <c r="D2055" i="9"/>
  <c r="G2054" i="9"/>
  <c r="D2054" i="9"/>
  <c r="G2053" i="9"/>
  <c r="D2053" i="9"/>
  <c r="G2052" i="9"/>
  <c r="D2052" i="9"/>
  <c r="G2051" i="9"/>
  <c r="D2051" i="9"/>
  <c r="G2050" i="9"/>
  <c r="D2050" i="9"/>
  <c r="G2049" i="9"/>
  <c r="D2049" i="9"/>
  <c r="G2048" i="9"/>
  <c r="D2048" i="9"/>
  <c r="G2047" i="9"/>
  <c r="D2047" i="9"/>
  <c r="G2046" i="9"/>
  <c r="D2046" i="9"/>
  <c r="G2045" i="9"/>
  <c r="D2045" i="9"/>
  <c r="G2044" i="9"/>
  <c r="D2044" i="9"/>
  <c r="G2043" i="9"/>
  <c r="D2043" i="9"/>
  <c r="G2042" i="9"/>
  <c r="D2042" i="9"/>
  <c r="G2041" i="9"/>
  <c r="D2041" i="9"/>
  <c r="G2040" i="9"/>
  <c r="D2040" i="9"/>
  <c r="G2039" i="9"/>
  <c r="D2039" i="9"/>
  <c r="G2038" i="9"/>
  <c r="D2038" i="9"/>
  <c r="G2037" i="9"/>
  <c r="D2037" i="9"/>
  <c r="G2036" i="9"/>
  <c r="D2036" i="9"/>
  <c r="G2035" i="9"/>
  <c r="D2035" i="9"/>
  <c r="G2034" i="9"/>
  <c r="D2034" i="9"/>
  <c r="G2033" i="9"/>
  <c r="D2033" i="9"/>
  <c r="G2032" i="9"/>
  <c r="D2032" i="9"/>
  <c r="G2031" i="9"/>
  <c r="D2031" i="9"/>
  <c r="G2030" i="9"/>
  <c r="D2030" i="9"/>
  <c r="G2029" i="9"/>
  <c r="D2029" i="9"/>
  <c r="G2028" i="9"/>
  <c r="D2028" i="9"/>
  <c r="G2027" i="9"/>
  <c r="D2027" i="9"/>
  <c r="G2026" i="9"/>
  <c r="D2026" i="9"/>
  <c r="G2025" i="9"/>
  <c r="D2025" i="9"/>
  <c r="G2024" i="9"/>
  <c r="D2024" i="9"/>
  <c r="G2023" i="9"/>
  <c r="D2023" i="9"/>
  <c r="G2022" i="9"/>
  <c r="D2022" i="9"/>
  <c r="G2021" i="9"/>
  <c r="D2021" i="9"/>
  <c r="G2020" i="9"/>
  <c r="D2020" i="9"/>
  <c r="G2019" i="9"/>
  <c r="D2019" i="9"/>
  <c r="G2018" i="9"/>
  <c r="D2018" i="9"/>
  <c r="G2017" i="9"/>
  <c r="D2017" i="9"/>
  <c r="G2016" i="9"/>
  <c r="D2016" i="9"/>
  <c r="G2015" i="9"/>
  <c r="D2015" i="9"/>
  <c r="G2014" i="9"/>
  <c r="D2014" i="9"/>
  <c r="G2013" i="9"/>
  <c r="D2013" i="9"/>
  <c r="G2012" i="9"/>
  <c r="D2012" i="9"/>
  <c r="G2011" i="9"/>
  <c r="D2011" i="9"/>
  <c r="G2010" i="9"/>
  <c r="D2010" i="9"/>
  <c r="G2009" i="9"/>
  <c r="D2009" i="9"/>
  <c r="G2008" i="9"/>
  <c r="D2008" i="9"/>
  <c r="G2007" i="9"/>
  <c r="D2007" i="9"/>
  <c r="G2006" i="9"/>
  <c r="D2006" i="9"/>
  <c r="G2005" i="9"/>
  <c r="D2005" i="9"/>
  <c r="G2004" i="9"/>
  <c r="D2004" i="9"/>
  <c r="G2003" i="9"/>
  <c r="D2003" i="9"/>
  <c r="G2002" i="9"/>
  <c r="D2002" i="9"/>
  <c r="G2001" i="9"/>
  <c r="D2001" i="9"/>
  <c r="G2000" i="9"/>
  <c r="D2000" i="9"/>
  <c r="G1999" i="9"/>
  <c r="D1999" i="9"/>
  <c r="G1998" i="9"/>
  <c r="D1998" i="9"/>
  <c r="G1997" i="9"/>
  <c r="D1997" i="9"/>
  <c r="G1996" i="9"/>
  <c r="D1996" i="9"/>
  <c r="G1995" i="9"/>
  <c r="D1995" i="9"/>
  <c r="G1994" i="9"/>
  <c r="D1994" i="9"/>
  <c r="G1993" i="9"/>
  <c r="D1993" i="9"/>
  <c r="G1992" i="9"/>
  <c r="D1992" i="9"/>
  <c r="G1991" i="9"/>
  <c r="D1991" i="9"/>
  <c r="G1990" i="9"/>
  <c r="D1990" i="9"/>
  <c r="G1989" i="9"/>
  <c r="D1989" i="9"/>
  <c r="G1988" i="9"/>
  <c r="D1988" i="9"/>
  <c r="G1987" i="9"/>
  <c r="D1987" i="9"/>
  <c r="G1986" i="9"/>
  <c r="D1986" i="9"/>
  <c r="G1985" i="9"/>
  <c r="D1985" i="9"/>
  <c r="G1984" i="9"/>
  <c r="D1984" i="9"/>
  <c r="G1983" i="9"/>
  <c r="D1983" i="9"/>
  <c r="G1982" i="9"/>
  <c r="D1982" i="9"/>
  <c r="G1981" i="9"/>
  <c r="D1981" i="9"/>
  <c r="G1980" i="9"/>
  <c r="D1980" i="9"/>
  <c r="G1979" i="9"/>
  <c r="D1979" i="9"/>
  <c r="G1978" i="9"/>
  <c r="D1978" i="9"/>
  <c r="G1977" i="9"/>
  <c r="D1977" i="9"/>
  <c r="G1976" i="9"/>
  <c r="D1976" i="9"/>
  <c r="G1975" i="9"/>
  <c r="D1975" i="9"/>
  <c r="G1974" i="9"/>
  <c r="D1974" i="9"/>
  <c r="G1973" i="9"/>
  <c r="D1973" i="9"/>
  <c r="G1972" i="9"/>
  <c r="D1972" i="9"/>
  <c r="G1971" i="9"/>
  <c r="D1971" i="9"/>
  <c r="G1970" i="9"/>
  <c r="D1970" i="9"/>
  <c r="G1969" i="9"/>
  <c r="D1969" i="9"/>
  <c r="G1968" i="9"/>
  <c r="D1968" i="9"/>
  <c r="G1967" i="9"/>
  <c r="D1967" i="9"/>
  <c r="G1966" i="9"/>
  <c r="D1966" i="9"/>
  <c r="G1965" i="9"/>
  <c r="D1965" i="9"/>
  <c r="G1964" i="9"/>
  <c r="D1964" i="9"/>
  <c r="G1963" i="9"/>
  <c r="D1963" i="9"/>
  <c r="G1962" i="9"/>
  <c r="D1962" i="9"/>
  <c r="G1961" i="9"/>
  <c r="D1961" i="9"/>
  <c r="G1960" i="9"/>
  <c r="D1960" i="9"/>
  <c r="G1959" i="9"/>
  <c r="D1959" i="9"/>
  <c r="G1958" i="9"/>
  <c r="D1958" i="9"/>
  <c r="G1957" i="9"/>
  <c r="D1957" i="9"/>
  <c r="G1956" i="9"/>
  <c r="D1956" i="9"/>
  <c r="G1955" i="9"/>
  <c r="D1955" i="9"/>
  <c r="G1954" i="9"/>
  <c r="D1954" i="9"/>
  <c r="G1953" i="9"/>
  <c r="D1953" i="9"/>
  <c r="G1952" i="9"/>
  <c r="D1952" i="9"/>
  <c r="G1951" i="9"/>
  <c r="D1951" i="9"/>
  <c r="G1950" i="9"/>
  <c r="D1950" i="9"/>
  <c r="G1949" i="9"/>
  <c r="D1949" i="9"/>
  <c r="G1948" i="9"/>
  <c r="D1948" i="9"/>
  <c r="G1947" i="9"/>
  <c r="D1947" i="9"/>
  <c r="G1946" i="9"/>
  <c r="D1946" i="9"/>
  <c r="G1945" i="9"/>
  <c r="D1945" i="9"/>
  <c r="G1944" i="9"/>
  <c r="D1944" i="9"/>
  <c r="G1943" i="9"/>
  <c r="D1943" i="9"/>
  <c r="G1942" i="9"/>
  <c r="D1942" i="9"/>
  <c r="G1941" i="9"/>
  <c r="D1941" i="9"/>
  <c r="G1940" i="9"/>
  <c r="D1940" i="9"/>
  <c r="G1939" i="9"/>
  <c r="D1939" i="9"/>
  <c r="G1938" i="9"/>
  <c r="D1938" i="9"/>
  <c r="G1937" i="9"/>
  <c r="D1937" i="9"/>
  <c r="G1936" i="9"/>
  <c r="D1936" i="9"/>
  <c r="G1935" i="9"/>
  <c r="D1935" i="9"/>
  <c r="G1934" i="9"/>
  <c r="D1934" i="9"/>
  <c r="G1933" i="9"/>
  <c r="D1933" i="9"/>
  <c r="G1932" i="9"/>
  <c r="D1932" i="9"/>
  <c r="G1931" i="9"/>
  <c r="D1931" i="9"/>
  <c r="G1930" i="9"/>
  <c r="D1930" i="9"/>
  <c r="G1929" i="9"/>
  <c r="D1929" i="9"/>
  <c r="G1928" i="9"/>
  <c r="D1928" i="9"/>
  <c r="G1927" i="9"/>
  <c r="D1927" i="9"/>
  <c r="G1926" i="9"/>
  <c r="D1926" i="9"/>
  <c r="G1925" i="9"/>
  <c r="D1925" i="9"/>
  <c r="G1924" i="9"/>
  <c r="D1924" i="9"/>
  <c r="G1923" i="9"/>
  <c r="D1923" i="9"/>
  <c r="G1922" i="9"/>
  <c r="D1922" i="9"/>
  <c r="G1921" i="9"/>
  <c r="D1921" i="9"/>
  <c r="G1920" i="9"/>
  <c r="D1920" i="9"/>
  <c r="G1919" i="9"/>
  <c r="D1919" i="9"/>
  <c r="G1918" i="9"/>
  <c r="D1918" i="9"/>
  <c r="G1917" i="9"/>
  <c r="D1917" i="9"/>
  <c r="G1916" i="9"/>
  <c r="D1916" i="9"/>
  <c r="G1915" i="9"/>
  <c r="D1915" i="9"/>
  <c r="G1914" i="9"/>
  <c r="D1914" i="9"/>
  <c r="G1913" i="9"/>
  <c r="D1913" i="9"/>
  <c r="G1912" i="9"/>
  <c r="D1912" i="9"/>
  <c r="G1911" i="9"/>
  <c r="D1911" i="9"/>
  <c r="G1910" i="9"/>
  <c r="D1910" i="9"/>
  <c r="G1909" i="9"/>
  <c r="D1909" i="9"/>
  <c r="G1908" i="9"/>
  <c r="D1908" i="9"/>
  <c r="G1907" i="9"/>
  <c r="D1907" i="9"/>
  <c r="G1906" i="9"/>
  <c r="D1906" i="9"/>
  <c r="G1905" i="9"/>
  <c r="D1905" i="9"/>
  <c r="G1904" i="9"/>
  <c r="D1904" i="9"/>
  <c r="G1903" i="9"/>
  <c r="D1903" i="9"/>
  <c r="G1902" i="9"/>
  <c r="D1902" i="9"/>
  <c r="G1901" i="9"/>
  <c r="D1901" i="9"/>
  <c r="G1900" i="9"/>
  <c r="D1900" i="9"/>
  <c r="G1899" i="9"/>
  <c r="D1899" i="9"/>
  <c r="G1898" i="9"/>
  <c r="D1898" i="9"/>
  <c r="G1897" i="9"/>
  <c r="D1897" i="9"/>
  <c r="G1896" i="9"/>
  <c r="D1896" i="9"/>
  <c r="G1895" i="9"/>
  <c r="D1895" i="9"/>
  <c r="G1894" i="9"/>
  <c r="D1894" i="9"/>
  <c r="G1893" i="9"/>
  <c r="D1893" i="9"/>
  <c r="G1892" i="9"/>
  <c r="D1892" i="9"/>
  <c r="G1891" i="9"/>
  <c r="D1891" i="9"/>
  <c r="G1890" i="9"/>
  <c r="D1890" i="9"/>
  <c r="G1889" i="9"/>
  <c r="D1889" i="9"/>
  <c r="G1888" i="9"/>
  <c r="D1888" i="9"/>
  <c r="G1887" i="9"/>
  <c r="D1887" i="9"/>
  <c r="G1886" i="9"/>
  <c r="D1886" i="9"/>
  <c r="G1885" i="9"/>
  <c r="D1885" i="9"/>
  <c r="G1884" i="9"/>
  <c r="D1884" i="9"/>
  <c r="G1883" i="9"/>
  <c r="D1883" i="9"/>
  <c r="G1882" i="9"/>
  <c r="D1882" i="9"/>
  <c r="G1881" i="9"/>
  <c r="D1881" i="9"/>
  <c r="G1880" i="9"/>
  <c r="D1880" i="9"/>
  <c r="G1879" i="9"/>
  <c r="D1879" i="9"/>
  <c r="G1878" i="9"/>
  <c r="D1878" i="9"/>
  <c r="G1877" i="9"/>
  <c r="D1877" i="9"/>
  <c r="G1876" i="9"/>
  <c r="D1876" i="9"/>
  <c r="G1875" i="9"/>
  <c r="D1875" i="9"/>
  <c r="G1874" i="9"/>
  <c r="D1874" i="9"/>
  <c r="G1873" i="9"/>
  <c r="D1873" i="9"/>
  <c r="G1872" i="9"/>
  <c r="D1872" i="9"/>
  <c r="G1871" i="9"/>
  <c r="D1871" i="9"/>
  <c r="G1870" i="9"/>
  <c r="D1870" i="9"/>
  <c r="G1869" i="9"/>
  <c r="D1869" i="9"/>
  <c r="G1868" i="9"/>
  <c r="D1868" i="9"/>
  <c r="G1867" i="9"/>
  <c r="D1867" i="9"/>
  <c r="G1866" i="9"/>
  <c r="D1866" i="9"/>
  <c r="G1865" i="9"/>
  <c r="D1865" i="9"/>
  <c r="G1864" i="9"/>
  <c r="D1864" i="9"/>
  <c r="G1863" i="9"/>
  <c r="D1863" i="9"/>
  <c r="G1862" i="9"/>
  <c r="D1862" i="9"/>
  <c r="G1861" i="9"/>
  <c r="D1861" i="9"/>
  <c r="G1860" i="9"/>
  <c r="D1860" i="9"/>
  <c r="G1859" i="9"/>
  <c r="D1859" i="9"/>
  <c r="G1858" i="9"/>
  <c r="D1858" i="9"/>
  <c r="G1857" i="9"/>
  <c r="D1857" i="9"/>
  <c r="G1856" i="9"/>
  <c r="D1856" i="9"/>
  <c r="G1855" i="9"/>
  <c r="D1855" i="9"/>
  <c r="G1854" i="9"/>
  <c r="D1854" i="9"/>
  <c r="G1853" i="9"/>
  <c r="D1853" i="9"/>
  <c r="G1852" i="9"/>
  <c r="D1852" i="9"/>
  <c r="G1851" i="9"/>
  <c r="D1851" i="9"/>
  <c r="G1850" i="9"/>
  <c r="D1850" i="9"/>
  <c r="G1849" i="9"/>
  <c r="D1849" i="9"/>
  <c r="G1848" i="9"/>
  <c r="D1848" i="9"/>
  <c r="G1847" i="9"/>
  <c r="D1847" i="9"/>
  <c r="G1846" i="9"/>
  <c r="D1846" i="9"/>
  <c r="G1845" i="9"/>
  <c r="D1845" i="9"/>
  <c r="G1844" i="9"/>
  <c r="D1844" i="9"/>
  <c r="G1843" i="9"/>
  <c r="D1843" i="9"/>
  <c r="G1842" i="9"/>
  <c r="D1842" i="9"/>
  <c r="G1841" i="9"/>
  <c r="D1841" i="9"/>
  <c r="G1840" i="9"/>
  <c r="D1840" i="9"/>
  <c r="G1839" i="9"/>
  <c r="D1839" i="9"/>
  <c r="G1838" i="9"/>
  <c r="D1838" i="9"/>
  <c r="G1837" i="9"/>
  <c r="D1837" i="9"/>
  <c r="G1836" i="9"/>
  <c r="D1836" i="9"/>
  <c r="G1835" i="9"/>
  <c r="D1835" i="9"/>
  <c r="G1834" i="9"/>
  <c r="D1834" i="9"/>
  <c r="G1833" i="9"/>
  <c r="D1833" i="9"/>
  <c r="G1832" i="9"/>
  <c r="D1832" i="9"/>
  <c r="G1831" i="9"/>
  <c r="D1831" i="9"/>
  <c r="G1830" i="9"/>
  <c r="D1830" i="9"/>
  <c r="G1829" i="9"/>
  <c r="D1829" i="9"/>
  <c r="G1828" i="9"/>
  <c r="D1828" i="9"/>
  <c r="G1827" i="9"/>
  <c r="D1827" i="9"/>
  <c r="G1826" i="9"/>
  <c r="D1826" i="9"/>
  <c r="G1825" i="9"/>
  <c r="D1825" i="9"/>
  <c r="G1824" i="9"/>
  <c r="D1824" i="9"/>
  <c r="G1823" i="9"/>
  <c r="D1823" i="9"/>
  <c r="G1822" i="9"/>
  <c r="D1822" i="9"/>
  <c r="G1821" i="9"/>
  <c r="D1821" i="9"/>
  <c r="G1820" i="9"/>
  <c r="D1820" i="9"/>
  <c r="G1819" i="9"/>
  <c r="D1819" i="9"/>
  <c r="G1818" i="9"/>
  <c r="D1818" i="9"/>
  <c r="G1817" i="9"/>
  <c r="D1817" i="9"/>
  <c r="G1816" i="9"/>
  <c r="D1816" i="9"/>
  <c r="G1815" i="9"/>
  <c r="D1815" i="9"/>
  <c r="G1814" i="9"/>
  <c r="D1814" i="9"/>
  <c r="G1813" i="9"/>
  <c r="D1813" i="9"/>
  <c r="G1812" i="9"/>
  <c r="D1812" i="9"/>
  <c r="G1811" i="9"/>
  <c r="D1811" i="9"/>
  <c r="G1810" i="9"/>
  <c r="D1810" i="9"/>
  <c r="G1809" i="9"/>
  <c r="D1809" i="9"/>
  <c r="G1808" i="9"/>
  <c r="D1808" i="9"/>
  <c r="G1807" i="9"/>
  <c r="D1807" i="9"/>
  <c r="G1806" i="9"/>
  <c r="D1806" i="9"/>
  <c r="G1805" i="9"/>
  <c r="D1805" i="9"/>
  <c r="G1804" i="9"/>
  <c r="D1804" i="9"/>
  <c r="G1803" i="9"/>
  <c r="D1803" i="9"/>
  <c r="G1802" i="9"/>
  <c r="D1802" i="9"/>
  <c r="G1801" i="9"/>
  <c r="D1801" i="9"/>
  <c r="G1800" i="9"/>
  <c r="D1800" i="9"/>
  <c r="G1799" i="9"/>
  <c r="D1799" i="9"/>
  <c r="G1798" i="9"/>
  <c r="D1798" i="9"/>
  <c r="G1797" i="9"/>
  <c r="D1797" i="9"/>
  <c r="G1796" i="9"/>
  <c r="D1796" i="9"/>
  <c r="G1795" i="9"/>
  <c r="D1795" i="9"/>
  <c r="G1794" i="9"/>
  <c r="D1794" i="9"/>
  <c r="G1793" i="9"/>
  <c r="D1793" i="9"/>
  <c r="G1792" i="9"/>
  <c r="D1792" i="9"/>
  <c r="G1791" i="9"/>
  <c r="D1791" i="9"/>
  <c r="G1790" i="9"/>
  <c r="D1790" i="9"/>
  <c r="G1789" i="9"/>
  <c r="D1789" i="9"/>
  <c r="G1788" i="9"/>
  <c r="D1788" i="9"/>
  <c r="G1787" i="9"/>
  <c r="D1787" i="9"/>
  <c r="G1786" i="9"/>
  <c r="D1786" i="9"/>
  <c r="G1785" i="9"/>
  <c r="D1785" i="9"/>
  <c r="G1784" i="9"/>
  <c r="D1784" i="9"/>
  <c r="G1783" i="9"/>
  <c r="D1783" i="9"/>
  <c r="G1782" i="9"/>
  <c r="D1782" i="9"/>
  <c r="G1781" i="9"/>
  <c r="D1781" i="9"/>
  <c r="G1780" i="9"/>
  <c r="D1780" i="9"/>
  <c r="G1779" i="9"/>
  <c r="D1779" i="9"/>
  <c r="G1778" i="9"/>
  <c r="D1778" i="9"/>
  <c r="G1777" i="9"/>
  <c r="D1777" i="9"/>
  <c r="G1776" i="9"/>
  <c r="D1776" i="9"/>
  <c r="G1775" i="9"/>
  <c r="D1775" i="9"/>
  <c r="G1774" i="9"/>
  <c r="D1774" i="9"/>
  <c r="G1773" i="9"/>
  <c r="D1773" i="9"/>
  <c r="G1772" i="9"/>
  <c r="D1772" i="9"/>
  <c r="G1771" i="9"/>
  <c r="D1771" i="9"/>
  <c r="G1770" i="9"/>
  <c r="D1770" i="9"/>
  <c r="G1769" i="9"/>
  <c r="D1769" i="9"/>
  <c r="G1768" i="9"/>
  <c r="D1768" i="9"/>
  <c r="G1767" i="9"/>
  <c r="D1767" i="9"/>
  <c r="G1766" i="9"/>
  <c r="D1766" i="9"/>
  <c r="G1765" i="9"/>
  <c r="D1765" i="9"/>
  <c r="G1764" i="9"/>
  <c r="D1764" i="9"/>
  <c r="G1763" i="9"/>
  <c r="D1763" i="9"/>
  <c r="G1762" i="9"/>
  <c r="D1762" i="9"/>
  <c r="G1761" i="9"/>
  <c r="D1761" i="9"/>
  <c r="G1760" i="9"/>
  <c r="D1760" i="9"/>
  <c r="G1759" i="9"/>
  <c r="D1759" i="9"/>
  <c r="F1759" i="9" s="1"/>
  <c r="G1758" i="9"/>
  <c r="D1758" i="9"/>
  <c r="F1758" i="9" s="1"/>
  <c r="G1757" i="9"/>
  <c r="D1757" i="9"/>
  <c r="F1757" i="9" s="1"/>
  <c r="G1756" i="9"/>
  <c r="D1756" i="9"/>
  <c r="F1756" i="9" s="1"/>
  <c r="G1755" i="9"/>
  <c r="D1755" i="9"/>
  <c r="F1755" i="9" s="1"/>
  <c r="G1754" i="9"/>
  <c r="D1754" i="9"/>
  <c r="F1754" i="9" s="1"/>
  <c r="G1753" i="9"/>
  <c r="D1753" i="9"/>
  <c r="F1753" i="9" s="1"/>
  <c r="G1752" i="9"/>
  <c r="D1752" i="9"/>
  <c r="F1752" i="9" s="1"/>
  <c r="G1751" i="9"/>
  <c r="D1751" i="9"/>
  <c r="F1751" i="9" s="1"/>
  <c r="G1750" i="9"/>
  <c r="D1750" i="9"/>
  <c r="F1750" i="9" s="1"/>
  <c r="G1749" i="9"/>
  <c r="D1749" i="9"/>
  <c r="F1749" i="9" s="1"/>
  <c r="G1748" i="9"/>
  <c r="D1748" i="9"/>
  <c r="F1748" i="9" s="1"/>
  <c r="G1747" i="9"/>
  <c r="D1747" i="9"/>
  <c r="F1747" i="9" s="1"/>
  <c r="G1746" i="9"/>
  <c r="D1746" i="9"/>
  <c r="F1746" i="9" s="1"/>
  <c r="G1745" i="9"/>
  <c r="D1745" i="9"/>
  <c r="F1745" i="9" s="1"/>
  <c r="G1744" i="9"/>
  <c r="D1744" i="9"/>
  <c r="F1744" i="9" s="1"/>
  <c r="G1743" i="9"/>
  <c r="D1743" i="9"/>
  <c r="F1743" i="9" s="1"/>
  <c r="G1742" i="9"/>
  <c r="D1742" i="9"/>
  <c r="F1742" i="9" s="1"/>
  <c r="G1741" i="9"/>
  <c r="D1741" i="9"/>
  <c r="F1741" i="9" s="1"/>
  <c r="G1740" i="9"/>
  <c r="D1740" i="9"/>
  <c r="F1740" i="9" s="1"/>
  <c r="G1739" i="9"/>
  <c r="D1739" i="9"/>
  <c r="F1739" i="9" s="1"/>
  <c r="G1738" i="9"/>
  <c r="D1738" i="9"/>
  <c r="F1738" i="9" s="1"/>
  <c r="G1737" i="9"/>
  <c r="D1737" i="9"/>
  <c r="F1737" i="9" s="1"/>
  <c r="G1736" i="9"/>
  <c r="D1736" i="9"/>
  <c r="F1736" i="9" s="1"/>
  <c r="G1735" i="9"/>
  <c r="D1735" i="9"/>
  <c r="F1735" i="9" s="1"/>
  <c r="G1734" i="9"/>
  <c r="D1734" i="9"/>
  <c r="F1734" i="9" s="1"/>
  <c r="G1733" i="9"/>
  <c r="D1733" i="9"/>
  <c r="F1733" i="9" s="1"/>
  <c r="G1732" i="9"/>
  <c r="D1732" i="9"/>
  <c r="F1732" i="9" s="1"/>
  <c r="G1731" i="9"/>
  <c r="D1731" i="9"/>
  <c r="F1731" i="9" s="1"/>
  <c r="G1730" i="9"/>
  <c r="D1730" i="9"/>
  <c r="F1730" i="9" s="1"/>
  <c r="G1729" i="9"/>
  <c r="D1729" i="9"/>
  <c r="F1729" i="9" s="1"/>
  <c r="G1728" i="9"/>
  <c r="D1728" i="9"/>
  <c r="F1728" i="9" s="1"/>
  <c r="G1727" i="9"/>
  <c r="D1727" i="9"/>
  <c r="F1727" i="9" s="1"/>
  <c r="G1726" i="9"/>
  <c r="D1726" i="9"/>
  <c r="F1726" i="9" s="1"/>
  <c r="G1725" i="9"/>
  <c r="D1725" i="9"/>
  <c r="F1725" i="9" s="1"/>
  <c r="G1724" i="9"/>
  <c r="D1724" i="9"/>
  <c r="F1724" i="9" s="1"/>
  <c r="G1723" i="9"/>
  <c r="D1723" i="9"/>
  <c r="F1723" i="9" s="1"/>
  <c r="G1722" i="9"/>
  <c r="D1722" i="9"/>
  <c r="F1722" i="9" s="1"/>
  <c r="G1721" i="9"/>
  <c r="D1721" i="9"/>
  <c r="F1721" i="9" s="1"/>
  <c r="G1720" i="9"/>
  <c r="D1720" i="9"/>
  <c r="F1720" i="9" s="1"/>
  <c r="G1719" i="9"/>
  <c r="D1719" i="9"/>
  <c r="F1719" i="9" s="1"/>
  <c r="G1718" i="9"/>
  <c r="D1718" i="9"/>
  <c r="F1718" i="9" s="1"/>
  <c r="G1717" i="9"/>
  <c r="D1717" i="9"/>
  <c r="F1717" i="9" s="1"/>
  <c r="G1716" i="9"/>
  <c r="D1716" i="9"/>
  <c r="F1716" i="9" s="1"/>
  <c r="G1715" i="9"/>
  <c r="D1715" i="9"/>
  <c r="F1715" i="9" s="1"/>
  <c r="G1714" i="9"/>
  <c r="D1714" i="9"/>
  <c r="F1714" i="9" s="1"/>
  <c r="G1713" i="9"/>
  <c r="D1713" i="9"/>
  <c r="F1713" i="9" s="1"/>
  <c r="G1712" i="9"/>
  <c r="D1712" i="9"/>
  <c r="F1712" i="9" s="1"/>
  <c r="G1711" i="9"/>
  <c r="D1711" i="9"/>
  <c r="F1711" i="9" s="1"/>
  <c r="G1710" i="9"/>
  <c r="D1710" i="9"/>
  <c r="F1710" i="9" s="1"/>
  <c r="G1709" i="9"/>
  <c r="D1709" i="9"/>
  <c r="F1709" i="9" s="1"/>
  <c r="G1708" i="9"/>
  <c r="F1708" i="9"/>
  <c r="D1708" i="9"/>
  <c r="G1707" i="9"/>
  <c r="F1707" i="9"/>
  <c r="D1707" i="9"/>
  <c r="G1706" i="9"/>
  <c r="F1706" i="9"/>
  <c r="D1706" i="9"/>
  <c r="G1705" i="9"/>
  <c r="F1705" i="9"/>
  <c r="D1705" i="9"/>
  <c r="G1704" i="9"/>
  <c r="F1704" i="9"/>
  <c r="D1704" i="9"/>
  <c r="G1703" i="9"/>
  <c r="F1703" i="9"/>
  <c r="D1703" i="9"/>
  <c r="G1702" i="9"/>
  <c r="F1702" i="9"/>
  <c r="D1702" i="9"/>
  <c r="G1701" i="9"/>
  <c r="F1701" i="9"/>
  <c r="D1701" i="9"/>
  <c r="G1700" i="9"/>
  <c r="F1700" i="9"/>
  <c r="D1700" i="9"/>
  <c r="G1699" i="9"/>
  <c r="F1699" i="9"/>
  <c r="D1699" i="9"/>
  <c r="G1698" i="9"/>
  <c r="F1698" i="9"/>
  <c r="D1698" i="9"/>
  <c r="G1697" i="9"/>
  <c r="F1697" i="9"/>
  <c r="D1697" i="9"/>
  <c r="G1696" i="9"/>
  <c r="F1696" i="9"/>
  <c r="D1696" i="9"/>
  <c r="G1695" i="9"/>
  <c r="F1695" i="9"/>
  <c r="D1695" i="9"/>
  <c r="G1694" i="9"/>
  <c r="F1694" i="9"/>
  <c r="D1694" i="9"/>
  <c r="G1693" i="9"/>
  <c r="F1693" i="9"/>
  <c r="D1693" i="9"/>
  <c r="G1692" i="9"/>
  <c r="F1692" i="9"/>
  <c r="D1692" i="9"/>
  <c r="G1691" i="9"/>
  <c r="F1691" i="9"/>
  <c r="D1691" i="9"/>
  <c r="G1690" i="9"/>
  <c r="F1690" i="9"/>
  <c r="D1690" i="9"/>
  <c r="G1689" i="9"/>
  <c r="F1689" i="9"/>
  <c r="D1689" i="9"/>
  <c r="G1688" i="9"/>
  <c r="F1688" i="9"/>
  <c r="D1688" i="9"/>
  <c r="G1687" i="9"/>
  <c r="F1687" i="9"/>
  <c r="D1687" i="9"/>
  <c r="G1686" i="9"/>
  <c r="F1686" i="9"/>
  <c r="D1686" i="9"/>
  <c r="G1685" i="9"/>
  <c r="F1685" i="9"/>
  <c r="D1685" i="9"/>
  <c r="G1684" i="9"/>
  <c r="F1684" i="9"/>
  <c r="D1684" i="9"/>
  <c r="G1683" i="9"/>
  <c r="F1683" i="9"/>
  <c r="D1683" i="9"/>
  <c r="G1682" i="9"/>
  <c r="F1682" i="9"/>
  <c r="D1682" i="9"/>
  <c r="G1681" i="9"/>
  <c r="F1681" i="9"/>
  <c r="D1681" i="9"/>
  <c r="G1680" i="9"/>
  <c r="F1680" i="9"/>
  <c r="D1680" i="9"/>
  <c r="G1679" i="9"/>
  <c r="F1679" i="9"/>
  <c r="D1679" i="9"/>
  <c r="G1678" i="9"/>
  <c r="F1678" i="9"/>
  <c r="D1678" i="9"/>
  <c r="G1677" i="9"/>
  <c r="F1677" i="9"/>
  <c r="D1677" i="9"/>
  <c r="G1676" i="9"/>
  <c r="F1676" i="9"/>
  <c r="D1676" i="9"/>
  <c r="G1675" i="9"/>
  <c r="F1675" i="9"/>
  <c r="D1675" i="9"/>
  <c r="G1674" i="9"/>
  <c r="F1674" i="9"/>
  <c r="D1674" i="9"/>
  <c r="G1673" i="9"/>
  <c r="F1673" i="9"/>
  <c r="D1673" i="9"/>
  <c r="G1672" i="9"/>
  <c r="F1672" i="9"/>
  <c r="D1672" i="9"/>
  <c r="G1671" i="9"/>
  <c r="F1671" i="9"/>
  <c r="D1671" i="9"/>
  <c r="G1670" i="9"/>
  <c r="F1670" i="9"/>
  <c r="D1670" i="9"/>
  <c r="G1669" i="9"/>
  <c r="F1669" i="9"/>
  <c r="D1669" i="9"/>
  <c r="G1668" i="9"/>
  <c r="F1668" i="9"/>
  <c r="D1668" i="9"/>
  <c r="G1667" i="9"/>
  <c r="F1667" i="9"/>
  <c r="D1667" i="9"/>
  <c r="G1666" i="9"/>
  <c r="F1666" i="9"/>
  <c r="D1666" i="9"/>
  <c r="G1665" i="9"/>
  <c r="F1665" i="9"/>
  <c r="D1665" i="9"/>
  <c r="G1664" i="9"/>
  <c r="F1664" i="9"/>
  <c r="D1664" i="9"/>
  <c r="G1663" i="9"/>
  <c r="F1663" i="9"/>
  <c r="D1663" i="9"/>
  <c r="G1662" i="9"/>
  <c r="F1662" i="9"/>
  <c r="D1662" i="9"/>
  <c r="G1661" i="9"/>
  <c r="F1661" i="9"/>
  <c r="D1661" i="9"/>
  <c r="G1660" i="9"/>
  <c r="F1660" i="9"/>
  <c r="D1660" i="9"/>
  <c r="G1659" i="9"/>
  <c r="F1659" i="9"/>
  <c r="D1659" i="9"/>
  <c r="G1658" i="9"/>
  <c r="F1658" i="9"/>
  <c r="D1658" i="9"/>
  <c r="G1657" i="9"/>
  <c r="F1657" i="9"/>
  <c r="D1657" i="9"/>
  <c r="G1656" i="9"/>
  <c r="F1656" i="9"/>
  <c r="D1656" i="9"/>
  <c r="G1655" i="9"/>
  <c r="F1655" i="9"/>
  <c r="D1655" i="9"/>
  <c r="G1654" i="9"/>
  <c r="F1654" i="9"/>
  <c r="D1654" i="9"/>
  <c r="G1653" i="9"/>
  <c r="F1653" i="9"/>
  <c r="D1653" i="9"/>
  <c r="G1652" i="9"/>
  <c r="F1652" i="9"/>
  <c r="D1652" i="9"/>
  <c r="G1651" i="9"/>
  <c r="F1651" i="9"/>
  <c r="D1651" i="9"/>
  <c r="G1650" i="9"/>
  <c r="F1650" i="9"/>
  <c r="D1650" i="9"/>
  <c r="G1649" i="9"/>
  <c r="F1649" i="9"/>
  <c r="D1649" i="9"/>
  <c r="G1648" i="9"/>
  <c r="F1648" i="9"/>
  <c r="D1648" i="9"/>
  <c r="G1647" i="9"/>
  <c r="F1647" i="9"/>
  <c r="D1647" i="9"/>
  <c r="G1646" i="9"/>
  <c r="F1646" i="9"/>
  <c r="D1646" i="9"/>
  <c r="G1645" i="9"/>
  <c r="F1645" i="9"/>
  <c r="D1645" i="9"/>
  <c r="G1644" i="9"/>
  <c r="F1644" i="9"/>
  <c r="D1644" i="9"/>
  <c r="G1643" i="9"/>
  <c r="F1643" i="9"/>
  <c r="D1643" i="9"/>
  <c r="G1642" i="9"/>
  <c r="F1642" i="9"/>
  <c r="D1642" i="9"/>
  <c r="G1641" i="9"/>
  <c r="F1641" i="9"/>
  <c r="D1641" i="9"/>
  <c r="G1640" i="9"/>
  <c r="F1640" i="9"/>
  <c r="D1640" i="9"/>
  <c r="G1639" i="9"/>
  <c r="F1639" i="9"/>
  <c r="D1639" i="9"/>
  <c r="G1638" i="9"/>
  <c r="F1638" i="9"/>
  <c r="D1638" i="9"/>
  <c r="G1637" i="9"/>
  <c r="F1637" i="9"/>
  <c r="D1637" i="9"/>
  <c r="G1636" i="9"/>
  <c r="F1636" i="9"/>
  <c r="D1636" i="9"/>
  <c r="G1635" i="9"/>
  <c r="F1635" i="9"/>
  <c r="D1635" i="9"/>
  <c r="G1634" i="9"/>
  <c r="F1634" i="9"/>
  <c r="D1634" i="9"/>
  <c r="G1633" i="9"/>
  <c r="F1633" i="9"/>
  <c r="D1633" i="9"/>
  <c r="G1632" i="9"/>
  <c r="F1632" i="9"/>
  <c r="D1632" i="9"/>
  <c r="G1631" i="9"/>
  <c r="F1631" i="9"/>
  <c r="D1631" i="9"/>
  <c r="G1630" i="9"/>
  <c r="F1630" i="9"/>
  <c r="D1630" i="9"/>
  <c r="G1629" i="9"/>
  <c r="F1629" i="9"/>
  <c r="D1629" i="9"/>
  <c r="G1628" i="9"/>
  <c r="F1628" i="9"/>
  <c r="D1628" i="9"/>
  <c r="G1627" i="9"/>
  <c r="F1627" i="9"/>
  <c r="D1627" i="9"/>
  <c r="G1626" i="9"/>
  <c r="F1626" i="9"/>
  <c r="D1626" i="9"/>
  <c r="G1625" i="9"/>
  <c r="F1625" i="9"/>
  <c r="D1625" i="9"/>
  <c r="G1624" i="9"/>
  <c r="F1624" i="9"/>
  <c r="D1624" i="9"/>
  <c r="G1623" i="9"/>
  <c r="F1623" i="9"/>
  <c r="D1623" i="9"/>
  <c r="G1622" i="9"/>
  <c r="F1622" i="9"/>
  <c r="D1622" i="9"/>
  <c r="G1621" i="9"/>
  <c r="F1621" i="9"/>
  <c r="D1621" i="9"/>
  <c r="G1620" i="9"/>
  <c r="F1620" i="9"/>
  <c r="D1620" i="9"/>
  <c r="G1619" i="9"/>
  <c r="F1619" i="9"/>
  <c r="D1619" i="9"/>
  <c r="G1618" i="9"/>
  <c r="F1618" i="9"/>
  <c r="D1618" i="9"/>
  <c r="G1617" i="9"/>
  <c r="F1617" i="9"/>
  <c r="D1617" i="9"/>
  <c r="G1616" i="9"/>
  <c r="F1616" i="9"/>
  <c r="D1616" i="9"/>
  <c r="G1615" i="9"/>
  <c r="F1615" i="9"/>
  <c r="D1615" i="9"/>
  <c r="G1614" i="9"/>
  <c r="F1614" i="9"/>
  <c r="D1614" i="9"/>
  <c r="G1613" i="9"/>
  <c r="F1613" i="9"/>
  <c r="D1613" i="9"/>
  <c r="G1612" i="9"/>
  <c r="F1612" i="9"/>
  <c r="D1612" i="9"/>
  <c r="G1611" i="9"/>
  <c r="F1611" i="9"/>
  <c r="D1611" i="9"/>
  <c r="G1610" i="9"/>
  <c r="F1610" i="9"/>
  <c r="D1610" i="9"/>
  <c r="G1609" i="9"/>
  <c r="F1609" i="9"/>
  <c r="D1609" i="9"/>
  <c r="G1608" i="9"/>
  <c r="F1608" i="9"/>
  <c r="D1608" i="9"/>
  <c r="G1607" i="9"/>
  <c r="F1607" i="9"/>
  <c r="D1607" i="9"/>
  <c r="G1606" i="9"/>
  <c r="F1606" i="9"/>
  <c r="D1606" i="9"/>
  <c r="G1605" i="9"/>
  <c r="F1605" i="9"/>
  <c r="D1605" i="9"/>
  <c r="G1604" i="9"/>
  <c r="F1604" i="9"/>
  <c r="D1604" i="9"/>
  <c r="G1603" i="9"/>
  <c r="F1603" i="9"/>
  <c r="D1603" i="9"/>
  <c r="G1602" i="9"/>
  <c r="F1602" i="9"/>
  <c r="D1602" i="9"/>
  <c r="G1601" i="9"/>
  <c r="F1601" i="9"/>
  <c r="D1601" i="9"/>
  <c r="G1600" i="9"/>
  <c r="F1600" i="9"/>
  <c r="D1600" i="9"/>
  <c r="G1599" i="9"/>
  <c r="F1599" i="9"/>
  <c r="D1599" i="9"/>
  <c r="G1598" i="9"/>
  <c r="F1598" i="9"/>
  <c r="D1598" i="9"/>
  <c r="G1597" i="9"/>
  <c r="F1597" i="9"/>
  <c r="D1597" i="9"/>
  <c r="G1596" i="9"/>
  <c r="F1596" i="9"/>
  <c r="D1596" i="9"/>
  <c r="G1595" i="9"/>
  <c r="F1595" i="9"/>
  <c r="D1595" i="9"/>
  <c r="G1594" i="9"/>
  <c r="F1594" i="9"/>
  <c r="D1594" i="9"/>
  <c r="G1593" i="9"/>
  <c r="F1593" i="9"/>
  <c r="D1593" i="9"/>
  <c r="G1592" i="9"/>
  <c r="F1592" i="9"/>
  <c r="D1592" i="9"/>
  <c r="G1591" i="9"/>
  <c r="F1591" i="9"/>
  <c r="D1591" i="9"/>
  <c r="G1590" i="9"/>
  <c r="F1590" i="9"/>
  <c r="D1590" i="9"/>
  <c r="G1589" i="9"/>
  <c r="F1589" i="9"/>
  <c r="D1589" i="9"/>
  <c r="G1588" i="9"/>
  <c r="F1588" i="9"/>
  <c r="D1588" i="9"/>
  <c r="G1587" i="9"/>
  <c r="F1587" i="9"/>
  <c r="D1587" i="9"/>
  <c r="G1586" i="9"/>
  <c r="F1586" i="9"/>
  <c r="D1586" i="9"/>
  <c r="G1585" i="9"/>
  <c r="F1585" i="9"/>
  <c r="D1585" i="9"/>
  <c r="G1584" i="9"/>
  <c r="F1584" i="9"/>
  <c r="D1584" i="9"/>
  <c r="G1583" i="9"/>
  <c r="F1583" i="9"/>
  <c r="D1583" i="9"/>
  <c r="G1582" i="9"/>
  <c r="F1582" i="9"/>
  <c r="D1582" i="9"/>
  <c r="G1581" i="9"/>
  <c r="F1581" i="9"/>
  <c r="D1581" i="9"/>
  <c r="G1580" i="9"/>
  <c r="F1580" i="9"/>
  <c r="D1580" i="9"/>
  <c r="G1579" i="9"/>
  <c r="F1579" i="9"/>
  <c r="D1579" i="9"/>
  <c r="G1578" i="9"/>
  <c r="F1578" i="9"/>
  <c r="D1578" i="9"/>
  <c r="G1577" i="9"/>
  <c r="F1577" i="9"/>
  <c r="D1577" i="9"/>
  <c r="G1576" i="9"/>
  <c r="F1576" i="9"/>
  <c r="D1576" i="9"/>
  <c r="G1575" i="9"/>
  <c r="F1575" i="9"/>
  <c r="D1575" i="9"/>
  <c r="G1574" i="9"/>
  <c r="F1574" i="9"/>
  <c r="D1574" i="9"/>
  <c r="G1573" i="9"/>
  <c r="F1573" i="9"/>
  <c r="D1573" i="9"/>
  <c r="G1572" i="9"/>
  <c r="F1572" i="9"/>
  <c r="D1572" i="9"/>
  <c r="G1571" i="9"/>
  <c r="F1571" i="9"/>
  <c r="D1571" i="9"/>
  <c r="G1570" i="9"/>
  <c r="F1570" i="9"/>
  <c r="D1570" i="9"/>
  <c r="G1569" i="9"/>
  <c r="F1569" i="9"/>
  <c r="D1569" i="9"/>
  <c r="G1568" i="9"/>
  <c r="F1568" i="9"/>
  <c r="D1568" i="9"/>
  <c r="G1567" i="9"/>
  <c r="F1567" i="9"/>
  <c r="D1567" i="9"/>
  <c r="G1566" i="9"/>
  <c r="F1566" i="9"/>
  <c r="D1566" i="9"/>
  <c r="G1565" i="9"/>
  <c r="F1565" i="9"/>
  <c r="D1565" i="9"/>
  <c r="G1564" i="9"/>
  <c r="F1564" i="9"/>
  <c r="D1564" i="9"/>
  <c r="G1563" i="9"/>
  <c r="F1563" i="9"/>
  <c r="D1563" i="9"/>
  <c r="G1562" i="9"/>
  <c r="F1562" i="9"/>
  <c r="D1562" i="9"/>
  <c r="G1561" i="9"/>
  <c r="F1561" i="9"/>
  <c r="D1561" i="9"/>
  <c r="G1560" i="9"/>
  <c r="F1560" i="9"/>
  <c r="D1560" i="9"/>
  <c r="G1559" i="9"/>
  <c r="F1559" i="9"/>
  <c r="D1559" i="9"/>
  <c r="G1558" i="9"/>
  <c r="F1558" i="9"/>
  <c r="D1558" i="9"/>
  <c r="G1557" i="9"/>
  <c r="F1557" i="9"/>
  <c r="D1557" i="9"/>
  <c r="G1556" i="9"/>
  <c r="F1556" i="9"/>
  <c r="D1556" i="9"/>
  <c r="G1555" i="9"/>
  <c r="F1555" i="9"/>
  <c r="D1555" i="9"/>
  <c r="G1554" i="9"/>
  <c r="F1554" i="9"/>
  <c r="D1554" i="9"/>
  <c r="G1553" i="9"/>
  <c r="F1553" i="9"/>
  <c r="D1553" i="9"/>
  <c r="G1552" i="9"/>
  <c r="F1552" i="9"/>
  <c r="D1552" i="9"/>
  <c r="G1551" i="9"/>
  <c r="F1551" i="9"/>
  <c r="D1551" i="9"/>
  <c r="G1550" i="9"/>
  <c r="F1550" i="9"/>
  <c r="D1550" i="9"/>
  <c r="G1549" i="9"/>
  <c r="F1549" i="9"/>
  <c r="D1549" i="9"/>
  <c r="G1548" i="9"/>
  <c r="F1548" i="9"/>
  <c r="D1548" i="9"/>
  <c r="G1547" i="9"/>
  <c r="F1547" i="9"/>
  <c r="D1547" i="9"/>
  <c r="G1546" i="9"/>
  <c r="F1546" i="9"/>
  <c r="D1546" i="9"/>
  <c r="G1545" i="9"/>
  <c r="F1545" i="9"/>
  <c r="D1545" i="9"/>
  <c r="G1544" i="9"/>
  <c r="F1544" i="9"/>
  <c r="D1544" i="9"/>
  <c r="G1543" i="9"/>
  <c r="F1543" i="9"/>
  <c r="D1543" i="9"/>
  <c r="G1542" i="9"/>
  <c r="F1542" i="9"/>
  <c r="D1542" i="9"/>
  <c r="G1541" i="9"/>
  <c r="F1541" i="9"/>
  <c r="D1541" i="9"/>
  <c r="G1540" i="9"/>
  <c r="F1540" i="9"/>
  <c r="D1540" i="9"/>
  <c r="G1539" i="9"/>
  <c r="F1539" i="9"/>
  <c r="D1539" i="9"/>
  <c r="G1538" i="9"/>
  <c r="F1538" i="9"/>
  <c r="D1538" i="9"/>
  <c r="G1537" i="9"/>
  <c r="F1537" i="9"/>
  <c r="D1537" i="9"/>
  <c r="G1536" i="9"/>
  <c r="F1536" i="9"/>
  <c r="D1536" i="9"/>
  <c r="G1535" i="9"/>
  <c r="F1535" i="9"/>
  <c r="D1535" i="9"/>
  <c r="G1534" i="9"/>
  <c r="F1534" i="9"/>
  <c r="D1534" i="9"/>
  <c r="G1533" i="9"/>
  <c r="F1533" i="9"/>
  <c r="D1533" i="9"/>
  <c r="G1532" i="9"/>
  <c r="F1532" i="9"/>
  <c r="D1532" i="9"/>
  <c r="G1531" i="9"/>
  <c r="F1531" i="9"/>
  <c r="D1531" i="9"/>
  <c r="G1530" i="9"/>
  <c r="F1530" i="9"/>
  <c r="D1530" i="9"/>
  <c r="G1529" i="9"/>
  <c r="F1529" i="9"/>
  <c r="D1529" i="9"/>
  <c r="G1528" i="9"/>
  <c r="F1528" i="9"/>
  <c r="D1528" i="9"/>
  <c r="G1527" i="9"/>
  <c r="F1527" i="9"/>
  <c r="D1527" i="9"/>
  <c r="G1526" i="9"/>
  <c r="F1526" i="9"/>
  <c r="D1526" i="9"/>
  <c r="G1525" i="9"/>
  <c r="F1525" i="9"/>
  <c r="D1525" i="9"/>
  <c r="G1524" i="9"/>
  <c r="F1524" i="9"/>
  <c r="D1524" i="9"/>
  <c r="G1523" i="9"/>
  <c r="F1523" i="9"/>
  <c r="D1523" i="9"/>
  <c r="G1522" i="9"/>
  <c r="F1522" i="9"/>
  <c r="D1522" i="9"/>
  <c r="G1521" i="9"/>
  <c r="F1521" i="9"/>
  <c r="D1521" i="9"/>
  <c r="G1520" i="9"/>
  <c r="F1520" i="9"/>
  <c r="D1520" i="9"/>
  <c r="G1519" i="9"/>
  <c r="F1519" i="9"/>
  <c r="D1519" i="9"/>
  <c r="G1518" i="9"/>
  <c r="F1518" i="9"/>
  <c r="D1518" i="9"/>
  <c r="G1517" i="9"/>
  <c r="F1517" i="9"/>
  <c r="D1517" i="9"/>
  <c r="G1516" i="9"/>
  <c r="F1516" i="9"/>
  <c r="D1516" i="9"/>
  <c r="G1515" i="9"/>
  <c r="F1515" i="9"/>
  <c r="D1515" i="9"/>
  <c r="G1514" i="9"/>
  <c r="F1514" i="9"/>
  <c r="D1514" i="9"/>
  <c r="G1513" i="9"/>
  <c r="F1513" i="9"/>
  <c r="D1513" i="9"/>
  <c r="G1512" i="9"/>
  <c r="F1512" i="9"/>
  <c r="D1512" i="9"/>
  <c r="G1511" i="9"/>
  <c r="F1511" i="9"/>
  <c r="D1511" i="9"/>
  <c r="G1510" i="9"/>
  <c r="F1510" i="9"/>
  <c r="D1510" i="9"/>
  <c r="G1509" i="9"/>
  <c r="F1509" i="9"/>
  <c r="D1509" i="9"/>
  <c r="G1508" i="9"/>
  <c r="F1508" i="9"/>
  <c r="D1508" i="9"/>
  <c r="G1507" i="9"/>
  <c r="F1507" i="9"/>
  <c r="D1507" i="9"/>
  <c r="G1506" i="9"/>
  <c r="F1506" i="9"/>
  <c r="D1506" i="9"/>
  <c r="G1505" i="9"/>
  <c r="F1505" i="9"/>
  <c r="D1505" i="9"/>
  <c r="G1504" i="9"/>
  <c r="F1504" i="9"/>
  <c r="D1504" i="9"/>
  <c r="G1503" i="9"/>
  <c r="F1503" i="9"/>
  <c r="D1503" i="9"/>
  <c r="G1502" i="9"/>
  <c r="F1502" i="9"/>
  <c r="D1502" i="9"/>
  <c r="G1501" i="9"/>
  <c r="F1501" i="9"/>
  <c r="D1501" i="9"/>
  <c r="G1500" i="9"/>
  <c r="F1500" i="9"/>
  <c r="D1500" i="9"/>
  <c r="G1499" i="9"/>
  <c r="F1499" i="9"/>
  <c r="D1499" i="9"/>
  <c r="G1498" i="9"/>
  <c r="F1498" i="9"/>
  <c r="D1498" i="9"/>
  <c r="G1497" i="9"/>
  <c r="F1497" i="9"/>
  <c r="D1497" i="9"/>
  <c r="G1496" i="9"/>
  <c r="F1496" i="9"/>
  <c r="D1496" i="9"/>
  <c r="G1495" i="9"/>
  <c r="F1495" i="9"/>
  <c r="D1495" i="9"/>
  <c r="G1494" i="9"/>
  <c r="F1494" i="9"/>
  <c r="D1494" i="9"/>
  <c r="G1493" i="9"/>
  <c r="F1493" i="9"/>
  <c r="D1493" i="9"/>
  <c r="G1492" i="9"/>
  <c r="F1492" i="9"/>
  <c r="D1492" i="9"/>
  <c r="G1491" i="9"/>
  <c r="F1491" i="9"/>
  <c r="D1491" i="9"/>
  <c r="G1490" i="9"/>
  <c r="F1490" i="9"/>
  <c r="D1490" i="9"/>
  <c r="G1489" i="9"/>
  <c r="F1489" i="9"/>
  <c r="D1489" i="9"/>
  <c r="G1488" i="9"/>
  <c r="F1488" i="9"/>
  <c r="D1488" i="9"/>
  <c r="G1487" i="9"/>
  <c r="F1487" i="9"/>
  <c r="D1487" i="9"/>
  <c r="G1486" i="9"/>
  <c r="F1486" i="9"/>
  <c r="D1486" i="9"/>
  <c r="G1485" i="9"/>
  <c r="F1485" i="9"/>
  <c r="D1485" i="9"/>
  <c r="G1484" i="9"/>
  <c r="F1484" i="9"/>
  <c r="D1484" i="9"/>
  <c r="G1483" i="9"/>
  <c r="F1483" i="9"/>
  <c r="D1483" i="9"/>
  <c r="G1482" i="9"/>
  <c r="F1482" i="9"/>
  <c r="D1482" i="9"/>
  <c r="G1481" i="9"/>
  <c r="F1481" i="9"/>
  <c r="D1481" i="9"/>
  <c r="G1480" i="9"/>
  <c r="F1480" i="9"/>
  <c r="D1480" i="9"/>
  <c r="G1479" i="9"/>
  <c r="F1479" i="9"/>
  <c r="D1479" i="9"/>
  <c r="G1478" i="9"/>
  <c r="F1478" i="9"/>
  <c r="D1478" i="9"/>
  <c r="G1477" i="9"/>
  <c r="F1477" i="9"/>
  <c r="D1477" i="9"/>
  <c r="G1476" i="9"/>
  <c r="F1476" i="9"/>
  <c r="D1476" i="9"/>
  <c r="G1475" i="9"/>
  <c r="F1475" i="9"/>
  <c r="D1475" i="9"/>
  <c r="G1474" i="9"/>
  <c r="F1474" i="9"/>
  <c r="D1474" i="9"/>
  <c r="G1473" i="9"/>
  <c r="F1473" i="9"/>
  <c r="D1473" i="9"/>
  <c r="G1472" i="9"/>
  <c r="F1472" i="9"/>
  <c r="D1472" i="9"/>
  <c r="G1471" i="9"/>
  <c r="F1471" i="9"/>
  <c r="D1471" i="9"/>
  <c r="G1470" i="9"/>
  <c r="F1470" i="9"/>
  <c r="D1470" i="9"/>
  <c r="G1469" i="9"/>
  <c r="F1469" i="9"/>
  <c r="D1469" i="9"/>
  <c r="G1468" i="9"/>
  <c r="F1468" i="9"/>
  <c r="D1468" i="9"/>
  <c r="G1467" i="9"/>
  <c r="F1467" i="9"/>
  <c r="D1467" i="9"/>
  <c r="G1466" i="9"/>
  <c r="F1466" i="9"/>
  <c r="D1466" i="9"/>
  <c r="G1465" i="9"/>
  <c r="F1465" i="9"/>
  <c r="D1465" i="9"/>
  <c r="G1464" i="9"/>
  <c r="F1464" i="9"/>
  <c r="D1464" i="9"/>
  <c r="G1463" i="9"/>
  <c r="F1463" i="9"/>
  <c r="D1463" i="9"/>
  <c r="G1462" i="9"/>
  <c r="F1462" i="9"/>
  <c r="D1462" i="9"/>
  <c r="G1461" i="9"/>
  <c r="F1461" i="9"/>
  <c r="D1461" i="9"/>
  <c r="G1460" i="9"/>
  <c r="F1460" i="9"/>
  <c r="D1460" i="9"/>
  <c r="G1459" i="9"/>
  <c r="F1459" i="9"/>
  <c r="D1459" i="9"/>
  <c r="G1458" i="9"/>
  <c r="F1458" i="9"/>
  <c r="D1458" i="9"/>
  <c r="G1457" i="9"/>
  <c r="F1457" i="9"/>
  <c r="D1457" i="9"/>
  <c r="G1456" i="9"/>
  <c r="F1456" i="9"/>
  <c r="D1456" i="9"/>
  <c r="G1455" i="9"/>
  <c r="F1455" i="9"/>
  <c r="D1455" i="9"/>
  <c r="G1454" i="9"/>
  <c r="F1454" i="9"/>
  <c r="D1454" i="9"/>
  <c r="G1453" i="9"/>
  <c r="F1453" i="9"/>
  <c r="D1453" i="9"/>
  <c r="G1452" i="9"/>
  <c r="F1452" i="9"/>
  <c r="D1452" i="9"/>
  <c r="G1451" i="9"/>
  <c r="F1451" i="9"/>
  <c r="D1451" i="9"/>
  <c r="G1450" i="9"/>
  <c r="F1450" i="9"/>
  <c r="D1450" i="9"/>
  <c r="G1449" i="9"/>
  <c r="F1449" i="9"/>
  <c r="D1449" i="9"/>
  <c r="G1448" i="9"/>
  <c r="F1448" i="9"/>
  <c r="D1448" i="9"/>
  <c r="G1447" i="9"/>
  <c r="F1447" i="9"/>
  <c r="D1447" i="9"/>
  <c r="G1446" i="9"/>
  <c r="F1446" i="9"/>
  <c r="D1446" i="9"/>
  <c r="G1445" i="9"/>
  <c r="F1445" i="9"/>
  <c r="D1445" i="9"/>
  <c r="G1444" i="9"/>
  <c r="F1444" i="9"/>
  <c r="D1444" i="9"/>
  <c r="G1443" i="9"/>
  <c r="F1443" i="9"/>
  <c r="D1443" i="9"/>
  <c r="G1442" i="9"/>
  <c r="F1442" i="9"/>
  <c r="D1442" i="9"/>
  <c r="G1441" i="9"/>
  <c r="F1441" i="9"/>
  <c r="D1441" i="9"/>
  <c r="G1440" i="9"/>
  <c r="F1440" i="9"/>
  <c r="D1440" i="9"/>
  <c r="G1439" i="9"/>
  <c r="F1439" i="9"/>
  <c r="D1439" i="9"/>
  <c r="G1438" i="9"/>
  <c r="F1438" i="9"/>
  <c r="D1438" i="9"/>
  <c r="G1437" i="9"/>
  <c r="F1437" i="9"/>
  <c r="D1437" i="9"/>
  <c r="G1436" i="9"/>
  <c r="F1436" i="9"/>
  <c r="D1436" i="9"/>
  <c r="G1435" i="9"/>
  <c r="F1435" i="9"/>
  <c r="D1435" i="9"/>
  <c r="G1434" i="9"/>
  <c r="F1434" i="9"/>
  <c r="D1434" i="9"/>
  <c r="G1433" i="9"/>
  <c r="F1433" i="9"/>
  <c r="D1433" i="9"/>
  <c r="G1432" i="9"/>
  <c r="F1432" i="9"/>
  <c r="D1432" i="9"/>
  <c r="G1431" i="9"/>
  <c r="F1431" i="9"/>
  <c r="D1431" i="9"/>
  <c r="G1430" i="9"/>
  <c r="F1430" i="9"/>
  <c r="D1430" i="9"/>
  <c r="G1429" i="9"/>
  <c r="F1429" i="9"/>
  <c r="D1429" i="9"/>
  <c r="G1428" i="9"/>
  <c r="F1428" i="9"/>
  <c r="D1428" i="9"/>
  <c r="G1427" i="9"/>
  <c r="F1427" i="9"/>
  <c r="D1427" i="9"/>
  <c r="G1426" i="9"/>
  <c r="F1426" i="9"/>
  <c r="D1426" i="9"/>
  <c r="G1425" i="9"/>
  <c r="F1425" i="9"/>
  <c r="D1425" i="9"/>
  <c r="G1424" i="9"/>
  <c r="F1424" i="9"/>
  <c r="D1424" i="9"/>
  <c r="G1423" i="9"/>
  <c r="F1423" i="9"/>
  <c r="D1423" i="9"/>
  <c r="G1422" i="9"/>
  <c r="F1422" i="9"/>
  <c r="D1422" i="9"/>
  <c r="G1421" i="9"/>
  <c r="F1421" i="9"/>
  <c r="D1421" i="9"/>
  <c r="G1420" i="9"/>
  <c r="F1420" i="9"/>
  <c r="D1420" i="9"/>
  <c r="G1419" i="9"/>
  <c r="F1419" i="9"/>
  <c r="D1419" i="9"/>
  <c r="G1418" i="9"/>
  <c r="F1418" i="9"/>
  <c r="D1418" i="9"/>
  <c r="G1417" i="9"/>
  <c r="F1417" i="9"/>
  <c r="D1417" i="9"/>
  <c r="G1416" i="9"/>
  <c r="F1416" i="9"/>
  <c r="D1416" i="9"/>
  <c r="G1415" i="9"/>
  <c r="F1415" i="9"/>
  <c r="D1415" i="9"/>
  <c r="G1414" i="9"/>
  <c r="F1414" i="9"/>
  <c r="D1414" i="9"/>
  <c r="G1413" i="9"/>
  <c r="F1413" i="9"/>
  <c r="D1413" i="9"/>
  <c r="G1412" i="9"/>
  <c r="F1412" i="9"/>
  <c r="D1412" i="9"/>
  <c r="G1411" i="9"/>
  <c r="F1411" i="9"/>
  <c r="D1411" i="9"/>
  <c r="G1410" i="9"/>
  <c r="F1410" i="9"/>
  <c r="D1410" i="9"/>
  <c r="G1409" i="9"/>
  <c r="F1409" i="9"/>
  <c r="D1409" i="9"/>
  <c r="G1408" i="9"/>
  <c r="F1408" i="9"/>
  <c r="D1408" i="9"/>
  <c r="G1407" i="9"/>
  <c r="F1407" i="9"/>
  <c r="D1407" i="9"/>
  <c r="G1406" i="9"/>
  <c r="F1406" i="9"/>
  <c r="D1406" i="9"/>
  <c r="G1405" i="9"/>
  <c r="F1405" i="9"/>
  <c r="D1405" i="9"/>
  <c r="G1404" i="9"/>
  <c r="F1404" i="9"/>
  <c r="D1404" i="9"/>
  <c r="G1403" i="9"/>
  <c r="F1403" i="9"/>
  <c r="D1403" i="9"/>
  <c r="G1402" i="9"/>
  <c r="F1402" i="9"/>
  <c r="D1402" i="9"/>
  <c r="G1401" i="9"/>
  <c r="F1401" i="9"/>
  <c r="D1401" i="9"/>
  <c r="G1400" i="9"/>
  <c r="F1400" i="9"/>
  <c r="D1400" i="9"/>
  <c r="G1399" i="9"/>
  <c r="F1399" i="9"/>
  <c r="D1399" i="9"/>
  <c r="G1398" i="9"/>
  <c r="F1398" i="9"/>
  <c r="D1398" i="9"/>
  <c r="G1397" i="9"/>
  <c r="F1397" i="9"/>
  <c r="D1397" i="9"/>
  <c r="G1396" i="9"/>
  <c r="F1396" i="9"/>
  <c r="D1396" i="9"/>
  <c r="G1395" i="9"/>
  <c r="F1395" i="9"/>
  <c r="D1395" i="9"/>
  <c r="G1394" i="9"/>
  <c r="F1394" i="9"/>
  <c r="D1394" i="9"/>
  <c r="G1393" i="9"/>
  <c r="F1393" i="9"/>
  <c r="D1393" i="9"/>
  <c r="G1392" i="9"/>
  <c r="F1392" i="9"/>
  <c r="D1392" i="9"/>
  <c r="G1391" i="9"/>
  <c r="F1391" i="9"/>
  <c r="D1391" i="9"/>
  <c r="G1390" i="9"/>
  <c r="F1390" i="9"/>
  <c r="D1390" i="9"/>
  <c r="G1389" i="9"/>
  <c r="F1389" i="9"/>
  <c r="D1389" i="9"/>
  <c r="G1388" i="9"/>
  <c r="F1388" i="9"/>
  <c r="D1388" i="9"/>
  <c r="G1387" i="9"/>
  <c r="F1387" i="9"/>
  <c r="D1387" i="9"/>
  <c r="G1386" i="9"/>
  <c r="F1386" i="9"/>
  <c r="D1386" i="9"/>
  <c r="G1385" i="9"/>
  <c r="F1385" i="9"/>
  <c r="D1385" i="9"/>
  <c r="G1384" i="9"/>
  <c r="F1384" i="9"/>
  <c r="D1384" i="9"/>
  <c r="G1383" i="9"/>
  <c r="F1383" i="9"/>
  <c r="D1383" i="9"/>
  <c r="G1382" i="9"/>
  <c r="F1382" i="9"/>
  <c r="D1382" i="9"/>
  <c r="G1381" i="9"/>
  <c r="F1381" i="9"/>
  <c r="D1381" i="9"/>
  <c r="G1380" i="9"/>
  <c r="F1380" i="9"/>
  <c r="D1380" i="9"/>
  <c r="G1379" i="9"/>
  <c r="F1379" i="9"/>
  <c r="D1379" i="9"/>
  <c r="G1378" i="9"/>
  <c r="F1378" i="9"/>
  <c r="D1378" i="9"/>
  <c r="G1377" i="9"/>
  <c r="F1377" i="9"/>
  <c r="D1377" i="9"/>
  <c r="G1376" i="9"/>
  <c r="F1376" i="9"/>
  <c r="D1376" i="9"/>
  <c r="G1375" i="9"/>
  <c r="F1375" i="9"/>
  <c r="D1375" i="9"/>
  <c r="G1374" i="9"/>
  <c r="F1374" i="9"/>
  <c r="D1374" i="9"/>
  <c r="G1373" i="9"/>
  <c r="F1373" i="9"/>
  <c r="D1373" i="9"/>
  <c r="G1372" i="9"/>
  <c r="F1372" i="9"/>
  <c r="D1372" i="9"/>
  <c r="G1371" i="9"/>
  <c r="F1371" i="9"/>
  <c r="D1371" i="9"/>
  <c r="G1370" i="9"/>
  <c r="F1370" i="9"/>
  <c r="D1370" i="9"/>
  <c r="G1369" i="9"/>
  <c r="F1369" i="9"/>
  <c r="D1369" i="9"/>
  <c r="G1368" i="9"/>
  <c r="F1368" i="9"/>
  <c r="D1368" i="9"/>
  <c r="G1367" i="9"/>
  <c r="F1367" i="9"/>
  <c r="D1367" i="9"/>
  <c r="G1366" i="9"/>
  <c r="F1366" i="9"/>
  <c r="D1366" i="9"/>
  <c r="G1365" i="9"/>
  <c r="F1365" i="9"/>
  <c r="D1365" i="9"/>
  <c r="G1364" i="9"/>
  <c r="F1364" i="9"/>
  <c r="D1364" i="9"/>
  <c r="G1363" i="9"/>
  <c r="F1363" i="9"/>
  <c r="D1363" i="9"/>
  <c r="G1362" i="9"/>
  <c r="F1362" i="9"/>
  <c r="D1362" i="9"/>
  <c r="G1361" i="9"/>
  <c r="F1361" i="9"/>
  <c r="D1361" i="9"/>
  <c r="G1360" i="9"/>
  <c r="F1360" i="9"/>
  <c r="D1360" i="9"/>
  <c r="G1359" i="9"/>
  <c r="F1359" i="9"/>
  <c r="D1359" i="9"/>
  <c r="G1358" i="9"/>
  <c r="F1358" i="9"/>
  <c r="D1358" i="9"/>
  <c r="G1357" i="9"/>
  <c r="F1357" i="9"/>
  <c r="D1357" i="9"/>
  <c r="G1356" i="9"/>
  <c r="F1356" i="9"/>
  <c r="D1356" i="9"/>
  <c r="G1355" i="9"/>
  <c r="F1355" i="9"/>
  <c r="D1355" i="9"/>
  <c r="G1354" i="9"/>
  <c r="F1354" i="9"/>
  <c r="D1354" i="9"/>
  <c r="G1353" i="9"/>
  <c r="F1353" i="9"/>
  <c r="D1353" i="9"/>
  <c r="G1352" i="9"/>
  <c r="F1352" i="9"/>
  <c r="D1352" i="9"/>
  <c r="G1351" i="9"/>
  <c r="F1351" i="9"/>
  <c r="D1351" i="9"/>
  <c r="G1350" i="9"/>
  <c r="F1350" i="9"/>
  <c r="D1350" i="9"/>
  <c r="G1349" i="9"/>
  <c r="F1349" i="9"/>
  <c r="D1349" i="9"/>
  <c r="G1348" i="9"/>
  <c r="F1348" i="9"/>
  <c r="D1348" i="9"/>
  <c r="G1347" i="9"/>
  <c r="F1347" i="9"/>
  <c r="D1347" i="9"/>
  <c r="G1346" i="9"/>
  <c r="F1346" i="9"/>
  <c r="D1346" i="9"/>
  <c r="G1345" i="9"/>
  <c r="F1345" i="9"/>
  <c r="D1345" i="9"/>
  <c r="G1344" i="9"/>
  <c r="F1344" i="9"/>
  <c r="D1344" i="9"/>
  <c r="G1343" i="9"/>
  <c r="F1343" i="9"/>
  <c r="D1343" i="9"/>
  <c r="G1342" i="9"/>
  <c r="F1342" i="9"/>
  <c r="D1342" i="9"/>
  <c r="G1341" i="9"/>
  <c r="F1341" i="9"/>
  <c r="D1341" i="9"/>
  <c r="G1340" i="9"/>
  <c r="F1340" i="9"/>
  <c r="D1340" i="9"/>
  <c r="G1339" i="9"/>
  <c r="F1339" i="9"/>
  <c r="D1339" i="9"/>
  <c r="G1338" i="9"/>
  <c r="F1338" i="9"/>
  <c r="D1338" i="9"/>
  <c r="G1337" i="9"/>
  <c r="F1337" i="9"/>
  <c r="D1337" i="9"/>
  <c r="G1336" i="9"/>
  <c r="F1336" i="9"/>
  <c r="D1336" i="9"/>
  <c r="G1335" i="9"/>
  <c r="F1335" i="9"/>
  <c r="D1335" i="9"/>
  <c r="G1334" i="9"/>
  <c r="F1334" i="9"/>
  <c r="D1334" i="9"/>
  <c r="G1333" i="9"/>
  <c r="F1333" i="9"/>
  <c r="D1333" i="9"/>
  <c r="G1332" i="9"/>
  <c r="F1332" i="9"/>
  <c r="D1332" i="9"/>
  <c r="G1331" i="9"/>
  <c r="F1331" i="9"/>
  <c r="D1331" i="9"/>
  <c r="G1330" i="9"/>
  <c r="F1330" i="9"/>
  <c r="D1330" i="9"/>
  <c r="G1329" i="9"/>
  <c r="F1329" i="9"/>
  <c r="D1329" i="9"/>
  <c r="G1328" i="9"/>
  <c r="F1328" i="9"/>
  <c r="D1328" i="9"/>
  <c r="G1327" i="9"/>
  <c r="F1327" i="9"/>
  <c r="D1327" i="9"/>
  <c r="G1326" i="9"/>
  <c r="F1326" i="9"/>
  <c r="D1326" i="9"/>
  <c r="G1325" i="9"/>
  <c r="F1325" i="9"/>
  <c r="D1325" i="9"/>
  <c r="G1324" i="9"/>
  <c r="F1324" i="9"/>
  <c r="D1324" i="9"/>
  <c r="G1323" i="9"/>
  <c r="F1323" i="9"/>
  <c r="D1323" i="9"/>
  <c r="G1322" i="9"/>
  <c r="F1322" i="9"/>
  <c r="D1322" i="9"/>
  <c r="G1321" i="9"/>
  <c r="F1321" i="9"/>
  <c r="D1321" i="9"/>
  <c r="G1320" i="9"/>
  <c r="F1320" i="9"/>
  <c r="D1320" i="9"/>
  <c r="G1319" i="9"/>
  <c r="F1319" i="9"/>
  <c r="D1319" i="9"/>
  <c r="G1318" i="9"/>
  <c r="F1318" i="9"/>
  <c r="D1318" i="9"/>
  <c r="G1317" i="9"/>
  <c r="F1317" i="9"/>
  <c r="D1317" i="9"/>
  <c r="G1316" i="9"/>
  <c r="F1316" i="9"/>
  <c r="D1316" i="9"/>
  <c r="G1315" i="9"/>
  <c r="F1315" i="9"/>
  <c r="D1315" i="9"/>
  <c r="G1314" i="9"/>
  <c r="F1314" i="9"/>
  <c r="D1314" i="9"/>
  <c r="G1313" i="9"/>
  <c r="F1313" i="9"/>
  <c r="D1313" i="9"/>
  <c r="G1312" i="9"/>
  <c r="F1312" i="9"/>
  <c r="D1312" i="9"/>
  <c r="G1311" i="9"/>
  <c r="F1311" i="9"/>
  <c r="D1311" i="9"/>
  <c r="G1310" i="9"/>
  <c r="F1310" i="9"/>
  <c r="D1310" i="9"/>
  <c r="G1309" i="9"/>
  <c r="F1309" i="9"/>
  <c r="D1309" i="9"/>
  <c r="G1308" i="9"/>
  <c r="F1308" i="9"/>
  <c r="D1308" i="9"/>
  <c r="G1307" i="9"/>
  <c r="F1307" i="9"/>
  <c r="D1307" i="9"/>
  <c r="G1306" i="9"/>
  <c r="F1306" i="9"/>
  <c r="D1306" i="9"/>
  <c r="G1305" i="9"/>
  <c r="F1305" i="9"/>
  <c r="D1305" i="9"/>
  <c r="G1304" i="9"/>
  <c r="F1304" i="9"/>
  <c r="D1304" i="9"/>
  <c r="G1303" i="9"/>
  <c r="F1303" i="9"/>
  <c r="D1303" i="9"/>
  <c r="G1302" i="9"/>
  <c r="F1302" i="9"/>
  <c r="D1302" i="9"/>
  <c r="G1301" i="9"/>
  <c r="F1301" i="9"/>
  <c r="D1301" i="9"/>
  <c r="G1300" i="9"/>
  <c r="F1300" i="9"/>
  <c r="D1300" i="9"/>
  <c r="G1299" i="9"/>
  <c r="F1299" i="9"/>
  <c r="D1299" i="9"/>
  <c r="G1298" i="9"/>
  <c r="F1298" i="9"/>
  <c r="D1298" i="9"/>
  <c r="G1297" i="9"/>
  <c r="F1297" i="9"/>
  <c r="D1297" i="9"/>
  <c r="G1296" i="9"/>
  <c r="F1296" i="9"/>
  <c r="D1296" i="9"/>
  <c r="G1295" i="9"/>
  <c r="F1295" i="9"/>
  <c r="D1295" i="9"/>
  <c r="G1294" i="9"/>
  <c r="F1294" i="9"/>
  <c r="D1294" i="9"/>
  <c r="G1293" i="9"/>
  <c r="F1293" i="9"/>
  <c r="D1293" i="9"/>
  <c r="G1292" i="9"/>
  <c r="F1292" i="9"/>
  <c r="D1292" i="9"/>
  <c r="G1291" i="9"/>
  <c r="F1291" i="9"/>
  <c r="D1291" i="9"/>
  <c r="G1290" i="9"/>
  <c r="F1290" i="9"/>
  <c r="D1290" i="9"/>
  <c r="G1289" i="9"/>
  <c r="F1289" i="9"/>
  <c r="D1289" i="9"/>
  <c r="G1288" i="9"/>
  <c r="F1288" i="9"/>
  <c r="D1288" i="9"/>
  <c r="G1287" i="9"/>
  <c r="F1287" i="9"/>
  <c r="D1287" i="9"/>
  <c r="G1286" i="9"/>
  <c r="F1286" i="9"/>
  <c r="D1286" i="9"/>
  <c r="G1285" i="9"/>
  <c r="F1285" i="9"/>
  <c r="D1285" i="9"/>
  <c r="G1284" i="9"/>
  <c r="F1284" i="9"/>
  <c r="D1284" i="9"/>
  <c r="G1283" i="9"/>
  <c r="F1283" i="9"/>
  <c r="D1283" i="9"/>
  <c r="G1282" i="9"/>
  <c r="F1282" i="9"/>
  <c r="D1282" i="9"/>
  <c r="G1281" i="9"/>
  <c r="F1281" i="9"/>
  <c r="D1281" i="9"/>
  <c r="G1280" i="9"/>
  <c r="F1280" i="9"/>
  <c r="D1280" i="9"/>
  <c r="G1279" i="9"/>
  <c r="F1279" i="9"/>
  <c r="D1279" i="9"/>
  <c r="G1278" i="9"/>
  <c r="F1278" i="9"/>
  <c r="D1278" i="9"/>
  <c r="G1277" i="9"/>
  <c r="F1277" i="9"/>
  <c r="D1277" i="9"/>
  <c r="G1276" i="9"/>
  <c r="F1276" i="9"/>
  <c r="D1276" i="9"/>
  <c r="G1275" i="9"/>
  <c r="F1275" i="9"/>
  <c r="D1275" i="9"/>
  <c r="G1274" i="9"/>
  <c r="F1274" i="9"/>
  <c r="D1274" i="9"/>
  <c r="G1273" i="9"/>
  <c r="F1273" i="9"/>
  <c r="D1273" i="9"/>
  <c r="G1272" i="9"/>
  <c r="F1272" i="9"/>
  <c r="D1272" i="9"/>
  <c r="G1271" i="9"/>
  <c r="F1271" i="9"/>
  <c r="D1271" i="9"/>
  <c r="G1270" i="9"/>
  <c r="F1270" i="9"/>
  <c r="D1270" i="9"/>
  <c r="G1269" i="9"/>
  <c r="F1269" i="9"/>
  <c r="D1269" i="9"/>
  <c r="G1268" i="9"/>
  <c r="F1268" i="9"/>
  <c r="D1268" i="9"/>
  <c r="G1267" i="9"/>
  <c r="F1267" i="9"/>
  <c r="D1267" i="9"/>
  <c r="G1266" i="9"/>
  <c r="F1266" i="9"/>
  <c r="D1266" i="9"/>
  <c r="G1265" i="9"/>
  <c r="F1265" i="9"/>
  <c r="D1265" i="9"/>
  <c r="G1264" i="9"/>
  <c r="F1264" i="9"/>
  <c r="D1264" i="9"/>
  <c r="G1263" i="9"/>
  <c r="F1263" i="9"/>
  <c r="D1263" i="9"/>
  <c r="G1262" i="9"/>
  <c r="F1262" i="9"/>
  <c r="D1262" i="9"/>
  <c r="G1261" i="9"/>
  <c r="F1261" i="9"/>
  <c r="D1261" i="9"/>
  <c r="G1260" i="9"/>
  <c r="F1260" i="9"/>
  <c r="D1260" i="9"/>
  <c r="G1259" i="9"/>
  <c r="F1259" i="9"/>
  <c r="D1259" i="9"/>
  <c r="G1258" i="9"/>
  <c r="F1258" i="9"/>
  <c r="D1258" i="9"/>
  <c r="G1257" i="9"/>
  <c r="F1257" i="9"/>
  <c r="D1257" i="9"/>
  <c r="G1256" i="9"/>
  <c r="F1256" i="9"/>
  <c r="D1256" i="9"/>
  <c r="G1255" i="9"/>
  <c r="F1255" i="9"/>
  <c r="D1255" i="9"/>
  <c r="G1254" i="9"/>
  <c r="F1254" i="9"/>
  <c r="D1254" i="9"/>
  <c r="G1253" i="9"/>
  <c r="F1253" i="9"/>
  <c r="D1253" i="9"/>
  <c r="G1252" i="9"/>
  <c r="F1252" i="9"/>
  <c r="D1252" i="9"/>
  <c r="G1251" i="9"/>
  <c r="F1251" i="9"/>
  <c r="D1251" i="9"/>
  <c r="G1250" i="9"/>
  <c r="F1250" i="9"/>
  <c r="D1250" i="9"/>
  <c r="G1249" i="9"/>
  <c r="F1249" i="9"/>
  <c r="D1249" i="9"/>
  <c r="G1248" i="9"/>
  <c r="F1248" i="9"/>
  <c r="D1248" i="9"/>
  <c r="G1247" i="9"/>
  <c r="F1247" i="9"/>
  <c r="D1247" i="9"/>
  <c r="G1246" i="9"/>
  <c r="F1246" i="9"/>
  <c r="D1246" i="9"/>
  <c r="G1245" i="9"/>
  <c r="F1245" i="9"/>
  <c r="D1245" i="9"/>
  <c r="G1244" i="9"/>
  <c r="F1244" i="9"/>
  <c r="D1244" i="9"/>
  <c r="G1243" i="9"/>
  <c r="F1243" i="9"/>
  <c r="D1243" i="9"/>
  <c r="G1242" i="9"/>
  <c r="F1242" i="9"/>
  <c r="D1242" i="9"/>
  <c r="G1241" i="9"/>
  <c r="F1241" i="9"/>
  <c r="D1241" i="9"/>
  <c r="G1240" i="9"/>
  <c r="F1240" i="9"/>
  <c r="D1240" i="9"/>
  <c r="G1239" i="9"/>
  <c r="F1239" i="9"/>
  <c r="D1239" i="9"/>
  <c r="G1238" i="9"/>
  <c r="F1238" i="9"/>
  <c r="D1238" i="9"/>
  <c r="G1237" i="9"/>
  <c r="F1237" i="9"/>
  <c r="D1237" i="9"/>
  <c r="G1236" i="9"/>
  <c r="F1236" i="9"/>
  <c r="D1236" i="9"/>
  <c r="G1235" i="9"/>
  <c r="F1235" i="9"/>
  <c r="D1235" i="9"/>
  <c r="G1234" i="9"/>
  <c r="F1234" i="9"/>
  <c r="D1234" i="9"/>
  <c r="G1233" i="9"/>
  <c r="F1233" i="9"/>
  <c r="D1233" i="9"/>
  <c r="G1232" i="9"/>
  <c r="F1232" i="9"/>
  <c r="D1232" i="9"/>
  <c r="G1231" i="9"/>
  <c r="F1231" i="9"/>
  <c r="D1231" i="9"/>
  <c r="G1230" i="9"/>
  <c r="F1230" i="9"/>
  <c r="D1230" i="9"/>
  <c r="G1229" i="9"/>
  <c r="F1229" i="9"/>
  <c r="D1229" i="9"/>
  <c r="G1228" i="9"/>
  <c r="F1228" i="9"/>
  <c r="D1228" i="9"/>
  <c r="G1227" i="9"/>
  <c r="F1227" i="9"/>
  <c r="D1227" i="9"/>
  <c r="G1226" i="9"/>
  <c r="F1226" i="9"/>
  <c r="D1226" i="9"/>
  <c r="G1225" i="9"/>
  <c r="F1225" i="9"/>
  <c r="D1225" i="9"/>
  <c r="G1224" i="9"/>
  <c r="F1224" i="9"/>
  <c r="D1224" i="9"/>
  <c r="G1223" i="9"/>
  <c r="F1223" i="9"/>
  <c r="D1223" i="9"/>
  <c r="G1222" i="9"/>
  <c r="F1222" i="9"/>
  <c r="D1222" i="9"/>
  <c r="G1221" i="9"/>
  <c r="F1221" i="9"/>
  <c r="D1221" i="9"/>
  <c r="G1220" i="9"/>
  <c r="F1220" i="9"/>
  <c r="D1220" i="9"/>
  <c r="G1219" i="9"/>
  <c r="F1219" i="9"/>
  <c r="D1219" i="9"/>
  <c r="G1218" i="9"/>
  <c r="F1218" i="9"/>
  <c r="D1218" i="9"/>
  <c r="G1217" i="9"/>
  <c r="F1217" i="9"/>
  <c r="D1217" i="9"/>
  <c r="G1216" i="9"/>
  <c r="F1216" i="9"/>
  <c r="D1216" i="9"/>
  <c r="G1215" i="9"/>
  <c r="F1215" i="9"/>
  <c r="D1215" i="9"/>
  <c r="G1214" i="9"/>
  <c r="F1214" i="9"/>
  <c r="D1214" i="9"/>
  <c r="G1213" i="9"/>
  <c r="F1213" i="9"/>
  <c r="D1213" i="9"/>
  <c r="G1212" i="9"/>
  <c r="F1212" i="9"/>
  <c r="D1212" i="9"/>
  <c r="G1211" i="9"/>
  <c r="F1211" i="9"/>
  <c r="D1211" i="9"/>
  <c r="G1210" i="9"/>
  <c r="F1210" i="9"/>
  <c r="D1210" i="9"/>
  <c r="G1209" i="9"/>
  <c r="F1209" i="9"/>
  <c r="D1209" i="9"/>
  <c r="G1208" i="9"/>
  <c r="F1208" i="9"/>
  <c r="D1208" i="9"/>
  <c r="G1207" i="9"/>
  <c r="F1207" i="9"/>
  <c r="D1207" i="9"/>
  <c r="G1206" i="9"/>
  <c r="F1206" i="9"/>
  <c r="D1206" i="9"/>
  <c r="G1205" i="9"/>
  <c r="F1205" i="9"/>
  <c r="D1205" i="9"/>
  <c r="G1204" i="9"/>
  <c r="F1204" i="9"/>
  <c r="D1204" i="9"/>
  <c r="G1203" i="9"/>
  <c r="F1203" i="9"/>
  <c r="D1203" i="9"/>
  <c r="G1202" i="9"/>
  <c r="F1202" i="9"/>
  <c r="D1202" i="9"/>
  <c r="G1201" i="9"/>
  <c r="F1201" i="9"/>
  <c r="D1201" i="9"/>
  <c r="G1200" i="9"/>
  <c r="F1200" i="9"/>
  <c r="D1200" i="9"/>
  <c r="G1199" i="9"/>
  <c r="F1199" i="9"/>
  <c r="D1199" i="9"/>
  <c r="G1198" i="9"/>
  <c r="F1198" i="9"/>
  <c r="D1198" i="9"/>
  <c r="G1197" i="9"/>
  <c r="F1197" i="9"/>
  <c r="D1197" i="9"/>
  <c r="G1196" i="9"/>
  <c r="F1196" i="9"/>
  <c r="D1196" i="9"/>
  <c r="G1195" i="9"/>
  <c r="F1195" i="9"/>
  <c r="D1195" i="9"/>
  <c r="G1194" i="9"/>
  <c r="F1194" i="9"/>
  <c r="D1194" i="9"/>
  <c r="G1193" i="9"/>
  <c r="F1193" i="9"/>
  <c r="D1193" i="9"/>
  <c r="G1192" i="9"/>
  <c r="F1192" i="9"/>
  <c r="D1192" i="9"/>
  <c r="G1191" i="9"/>
  <c r="F1191" i="9"/>
  <c r="D1191" i="9"/>
  <c r="G1190" i="9"/>
  <c r="F1190" i="9"/>
  <c r="D1190" i="9"/>
  <c r="G1189" i="9"/>
  <c r="F1189" i="9"/>
  <c r="D1189" i="9"/>
  <c r="G1188" i="9"/>
  <c r="F1188" i="9"/>
  <c r="D1188" i="9"/>
  <c r="G1187" i="9"/>
  <c r="F1187" i="9"/>
  <c r="D1187" i="9"/>
  <c r="G1186" i="9"/>
  <c r="F1186" i="9"/>
  <c r="D1186" i="9"/>
  <c r="G1185" i="9"/>
  <c r="F1185" i="9"/>
  <c r="D1185" i="9"/>
  <c r="G1184" i="9"/>
  <c r="F1184" i="9"/>
  <c r="D1184" i="9"/>
  <c r="G1183" i="9"/>
  <c r="F1183" i="9"/>
  <c r="D1183" i="9"/>
  <c r="G1182" i="9"/>
  <c r="F1182" i="9"/>
  <c r="D1182" i="9"/>
  <c r="G1181" i="9"/>
  <c r="F1181" i="9"/>
  <c r="D1181" i="9"/>
  <c r="G1180" i="9"/>
  <c r="F1180" i="9"/>
  <c r="D1180" i="9"/>
  <c r="G1179" i="9"/>
  <c r="F1179" i="9"/>
  <c r="D1179" i="9"/>
  <c r="G1178" i="9"/>
  <c r="F1178" i="9"/>
  <c r="D1178" i="9"/>
  <c r="G1177" i="9"/>
  <c r="F1177" i="9"/>
  <c r="D1177" i="9"/>
  <c r="G1176" i="9"/>
  <c r="F1176" i="9"/>
  <c r="D1176" i="9"/>
  <c r="G1175" i="9"/>
  <c r="F1175" i="9"/>
  <c r="D1175" i="9"/>
  <c r="G1174" i="9"/>
  <c r="F1174" i="9"/>
  <c r="D1174" i="9"/>
  <c r="G1173" i="9"/>
  <c r="F1173" i="9"/>
  <c r="D1173" i="9"/>
  <c r="G1172" i="9"/>
  <c r="F1172" i="9"/>
  <c r="D1172" i="9"/>
  <c r="G1171" i="9"/>
  <c r="F1171" i="9"/>
  <c r="D1171" i="9"/>
  <c r="G1170" i="9"/>
  <c r="F1170" i="9"/>
  <c r="D1170" i="9"/>
  <c r="G1169" i="9"/>
  <c r="F1169" i="9"/>
  <c r="D1169" i="9"/>
  <c r="G1168" i="9"/>
  <c r="F1168" i="9"/>
  <c r="D1168" i="9"/>
  <c r="G1167" i="9"/>
  <c r="F1167" i="9"/>
  <c r="D1167" i="9"/>
  <c r="G1166" i="9"/>
  <c r="F1166" i="9"/>
  <c r="D1166" i="9"/>
  <c r="G1165" i="9"/>
  <c r="F1165" i="9"/>
  <c r="D1165" i="9"/>
  <c r="G1164" i="9"/>
  <c r="F1164" i="9"/>
  <c r="D1164" i="9"/>
  <c r="G1163" i="9"/>
  <c r="F1163" i="9"/>
  <c r="D1163" i="9"/>
  <c r="G1162" i="9"/>
  <c r="F1162" i="9"/>
  <c r="D1162" i="9"/>
  <c r="G1161" i="9"/>
  <c r="F1161" i="9"/>
  <c r="D1161" i="9"/>
  <c r="G1160" i="9"/>
  <c r="F1160" i="9"/>
  <c r="D1160" i="9"/>
  <c r="G1159" i="9"/>
  <c r="F1159" i="9"/>
  <c r="D1159" i="9"/>
  <c r="G1158" i="9"/>
  <c r="F1158" i="9"/>
  <c r="D1158" i="9"/>
  <c r="G1157" i="9"/>
  <c r="F1157" i="9"/>
  <c r="D1157" i="9"/>
  <c r="G1156" i="9"/>
  <c r="F1156" i="9"/>
  <c r="D1156" i="9"/>
  <c r="G1155" i="9"/>
  <c r="F1155" i="9"/>
  <c r="D1155" i="9"/>
  <c r="G1154" i="9"/>
  <c r="F1154" i="9"/>
  <c r="D1154" i="9"/>
  <c r="G1153" i="9"/>
  <c r="F1153" i="9"/>
  <c r="D1153" i="9"/>
  <c r="G1152" i="9"/>
  <c r="F1152" i="9"/>
  <c r="D1152" i="9"/>
  <c r="G1151" i="9"/>
  <c r="F1151" i="9"/>
  <c r="D1151" i="9"/>
  <c r="G1150" i="9"/>
  <c r="F1150" i="9"/>
  <c r="D1150" i="9"/>
  <c r="G1149" i="9"/>
  <c r="F1149" i="9"/>
  <c r="D1149" i="9"/>
  <c r="G1148" i="9"/>
  <c r="F1148" i="9"/>
  <c r="D1148" i="9"/>
  <c r="G1147" i="9"/>
  <c r="F1147" i="9"/>
  <c r="D1147" i="9"/>
  <c r="G1146" i="9"/>
  <c r="F1146" i="9"/>
  <c r="D1146" i="9"/>
  <c r="G1145" i="9"/>
  <c r="F1145" i="9"/>
  <c r="D1145" i="9"/>
  <c r="G1144" i="9"/>
  <c r="F1144" i="9"/>
  <c r="D1144" i="9"/>
  <c r="G1143" i="9"/>
  <c r="F1143" i="9"/>
  <c r="D1143" i="9"/>
  <c r="G1142" i="9"/>
  <c r="F1142" i="9"/>
  <c r="D1142" i="9"/>
  <c r="G1141" i="9"/>
  <c r="F1141" i="9"/>
  <c r="D1141" i="9"/>
  <c r="G1140" i="9"/>
  <c r="F1140" i="9"/>
  <c r="D1140" i="9"/>
  <c r="G1139" i="9"/>
  <c r="F1139" i="9"/>
  <c r="D1139" i="9"/>
  <c r="G1138" i="9"/>
  <c r="F1138" i="9"/>
  <c r="D1138" i="9"/>
  <c r="G1137" i="9"/>
  <c r="F1137" i="9"/>
  <c r="D1137" i="9"/>
  <c r="G1136" i="9"/>
  <c r="F1136" i="9"/>
  <c r="D1136" i="9"/>
  <c r="G1135" i="9"/>
  <c r="F1135" i="9"/>
  <c r="D1135" i="9"/>
  <c r="G1134" i="9"/>
  <c r="F1134" i="9"/>
  <c r="D1134" i="9"/>
  <c r="G1133" i="9"/>
  <c r="F1133" i="9"/>
  <c r="D1133" i="9"/>
  <c r="G1132" i="9"/>
  <c r="F1132" i="9"/>
  <c r="D1132" i="9"/>
  <c r="G1131" i="9"/>
  <c r="F1131" i="9"/>
  <c r="D1131" i="9"/>
  <c r="G1130" i="9"/>
  <c r="F1130" i="9"/>
  <c r="D1130" i="9"/>
  <c r="G1129" i="9"/>
  <c r="F1129" i="9"/>
  <c r="D1129" i="9"/>
  <c r="G1128" i="9"/>
  <c r="F1128" i="9"/>
  <c r="D1128" i="9"/>
  <c r="G1127" i="9"/>
  <c r="F1127" i="9"/>
  <c r="D1127" i="9"/>
  <c r="G1126" i="9"/>
  <c r="F1126" i="9"/>
  <c r="D1126" i="9"/>
  <c r="G1125" i="9"/>
  <c r="F1125" i="9"/>
  <c r="D1125" i="9"/>
  <c r="G1124" i="9"/>
  <c r="F1124" i="9"/>
  <c r="D1124" i="9"/>
  <c r="G1123" i="9"/>
  <c r="F1123" i="9"/>
  <c r="D1123" i="9"/>
  <c r="G1122" i="9"/>
  <c r="F1122" i="9"/>
  <c r="D1122" i="9"/>
  <c r="G1121" i="9"/>
  <c r="F1121" i="9"/>
  <c r="D1121" i="9"/>
  <c r="G1120" i="9"/>
  <c r="F1120" i="9"/>
  <c r="D1120" i="9"/>
  <c r="G1119" i="9"/>
  <c r="F1119" i="9"/>
  <c r="D1119" i="9"/>
  <c r="G1118" i="9"/>
  <c r="F1118" i="9"/>
  <c r="D1118" i="9"/>
  <c r="G1117" i="9"/>
  <c r="F1117" i="9"/>
  <c r="D1117" i="9"/>
  <c r="G1116" i="9"/>
  <c r="F1116" i="9"/>
  <c r="D1116" i="9"/>
  <c r="G1115" i="9"/>
  <c r="F1115" i="9"/>
  <c r="D1115" i="9"/>
  <c r="G1114" i="9"/>
  <c r="F1114" i="9"/>
  <c r="D1114" i="9"/>
  <c r="G1113" i="9"/>
  <c r="F1113" i="9"/>
  <c r="D1113" i="9"/>
  <c r="G1112" i="9"/>
  <c r="F1112" i="9"/>
  <c r="D1112" i="9"/>
  <c r="G1111" i="9"/>
  <c r="F1111" i="9"/>
  <c r="D1111" i="9"/>
  <c r="G1110" i="9"/>
  <c r="F1110" i="9"/>
  <c r="D1110" i="9"/>
  <c r="G1109" i="9"/>
  <c r="F1109" i="9"/>
  <c r="D1109" i="9"/>
  <c r="G1108" i="9"/>
  <c r="F1108" i="9"/>
  <c r="D1108" i="9"/>
  <c r="G1107" i="9"/>
  <c r="F1107" i="9"/>
  <c r="D1107" i="9"/>
  <c r="G1106" i="9"/>
  <c r="F1106" i="9"/>
  <c r="D1106" i="9"/>
  <c r="G1105" i="9"/>
  <c r="F1105" i="9"/>
  <c r="D1105" i="9"/>
  <c r="G1104" i="9"/>
  <c r="F1104" i="9"/>
  <c r="D1104" i="9"/>
  <c r="G1103" i="9"/>
  <c r="F1103" i="9"/>
  <c r="D1103" i="9"/>
  <c r="G1102" i="9"/>
  <c r="F1102" i="9"/>
  <c r="D1102" i="9"/>
  <c r="G1101" i="9"/>
  <c r="F1101" i="9"/>
  <c r="D1101" i="9"/>
  <c r="G1100" i="9"/>
  <c r="F1100" i="9"/>
  <c r="D1100" i="9"/>
  <c r="G1099" i="9"/>
  <c r="F1099" i="9"/>
  <c r="D1099" i="9"/>
  <c r="G1098" i="9"/>
  <c r="F1098" i="9"/>
  <c r="D1098" i="9"/>
  <c r="G1097" i="9"/>
  <c r="F1097" i="9"/>
  <c r="D1097" i="9"/>
  <c r="G1096" i="9"/>
  <c r="F1096" i="9"/>
  <c r="D1096" i="9"/>
  <c r="G1095" i="9"/>
  <c r="F1095" i="9"/>
  <c r="D1095" i="9"/>
  <c r="G1094" i="9"/>
  <c r="F1094" i="9"/>
  <c r="D1094" i="9"/>
  <c r="G1093" i="9"/>
  <c r="F1093" i="9"/>
  <c r="D1093" i="9"/>
  <c r="G1092" i="9"/>
  <c r="F1092" i="9"/>
  <c r="D1092" i="9"/>
  <c r="G1091" i="9"/>
  <c r="F1091" i="9"/>
  <c r="D1091" i="9"/>
  <c r="G1090" i="9"/>
  <c r="F1090" i="9"/>
  <c r="D1090" i="9"/>
  <c r="G1089" i="9"/>
  <c r="F1089" i="9"/>
  <c r="D1089" i="9"/>
  <c r="G1088" i="9"/>
  <c r="F1088" i="9"/>
  <c r="D1088" i="9"/>
  <c r="G1087" i="9"/>
  <c r="F1087" i="9"/>
  <c r="D1087" i="9"/>
  <c r="G1086" i="9"/>
  <c r="F1086" i="9"/>
  <c r="D1086" i="9"/>
  <c r="G1085" i="9"/>
  <c r="F1085" i="9"/>
  <c r="D1085" i="9"/>
  <c r="G1084" i="9"/>
  <c r="F1084" i="9"/>
  <c r="D1084" i="9"/>
  <c r="G1083" i="9"/>
  <c r="F1083" i="9"/>
  <c r="D1083" i="9"/>
  <c r="G1082" i="9"/>
  <c r="F1082" i="9"/>
  <c r="D1082" i="9"/>
  <c r="G1081" i="9"/>
  <c r="F1081" i="9"/>
  <c r="D1081" i="9"/>
  <c r="G1080" i="9"/>
  <c r="F1080" i="9"/>
  <c r="D1080" i="9"/>
  <c r="G1079" i="9"/>
  <c r="F1079" i="9"/>
  <c r="D1079" i="9"/>
  <c r="G1078" i="9"/>
  <c r="F1078" i="9"/>
  <c r="D1078" i="9"/>
  <c r="G1077" i="9"/>
  <c r="F1077" i="9"/>
  <c r="D1077" i="9"/>
  <c r="G1076" i="9"/>
  <c r="F1076" i="9"/>
  <c r="D1076" i="9"/>
  <c r="G1075" i="9"/>
  <c r="F1075" i="9"/>
  <c r="D1075" i="9"/>
  <c r="G1074" i="9"/>
  <c r="F1074" i="9"/>
  <c r="D1074" i="9"/>
  <c r="G1073" i="9"/>
  <c r="F1073" i="9"/>
  <c r="D1073" i="9"/>
  <c r="G1072" i="9"/>
  <c r="F1072" i="9"/>
  <c r="D1072" i="9"/>
  <c r="G1071" i="9"/>
  <c r="F1071" i="9"/>
  <c r="D1071" i="9"/>
  <c r="G1070" i="9"/>
  <c r="F1070" i="9"/>
  <c r="D1070" i="9"/>
  <c r="G1069" i="9"/>
  <c r="F1069" i="9"/>
  <c r="D1069" i="9"/>
  <c r="G1068" i="9"/>
  <c r="F1068" i="9"/>
  <c r="D1068" i="9"/>
  <c r="G1067" i="9"/>
  <c r="F1067" i="9"/>
  <c r="D1067" i="9"/>
  <c r="G1066" i="9"/>
  <c r="F1066" i="9"/>
  <c r="D1066" i="9"/>
  <c r="G1065" i="9"/>
  <c r="F1065" i="9"/>
  <c r="D1065" i="9"/>
  <c r="G1064" i="9"/>
  <c r="F1064" i="9"/>
  <c r="D1064" i="9"/>
  <c r="G1063" i="9"/>
  <c r="F1063" i="9"/>
  <c r="D1063" i="9"/>
  <c r="G1062" i="9"/>
  <c r="F1062" i="9"/>
  <c r="D1062" i="9"/>
  <c r="G1061" i="9"/>
  <c r="F1061" i="9"/>
  <c r="D1061" i="9"/>
  <c r="G1060" i="9"/>
  <c r="F1060" i="9"/>
  <c r="D1060" i="9"/>
  <c r="G1059" i="9"/>
  <c r="F1059" i="9"/>
  <c r="D1059" i="9"/>
  <c r="G1058" i="9"/>
  <c r="F1058" i="9"/>
  <c r="D1058" i="9"/>
  <c r="G1057" i="9"/>
  <c r="F1057" i="9"/>
  <c r="D1057" i="9"/>
  <c r="G1056" i="9"/>
  <c r="F1056" i="9"/>
  <c r="D1056" i="9"/>
  <c r="G1055" i="9"/>
  <c r="F1055" i="9"/>
  <c r="D1055" i="9"/>
  <c r="G1054" i="9"/>
  <c r="F1054" i="9"/>
  <c r="D1054" i="9"/>
  <c r="G1053" i="9"/>
  <c r="F1053" i="9"/>
  <c r="D1053" i="9"/>
  <c r="G1052" i="9"/>
  <c r="F1052" i="9"/>
  <c r="D1052" i="9"/>
  <c r="G1051" i="9"/>
  <c r="F1051" i="9"/>
  <c r="D1051" i="9"/>
  <c r="G1050" i="9"/>
  <c r="F1050" i="9"/>
  <c r="D1050" i="9"/>
  <c r="G1049" i="9"/>
  <c r="F1049" i="9"/>
  <c r="D1049" i="9"/>
  <c r="G1048" i="9"/>
  <c r="F1048" i="9"/>
  <c r="D1048" i="9"/>
  <c r="G1047" i="9"/>
  <c r="F1047" i="9"/>
  <c r="D1047" i="9"/>
  <c r="G1046" i="9"/>
  <c r="F1046" i="9"/>
  <c r="D1046" i="9"/>
  <c r="G1045" i="9"/>
  <c r="F1045" i="9"/>
  <c r="D1045" i="9"/>
  <c r="G1044" i="9"/>
  <c r="F1044" i="9"/>
  <c r="D1044" i="9"/>
  <c r="G1043" i="9"/>
  <c r="F1043" i="9"/>
  <c r="D1043" i="9"/>
  <c r="G1042" i="9"/>
  <c r="F1042" i="9"/>
  <c r="D1042" i="9"/>
  <c r="G1041" i="9"/>
  <c r="F1041" i="9"/>
  <c r="D1041" i="9"/>
  <c r="G1040" i="9"/>
  <c r="F1040" i="9"/>
  <c r="D1040" i="9"/>
  <c r="G1039" i="9"/>
  <c r="F1039" i="9"/>
  <c r="D1039" i="9"/>
  <c r="G1038" i="9"/>
  <c r="F1038" i="9"/>
  <c r="D1038" i="9"/>
  <c r="G1037" i="9"/>
  <c r="F1037" i="9"/>
  <c r="D1037" i="9"/>
  <c r="G1036" i="9"/>
  <c r="F1036" i="9"/>
  <c r="D1036" i="9"/>
  <c r="G1035" i="9"/>
  <c r="F1035" i="9"/>
  <c r="D1035" i="9"/>
  <c r="G1034" i="9"/>
  <c r="F1034" i="9"/>
  <c r="D1034" i="9"/>
  <c r="G1033" i="9"/>
  <c r="F1033" i="9"/>
  <c r="D1033" i="9"/>
  <c r="G1032" i="9"/>
  <c r="F1032" i="9"/>
  <c r="D1032" i="9"/>
  <c r="G1031" i="9"/>
  <c r="F1031" i="9"/>
  <c r="D1031" i="9"/>
  <c r="G1030" i="9"/>
  <c r="F1030" i="9"/>
  <c r="D1030" i="9"/>
  <c r="G1029" i="9"/>
  <c r="F1029" i="9"/>
  <c r="D1029" i="9"/>
  <c r="G1028" i="9"/>
  <c r="F1028" i="9"/>
  <c r="D1028" i="9"/>
  <c r="G1027" i="9"/>
  <c r="F1027" i="9"/>
  <c r="D1027" i="9"/>
  <c r="G1026" i="9"/>
  <c r="F1026" i="9"/>
  <c r="D1026" i="9"/>
  <c r="G1025" i="9"/>
  <c r="F1025" i="9"/>
  <c r="D1025" i="9"/>
  <c r="G1024" i="9"/>
  <c r="F1024" i="9"/>
  <c r="D1024" i="9"/>
  <c r="G1023" i="9"/>
  <c r="F1023" i="9"/>
  <c r="D1023" i="9"/>
  <c r="G1022" i="9"/>
  <c r="F1022" i="9"/>
  <c r="D1022" i="9"/>
  <c r="G1021" i="9"/>
  <c r="F1021" i="9"/>
  <c r="D1021" i="9"/>
  <c r="G1020" i="9"/>
  <c r="F1020" i="9"/>
  <c r="D1020" i="9"/>
  <c r="G1019" i="9"/>
  <c r="F1019" i="9"/>
  <c r="D1019" i="9"/>
  <c r="G1018" i="9"/>
  <c r="F1018" i="9"/>
  <c r="D1018" i="9"/>
  <c r="G1017" i="9"/>
  <c r="F1017" i="9"/>
  <c r="D1017" i="9"/>
  <c r="G1016" i="9"/>
  <c r="F1016" i="9"/>
  <c r="D1016" i="9"/>
  <c r="G1015" i="9"/>
  <c r="F1015" i="9"/>
  <c r="D1015" i="9"/>
  <c r="G1014" i="9"/>
  <c r="F1014" i="9"/>
  <c r="D1014" i="9"/>
  <c r="G1013" i="9"/>
  <c r="F1013" i="9"/>
  <c r="D1013" i="9"/>
  <c r="G1012" i="9"/>
  <c r="F1012" i="9"/>
  <c r="D1012" i="9"/>
  <c r="G1011" i="9"/>
  <c r="F1011" i="9"/>
  <c r="D1011" i="9"/>
  <c r="G1010" i="9"/>
  <c r="F1010" i="9"/>
  <c r="D1010" i="9"/>
  <c r="G1009" i="9"/>
  <c r="F1009" i="9"/>
  <c r="D1009" i="9"/>
  <c r="G1008" i="9"/>
  <c r="F1008" i="9"/>
  <c r="D1008" i="9"/>
  <c r="G1007" i="9"/>
  <c r="F1007" i="9"/>
  <c r="D1007" i="9"/>
  <c r="G1006" i="9"/>
  <c r="F1006" i="9"/>
  <c r="D1006" i="9"/>
  <c r="G1005" i="9"/>
  <c r="F1005" i="9"/>
  <c r="D1005" i="9"/>
  <c r="G1004" i="9"/>
  <c r="F1004" i="9"/>
  <c r="D1004" i="9"/>
  <c r="G1003" i="9"/>
  <c r="F1003" i="9"/>
  <c r="D1003" i="9"/>
  <c r="G1002" i="9"/>
  <c r="F1002" i="9"/>
  <c r="D1002" i="9"/>
  <c r="G1001" i="9"/>
  <c r="F1001" i="9"/>
  <c r="D1001" i="9"/>
  <c r="G1000" i="9"/>
  <c r="F1000" i="9"/>
  <c r="D1000" i="9"/>
  <c r="G999" i="9"/>
  <c r="F999" i="9"/>
  <c r="D999" i="9"/>
  <c r="G998" i="9"/>
  <c r="F998" i="9"/>
  <c r="D998" i="9"/>
  <c r="G997" i="9"/>
  <c r="F997" i="9"/>
  <c r="D997" i="9"/>
  <c r="G996" i="9"/>
  <c r="F996" i="9"/>
  <c r="D996" i="9"/>
  <c r="G995" i="9"/>
  <c r="F995" i="9"/>
  <c r="D995" i="9"/>
  <c r="G994" i="9"/>
  <c r="F994" i="9"/>
  <c r="D994" i="9"/>
  <c r="G993" i="9"/>
  <c r="F993" i="9"/>
  <c r="D993" i="9"/>
  <c r="G992" i="9"/>
  <c r="F992" i="9"/>
  <c r="D992" i="9"/>
  <c r="G991" i="9"/>
  <c r="F991" i="9"/>
  <c r="D991" i="9"/>
  <c r="G990" i="9"/>
  <c r="F990" i="9"/>
  <c r="D990" i="9"/>
  <c r="G989" i="9"/>
  <c r="F989" i="9"/>
  <c r="D989" i="9"/>
  <c r="G988" i="9"/>
  <c r="F988" i="9"/>
  <c r="D988" i="9"/>
  <c r="G987" i="9"/>
  <c r="F987" i="9"/>
  <c r="D987" i="9"/>
  <c r="G986" i="9"/>
  <c r="F986" i="9"/>
  <c r="D986" i="9"/>
  <c r="G985" i="9"/>
  <c r="F985" i="9"/>
  <c r="D985" i="9"/>
  <c r="G984" i="9"/>
  <c r="F984" i="9"/>
  <c r="D984" i="9"/>
  <c r="G983" i="9"/>
  <c r="F983" i="9"/>
  <c r="D983" i="9"/>
  <c r="G982" i="9"/>
  <c r="F982" i="9"/>
  <c r="D982" i="9"/>
  <c r="G981" i="9"/>
  <c r="F981" i="9"/>
  <c r="D981" i="9"/>
  <c r="G980" i="9"/>
  <c r="F980" i="9"/>
  <c r="D980" i="9"/>
  <c r="G979" i="9"/>
  <c r="F979" i="9"/>
  <c r="D979" i="9"/>
  <c r="G978" i="9"/>
  <c r="F978" i="9"/>
  <c r="D978" i="9"/>
  <c r="G977" i="9"/>
  <c r="F977" i="9"/>
  <c r="D977" i="9"/>
  <c r="G976" i="9"/>
  <c r="F976" i="9"/>
  <c r="D976" i="9"/>
  <c r="G975" i="9"/>
  <c r="F975" i="9"/>
  <c r="D975" i="9"/>
  <c r="G974" i="9"/>
  <c r="F974" i="9"/>
  <c r="D974" i="9"/>
  <c r="G973" i="9"/>
  <c r="F973" i="9"/>
  <c r="D973" i="9"/>
  <c r="G972" i="9"/>
  <c r="F972" i="9"/>
  <c r="D972" i="9"/>
  <c r="G971" i="9"/>
  <c r="F971" i="9"/>
  <c r="D971" i="9"/>
  <c r="G970" i="9"/>
  <c r="F970" i="9"/>
  <c r="D970" i="9"/>
  <c r="G969" i="9"/>
  <c r="F969" i="9"/>
  <c r="D969" i="9"/>
  <c r="G968" i="9"/>
  <c r="F968" i="9"/>
  <c r="D968" i="9"/>
  <c r="G967" i="9"/>
  <c r="F967" i="9"/>
  <c r="D967" i="9"/>
  <c r="G966" i="9"/>
  <c r="F966" i="9"/>
  <c r="D966" i="9"/>
  <c r="G965" i="9"/>
  <c r="F965" i="9"/>
  <c r="D965" i="9"/>
  <c r="G964" i="9"/>
  <c r="F964" i="9"/>
  <c r="D964" i="9"/>
  <c r="G963" i="9"/>
  <c r="F963" i="9"/>
  <c r="D963" i="9"/>
  <c r="G962" i="9"/>
  <c r="F962" i="9"/>
  <c r="D962" i="9"/>
  <c r="G961" i="9"/>
  <c r="F961" i="9"/>
  <c r="D961" i="9"/>
  <c r="G960" i="9"/>
  <c r="F960" i="9"/>
  <c r="D960" i="9"/>
  <c r="G959" i="9"/>
  <c r="F959" i="9"/>
  <c r="D959" i="9"/>
  <c r="G958" i="9"/>
  <c r="F958" i="9"/>
  <c r="D958" i="9"/>
  <c r="G957" i="9"/>
  <c r="F957" i="9"/>
  <c r="D957" i="9"/>
  <c r="G956" i="9"/>
  <c r="F956" i="9"/>
  <c r="D956" i="9"/>
  <c r="G955" i="9"/>
  <c r="F955" i="9"/>
  <c r="D955" i="9"/>
  <c r="G954" i="9"/>
  <c r="F954" i="9"/>
  <c r="D954" i="9"/>
  <c r="G953" i="9"/>
  <c r="F953" i="9"/>
  <c r="D953" i="9"/>
  <c r="G952" i="9"/>
  <c r="F952" i="9"/>
  <c r="D952" i="9"/>
  <c r="G951" i="9"/>
  <c r="F951" i="9"/>
  <c r="D951" i="9"/>
  <c r="G950" i="9"/>
  <c r="F950" i="9"/>
  <c r="D950" i="9"/>
  <c r="G949" i="9"/>
  <c r="F949" i="9"/>
  <c r="D949" i="9"/>
  <c r="G948" i="9"/>
  <c r="F948" i="9"/>
  <c r="D948" i="9"/>
  <c r="G947" i="9"/>
  <c r="F947" i="9"/>
  <c r="D947" i="9"/>
  <c r="G946" i="9"/>
  <c r="F946" i="9"/>
  <c r="D946" i="9"/>
  <c r="G945" i="9"/>
  <c r="F945" i="9"/>
  <c r="D945" i="9"/>
  <c r="G944" i="9"/>
  <c r="F944" i="9"/>
  <c r="D944" i="9"/>
  <c r="G943" i="9"/>
  <c r="F943" i="9"/>
  <c r="D943" i="9"/>
  <c r="G942" i="9"/>
  <c r="F942" i="9"/>
  <c r="D942" i="9"/>
  <c r="G941" i="9"/>
  <c r="F941" i="9"/>
  <c r="D941" i="9"/>
  <c r="G940" i="9"/>
  <c r="F940" i="9"/>
  <c r="D940" i="9"/>
  <c r="G939" i="9"/>
  <c r="F939" i="9"/>
  <c r="D939" i="9"/>
  <c r="G938" i="9"/>
  <c r="F938" i="9"/>
  <c r="D938" i="9"/>
  <c r="G937" i="9"/>
  <c r="F937" i="9"/>
  <c r="D937" i="9"/>
  <c r="G936" i="9"/>
  <c r="F936" i="9"/>
  <c r="D936" i="9"/>
  <c r="G935" i="9"/>
  <c r="F935" i="9"/>
  <c r="D935" i="9"/>
  <c r="G934" i="9"/>
  <c r="F934" i="9"/>
  <c r="D934" i="9"/>
  <c r="G933" i="9"/>
  <c r="F933" i="9"/>
  <c r="D933" i="9"/>
  <c r="G932" i="9"/>
  <c r="F932" i="9"/>
  <c r="D932" i="9"/>
  <c r="G931" i="9"/>
  <c r="F931" i="9"/>
  <c r="D931" i="9"/>
  <c r="G930" i="9"/>
  <c r="F930" i="9"/>
  <c r="D930" i="9"/>
  <c r="G929" i="9"/>
  <c r="F929" i="9"/>
  <c r="D929" i="9"/>
  <c r="G928" i="9"/>
  <c r="F928" i="9"/>
  <c r="D928" i="9"/>
  <c r="G927" i="9"/>
  <c r="F927" i="9"/>
  <c r="D927" i="9"/>
  <c r="G926" i="9"/>
  <c r="F926" i="9"/>
  <c r="D926" i="9"/>
  <c r="G925" i="9"/>
  <c r="F925" i="9"/>
  <c r="D925" i="9"/>
  <c r="G924" i="9"/>
  <c r="F924" i="9"/>
  <c r="D924" i="9"/>
  <c r="G923" i="9"/>
  <c r="F923" i="9"/>
  <c r="D923" i="9"/>
  <c r="G922" i="9"/>
  <c r="F922" i="9"/>
  <c r="D922" i="9"/>
  <c r="G921" i="9"/>
  <c r="F921" i="9"/>
  <c r="D921" i="9"/>
  <c r="G920" i="9"/>
  <c r="F920" i="9"/>
  <c r="D920" i="9"/>
  <c r="G919" i="9"/>
  <c r="F919" i="9"/>
  <c r="D919" i="9"/>
  <c r="G918" i="9"/>
  <c r="F918" i="9"/>
  <c r="D918" i="9"/>
  <c r="G917" i="9"/>
  <c r="F917" i="9"/>
  <c r="D917" i="9"/>
  <c r="G916" i="9"/>
  <c r="F916" i="9"/>
  <c r="D916" i="9"/>
  <c r="G915" i="9"/>
  <c r="F915" i="9"/>
  <c r="D915" i="9"/>
  <c r="G914" i="9"/>
  <c r="F914" i="9"/>
  <c r="D914" i="9"/>
  <c r="G913" i="9"/>
  <c r="F913" i="9"/>
  <c r="D913" i="9"/>
  <c r="G912" i="9"/>
  <c r="F912" i="9"/>
  <c r="D912" i="9"/>
  <c r="G911" i="9"/>
  <c r="F911" i="9"/>
  <c r="D911" i="9"/>
  <c r="G910" i="9"/>
  <c r="F910" i="9"/>
  <c r="D910" i="9"/>
  <c r="G909" i="9"/>
  <c r="F909" i="9"/>
  <c r="D909" i="9"/>
  <c r="G908" i="9"/>
  <c r="F908" i="9"/>
  <c r="D908" i="9"/>
  <c r="G907" i="9"/>
  <c r="F907" i="9"/>
  <c r="D907" i="9"/>
  <c r="G906" i="9"/>
  <c r="F906" i="9"/>
  <c r="D906" i="9"/>
  <c r="G905" i="9"/>
  <c r="F905" i="9"/>
  <c r="D905" i="9"/>
  <c r="G904" i="9"/>
  <c r="F904" i="9"/>
  <c r="D904" i="9"/>
  <c r="G903" i="9"/>
  <c r="F903" i="9"/>
  <c r="D903" i="9"/>
  <c r="G902" i="9"/>
  <c r="F902" i="9"/>
  <c r="D902" i="9"/>
  <c r="G901" i="9"/>
  <c r="F901" i="9"/>
  <c r="D901" i="9"/>
  <c r="G900" i="9"/>
  <c r="F900" i="9"/>
  <c r="D900" i="9"/>
  <c r="G899" i="9"/>
  <c r="F899" i="9"/>
  <c r="D899" i="9"/>
  <c r="G898" i="9"/>
  <c r="F898" i="9"/>
  <c r="D898" i="9"/>
  <c r="G897" i="9"/>
  <c r="F897" i="9"/>
  <c r="D897" i="9"/>
  <c r="G896" i="9"/>
  <c r="D896" i="9"/>
  <c r="G895" i="9"/>
  <c r="F895" i="9"/>
  <c r="D895" i="9"/>
  <c r="G894" i="9"/>
  <c r="D894" i="9"/>
  <c r="G893" i="9"/>
  <c r="F893" i="9"/>
  <c r="D893" i="9"/>
  <c r="G892" i="9"/>
  <c r="D892" i="9"/>
  <c r="G891" i="9"/>
  <c r="F891" i="9"/>
  <c r="D891" i="9"/>
  <c r="G890" i="9"/>
  <c r="D890" i="9"/>
  <c r="G889" i="9"/>
  <c r="F889" i="9"/>
  <c r="D889" i="9"/>
  <c r="G888" i="9"/>
  <c r="D888" i="9"/>
  <c r="G887" i="9"/>
  <c r="F887" i="9"/>
  <c r="D887" i="9"/>
  <c r="G886" i="9"/>
  <c r="D886" i="9"/>
  <c r="G885" i="9"/>
  <c r="F885" i="9"/>
  <c r="D885" i="9"/>
  <c r="G884" i="9"/>
  <c r="D884" i="9"/>
  <c r="G883" i="9"/>
  <c r="F883" i="9"/>
  <c r="D883" i="9"/>
  <c r="G882" i="9"/>
  <c r="D882" i="9"/>
  <c r="G881" i="9"/>
  <c r="F881" i="9"/>
  <c r="D881" i="9"/>
  <c r="G880" i="9"/>
  <c r="D880" i="9"/>
  <c r="G879" i="9"/>
  <c r="F879" i="9"/>
  <c r="D879" i="9"/>
  <c r="G878" i="9"/>
  <c r="D878" i="9"/>
  <c r="G877" i="9"/>
  <c r="F877" i="9"/>
  <c r="D877" i="9"/>
  <c r="G876" i="9"/>
  <c r="D876" i="9"/>
  <c r="G875" i="9"/>
  <c r="F875" i="9"/>
  <c r="D875" i="9"/>
  <c r="G874" i="9"/>
  <c r="D874" i="9"/>
  <c r="G873" i="9"/>
  <c r="F873" i="9"/>
  <c r="D873" i="9"/>
  <c r="G872" i="9"/>
  <c r="D872" i="9"/>
  <c r="G871" i="9"/>
  <c r="F871" i="9"/>
  <c r="D871" i="9"/>
  <c r="G870" i="9"/>
  <c r="D870" i="9"/>
  <c r="G869" i="9"/>
  <c r="F869" i="9"/>
  <c r="D869" i="9"/>
  <c r="G868" i="9"/>
  <c r="D868" i="9"/>
  <c r="G867" i="9"/>
  <c r="F867" i="9"/>
  <c r="D867" i="9"/>
  <c r="G866" i="9"/>
  <c r="D866" i="9"/>
  <c r="G865" i="9"/>
  <c r="F865" i="9"/>
  <c r="D865" i="9"/>
  <c r="G864" i="9"/>
  <c r="D864" i="9"/>
  <c r="G863" i="9"/>
  <c r="F863" i="9"/>
  <c r="D863" i="9"/>
  <c r="G862" i="9"/>
  <c r="D862" i="9"/>
  <c r="G861" i="9"/>
  <c r="F861" i="9"/>
  <c r="D861" i="9"/>
  <c r="G860" i="9"/>
  <c r="D860" i="9"/>
  <c r="G859" i="9"/>
  <c r="F859" i="9"/>
  <c r="D859" i="9"/>
  <c r="G858" i="9"/>
  <c r="D858" i="9"/>
  <c r="G857" i="9"/>
  <c r="F857" i="9"/>
  <c r="D857" i="9"/>
  <c r="G856" i="9"/>
  <c r="D856" i="9"/>
  <c r="G855" i="9"/>
  <c r="F855" i="9"/>
  <c r="D855" i="9"/>
  <c r="G854" i="9"/>
  <c r="D854" i="9"/>
  <c r="G853" i="9"/>
  <c r="F853" i="9"/>
  <c r="D853" i="9"/>
  <c r="G852" i="9"/>
  <c r="D852" i="9"/>
  <c r="G851" i="9"/>
  <c r="F851" i="9"/>
  <c r="D851" i="9"/>
  <c r="G850" i="9"/>
  <c r="D850" i="9"/>
  <c r="G849" i="9"/>
  <c r="F849" i="9"/>
  <c r="D849" i="9"/>
  <c r="G848" i="9"/>
  <c r="D848" i="9"/>
  <c r="G847" i="9"/>
  <c r="F847" i="9"/>
  <c r="D847" i="9"/>
  <c r="G846" i="9"/>
  <c r="D846" i="9"/>
  <c r="G845" i="9"/>
  <c r="F845" i="9"/>
  <c r="D845" i="9"/>
  <c r="G844" i="9"/>
  <c r="D844" i="9"/>
  <c r="G843" i="9"/>
  <c r="F843" i="9"/>
  <c r="D843" i="9"/>
  <c r="G842" i="9"/>
  <c r="D842" i="9"/>
  <c r="G841" i="9"/>
  <c r="F841" i="9"/>
  <c r="D841" i="9"/>
  <c r="G840" i="9"/>
  <c r="D840" i="9"/>
  <c r="G839" i="9"/>
  <c r="F839" i="9"/>
  <c r="D839" i="9"/>
  <c r="G838" i="9"/>
  <c r="D838" i="9"/>
  <c r="G837" i="9"/>
  <c r="F837" i="9"/>
  <c r="D837" i="9"/>
  <c r="G836" i="9"/>
  <c r="D836" i="9"/>
  <c r="G835" i="9"/>
  <c r="F835" i="9"/>
  <c r="D835" i="9"/>
  <c r="G834" i="9"/>
  <c r="D834" i="9"/>
  <c r="G833" i="9"/>
  <c r="F833" i="9"/>
  <c r="D833" i="9"/>
  <c r="G832" i="9"/>
  <c r="D832" i="9"/>
  <c r="G831" i="9"/>
  <c r="F831" i="9"/>
  <c r="D831" i="9"/>
  <c r="G830" i="9"/>
  <c r="D830" i="9"/>
  <c r="G829" i="9"/>
  <c r="F829" i="9"/>
  <c r="D829" i="9"/>
  <c r="G828" i="9"/>
  <c r="D828" i="9"/>
  <c r="G827" i="9"/>
  <c r="F827" i="9"/>
  <c r="D827" i="9"/>
  <c r="G826" i="9"/>
  <c r="D826" i="9"/>
  <c r="G825" i="9"/>
  <c r="F825" i="9"/>
  <c r="D825" i="9"/>
  <c r="G824" i="9"/>
  <c r="D824" i="9"/>
  <c r="G823" i="9"/>
  <c r="F823" i="9"/>
  <c r="D823" i="9"/>
  <c r="G822" i="9"/>
  <c r="D822" i="9"/>
  <c r="G821" i="9"/>
  <c r="F821" i="9"/>
  <c r="D821" i="9"/>
  <c r="G820" i="9"/>
  <c r="D820" i="9"/>
  <c r="G819" i="9"/>
  <c r="F819" i="9"/>
  <c r="D819" i="9"/>
  <c r="G818" i="9"/>
  <c r="D818" i="9"/>
  <c r="G817" i="9"/>
  <c r="F817" i="9"/>
  <c r="D817" i="9"/>
  <c r="G816" i="9"/>
  <c r="D816" i="9"/>
  <c r="G815" i="9"/>
  <c r="F815" i="9"/>
  <c r="D815" i="9"/>
  <c r="G814" i="9"/>
  <c r="D814" i="9"/>
  <c r="G813" i="9"/>
  <c r="F813" i="9"/>
  <c r="D813" i="9"/>
  <c r="G812" i="9"/>
  <c r="D812" i="9"/>
  <c r="G811" i="9"/>
  <c r="F811" i="9"/>
  <c r="D811" i="9"/>
  <c r="G810" i="9"/>
  <c r="D810" i="9"/>
  <c r="G809" i="9"/>
  <c r="F809" i="9"/>
  <c r="D809" i="9"/>
  <c r="G808" i="9"/>
  <c r="D808" i="9"/>
  <c r="G807" i="9"/>
  <c r="F807" i="9"/>
  <c r="D807" i="9"/>
  <c r="G806" i="9"/>
  <c r="D806" i="9"/>
  <c r="G805" i="9"/>
  <c r="F805" i="9"/>
  <c r="D805" i="9"/>
  <c r="G804" i="9"/>
  <c r="D804" i="9"/>
  <c r="G803" i="9"/>
  <c r="F803" i="9"/>
  <c r="D803" i="9"/>
  <c r="G802" i="9"/>
  <c r="D802" i="9"/>
  <c r="G801" i="9"/>
  <c r="F801" i="9"/>
  <c r="D801" i="9"/>
  <c r="G800" i="9"/>
  <c r="D800" i="9"/>
  <c r="G799" i="9"/>
  <c r="F799" i="9"/>
  <c r="D799" i="9"/>
  <c r="G798" i="9"/>
  <c r="D798" i="9"/>
  <c r="G797" i="9"/>
  <c r="F797" i="9"/>
  <c r="D797" i="9"/>
  <c r="G796" i="9"/>
  <c r="D796" i="9"/>
  <c r="G795" i="9"/>
  <c r="F795" i="9"/>
  <c r="D795" i="9"/>
  <c r="G794" i="9"/>
  <c r="D794" i="9"/>
  <c r="G793" i="9"/>
  <c r="F793" i="9"/>
  <c r="D793" i="9"/>
  <c r="G792" i="9"/>
  <c r="D792" i="9"/>
  <c r="G791" i="9"/>
  <c r="F791" i="9"/>
  <c r="D791" i="9"/>
  <c r="G790" i="9"/>
  <c r="D790" i="9"/>
  <c r="G789" i="9"/>
  <c r="F789" i="9"/>
  <c r="D789" i="9"/>
  <c r="G788" i="9"/>
  <c r="D788" i="9"/>
  <c r="G787" i="9"/>
  <c r="F787" i="9"/>
  <c r="D787" i="9"/>
  <c r="G786" i="9"/>
  <c r="D786" i="9"/>
  <c r="G785" i="9"/>
  <c r="F785" i="9"/>
  <c r="D785" i="9"/>
  <c r="G784" i="9"/>
  <c r="D784" i="9"/>
  <c r="G783" i="9"/>
  <c r="F783" i="9"/>
  <c r="D783" i="9"/>
  <c r="G782" i="9"/>
  <c r="D782" i="9"/>
  <c r="G781" i="9"/>
  <c r="F781" i="9"/>
  <c r="D781" i="9"/>
  <c r="G780" i="9"/>
  <c r="D780" i="9"/>
  <c r="G779" i="9"/>
  <c r="F779" i="9"/>
  <c r="D779" i="9"/>
  <c r="G778" i="9"/>
  <c r="D778" i="9"/>
  <c r="G777" i="9"/>
  <c r="F777" i="9"/>
  <c r="D777" i="9"/>
  <c r="G776" i="9"/>
  <c r="D776" i="9"/>
  <c r="G775" i="9"/>
  <c r="F775" i="9"/>
  <c r="D775" i="9"/>
  <c r="G774" i="9"/>
  <c r="D774" i="9"/>
  <c r="G773" i="9"/>
  <c r="F773" i="9"/>
  <c r="D773" i="9"/>
  <c r="G772" i="9"/>
  <c r="D772" i="9"/>
  <c r="G771" i="9"/>
  <c r="F771" i="9"/>
  <c r="D771" i="9"/>
  <c r="G770" i="9"/>
  <c r="D770" i="9"/>
  <c r="G769" i="9"/>
  <c r="F769" i="9"/>
  <c r="D769" i="9"/>
  <c r="G768" i="9"/>
  <c r="D768" i="9"/>
  <c r="G767" i="9"/>
  <c r="F767" i="9"/>
  <c r="D767" i="9"/>
  <c r="G766" i="9"/>
  <c r="D766" i="9"/>
  <c r="G765" i="9"/>
  <c r="F765" i="9"/>
  <c r="D765" i="9"/>
  <c r="G764" i="9"/>
  <c r="D764" i="9"/>
  <c r="G763" i="9"/>
  <c r="F763" i="9"/>
  <c r="D763" i="9"/>
  <c r="G762" i="9"/>
  <c r="D762" i="9"/>
  <c r="G761" i="9"/>
  <c r="F761" i="9"/>
  <c r="D761" i="9"/>
  <c r="G760" i="9"/>
  <c r="D760" i="9"/>
  <c r="G759" i="9"/>
  <c r="F759" i="9"/>
  <c r="D759" i="9"/>
  <c r="G758" i="9"/>
  <c r="D758" i="9"/>
  <c r="G757" i="9"/>
  <c r="F757" i="9"/>
  <c r="D757" i="9"/>
  <c r="G756" i="9"/>
  <c r="D756" i="9"/>
  <c r="G755" i="9"/>
  <c r="F755" i="9"/>
  <c r="D755" i="9"/>
  <c r="G754" i="9"/>
  <c r="D754" i="9"/>
  <c r="G753" i="9"/>
  <c r="F753" i="9"/>
  <c r="D753" i="9"/>
  <c r="G752" i="9"/>
  <c r="D752" i="9"/>
  <c r="G751" i="9"/>
  <c r="F751" i="9"/>
  <c r="D751" i="9"/>
  <c r="G750" i="9"/>
  <c r="D750" i="9"/>
  <c r="G749" i="9"/>
  <c r="F749" i="9"/>
  <c r="D749" i="9"/>
  <c r="G748" i="9"/>
  <c r="D748" i="9"/>
  <c r="G747" i="9"/>
  <c r="F747" i="9"/>
  <c r="D747" i="9"/>
  <c r="G746" i="9"/>
  <c r="D746" i="9"/>
  <c r="G745" i="9"/>
  <c r="F745" i="9"/>
  <c r="D745" i="9"/>
  <c r="G744" i="9"/>
  <c r="D744" i="9"/>
  <c r="G743" i="9"/>
  <c r="F743" i="9"/>
  <c r="D743" i="9"/>
  <c r="G742" i="9"/>
  <c r="D742" i="9"/>
  <c r="G741" i="9"/>
  <c r="F741" i="9"/>
  <c r="D741" i="9"/>
  <c r="G740" i="9"/>
  <c r="D740" i="9"/>
  <c r="G739" i="9"/>
  <c r="F739" i="9"/>
  <c r="D739" i="9"/>
  <c r="G738" i="9"/>
  <c r="D738" i="9"/>
  <c r="G737" i="9"/>
  <c r="F737" i="9"/>
  <c r="D737" i="9"/>
  <c r="G736" i="9"/>
  <c r="D736" i="9"/>
  <c r="G735" i="9"/>
  <c r="F735" i="9"/>
  <c r="D735" i="9"/>
  <c r="G734" i="9"/>
  <c r="D734" i="9"/>
  <c r="G733" i="9"/>
  <c r="F733" i="9"/>
  <c r="D733" i="9"/>
  <c r="G732" i="9"/>
  <c r="D732" i="9"/>
  <c r="G731" i="9"/>
  <c r="F731" i="9"/>
  <c r="D731" i="9"/>
  <c r="G730" i="9"/>
  <c r="D730" i="9"/>
  <c r="G729" i="9"/>
  <c r="F729" i="9"/>
  <c r="D729" i="9"/>
  <c r="G728" i="9"/>
  <c r="D728" i="9"/>
  <c r="G727" i="9"/>
  <c r="F727" i="9"/>
  <c r="D727" i="9"/>
  <c r="G726" i="9"/>
  <c r="D726" i="9"/>
  <c r="G725" i="9"/>
  <c r="F725" i="9"/>
  <c r="D725" i="9"/>
  <c r="G724" i="9"/>
  <c r="D724" i="9"/>
  <c r="G723" i="9"/>
  <c r="F723" i="9"/>
  <c r="D723" i="9"/>
  <c r="G722" i="9"/>
  <c r="D722" i="9"/>
  <c r="G721" i="9"/>
  <c r="F721" i="9"/>
  <c r="D721" i="9"/>
  <c r="G720" i="9"/>
  <c r="D720" i="9"/>
  <c r="G719" i="9"/>
  <c r="F719" i="9"/>
  <c r="D719" i="9"/>
  <c r="G718" i="9"/>
  <c r="D718" i="9"/>
  <c r="G717" i="9"/>
  <c r="F717" i="9"/>
  <c r="D717" i="9"/>
  <c r="G716" i="9"/>
  <c r="D716" i="9"/>
  <c r="G715" i="9"/>
  <c r="F715" i="9"/>
  <c r="D715" i="9"/>
  <c r="G714" i="9"/>
  <c r="D714" i="9"/>
  <c r="G713" i="9"/>
  <c r="F713" i="9"/>
  <c r="D713" i="9"/>
  <c r="G712" i="9"/>
  <c r="D712" i="9"/>
  <c r="G711" i="9"/>
  <c r="F711" i="9"/>
  <c r="D711" i="9"/>
  <c r="G710" i="9"/>
  <c r="D710" i="9"/>
  <c r="G709" i="9"/>
  <c r="F709" i="9"/>
  <c r="D709" i="9"/>
  <c r="G708" i="9"/>
  <c r="D708" i="9"/>
  <c r="G707" i="9"/>
  <c r="F707" i="9"/>
  <c r="D707" i="9"/>
  <c r="G706" i="9"/>
  <c r="D706" i="9"/>
  <c r="G705" i="9"/>
  <c r="F705" i="9"/>
  <c r="D705" i="9"/>
  <c r="G704" i="9"/>
  <c r="D704" i="9"/>
  <c r="G703" i="9"/>
  <c r="F703" i="9"/>
  <c r="D703" i="9"/>
  <c r="G702" i="9"/>
  <c r="D702" i="9"/>
  <c r="G701" i="9"/>
  <c r="F701" i="9"/>
  <c r="D701" i="9"/>
  <c r="G700" i="9"/>
  <c r="D700" i="9"/>
  <c r="G699" i="9"/>
  <c r="F699" i="9"/>
  <c r="D699" i="9"/>
  <c r="G698" i="9"/>
  <c r="D698" i="9"/>
  <c r="G697" i="9"/>
  <c r="F697" i="9"/>
  <c r="D697" i="9"/>
  <c r="G696" i="9"/>
  <c r="D696" i="9"/>
  <c r="G695" i="9"/>
  <c r="F695" i="9"/>
  <c r="D695" i="9"/>
  <c r="G694" i="9"/>
  <c r="D694" i="9"/>
  <c r="G693" i="9"/>
  <c r="F693" i="9"/>
  <c r="D693" i="9"/>
  <c r="G692" i="9"/>
  <c r="D692" i="9"/>
  <c r="G691" i="9"/>
  <c r="F691" i="9"/>
  <c r="D691" i="9"/>
  <c r="G690" i="9"/>
  <c r="D690" i="9"/>
  <c r="G689" i="9"/>
  <c r="F689" i="9"/>
  <c r="D689" i="9"/>
  <c r="G688" i="9"/>
  <c r="D688" i="9"/>
  <c r="G687" i="9"/>
  <c r="F687" i="9"/>
  <c r="D687" i="9"/>
  <c r="G686" i="9"/>
  <c r="D686" i="9"/>
  <c r="G685" i="9"/>
  <c r="F685" i="9"/>
  <c r="D685" i="9"/>
  <c r="G684" i="9"/>
  <c r="D684" i="9"/>
  <c r="G683" i="9"/>
  <c r="F683" i="9"/>
  <c r="D683" i="9"/>
  <c r="G682" i="9"/>
  <c r="D682" i="9"/>
  <c r="G681" i="9"/>
  <c r="F681" i="9"/>
  <c r="D681" i="9"/>
  <c r="G680" i="9"/>
  <c r="D680" i="9"/>
  <c r="G679" i="9"/>
  <c r="F679" i="9"/>
  <c r="D679" i="9"/>
  <c r="G678" i="9"/>
  <c r="D678" i="9"/>
  <c r="G677" i="9"/>
  <c r="F677" i="9"/>
  <c r="D677" i="9"/>
  <c r="G676" i="9"/>
  <c r="D676" i="9"/>
  <c r="G675" i="9"/>
  <c r="F675" i="9"/>
  <c r="D675" i="9"/>
  <c r="G674" i="9"/>
  <c r="D674" i="9"/>
  <c r="G673" i="9"/>
  <c r="F673" i="9"/>
  <c r="D673" i="9"/>
  <c r="G672" i="9"/>
  <c r="D672" i="9"/>
  <c r="G671" i="9"/>
  <c r="F671" i="9"/>
  <c r="D671" i="9"/>
  <c r="G670" i="9"/>
  <c r="D670" i="9"/>
  <c r="G669" i="9"/>
  <c r="F669" i="9"/>
  <c r="D669" i="9"/>
  <c r="G668" i="9"/>
  <c r="D668" i="9"/>
  <c r="G667" i="9"/>
  <c r="F667" i="9"/>
  <c r="D667" i="9"/>
  <c r="G666" i="9"/>
  <c r="D666" i="9"/>
  <c r="G665" i="9"/>
  <c r="F665" i="9"/>
  <c r="D665" i="9"/>
  <c r="G664" i="9"/>
  <c r="D664" i="9"/>
  <c r="G663" i="9"/>
  <c r="F663" i="9"/>
  <c r="D663" i="9"/>
  <c r="G662" i="9"/>
  <c r="D662" i="9"/>
  <c r="G661" i="9"/>
  <c r="F661" i="9"/>
  <c r="D661" i="9"/>
  <c r="G660" i="9"/>
  <c r="D660" i="9"/>
  <c r="G659" i="9"/>
  <c r="F659" i="9"/>
  <c r="D659" i="9"/>
  <c r="G658" i="9"/>
  <c r="D658" i="9"/>
  <c r="G657" i="9"/>
  <c r="F657" i="9"/>
  <c r="D657" i="9"/>
  <c r="G656" i="9"/>
  <c r="D656" i="9"/>
  <c r="G655" i="9"/>
  <c r="F655" i="9"/>
  <c r="D655" i="9"/>
  <c r="G654" i="9"/>
  <c r="D654" i="9"/>
  <c r="G653" i="9"/>
  <c r="F653" i="9"/>
  <c r="D653" i="9"/>
  <c r="G652" i="9"/>
  <c r="D652" i="9"/>
  <c r="G651" i="9"/>
  <c r="F651" i="9"/>
  <c r="D651" i="9"/>
  <c r="G650" i="9"/>
  <c r="D650" i="9"/>
  <c r="G649" i="9"/>
  <c r="F649" i="9"/>
  <c r="D649" i="9"/>
  <c r="G648" i="9"/>
  <c r="D648" i="9"/>
  <c r="G647" i="9"/>
  <c r="F647" i="9"/>
  <c r="D647" i="9"/>
  <c r="G646" i="9"/>
  <c r="D646" i="9"/>
  <c r="G645" i="9"/>
  <c r="F645" i="9"/>
  <c r="D645" i="9"/>
  <c r="G644" i="9"/>
  <c r="D644" i="9"/>
  <c r="G643" i="9"/>
  <c r="F643" i="9"/>
  <c r="D643" i="9"/>
  <c r="G642" i="9"/>
  <c r="D642" i="9"/>
  <c r="G641" i="9"/>
  <c r="F641" i="9"/>
  <c r="D641" i="9"/>
  <c r="G640" i="9"/>
  <c r="D640" i="9"/>
  <c r="G639" i="9"/>
  <c r="F639" i="9"/>
  <c r="D639" i="9"/>
  <c r="G638" i="9"/>
  <c r="D638" i="9"/>
  <c r="G637" i="9"/>
  <c r="F637" i="9"/>
  <c r="D637" i="9"/>
  <c r="G636" i="9"/>
  <c r="D636" i="9"/>
  <c r="G635" i="9"/>
  <c r="F635" i="9"/>
  <c r="D635" i="9"/>
  <c r="G634" i="9"/>
  <c r="D634" i="9"/>
  <c r="G633" i="9"/>
  <c r="F633" i="9"/>
  <c r="D633" i="9"/>
  <c r="G632" i="9"/>
  <c r="D632" i="9"/>
  <c r="G631" i="9"/>
  <c r="F631" i="9"/>
  <c r="D631" i="9"/>
  <c r="G630" i="9"/>
  <c r="D630" i="9"/>
  <c r="G629" i="9"/>
  <c r="F629" i="9"/>
  <c r="D629" i="9"/>
  <c r="G628" i="9"/>
  <c r="D628" i="9"/>
  <c r="G627" i="9"/>
  <c r="F627" i="9"/>
  <c r="D627" i="9"/>
  <c r="G626" i="9"/>
  <c r="D626" i="9"/>
  <c r="G625" i="9"/>
  <c r="F625" i="9"/>
  <c r="D625" i="9"/>
  <c r="G624" i="9"/>
  <c r="D624" i="9"/>
  <c r="G623" i="9"/>
  <c r="F623" i="9"/>
  <c r="D623" i="9"/>
  <c r="G622" i="9"/>
  <c r="D622" i="9"/>
  <c r="G621" i="9"/>
  <c r="F621" i="9"/>
  <c r="D621" i="9"/>
  <c r="G620" i="9"/>
  <c r="D620" i="9"/>
  <c r="G619" i="9"/>
  <c r="F619" i="9"/>
  <c r="D619" i="9"/>
  <c r="G618" i="9"/>
  <c r="D618" i="9"/>
  <c r="G617" i="9"/>
  <c r="F617" i="9"/>
  <c r="D617" i="9"/>
  <c r="G616" i="9"/>
  <c r="D616" i="9"/>
  <c r="G615" i="9"/>
  <c r="F615" i="9"/>
  <c r="D615" i="9"/>
  <c r="G614" i="9"/>
  <c r="D614" i="9"/>
  <c r="G613" i="9"/>
  <c r="F613" i="9"/>
  <c r="D613" i="9"/>
  <c r="G612" i="9"/>
  <c r="D612" i="9"/>
  <c r="G611" i="9"/>
  <c r="F611" i="9"/>
  <c r="D611" i="9"/>
  <c r="G610" i="9"/>
  <c r="D610" i="9"/>
  <c r="G609" i="9"/>
  <c r="F609" i="9"/>
  <c r="D609" i="9"/>
  <c r="G608" i="9"/>
  <c r="D608" i="9"/>
  <c r="G607" i="9"/>
  <c r="F607" i="9"/>
  <c r="D607" i="9"/>
  <c r="G606" i="9"/>
  <c r="D606" i="9"/>
  <c r="G605" i="9"/>
  <c r="F605" i="9"/>
  <c r="D605" i="9"/>
  <c r="G604" i="9"/>
  <c r="D604" i="9"/>
  <c r="G603" i="9"/>
  <c r="F603" i="9"/>
  <c r="D603" i="9"/>
  <c r="G602" i="9"/>
  <c r="D602" i="9"/>
  <c r="G601" i="9"/>
  <c r="F601" i="9"/>
  <c r="D601" i="9"/>
  <c r="G600" i="9"/>
  <c r="D600" i="9"/>
  <c r="G599" i="9"/>
  <c r="F599" i="9"/>
  <c r="D599" i="9"/>
  <c r="G598" i="9"/>
  <c r="D598" i="9"/>
  <c r="G597" i="9"/>
  <c r="F597" i="9"/>
  <c r="D597" i="9"/>
  <c r="G596" i="9"/>
  <c r="D596" i="9"/>
  <c r="G595" i="9"/>
  <c r="F595" i="9"/>
  <c r="D595" i="9"/>
  <c r="G594" i="9"/>
  <c r="D594" i="9"/>
  <c r="G593" i="9"/>
  <c r="F593" i="9"/>
  <c r="D593" i="9"/>
  <c r="G592" i="9"/>
  <c r="D592" i="9"/>
  <c r="G591" i="9"/>
  <c r="F591" i="9"/>
  <c r="D591" i="9"/>
  <c r="G590" i="9"/>
  <c r="D590" i="9"/>
  <c r="G589" i="9"/>
  <c r="F589" i="9"/>
  <c r="D589" i="9"/>
  <c r="G588" i="9"/>
  <c r="D588" i="9"/>
  <c r="G587" i="9"/>
  <c r="F587" i="9"/>
  <c r="D587" i="9"/>
  <c r="G586" i="9"/>
  <c r="D586" i="9"/>
  <c r="G585" i="9"/>
  <c r="F585" i="9"/>
  <c r="D585" i="9"/>
  <c r="G584" i="9"/>
  <c r="D584" i="9"/>
  <c r="G583" i="9"/>
  <c r="F583" i="9"/>
  <c r="D583" i="9"/>
  <c r="G582" i="9"/>
  <c r="D582" i="9"/>
  <c r="G581" i="9"/>
  <c r="F581" i="9"/>
  <c r="D581" i="9"/>
  <c r="G580" i="9"/>
  <c r="D580" i="9"/>
  <c r="G579" i="9"/>
  <c r="F579" i="9"/>
  <c r="D579" i="9"/>
  <c r="G578" i="9"/>
  <c r="D578" i="9"/>
  <c r="G577" i="9"/>
  <c r="F577" i="9"/>
  <c r="D577" i="9"/>
  <c r="G576" i="9"/>
  <c r="D576" i="9"/>
  <c r="G575" i="9"/>
  <c r="F575" i="9"/>
  <c r="D575" i="9"/>
  <c r="G574" i="9"/>
  <c r="D574" i="9"/>
  <c r="G573" i="9"/>
  <c r="F573" i="9"/>
  <c r="D573" i="9"/>
  <c r="G572" i="9"/>
  <c r="D572" i="9"/>
  <c r="G571" i="9"/>
  <c r="F571" i="9"/>
  <c r="D571" i="9"/>
  <c r="G570" i="9"/>
  <c r="D570" i="9"/>
  <c r="G569" i="9"/>
  <c r="F569" i="9"/>
  <c r="D569" i="9"/>
  <c r="G568" i="9"/>
  <c r="D568" i="9"/>
  <c r="G567" i="9"/>
  <c r="F567" i="9"/>
  <c r="D567" i="9"/>
  <c r="G566" i="9"/>
  <c r="D566" i="9"/>
  <c r="G565" i="9"/>
  <c r="F565" i="9"/>
  <c r="D565" i="9"/>
  <c r="G564" i="9"/>
  <c r="D564" i="9"/>
  <c r="G563" i="9"/>
  <c r="F563" i="9"/>
  <c r="D563" i="9"/>
  <c r="G562" i="9"/>
  <c r="D562" i="9"/>
  <c r="G561" i="9"/>
  <c r="F561" i="9"/>
  <c r="D561" i="9"/>
  <c r="G560" i="9"/>
  <c r="D560" i="9"/>
  <c r="G559" i="9"/>
  <c r="F559" i="9"/>
  <c r="D559" i="9"/>
  <c r="G558" i="9"/>
  <c r="D558" i="9"/>
  <c r="G557" i="9"/>
  <c r="F557" i="9"/>
  <c r="D557" i="9"/>
  <c r="G556" i="9"/>
  <c r="D556" i="9"/>
  <c r="G555" i="9"/>
  <c r="F555" i="9"/>
  <c r="D555" i="9"/>
  <c r="G554" i="9"/>
  <c r="D554" i="9"/>
  <c r="G553" i="9"/>
  <c r="F553" i="9"/>
  <c r="D553" i="9"/>
  <c r="G552" i="9"/>
  <c r="D552" i="9"/>
  <c r="G551" i="9"/>
  <c r="F551" i="9"/>
  <c r="D551" i="9"/>
  <c r="G550" i="9"/>
  <c r="D550" i="9"/>
  <c r="G549" i="9"/>
  <c r="F549" i="9"/>
  <c r="D549" i="9"/>
  <c r="G548" i="9"/>
  <c r="D548" i="9"/>
  <c r="G547" i="9"/>
  <c r="F547" i="9"/>
  <c r="D547" i="9"/>
  <c r="G546" i="9"/>
  <c r="D546" i="9"/>
  <c r="G545" i="9"/>
  <c r="F545" i="9"/>
  <c r="D545" i="9"/>
  <c r="G544" i="9"/>
  <c r="D544" i="9"/>
  <c r="G543" i="9"/>
  <c r="F543" i="9"/>
  <c r="D543" i="9"/>
  <c r="G542" i="9"/>
  <c r="D542" i="9"/>
  <c r="G541" i="9"/>
  <c r="F541" i="9"/>
  <c r="D541" i="9"/>
  <c r="G540" i="9"/>
  <c r="D540" i="9"/>
  <c r="G539" i="9"/>
  <c r="F539" i="9"/>
  <c r="D539" i="9"/>
  <c r="G538" i="9"/>
  <c r="D538" i="9"/>
  <c r="G537" i="9"/>
  <c r="F537" i="9"/>
  <c r="D537" i="9"/>
  <c r="G536" i="9"/>
  <c r="D536" i="9"/>
  <c r="G535" i="9"/>
  <c r="F535" i="9"/>
  <c r="D535" i="9"/>
  <c r="G534" i="9"/>
  <c r="D534" i="9"/>
  <c r="G533" i="9"/>
  <c r="F533" i="9"/>
  <c r="D533" i="9"/>
  <c r="G532" i="9"/>
  <c r="D532" i="9"/>
  <c r="G531" i="9"/>
  <c r="F531" i="9"/>
  <c r="D531" i="9"/>
  <c r="G530" i="9"/>
  <c r="D530" i="9"/>
  <c r="G529" i="9"/>
  <c r="F529" i="9"/>
  <c r="D529" i="9"/>
  <c r="G528" i="9"/>
  <c r="D528" i="9"/>
  <c r="F528" i="9" s="1"/>
  <c r="G527" i="9"/>
  <c r="D527" i="9"/>
  <c r="F527" i="9" s="1"/>
  <c r="G526" i="9"/>
  <c r="D526" i="9"/>
  <c r="F526" i="9" s="1"/>
  <c r="G525" i="9"/>
  <c r="D525" i="9"/>
  <c r="F525" i="9" s="1"/>
  <c r="G524" i="9"/>
  <c r="D524" i="9"/>
  <c r="F524" i="9" s="1"/>
  <c r="G523" i="9"/>
  <c r="D523" i="9"/>
  <c r="F523" i="9" s="1"/>
  <c r="G522" i="9"/>
  <c r="D522" i="9"/>
  <c r="F522" i="9" s="1"/>
  <c r="G521" i="9"/>
  <c r="D521" i="9"/>
  <c r="F521" i="9" s="1"/>
  <c r="G520" i="9"/>
  <c r="D520" i="9"/>
  <c r="F520" i="9" s="1"/>
  <c r="G519" i="9"/>
  <c r="D519" i="9"/>
  <c r="F519" i="9" s="1"/>
  <c r="G518" i="9"/>
  <c r="D518" i="9"/>
  <c r="F518" i="9" s="1"/>
  <c r="G517" i="9"/>
  <c r="D517" i="9"/>
  <c r="F517" i="9" s="1"/>
  <c r="G516" i="9"/>
  <c r="D516" i="9"/>
  <c r="F516" i="9" s="1"/>
  <c r="G515" i="9"/>
  <c r="D515" i="9"/>
  <c r="F515" i="9" s="1"/>
  <c r="G514" i="9"/>
  <c r="D514" i="9"/>
  <c r="F514" i="9" s="1"/>
  <c r="G513" i="9"/>
  <c r="D513" i="9"/>
  <c r="F513" i="9" s="1"/>
  <c r="G512" i="9"/>
  <c r="D512" i="9"/>
  <c r="F512" i="9" s="1"/>
  <c r="G511" i="9"/>
  <c r="D511" i="9"/>
  <c r="F511" i="9" s="1"/>
  <c r="G510" i="9"/>
  <c r="D510" i="9"/>
  <c r="F510" i="9" s="1"/>
  <c r="G509" i="9"/>
  <c r="D509" i="9"/>
  <c r="F509" i="9" s="1"/>
  <c r="G508" i="9"/>
  <c r="D508" i="9"/>
  <c r="F508" i="9" s="1"/>
  <c r="G507" i="9"/>
  <c r="D507" i="9"/>
  <c r="F507" i="9" s="1"/>
  <c r="G506" i="9"/>
  <c r="D506" i="9"/>
  <c r="F506" i="9" s="1"/>
  <c r="G505" i="9"/>
  <c r="D505" i="9"/>
  <c r="F505" i="9" s="1"/>
  <c r="G504" i="9"/>
  <c r="D504" i="9"/>
  <c r="F504" i="9" s="1"/>
  <c r="G503" i="9"/>
  <c r="D503" i="9"/>
  <c r="F503" i="9" s="1"/>
  <c r="G502" i="9"/>
  <c r="D502" i="9"/>
  <c r="F502" i="9" s="1"/>
  <c r="G501" i="9"/>
  <c r="D501" i="9"/>
  <c r="F501" i="9" s="1"/>
  <c r="G500" i="9"/>
  <c r="D500" i="9"/>
  <c r="F500" i="9" s="1"/>
  <c r="G499" i="9"/>
  <c r="D499" i="9"/>
  <c r="F499" i="9" s="1"/>
  <c r="G498" i="9"/>
  <c r="D498" i="9"/>
  <c r="F498" i="9" s="1"/>
  <c r="G497" i="9"/>
  <c r="D497" i="9"/>
  <c r="F497" i="9" s="1"/>
  <c r="G496" i="9"/>
  <c r="D496" i="9"/>
  <c r="F496" i="9" s="1"/>
  <c r="G495" i="9"/>
  <c r="D495" i="9"/>
  <c r="F495" i="9" s="1"/>
  <c r="G494" i="9"/>
  <c r="D494" i="9"/>
  <c r="F494" i="9" s="1"/>
  <c r="G493" i="9"/>
  <c r="D493" i="9"/>
  <c r="F493" i="9" s="1"/>
  <c r="G492" i="9"/>
  <c r="D492" i="9"/>
  <c r="F492" i="9" s="1"/>
  <c r="G491" i="9"/>
  <c r="D491" i="9"/>
  <c r="F491" i="9" s="1"/>
  <c r="G490" i="9"/>
  <c r="D490" i="9"/>
  <c r="F490" i="9" s="1"/>
  <c r="G489" i="9"/>
  <c r="D489" i="9"/>
  <c r="F489" i="9" s="1"/>
  <c r="G488" i="9"/>
  <c r="D488" i="9"/>
  <c r="F488" i="9" s="1"/>
  <c r="G487" i="9"/>
  <c r="D487" i="9"/>
  <c r="F487" i="9" s="1"/>
  <c r="G486" i="9"/>
  <c r="D486" i="9"/>
  <c r="F486" i="9" s="1"/>
  <c r="G485" i="9"/>
  <c r="D485" i="9"/>
  <c r="F485" i="9" s="1"/>
  <c r="G484" i="9"/>
  <c r="D484" i="9"/>
  <c r="F484" i="9" s="1"/>
  <c r="G483" i="9"/>
  <c r="D483" i="9"/>
  <c r="F483" i="9" s="1"/>
  <c r="G482" i="9"/>
  <c r="D482" i="9"/>
  <c r="F482" i="9" s="1"/>
  <c r="G481" i="9"/>
  <c r="D481" i="9"/>
  <c r="F481" i="9" s="1"/>
  <c r="G480" i="9"/>
  <c r="D480" i="9"/>
  <c r="F480" i="9" s="1"/>
  <c r="G479" i="9"/>
  <c r="D479" i="9"/>
  <c r="F479" i="9" s="1"/>
  <c r="G478" i="9"/>
  <c r="D478" i="9"/>
  <c r="F478" i="9" s="1"/>
  <c r="G477" i="9"/>
  <c r="D477" i="9"/>
  <c r="F477" i="9" s="1"/>
  <c r="G476" i="9"/>
  <c r="D476" i="9"/>
  <c r="F476" i="9" s="1"/>
  <c r="G475" i="9"/>
  <c r="D475" i="9"/>
  <c r="F475" i="9" s="1"/>
  <c r="G474" i="9"/>
  <c r="D474" i="9"/>
  <c r="F474" i="9" s="1"/>
  <c r="G473" i="9"/>
  <c r="D473" i="9"/>
  <c r="F473" i="9" s="1"/>
  <c r="G472" i="9"/>
  <c r="D472" i="9"/>
  <c r="F472" i="9" s="1"/>
  <c r="G471" i="9"/>
  <c r="D471" i="9"/>
  <c r="F471" i="9" s="1"/>
  <c r="G470" i="9"/>
  <c r="D470" i="9"/>
  <c r="F470" i="9" s="1"/>
  <c r="G469" i="9"/>
  <c r="D469" i="9"/>
  <c r="F469" i="9" s="1"/>
  <c r="G468" i="9"/>
  <c r="D468" i="9"/>
  <c r="F468" i="9" s="1"/>
  <c r="G467" i="9"/>
  <c r="D467" i="9"/>
  <c r="F467" i="9" s="1"/>
  <c r="G466" i="9"/>
  <c r="D466" i="9"/>
  <c r="F466" i="9" s="1"/>
  <c r="G465" i="9"/>
  <c r="D465" i="9"/>
  <c r="F465" i="9" s="1"/>
  <c r="G464" i="9"/>
  <c r="D464" i="9"/>
  <c r="F464" i="9" s="1"/>
  <c r="G463" i="9"/>
  <c r="D463" i="9"/>
  <c r="F463" i="9" s="1"/>
  <c r="G462" i="9"/>
  <c r="D462" i="9"/>
  <c r="F462" i="9" s="1"/>
  <c r="G461" i="9"/>
  <c r="D461" i="9"/>
  <c r="F461" i="9" s="1"/>
  <c r="G460" i="9"/>
  <c r="D460" i="9"/>
  <c r="F460" i="9" s="1"/>
  <c r="G459" i="9"/>
  <c r="D459" i="9"/>
  <c r="F459" i="9" s="1"/>
  <c r="G458" i="9"/>
  <c r="D458" i="9"/>
  <c r="F458" i="9" s="1"/>
  <c r="G457" i="9"/>
  <c r="D457" i="9"/>
  <c r="F457" i="9" s="1"/>
  <c r="G456" i="9"/>
  <c r="D456" i="9"/>
  <c r="F456" i="9" s="1"/>
  <c r="G455" i="9"/>
  <c r="D455" i="9"/>
  <c r="F455" i="9" s="1"/>
  <c r="G454" i="9"/>
  <c r="D454" i="9"/>
  <c r="F454" i="9" s="1"/>
  <c r="G453" i="9"/>
  <c r="D453" i="9"/>
  <c r="F453" i="9" s="1"/>
  <c r="G452" i="9"/>
  <c r="D452" i="9"/>
  <c r="F452" i="9" s="1"/>
  <c r="G451" i="9"/>
  <c r="D451" i="9"/>
  <c r="F451" i="9" s="1"/>
  <c r="G450" i="9"/>
  <c r="D450" i="9"/>
  <c r="F450" i="9" s="1"/>
  <c r="G449" i="9"/>
  <c r="D449" i="9"/>
  <c r="F449" i="9" s="1"/>
  <c r="G448" i="9"/>
  <c r="D448" i="9"/>
  <c r="F448" i="9" s="1"/>
  <c r="G447" i="9"/>
  <c r="D447" i="9"/>
  <c r="F447" i="9" s="1"/>
  <c r="G446" i="9"/>
  <c r="D446" i="9"/>
  <c r="F446" i="9" s="1"/>
  <c r="G445" i="9"/>
  <c r="D445" i="9"/>
  <c r="F445" i="9" s="1"/>
  <c r="G444" i="9"/>
  <c r="D444" i="9"/>
  <c r="F444" i="9" s="1"/>
  <c r="G443" i="9"/>
  <c r="D443" i="9"/>
  <c r="F443" i="9" s="1"/>
  <c r="G442" i="9"/>
  <c r="D442" i="9"/>
  <c r="F442" i="9" s="1"/>
  <c r="G441" i="9"/>
  <c r="D441" i="9"/>
  <c r="F441" i="9" s="1"/>
  <c r="G440" i="9"/>
  <c r="D440" i="9"/>
  <c r="F440" i="9" s="1"/>
  <c r="G439" i="9"/>
  <c r="D439" i="9"/>
  <c r="F439" i="9" s="1"/>
  <c r="G438" i="9"/>
  <c r="D438" i="9"/>
  <c r="F438" i="9" s="1"/>
  <c r="G437" i="9"/>
  <c r="D437" i="9"/>
  <c r="F437" i="9" s="1"/>
  <c r="G436" i="9"/>
  <c r="D436" i="9"/>
  <c r="F436" i="9" s="1"/>
  <c r="G435" i="9"/>
  <c r="D435" i="9"/>
  <c r="F435" i="9" s="1"/>
  <c r="G434" i="9"/>
  <c r="D434" i="9"/>
  <c r="F434" i="9" s="1"/>
  <c r="G433" i="9"/>
  <c r="D433" i="9"/>
  <c r="F433" i="9" s="1"/>
  <c r="G432" i="9"/>
  <c r="D432" i="9"/>
  <c r="F432" i="9" s="1"/>
  <c r="G431" i="9"/>
  <c r="D431" i="9"/>
  <c r="F431" i="9" s="1"/>
  <c r="G430" i="9"/>
  <c r="D430" i="9"/>
  <c r="F430" i="9" s="1"/>
  <c r="G429" i="9"/>
  <c r="D429" i="9"/>
  <c r="F429" i="9" s="1"/>
  <c r="G428" i="9"/>
  <c r="D428" i="9"/>
  <c r="F428" i="9" s="1"/>
  <c r="G427" i="9"/>
  <c r="D427" i="9"/>
  <c r="F427" i="9" s="1"/>
  <c r="G426" i="9"/>
  <c r="D426" i="9"/>
  <c r="F426" i="9" s="1"/>
  <c r="G425" i="9"/>
  <c r="D425" i="9"/>
  <c r="F425" i="9" s="1"/>
  <c r="G424" i="9"/>
  <c r="D424" i="9"/>
  <c r="F424" i="9" s="1"/>
  <c r="G423" i="9"/>
  <c r="D423" i="9"/>
  <c r="F423" i="9" s="1"/>
  <c r="G422" i="9"/>
  <c r="D422" i="9"/>
  <c r="F422" i="9" s="1"/>
  <c r="G421" i="9"/>
  <c r="D421" i="9"/>
  <c r="F421" i="9" s="1"/>
  <c r="G420" i="9"/>
  <c r="D420" i="9"/>
  <c r="F420" i="9" s="1"/>
  <c r="G419" i="9"/>
  <c r="D419" i="9"/>
  <c r="F419" i="9" s="1"/>
  <c r="G418" i="9"/>
  <c r="D418" i="9"/>
  <c r="F418" i="9" s="1"/>
  <c r="G417" i="9"/>
  <c r="D417" i="9"/>
  <c r="F417" i="9" s="1"/>
  <c r="G416" i="9"/>
  <c r="D416" i="9"/>
  <c r="F416" i="9" s="1"/>
  <c r="G415" i="9"/>
  <c r="D415" i="9"/>
  <c r="F415" i="9" s="1"/>
  <c r="G414" i="9"/>
  <c r="D414" i="9"/>
  <c r="F414" i="9" s="1"/>
  <c r="G413" i="9"/>
  <c r="D413" i="9"/>
  <c r="F413" i="9" s="1"/>
  <c r="G412" i="9"/>
  <c r="D412" i="9"/>
  <c r="F412" i="9" s="1"/>
  <c r="G411" i="9"/>
  <c r="D411" i="9"/>
  <c r="F411" i="9" s="1"/>
  <c r="G410" i="9"/>
  <c r="D410" i="9"/>
  <c r="F410" i="9" s="1"/>
  <c r="G409" i="9"/>
  <c r="D409" i="9"/>
  <c r="F409" i="9" s="1"/>
  <c r="G408" i="9"/>
  <c r="D408" i="9"/>
  <c r="F408" i="9" s="1"/>
  <c r="G407" i="9"/>
  <c r="D407" i="9"/>
  <c r="F407" i="9" s="1"/>
  <c r="G406" i="9"/>
  <c r="D406" i="9"/>
  <c r="F406" i="9" s="1"/>
  <c r="G405" i="9"/>
  <c r="D405" i="9"/>
  <c r="F405" i="9" s="1"/>
  <c r="G404" i="9"/>
  <c r="D404" i="9"/>
  <c r="F404" i="9" s="1"/>
  <c r="G403" i="9"/>
  <c r="D403" i="9"/>
  <c r="F403" i="9" s="1"/>
  <c r="G402" i="9"/>
  <c r="D402" i="9"/>
  <c r="F402" i="9" s="1"/>
  <c r="G401" i="9"/>
  <c r="D401" i="9"/>
  <c r="F401" i="9" s="1"/>
  <c r="G400" i="9"/>
  <c r="D400" i="9"/>
  <c r="F400" i="9" s="1"/>
  <c r="G399" i="9"/>
  <c r="D399" i="9"/>
  <c r="F399" i="9" s="1"/>
  <c r="G398" i="9"/>
  <c r="D398" i="9"/>
  <c r="F398" i="9" s="1"/>
  <c r="G397" i="9"/>
  <c r="D397" i="9"/>
  <c r="F397" i="9" s="1"/>
  <c r="G396" i="9"/>
  <c r="D396" i="9"/>
  <c r="F396" i="9" s="1"/>
  <c r="G395" i="9"/>
  <c r="D395" i="9"/>
  <c r="F395" i="9" s="1"/>
  <c r="G394" i="9"/>
  <c r="D394" i="9"/>
  <c r="F394" i="9" s="1"/>
  <c r="G393" i="9"/>
  <c r="D393" i="9"/>
  <c r="F393" i="9" s="1"/>
  <c r="G392" i="9"/>
  <c r="D392" i="9"/>
  <c r="F392" i="9" s="1"/>
  <c r="G391" i="9"/>
  <c r="D391" i="9"/>
  <c r="F391" i="9" s="1"/>
  <c r="G390" i="9"/>
  <c r="D390" i="9"/>
  <c r="F390" i="9" s="1"/>
  <c r="G389" i="9"/>
  <c r="D389" i="9"/>
  <c r="F389" i="9" s="1"/>
  <c r="G388" i="9"/>
  <c r="D388" i="9"/>
  <c r="F388" i="9" s="1"/>
  <c r="G387" i="9"/>
  <c r="D387" i="9"/>
  <c r="F387" i="9" s="1"/>
  <c r="G386" i="9"/>
  <c r="D386" i="9"/>
  <c r="F386" i="9" s="1"/>
  <c r="G385" i="9"/>
  <c r="D385" i="9"/>
  <c r="F385" i="9" s="1"/>
  <c r="G384" i="9"/>
  <c r="D384" i="9"/>
  <c r="F384" i="9" s="1"/>
  <c r="G383" i="9"/>
  <c r="D383" i="9"/>
  <c r="F383" i="9" s="1"/>
  <c r="G382" i="9"/>
  <c r="D382" i="9"/>
  <c r="F382" i="9" s="1"/>
  <c r="G381" i="9"/>
  <c r="D381" i="9"/>
  <c r="F381" i="9" s="1"/>
  <c r="G380" i="9"/>
  <c r="D380" i="9"/>
  <c r="F380" i="9" s="1"/>
  <c r="G379" i="9"/>
  <c r="D379" i="9"/>
  <c r="F379" i="9" s="1"/>
  <c r="G378" i="9"/>
  <c r="D378" i="9"/>
  <c r="F378" i="9" s="1"/>
  <c r="G377" i="9"/>
  <c r="D377" i="9"/>
  <c r="F377" i="9" s="1"/>
  <c r="G376" i="9"/>
  <c r="D376" i="9"/>
  <c r="F376" i="9" s="1"/>
  <c r="G375" i="9"/>
  <c r="D375" i="9"/>
  <c r="F375" i="9" s="1"/>
  <c r="G374" i="9"/>
  <c r="D374" i="9"/>
  <c r="F374" i="9" s="1"/>
  <c r="G373" i="9"/>
  <c r="D373" i="9"/>
  <c r="F373" i="9" s="1"/>
  <c r="G372" i="9"/>
  <c r="D372" i="9"/>
  <c r="F372" i="9" s="1"/>
  <c r="G371" i="9"/>
  <c r="D371" i="9"/>
  <c r="F371" i="9" s="1"/>
  <c r="G370" i="9"/>
  <c r="D370" i="9"/>
  <c r="F370" i="9" s="1"/>
  <c r="G369" i="9"/>
  <c r="D369" i="9"/>
  <c r="F369" i="9" s="1"/>
  <c r="G368" i="9"/>
  <c r="D368" i="9"/>
  <c r="F368" i="9" s="1"/>
  <c r="G367" i="9"/>
  <c r="D367" i="9"/>
  <c r="F367" i="9" s="1"/>
  <c r="G366" i="9"/>
  <c r="D366" i="9"/>
  <c r="F366" i="9" s="1"/>
  <c r="G365" i="9"/>
  <c r="D365" i="9"/>
  <c r="F365" i="9" s="1"/>
  <c r="G364" i="9"/>
  <c r="D364" i="9"/>
  <c r="F364" i="9" s="1"/>
  <c r="G363" i="9"/>
  <c r="D363" i="9"/>
  <c r="F363" i="9" s="1"/>
  <c r="G362" i="9"/>
  <c r="D362" i="9"/>
  <c r="F362" i="9" s="1"/>
  <c r="G361" i="9"/>
  <c r="D361" i="9"/>
  <c r="F361" i="9" s="1"/>
  <c r="G360" i="9"/>
  <c r="D360" i="9"/>
  <c r="F360" i="9" s="1"/>
  <c r="G359" i="9"/>
  <c r="D359" i="9"/>
  <c r="F359" i="9" s="1"/>
  <c r="G358" i="9"/>
  <c r="D358" i="9"/>
  <c r="F358" i="9" s="1"/>
  <c r="G357" i="9"/>
  <c r="D357" i="9"/>
  <c r="F357" i="9" s="1"/>
  <c r="G356" i="9"/>
  <c r="D356" i="9"/>
  <c r="F356" i="9" s="1"/>
  <c r="G355" i="9"/>
  <c r="D355" i="9"/>
  <c r="F355" i="9" s="1"/>
  <c r="G354" i="9"/>
  <c r="D354" i="9"/>
  <c r="F354" i="9" s="1"/>
  <c r="G353" i="9"/>
  <c r="D353" i="9"/>
  <c r="F353" i="9" s="1"/>
  <c r="G352" i="9"/>
  <c r="D352" i="9"/>
  <c r="F352" i="9" s="1"/>
  <c r="G351" i="9"/>
  <c r="D351" i="9"/>
  <c r="F351" i="9" s="1"/>
  <c r="G350" i="9"/>
  <c r="D350" i="9"/>
  <c r="F350" i="9" s="1"/>
  <c r="G349" i="9"/>
  <c r="D349" i="9"/>
  <c r="F349" i="9" s="1"/>
  <c r="G348" i="9"/>
  <c r="D348" i="9"/>
  <c r="F348" i="9" s="1"/>
  <c r="G347" i="9"/>
  <c r="D347" i="9"/>
  <c r="F347" i="9" s="1"/>
  <c r="G346" i="9"/>
  <c r="D346" i="9"/>
  <c r="F346" i="9" s="1"/>
  <c r="G345" i="9"/>
  <c r="D345" i="9"/>
  <c r="F345" i="9" s="1"/>
  <c r="G344" i="9"/>
  <c r="D344" i="9"/>
  <c r="F344" i="9" s="1"/>
  <c r="G343" i="9"/>
  <c r="D343" i="9"/>
  <c r="F343" i="9" s="1"/>
  <c r="G342" i="9"/>
  <c r="D342" i="9"/>
  <c r="F342" i="9" s="1"/>
  <c r="G341" i="9"/>
  <c r="D341" i="9"/>
  <c r="F341" i="9" s="1"/>
  <c r="G340" i="9"/>
  <c r="D340" i="9"/>
  <c r="F340" i="9" s="1"/>
  <c r="G339" i="9"/>
  <c r="D339" i="9"/>
  <c r="F339" i="9" s="1"/>
  <c r="G338" i="9"/>
  <c r="D338" i="9"/>
  <c r="F338" i="9" s="1"/>
  <c r="G337" i="9"/>
  <c r="D337" i="9"/>
  <c r="F337" i="9" s="1"/>
  <c r="G336" i="9"/>
  <c r="D336" i="9"/>
  <c r="F336" i="9" s="1"/>
  <c r="G335" i="9"/>
  <c r="D335" i="9"/>
  <c r="F335" i="9" s="1"/>
  <c r="G334" i="9"/>
  <c r="D334" i="9"/>
  <c r="F334" i="9" s="1"/>
  <c r="G333" i="9"/>
  <c r="D333" i="9"/>
  <c r="F333" i="9" s="1"/>
  <c r="G332" i="9"/>
  <c r="D332" i="9"/>
  <c r="F332" i="9" s="1"/>
  <c r="G331" i="9"/>
  <c r="D331" i="9"/>
  <c r="F331" i="9" s="1"/>
  <c r="G330" i="9"/>
  <c r="D330" i="9"/>
  <c r="F330" i="9" s="1"/>
  <c r="G329" i="9"/>
  <c r="D329" i="9"/>
  <c r="F329" i="9" s="1"/>
  <c r="G328" i="9"/>
  <c r="D328" i="9"/>
  <c r="F328" i="9" s="1"/>
  <c r="G327" i="9"/>
  <c r="D327" i="9"/>
  <c r="F327" i="9" s="1"/>
  <c r="G326" i="9"/>
  <c r="D326" i="9"/>
  <c r="F326" i="9" s="1"/>
  <c r="G325" i="9"/>
  <c r="D325" i="9"/>
  <c r="F325" i="9" s="1"/>
  <c r="G324" i="9"/>
  <c r="D324" i="9"/>
  <c r="F324" i="9" s="1"/>
  <c r="G323" i="9"/>
  <c r="D323" i="9"/>
  <c r="F323" i="9" s="1"/>
  <c r="G322" i="9"/>
  <c r="D322" i="9"/>
  <c r="F322" i="9" s="1"/>
  <c r="G321" i="9"/>
  <c r="D321" i="9"/>
  <c r="F321" i="9" s="1"/>
  <c r="G320" i="9"/>
  <c r="D320" i="9"/>
  <c r="F320" i="9" s="1"/>
  <c r="G319" i="9"/>
  <c r="D319" i="9"/>
  <c r="F319" i="9" s="1"/>
  <c r="G318" i="9"/>
  <c r="D318" i="9"/>
  <c r="F318" i="9" s="1"/>
  <c r="G317" i="9"/>
  <c r="D317" i="9"/>
  <c r="F317" i="9" s="1"/>
  <c r="G316" i="9"/>
  <c r="D316" i="9"/>
  <c r="F316" i="9" s="1"/>
  <c r="G315" i="9"/>
  <c r="D315" i="9"/>
  <c r="F315" i="9" s="1"/>
  <c r="G314" i="9"/>
  <c r="D314" i="9"/>
  <c r="F314" i="9" s="1"/>
  <c r="G313" i="9"/>
  <c r="D313" i="9"/>
  <c r="F313" i="9" s="1"/>
  <c r="G312" i="9"/>
  <c r="D312" i="9"/>
  <c r="F312" i="9" s="1"/>
  <c r="G311" i="9"/>
  <c r="D311" i="9"/>
  <c r="F311" i="9" s="1"/>
  <c r="G310" i="9"/>
  <c r="D310" i="9"/>
  <c r="F310" i="9" s="1"/>
  <c r="G309" i="9"/>
  <c r="D309" i="9"/>
  <c r="F309" i="9" s="1"/>
  <c r="G308" i="9"/>
  <c r="D308" i="9"/>
  <c r="F308" i="9" s="1"/>
  <c r="G307" i="9"/>
  <c r="D307" i="9"/>
  <c r="F307" i="9" s="1"/>
  <c r="G306" i="9"/>
  <c r="D306" i="9"/>
  <c r="F306" i="9" s="1"/>
  <c r="G305" i="9"/>
  <c r="D305" i="9"/>
  <c r="F305" i="9" s="1"/>
  <c r="G304" i="9"/>
  <c r="D304" i="9"/>
  <c r="F304" i="9" s="1"/>
  <c r="G303" i="9"/>
  <c r="D303" i="9"/>
  <c r="F303" i="9" s="1"/>
  <c r="G302" i="9"/>
  <c r="D302" i="9"/>
  <c r="F302" i="9" s="1"/>
  <c r="G301" i="9"/>
  <c r="D301" i="9"/>
  <c r="F301" i="9" s="1"/>
  <c r="G300" i="9"/>
  <c r="D300" i="9"/>
  <c r="F300" i="9" s="1"/>
  <c r="G299" i="9"/>
  <c r="D299" i="9"/>
  <c r="F299" i="9" s="1"/>
  <c r="G298" i="9"/>
  <c r="D298" i="9"/>
  <c r="F298" i="9" s="1"/>
  <c r="G297" i="9"/>
  <c r="D297" i="9"/>
  <c r="F297" i="9" s="1"/>
  <c r="G296" i="9"/>
  <c r="D296" i="9"/>
  <c r="F296" i="9" s="1"/>
  <c r="G295" i="9"/>
  <c r="D295" i="9"/>
  <c r="F295" i="9" s="1"/>
  <c r="G294" i="9"/>
  <c r="D294" i="9"/>
  <c r="F294" i="9" s="1"/>
  <c r="G293" i="9"/>
  <c r="D293" i="9"/>
  <c r="F293" i="9" s="1"/>
  <c r="G292" i="9"/>
  <c r="D292" i="9"/>
  <c r="F292" i="9" s="1"/>
  <c r="G291" i="9"/>
  <c r="D291" i="9"/>
  <c r="F291" i="9" s="1"/>
  <c r="G290" i="9"/>
  <c r="D290" i="9"/>
  <c r="F290" i="9" s="1"/>
  <c r="G289" i="9"/>
  <c r="D289" i="9"/>
  <c r="F289" i="9" s="1"/>
  <c r="G288" i="9"/>
  <c r="D288" i="9"/>
  <c r="F288" i="9" s="1"/>
  <c r="G287" i="9"/>
  <c r="D287" i="9"/>
  <c r="F287" i="9" s="1"/>
  <c r="G286" i="9"/>
  <c r="D286" i="9"/>
  <c r="F286" i="9" s="1"/>
  <c r="G285" i="9"/>
  <c r="D285" i="9"/>
  <c r="F285" i="9" s="1"/>
  <c r="G284" i="9"/>
  <c r="D284" i="9"/>
  <c r="F284" i="9" s="1"/>
  <c r="G283" i="9"/>
  <c r="D283" i="9"/>
  <c r="F283" i="9" s="1"/>
  <c r="G282" i="9"/>
  <c r="D282" i="9"/>
  <c r="F282" i="9" s="1"/>
  <c r="G281" i="9"/>
  <c r="D281" i="9"/>
  <c r="F281" i="9" s="1"/>
  <c r="G280" i="9"/>
  <c r="D280" i="9"/>
  <c r="F280" i="9" s="1"/>
  <c r="G279" i="9"/>
  <c r="D279" i="9"/>
  <c r="F279" i="9" s="1"/>
  <c r="G278" i="9"/>
  <c r="D278" i="9"/>
  <c r="F278" i="9" s="1"/>
  <c r="G277" i="9"/>
  <c r="D277" i="9"/>
  <c r="F277" i="9" s="1"/>
  <c r="G276" i="9"/>
  <c r="D276" i="9"/>
  <c r="F276" i="9" s="1"/>
  <c r="G275" i="9"/>
  <c r="D275" i="9"/>
  <c r="F275" i="9" s="1"/>
  <c r="G274" i="9"/>
  <c r="D274" i="9"/>
  <c r="F274" i="9" s="1"/>
  <c r="G273" i="9"/>
  <c r="D273" i="9"/>
  <c r="F273" i="9" s="1"/>
  <c r="G272" i="9"/>
  <c r="D272" i="9"/>
  <c r="F272" i="9" s="1"/>
  <c r="G271" i="9"/>
  <c r="D271" i="9"/>
  <c r="F271" i="9" s="1"/>
  <c r="G270" i="9"/>
  <c r="D270" i="9"/>
  <c r="F270" i="9" s="1"/>
  <c r="G269" i="9"/>
  <c r="D269" i="9"/>
  <c r="F269" i="9" s="1"/>
  <c r="G268" i="9"/>
  <c r="D268" i="9"/>
  <c r="F268" i="9" s="1"/>
  <c r="G267" i="9"/>
  <c r="D267" i="9"/>
  <c r="F267" i="9" s="1"/>
  <c r="G266" i="9"/>
  <c r="D266" i="9"/>
  <c r="F266" i="9" s="1"/>
  <c r="G265" i="9"/>
  <c r="D265" i="9"/>
  <c r="F265" i="9" s="1"/>
  <c r="G264" i="9"/>
  <c r="D264" i="9"/>
  <c r="F264" i="9" s="1"/>
  <c r="G263" i="9"/>
  <c r="D263" i="9"/>
  <c r="F263" i="9" s="1"/>
  <c r="G262" i="9"/>
  <c r="D262" i="9"/>
  <c r="F262" i="9" s="1"/>
  <c r="G261" i="9"/>
  <c r="D261" i="9"/>
  <c r="F261" i="9" s="1"/>
  <c r="G260" i="9"/>
  <c r="D260" i="9"/>
  <c r="F260" i="9" s="1"/>
  <c r="G259" i="9"/>
  <c r="D259" i="9"/>
  <c r="F259" i="9" s="1"/>
  <c r="G258" i="9"/>
  <c r="D258" i="9"/>
  <c r="F258" i="9" s="1"/>
  <c r="G257" i="9"/>
  <c r="D257" i="9"/>
  <c r="F257" i="9" s="1"/>
  <c r="G256" i="9"/>
  <c r="D256" i="9"/>
  <c r="F256" i="9" s="1"/>
  <c r="G255" i="9"/>
  <c r="D255" i="9"/>
  <c r="F255" i="9" s="1"/>
  <c r="G254" i="9"/>
  <c r="D254" i="9"/>
  <c r="F254" i="9" s="1"/>
  <c r="G253" i="9"/>
  <c r="D253" i="9"/>
  <c r="F253" i="9" s="1"/>
  <c r="G252" i="9"/>
  <c r="D252" i="9"/>
  <c r="F252" i="9" s="1"/>
  <c r="G251" i="9"/>
  <c r="D251" i="9"/>
  <c r="F251" i="9" s="1"/>
  <c r="G250" i="9"/>
  <c r="D250" i="9"/>
  <c r="F250" i="9" s="1"/>
  <c r="G249" i="9"/>
  <c r="D249" i="9"/>
  <c r="F249" i="9" s="1"/>
  <c r="G248" i="9"/>
  <c r="D248" i="9"/>
  <c r="F248" i="9" s="1"/>
  <c r="G247" i="9"/>
  <c r="D247" i="9"/>
  <c r="F247" i="9" s="1"/>
  <c r="G246" i="9"/>
  <c r="D246" i="9"/>
  <c r="F246" i="9" s="1"/>
  <c r="G245" i="9"/>
  <c r="D245" i="9"/>
  <c r="F245" i="9" s="1"/>
  <c r="G244" i="9"/>
  <c r="D244" i="9"/>
  <c r="F244" i="9" s="1"/>
  <c r="G243" i="9"/>
  <c r="D243" i="9"/>
  <c r="F243" i="9" s="1"/>
  <c r="G242" i="9"/>
  <c r="D242" i="9"/>
  <c r="F242" i="9" s="1"/>
  <c r="G241" i="9"/>
  <c r="D241" i="9"/>
  <c r="F241" i="9" s="1"/>
  <c r="G240" i="9"/>
  <c r="D240" i="9"/>
  <c r="F240" i="9" s="1"/>
  <c r="G239" i="9"/>
  <c r="D239" i="9"/>
  <c r="F239" i="9" s="1"/>
  <c r="G238" i="9"/>
  <c r="D238" i="9"/>
  <c r="F238" i="9" s="1"/>
  <c r="G237" i="9"/>
  <c r="D237" i="9"/>
  <c r="F237" i="9" s="1"/>
  <c r="G236" i="9"/>
  <c r="D236" i="9"/>
  <c r="F236" i="9" s="1"/>
  <c r="G235" i="9"/>
  <c r="D235" i="9"/>
  <c r="F235" i="9" s="1"/>
  <c r="G234" i="9"/>
  <c r="D234" i="9"/>
  <c r="F234" i="9" s="1"/>
  <c r="G233" i="9"/>
  <c r="D233" i="9"/>
  <c r="F233" i="9" s="1"/>
  <c r="G232" i="9"/>
  <c r="D232" i="9"/>
  <c r="F232" i="9" s="1"/>
  <c r="G231" i="9"/>
  <c r="D231" i="9"/>
  <c r="F231" i="9" s="1"/>
  <c r="G230" i="9"/>
  <c r="D230" i="9"/>
  <c r="F230" i="9" s="1"/>
  <c r="G229" i="9"/>
  <c r="D229" i="9"/>
  <c r="F229" i="9" s="1"/>
  <c r="G228" i="9"/>
  <c r="D228" i="9"/>
  <c r="F228" i="9" s="1"/>
  <c r="G227" i="9"/>
  <c r="D227" i="9"/>
  <c r="F227" i="9" s="1"/>
  <c r="G226" i="9"/>
  <c r="D226" i="9"/>
  <c r="F226" i="9" s="1"/>
  <c r="G225" i="9"/>
  <c r="D225" i="9"/>
  <c r="F225" i="9" s="1"/>
  <c r="G224" i="9"/>
  <c r="D224" i="9"/>
  <c r="F224" i="9" s="1"/>
  <c r="G223" i="9"/>
  <c r="D223" i="9"/>
  <c r="F223" i="9" s="1"/>
  <c r="G222" i="9"/>
  <c r="D222" i="9"/>
  <c r="F222" i="9" s="1"/>
  <c r="G221" i="9"/>
  <c r="D221" i="9"/>
  <c r="F221" i="9" s="1"/>
  <c r="G220" i="9"/>
  <c r="D220" i="9"/>
  <c r="F220" i="9" s="1"/>
  <c r="G219" i="9"/>
  <c r="D219" i="9"/>
  <c r="F219" i="9" s="1"/>
  <c r="G218" i="9"/>
  <c r="D218" i="9"/>
  <c r="F218" i="9" s="1"/>
  <c r="G217" i="9"/>
  <c r="D217" i="9"/>
  <c r="F217" i="9" s="1"/>
  <c r="G216" i="9"/>
  <c r="D216" i="9"/>
  <c r="F216" i="9" s="1"/>
  <c r="G215" i="9"/>
  <c r="D215" i="9"/>
  <c r="F215" i="9" s="1"/>
  <c r="G214" i="9"/>
  <c r="D214" i="9"/>
  <c r="F214" i="9" s="1"/>
  <c r="G213" i="9"/>
  <c r="D213" i="9"/>
  <c r="F213" i="9" s="1"/>
  <c r="G212" i="9"/>
  <c r="D212" i="9"/>
  <c r="F212" i="9" s="1"/>
  <c r="G211" i="9"/>
  <c r="D211" i="9"/>
  <c r="F211" i="9" s="1"/>
  <c r="G210" i="9"/>
  <c r="D210" i="9"/>
  <c r="F210" i="9" s="1"/>
  <c r="G209" i="9"/>
  <c r="D209" i="9"/>
  <c r="F209" i="9" s="1"/>
  <c r="G208" i="9"/>
  <c r="D208" i="9"/>
  <c r="F208" i="9" s="1"/>
  <c r="G207" i="9"/>
  <c r="D207" i="9"/>
  <c r="F207" i="9" s="1"/>
  <c r="G206" i="9"/>
  <c r="D206" i="9"/>
  <c r="F206" i="9" s="1"/>
  <c r="G205" i="9"/>
  <c r="D205" i="9"/>
  <c r="F205" i="9" s="1"/>
  <c r="G204" i="9"/>
  <c r="D204" i="9"/>
  <c r="F204" i="9" s="1"/>
  <c r="G203" i="9"/>
  <c r="D203" i="9"/>
  <c r="F203" i="9" s="1"/>
  <c r="G202" i="9"/>
  <c r="D202" i="9"/>
  <c r="F202" i="9" s="1"/>
  <c r="G201" i="9"/>
  <c r="D201" i="9"/>
  <c r="F201" i="9" s="1"/>
  <c r="G200" i="9"/>
  <c r="D200" i="9"/>
  <c r="F200" i="9" s="1"/>
  <c r="G199" i="9"/>
  <c r="D199" i="9"/>
  <c r="F199" i="9" s="1"/>
  <c r="G198" i="9"/>
  <c r="D198" i="9"/>
  <c r="F198" i="9" s="1"/>
  <c r="G197" i="9"/>
  <c r="D197" i="9"/>
  <c r="F197" i="9" s="1"/>
  <c r="G196" i="9"/>
  <c r="D196" i="9"/>
  <c r="F196" i="9" s="1"/>
  <c r="G195" i="9"/>
  <c r="D195" i="9"/>
  <c r="F195" i="9" s="1"/>
  <c r="G194" i="9"/>
  <c r="D194" i="9"/>
  <c r="F194" i="9" s="1"/>
  <c r="G193" i="9"/>
  <c r="D193" i="9"/>
  <c r="F193" i="9" s="1"/>
  <c r="G192" i="9"/>
  <c r="D192" i="9"/>
  <c r="F192" i="9" s="1"/>
  <c r="G191" i="9"/>
  <c r="D191" i="9"/>
  <c r="F191" i="9" s="1"/>
  <c r="G190" i="9"/>
  <c r="D190" i="9"/>
  <c r="F190" i="9" s="1"/>
  <c r="G189" i="9"/>
  <c r="D189" i="9"/>
  <c r="F189" i="9" s="1"/>
  <c r="G188" i="9"/>
  <c r="D188" i="9"/>
  <c r="F188" i="9" s="1"/>
  <c r="G187" i="9"/>
  <c r="D187" i="9"/>
  <c r="F187" i="9" s="1"/>
  <c r="G186" i="9"/>
  <c r="D186" i="9"/>
  <c r="F186" i="9" s="1"/>
  <c r="G185" i="9"/>
  <c r="D185" i="9"/>
  <c r="F185" i="9" s="1"/>
  <c r="G184" i="9"/>
  <c r="D184" i="9"/>
  <c r="F184" i="9" s="1"/>
  <c r="G183" i="9"/>
  <c r="D183" i="9"/>
  <c r="F183" i="9" s="1"/>
  <c r="G182" i="9"/>
  <c r="D182" i="9"/>
  <c r="F182" i="9" s="1"/>
  <c r="G181" i="9"/>
  <c r="D181" i="9"/>
  <c r="F181" i="9" s="1"/>
  <c r="G180" i="9"/>
  <c r="D180" i="9"/>
  <c r="F180" i="9" s="1"/>
  <c r="G179" i="9"/>
  <c r="D179" i="9"/>
  <c r="F179" i="9" s="1"/>
  <c r="G178" i="9"/>
  <c r="D178" i="9"/>
  <c r="F178" i="9" s="1"/>
  <c r="G177" i="9"/>
  <c r="D177" i="9"/>
  <c r="F177" i="9" s="1"/>
  <c r="G176" i="9"/>
  <c r="D176" i="9"/>
  <c r="F176" i="9" s="1"/>
  <c r="G175" i="9"/>
  <c r="D175" i="9"/>
  <c r="F175" i="9" s="1"/>
  <c r="G174" i="9"/>
  <c r="D174" i="9"/>
  <c r="F174" i="9" s="1"/>
  <c r="G173" i="9"/>
  <c r="D173" i="9"/>
  <c r="F173" i="9" s="1"/>
  <c r="G172" i="9"/>
  <c r="D172" i="9"/>
  <c r="F172" i="9" s="1"/>
  <c r="G171" i="9"/>
  <c r="D171" i="9"/>
  <c r="F171" i="9" s="1"/>
  <c r="G170" i="9"/>
  <c r="D170" i="9"/>
  <c r="F170" i="9" s="1"/>
  <c r="G169" i="9"/>
  <c r="D169" i="9"/>
  <c r="F169" i="9" s="1"/>
  <c r="G168" i="9"/>
  <c r="D168" i="9"/>
  <c r="F168" i="9" s="1"/>
  <c r="G167" i="9"/>
  <c r="D167" i="9"/>
  <c r="F167" i="9" s="1"/>
  <c r="G166" i="9"/>
  <c r="D166" i="9"/>
  <c r="F166" i="9" s="1"/>
  <c r="G165" i="9"/>
  <c r="D165" i="9"/>
  <c r="F165" i="9" s="1"/>
  <c r="G164" i="9"/>
  <c r="D164" i="9"/>
  <c r="F164" i="9" s="1"/>
  <c r="G163" i="9"/>
  <c r="D163" i="9"/>
  <c r="F163" i="9" s="1"/>
  <c r="G162" i="9"/>
  <c r="D162" i="9"/>
  <c r="F162" i="9" s="1"/>
  <c r="G161" i="9"/>
  <c r="D161" i="9"/>
  <c r="F161" i="9" s="1"/>
  <c r="G160" i="9"/>
  <c r="D160" i="9"/>
  <c r="F160" i="9" s="1"/>
  <c r="G159" i="9"/>
  <c r="D159" i="9"/>
  <c r="F159" i="9" s="1"/>
  <c r="G158" i="9"/>
  <c r="D158" i="9"/>
  <c r="F158" i="9" s="1"/>
  <c r="G157" i="9"/>
  <c r="D157" i="9"/>
  <c r="F157" i="9" s="1"/>
  <c r="G156" i="9"/>
  <c r="D156" i="9"/>
  <c r="F156" i="9" s="1"/>
  <c r="G155" i="9"/>
  <c r="D155" i="9"/>
  <c r="F155" i="9" s="1"/>
  <c r="G154" i="9"/>
  <c r="D154" i="9"/>
  <c r="F154" i="9" s="1"/>
  <c r="G153" i="9"/>
  <c r="D153" i="9"/>
  <c r="F153" i="9" s="1"/>
  <c r="G152" i="9"/>
  <c r="D152" i="9"/>
  <c r="F152" i="9" s="1"/>
  <c r="G151" i="9"/>
  <c r="D151" i="9"/>
  <c r="F151" i="9" s="1"/>
  <c r="G150" i="9"/>
  <c r="D150" i="9"/>
  <c r="F150" i="9" s="1"/>
  <c r="G149" i="9"/>
  <c r="D149" i="9"/>
  <c r="F149" i="9" s="1"/>
  <c r="G148" i="9"/>
  <c r="D148" i="9"/>
  <c r="F148" i="9" s="1"/>
  <c r="G147" i="9"/>
  <c r="D147" i="9"/>
  <c r="F147" i="9" s="1"/>
  <c r="G146" i="9"/>
  <c r="D146" i="9"/>
  <c r="F146" i="9" s="1"/>
  <c r="G145" i="9"/>
  <c r="D145" i="9"/>
  <c r="F145" i="9" s="1"/>
  <c r="G144" i="9"/>
  <c r="D144" i="9"/>
  <c r="F144" i="9" s="1"/>
  <c r="G143" i="9"/>
  <c r="D143" i="9"/>
  <c r="F143" i="9" s="1"/>
  <c r="G142" i="9"/>
  <c r="D142" i="9"/>
  <c r="F142" i="9" s="1"/>
  <c r="G141" i="9"/>
  <c r="D141" i="9"/>
  <c r="F141" i="9" s="1"/>
  <c r="G140" i="9"/>
  <c r="D140" i="9"/>
  <c r="F140" i="9" s="1"/>
  <c r="G139" i="9"/>
  <c r="D139" i="9"/>
  <c r="F139" i="9" s="1"/>
  <c r="G138" i="9"/>
  <c r="D138" i="9"/>
  <c r="F138" i="9" s="1"/>
  <c r="G137" i="9"/>
  <c r="D137" i="9"/>
  <c r="F137" i="9" s="1"/>
  <c r="G136" i="9"/>
  <c r="D136" i="9"/>
  <c r="F136" i="9" s="1"/>
  <c r="G135" i="9"/>
  <c r="D135" i="9"/>
  <c r="F135" i="9" s="1"/>
  <c r="G134" i="9"/>
  <c r="D134" i="9"/>
  <c r="F134" i="9" s="1"/>
  <c r="G133" i="9"/>
  <c r="D133" i="9"/>
  <c r="F133" i="9" s="1"/>
  <c r="G132" i="9"/>
  <c r="D132" i="9"/>
  <c r="F132" i="9" s="1"/>
  <c r="G131" i="9"/>
  <c r="D131" i="9"/>
  <c r="F131" i="9" s="1"/>
  <c r="G130" i="9"/>
  <c r="D130" i="9"/>
  <c r="F130" i="9" s="1"/>
  <c r="G129" i="9"/>
  <c r="D129" i="9"/>
  <c r="F129" i="9" s="1"/>
  <c r="G128" i="9"/>
  <c r="D128" i="9"/>
  <c r="F128" i="9" s="1"/>
  <c r="G127" i="9"/>
  <c r="D127" i="9"/>
  <c r="F127" i="9" s="1"/>
  <c r="G126" i="9"/>
  <c r="D126" i="9"/>
  <c r="F126" i="9" s="1"/>
  <c r="G125" i="9"/>
  <c r="D125" i="9"/>
  <c r="F125" i="9" s="1"/>
  <c r="G124" i="9"/>
  <c r="D124" i="9"/>
  <c r="F124" i="9" s="1"/>
  <c r="G123" i="9"/>
  <c r="D123" i="9"/>
  <c r="F123" i="9" s="1"/>
  <c r="G122" i="9"/>
  <c r="D122" i="9"/>
  <c r="F122" i="9" s="1"/>
  <c r="G121" i="9"/>
  <c r="D121" i="9"/>
  <c r="F121" i="9" s="1"/>
  <c r="G120" i="9"/>
  <c r="D120" i="9"/>
  <c r="F120" i="9" s="1"/>
  <c r="G119" i="9"/>
  <c r="D119" i="9"/>
  <c r="F119" i="9" s="1"/>
  <c r="G118" i="9"/>
  <c r="D118" i="9"/>
  <c r="F118" i="9" s="1"/>
  <c r="G117" i="9"/>
  <c r="D117" i="9"/>
  <c r="F117" i="9" s="1"/>
  <c r="G116" i="9"/>
  <c r="D116" i="9"/>
  <c r="F116" i="9" s="1"/>
  <c r="G115" i="9"/>
  <c r="D115" i="9"/>
  <c r="F115" i="9" s="1"/>
  <c r="G114" i="9"/>
  <c r="D114" i="9"/>
  <c r="F114" i="9" s="1"/>
  <c r="G113" i="9"/>
  <c r="D113" i="9"/>
  <c r="F113" i="9" s="1"/>
  <c r="G112" i="9"/>
  <c r="D112" i="9"/>
  <c r="F112" i="9" s="1"/>
  <c r="G111" i="9"/>
  <c r="D111" i="9"/>
  <c r="F111" i="9" s="1"/>
  <c r="G110" i="9"/>
  <c r="D110" i="9"/>
  <c r="F110" i="9" s="1"/>
  <c r="G109" i="9"/>
  <c r="D109" i="9"/>
  <c r="F109" i="9" s="1"/>
  <c r="G108" i="9"/>
  <c r="D108" i="9"/>
  <c r="F108" i="9" s="1"/>
  <c r="G107" i="9"/>
  <c r="D107" i="9"/>
  <c r="F107" i="9" s="1"/>
  <c r="G106" i="9"/>
  <c r="D106" i="9"/>
  <c r="F106" i="9" s="1"/>
  <c r="G105" i="9"/>
  <c r="D105" i="9"/>
  <c r="F105" i="9" s="1"/>
  <c r="G104" i="9"/>
  <c r="D104" i="9"/>
  <c r="F104" i="9" s="1"/>
  <c r="G103" i="9"/>
  <c r="D103" i="9"/>
  <c r="F103" i="9" s="1"/>
  <c r="G102" i="9"/>
  <c r="D102" i="9"/>
  <c r="F102" i="9" s="1"/>
  <c r="G101" i="9"/>
  <c r="D101" i="9"/>
  <c r="F101" i="9" s="1"/>
  <c r="G100" i="9"/>
  <c r="D100" i="9"/>
  <c r="F100" i="9" s="1"/>
  <c r="G99" i="9"/>
  <c r="D99" i="9"/>
  <c r="F99" i="9" s="1"/>
  <c r="G98" i="9"/>
  <c r="D98" i="9"/>
  <c r="F98" i="9" s="1"/>
  <c r="G97" i="9"/>
  <c r="D97" i="9"/>
  <c r="F97" i="9" s="1"/>
  <c r="G96" i="9"/>
  <c r="D96" i="9"/>
  <c r="F96" i="9" s="1"/>
  <c r="G95" i="9"/>
  <c r="D95" i="9"/>
  <c r="F95" i="9" s="1"/>
  <c r="G94" i="9"/>
  <c r="F94" i="9"/>
  <c r="D94" i="9"/>
  <c r="G93" i="9"/>
  <c r="D93" i="9"/>
  <c r="F93" i="9" s="1"/>
  <c r="G92" i="9"/>
  <c r="F92" i="9"/>
  <c r="D92" i="9"/>
  <c r="G91" i="9"/>
  <c r="D91" i="9"/>
  <c r="F91" i="9" s="1"/>
  <c r="G90" i="9"/>
  <c r="F90" i="9"/>
  <c r="D90" i="9"/>
  <c r="G89" i="9"/>
  <c r="D89" i="9"/>
  <c r="F89" i="9" s="1"/>
  <c r="G88" i="9"/>
  <c r="F88" i="9"/>
  <c r="D88" i="9"/>
  <c r="G87" i="9"/>
  <c r="D87" i="9"/>
  <c r="F87" i="9" s="1"/>
  <c r="G86" i="9"/>
  <c r="F86" i="9"/>
  <c r="D86" i="9"/>
  <c r="G85" i="9"/>
  <c r="D85" i="9"/>
  <c r="F85" i="9" s="1"/>
  <c r="G84" i="9"/>
  <c r="F84" i="9"/>
  <c r="D84" i="9"/>
  <c r="G83" i="9"/>
  <c r="D83" i="9"/>
  <c r="F83" i="9" s="1"/>
  <c r="G82" i="9"/>
  <c r="F82" i="9"/>
  <c r="D82" i="9"/>
  <c r="G81" i="9"/>
  <c r="D81" i="9"/>
  <c r="F81" i="9" s="1"/>
  <c r="G80" i="9"/>
  <c r="F80" i="9"/>
  <c r="D80" i="9"/>
  <c r="G79" i="9"/>
  <c r="D79" i="9"/>
  <c r="F79" i="9" s="1"/>
  <c r="G78" i="9"/>
  <c r="F78" i="9"/>
  <c r="D78" i="9"/>
  <c r="G77" i="9"/>
  <c r="D77" i="9"/>
  <c r="F77" i="9" s="1"/>
  <c r="G76" i="9"/>
  <c r="F76" i="9"/>
  <c r="D76" i="9"/>
  <c r="G75" i="9"/>
  <c r="D75" i="9"/>
  <c r="F75" i="9" s="1"/>
  <c r="G74" i="9"/>
  <c r="F74" i="9"/>
  <c r="D74" i="9"/>
  <c r="G73" i="9"/>
  <c r="D73" i="9"/>
  <c r="F73" i="9" s="1"/>
  <c r="G72" i="9"/>
  <c r="F72" i="9"/>
  <c r="D72" i="9"/>
  <c r="G71" i="9"/>
  <c r="D71" i="9"/>
  <c r="F71" i="9" s="1"/>
  <c r="G70" i="9"/>
  <c r="F70" i="9"/>
  <c r="D70" i="9"/>
  <c r="G69" i="9"/>
  <c r="D69" i="9"/>
  <c r="F69" i="9" s="1"/>
  <c r="G68" i="9"/>
  <c r="F68" i="9"/>
  <c r="D68" i="9"/>
  <c r="G67" i="9"/>
  <c r="D67" i="9"/>
  <c r="F67" i="9" s="1"/>
  <c r="G66" i="9"/>
  <c r="F66" i="9"/>
  <c r="D66" i="9"/>
  <c r="G65" i="9"/>
  <c r="D65" i="9"/>
  <c r="F65" i="9" s="1"/>
  <c r="G64" i="9"/>
  <c r="F64" i="9"/>
  <c r="D64" i="9"/>
  <c r="G63" i="9"/>
  <c r="D63" i="9"/>
  <c r="F63" i="9" s="1"/>
  <c r="G62" i="9"/>
  <c r="F62" i="9"/>
  <c r="D62" i="9"/>
  <c r="G61" i="9"/>
  <c r="D61" i="9"/>
  <c r="F61" i="9" s="1"/>
  <c r="G60" i="9"/>
  <c r="F60" i="9"/>
  <c r="D60" i="9"/>
  <c r="G59" i="9"/>
  <c r="D59" i="9"/>
  <c r="F59" i="9" s="1"/>
  <c r="G58" i="9"/>
  <c r="F58" i="9"/>
  <c r="D58" i="9"/>
  <c r="G57" i="9"/>
  <c r="D57" i="9"/>
  <c r="F57" i="9" s="1"/>
  <c r="G56" i="9"/>
  <c r="F56" i="9"/>
  <c r="D56" i="9"/>
  <c r="G55" i="9"/>
  <c r="D55" i="9"/>
  <c r="F55" i="9" s="1"/>
  <c r="G54" i="9"/>
  <c r="F54" i="9"/>
  <c r="D54" i="9"/>
  <c r="G53" i="9"/>
  <c r="D53" i="9"/>
  <c r="F53" i="9" s="1"/>
  <c r="G52" i="9"/>
  <c r="F52" i="9"/>
  <c r="D52" i="9"/>
  <c r="G51" i="9"/>
  <c r="D51" i="9"/>
  <c r="F51" i="9" s="1"/>
  <c r="G50" i="9"/>
  <c r="F50" i="9"/>
  <c r="D50" i="9"/>
  <c r="G49" i="9"/>
  <c r="D49" i="9"/>
  <c r="F49" i="9" s="1"/>
  <c r="G48" i="9"/>
  <c r="F48" i="9"/>
  <c r="D48" i="9"/>
  <c r="G47" i="9"/>
  <c r="D47" i="9"/>
  <c r="F47" i="9" s="1"/>
  <c r="G46" i="9"/>
  <c r="F46" i="9"/>
  <c r="D46" i="9"/>
  <c r="G45" i="9"/>
  <c r="D45" i="9"/>
  <c r="F45" i="9" s="1"/>
  <c r="G44" i="9"/>
  <c r="F44" i="9"/>
  <c r="D44" i="9"/>
  <c r="G43" i="9"/>
  <c r="D43" i="9"/>
  <c r="F43" i="9" s="1"/>
  <c r="G42" i="9"/>
  <c r="F42" i="9"/>
  <c r="D42" i="9"/>
  <c r="G41" i="9"/>
  <c r="D41" i="9"/>
  <c r="F41" i="9" s="1"/>
  <c r="G40" i="9"/>
  <c r="F40" i="9"/>
  <c r="D40" i="9"/>
  <c r="G39" i="9"/>
  <c r="D39" i="9"/>
  <c r="F39" i="9" s="1"/>
  <c r="G38" i="9"/>
  <c r="F38" i="9"/>
  <c r="D38" i="9"/>
  <c r="G37" i="9"/>
  <c r="D37" i="9"/>
  <c r="F37" i="9" s="1"/>
  <c r="G36" i="9"/>
  <c r="F36" i="9"/>
  <c r="D36" i="9"/>
  <c r="G35" i="9"/>
  <c r="D35" i="9"/>
  <c r="F35" i="9" s="1"/>
  <c r="G34" i="9"/>
  <c r="F34" i="9"/>
  <c r="D34" i="9"/>
  <c r="G33" i="9"/>
  <c r="D33" i="9"/>
  <c r="G32" i="9"/>
  <c r="F32" i="9"/>
  <c r="D32" i="9"/>
  <c r="G31" i="9"/>
  <c r="D31" i="9"/>
  <c r="G30" i="9"/>
  <c r="F30" i="9"/>
  <c r="D30" i="9"/>
  <c r="G29" i="9"/>
  <c r="D29" i="9"/>
  <c r="G28" i="9"/>
  <c r="F28" i="9"/>
  <c r="D28" i="9"/>
  <c r="G27" i="9"/>
  <c r="D27" i="9"/>
  <c r="N26" i="9"/>
  <c r="G26" i="9"/>
  <c r="F26" i="9"/>
  <c r="D26" i="9"/>
  <c r="N25" i="9"/>
  <c r="G25" i="9"/>
  <c r="F25" i="9"/>
  <c r="D25" i="9"/>
  <c r="N24" i="9"/>
  <c r="G24" i="9"/>
  <c r="D24" i="9"/>
  <c r="F24" i="9" s="1"/>
  <c r="P23" i="9"/>
  <c r="N23" i="9"/>
  <c r="G23" i="9"/>
  <c r="F23" i="9"/>
  <c r="D23" i="9"/>
  <c r="I23" i="9" s="1" a="1"/>
  <c r="N22" i="9"/>
  <c r="N21" i="9"/>
  <c r="N20" i="9"/>
  <c r="P19" i="9"/>
  <c r="N19" i="9"/>
  <c r="N18" i="9"/>
  <c r="N17" i="9"/>
  <c r="N16" i="9"/>
  <c r="B16" i="9"/>
  <c r="N15" i="9"/>
  <c r="B15" i="9"/>
  <c r="N14" i="9"/>
  <c r="B14" i="9"/>
  <c r="P13" i="9"/>
  <c r="N13" i="9"/>
  <c r="B13" i="9"/>
  <c r="B20" i="9" s="1"/>
  <c r="N12" i="9"/>
  <c r="B12" i="9"/>
  <c r="N11" i="9"/>
  <c r="P10" i="9"/>
  <c r="N10" i="9"/>
  <c r="N9" i="9"/>
  <c r="N8" i="9"/>
  <c r="N7" i="9"/>
  <c r="N6" i="9"/>
  <c r="N5" i="9"/>
  <c r="N4" i="9"/>
  <c r="P3" i="9"/>
  <c r="N3" i="9"/>
  <c r="I90" i="9" l="1"/>
  <c r="I86" i="9"/>
  <c r="I82" i="9"/>
  <c r="I78" i="9"/>
  <c r="I74" i="9"/>
  <c r="I70" i="9"/>
  <c r="I66" i="9"/>
  <c r="I62" i="9"/>
  <c r="I58" i="9"/>
  <c r="I54" i="9"/>
  <c r="I50" i="9"/>
  <c r="I46" i="9"/>
  <c r="I42" i="9"/>
  <c r="I38" i="9"/>
  <c r="I34" i="9"/>
  <c r="I30" i="9"/>
  <c r="I26" i="9"/>
  <c r="I93" i="9"/>
  <c r="I89" i="9"/>
  <c r="I85" i="9"/>
  <c r="I81" i="9"/>
  <c r="I77" i="9"/>
  <c r="I73" i="9"/>
  <c r="I69" i="9"/>
  <c r="I65" i="9"/>
  <c r="I61" i="9"/>
  <c r="I57" i="9"/>
  <c r="I53" i="9"/>
  <c r="I49" i="9"/>
  <c r="I45" i="9"/>
  <c r="I41" i="9"/>
  <c r="I37" i="9"/>
  <c r="I33" i="9"/>
  <c r="I29" i="9"/>
  <c r="I25" i="9"/>
  <c r="I92" i="9"/>
  <c r="I88" i="9"/>
  <c r="I84" i="9"/>
  <c r="I80" i="9"/>
  <c r="I76" i="9"/>
  <c r="I72" i="9"/>
  <c r="I68" i="9"/>
  <c r="I64" i="9"/>
  <c r="I60" i="9"/>
  <c r="I56" i="9"/>
  <c r="I52" i="9"/>
  <c r="I48" i="9"/>
  <c r="I44" i="9"/>
  <c r="I40" i="9"/>
  <c r="I36" i="9"/>
  <c r="I32" i="9"/>
  <c r="I28" i="9"/>
  <c r="I24" i="9"/>
  <c r="I91" i="9"/>
  <c r="I87" i="9"/>
  <c r="I83" i="9"/>
  <c r="I79" i="9"/>
  <c r="I75" i="9"/>
  <c r="I71" i="9"/>
  <c r="I67" i="9"/>
  <c r="I63" i="9"/>
  <c r="I59" i="9"/>
  <c r="I55" i="9"/>
  <c r="I51" i="9"/>
  <c r="I47" i="9"/>
  <c r="I43" i="9"/>
  <c r="I39" i="9"/>
  <c r="I35" i="9"/>
  <c r="I31" i="9"/>
  <c r="I27" i="9"/>
  <c r="I23" i="9"/>
  <c r="E23" i="9"/>
  <c r="E24" i="9"/>
  <c r="F27" i="9"/>
  <c r="E27" i="9"/>
  <c r="F31" i="9"/>
  <c r="E31" i="9"/>
  <c r="E34" i="9"/>
  <c r="E42" i="9"/>
  <c r="E50" i="9"/>
  <c r="E58" i="9"/>
  <c r="E66" i="9"/>
  <c r="E74" i="9"/>
  <c r="E82" i="9"/>
  <c r="E90" i="9"/>
  <c r="E30" i="9"/>
  <c r="E36" i="9"/>
  <c r="E44" i="9"/>
  <c r="E52" i="9"/>
  <c r="E60" i="9"/>
  <c r="E68" i="9"/>
  <c r="E76" i="9"/>
  <c r="E84" i="9"/>
  <c r="E92" i="9"/>
  <c r="F29" i="9"/>
  <c r="E29" i="9"/>
  <c r="F33" i="9"/>
  <c r="E33" i="9"/>
  <c r="E38" i="9"/>
  <c r="E46" i="9"/>
  <c r="E54" i="9"/>
  <c r="E62" i="9"/>
  <c r="E70" i="9"/>
  <c r="E78" i="9"/>
  <c r="E86" i="9"/>
  <c r="E94" i="9"/>
  <c r="E6377" i="9"/>
  <c r="E6373" i="9"/>
  <c r="E6369" i="9"/>
  <c r="E6365" i="9"/>
  <c r="E6361" i="9"/>
  <c r="E6357" i="9"/>
  <c r="E6353" i="9"/>
  <c r="E6349" i="9"/>
  <c r="E6345" i="9"/>
  <c r="E6341" i="9"/>
  <c r="E6337" i="9"/>
  <c r="E6333" i="9"/>
  <c r="E6375" i="9"/>
  <c r="E6359" i="9"/>
  <c r="E6343" i="9"/>
  <c r="E6329" i="9"/>
  <c r="E6321" i="9"/>
  <c r="E6313" i="9"/>
  <c r="E6305" i="9"/>
  <c r="E6371" i="9"/>
  <c r="E6355" i="9"/>
  <c r="E6339" i="9"/>
  <c r="E6327" i="9"/>
  <c r="E6319" i="9"/>
  <c r="E6311" i="9"/>
  <c r="E6303" i="9"/>
  <c r="E6367" i="9"/>
  <c r="E6351" i="9"/>
  <c r="E6335" i="9"/>
  <c r="E6325" i="9"/>
  <c r="E6317" i="9"/>
  <c r="E6309" i="9"/>
  <c r="E6301" i="9"/>
  <c r="E6379" i="9"/>
  <c r="E6363" i="9"/>
  <c r="E6347" i="9"/>
  <c r="E6331" i="9"/>
  <c r="E6323" i="9"/>
  <c r="E6315" i="9"/>
  <c r="E6307" i="9"/>
  <c r="E6299" i="9"/>
  <c r="E5916" i="9"/>
  <c r="E5915" i="9"/>
  <c r="E5914" i="9"/>
  <c r="E5913" i="9"/>
  <c r="E5912" i="9"/>
  <c r="E5911" i="9"/>
  <c r="E5910" i="9"/>
  <c r="E5909" i="9"/>
  <c r="E5906" i="9"/>
  <c r="E5902" i="9"/>
  <c r="E5898" i="9"/>
  <c r="E5894" i="9"/>
  <c r="E5890" i="9"/>
  <c r="E5886" i="9"/>
  <c r="E5882" i="9"/>
  <c r="E5878" i="9"/>
  <c r="E5874" i="9"/>
  <c r="E5870" i="9"/>
  <c r="E5866" i="9"/>
  <c r="E5862" i="9"/>
  <c r="E5858" i="9"/>
  <c r="E5907" i="9"/>
  <c r="E5903" i="9"/>
  <c r="E5899" i="9"/>
  <c r="E5895" i="9"/>
  <c r="E5891" i="9"/>
  <c r="E5908" i="9"/>
  <c r="E5904" i="9"/>
  <c r="E5900" i="9"/>
  <c r="E5896" i="9"/>
  <c r="E5892" i="9"/>
  <c r="E5905" i="9"/>
  <c r="E5901" i="9"/>
  <c r="E5897" i="9"/>
  <c r="E5893" i="9"/>
  <c r="E5889" i="9"/>
  <c r="E5885" i="9"/>
  <c r="E5881" i="9"/>
  <c r="E5877" i="9"/>
  <c r="E5873" i="9"/>
  <c r="E5869" i="9"/>
  <c r="E5865" i="9"/>
  <c r="E5861" i="9"/>
  <c r="E5857" i="9"/>
  <c r="E5699" i="9"/>
  <c r="E5695" i="9"/>
  <c r="E5691" i="9"/>
  <c r="E5687" i="9"/>
  <c r="E5683" i="9"/>
  <c r="E5679" i="9"/>
  <c r="E5698" i="9"/>
  <c r="E5694" i="9"/>
  <c r="E5690" i="9"/>
  <c r="E5686" i="9"/>
  <c r="E5682" i="9"/>
  <c r="E5678" i="9"/>
  <c r="E5340" i="9"/>
  <c r="E5339" i="9"/>
  <c r="E5338" i="9"/>
  <c r="E5337" i="9"/>
  <c r="E5336" i="9"/>
  <c r="E5335" i="9"/>
  <c r="E5334" i="9"/>
  <c r="E5333" i="9"/>
  <c r="E5332" i="9"/>
  <c r="E5331" i="9"/>
  <c r="E5330" i="9"/>
  <c r="E5329" i="9"/>
  <c r="E5328" i="9"/>
  <c r="E5327" i="9"/>
  <c r="E5326" i="9"/>
  <c r="E5325" i="9"/>
  <c r="E5324" i="9"/>
  <c r="E5323" i="9"/>
  <c r="E5322" i="9"/>
  <c r="E5321" i="9"/>
  <c r="E5320" i="9"/>
  <c r="E5319" i="9"/>
  <c r="E5318" i="9"/>
  <c r="E5317" i="9"/>
  <c r="E5316" i="9"/>
  <c r="E5315" i="9"/>
  <c r="E5314" i="9"/>
  <c r="E5313" i="9"/>
  <c r="E5312" i="9"/>
  <c r="E5311" i="9"/>
  <c r="E5310" i="9"/>
  <c r="E5309" i="9"/>
  <c r="E5308" i="9"/>
  <c r="E5307" i="9"/>
  <c r="E5306" i="9"/>
  <c r="E5305" i="9"/>
  <c r="E5304" i="9"/>
  <c r="E5303" i="9"/>
  <c r="E5302" i="9"/>
  <c r="E5301" i="9"/>
  <c r="E5300" i="9"/>
  <c r="E5299" i="9"/>
  <c r="E5298" i="9"/>
  <c r="E5297" i="9"/>
  <c r="E5296" i="9"/>
  <c r="E5295" i="9"/>
  <c r="E5294" i="9"/>
  <c r="E5293" i="9"/>
  <c r="E5292" i="9"/>
  <c r="E5291" i="9"/>
  <c r="E5290" i="9"/>
  <c r="E5289" i="9"/>
  <c r="E5288" i="9"/>
  <c r="E5287" i="9"/>
  <c r="E5286" i="9"/>
  <c r="E5285" i="9"/>
  <c r="E5284" i="9"/>
  <c r="E5283" i="9"/>
  <c r="E5282" i="9"/>
  <c r="E5281" i="9"/>
  <c r="E5280" i="9"/>
  <c r="E5279" i="9"/>
  <c r="E5278" i="9"/>
  <c r="E5277" i="9"/>
  <c r="E5276" i="9"/>
  <c r="E5275" i="9"/>
  <c r="E5274" i="9"/>
  <c r="E5273" i="9"/>
  <c r="E5272" i="9"/>
  <c r="E5271" i="9"/>
  <c r="E5270" i="9"/>
  <c r="E5269" i="9"/>
  <c r="E5268" i="9"/>
  <c r="E5267" i="9"/>
  <c r="E5266" i="9"/>
  <c r="E5265" i="9"/>
  <c r="E5264" i="9"/>
  <c r="E5263" i="9"/>
  <c r="E5262" i="9"/>
  <c r="E5261" i="9"/>
  <c r="E5260" i="9"/>
  <c r="E5259" i="9"/>
  <c r="E5258" i="9"/>
  <c r="E5257" i="9"/>
  <c r="E5256" i="9"/>
  <c r="E5255" i="9"/>
  <c r="E5254" i="9"/>
  <c r="E5253" i="9"/>
  <c r="E5252" i="9"/>
  <c r="E5251" i="9"/>
  <c r="E5250" i="9"/>
  <c r="E5249" i="9"/>
  <c r="E5248" i="9"/>
  <c r="E5247" i="9"/>
  <c r="E5246" i="9"/>
  <c r="E5245" i="9"/>
  <c r="E5244" i="9"/>
  <c r="E5243" i="9"/>
  <c r="E5242" i="9"/>
  <c r="E5241" i="9"/>
  <c r="E5240" i="9"/>
  <c r="E5239" i="9"/>
  <c r="E5238" i="9"/>
  <c r="E5237" i="9"/>
  <c r="E5236" i="9"/>
  <c r="E5235" i="9"/>
  <c r="E5234" i="9"/>
  <c r="E5233" i="9"/>
  <c r="E5232" i="9"/>
  <c r="E5231" i="9"/>
  <c r="E5230" i="9"/>
  <c r="E5229" i="9"/>
  <c r="E5228" i="9"/>
  <c r="E5227" i="9"/>
  <c r="E5226" i="9"/>
  <c r="E5225" i="9"/>
  <c r="E5224" i="9"/>
  <c r="E5223" i="9"/>
  <c r="E5222" i="9"/>
  <c r="E5221" i="9"/>
  <c r="E5220" i="9"/>
  <c r="E5219" i="9"/>
  <c r="E5218" i="9"/>
  <c r="E5217" i="9"/>
  <c r="E5216" i="9"/>
  <c r="E5215" i="9"/>
  <c r="E5214" i="9"/>
  <c r="E5213" i="9"/>
  <c r="E5212" i="9"/>
  <c r="E5211" i="9"/>
  <c r="E5210" i="9"/>
  <c r="E5209" i="9"/>
  <c r="E5208" i="9"/>
  <c r="E5207" i="9"/>
  <c r="E5206" i="9"/>
  <c r="E5205" i="9"/>
  <c r="E5204" i="9"/>
  <c r="E5203" i="9"/>
  <c r="E5202" i="9"/>
  <c r="E5201" i="9"/>
  <c r="E5200" i="9"/>
  <c r="E5199" i="9"/>
  <c r="E5198" i="9"/>
  <c r="E5197" i="9"/>
  <c r="E5196" i="9"/>
  <c r="E5195" i="9"/>
  <c r="E5194" i="9"/>
  <c r="E5193" i="9"/>
  <c r="E5192" i="9"/>
  <c r="E5191" i="9"/>
  <c r="E5190" i="9"/>
  <c r="E5189" i="9"/>
  <c r="E5188" i="9"/>
  <c r="E5187" i="9"/>
  <c r="E5186" i="9"/>
  <c r="E5185" i="9"/>
  <c r="E5184" i="9"/>
  <c r="E5183" i="9"/>
  <c r="E5182" i="9"/>
  <c r="E5181" i="9"/>
  <c r="E5180" i="9"/>
  <c r="E5179" i="9"/>
  <c r="E5178" i="9"/>
  <c r="E5177" i="9"/>
  <c r="E5176" i="9"/>
  <c r="E5175" i="9"/>
  <c r="E5174" i="9"/>
  <c r="E5173" i="9"/>
  <c r="E5172" i="9"/>
  <c r="E5171" i="9"/>
  <c r="E5170" i="9"/>
  <c r="E5169" i="9"/>
  <c r="E5168" i="9"/>
  <c r="E5167" i="9"/>
  <c r="E5166" i="9"/>
  <c r="E5165" i="9"/>
  <c r="E5164" i="9"/>
  <c r="E5163" i="9"/>
  <c r="E5162" i="9"/>
  <c r="E5161" i="9"/>
  <c r="E5160" i="9"/>
  <c r="E5159" i="9"/>
  <c r="E5158" i="9"/>
  <c r="E5157" i="9"/>
  <c r="E5156" i="9"/>
  <c r="E5155" i="9"/>
  <c r="E5154" i="9"/>
  <c r="E5153" i="9"/>
  <c r="E5152" i="9"/>
  <c r="E5151" i="9"/>
  <c r="E5150" i="9"/>
  <c r="E5149" i="9"/>
  <c r="E5148" i="9"/>
  <c r="E5147" i="9"/>
  <c r="E5146" i="9"/>
  <c r="E5145" i="9"/>
  <c r="E5144" i="9"/>
  <c r="E5143" i="9"/>
  <c r="E5142" i="9"/>
  <c r="E5141" i="9"/>
  <c r="E5140" i="9"/>
  <c r="E5139" i="9"/>
  <c r="E5138" i="9"/>
  <c r="E5137" i="9"/>
  <c r="E5136" i="9"/>
  <c r="E5132" i="9"/>
  <c r="E5128" i="9"/>
  <c r="E5124" i="9"/>
  <c r="E5120" i="9"/>
  <c r="E5116" i="9"/>
  <c r="E5112" i="9"/>
  <c r="E5108" i="9"/>
  <c r="E5104" i="9"/>
  <c r="E5100" i="9"/>
  <c r="E5096" i="9"/>
  <c r="E5092" i="9"/>
  <c r="E5088" i="9"/>
  <c r="E5084" i="9"/>
  <c r="E5080" i="9"/>
  <c r="E5076" i="9"/>
  <c r="E5072" i="9"/>
  <c r="E5068" i="9"/>
  <c r="E5064" i="9"/>
  <c r="E5060" i="9"/>
  <c r="E5056" i="9"/>
  <c r="E5052" i="9"/>
  <c r="E5048" i="9"/>
  <c r="E5044" i="9"/>
  <c r="E5040" i="9"/>
  <c r="E5036" i="9"/>
  <c r="E5032" i="9"/>
  <c r="E5028" i="9"/>
  <c r="E5024" i="9"/>
  <c r="E5020" i="9"/>
  <c r="E5016" i="9"/>
  <c r="E5012" i="9"/>
  <c r="E5008" i="9"/>
  <c r="E5004" i="9"/>
  <c r="E5000" i="9"/>
  <c r="E4996" i="9"/>
  <c r="E4992" i="9"/>
  <c r="E4988" i="9"/>
  <c r="E4984" i="9"/>
  <c r="E4980" i="9"/>
  <c r="E4976" i="9"/>
  <c r="E4972" i="9"/>
  <c r="E4968" i="9"/>
  <c r="E4964" i="9"/>
  <c r="E4960" i="9"/>
  <c r="E4956" i="9"/>
  <c r="E4952" i="9"/>
  <c r="E4948" i="9"/>
  <c r="E4944" i="9"/>
  <c r="E4940" i="9"/>
  <c r="E4936" i="9"/>
  <c r="E4932" i="9"/>
  <c r="E4928" i="9"/>
  <c r="E4924" i="9"/>
  <c r="E4920" i="9"/>
  <c r="E4916" i="9"/>
  <c r="E4912" i="9"/>
  <c r="E4908" i="9"/>
  <c r="E4904" i="9"/>
  <c r="E4900" i="9"/>
  <c r="E4896" i="9"/>
  <c r="E4892" i="9"/>
  <c r="E4888" i="9"/>
  <c r="E4884" i="9"/>
  <c r="E4880" i="9"/>
  <c r="E4876" i="9"/>
  <c r="E4872" i="9"/>
  <c r="E4868" i="9"/>
  <c r="E4864" i="9"/>
  <c r="E4860" i="9"/>
  <c r="E4856" i="9"/>
  <c r="E4852" i="9"/>
  <c r="E4848" i="9"/>
  <c r="E4844" i="9"/>
  <c r="E4840" i="9"/>
  <c r="E4836" i="9"/>
  <c r="E4832" i="9"/>
  <c r="E4828" i="9"/>
  <c r="E4824" i="9"/>
  <c r="E4820" i="9"/>
  <c r="E4816" i="9"/>
  <c r="E4812" i="9"/>
  <c r="E4808" i="9"/>
  <c r="E4804" i="9"/>
  <c r="E4800" i="9"/>
  <c r="E5133" i="9"/>
  <c r="E5129" i="9"/>
  <c r="E5125" i="9"/>
  <c r="E5121" i="9"/>
  <c r="E5117" i="9"/>
  <c r="E5134" i="9"/>
  <c r="E5130" i="9"/>
  <c r="E5126" i="9"/>
  <c r="E5122" i="9"/>
  <c r="E5118" i="9"/>
  <c r="E5114" i="9"/>
  <c r="E5110" i="9"/>
  <c r="E5106" i="9"/>
  <c r="E5102" i="9"/>
  <c r="E5098" i="9"/>
  <c r="E5094" i="9"/>
  <c r="E5090" i="9"/>
  <c r="E5086" i="9"/>
  <c r="E5082" i="9"/>
  <c r="E5078" i="9"/>
  <c r="E5074" i="9"/>
  <c r="E5070" i="9"/>
  <c r="E5066" i="9"/>
  <c r="E5062" i="9"/>
  <c r="E5058" i="9"/>
  <c r="E5054" i="9"/>
  <c r="E5050" i="9"/>
  <c r="E5046" i="9"/>
  <c r="E5042" i="9"/>
  <c r="E5038" i="9"/>
  <c r="E5034" i="9"/>
  <c r="E5030" i="9"/>
  <c r="E5026" i="9"/>
  <c r="E5022" i="9"/>
  <c r="E5018" i="9"/>
  <c r="E5014" i="9"/>
  <c r="E5010" i="9"/>
  <c r="E5006" i="9"/>
  <c r="E5002" i="9"/>
  <c r="E4998" i="9"/>
  <c r="E4994" i="9"/>
  <c r="E4990" i="9"/>
  <c r="E4986" i="9"/>
  <c r="E4982" i="9"/>
  <c r="E4978" i="9"/>
  <c r="E4974" i="9"/>
  <c r="E4970" i="9"/>
  <c r="E4966" i="9"/>
  <c r="E4962" i="9"/>
  <c r="E4958" i="9"/>
  <c r="E4954" i="9"/>
  <c r="E4950" i="9"/>
  <c r="E4946" i="9"/>
  <c r="E4942" i="9"/>
  <c r="E4938" i="9"/>
  <c r="E4934" i="9"/>
  <c r="E4930" i="9"/>
  <c r="E4926" i="9"/>
  <c r="E4922" i="9"/>
  <c r="E4918" i="9"/>
  <c r="E4914" i="9"/>
  <c r="E4910" i="9"/>
  <c r="E4906" i="9"/>
  <c r="E4902" i="9"/>
  <c r="E4898" i="9"/>
  <c r="E4894" i="9"/>
  <c r="E4890" i="9"/>
  <c r="E4886" i="9"/>
  <c r="E4882" i="9"/>
  <c r="E4878" i="9"/>
  <c r="E4874" i="9"/>
  <c r="E4870" i="9"/>
  <c r="E4866" i="9"/>
  <c r="E4862" i="9"/>
  <c r="E4858" i="9"/>
  <c r="E4854" i="9"/>
  <c r="E5135" i="9"/>
  <c r="E5131" i="9"/>
  <c r="E5127" i="9"/>
  <c r="E5123" i="9"/>
  <c r="E5119" i="9"/>
  <c r="E5115" i="9"/>
  <c r="E4838" i="9"/>
  <c r="E4822" i="9"/>
  <c r="E4806" i="9"/>
  <c r="E4850" i="9"/>
  <c r="E4834" i="9"/>
  <c r="E4818" i="9"/>
  <c r="E4802" i="9"/>
  <c r="E4846" i="9"/>
  <c r="E4830" i="9"/>
  <c r="E4814" i="9"/>
  <c r="E4798" i="9"/>
  <c r="E4842" i="9"/>
  <c r="E4826" i="9"/>
  <c r="E4810" i="9"/>
  <c r="E4189" i="9"/>
  <c r="E4185" i="9"/>
  <c r="E4181" i="9"/>
  <c r="E4177" i="9"/>
  <c r="E4173" i="9"/>
  <c r="E4169" i="9"/>
  <c r="E4165" i="9"/>
  <c r="E4161" i="9"/>
  <c r="E4157" i="9"/>
  <c r="E4153" i="9"/>
  <c r="E4149" i="9"/>
  <c r="E4145" i="9"/>
  <c r="E4141" i="9"/>
  <c r="E4137" i="9"/>
  <c r="E4133" i="9"/>
  <c r="E4129" i="9"/>
  <c r="E4125" i="9"/>
  <c r="E4121" i="9"/>
  <c r="E4117" i="9"/>
  <c r="E4113" i="9"/>
  <c r="E4109" i="9"/>
  <c r="E4105" i="9"/>
  <c r="E4101" i="9"/>
  <c r="E4097" i="9"/>
  <c r="E4093" i="9"/>
  <c r="E4089" i="9"/>
  <c r="E4085" i="9"/>
  <c r="E4081" i="9"/>
  <c r="E4077" i="9"/>
  <c r="E4073" i="9"/>
  <c r="E4069" i="9"/>
  <c r="E4065" i="9"/>
  <c r="E4061" i="9"/>
  <c r="E4057" i="9"/>
  <c r="E4053" i="9"/>
  <c r="E4049" i="9"/>
  <c r="E4045" i="9"/>
  <c r="E4041" i="9"/>
  <c r="E4037" i="9"/>
  <c r="E4033" i="9"/>
  <c r="E4029" i="9"/>
  <c r="E4025" i="9"/>
  <c r="E4021" i="9"/>
  <c r="E4017" i="9"/>
  <c r="E4013" i="9"/>
  <c r="E4009" i="9"/>
  <c r="E4005" i="9"/>
  <c r="E4001" i="9"/>
  <c r="E3837" i="9"/>
  <c r="E3833" i="9"/>
  <c r="E3829" i="9"/>
  <c r="E3825" i="9"/>
  <c r="E3821" i="9"/>
  <c r="E3817" i="9"/>
  <c r="E3813" i="9"/>
  <c r="E3809" i="9"/>
  <c r="E3805" i="9"/>
  <c r="E3801" i="9"/>
  <c r="E3797" i="9"/>
  <c r="E3793" i="9"/>
  <c r="E3789" i="9"/>
  <c r="E3785" i="9"/>
  <c r="E3781" i="9"/>
  <c r="E3777" i="9"/>
  <c r="E3773" i="9"/>
  <c r="E3769" i="9"/>
  <c r="E3765" i="9"/>
  <c r="E3761" i="9"/>
  <c r="E3757" i="9"/>
  <c r="E3753" i="9"/>
  <c r="E3749" i="9"/>
  <c r="E3745" i="9"/>
  <c r="E3741" i="9"/>
  <c r="E3737" i="9"/>
  <c r="E3733" i="9"/>
  <c r="E3729" i="9"/>
  <c r="E3725" i="9"/>
  <c r="E3721" i="9"/>
  <c r="E3717" i="9"/>
  <c r="E3713" i="9"/>
  <c r="E3709" i="9"/>
  <c r="E3705" i="9"/>
  <c r="E3701" i="9"/>
  <c r="E3697" i="9"/>
  <c r="E3693" i="9"/>
  <c r="E3689" i="9"/>
  <c r="E3685" i="9"/>
  <c r="E3681" i="9"/>
  <c r="E3677" i="9"/>
  <c r="E3673" i="9"/>
  <c r="E3669" i="9"/>
  <c r="E3665" i="9"/>
  <c r="E3661" i="9"/>
  <c r="E3657" i="9"/>
  <c r="E3653" i="9"/>
  <c r="E3649" i="9"/>
  <c r="E3645" i="9"/>
  <c r="E3641" i="9"/>
  <c r="E3637" i="9"/>
  <c r="E3633" i="9"/>
  <c r="E3629" i="9"/>
  <c r="E3625" i="9"/>
  <c r="E3621" i="9"/>
  <c r="E3617" i="9"/>
  <c r="E3613" i="9"/>
  <c r="E3609" i="9"/>
  <c r="E3605" i="9"/>
  <c r="E3601" i="9"/>
  <c r="E3597" i="9"/>
  <c r="E3593" i="9"/>
  <c r="E3589" i="9"/>
  <c r="E3585" i="9"/>
  <c r="E4186" i="9"/>
  <c r="E4182" i="9"/>
  <c r="E4178" i="9"/>
  <c r="E4174" i="9"/>
  <c r="E4170" i="9"/>
  <c r="E4166" i="9"/>
  <c r="E4162" i="9"/>
  <c r="E4158" i="9"/>
  <c r="E4154" i="9"/>
  <c r="E4150" i="9"/>
  <c r="E4146" i="9"/>
  <c r="E4142" i="9"/>
  <c r="E4138" i="9"/>
  <c r="E4134" i="9"/>
  <c r="E4130" i="9"/>
  <c r="E4126" i="9"/>
  <c r="E4122" i="9"/>
  <c r="E4118" i="9"/>
  <c r="E4114" i="9"/>
  <c r="E4110" i="9"/>
  <c r="E4106" i="9"/>
  <c r="E4102" i="9"/>
  <c r="E4098" i="9"/>
  <c r="E4094" i="9"/>
  <c r="E4090" i="9"/>
  <c r="E4086" i="9"/>
  <c r="E4082" i="9"/>
  <c r="E4078" i="9"/>
  <c r="E4074" i="9"/>
  <c r="E4070" i="9"/>
  <c r="E4066" i="9"/>
  <c r="E4062" i="9"/>
  <c r="E4058" i="9"/>
  <c r="E4054" i="9"/>
  <c r="E4050" i="9"/>
  <c r="E4046" i="9"/>
  <c r="E4042" i="9"/>
  <c r="E4038" i="9"/>
  <c r="E4034" i="9"/>
  <c r="E4030" i="9"/>
  <c r="E4026" i="9"/>
  <c r="E4022" i="9"/>
  <c r="E4018" i="9"/>
  <c r="E4014" i="9"/>
  <c r="E4010" i="9"/>
  <c r="E4006" i="9"/>
  <c r="E4002" i="9"/>
  <c r="E3998" i="9"/>
  <c r="E4187" i="9"/>
  <c r="E4183" i="9"/>
  <c r="E4179" i="9"/>
  <c r="E4175" i="9"/>
  <c r="E4171" i="9"/>
  <c r="E4167" i="9"/>
  <c r="E4163" i="9"/>
  <c r="E4159" i="9"/>
  <c r="E4155" i="9"/>
  <c r="E4151" i="9"/>
  <c r="E4147" i="9"/>
  <c r="E4143" i="9"/>
  <c r="E4139" i="9"/>
  <c r="E4135" i="9"/>
  <c r="E4131" i="9"/>
  <c r="E4127" i="9"/>
  <c r="E4123" i="9"/>
  <c r="E4119" i="9"/>
  <c r="E4115" i="9"/>
  <c r="E4111" i="9"/>
  <c r="E4107" i="9"/>
  <c r="E4103" i="9"/>
  <c r="E4099" i="9"/>
  <c r="E4095" i="9"/>
  <c r="E4091" i="9"/>
  <c r="E4087" i="9"/>
  <c r="E4083" i="9"/>
  <c r="E4079" i="9"/>
  <c r="E4075" i="9"/>
  <c r="E4071" i="9"/>
  <c r="E4067" i="9"/>
  <c r="E4063" i="9"/>
  <c r="E4059" i="9"/>
  <c r="E4055" i="9"/>
  <c r="E4051" i="9"/>
  <c r="E4047" i="9"/>
  <c r="E4043" i="9"/>
  <c r="E4039" i="9"/>
  <c r="E4035" i="9"/>
  <c r="E4031" i="9"/>
  <c r="E4027" i="9"/>
  <c r="E4023" i="9"/>
  <c r="E4019" i="9"/>
  <c r="E4015" i="9"/>
  <c r="E4011" i="9"/>
  <c r="E4007" i="9"/>
  <c r="E4003" i="9"/>
  <c r="E3999" i="9"/>
  <c r="E4188" i="9"/>
  <c r="E4184" i="9"/>
  <c r="E4180" i="9"/>
  <c r="E4176" i="9"/>
  <c r="E4172" i="9"/>
  <c r="E4168" i="9"/>
  <c r="E4164" i="9"/>
  <c r="E4160" i="9"/>
  <c r="E4156" i="9"/>
  <c r="E4152" i="9"/>
  <c r="E4148" i="9"/>
  <c r="E4144" i="9"/>
  <c r="E4140" i="9"/>
  <c r="E4136" i="9"/>
  <c r="E4132" i="9"/>
  <c r="E4128" i="9"/>
  <c r="E4124" i="9"/>
  <c r="E4120" i="9"/>
  <c r="E4116" i="9"/>
  <c r="E4112" i="9"/>
  <c r="E4108" i="9"/>
  <c r="E4104" i="9"/>
  <c r="E4100" i="9"/>
  <c r="E4096" i="9"/>
  <c r="E4092" i="9"/>
  <c r="E4088" i="9"/>
  <c r="E4084" i="9"/>
  <c r="E4080" i="9"/>
  <c r="E4076" i="9"/>
  <c r="E4072" i="9"/>
  <c r="E4068" i="9"/>
  <c r="E4064" i="9"/>
  <c r="E4060" i="9"/>
  <c r="E4056" i="9"/>
  <c r="E4052" i="9"/>
  <c r="E4048" i="9"/>
  <c r="E4044" i="9"/>
  <c r="E4040" i="9"/>
  <c r="E4036" i="9"/>
  <c r="E4032" i="9"/>
  <c r="E4028" i="9"/>
  <c r="E4024" i="9"/>
  <c r="E4020" i="9"/>
  <c r="E4016" i="9"/>
  <c r="E4012" i="9"/>
  <c r="E4008" i="9"/>
  <c r="E4004" i="9"/>
  <c r="E4000" i="9"/>
  <c r="E3996" i="9"/>
  <c r="E3992" i="9"/>
  <c r="E3988" i="9"/>
  <c r="E3984" i="9"/>
  <c r="E3980" i="9"/>
  <c r="E3976" i="9"/>
  <c r="E3972" i="9"/>
  <c r="E3968" i="9"/>
  <c r="E3964" i="9"/>
  <c r="E3960" i="9"/>
  <c r="E3956" i="9"/>
  <c r="E3952" i="9"/>
  <c r="E3948" i="9"/>
  <c r="E3944" i="9"/>
  <c r="E3940" i="9"/>
  <c r="E3936" i="9"/>
  <c r="E3932" i="9"/>
  <c r="E3928" i="9"/>
  <c r="E3924" i="9"/>
  <c r="E3920" i="9"/>
  <c r="E3916" i="9"/>
  <c r="E3912" i="9"/>
  <c r="E3908" i="9"/>
  <c r="E3904" i="9"/>
  <c r="E3900" i="9"/>
  <c r="E3896" i="9"/>
  <c r="E3892" i="9"/>
  <c r="E3888" i="9"/>
  <c r="E3884" i="9"/>
  <c r="E3880" i="9"/>
  <c r="E3876" i="9"/>
  <c r="E3872" i="9"/>
  <c r="E3868" i="9"/>
  <c r="E3864" i="9"/>
  <c r="E3860" i="9"/>
  <c r="E3856" i="9"/>
  <c r="E3852" i="9"/>
  <c r="E3848" i="9"/>
  <c r="E3844" i="9"/>
  <c r="E3840" i="9"/>
  <c r="E3836" i="9"/>
  <c r="E3832" i="9"/>
  <c r="E3828" i="9"/>
  <c r="E3824" i="9"/>
  <c r="E3820" i="9"/>
  <c r="E3816" i="9"/>
  <c r="E3812" i="9"/>
  <c r="E3808" i="9"/>
  <c r="E3804" i="9"/>
  <c r="E3800" i="9"/>
  <c r="E3796" i="9"/>
  <c r="E3792" i="9"/>
  <c r="E3788" i="9"/>
  <c r="E3784" i="9"/>
  <c r="E3780" i="9"/>
  <c r="E3776" i="9"/>
  <c r="E3772" i="9"/>
  <c r="E3768" i="9"/>
  <c r="E3764" i="9"/>
  <c r="E3760" i="9"/>
  <c r="E3756" i="9"/>
  <c r="E3752" i="9"/>
  <c r="E3748" i="9"/>
  <c r="E3744" i="9"/>
  <c r="E3740" i="9"/>
  <c r="E3736" i="9"/>
  <c r="E3732" i="9"/>
  <c r="E3728" i="9"/>
  <c r="E3724" i="9"/>
  <c r="E3720" i="9"/>
  <c r="E3716" i="9"/>
  <c r="E3712" i="9"/>
  <c r="E3708" i="9"/>
  <c r="E3704" i="9"/>
  <c r="E3700" i="9"/>
  <c r="E3696" i="9"/>
  <c r="E3692" i="9"/>
  <c r="E3688" i="9"/>
  <c r="E3676" i="9"/>
  <c r="E3660" i="9"/>
  <c r="E3644" i="9"/>
  <c r="E3628" i="9"/>
  <c r="E3612" i="9"/>
  <c r="E3596" i="9"/>
  <c r="E3672" i="9"/>
  <c r="E3656" i="9"/>
  <c r="E3640" i="9"/>
  <c r="E3624" i="9"/>
  <c r="E3608" i="9"/>
  <c r="E3592" i="9"/>
  <c r="E3684" i="9"/>
  <c r="E3668" i="9"/>
  <c r="E3652" i="9"/>
  <c r="E3636" i="9"/>
  <c r="E3620" i="9"/>
  <c r="E3604" i="9"/>
  <c r="E3588" i="9"/>
  <c r="E3680" i="9"/>
  <c r="E3664" i="9"/>
  <c r="E3648" i="9"/>
  <c r="E3632" i="9"/>
  <c r="E3616" i="9"/>
  <c r="E3600" i="9"/>
  <c r="E3584" i="9"/>
  <c r="E1757" i="9"/>
  <c r="E1753" i="9"/>
  <c r="E1749" i="9"/>
  <c r="E1745" i="9"/>
  <c r="E1741" i="9"/>
  <c r="E1737" i="9"/>
  <c r="E1733" i="9"/>
  <c r="E1729" i="9"/>
  <c r="E1725" i="9"/>
  <c r="E1721" i="9"/>
  <c r="E1717" i="9"/>
  <c r="E1713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759" i="9"/>
  <c r="E1755" i="9"/>
  <c r="E1751" i="9"/>
  <c r="E1747" i="9"/>
  <c r="E1743" i="9"/>
  <c r="E1739" i="9"/>
  <c r="E1735" i="9"/>
  <c r="E1731" i="9"/>
  <c r="E1727" i="9"/>
  <c r="E1723" i="9"/>
  <c r="E1719" i="9"/>
  <c r="E1715" i="9"/>
  <c r="E1711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26" i="9"/>
  <c r="E25" i="9"/>
  <c r="E28" i="9"/>
  <c r="E32" i="9"/>
  <c r="E40" i="9"/>
  <c r="E48" i="9"/>
  <c r="E56" i="9"/>
  <c r="E64" i="9"/>
  <c r="E72" i="9"/>
  <c r="E80" i="9"/>
  <c r="E88" i="9"/>
  <c r="E530" i="9"/>
  <c r="E534" i="9"/>
  <c r="E538" i="9"/>
  <c r="E542" i="9"/>
  <c r="E546" i="9"/>
  <c r="E550" i="9"/>
  <c r="E554" i="9"/>
  <c r="E558" i="9"/>
  <c r="E562" i="9"/>
  <c r="E566" i="9"/>
  <c r="E570" i="9"/>
  <c r="E574" i="9"/>
  <c r="E578" i="9"/>
  <c r="E582" i="9"/>
  <c r="E586" i="9"/>
  <c r="E590" i="9"/>
  <c r="E594" i="9"/>
  <c r="E598" i="9"/>
  <c r="E602" i="9"/>
  <c r="E606" i="9"/>
  <c r="E610" i="9"/>
  <c r="E614" i="9"/>
  <c r="E618" i="9"/>
  <c r="E622" i="9"/>
  <c r="E626" i="9"/>
  <c r="E630" i="9"/>
  <c r="E634" i="9"/>
  <c r="E638" i="9"/>
  <c r="E642" i="9"/>
  <c r="E646" i="9"/>
  <c r="E650" i="9"/>
  <c r="E654" i="9"/>
  <c r="E658" i="9"/>
  <c r="E662" i="9"/>
  <c r="E666" i="9"/>
  <c r="E670" i="9"/>
  <c r="E674" i="9"/>
  <c r="E678" i="9"/>
  <c r="E682" i="9"/>
  <c r="E686" i="9"/>
  <c r="E690" i="9"/>
  <c r="E694" i="9"/>
  <c r="E698" i="9"/>
  <c r="E702" i="9"/>
  <c r="E706" i="9"/>
  <c r="E710" i="9"/>
  <c r="E714" i="9"/>
  <c r="E718" i="9"/>
  <c r="E722" i="9"/>
  <c r="E726" i="9"/>
  <c r="E730" i="9"/>
  <c r="E734" i="9"/>
  <c r="E738" i="9"/>
  <c r="E742" i="9"/>
  <c r="E746" i="9"/>
  <c r="E750" i="9"/>
  <c r="E754" i="9"/>
  <c r="E758" i="9"/>
  <c r="E762" i="9"/>
  <c r="E766" i="9"/>
  <c r="E770" i="9"/>
  <c r="E774" i="9"/>
  <c r="E778" i="9"/>
  <c r="E782" i="9"/>
  <c r="E786" i="9"/>
  <c r="E790" i="9"/>
  <c r="E794" i="9"/>
  <c r="E798" i="9"/>
  <c r="E802" i="9"/>
  <c r="E806" i="9"/>
  <c r="E810" i="9"/>
  <c r="E814" i="9"/>
  <c r="E818" i="9"/>
  <c r="E822" i="9"/>
  <c r="E826" i="9"/>
  <c r="E830" i="9"/>
  <c r="E834" i="9"/>
  <c r="E838" i="9"/>
  <c r="E842" i="9"/>
  <c r="E846" i="9"/>
  <c r="E850" i="9"/>
  <c r="E854" i="9"/>
  <c r="E858" i="9"/>
  <c r="E862" i="9"/>
  <c r="E866" i="9"/>
  <c r="E870" i="9"/>
  <c r="E874" i="9"/>
  <c r="E878" i="9"/>
  <c r="E882" i="9"/>
  <c r="E886" i="9"/>
  <c r="E890" i="9"/>
  <c r="E894" i="9"/>
  <c r="E898" i="9"/>
  <c r="E902" i="9"/>
  <c r="E906" i="9"/>
  <c r="E910" i="9"/>
  <c r="E914" i="9"/>
  <c r="E918" i="9"/>
  <c r="E922" i="9"/>
  <c r="E926" i="9"/>
  <c r="E930" i="9"/>
  <c r="E934" i="9"/>
  <c r="E938" i="9"/>
  <c r="E942" i="9"/>
  <c r="E946" i="9"/>
  <c r="E950" i="9"/>
  <c r="E954" i="9"/>
  <c r="E958" i="9"/>
  <c r="E962" i="9"/>
  <c r="E966" i="9"/>
  <c r="E970" i="9"/>
  <c r="E974" i="9"/>
  <c r="E978" i="9"/>
  <c r="E982" i="9"/>
  <c r="E986" i="9"/>
  <c r="E990" i="9"/>
  <c r="E994" i="9"/>
  <c r="E998" i="9"/>
  <c r="E1002" i="9"/>
  <c r="E1006" i="9"/>
  <c r="E1010" i="9"/>
  <c r="E1014" i="9"/>
  <c r="E1018" i="9"/>
  <c r="E1022" i="9"/>
  <c r="E1026" i="9"/>
  <c r="E1030" i="9"/>
  <c r="E1034" i="9"/>
  <c r="E1038" i="9"/>
  <c r="E1042" i="9"/>
  <c r="E1046" i="9"/>
  <c r="E1050" i="9"/>
  <c r="E1054" i="9"/>
  <c r="E1058" i="9"/>
  <c r="E1062" i="9"/>
  <c r="E1066" i="9"/>
  <c r="E1070" i="9"/>
  <c r="E1074" i="9"/>
  <c r="E1078" i="9"/>
  <c r="E35" i="9"/>
  <c r="E37" i="9"/>
  <c r="E39" i="9"/>
  <c r="E41" i="9"/>
  <c r="E43" i="9"/>
  <c r="E45" i="9"/>
  <c r="E47" i="9"/>
  <c r="E49" i="9"/>
  <c r="E51" i="9"/>
  <c r="E53" i="9"/>
  <c r="E55" i="9"/>
  <c r="E57" i="9"/>
  <c r="E59" i="9"/>
  <c r="E61" i="9"/>
  <c r="E63" i="9"/>
  <c r="E65" i="9"/>
  <c r="E67" i="9"/>
  <c r="E69" i="9"/>
  <c r="E71" i="9"/>
  <c r="E73" i="9"/>
  <c r="E75" i="9"/>
  <c r="E77" i="9"/>
  <c r="E79" i="9"/>
  <c r="E81" i="9"/>
  <c r="E83" i="9"/>
  <c r="E85" i="9"/>
  <c r="E87" i="9"/>
  <c r="E89" i="9"/>
  <c r="E91" i="9"/>
  <c r="E93" i="9"/>
  <c r="E95" i="9"/>
  <c r="E96" i="9"/>
  <c r="E529" i="9"/>
  <c r="F530" i="9"/>
  <c r="E533" i="9"/>
  <c r="F534" i="9"/>
  <c r="E537" i="9"/>
  <c r="F538" i="9"/>
  <c r="E541" i="9"/>
  <c r="F542" i="9"/>
  <c r="E545" i="9"/>
  <c r="F546" i="9"/>
  <c r="E549" i="9"/>
  <c r="F550" i="9"/>
  <c r="E553" i="9"/>
  <c r="F554" i="9"/>
  <c r="E557" i="9"/>
  <c r="F558" i="9"/>
  <c r="E561" i="9"/>
  <c r="F562" i="9"/>
  <c r="E565" i="9"/>
  <c r="F566" i="9"/>
  <c r="E569" i="9"/>
  <c r="F570" i="9"/>
  <c r="E573" i="9"/>
  <c r="F574" i="9"/>
  <c r="E577" i="9"/>
  <c r="F578" i="9"/>
  <c r="E581" i="9"/>
  <c r="F582" i="9"/>
  <c r="E585" i="9"/>
  <c r="F586" i="9"/>
  <c r="E589" i="9"/>
  <c r="F590" i="9"/>
  <c r="E593" i="9"/>
  <c r="F594" i="9"/>
  <c r="E597" i="9"/>
  <c r="F598" i="9"/>
  <c r="E601" i="9"/>
  <c r="F602" i="9"/>
  <c r="E605" i="9"/>
  <c r="F606" i="9"/>
  <c r="E609" i="9"/>
  <c r="F610" i="9"/>
  <c r="E613" i="9"/>
  <c r="F614" i="9"/>
  <c r="E617" i="9"/>
  <c r="F618" i="9"/>
  <c r="E621" i="9"/>
  <c r="F622" i="9"/>
  <c r="E625" i="9"/>
  <c r="F626" i="9"/>
  <c r="E629" i="9"/>
  <c r="F630" i="9"/>
  <c r="E633" i="9"/>
  <c r="F634" i="9"/>
  <c r="E637" i="9"/>
  <c r="F638" i="9"/>
  <c r="E641" i="9"/>
  <c r="F642" i="9"/>
  <c r="E645" i="9"/>
  <c r="F646" i="9"/>
  <c r="E649" i="9"/>
  <c r="F650" i="9"/>
  <c r="E653" i="9"/>
  <c r="F654" i="9"/>
  <c r="E657" i="9"/>
  <c r="F658" i="9"/>
  <c r="E661" i="9"/>
  <c r="F662" i="9"/>
  <c r="E665" i="9"/>
  <c r="F666" i="9"/>
  <c r="E669" i="9"/>
  <c r="F670" i="9"/>
  <c r="E673" i="9"/>
  <c r="F674" i="9"/>
  <c r="E677" i="9"/>
  <c r="F678" i="9"/>
  <c r="E681" i="9"/>
  <c r="F682" i="9"/>
  <c r="E685" i="9"/>
  <c r="F686" i="9"/>
  <c r="E689" i="9"/>
  <c r="F690" i="9"/>
  <c r="E693" i="9"/>
  <c r="F694" i="9"/>
  <c r="E697" i="9"/>
  <c r="F698" i="9"/>
  <c r="E701" i="9"/>
  <c r="F702" i="9"/>
  <c r="E705" i="9"/>
  <c r="F706" i="9"/>
  <c r="E709" i="9"/>
  <c r="F710" i="9"/>
  <c r="E713" i="9"/>
  <c r="F714" i="9"/>
  <c r="E717" i="9"/>
  <c r="F718" i="9"/>
  <c r="E721" i="9"/>
  <c r="F722" i="9"/>
  <c r="E725" i="9"/>
  <c r="F726" i="9"/>
  <c r="E729" i="9"/>
  <c r="F730" i="9"/>
  <c r="E733" i="9"/>
  <c r="F734" i="9"/>
  <c r="E737" i="9"/>
  <c r="F738" i="9"/>
  <c r="E741" i="9"/>
  <c r="F742" i="9"/>
  <c r="E745" i="9"/>
  <c r="F746" i="9"/>
  <c r="E749" i="9"/>
  <c r="F750" i="9"/>
  <c r="E753" i="9"/>
  <c r="F754" i="9"/>
  <c r="E757" i="9"/>
  <c r="F758" i="9"/>
  <c r="E761" i="9"/>
  <c r="F762" i="9"/>
  <c r="E765" i="9"/>
  <c r="F766" i="9"/>
  <c r="E769" i="9"/>
  <c r="F770" i="9"/>
  <c r="E773" i="9"/>
  <c r="F774" i="9"/>
  <c r="E777" i="9"/>
  <c r="F778" i="9"/>
  <c r="E781" i="9"/>
  <c r="F782" i="9"/>
  <c r="E785" i="9"/>
  <c r="F786" i="9"/>
  <c r="E789" i="9"/>
  <c r="F790" i="9"/>
  <c r="E793" i="9"/>
  <c r="F794" i="9"/>
  <c r="E797" i="9"/>
  <c r="F798" i="9"/>
  <c r="E801" i="9"/>
  <c r="F802" i="9"/>
  <c r="E805" i="9"/>
  <c r="F806" i="9"/>
  <c r="E809" i="9"/>
  <c r="F810" i="9"/>
  <c r="E813" i="9"/>
  <c r="F814" i="9"/>
  <c r="E817" i="9"/>
  <c r="F818" i="9"/>
  <c r="E821" i="9"/>
  <c r="F822" i="9"/>
  <c r="E825" i="9"/>
  <c r="F826" i="9"/>
  <c r="E829" i="9"/>
  <c r="F830" i="9"/>
  <c r="E833" i="9"/>
  <c r="F834" i="9"/>
  <c r="E837" i="9"/>
  <c r="F838" i="9"/>
  <c r="E841" i="9"/>
  <c r="F842" i="9"/>
  <c r="E845" i="9"/>
  <c r="F846" i="9"/>
  <c r="E849" i="9"/>
  <c r="F850" i="9"/>
  <c r="E853" i="9"/>
  <c r="F854" i="9"/>
  <c r="E857" i="9"/>
  <c r="F858" i="9"/>
  <c r="E861" i="9"/>
  <c r="F862" i="9"/>
  <c r="E865" i="9"/>
  <c r="F866" i="9"/>
  <c r="E869" i="9"/>
  <c r="F870" i="9"/>
  <c r="E873" i="9"/>
  <c r="F874" i="9"/>
  <c r="E877" i="9"/>
  <c r="F878" i="9"/>
  <c r="E881" i="9"/>
  <c r="F882" i="9"/>
  <c r="E885" i="9"/>
  <c r="F886" i="9"/>
  <c r="E889" i="9"/>
  <c r="F890" i="9"/>
  <c r="E893" i="9"/>
  <c r="F894" i="9"/>
  <c r="E897" i="9"/>
  <c r="E901" i="9"/>
  <c r="E905" i="9"/>
  <c r="E909" i="9"/>
  <c r="E913" i="9"/>
  <c r="E917" i="9"/>
  <c r="E921" i="9"/>
  <c r="E925" i="9"/>
  <c r="E929" i="9"/>
  <c r="E933" i="9"/>
  <c r="E937" i="9"/>
  <c r="E941" i="9"/>
  <c r="E945" i="9"/>
  <c r="E949" i="9"/>
  <c r="E953" i="9"/>
  <c r="E957" i="9"/>
  <c r="E961" i="9"/>
  <c r="E965" i="9"/>
  <c r="E969" i="9"/>
  <c r="E973" i="9"/>
  <c r="E977" i="9"/>
  <c r="E981" i="9"/>
  <c r="E985" i="9"/>
  <c r="E989" i="9"/>
  <c r="E993" i="9"/>
  <c r="E997" i="9"/>
  <c r="E1001" i="9"/>
  <c r="E1005" i="9"/>
  <c r="E1009" i="9"/>
  <c r="E1013" i="9"/>
  <c r="E1017" i="9"/>
  <c r="E1021" i="9"/>
  <c r="E1025" i="9"/>
  <c r="E1029" i="9"/>
  <c r="E1033" i="9"/>
  <c r="E1037" i="9"/>
  <c r="E1041" i="9"/>
  <c r="E1045" i="9"/>
  <c r="E1049" i="9"/>
  <c r="E1053" i="9"/>
  <c r="E1057" i="9"/>
  <c r="E1061" i="9"/>
  <c r="E1065" i="9"/>
  <c r="E1069" i="9"/>
  <c r="E1073" i="9"/>
  <c r="E1077" i="9"/>
  <c r="E532" i="9"/>
  <c r="E536" i="9"/>
  <c r="E540" i="9"/>
  <c r="E544" i="9"/>
  <c r="E548" i="9"/>
  <c r="E552" i="9"/>
  <c r="E556" i="9"/>
  <c r="E560" i="9"/>
  <c r="E564" i="9"/>
  <c r="E568" i="9"/>
  <c r="E572" i="9"/>
  <c r="E576" i="9"/>
  <c r="E580" i="9"/>
  <c r="E584" i="9"/>
  <c r="E588" i="9"/>
  <c r="E592" i="9"/>
  <c r="E596" i="9"/>
  <c r="E600" i="9"/>
  <c r="E604" i="9"/>
  <c r="E608" i="9"/>
  <c r="E612" i="9"/>
  <c r="E616" i="9"/>
  <c r="E620" i="9"/>
  <c r="E624" i="9"/>
  <c r="E628" i="9"/>
  <c r="E632" i="9"/>
  <c r="E636" i="9"/>
  <c r="E640" i="9"/>
  <c r="E644" i="9"/>
  <c r="E648" i="9"/>
  <c r="E652" i="9"/>
  <c r="E656" i="9"/>
  <c r="E660" i="9"/>
  <c r="E664" i="9"/>
  <c r="E668" i="9"/>
  <c r="E672" i="9"/>
  <c r="E676" i="9"/>
  <c r="E680" i="9"/>
  <c r="E684" i="9"/>
  <c r="E688" i="9"/>
  <c r="E692" i="9"/>
  <c r="E696" i="9"/>
  <c r="E700" i="9"/>
  <c r="E704" i="9"/>
  <c r="E708" i="9"/>
  <c r="E712" i="9"/>
  <c r="E716" i="9"/>
  <c r="E720" i="9"/>
  <c r="E724" i="9"/>
  <c r="E728" i="9"/>
  <c r="E732" i="9"/>
  <c r="E736" i="9"/>
  <c r="E740" i="9"/>
  <c r="E744" i="9"/>
  <c r="E748" i="9"/>
  <c r="E752" i="9"/>
  <c r="E756" i="9"/>
  <c r="E760" i="9"/>
  <c r="E764" i="9"/>
  <c r="E768" i="9"/>
  <c r="E772" i="9"/>
  <c r="E776" i="9"/>
  <c r="E780" i="9"/>
  <c r="E784" i="9"/>
  <c r="E788" i="9"/>
  <c r="E792" i="9"/>
  <c r="E796" i="9"/>
  <c r="E800" i="9"/>
  <c r="E804" i="9"/>
  <c r="E808" i="9"/>
  <c r="E812" i="9"/>
  <c r="E816" i="9"/>
  <c r="E820" i="9"/>
  <c r="E824" i="9"/>
  <c r="E828" i="9"/>
  <c r="E832" i="9"/>
  <c r="E836" i="9"/>
  <c r="E840" i="9"/>
  <c r="E844" i="9"/>
  <c r="E848" i="9"/>
  <c r="E852" i="9"/>
  <c r="E856" i="9"/>
  <c r="E860" i="9"/>
  <c r="E864" i="9"/>
  <c r="E868" i="9"/>
  <c r="E872" i="9"/>
  <c r="E876" i="9"/>
  <c r="E880" i="9"/>
  <c r="E884" i="9"/>
  <c r="E888" i="9"/>
  <c r="E892" i="9"/>
  <c r="E896" i="9"/>
  <c r="E900" i="9"/>
  <c r="E904" i="9"/>
  <c r="E908" i="9"/>
  <c r="E912" i="9"/>
  <c r="E916" i="9"/>
  <c r="E920" i="9"/>
  <c r="E924" i="9"/>
  <c r="E928" i="9"/>
  <c r="E932" i="9"/>
  <c r="E936" i="9"/>
  <c r="E940" i="9"/>
  <c r="E944" i="9"/>
  <c r="E948" i="9"/>
  <c r="E952" i="9"/>
  <c r="E956" i="9"/>
  <c r="E960" i="9"/>
  <c r="E964" i="9"/>
  <c r="E968" i="9"/>
  <c r="E972" i="9"/>
  <c r="E976" i="9"/>
  <c r="E980" i="9"/>
  <c r="E984" i="9"/>
  <c r="E988" i="9"/>
  <c r="E992" i="9"/>
  <c r="E996" i="9"/>
  <c r="E1000" i="9"/>
  <c r="E1004" i="9"/>
  <c r="E1008" i="9"/>
  <c r="E1012" i="9"/>
  <c r="E1016" i="9"/>
  <c r="E1020" i="9"/>
  <c r="E1024" i="9"/>
  <c r="E1028" i="9"/>
  <c r="E1032" i="9"/>
  <c r="E1036" i="9"/>
  <c r="E1040" i="9"/>
  <c r="E1044" i="9"/>
  <c r="E1048" i="9"/>
  <c r="E1052" i="9"/>
  <c r="E1056" i="9"/>
  <c r="E1060" i="9"/>
  <c r="E1064" i="9"/>
  <c r="E1068" i="9"/>
  <c r="E1072" i="9"/>
  <c r="E1076" i="9"/>
  <c r="E531" i="9"/>
  <c r="F532" i="9"/>
  <c r="E535" i="9"/>
  <c r="F536" i="9"/>
  <c r="E539" i="9"/>
  <c r="F540" i="9"/>
  <c r="E543" i="9"/>
  <c r="F544" i="9"/>
  <c r="E547" i="9"/>
  <c r="F548" i="9"/>
  <c r="E551" i="9"/>
  <c r="F552" i="9"/>
  <c r="E555" i="9"/>
  <c r="F556" i="9"/>
  <c r="E559" i="9"/>
  <c r="F560" i="9"/>
  <c r="E563" i="9"/>
  <c r="F564" i="9"/>
  <c r="E567" i="9"/>
  <c r="F568" i="9"/>
  <c r="E571" i="9"/>
  <c r="F572" i="9"/>
  <c r="E575" i="9"/>
  <c r="F576" i="9"/>
  <c r="E579" i="9"/>
  <c r="F580" i="9"/>
  <c r="E583" i="9"/>
  <c r="F584" i="9"/>
  <c r="E587" i="9"/>
  <c r="F588" i="9"/>
  <c r="E591" i="9"/>
  <c r="F592" i="9"/>
  <c r="E595" i="9"/>
  <c r="F596" i="9"/>
  <c r="E599" i="9"/>
  <c r="F600" i="9"/>
  <c r="E603" i="9"/>
  <c r="F604" i="9"/>
  <c r="E607" i="9"/>
  <c r="F608" i="9"/>
  <c r="E611" i="9"/>
  <c r="F612" i="9"/>
  <c r="E615" i="9"/>
  <c r="F616" i="9"/>
  <c r="E619" i="9"/>
  <c r="F620" i="9"/>
  <c r="E623" i="9"/>
  <c r="F624" i="9"/>
  <c r="E627" i="9"/>
  <c r="F628" i="9"/>
  <c r="E631" i="9"/>
  <c r="F632" i="9"/>
  <c r="E635" i="9"/>
  <c r="F636" i="9"/>
  <c r="E639" i="9"/>
  <c r="F640" i="9"/>
  <c r="E643" i="9"/>
  <c r="F644" i="9"/>
  <c r="E647" i="9"/>
  <c r="F648" i="9"/>
  <c r="E651" i="9"/>
  <c r="F652" i="9"/>
  <c r="E655" i="9"/>
  <c r="F656" i="9"/>
  <c r="E659" i="9"/>
  <c r="F660" i="9"/>
  <c r="E663" i="9"/>
  <c r="F664" i="9"/>
  <c r="E667" i="9"/>
  <c r="F668" i="9"/>
  <c r="E671" i="9"/>
  <c r="F672" i="9"/>
  <c r="E675" i="9"/>
  <c r="F676" i="9"/>
  <c r="E679" i="9"/>
  <c r="F680" i="9"/>
  <c r="E683" i="9"/>
  <c r="F684" i="9"/>
  <c r="E687" i="9"/>
  <c r="F688" i="9"/>
  <c r="E691" i="9"/>
  <c r="F692" i="9"/>
  <c r="E695" i="9"/>
  <c r="F696" i="9"/>
  <c r="E699" i="9"/>
  <c r="F700" i="9"/>
  <c r="E703" i="9"/>
  <c r="F704" i="9"/>
  <c r="E707" i="9"/>
  <c r="F708" i="9"/>
  <c r="E711" i="9"/>
  <c r="F712" i="9"/>
  <c r="E715" i="9"/>
  <c r="F716" i="9"/>
  <c r="E719" i="9"/>
  <c r="F720" i="9"/>
  <c r="E723" i="9"/>
  <c r="F724" i="9"/>
  <c r="E727" i="9"/>
  <c r="F728" i="9"/>
  <c r="E731" i="9"/>
  <c r="F732" i="9"/>
  <c r="E735" i="9"/>
  <c r="F736" i="9"/>
  <c r="E739" i="9"/>
  <c r="F740" i="9"/>
  <c r="E743" i="9"/>
  <c r="F744" i="9"/>
  <c r="E747" i="9"/>
  <c r="F748" i="9"/>
  <c r="E751" i="9"/>
  <c r="F752" i="9"/>
  <c r="E755" i="9"/>
  <c r="F756" i="9"/>
  <c r="E759" i="9"/>
  <c r="F760" i="9"/>
  <c r="E763" i="9"/>
  <c r="F764" i="9"/>
  <c r="E767" i="9"/>
  <c r="F768" i="9"/>
  <c r="E771" i="9"/>
  <c r="F772" i="9"/>
  <c r="E775" i="9"/>
  <c r="F776" i="9"/>
  <c r="E779" i="9"/>
  <c r="F780" i="9"/>
  <c r="E783" i="9"/>
  <c r="F784" i="9"/>
  <c r="E787" i="9"/>
  <c r="F788" i="9"/>
  <c r="E791" i="9"/>
  <c r="F792" i="9"/>
  <c r="E795" i="9"/>
  <c r="F796" i="9"/>
  <c r="E799" i="9"/>
  <c r="F800" i="9"/>
  <c r="E803" i="9"/>
  <c r="F804" i="9"/>
  <c r="E807" i="9"/>
  <c r="F808" i="9"/>
  <c r="E811" i="9"/>
  <c r="F812" i="9"/>
  <c r="E815" i="9"/>
  <c r="F816" i="9"/>
  <c r="E819" i="9"/>
  <c r="F820" i="9"/>
  <c r="E823" i="9"/>
  <c r="F824" i="9"/>
  <c r="E827" i="9"/>
  <c r="F828" i="9"/>
  <c r="E831" i="9"/>
  <c r="F832" i="9"/>
  <c r="E835" i="9"/>
  <c r="F836" i="9"/>
  <c r="E839" i="9"/>
  <c r="F840" i="9"/>
  <c r="E843" i="9"/>
  <c r="F844" i="9"/>
  <c r="E847" i="9"/>
  <c r="F848" i="9"/>
  <c r="E851" i="9"/>
  <c r="F852" i="9"/>
  <c r="E855" i="9"/>
  <c r="F856" i="9"/>
  <c r="E859" i="9"/>
  <c r="F860" i="9"/>
  <c r="E863" i="9"/>
  <c r="F864" i="9"/>
  <c r="E867" i="9"/>
  <c r="F868" i="9"/>
  <c r="E871" i="9"/>
  <c r="F872" i="9"/>
  <c r="E875" i="9"/>
  <c r="F876" i="9"/>
  <c r="E879" i="9"/>
  <c r="F880" i="9"/>
  <c r="E883" i="9"/>
  <c r="F884" i="9"/>
  <c r="E887" i="9"/>
  <c r="F888" i="9"/>
  <c r="E891" i="9"/>
  <c r="F892" i="9"/>
  <c r="E895" i="9"/>
  <c r="F896" i="9"/>
  <c r="E899" i="9"/>
  <c r="E903" i="9"/>
  <c r="E907" i="9"/>
  <c r="E911" i="9"/>
  <c r="E915" i="9"/>
  <c r="E919" i="9"/>
  <c r="E923" i="9"/>
  <c r="E927" i="9"/>
  <c r="E931" i="9"/>
  <c r="E935" i="9"/>
  <c r="E939" i="9"/>
  <c r="E943" i="9"/>
  <c r="E947" i="9"/>
  <c r="E951" i="9"/>
  <c r="E955" i="9"/>
  <c r="E959" i="9"/>
  <c r="E963" i="9"/>
  <c r="E967" i="9"/>
  <c r="E971" i="9"/>
  <c r="E975" i="9"/>
  <c r="E979" i="9"/>
  <c r="E983" i="9"/>
  <c r="E987" i="9"/>
  <c r="E991" i="9"/>
  <c r="E995" i="9"/>
  <c r="E999" i="9"/>
  <c r="E1003" i="9"/>
  <c r="E1007" i="9"/>
  <c r="E1011" i="9"/>
  <c r="E1015" i="9"/>
  <c r="E1019" i="9"/>
  <c r="E1023" i="9"/>
  <c r="E1027" i="9"/>
  <c r="E1031" i="9"/>
  <c r="E1035" i="9"/>
  <c r="E1039" i="9"/>
  <c r="E1043" i="9"/>
  <c r="E1047" i="9"/>
  <c r="E1051" i="9"/>
  <c r="E1055" i="9"/>
  <c r="E1059" i="9"/>
  <c r="E1063" i="9"/>
  <c r="E1067" i="9"/>
  <c r="E1071" i="9"/>
  <c r="E1075" i="9"/>
  <c r="E1079" i="9"/>
  <c r="E1712" i="9"/>
  <c r="E1716" i="9"/>
  <c r="E1720" i="9"/>
  <c r="E1724" i="9"/>
  <c r="E1728" i="9"/>
  <c r="E1732" i="9"/>
  <c r="E1736" i="9"/>
  <c r="E1740" i="9"/>
  <c r="E1744" i="9"/>
  <c r="E1748" i="9"/>
  <c r="E1752" i="9"/>
  <c r="E1756" i="9"/>
  <c r="F1761" i="9"/>
  <c r="E1761" i="9"/>
  <c r="F1763" i="9"/>
  <c r="E1763" i="9"/>
  <c r="F1765" i="9"/>
  <c r="E1765" i="9"/>
  <c r="F1767" i="9"/>
  <c r="E1767" i="9"/>
  <c r="F1769" i="9"/>
  <c r="E1769" i="9"/>
  <c r="F1771" i="9"/>
  <c r="E1771" i="9"/>
  <c r="F1773" i="9"/>
  <c r="E1773" i="9"/>
  <c r="F1775" i="9"/>
  <c r="E1775" i="9"/>
  <c r="F1777" i="9"/>
  <c r="E1777" i="9"/>
  <c r="F1779" i="9"/>
  <c r="E1779" i="9"/>
  <c r="F1781" i="9"/>
  <c r="E1781" i="9"/>
  <c r="F1783" i="9"/>
  <c r="E1783" i="9"/>
  <c r="F1785" i="9"/>
  <c r="E1785" i="9"/>
  <c r="F1787" i="9"/>
  <c r="E1787" i="9"/>
  <c r="F1789" i="9"/>
  <c r="E1789" i="9"/>
  <c r="F1791" i="9"/>
  <c r="E1791" i="9"/>
  <c r="F1793" i="9"/>
  <c r="E1793" i="9"/>
  <c r="F1795" i="9"/>
  <c r="E1795" i="9"/>
  <c r="F1797" i="9"/>
  <c r="E1797" i="9"/>
  <c r="F1799" i="9"/>
  <c r="E1799" i="9"/>
  <c r="F1801" i="9"/>
  <c r="E1801" i="9"/>
  <c r="F1803" i="9"/>
  <c r="E1803" i="9"/>
  <c r="F1805" i="9"/>
  <c r="E1805" i="9"/>
  <c r="F1807" i="9"/>
  <c r="E1807" i="9"/>
  <c r="F1809" i="9"/>
  <c r="E1809" i="9"/>
  <c r="F1811" i="9"/>
  <c r="E1811" i="9"/>
  <c r="F1813" i="9"/>
  <c r="E1813" i="9"/>
  <c r="F1815" i="9"/>
  <c r="E1815" i="9"/>
  <c r="F1817" i="9"/>
  <c r="E1817" i="9"/>
  <c r="F1819" i="9"/>
  <c r="E1819" i="9"/>
  <c r="F1821" i="9"/>
  <c r="E1821" i="9"/>
  <c r="F1823" i="9"/>
  <c r="E1823" i="9"/>
  <c r="F1825" i="9"/>
  <c r="E1825" i="9"/>
  <c r="F1827" i="9"/>
  <c r="E1827" i="9"/>
  <c r="F1829" i="9"/>
  <c r="E1829" i="9"/>
  <c r="F1831" i="9"/>
  <c r="E1831" i="9"/>
  <c r="F1833" i="9"/>
  <c r="E1833" i="9"/>
  <c r="F1835" i="9"/>
  <c r="E1835" i="9"/>
  <c r="F1837" i="9"/>
  <c r="E1837" i="9"/>
  <c r="F1839" i="9"/>
  <c r="E1839" i="9"/>
  <c r="F1841" i="9"/>
  <c r="E1841" i="9"/>
  <c r="F1843" i="9"/>
  <c r="E1843" i="9"/>
  <c r="F1845" i="9"/>
  <c r="E1845" i="9"/>
  <c r="F1847" i="9"/>
  <c r="E1847" i="9"/>
  <c r="F1849" i="9"/>
  <c r="E1849" i="9"/>
  <c r="F1851" i="9"/>
  <c r="E1851" i="9"/>
  <c r="F1853" i="9"/>
  <c r="E1853" i="9"/>
  <c r="F1855" i="9"/>
  <c r="E1855" i="9"/>
  <c r="F1857" i="9"/>
  <c r="E1857" i="9"/>
  <c r="F1859" i="9"/>
  <c r="E1859" i="9"/>
  <c r="F1861" i="9"/>
  <c r="E1861" i="9"/>
  <c r="F1863" i="9"/>
  <c r="E1863" i="9"/>
  <c r="F1865" i="9"/>
  <c r="E1865" i="9"/>
  <c r="F1867" i="9"/>
  <c r="E1867" i="9"/>
  <c r="F1869" i="9"/>
  <c r="E1869" i="9"/>
  <c r="F1871" i="9"/>
  <c r="E1871" i="9"/>
  <c r="F1873" i="9"/>
  <c r="E1873" i="9"/>
  <c r="F1875" i="9"/>
  <c r="E1875" i="9"/>
  <c r="F1877" i="9"/>
  <c r="E1877" i="9"/>
  <c r="F1879" i="9"/>
  <c r="E1879" i="9"/>
  <c r="F1881" i="9"/>
  <c r="E1881" i="9"/>
  <c r="F1883" i="9"/>
  <c r="E1883" i="9"/>
  <c r="F1885" i="9"/>
  <c r="E1885" i="9"/>
  <c r="F1887" i="9"/>
  <c r="E1887" i="9"/>
  <c r="F1889" i="9"/>
  <c r="E1889" i="9"/>
  <c r="F1891" i="9"/>
  <c r="E1891" i="9"/>
  <c r="F1893" i="9"/>
  <c r="E1893" i="9"/>
  <c r="F1895" i="9"/>
  <c r="E1895" i="9"/>
  <c r="F1897" i="9"/>
  <c r="E1897" i="9"/>
  <c r="F1899" i="9"/>
  <c r="E1899" i="9"/>
  <c r="F1901" i="9"/>
  <c r="E1901" i="9"/>
  <c r="F1903" i="9"/>
  <c r="E1903" i="9"/>
  <c r="F1905" i="9"/>
  <c r="E1905" i="9"/>
  <c r="F1907" i="9"/>
  <c r="E1907" i="9"/>
  <c r="F1909" i="9"/>
  <c r="E1909" i="9"/>
  <c r="F1911" i="9"/>
  <c r="E1911" i="9"/>
  <c r="F1913" i="9"/>
  <c r="E1913" i="9"/>
  <c r="F1915" i="9"/>
  <c r="E1915" i="9"/>
  <c r="F1917" i="9"/>
  <c r="E1917" i="9"/>
  <c r="F1919" i="9"/>
  <c r="E1919" i="9"/>
  <c r="F1921" i="9"/>
  <c r="E1921" i="9"/>
  <c r="F1923" i="9"/>
  <c r="E1923" i="9"/>
  <c r="F1925" i="9"/>
  <c r="E1925" i="9"/>
  <c r="F1927" i="9"/>
  <c r="E1927" i="9"/>
  <c r="F1929" i="9"/>
  <c r="E1929" i="9"/>
  <c r="F1931" i="9"/>
  <c r="E1931" i="9"/>
  <c r="F1933" i="9"/>
  <c r="E1933" i="9"/>
  <c r="F1935" i="9"/>
  <c r="E1935" i="9"/>
  <c r="F1937" i="9"/>
  <c r="E1937" i="9"/>
  <c r="F1939" i="9"/>
  <c r="E1939" i="9"/>
  <c r="F1941" i="9"/>
  <c r="E1941" i="9"/>
  <c r="F1943" i="9"/>
  <c r="E1943" i="9"/>
  <c r="F1945" i="9"/>
  <c r="E1945" i="9"/>
  <c r="F1947" i="9"/>
  <c r="E1947" i="9"/>
  <c r="F1949" i="9"/>
  <c r="E1949" i="9"/>
  <c r="F1951" i="9"/>
  <c r="E1951" i="9"/>
  <c r="F1953" i="9"/>
  <c r="E1953" i="9"/>
  <c r="F1955" i="9"/>
  <c r="E1955" i="9"/>
  <c r="F1957" i="9"/>
  <c r="E1957" i="9"/>
  <c r="F1959" i="9"/>
  <c r="E1959" i="9"/>
  <c r="F1961" i="9"/>
  <c r="E1961" i="9"/>
  <c r="F1963" i="9"/>
  <c r="E1963" i="9"/>
  <c r="F1965" i="9"/>
  <c r="E1965" i="9"/>
  <c r="F1967" i="9"/>
  <c r="E1967" i="9"/>
  <c r="F1969" i="9"/>
  <c r="E1969" i="9"/>
  <c r="F1971" i="9"/>
  <c r="E1971" i="9"/>
  <c r="F1973" i="9"/>
  <c r="E1973" i="9"/>
  <c r="F1975" i="9"/>
  <c r="E1975" i="9"/>
  <c r="F1977" i="9"/>
  <c r="E1977" i="9"/>
  <c r="F1979" i="9"/>
  <c r="E1979" i="9"/>
  <c r="F1981" i="9"/>
  <c r="E1981" i="9"/>
  <c r="F1983" i="9"/>
  <c r="E1983" i="9"/>
  <c r="F1985" i="9"/>
  <c r="E1985" i="9"/>
  <c r="F1987" i="9"/>
  <c r="E1987" i="9"/>
  <c r="F1989" i="9"/>
  <c r="E1989" i="9"/>
  <c r="F1991" i="9"/>
  <c r="E1991" i="9"/>
  <c r="F1993" i="9"/>
  <c r="E1993" i="9"/>
  <c r="F1995" i="9"/>
  <c r="E1995" i="9"/>
  <c r="F1997" i="9"/>
  <c r="E1997" i="9"/>
  <c r="F1999" i="9"/>
  <c r="E1999" i="9"/>
  <c r="F2001" i="9"/>
  <c r="E2001" i="9"/>
  <c r="F2003" i="9"/>
  <c r="E2003" i="9"/>
  <c r="F2005" i="9"/>
  <c r="E2005" i="9"/>
  <c r="F2007" i="9"/>
  <c r="E2007" i="9"/>
  <c r="F2009" i="9"/>
  <c r="E2009" i="9"/>
  <c r="F2011" i="9"/>
  <c r="E2011" i="9"/>
  <c r="F2013" i="9"/>
  <c r="E2013" i="9"/>
  <c r="F2015" i="9"/>
  <c r="E2015" i="9"/>
  <c r="F2017" i="9"/>
  <c r="E2017" i="9"/>
  <c r="F2019" i="9"/>
  <c r="E2019" i="9"/>
  <c r="F2021" i="9"/>
  <c r="E2021" i="9"/>
  <c r="F2023" i="9"/>
  <c r="E2023" i="9"/>
  <c r="F2025" i="9"/>
  <c r="E2025" i="9"/>
  <c r="F2027" i="9"/>
  <c r="E2027" i="9"/>
  <c r="F2029" i="9"/>
  <c r="E2029" i="9"/>
  <c r="F2031" i="9"/>
  <c r="E2031" i="9"/>
  <c r="F2033" i="9"/>
  <c r="E2033" i="9"/>
  <c r="F2035" i="9"/>
  <c r="E2035" i="9"/>
  <c r="F2037" i="9"/>
  <c r="E2037" i="9"/>
  <c r="F2039" i="9"/>
  <c r="E2039" i="9"/>
  <c r="F2041" i="9"/>
  <c r="E2041" i="9"/>
  <c r="F2043" i="9"/>
  <c r="E2043" i="9"/>
  <c r="F2045" i="9"/>
  <c r="E2045" i="9"/>
  <c r="F2047" i="9"/>
  <c r="E2047" i="9"/>
  <c r="F2049" i="9"/>
  <c r="E2049" i="9"/>
  <c r="F2051" i="9"/>
  <c r="E2051" i="9"/>
  <c r="F2053" i="9"/>
  <c r="E2053" i="9"/>
  <c r="F2055" i="9"/>
  <c r="E2055" i="9"/>
  <c r="F2057" i="9"/>
  <c r="E2057" i="9"/>
  <c r="F2059" i="9"/>
  <c r="E2059" i="9"/>
  <c r="F2061" i="9"/>
  <c r="E2061" i="9"/>
  <c r="F2063" i="9"/>
  <c r="E2063" i="9"/>
  <c r="F2065" i="9"/>
  <c r="E2065" i="9"/>
  <c r="F2067" i="9"/>
  <c r="E2067" i="9"/>
  <c r="F2069" i="9"/>
  <c r="E2069" i="9"/>
  <c r="F2071" i="9"/>
  <c r="E2071" i="9"/>
  <c r="F2073" i="9"/>
  <c r="E2073" i="9"/>
  <c r="F2075" i="9"/>
  <c r="E2075" i="9"/>
  <c r="F2077" i="9"/>
  <c r="E2077" i="9"/>
  <c r="F2079" i="9"/>
  <c r="E2079" i="9"/>
  <c r="F2081" i="9"/>
  <c r="E2081" i="9"/>
  <c r="F2083" i="9"/>
  <c r="E2083" i="9"/>
  <c r="F2085" i="9"/>
  <c r="E2085" i="9"/>
  <c r="F2087" i="9"/>
  <c r="E2087" i="9"/>
  <c r="F2089" i="9"/>
  <c r="E2089" i="9"/>
  <c r="F2091" i="9"/>
  <c r="E2091" i="9"/>
  <c r="F2093" i="9"/>
  <c r="E2093" i="9"/>
  <c r="F2095" i="9"/>
  <c r="E2095" i="9"/>
  <c r="F2097" i="9"/>
  <c r="E2097" i="9"/>
  <c r="F2099" i="9"/>
  <c r="E2099" i="9"/>
  <c r="F2101" i="9"/>
  <c r="E2101" i="9"/>
  <c r="F2103" i="9"/>
  <c r="E2103" i="9"/>
  <c r="F2105" i="9"/>
  <c r="E2105" i="9"/>
  <c r="F2107" i="9"/>
  <c r="E2107" i="9"/>
  <c r="F2109" i="9"/>
  <c r="E2109" i="9"/>
  <c r="F2111" i="9"/>
  <c r="E2111" i="9"/>
  <c r="F2113" i="9"/>
  <c r="E2113" i="9"/>
  <c r="F2115" i="9"/>
  <c r="E2115" i="9"/>
  <c r="F2117" i="9"/>
  <c r="E2117" i="9"/>
  <c r="F2119" i="9"/>
  <c r="E2119" i="9"/>
  <c r="F2121" i="9"/>
  <c r="E2121" i="9"/>
  <c r="F2123" i="9"/>
  <c r="E2123" i="9"/>
  <c r="F2125" i="9"/>
  <c r="E2125" i="9"/>
  <c r="F2127" i="9"/>
  <c r="E2127" i="9"/>
  <c r="F2129" i="9"/>
  <c r="E2129" i="9"/>
  <c r="F2131" i="9"/>
  <c r="E2131" i="9"/>
  <c r="F2133" i="9"/>
  <c r="E2133" i="9"/>
  <c r="F2135" i="9"/>
  <c r="E2135" i="9"/>
  <c r="F2137" i="9"/>
  <c r="E2137" i="9"/>
  <c r="F2139" i="9"/>
  <c r="E2139" i="9"/>
  <c r="F2141" i="9"/>
  <c r="E2141" i="9"/>
  <c r="F2143" i="9"/>
  <c r="E2143" i="9"/>
  <c r="F2145" i="9"/>
  <c r="E2145" i="9"/>
  <c r="F2147" i="9"/>
  <c r="E2147" i="9"/>
  <c r="F2149" i="9"/>
  <c r="E2149" i="9"/>
  <c r="F2151" i="9"/>
  <c r="E2151" i="9"/>
  <c r="F2153" i="9"/>
  <c r="E2153" i="9"/>
  <c r="F2155" i="9"/>
  <c r="E2155" i="9"/>
  <c r="F2157" i="9"/>
  <c r="E2157" i="9"/>
  <c r="F2159" i="9"/>
  <c r="E2159" i="9"/>
  <c r="F2161" i="9"/>
  <c r="E2161" i="9"/>
  <c r="F2163" i="9"/>
  <c r="E2163" i="9"/>
  <c r="F2165" i="9"/>
  <c r="E2165" i="9"/>
  <c r="F2167" i="9"/>
  <c r="E2167" i="9"/>
  <c r="F2169" i="9"/>
  <c r="E2169" i="9"/>
  <c r="F2171" i="9"/>
  <c r="E2171" i="9"/>
  <c r="F2173" i="9"/>
  <c r="E2173" i="9"/>
  <c r="F2175" i="9"/>
  <c r="E2175" i="9"/>
  <c r="F2177" i="9"/>
  <c r="E2177" i="9"/>
  <c r="F2179" i="9"/>
  <c r="E2179" i="9"/>
  <c r="F2181" i="9"/>
  <c r="E2181" i="9"/>
  <c r="F2183" i="9"/>
  <c r="E2183" i="9"/>
  <c r="F2185" i="9"/>
  <c r="E2185" i="9"/>
  <c r="F2187" i="9"/>
  <c r="E2187" i="9"/>
  <c r="F2189" i="9"/>
  <c r="E2189" i="9"/>
  <c r="F2191" i="9"/>
  <c r="E2191" i="9"/>
  <c r="F2193" i="9"/>
  <c r="E2193" i="9"/>
  <c r="F2195" i="9"/>
  <c r="E2195" i="9"/>
  <c r="F2197" i="9"/>
  <c r="E2197" i="9"/>
  <c r="F2199" i="9"/>
  <c r="E2199" i="9"/>
  <c r="F2201" i="9"/>
  <c r="E2201" i="9"/>
  <c r="F2203" i="9"/>
  <c r="E2203" i="9"/>
  <c r="F2205" i="9"/>
  <c r="E2205" i="9"/>
  <c r="F2207" i="9"/>
  <c r="E2207" i="9"/>
  <c r="F2209" i="9"/>
  <c r="E2209" i="9"/>
  <c r="F2211" i="9"/>
  <c r="E2211" i="9"/>
  <c r="F2213" i="9"/>
  <c r="E2213" i="9"/>
  <c r="F2215" i="9"/>
  <c r="E2215" i="9"/>
  <c r="F2217" i="9"/>
  <c r="E2217" i="9"/>
  <c r="F2219" i="9"/>
  <c r="E2219" i="9"/>
  <c r="F2221" i="9"/>
  <c r="E2221" i="9"/>
  <c r="F2223" i="9"/>
  <c r="E2223" i="9"/>
  <c r="F2225" i="9"/>
  <c r="E2225" i="9"/>
  <c r="F2227" i="9"/>
  <c r="E2227" i="9"/>
  <c r="F2229" i="9"/>
  <c r="E2229" i="9"/>
  <c r="F2231" i="9"/>
  <c r="E2231" i="9"/>
  <c r="F2233" i="9"/>
  <c r="E2233" i="9"/>
  <c r="F2235" i="9"/>
  <c r="E2235" i="9"/>
  <c r="F2237" i="9"/>
  <c r="E2237" i="9"/>
  <c r="F2239" i="9"/>
  <c r="E2239" i="9"/>
  <c r="F2241" i="9"/>
  <c r="E2241" i="9"/>
  <c r="F2243" i="9"/>
  <c r="E2243" i="9"/>
  <c r="F2245" i="9"/>
  <c r="E2245" i="9"/>
  <c r="F2247" i="9"/>
  <c r="E2247" i="9"/>
  <c r="F2249" i="9"/>
  <c r="E2249" i="9"/>
  <c r="F2251" i="9"/>
  <c r="E2251" i="9"/>
  <c r="F2253" i="9"/>
  <c r="E2253" i="9"/>
  <c r="F2255" i="9"/>
  <c r="E2255" i="9"/>
  <c r="F2257" i="9"/>
  <c r="E2257" i="9"/>
  <c r="F2259" i="9"/>
  <c r="E2259" i="9"/>
  <c r="F2261" i="9"/>
  <c r="E2261" i="9"/>
  <c r="F2263" i="9"/>
  <c r="E2263" i="9"/>
  <c r="F2265" i="9"/>
  <c r="E2265" i="9"/>
  <c r="F2267" i="9"/>
  <c r="E2267" i="9"/>
  <c r="F2269" i="9"/>
  <c r="E2269" i="9"/>
  <c r="F2271" i="9"/>
  <c r="E2271" i="9"/>
  <c r="F2273" i="9"/>
  <c r="E2273" i="9"/>
  <c r="F2275" i="9"/>
  <c r="E2275" i="9"/>
  <c r="F2277" i="9"/>
  <c r="E2277" i="9"/>
  <c r="F2279" i="9"/>
  <c r="E2279" i="9"/>
  <c r="F2281" i="9"/>
  <c r="E2281" i="9"/>
  <c r="F2283" i="9"/>
  <c r="E2283" i="9"/>
  <c r="F2285" i="9"/>
  <c r="E2285" i="9"/>
  <c r="F2287" i="9"/>
  <c r="E2287" i="9"/>
  <c r="F2289" i="9"/>
  <c r="E2289" i="9"/>
  <c r="F2291" i="9"/>
  <c r="E2291" i="9"/>
  <c r="F2293" i="9"/>
  <c r="E2293" i="9"/>
  <c r="F2295" i="9"/>
  <c r="E2295" i="9"/>
  <c r="F2297" i="9"/>
  <c r="E2297" i="9"/>
  <c r="F2299" i="9"/>
  <c r="E2299" i="9"/>
  <c r="F2301" i="9"/>
  <c r="E2301" i="9"/>
  <c r="F2303" i="9"/>
  <c r="E2303" i="9"/>
  <c r="F2305" i="9"/>
  <c r="E2305" i="9"/>
  <c r="F2307" i="9"/>
  <c r="E2307" i="9"/>
  <c r="F2309" i="9"/>
  <c r="E2309" i="9"/>
  <c r="F2311" i="9"/>
  <c r="E2311" i="9"/>
  <c r="F2313" i="9"/>
  <c r="E2313" i="9"/>
  <c r="F2315" i="9"/>
  <c r="E2315" i="9"/>
  <c r="F2317" i="9"/>
  <c r="E2317" i="9"/>
  <c r="F2319" i="9"/>
  <c r="E2319" i="9"/>
  <c r="F2321" i="9"/>
  <c r="E2321" i="9"/>
  <c r="F2323" i="9"/>
  <c r="E2323" i="9"/>
  <c r="F2325" i="9"/>
  <c r="E2325" i="9"/>
  <c r="F2327" i="9"/>
  <c r="E2327" i="9"/>
  <c r="F2329" i="9"/>
  <c r="E2329" i="9"/>
  <c r="F2331" i="9"/>
  <c r="E2331" i="9"/>
  <c r="F2333" i="9"/>
  <c r="E2333" i="9"/>
  <c r="F2335" i="9"/>
  <c r="E2335" i="9"/>
  <c r="F2337" i="9"/>
  <c r="E2337" i="9"/>
  <c r="F2339" i="9"/>
  <c r="E2339" i="9"/>
  <c r="F2341" i="9"/>
  <c r="E2341" i="9"/>
  <c r="F2343" i="9"/>
  <c r="E2343" i="9"/>
  <c r="F2345" i="9"/>
  <c r="E2345" i="9"/>
  <c r="F2347" i="9"/>
  <c r="E2347" i="9"/>
  <c r="F2349" i="9"/>
  <c r="E2349" i="9"/>
  <c r="F2351" i="9"/>
  <c r="E2351" i="9"/>
  <c r="F2353" i="9"/>
  <c r="E2353" i="9"/>
  <c r="F2355" i="9"/>
  <c r="E2355" i="9"/>
  <c r="F2357" i="9"/>
  <c r="E2357" i="9"/>
  <c r="F2359" i="9"/>
  <c r="E2359" i="9"/>
  <c r="F2361" i="9"/>
  <c r="E2361" i="9"/>
  <c r="F2363" i="9"/>
  <c r="E2363" i="9"/>
  <c r="F2365" i="9"/>
  <c r="E2365" i="9"/>
  <c r="F2367" i="9"/>
  <c r="E2367" i="9"/>
  <c r="F2369" i="9"/>
  <c r="E2369" i="9"/>
  <c r="F2371" i="9"/>
  <c r="E2371" i="9"/>
  <c r="F2373" i="9"/>
  <c r="E2373" i="9"/>
  <c r="F2375" i="9"/>
  <c r="E2375" i="9"/>
  <c r="F2377" i="9"/>
  <c r="E2377" i="9"/>
  <c r="F2379" i="9"/>
  <c r="E2379" i="9"/>
  <c r="F2381" i="9"/>
  <c r="E2381" i="9"/>
  <c r="F2383" i="9"/>
  <c r="E2383" i="9"/>
  <c r="F2385" i="9"/>
  <c r="E2385" i="9"/>
  <c r="F2387" i="9"/>
  <c r="E2387" i="9"/>
  <c r="F2389" i="9"/>
  <c r="E2389" i="9"/>
  <c r="F2391" i="9"/>
  <c r="E2391" i="9"/>
  <c r="F2393" i="9"/>
  <c r="E2393" i="9"/>
  <c r="F2395" i="9"/>
  <c r="E2395" i="9"/>
  <c r="F2397" i="9"/>
  <c r="E2397" i="9"/>
  <c r="F2399" i="9"/>
  <c r="E2399" i="9"/>
  <c r="F2401" i="9"/>
  <c r="E2401" i="9"/>
  <c r="F2403" i="9"/>
  <c r="E2403" i="9"/>
  <c r="F2405" i="9"/>
  <c r="E2405" i="9"/>
  <c r="F2407" i="9"/>
  <c r="E2407" i="9"/>
  <c r="F2409" i="9"/>
  <c r="E2409" i="9"/>
  <c r="F2411" i="9"/>
  <c r="E2411" i="9"/>
  <c r="F2413" i="9"/>
  <c r="E2413" i="9"/>
  <c r="F2415" i="9"/>
  <c r="E2415" i="9"/>
  <c r="F2417" i="9"/>
  <c r="E2417" i="9"/>
  <c r="F2419" i="9"/>
  <c r="E2419" i="9"/>
  <c r="F2421" i="9"/>
  <c r="E2421" i="9"/>
  <c r="F2423" i="9"/>
  <c r="E2423" i="9"/>
  <c r="F2425" i="9"/>
  <c r="E2425" i="9"/>
  <c r="F2427" i="9"/>
  <c r="E2427" i="9"/>
  <c r="F2429" i="9"/>
  <c r="E2429" i="9"/>
  <c r="F2431" i="9"/>
  <c r="E2431" i="9"/>
  <c r="F2433" i="9"/>
  <c r="E2433" i="9"/>
  <c r="F2435" i="9"/>
  <c r="E2435" i="9"/>
  <c r="F2437" i="9"/>
  <c r="E2437" i="9"/>
  <c r="F2439" i="9"/>
  <c r="E2439" i="9"/>
  <c r="F2441" i="9"/>
  <c r="E2441" i="9"/>
  <c r="F2443" i="9"/>
  <c r="E2443" i="9"/>
  <c r="F2445" i="9"/>
  <c r="E2445" i="9"/>
  <c r="F2447" i="9"/>
  <c r="E2447" i="9"/>
  <c r="F2449" i="9"/>
  <c r="E2449" i="9"/>
  <c r="F2451" i="9"/>
  <c r="E2451" i="9"/>
  <c r="F2453" i="9"/>
  <c r="E2453" i="9"/>
  <c r="F2455" i="9"/>
  <c r="E2455" i="9"/>
  <c r="F2457" i="9"/>
  <c r="E2457" i="9"/>
  <c r="F2459" i="9"/>
  <c r="E2459" i="9"/>
  <c r="F2461" i="9"/>
  <c r="E2461" i="9"/>
  <c r="F2463" i="9"/>
  <c r="E2463" i="9"/>
  <c r="F2465" i="9"/>
  <c r="E2465" i="9"/>
  <c r="F2467" i="9"/>
  <c r="E2467" i="9"/>
  <c r="F2469" i="9"/>
  <c r="E2469" i="9"/>
  <c r="F2471" i="9"/>
  <c r="E2471" i="9"/>
  <c r="F2473" i="9"/>
  <c r="E2473" i="9"/>
  <c r="F2475" i="9"/>
  <c r="E2475" i="9"/>
  <c r="F2477" i="9"/>
  <c r="E2477" i="9"/>
  <c r="F2479" i="9"/>
  <c r="E2479" i="9"/>
  <c r="F2481" i="9"/>
  <c r="E2481" i="9"/>
  <c r="F2483" i="9"/>
  <c r="E2483" i="9"/>
  <c r="F2485" i="9"/>
  <c r="E2485" i="9"/>
  <c r="F2487" i="9"/>
  <c r="E2487" i="9"/>
  <c r="F2489" i="9"/>
  <c r="E2489" i="9"/>
  <c r="F2491" i="9"/>
  <c r="E2491" i="9"/>
  <c r="F2493" i="9"/>
  <c r="E2493" i="9"/>
  <c r="F2495" i="9"/>
  <c r="E2495" i="9"/>
  <c r="F2497" i="9"/>
  <c r="E2497" i="9"/>
  <c r="F2499" i="9"/>
  <c r="E2499" i="9"/>
  <c r="F2501" i="9"/>
  <c r="E2501" i="9"/>
  <c r="F2503" i="9"/>
  <c r="E2503" i="9"/>
  <c r="F2505" i="9"/>
  <c r="E2505" i="9"/>
  <c r="F2507" i="9"/>
  <c r="E2507" i="9"/>
  <c r="F2509" i="9"/>
  <c r="E2509" i="9"/>
  <c r="F2511" i="9"/>
  <c r="E2511" i="9"/>
  <c r="F2513" i="9"/>
  <c r="E2513" i="9"/>
  <c r="F2515" i="9"/>
  <c r="E2515" i="9"/>
  <c r="F2517" i="9"/>
  <c r="E2517" i="9"/>
  <c r="F2519" i="9"/>
  <c r="E2519" i="9"/>
  <c r="F2521" i="9"/>
  <c r="E2521" i="9"/>
  <c r="F2523" i="9"/>
  <c r="E2523" i="9"/>
  <c r="F2525" i="9"/>
  <c r="E2525" i="9"/>
  <c r="F2527" i="9"/>
  <c r="E2527" i="9"/>
  <c r="F2529" i="9"/>
  <c r="E2529" i="9"/>
  <c r="F2531" i="9"/>
  <c r="E2531" i="9"/>
  <c r="F2533" i="9"/>
  <c r="E2533" i="9"/>
  <c r="F2535" i="9"/>
  <c r="E2535" i="9"/>
  <c r="F2537" i="9"/>
  <c r="E2537" i="9"/>
  <c r="F2539" i="9"/>
  <c r="E2539" i="9"/>
  <c r="F2541" i="9"/>
  <c r="E2541" i="9"/>
  <c r="F2543" i="9"/>
  <c r="E2543" i="9"/>
  <c r="F2545" i="9"/>
  <c r="E2545" i="9"/>
  <c r="F2547" i="9"/>
  <c r="E2547" i="9"/>
  <c r="F2549" i="9"/>
  <c r="E2549" i="9"/>
  <c r="F2551" i="9"/>
  <c r="E2551" i="9"/>
  <c r="F2553" i="9"/>
  <c r="E2553" i="9"/>
  <c r="F2555" i="9"/>
  <c r="E2555" i="9"/>
  <c r="F2557" i="9"/>
  <c r="E2557" i="9"/>
  <c r="F2559" i="9"/>
  <c r="E2559" i="9"/>
  <c r="F2561" i="9"/>
  <c r="E2561" i="9"/>
  <c r="F2563" i="9"/>
  <c r="E2563" i="9"/>
  <c r="F2565" i="9"/>
  <c r="E2565" i="9"/>
  <c r="F2567" i="9"/>
  <c r="E2567" i="9"/>
  <c r="F2569" i="9"/>
  <c r="E2569" i="9"/>
  <c r="F2571" i="9"/>
  <c r="E2571" i="9"/>
  <c r="F2573" i="9"/>
  <c r="E2573" i="9"/>
  <c r="F2575" i="9"/>
  <c r="E2575" i="9"/>
  <c r="F2577" i="9"/>
  <c r="E2577" i="9"/>
  <c r="F2579" i="9"/>
  <c r="E2579" i="9"/>
  <c r="F2581" i="9"/>
  <c r="E2581" i="9"/>
  <c r="F2583" i="9"/>
  <c r="E2583" i="9"/>
  <c r="F2585" i="9"/>
  <c r="E2585" i="9"/>
  <c r="F2587" i="9"/>
  <c r="E2587" i="9"/>
  <c r="F2589" i="9"/>
  <c r="E2589" i="9"/>
  <c r="F2591" i="9"/>
  <c r="E2591" i="9"/>
  <c r="F2593" i="9"/>
  <c r="E2593" i="9"/>
  <c r="F2595" i="9"/>
  <c r="E2595" i="9"/>
  <c r="F2597" i="9"/>
  <c r="E2597" i="9"/>
  <c r="F2599" i="9"/>
  <c r="E2599" i="9"/>
  <c r="F2601" i="9"/>
  <c r="E2601" i="9"/>
  <c r="F2603" i="9"/>
  <c r="E2603" i="9"/>
  <c r="F2605" i="9"/>
  <c r="E2605" i="9"/>
  <c r="F2607" i="9"/>
  <c r="E2607" i="9"/>
  <c r="F2609" i="9"/>
  <c r="E2609" i="9"/>
  <c r="F2611" i="9"/>
  <c r="E2611" i="9"/>
  <c r="F2613" i="9"/>
  <c r="E2613" i="9"/>
  <c r="F2615" i="9"/>
  <c r="E2615" i="9"/>
  <c r="F2617" i="9"/>
  <c r="E2617" i="9"/>
  <c r="F2619" i="9"/>
  <c r="E2619" i="9"/>
  <c r="F2621" i="9"/>
  <c r="E2621" i="9"/>
  <c r="F2623" i="9"/>
  <c r="E2623" i="9"/>
  <c r="F2625" i="9"/>
  <c r="E2625" i="9"/>
  <c r="F2627" i="9"/>
  <c r="E2627" i="9"/>
  <c r="F2629" i="9"/>
  <c r="E2629" i="9"/>
  <c r="F2631" i="9"/>
  <c r="E2631" i="9"/>
  <c r="F2633" i="9"/>
  <c r="E2633" i="9"/>
  <c r="F2635" i="9"/>
  <c r="E2635" i="9"/>
  <c r="F2637" i="9"/>
  <c r="E2637" i="9"/>
  <c r="F2639" i="9"/>
  <c r="E2639" i="9"/>
  <c r="F2641" i="9"/>
  <c r="E2641" i="9"/>
  <c r="F2643" i="9"/>
  <c r="E2643" i="9"/>
  <c r="F2645" i="9"/>
  <c r="E2645" i="9"/>
  <c r="F2647" i="9"/>
  <c r="E2647" i="9"/>
  <c r="F2649" i="9"/>
  <c r="E2649" i="9"/>
  <c r="F2651" i="9"/>
  <c r="E2651" i="9"/>
  <c r="F2653" i="9"/>
  <c r="E2653" i="9"/>
  <c r="F2655" i="9"/>
  <c r="E2655" i="9"/>
  <c r="F2657" i="9"/>
  <c r="E2657" i="9"/>
  <c r="F2659" i="9"/>
  <c r="E2659" i="9"/>
  <c r="F2661" i="9"/>
  <c r="E2661" i="9"/>
  <c r="F2663" i="9"/>
  <c r="E2663" i="9"/>
  <c r="F2665" i="9"/>
  <c r="E2665" i="9"/>
  <c r="F2667" i="9"/>
  <c r="E2667" i="9"/>
  <c r="F2669" i="9"/>
  <c r="E2669" i="9"/>
  <c r="F2671" i="9"/>
  <c r="E2671" i="9"/>
  <c r="F2673" i="9"/>
  <c r="E2673" i="9"/>
  <c r="F2675" i="9"/>
  <c r="E2675" i="9"/>
  <c r="F2677" i="9"/>
  <c r="E2677" i="9"/>
  <c r="F2679" i="9"/>
  <c r="E2679" i="9"/>
  <c r="F2681" i="9"/>
  <c r="E2681" i="9"/>
  <c r="F2683" i="9"/>
  <c r="E2683" i="9"/>
  <c r="F2685" i="9"/>
  <c r="E2685" i="9"/>
  <c r="F2687" i="9"/>
  <c r="E2687" i="9"/>
  <c r="F2689" i="9"/>
  <c r="E2689" i="9"/>
  <c r="F2691" i="9"/>
  <c r="E2691" i="9"/>
  <c r="F2693" i="9"/>
  <c r="E2693" i="9"/>
  <c r="F2695" i="9"/>
  <c r="E2695" i="9"/>
  <c r="F2697" i="9"/>
  <c r="E2697" i="9"/>
  <c r="F2699" i="9"/>
  <c r="E2699" i="9"/>
  <c r="F2701" i="9"/>
  <c r="E2701" i="9"/>
  <c r="F2703" i="9"/>
  <c r="E2703" i="9"/>
  <c r="F2705" i="9"/>
  <c r="E2705" i="9"/>
  <c r="F2707" i="9"/>
  <c r="E2707" i="9"/>
  <c r="F2709" i="9"/>
  <c r="E2709" i="9"/>
  <c r="F2711" i="9"/>
  <c r="E2711" i="9"/>
  <c r="F2713" i="9"/>
  <c r="E2713" i="9"/>
  <c r="F2715" i="9"/>
  <c r="E2715" i="9"/>
  <c r="F2717" i="9"/>
  <c r="E2717" i="9"/>
  <c r="F2719" i="9"/>
  <c r="E2719" i="9"/>
  <c r="F2721" i="9"/>
  <c r="E2721" i="9"/>
  <c r="F2723" i="9"/>
  <c r="E2723" i="9"/>
  <c r="F2725" i="9"/>
  <c r="E2725" i="9"/>
  <c r="F2727" i="9"/>
  <c r="E2727" i="9"/>
  <c r="F2729" i="9"/>
  <c r="E2729" i="9"/>
  <c r="F2731" i="9"/>
  <c r="E2731" i="9"/>
  <c r="F2733" i="9"/>
  <c r="E2733" i="9"/>
  <c r="F2735" i="9"/>
  <c r="E2735" i="9"/>
  <c r="F2737" i="9"/>
  <c r="E2737" i="9"/>
  <c r="F2739" i="9"/>
  <c r="E2739" i="9"/>
  <c r="F2741" i="9"/>
  <c r="E2741" i="9"/>
  <c r="F2743" i="9"/>
  <c r="E2743" i="9"/>
  <c r="F2745" i="9"/>
  <c r="E2745" i="9"/>
  <c r="F2747" i="9"/>
  <c r="E2747" i="9"/>
  <c r="F2749" i="9"/>
  <c r="E2749" i="9"/>
  <c r="F2751" i="9"/>
  <c r="E2751" i="9"/>
  <c r="F2753" i="9"/>
  <c r="E2753" i="9"/>
  <c r="F2755" i="9"/>
  <c r="E2755" i="9"/>
  <c r="F2757" i="9"/>
  <c r="E2757" i="9"/>
  <c r="F2759" i="9"/>
  <c r="E2759" i="9"/>
  <c r="F2761" i="9"/>
  <c r="E2761" i="9"/>
  <c r="F2763" i="9"/>
  <c r="E2763" i="9"/>
  <c r="F2765" i="9"/>
  <c r="E2765" i="9"/>
  <c r="F2767" i="9"/>
  <c r="E2767" i="9"/>
  <c r="F2769" i="9"/>
  <c r="E2769" i="9"/>
  <c r="F2771" i="9"/>
  <c r="E2771" i="9"/>
  <c r="F2773" i="9"/>
  <c r="E2773" i="9"/>
  <c r="F2775" i="9"/>
  <c r="E2775" i="9"/>
  <c r="F2777" i="9"/>
  <c r="E2777" i="9"/>
  <c r="F2779" i="9"/>
  <c r="E2779" i="9"/>
  <c r="F2781" i="9"/>
  <c r="E2781" i="9"/>
  <c r="F2783" i="9"/>
  <c r="E2783" i="9"/>
  <c r="F2785" i="9"/>
  <c r="E2785" i="9"/>
  <c r="F2787" i="9"/>
  <c r="E2787" i="9"/>
  <c r="F2789" i="9"/>
  <c r="E2789" i="9"/>
  <c r="F2791" i="9"/>
  <c r="E2791" i="9"/>
  <c r="F2793" i="9"/>
  <c r="E2793" i="9"/>
  <c r="E1710" i="9"/>
  <c r="E1714" i="9"/>
  <c r="E1718" i="9"/>
  <c r="E1722" i="9"/>
  <c r="E1726" i="9"/>
  <c r="E1730" i="9"/>
  <c r="E1734" i="9"/>
  <c r="E1738" i="9"/>
  <c r="E1742" i="9"/>
  <c r="E1746" i="9"/>
  <c r="E1750" i="9"/>
  <c r="E1754" i="9"/>
  <c r="E1758" i="9"/>
  <c r="F1760" i="9"/>
  <c r="E1760" i="9"/>
  <c r="F1762" i="9"/>
  <c r="E1762" i="9"/>
  <c r="F1764" i="9"/>
  <c r="E1764" i="9"/>
  <c r="F1766" i="9"/>
  <c r="E1766" i="9"/>
  <c r="F1768" i="9"/>
  <c r="E1768" i="9"/>
  <c r="F1770" i="9"/>
  <c r="E1770" i="9"/>
  <c r="F1772" i="9"/>
  <c r="E1772" i="9"/>
  <c r="F1774" i="9"/>
  <c r="E1774" i="9"/>
  <c r="F1776" i="9"/>
  <c r="E1776" i="9"/>
  <c r="F1778" i="9"/>
  <c r="E1778" i="9"/>
  <c r="F1780" i="9"/>
  <c r="E1780" i="9"/>
  <c r="F1782" i="9"/>
  <c r="E1782" i="9"/>
  <c r="F1784" i="9"/>
  <c r="E1784" i="9"/>
  <c r="F1786" i="9"/>
  <c r="E1786" i="9"/>
  <c r="F1788" i="9"/>
  <c r="E1788" i="9"/>
  <c r="F1790" i="9"/>
  <c r="E1790" i="9"/>
  <c r="F1792" i="9"/>
  <c r="E1792" i="9"/>
  <c r="F1794" i="9"/>
  <c r="E1794" i="9"/>
  <c r="F1796" i="9"/>
  <c r="E1796" i="9"/>
  <c r="F1798" i="9"/>
  <c r="E1798" i="9"/>
  <c r="F1800" i="9"/>
  <c r="E1800" i="9"/>
  <c r="F1802" i="9"/>
  <c r="E1802" i="9"/>
  <c r="F1804" i="9"/>
  <c r="E1804" i="9"/>
  <c r="F1806" i="9"/>
  <c r="E1806" i="9"/>
  <c r="F1808" i="9"/>
  <c r="E1808" i="9"/>
  <c r="F1810" i="9"/>
  <c r="E1810" i="9"/>
  <c r="F1812" i="9"/>
  <c r="E1812" i="9"/>
  <c r="F1814" i="9"/>
  <c r="E1814" i="9"/>
  <c r="F1816" i="9"/>
  <c r="E1816" i="9"/>
  <c r="F1818" i="9"/>
  <c r="E1818" i="9"/>
  <c r="F1820" i="9"/>
  <c r="E1820" i="9"/>
  <c r="F1822" i="9"/>
  <c r="E1822" i="9"/>
  <c r="F1824" i="9"/>
  <c r="E1824" i="9"/>
  <c r="F1826" i="9"/>
  <c r="E1826" i="9"/>
  <c r="F1828" i="9"/>
  <c r="E1828" i="9"/>
  <c r="F1830" i="9"/>
  <c r="E1830" i="9"/>
  <c r="F1832" i="9"/>
  <c r="E1832" i="9"/>
  <c r="F1834" i="9"/>
  <c r="E1834" i="9"/>
  <c r="F1836" i="9"/>
  <c r="E1836" i="9"/>
  <c r="F1838" i="9"/>
  <c r="E1838" i="9"/>
  <c r="F1840" i="9"/>
  <c r="E1840" i="9"/>
  <c r="F1842" i="9"/>
  <c r="E1842" i="9"/>
  <c r="F1844" i="9"/>
  <c r="E1844" i="9"/>
  <c r="F1846" i="9"/>
  <c r="E1846" i="9"/>
  <c r="F1848" i="9"/>
  <c r="E1848" i="9"/>
  <c r="F1850" i="9"/>
  <c r="E1850" i="9"/>
  <c r="F1852" i="9"/>
  <c r="E1852" i="9"/>
  <c r="F1854" i="9"/>
  <c r="E1854" i="9"/>
  <c r="F1856" i="9"/>
  <c r="E1856" i="9"/>
  <c r="F1858" i="9"/>
  <c r="E1858" i="9"/>
  <c r="F1860" i="9"/>
  <c r="E1860" i="9"/>
  <c r="F1862" i="9"/>
  <c r="E1862" i="9"/>
  <c r="F1864" i="9"/>
  <c r="E1864" i="9"/>
  <c r="F1866" i="9"/>
  <c r="E1866" i="9"/>
  <c r="F1868" i="9"/>
  <c r="E1868" i="9"/>
  <c r="F1870" i="9"/>
  <c r="E1870" i="9"/>
  <c r="F1872" i="9"/>
  <c r="E1872" i="9"/>
  <c r="F1874" i="9"/>
  <c r="E1874" i="9"/>
  <c r="F1876" i="9"/>
  <c r="E1876" i="9"/>
  <c r="F1878" i="9"/>
  <c r="E1878" i="9"/>
  <c r="F1880" i="9"/>
  <c r="E1880" i="9"/>
  <c r="F1882" i="9"/>
  <c r="E1882" i="9"/>
  <c r="F1884" i="9"/>
  <c r="E1884" i="9"/>
  <c r="F1886" i="9"/>
  <c r="E1886" i="9"/>
  <c r="F1888" i="9"/>
  <c r="E1888" i="9"/>
  <c r="F1890" i="9"/>
  <c r="E1890" i="9"/>
  <c r="F1892" i="9"/>
  <c r="E1892" i="9"/>
  <c r="F1894" i="9"/>
  <c r="E1894" i="9"/>
  <c r="F1896" i="9"/>
  <c r="E1896" i="9"/>
  <c r="F1898" i="9"/>
  <c r="E1898" i="9"/>
  <c r="F1900" i="9"/>
  <c r="E1900" i="9"/>
  <c r="F1902" i="9"/>
  <c r="E1902" i="9"/>
  <c r="F1904" i="9"/>
  <c r="E1904" i="9"/>
  <c r="F1906" i="9"/>
  <c r="E1906" i="9"/>
  <c r="F1908" i="9"/>
  <c r="E1908" i="9"/>
  <c r="F1910" i="9"/>
  <c r="E1910" i="9"/>
  <c r="F1912" i="9"/>
  <c r="E1912" i="9"/>
  <c r="F1914" i="9"/>
  <c r="E1914" i="9"/>
  <c r="F1916" i="9"/>
  <c r="E1916" i="9"/>
  <c r="F1918" i="9"/>
  <c r="E1918" i="9"/>
  <c r="F1920" i="9"/>
  <c r="E1920" i="9"/>
  <c r="F1922" i="9"/>
  <c r="E1922" i="9"/>
  <c r="F1924" i="9"/>
  <c r="E1924" i="9"/>
  <c r="F1926" i="9"/>
  <c r="E1926" i="9"/>
  <c r="F1928" i="9"/>
  <c r="E1928" i="9"/>
  <c r="F1930" i="9"/>
  <c r="E1930" i="9"/>
  <c r="F1932" i="9"/>
  <c r="E1932" i="9"/>
  <c r="F1934" i="9"/>
  <c r="E1934" i="9"/>
  <c r="F1936" i="9"/>
  <c r="E1936" i="9"/>
  <c r="F1938" i="9"/>
  <c r="E1938" i="9"/>
  <c r="F1940" i="9"/>
  <c r="E1940" i="9"/>
  <c r="F1942" i="9"/>
  <c r="E1942" i="9"/>
  <c r="F1944" i="9"/>
  <c r="E1944" i="9"/>
  <c r="F1946" i="9"/>
  <c r="E1946" i="9"/>
  <c r="F1948" i="9"/>
  <c r="E1948" i="9"/>
  <c r="F1950" i="9"/>
  <c r="E1950" i="9"/>
  <c r="F1952" i="9"/>
  <c r="E1952" i="9"/>
  <c r="F1954" i="9"/>
  <c r="E1954" i="9"/>
  <c r="F1956" i="9"/>
  <c r="E1956" i="9"/>
  <c r="F1958" i="9"/>
  <c r="E1958" i="9"/>
  <c r="F1960" i="9"/>
  <c r="E1960" i="9"/>
  <c r="F1962" i="9"/>
  <c r="E1962" i="9"/>
  <c r="F1964" i="9"/>
  <c r="E1964" i="9"/>
  <c r="F1966" i="9"/>
  <c r="E1966" i="9"/>
  <c r="F1968" i="9"/>
  <c r="E1968" i="9"/>
  <c r="F1970" i="9"/>
  <c r="E1970" i="9"/>
  <c r="F1972" i="9"/>
  <c r="E1972" i="9"/>
  <c r="F1974" i="9"/>
  <c r="E1974" i="9"/>
  <c r="F1976" i="9"/>
  <c r="E1976" i="9"/>
  <c r="F1978" i="9"/>
  <c r="E1978" i="9"/>
  <c r="F1980" i="9"/>
  <c r="E1980" i="9"/>
  <c r="F1982" i="9"/>
  <c r="E1982" i="9"/>
  <c r="F1984" i="9"/>
  <c r="E1984" i="9"/>
  <c r="F1986" i="9"/>
  <c r="E1986" i="9"/>
  <c r="F1988" i="9"/>
  <c r="E1988" i="9"/>
  <c r="F1990" i="9"/>
  <c r="E1990" i="9"/>
  <c r="F1992" i="9"/>
  <c r="E1992" i="9"/>
  <c r="F1994" i="9"/>
  <c r="E1994" i="9"/>
  <c r="F1996" i="9"/>
  <c r="E1996" i="9"/>
  <c r="F1998" i="9"/>
  <c r="E1998" i="9"/>
  <c r="F2000" i="9"/>
  <c r="E2000" i="9"/>
  <c r="F2002" i="9"/>
  <c r="E2002" i="9"/>
  <c r="F2004" i="9"/>
  <c r="E2004" i="9"/>
  <c r="F2006" i="9"/>
  <c r="E2006" i="9"/>
  <c r="F2008" i="9"/>
  <c r="E2008" i="9"/>
  <c r="F2010" i="9"/>
  <c r="E2010" i="9"/>
  <c r="F2012" i="9"/>
  <c r="E2012" i="9"/>
  <c r="F2014" i="9"/>
  <c r="E2014" i="9"/>
  <c r="F2016" i="9"/>
  <c r="E2016" i="9"/>
  <c r="F2018" i="9"/>
  <c r="E2018" i="9"/>
  <c r="F2020" i="9"/>
  <c r="E2020" i="9"/>
  <c r="F2022" i="9"/>
  <c r="E2022" i="9"/>
  <c r="F2024" i="9"/>
  <c r="E2024" i="9"/>
  <c r="F2026" i="9"/>
  <c r="E2026" i="9"/>
  <c r="F2028" i="9"/>
  <c r="E2028" i="9"/>
  <c r="F2030" i="9"/>
  <c r="E2030" i="9"/>
  <c r="F2032" i="9"/>
  <c r="E2032" i="9"/>
  <c r="F2034" i="9"/>
  <c r="E2034" i="9"/>
  <c r="F2036" i="9"/>
  <c r="E2036" i="9"/>
  <c r="F2038" i="9"/>
  <c r="E2038" i="9"/>
  <c r="F2040" i="9"/>
  <c r="E2040" i="9"/>
  <c r="F2042" i="9"/>
  <c r="E2042" i="9"/>
  <c r="F2044" i="9"/>
  <c r="E2044" i="9"/>
  <c r="F2046" i="9"/>
  <c r="E2046" i="9"/>
  <c r="F2048" i="9"/>
  <c r="E2048" i="9"/>
  <c r="F2050" i="9"/>
  <c r="E2050" i="9"/>
  <c r="F2052" i="9"/>
  <c r="E2052" i="9"/>
  <c r="F2054" i="9"/>
  <c r="E2054" i="9"/>
  <c r="F2056" i="9"/>
  <c r="E2056" i="9"/>
  <c r="F2058" i="9"/>
  <c r="E2058" i="9"/>
  <c r="F2060" i="9"/>
  <c r="E2060" i="9"/>
  <c r="F2062" i="9"/>
  <c r="E2062" i="9"/>
  <c r="F2064" i="9"/>
  <c r="E2064" i="9"/>
  <c r="F2066" i="9"/>
  <c r="E2066" i="9"/>
  <c r="F2068" i="9"/>
  <c r="E2068" i="9"/>
  <c r="F2070" i="9"/>
  <c r="E2070" i="9"/>
  <c r="F2072" i="9"/>
  <c r="E2072" i="9"/>
  <c r="F2074" i="9"/>
  <c r="E2074" i="9"/>
  <c r="F2076" i="9"/>
  <c r="E2076" i="9"/>
  <c r="F2078" i="9"/>
  <c r="E2078" i="9"/>
  <c r="F2080" i="9"/>
  <c r="E2080" i="9"/>
  <c r="F2082" i="9"/>
  <c r="E2082" i="9"/>
  <c r="F2084" i="9"/>
  <c r="E2084" i="9"/>
  <c r="F2086" i="9"/>
  <c r="E2086" i="9"/>
  <c r="F2088" i="9"/>
  <c r="E2088" i="9"/>
  <c r="F2090" i="9"/>
  <c r="E2090" i="9"/>
  <c r="F2092" i="9"/>
  <c r="E2092" i="9"/>
  <c r="F2094" i="9"/>
  <c r="E2094" i="9"/>
  <c r="F2096" i="9"/>
  <c r="E2096" i="9"/>
  <c r="F2098" i="9"/>
  <c r="E2098" i="9"/>
  <c r="F2100" i="9"/>
  <c r="E2100" i="9"/>
  <c r="F2102" i="9"/>
  <c r="E2102" i="9"/>
  <c r="F2104" i="9"/>
  <c r="E2104" i="9"/>
  <c r="F2106" i="9"/>
  <c r="E2106" i="9"/>
  <c r="F2108" i="9"/>
  <c r="E2108" i="9"/>
  <c r="F2110" i="9"/>
  <c r="E2110" i="9"/>
  <c r="F2112" i="9"/>
  <c r="E2112" i="9"/>
  <c r="F2114" i="9"/>
  <c r="E2114" i="9"/>
  <c r="F2116" i="9"/>
  <c r="E2116" i="9"/>
  <c r="F2118" i="9"/>
  <c r="E2118" i="9"/>
  <c r="F2120" i="9"/>
  <c r="E2120" i="9"/>
  <c r="F2122" i="9"/>
  <c r="E2122" i="9"/>
  <c r="F2124" i="9"/>
  <c r="E2124" i="9"/>
  <c r="F2126" i="9"/>
  <c r="E2126" i="9"/>
  <c r="F2128" i="9"/>
  <c r="E2128" i="9"/>
  <c r="F2130" i="9"/>
  <c r="E2130" i="9"/>
  <c r="F2132" i="9"/>
  <c r="E2132" i="9"/>
  <c r="F2134" i="9"/>
  <c r="E2134" i="9"/>
  <c r="F2136" i="9"/>
  <c r="E2136" i="9"/>
  <c r="F2138" i="9"/>
  <c r="E2138" i="9"/>
  <c r="F2140" i="9"/>
  <c r="E2140" i="9"/>
  <c r="F2142" i="9"/>
  <c r="E2142" i="9"/>
  <c r="F2144" i="9"/>
  <c r="E2144" i="9"/>
  <c r="F2146" i="9"/>
  <c r="E2146" i="9"/>
  <c r="F2148" i="9"/>
  <c r="E2148" i="9"/>
  <c r="F2150" i="9"/>
  <c r="E2150" i="9"/>
  <c r="F2152" i="9"/>
  <c r="E2152" i="9"/>
  <c r="F2154" i="9"/>
  <c r="E2154" i="9"/>
  <c r="F2156" i="9"/>
  <c r="E2156" i="9"/>
  <c r="F2158" i="9"/>
  <c r="E2158" i="9"/>
  <c r="F2160" i="9"/>
  <c r="E2160" i="9"/>
  <c r="F2162" i="9"/>
  <c r="E2162" i="9"/>
  <c r="F2164" i="9"/>
  <c r="E2164" i="9"/>
  <c r="F2166" i="9"/>
  <c r="E2166" i="9"/>
  <c r="F2168" i="9"/>
  <c r="E2168" i="9"/>
  <c r="F2170" i="9"/>
  <c r="E2170" i="9"/>
  <c r="F2172" i="9"/>
  <c r="E2172" i="9"/>
  <c r="F2174" i="9"/>
  <c r="E2174" i="9"/>
  <c r="F2176" i="9"/>
  <c r="E2176" i="9"/>
  <c r="F2178" i="9"/>
  <c r="E2178" i="9"/>
  <c r="F2180" i="9"/>
  <c r="E2180" i="9"/>
  <c r="F2182" i="9"/>
  <c r="E2182" i="9"/>
  <c r="F2184" i="9"/>
  <c r="E2184" i="9"/>
  <c r="F2186" i="9"/>
  <c r="E2186" i="9"/>
  <c r="F2188" i="9"/>
  <c r="E2188" i="9"/>
  <c r="F2190" i="9"/>
  <c r="E2190" i="9"/>
  <c r="F2192" i="9"/>
  <c r="E2192" i="9"/>
  <c r="F2194" i="9"/>
  <c r="E2194" i="9"/>
  <c r="F2196" i="9"/>
  <c r="E2196" i="9"/>
  <c r="F2198" i="9"/>
  <c r="E2198" i="9"/>
  <c r="F2200" i="9"/>
  <c r="E2200" i="9"/>
  <c r="F2202" i="9"/>
  <c r="E2202" i="9"/>
  <c r="F2204" i="9"/>
  <c r="E2204" i="9"/>
  <c r="F2206" i="9"/>
  <c r="E2206" i="9"/>
  <c r="F2208" i="9"/>
  <c r="E2208" i="9"/>
  <c r="F2210" i="9"/>
  <c r="E2210" i="9"/>
  <c r="F2212" i="9"/>
  <c r="E2212" i="9"/>
  <c r="F2214" i="9"/>
  <c r="E2214" i="9"/>
  <c r="F2216" i="9"/>
  <c r="E2216" i="9"/>
  <c r="F2218" i="9"/>
  <c r="E2218" i="9"/>
  <c r="F2220" i="9"/>
  <c r="E2220" i="9"/>
  <c r="F2222" i="9"/>
  <c r="E2222" i="9"/>
  <c r="F2224" i="9"/>
  <c r="E2224" i="9"/>
  <c r="F2226" i="9"/>
  <c r="E2226" i="9"/>
  <c r="F2228" i="9"/>
  <c r="E2228" i="9"/>
  <c r="F2230" i="9"/>
  <c r="E2230" i="9"/>
  <c r="F2232" i="9"/>
  <c r="E2232" i="9"/>
  <c r="F2234" i="9"/>
  <c r="E2234" i="9"/>
  <c r="F2236" i="9"/>
  <c r="E2236" i="9"/>
  <c r="F2238" i="9"/>
  <c r="E2238" i="9"/>
  <c r="F2240" i="9"/>
  <c r="E2240" i="9"/>
  <c r="F2242" i="9"/>
  <c r="E2242" i="9"/>
  <c r="F2244" i="9"/>
  <c r="E2244" i="9"/>
  <c r="F2246" i="9"/>
  <c r="E2246" i="9"/>
  <c r="F2248" i="9"/>
  <c r="E2248" i="9"/>
  <c r="F2250" i="9"/>
  <c r="E2250" i="9"/>
  <c r="F2252" i="9"/>
  <c r="E2252" i="9"/>
  <c r="F2254" i="9"/>
  <c r="E2254" i="9"/>
  <c r="F2256" i="9"/>
  <c r="E2256" i="9"/>
  <c r="F2258" i="9"/>
  <c r="E2258" i="9"/>
  <c r="F2260" i="9"/>
  <c r="E2260" i="9"/>
  <c r="F2262" i="9"/>
  <c r="E2262" i="9"/>
  <c r="F2264" i="9"/>
  <c r="E2264" i="9"/>
  <c r="F2266" i="9"/>
  <c r="E2266" i="9"/>
  <c r="F2268" i="9"/>
  <c r="E2268" i="9"/>
  <c r="F2270" i="9"/>
  <c r="E2270" i="9"/>
  <c r="F2272" i="9"/>
  <c r="E2272" i="9"/>
  <c r="F2274" i="9"/>
  <c r="E2274" i="9"/>
  <c r="F2276" i="9"/>
  <c r="E2276" i="9"/>
  <c r="F2278" i="9"/>
  <c r="E2278" i="9"/>
  <c r="F2280" i="9"/>
  <c r="E2280" i="9"/>
  <c r="F2282" i="9"/>
  <c r="E2282" i="9"/>
  <c r="F2284" i="9"/>
  <c r="E2284" i="9"/>
  <c r="F2286" i="9"/>
  <c r="E2286" i="9"/>
  <c r="F2288" i="9"/>
  <c r="E2288" i="9"/>
  <c r="F2290" i="9"/>
  <c r="E2290" i="9"/>
  <c r="F2292" i="9"/>
  <c r="E2292" i="9"/>
  <c r="F2294" i="9"/>
  <c r="E2294" i="9"/>
  <c r="F2296" i="9"/>
  <c r="E2296" i="9"/>
  <c r="F2298" i="9"/>
  <c r="E2298" i="9"/>
  <c r="F2300" i="9"/>
  <c r="E2300" i="9"/>
  <c r="F2302" i="9"/>
  <c r="E2302" i="9"/>
  <c r="F2304" i="9"/>
  <c r="E2304" i="9"/>
  <c r="F2306" i="9"/>
  <c r="E2306" i="9"/>
  <c r="F2308" i="9"/>
  <c r="E2308" i="9"/>
  <c r="F2310" i="9"/>
  <c r="E2310" i="9"/>
  <c r="F2312" i="9"/>
  <c r="E2312" i="9"/>
  <c r="F2314" i="9"/>
  <c r="E2314" i="9"/>
  <c r="F2316" i="9"/>
  <c r="E2316" i="9"/>
  <c r="F2318" i="9"/>
  <c r="E2318" i="9"/>
  <c r="F2320" i="9"/>
  <c r="E2320" i="9"/>
  <c r="F2322" i="9"/>
  <c r="E2322" i="9"/>
  <c r="F2324" i="9"/>
  <c r="E2324" i="9"/>
  <c r="F2326" i="9"/>
  <c r="E2326" i="9"/>
  <c r="F2328" i="9"/>
  <c r="E2328" i="9"/>
  <c r="F2330" i="9"/>
  <c r="E2330" i="9"/>
  <c r="F2332" i="9"/>
  <c r="E2332" i="9"/>
  <c r="F2334" i="9"/>
  <c r="E2334" i="9"/>
  <c r="F2336" i="9"/>
  <c r="E2336" i="9"/>
  <c r="F2338" i="9"/>
  <c r="E2338" i="9"/>
  <c r="F2340" i="9"/>
  <c r="E2340" i="9"/>
  <c r="F2342" i="9"/>
  <c r="E2342" i="9"/>
  <c r="F2344" i="9"/>
  <c r="E2344" i="9"/>
  <c r="F2346" i="9"/>
  <c r="E2346" i="9"/>
  <c r="F2348" i="9"/>
  <c r="E2348" i="9"/>
  <c r="F2350" i="9"/>
  <c r="E2350" i="9"/>
  <c r="F2352" i="9"/>
  <c r="E2352" i="9"/>
  <c r="F2354" i="9"/>
  <c r="E2354" i="9"/>
  <c r="F2356" i="9"/>
  <c r="E2356" i="9"/>
  <c r="F2358" i="9"/>
  <c r="E2358" i="9"/>
  <c r="F2360" i="9"/>
  <c r="E2360" i="9"/>
  <c r="F2362" i="9"/>
  <c r="E2362" i="9"/>
  <c r="F2364" i="9"/>
  <c r="E2364" i="9"/>
  <c r="F2366" i="9"/>
  <c r="E2366" i="9"/>
  <c r="F2368" i="9"/>
  <c r="E2368" i="9"/>
  <c r="F2370" i="9"/>
  <c r="E2370" i="9"/>
  <c r="F2372" i="9"/>
  <c r="E2372" i="9"/>
  <c r="F2374" i="9"/>
  <c r="E2374" i="9"/>
  <c r="F2376" i="9"/>
  <c r="E2376" i="9"/>
  <c r="F2378" i="9"/>
  <c r="E2378" i="9"/>
  <c r="F2380" i="9"/>
  <c r="E2380" i="9"/>
  <c r="F2382" i="9"/>
  <c r="E2382" i="9"/>
  <c r="F2384" i="9"/>
  <c r="E2384" i="9"/>
  <c r="F2386" i="9"/>
  <c r="E2386" i="9"/>
  <c r="F2388" i="9"/>
  <c r="E2388" i="9"/>
  <c r="F2390" i="9"/>
  <c r="E2390" i="9"/>
  <c r="F2392" i="9"/>
  <c r="E2392" i="9"/>
  <c r="F2394" i="9"/>
  <c r="E2394" i="9"/>
  <c r="F2396" i="9"/>
  <c r="E2396" i="9"/>
  <c r="F2398" i="9"/>
  <c r="E2398" i="9"/>
  <c r="F2400" i="9"/>
  <c r="E2400" i="9"/>
  <c r="F2402" i="9"/>
  <c r="E2402" i="9"/>
  <c r="F2404" i="9"/>
  <c r="E2404" i="9"/>
  <c r="F2406" i="9"/>
  <c r="E2406" i="9"/>
  <c r="F2408" i="9"/>
  <c r="E2408" i="9"/>
  <c r="F2410" i="9"/>
  <c r="E2410" i="9"/>
  <c r="F2412" i="9"/>
  <c r="E2412" i="9"/>
  <c r="F2414" i="9"/>
  <c r="E2414" i="9"/>
  <c r="F2416" i="9"/>
  <c r="E2416" i="9"/>
  <c r="F2418" i="9"/>
  <c r="E2418" i="9"/>
  <c r="F2420" i="9"/>
  <c r="E2420" i="9"/>
  <c r="F2422" i="9"/>
  <c r="E2422" i="9"/>
  <c r="F2424" i="9"/>
  <c r="E2424" i="9"/>
  <c r="F2426" i="9"/>
  <c r="E2426" i="9"/>
  <c r="F2428" i="9"/>
  <c r="E2428" i="9"/>
  <c r="F2430" i="9"/>
  <c r="E2430" i="9"/>
  <c r="F2432" i="9"/>
  <c r="E2432" i="9"/>
  <c r="F2434" i="9"/>
  <c r="E2434" i="9"/>
  <c r="F2436" i="9"/>
  <c r="E2436" i="9"/>
  <c r="F2438" i="9"/>
  <c r="E2438" i="9"/>
  <c r="F2440" i="9"/>
  <c r="E2440" i="9"/>
  <c r="F2442" i="9"/>
  <c r="E2442" i="9"/>
  <c r="F2444" i="9"/>
  <c r="E2444" i="9"/>
  <c r="F2446" i="9"/>
  <c r="E2446" i="9"/>
  <c r="F2448" i="9"/>
  <c r="E2448" i="9"/>
  <c r="F2450" i="9"/>
  <c r="E2450" i="9"/>
  <c r="F2452" i="9"/>
  <c r="E2452" i="9"/>
  <c r="F2454" i="9"/>
  <c r="E2454" i="9"/>
  <c r="F2456" i="9"/>
  <c r="E2456" i="9"/>
  <c r="F2458" i="9"/>
  <c r="E2458" i="9"/>
  <c r="F2460" i="9"/>
  <c r="E2460" i="9"/>
  <c r="F2462" i="9"/>
  <c r="E2462" i="9"/>
  <c r="F2464" i="9"/>
  <c r="E2464" i="9"/>
  <c r="F2466" i="9"/>
  <c r="E2466" i="9"/>
  <c r="F2468" i="9"/>
  <c r="E2468" i="9"/>
  <c r="F2470" i="9"/>
  <c r="E2470" i="9"/>
  <c r="F2472" i="9"/>
  <c r="E2472" i="9"/>
  <c r="F2474" i="9"/>
  <c r="E2474" i="9"/>
  <c r="F2476" i="9"/>
  <c r="E2476" i="9"/>
  <c r="F2478" i="9"/>
  <c r="E2478" i="9"/>
  <c r="F2480" i="9"/>
  <c r="E2480" i="9"/>
  <c r="F2482" i="9"/>
  <c r="E2482" i="9"/>
  <c r="F2484" i="9"/>
  <c r="E2484" i="9"/>
  <c r="F2486" i="9"/>
  <c r="E2486" i="9"/>
  <c r="F2488" i="9"/>
  <c r="E2488" i="9"/>
  <c r="F2490" i="9"/>
  <c r="E2490" i="9"/>
  <c r="F2492" i="9"/>
  <c r="E2492" i="9"/>
  <c r="F2494" i="9"/>
  <c r="E2494" i="9"/>
  <c r="F2496" i="9"/>
  <c r="E2496" i="9"/>
  <c r="F2498" i="9"/>
  <c r="E2498" i="9"/>
  <c r="F2500" i="9"/>
  <c r="E2500" i="9"/>
  <c r="F2502" i="9"/>
  <c r="E2502" i="9"/>
  <c r="F2504" i="9"/>
  <c r="E2504" i="9"/>
  <c r="F2506" i="9"/>
  <c r="E2506" i="9"/>
  <c r="F2508" i="9"/>
  <c r="E2508" i="9"/>
  <c r="F2510" i="9"/>
  <c r="E2510" i="9"/>
  <c r="F2512" i="9"/>
  <c r="E2512" i="9"/>
  <c r="F2514" i="9"/>
  <c r="E2514" i="9"/>
  <c r="F2516" i="9"/>
  <c r="E2516" i="9"/>
  <c r="F2518" i="9"/>
  <c r="E2518" i="9"/>
  <c r="F2520" i="9"/>
  <c r="E2520" i="9"/>
  <c r="F2522" i="9"/>
  <c r="E2522" i="9"/>
  <c r="F2524" i="9"/>
  <c r="E2524" i="9"/>
  <c r="F2526" i="9"/>
  <c r="E2526" i="9"/>
  <c r="F2528" i="9"/>
  <c r="E2528" i="9"/>
  <c r="F2530" i="9"/>
  <c r="E2530" i="9"/>
  <c r="F2532" i="9"/>
  <c r="E2532" i="9"/>
  <c r="F2534" i="9"/>
  <c r="E2534" i="9"/>
  <c r="F2536" i="9"/>
  <c r="E2536" i="9"/>
  <c r="F2538" i="9"/>
  <c r="E2538" i="9"/>
  <c r="F2540" i="9"/>
  <c r="E2540" i="9"/>
  <c r="F2542" i="9"/>
  <c r="E2542" i="9"/>
  <c r="F2544" i="9"/>
  <c r="E2544" i="9"/>
  <c r="F2546" i="9"/>
  <c r="E2546" i="9"/>
  <c r="F2548" i="9"/>
  <c r="E2548" i="9"/>
  <c r="F2550" i="9"/>
  <c r="E2550" i="9"/>
  <c r="F2552" i="9"/>
  <c r="E2552" i="9"/>
  <c r="F2554" i="9"/>
  <c r="E2554" i="9"/>
  <c r="F2556" i="9"/>
  <c r="E2556" i="9"/>
  <c r="F2558" i="9"/>
  <c r="E2558" i="9"/>
  <c r="F2560" i="9"/>
  <c r="E2560" i="9"/>
  <c r="F2562" i="9"/>
  <c r="E2562" i="9"/>
  <c r="F2564" i="9"/>
  <c r="E2564" i="9"/>
  <c r="F2566" i="9"/>
  <c r="E2566" i="9"/>
  <c r="F2568" i="9"/>
  <c r="E2568" i="9"/>
  <c r="F2570" i="9"/>
  <c r="E2570" i="9"/>
  <c r="F2572" i="9"/>
  <c r="E2572" i="9"/>
  <c r="F2574" i="9"/>
  <c r="E2574" i="9"/>
  <c r="F2576" i="9"/>
  <c r="E2576" i="9"/>
  <c r="F2578" i="9"/>
  <c r="E2578" i="9"/>
  <c r="F2580" i="9"/>
  <c r="E2580" i="9"/>
  <c r="F2582" i="9"/>
  <c r="E2582" i="9"/>
  <c r="F2584" i="9"/>
  <c r="E2584" i="9"/>
  <c r="F2586" i="9"/>
  <c r="E2586" i="9"/>
  <c r="F2588" i="9"/>
  <c r="E2588" i="9"/>
  <c r="F2590" i="9"/>
  <c r="E2590" i="9"/>
  <c r="F2592" i="9"/>
  <c r="E2592" i="9"/>
  <c r="F2594" i="9"/>
  <c r="E2594" i="9"/>
  <c r="F2596" i="9"/>
  <c r="E2596" i="9"/>
  <c r="F2598" i="9"/>
  <c r="E2598" i="9"/>
  <c r="F2600" i="9"/>
  <c r="E2600" i="9"/>
  <c r="F2602" i="9"/>
  <c r="E2602" i="9"/>
  <c r="F2604" i="9"/>
  <c r="E2604" i="9"/>
  <c r="F2606" i="9"/>
  <c r="E2606" i="9"/>
  <c r="F2608" i="9"/>
  <c r="E2608" i="9"/>
  <c r="F2610" i="9"/>
  <c r="E2610" i="9"/>
  <c r="F2612" i="9"/>
  <c r="E2612" i="9"/>
  <c r="F2614" i="9"/>
  <c r="E2614" i="9"/>
  <c r="F2616" i="9"/>
  <c r="E2616" i="9"/>
  <c r="F2618" i="9"/>
  <c r="E2618" i="9"/>
  <c r="F2620" i="9"/>
  <c r="E2620" i="9"/>
  <c r="F2622" i="9"/>
  <c r="E2622" i="9"/>
  <c r="F2624" i="9"/>
  <c r="E2624" i="9"/>
  <c r="F2626" i="9"/>
  <c r="E2626" i="9"/>
  <c r="F2628" i="9"/>
  <c r="E2628" i="9"/>
  <c r="F2630" i="9"/>
  <c r="E2630" i="9"/>
  <c r="F2632" i="9"/>
  <c r="E2632" i="9"/>
  <c r="F2634" i="9"/>
  <c r="E2634" i="9"/>
  <c r="F2636" i="9"/>
  <c r="E2636" i="9"/>
  <c r="F2638" i="9"/>
  <c r="E2638" i="9"/>
  <c r="F2640" i="9"/>
  <c r="E2640" i="9"/>
  <c r="F2642" i="9"/>
  <c r="E2642" i="9"/>
  <c r="F2644" i="9"/>
  <c r="E2644" i="9"/>
  <c r="F2646" i="9"/>
  <c r="E2646" i="9"/>
  <c r="F2648" i="9"/>
  <c r="E2648" i="9"/>
  <c r="F2650" i="9"/>
  <c r="E2650" i="9"/>
  <c r="F2652" i="9"/>
  <c r="E2652" i="9"/>
  <c r="F2654" i="9"/>
  <c r="E2654" i="9"/>
  <c r="F2656" i="9"/>
  <c r="E2656" i="9"/>
  <c r="F2658" i="9"/>
  <c r="E2658" i="9"/>
  <c r="F2660" i="9"/>
  <c r="E2660" i="9"/>
  <c r="F2662" i="9"/>
  <c r="E2662" i="9"/>
  <c r="F2664" i="9"/>
  <c r="E2664" i="9"/>
  <c r="F2666" i="9"/>
  <c r="E2666" i="9"/>
  <c r="F2668" i="9"/>
  <c r="E2668" i="9"/>
  <c r="F2670" i="9"/>
  <c r="E2670" i="9"/>
  <c r="F2672" i="9"/>
  <c r="E2672" i="9"/>
  <c r="F2674" i="9"/>
  <c r="E2674" i="9"/>
  <c r="F2676" i="9"/>
  <c r="E2676" i="9"/>
  <c r="F2678" i="9"/>
  <c r="E2678" i="9"/>
  <c r="F2680" i="9"/>
  <c r="E2680" i="9"/>
  <c r="F2682" i="9"/>
  <c r="E2682" i="9"/>
  <c r="F2684" i="9"/>
  <c r="E2684" i="9"/>
  <c r="F2686" i="9"/>
  <c r="E2686" i="9"/>
  <c r="F2688" i="9"/>
  <c r="E2688" i="9"/>
  <c r="F2690" i="9"/>
  <c r="E2690" i="9"/>
  <c r="F2692" i="9"/>
  <c r="E2692" i="9"/>
  <c r="F2694" i="9"/>
  <c r="E2694" i="9"/>
  <c r="F2696" i="9"/>
  <c r="E2696" i="9"/>
  <c r="F2698" i="9"/>
  <c r="E2698" i="9"/>
  <c r="F2700" i="9"/>
  <c r="E2700" i="9"/>
  <c r="F2702" i="9"/>
  <c r="E2702" i="9"/>
  <c r="F2704" i="9"/>
  <c r="E2704" i="9"/>
  <c r="F2706" i="9"/>
  <c r="E2706" i="9"/>
  <c r="F2708" i="9"/>
  <c r="E2708" i="9"/>
  <c r="F2710" i="9"/>
  <c r="E2710" i="9"/>
  <c r="F2712" i="9"/>
  <c r="E2712" i="9"/>
  <c r="F2714" i="9"/>
  <c r="E2714" i="9"/>
  <c r="F2716" i="9"/>
  <c r="E2716" i="9"/>
  <c r="F2718" i="9"/>
  <c r="E2718" i="9"/>
  <c r="F2720" i="9"/>
  <c r="E2720" i="9"/>
  <c r="F2722" i="9"/>
  <c r="E2722" i="9"/>
  <c r="F2724" i="9"/>
  <c r="E2724" i="9"/>
  <c r="F2726" i="9"/>
  <c r="E2726" i="9"/>
  <c r="F2728" i="9"/>
  <c r="E2728" i="9"/>
  <c r="F2730" i="9"/>
  <c r="E2730" i="9"/>
  <c r="F2732" i="9"/>
  <c r="E2732" i="9"/>
  <c r="F2734" i="9"/>
  <c r="E2734" i="9"/>
  <c r="F2736" i="9"/>
  <c r="E2736" i="9"/>
  <c r="F2738" i="9"/>
  <c r="E2738" i="9"/>
  <c r="F2740" i="9"/>
  <c r="E2740" i="9"/>
  <c r="F2742" i="9"/>
  <c r="E2742" i="9"/>
  <c r="F2744" i="9"/>
  <c r="E2744" i="9"/>
  <c r="F2746" i="9"/>
  <c r="E2746" i="9"/>
  <c r="F2748" i="9"/>
  <c r="E2748" i="9"/>
  <c r="F2750" i="9"/>
  <c r="E2750" i="9"/>
  <c r="F2752" i="9"/>
  <c r="E2752" i="9"/>
  <c r="F2754" i="9"/>
  <c r="E2754" i="9"/>
  <c r="F2756" i="9"/>
  <c r="E2756" i="9"/>
  <c r="F2758" i="9"/>
  <c r="E2758" i="9"/>
  <c r="F2760" i="9"/>
  <c r="E2760" i="9"/>
  <c r="F2762" i="9"/>
  <c r="E2762" i="9"/>
  <c r="F2764" i="9"/>
  <c r="E2764" i="9"/>
  <c r="F2766" i="9"/>
  <c r="E2766" i="9"/>
  <c r="F2768" i="9"/>
  <c r="E2768" i="9"/>
  <c r="F2770" i="9"/>
  <c r="E2770" i="9"/>
  <c r="F2772" i="9"/>
  <c r="E2772" i="9"/>
  <c r="F2774" i="9"/>
  <c r="E2774" i="9"/>
  <c r="F2776" i="9"/>
  <c r="E2776" i="9"/>
  <c r="F2778" i="9"/>
  <c r="E2778" i="9"/>
  <c r="F2780" i="9"/>
  <c r="E2780" i="9"/>
  <c r="F2782" i="9"/>
  <c r="E2782" i="9"/>
  <c r="F2784" i="9"/>
  <c r="E2784" i="9"/>
  <c r="F2786" i="9"/>
  <c r="E2786" i="9"/>
  <c r="F2788" i="9"/>
  <c r="E2788" i="9"/>
  <c r="F2790" i="9"/>
  <c r="E2790" i="9"/>
  <c r="F2792" i="9"/>
  <c r="E2792" i="9"/>
  <c r="E3029" i="9"/>
  <c r="E3033" i="9"/>
  <c r="E3037" i="9"/>
  <c r="E3041" i="9"/>
  <c r="E3045" i="9"/>
  <c r="E3049" i="9"/>
  <c r="E3053" i="9"/>
  <c r="E3057" i="9"/>
  <c r="F3595" i="9"/>
  <c r="E3595" i="9"/>
  <c r="F3611" i="9"/>
  <c r="E3611" i="9"/>
  <c r="F3627" i="9"/>
  <c r="E3627" i="9"/>
  <c r="F3643" i="9"/>
  <c r="E3643" i="9"/>
  <c r="F3659" i="9"/>
  <c r="E3659" i="9"/>
  <c r="F3675" i="9"/>
  <c r="E3675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F3029" i="9"/>
  <c r="E3032" i="9"/>
  <c r="F3033" i="9"/>
  <c r="E3036" i="9"/>
  <c r="F3037" i="9"/>
  <c r="E3040" i="9"/>
  <c r="F3041" i="9"/>
  <c r="E3044" i="9"/>
  <c r="F3045" i="9"/>
  <c r="E3048" i="9"/>
  <c r="F3049" i="9"/>
  <c r="E3052" i="9"/>
  <c r="F3053" i="9"/>
  <c r="E3056" i="9"/>
  <c r="F3057" i="9"/>
  <c r="F3059" i="9"/>
  <c r="E3059" i="9"/>
  <c r="F3061" i="9"/>
  <c r="E3061" i="9"/>
  <c r="F3063" i="9"/>
  <c r="E3063" i="9"/>
  <c r="F3065" i="9"/>
  <c r="E3065" i="9"/>
  <c r="F3067" i="9"/>
  <c r="E3067" i="9"/>
  <c r="F3069" i="9"/>
  <c r="E3069" i="9"/>
  <c r="F3071" i="9"/>
  <c r="E3071" i="9"/>
  <c r="F3073" i="9"/>
  <c r="E3073" i="9"/>
  <c r="F3075" i="9"/>
  <c r="E3075" i="9"/>
  <c r="F3077" i="9"/>
  <c r="E3077" i="9"/>
  <c r="F3079" i="9"/>
  <c r="E3079" i="9"/>
  <c r="F3081" i="9"/>
  <c r="E3081" i="9"/>
  <c r="F3083" i="9"/>
  <c r="E3083" i="9"/>
  <c r="F3085" i="9"/>
  <c r="E3085" i="9"/>
  <c r="F3087" i="9"/>
  <c r="E3087" i="9"/>
  <c r="F3089" i="9"/>
  <c r="E3089" i="9"/>
  <c r="F3091" i="9"/>
  <c r="E3091" i="9"/>
  <c r="F3093" i="9"/>
  <c r="E3093" i="9"/>
  <c r="F3095" i="9"/>
  <c r="E3095" i="9"/>
  <c r="F3097" i="9"/>
  <c r="E3097" i="9"/>
  <c r="F3099" i="9"/>
  <c r="E3099" i="9"/>
  <c r="F3101" i="9"/>
  <c r="E3101" i="9"/>
  <c r="F3103" i="9"/>
  <c r="E3103" i="9"/>
  <c r="F3105" i="9"/>
  <c r="E3105" i="9"/>
  <c r="F3107" i="9"/>
  <c r="E3107" i="9"/>
  <c r="F3109" i="9"/>
  <c r="E3109" i="9"/>
  <c r="F3111" i="9"/>
  <c r="E3111" i="9"/>
  <c r="F3113" i="9"/>
  <c r="E3113" i="9"/>
  <c r="F3115" i="9"/>
  <c r="E3115" i="9"/>
  <c r="F3117" i="9"/>
  <c r="E3117" i="9"/>
  <c r="F3119" i="9"/>
  <c r="E3119" i="9"/>
  <c r="F3121" i="9"/>
  <c r="E3121" i="9"/>
  <c r="F3123" i="9"/>
  <c r="E3123" i="9"/>
  <c r="F3125" i="9"/>
  <c r="E3125" i="9"/>
  <c r="F3127" i="9"/>
  <c r="E3127" i="9"/>
  <c r="F3129" i="9"/>
  <c r="E3129" i="9"/>
  <c r="F3131" i="9"/>
  <c r="E3131" i="9"/>
  <c r="F3133" i="9"/>
  <c r="E3133" i="9"/>
  <c r="F3135" i="9"/>
  <c r="E3135" i="9"/>
  <c r="F3137" i="9"/>
  <c r="E3137" i="9"/>
  <c r="F3139" i="9"/>
  <c r="E3139" i="9"/>
  <c r="F3141" i="9"/>
  <c r="E3141" i="9"/>
  <c r="F3143" i="9"/>
  <c r="E3143" i="9"/>
  <c r="F3145" i="9"/>
  <c r="E3145" i="9"/>
  <c r="F3147" i="9"/>
  <c r="E3147" i="9"/>
  <c r="F3149" i="9"/>
  <c r="E3149" i="9"/>
  <c r="F3151" i="9"/>
  <c r="E3151" i="9"/>
  <c r="F3153" i="9"/>
  <c r="E3153" i="9"/>
  <c r="F3155" i="9"/>
  <c r="E3155" i="9"/>
  <c r="F3157" i="9"/>
  <c r="E3157" i="9"/>
  <c r="F3159" i="9"/>
  <c r="E3159" i="9"/>
  <c r="F3161" i="9"/>
  <c r="E3161" i="9"/>
  <c r="F3163" i="9"/>
  <c r="E3163" i="9"/>
  <c r="F3165" i="9"/>
  <c r="E3165" i="9"/>
  <c r="F3167" i="9"/>
  <c r="E3167" i="9"/>
  <c r="F3169" i="9"/>
  <c r="E3169" i="9"/>
  <c r="F3171" i="9"/>
  <c r="E3171" i="9"/>
  <c r="F3173" i="9"/>
  <c r="E3173" i="9"/>
  <c r="F3175" i="9"/>
  <c r="E3175" i="9"/>
  <c r="F3177" i="9"/>
  <c r="E3177" i="9"/>
  <c r="F3179" i="9"/>
  <c r="E3179" i="9"/>
  <c r="F3181" i="9"/>
  <c r="E3181" i="9"/>
  <c r="F3183" i="9"/>
  <c r="E3183" i="9"/>
  <c r="F3185" i="9"/>
  <c r="E3185" i="9"/>
  <c r="F3187" i="9"/>
  <c r="E3187" i="9"/>
  <c r="F3189" i="9"/>
  <c r="E3189" i="9"/>
  <c r="F3191" i="9"/>
  <c r="E3191" i="9"/>
  <c r="F3193" i="9"/>
  <c r="E3193" i="9"/>
  <c r="F3195" i="9"/>
  <c r="E3195" i="9"/>
  <c r="F3197" i="9"/>
  <c r="E3197" i="9"/>
  <c r="F3199" i="9"/>
  <c r="E3199" i="9"/>
  <c r="F3201" i="9"/>
  <c r="E3201" i="9"/>
  <c r="F3203" i="9"/>
  <c r="E3203" i="9"/>
  <c r="F3205" i="9"/>
  <c r="E3205" i="9"/>
  <c r="F3207" i="9"/>
  <c r="E3207" i="9"/>
  <c r="F3209" i="9"/>
  <c r="E3209" i="9"/>
  <c r="F3211" i="9"/>
  <c r="E3211" i="9"/>
  <c r="F3213" i="9"/>
  <c r="E3213" i="9"/>
  <c r="F3215" i="9"/>
  <c r="E3215" i="9"/>
  <c r="F3217" i="9"/>
  <c r="E3217" i="9"/>
  <c r="F3219" i="9"/>
  <c r="E3219" i="9"/>
  <c r="F3221" i="9"/>
  <c r="E3221" i="9"/>
  <c r="F3223" i="9"/>
  <c r="E3223" i="9"/>
  <c r="F3225" i="9"/>
  <c r="E3225" i="9"/>
  <c r="F3227" i="9"/>
  <c r="E3227" i="9"/>
  <c r="F3229" i="9"/>
  <c r="E3229" i="9"/>
  <c r="F3231" i="9"/>
  <c r="E3231" i="9"/>
  <c r="F3233" i="9"/>
  <c r="E3233" i="9"/>
  <c r="F3235" i="9"/>
  <c r="E3235" i="9"/>
  <c r="F3237" i="9"/>
  <c r="E3237" i="9"/>
  <c r="F3239" i="9"/>
  <c r="E3239" i="9"/>
  <c r="F3241" i="9"/>
  <c r="E3241" i="9"/>
  <c r="F3243" i="9"/>
  <c r="E3243" i="9"/>
  <c r="F3245" i="9"/>
  <c r="E3245" i="9"/>
  <c r="F3247" i="9"/>
  <c r="E3247" i="9"/>
  <c r="F3249" i="9"/>
  <c r="E3249" i="9"/>
  <c r="F3251" i="9"/>
  <c r="E3251" i="9"/>
  <c r="F3253" i="9"/>
  <c r="E3253" i="9"/>
  <c r="F3255" i="9"/>
  <c r="E3255" i="9"/>
  <c r="F3257" i="9"/>
  <c r="E3257" i="9"/>
  <c r="F3259" i="9"/>
  <c r="E3259" i="9"/>
  <c r="F3261" i="9"/>
  <c r="E3261" i="9"/>
  <c r="F3263" i="9"/>
  <c r="E3263" i="9"/>
  <c r="F3265" i="9"/>
  <c r="E3265" i="9"/>
  <c r="F3267" i="9"/>
  <c r="E3267" i="9"/>
  <c r="F3269" i="9"/>
  <c r="E3269" i="9"/>
  <c r="F3271" i="9"/>
  <c r="E3271" i="9"/>
  <c r="F3273" i="9"/>
  <c r="E3273" i="9"/>
  <c r="F3275" i="9"/>
  <c r="E3275" i="9"/>
  <c r="F3277" i="9"/>
  <c r="E3277" i="9"/>
  <c r="F3279" i="9"/>
  <c r="E3279" i="9"/>
  <c r="F3281" i="9"/>
  <c r="E3281" i="9"/>
  <c r="F3283" i="9"/>
  <c r="E3283" i="9"/>
  <c r="F3285" i="9"/>
  <c r="E3285" i="9"/>
  <c r="F3287" i="9"/>
  <c r="E3287" i="9"/>
  <c r="F3289" i="9"/>
  <c r="E3289" i="9"/>
  <c r="F3291" i="9"/>
  <c r="E3291" i="9"/>
  <c r="F3293" i="9"/>
  <c r="E3293" i="9"/>
  <c r="F3295" i="9"/>
  <c r="E3295" i="9"/>
  <c r="F3297" i="9"/>
  <c r="E3297" i="9"/>
  <c r="F3299" i="9"/>
  <c r="E3299" i="9"/>
  <c r="F3301" i="9"/>
  <c r="E3301" i="9"/>
  <c r="F3303" i="9"/>
  <c r="E3303" i="9"/>
  <c r="F3305" i="9"/>
  <c r="E3305" i="9"/>
  <c r="F3307" i="9"/>
  <c r="E3307" i="9"/>
  <c r="F3309" i="9"/>
  <c r="E3309" i="9"/>
  <c r="F3311" i="9"/>
  <c r="E3311" i="9"/>
  <c r="F3313" i="9"/>
  <c r="E3313" i="9"/>
  <c r="F3315" i="9"/>
  <c r="E3315" i="9"/>
  <c r="F3317" i="9"/>
  <c r="E3317" i="9"/>
  <c r="F3319" i="9"/>
  <c r="E3319" i="9"/>
  <c r="F3321" i="9"/>
  <c r="E3321" i="9"/>
  <c r="F3323" i="9"/>
  <c r="E3323" i="9"/>
  <c r="F3325" i="9"/>
  <c r="E3325" i="9"/>
  <c r="F3327" i="9"/>
  <c r="E3327" i="9"/>
  <c r="F3329" i="9"/>
  <c r="E3329" i="9"/>
  <c r="F3331" i="9"/>
  <c r="E3331" i="9"/>
  <c r="F3333" i="9"/>
  <c r="E3333" i="9"/>
  <c r="F3335" i="9"/>
  <c r="E3335" i="9"/>
  <c r="F3337" i="9"/>
  <c r="E3337" i="9"/>
  <c r="F3339" i="9"/>
  <c r="E3339" i="9"/>
  <c r="F3341" i="9"/>
  <c r="E3341" i="9"/>
  <c r="F3343" i="9"/>
  <c r="E3343" i="9"/>
  <c r="F3345" i="9"/>
  <c r="E3345" i="9"/>
  <c r="F3347" i="9"/>
  <c r="E3347" i="9"/>
  <c r="F3349" i="9"/>
  <c r="E3349" i="9"/>
  <c r="F3351" i="9"/>
  <c r="E3351" i="9"/>
  <c r="F3353" i="9"/>
  <c r="E3353" i="9"/>
  <c r="F3355" i="9"/>
  <c r="E3355" i="9"/>
  <c r="F3357" i="9"/>
  <c r="E3357" i="9"/>
  <c r="F3359" i="9"/>
  <c r="E3359" i="9"/>
  <c r="F3361" i="9"/>
  <c r="E3361" i="9"/>
  <c r="F3363" i="9"/>
  <c r="E3363" i="9"/>
  <c r="F3365" i="9"/>
  <c r="E3365" i="9"/>
  <c r="F3367" i="9"/>
  <c r="E3367" i="9"/>
  <c r="F3369" i="9"/>
  <c r="E3369" i="9"/>
  <c r="F3371" i="9"/>
  <c r="E3371" i="9"/>
  <c r="F3373" i="9"/>
  <c r="E3373" i="9"/>
  <c r="F3375" i="9"/>
  <c r="E3375" i="9"/>
  <c r="F3377" i="9"/>
  <c r="E3377" i="9"/>
  <c r="F3379" i="9"/>
  <c r="E3379" i="9"/>
  <c r="F3381" i="9"/>
  <c r="E3381" i="9"/>
  <c r="F3383" i="9"/>
  <c r="E3383" i="9"/>
  <c r="F3385" i="9"/>
  <c r="E3385" i="9"/>
  <c r="F3387" i="9"/>
  <c r="E3387" i="9"/>
  <c r="F3389" i="9"/>
  <c r="E3389" i="9"/>
  <c r="F3391" i="9"/>
  <c r="E3391" i="9"/>
  <c r="F3393" i="9"/>
  <c r="E3393" i="9"/>
  <c r="F3395" i="9"/>
  <c r="E3395" i="9"/>
  <c r="F3397" i="9"/>
  <c r="E3397" i="9"/>
  <c r="F3399" i="9"/>
  <c r="E3399" i="9"/>
  <c r="F3401" i="9"/>
  <c r="E3401" i="9"/>
  <c r="F3403" i="9"/>
  <c r="E3403" i="9"/>
  <c r="F3405" i="9"/>
  <c r="E3405" i="9"/>
  <c r="F3407" i="9"/>
  <c r="E3407" i="9"/>
  <c r="F3409" i="9"/>
  <c r="E3409" i="9"/>
  <c r="F3411" i="9"/>
  <c r="E3411" i="9"/>
  <c r="F3413" i="9"/>
  <c r="E3413" i="9"/>
  <c r="F3415" i="9"/>
  <c r="E3415" i="9"/>
  <c r="F3417" i="9"/>
  <c r="E3417" i="9"/>
  <c r="F3419" i="9"/>
  <c r="E3419" i="9"/>
  <c r="F3421" i="9"/>
  <c r="E3421" i="9"/>
  <c r="F3423" i="9"/>
  <c r="E3423" i="9"/>
  <c r="F3425" i="9"/>
  <c r="E3425" i="9"/>
  <c r="F3427" i="9"/>
  <c r="E3427" i="9"/>
  <c r="F3429" i="9"/>
  <c r="E3429" i="9"/>
  <c r="F3431" i="9"/>
  <c r="E3431" i="9"/>
  <c r="F3433" i="9"/>
  <c r="E3433" i="9"/>
  <c r="F3435" i="9"/>
  <c r="E3435" i="9"/>
  <c r="F3437" i="9"/>
  <c r="E3437" i="9"/>
  <c r="F3439" i="9"/>
  <c r="E3439" i="9"/>
  <c r="F3441" i="9"/>
  <c r="E3441" i="9"/>
  <c r="F3443" i="9"/>
  <c r="E3443" i="9"/>
  <c r="F3445" i="9"/>
  <c r="E3445" i="9"/>
  <c r="F3447" i="9"/>
  <c r="E3447" i="9"/>
  <c r="F3449" i="9"/>
  <c r="E3449" i="9"/>
  <c r="F3451" i="9"/>
  <c r="E3451" i="9"/>
  <c r="F3453" i="9"/>
  <c r="E3453" i="9"/>
  <c r="F3455" i="9"/>
  <c r="E3455" i="9"/>
  <c r="F3457" i="9"/>
  <c r="E3457" i="9"/>
  <c r="F3459" i="9"/>
  <c r="E3459" i="9"/>
  <c r="F3461" i="9"/>
  <c r="E3461" i="9"/>
  <c r="F3463" i="9"/>
  <c r="E3463" i="9"/>
  <c r="F3465" i="9"/>
  <c r="E3465" i="9"/>
  <c r="F3467" i="9"/>
  <c r="E3467" i="9"/>
  <c r="F3469" i="9"/>
  <c r="E3469" i="9"/>
  <c r="F3471" i="9"/>
  <c r="E3471" i="9"/>
  <c r="F3473" i="9"/>
  <c r="E3473" i="9"/>
  <c r="F3475" i="9"/>
  <c r="E3475" i="9"/>
  <c r="F3477" i="9"/>
  <c r="E3477" i="9"/>
  <c r="F3479" i="9"/>
  <c r="E3479" i="9"/>
  <c r="F3481" i="9"/>
  <c r="E3481" i="9"/>
  <c r="F3483" i="9"/>
  <c r="E3483" i="9"/>
  <c r="F3485" i="9"/>
  <c r="E3485" i="9"/>
  <c r="F3487" i="9"/>
  <c r="E3487" i="9"/>
  <c r="F3583" i="9"/>
  <c r="E3583" i="9"/>
  <c r="F3599" i="9"/>
  <c r="E3599" i="9"/>
  <c r="F3615" i="9"/>
  <c r="E3615" i="9"/>
  <c r="F3631" i="9"/>
  <c r="E3631" i="9"/>
  <c r="F3647" i="9"/>
  <c r="E3647" i="9"/>
  <c r="F3663" i="9"/>
  <c r="E3663" i="9"/>
  <c r="F3679" i="9"/>
  <c r="E3679" i="9"/>
  <c r="E3031" i="9"/>
  <c r="F3032" i="9"/>
  <c r="E3035" i="9"/>
  <c r="F3036" i="9"/>
  <c r="E3039" i="9"/>
  <c r="F3040" i="9"/>
  <c r="E3043" i="9"/>
  <c r="F3044" i="9"/>
  <c r="E3047" i="9"/>
  <c r="F3048" i="9"/>
  <c r="E3051" i="9"/>
  <c r="F3052" i="9"/>
  <c r="E3055" i="9"/>
  <c r="F3056" i="9"/>
  <c r="F3587" i="9"/>
  <c r="E3587" i="9"/>
  <c r="F3603" i="9"/>
  <c r="E3603" i="9"/>
  <c r="F3619" i="9"/>
  <c r="E3619" i="9"/>
  <c r="F3635" i="9"/>
  <c r="E3635" i="9"/>
  <c r="F3651" i="9"/>
  <c r="E3651" i="9"/>
  <c r="F3667" i="9"/>
  <c r="E3667" i="9"/>
  <c r="F3683" i="9"/>
  <c r="E3683" i="9"/>
  <c r="E3030" i="9"/>
  <c r="E3034" i="9"/>
  <c r="E3038" i="9"/>
  <c r="E3042" i="9"/>
  <c r="E3046" i="9"/>
  <c r="E3050" i="9"/>
  <c r="E3054" i="9"/>
  <c r="F3058" i="9"/>
  <c r="E3058" i="9"/>
  <c r="F3060" i="9"/>
  <c r="E3060" i="9"/>
  <c r="F3062" i="9"/>
  <c r="E3062" i="9"/>
  <c r="F3064" i="9"/>
  <c r="E3064" i="9"/>
  <c r="F3066" i="9"/>
  <c r="E3066" i="9"/>
  <c r="F3068" i="9"/>
  <c r="E3068" i="9"/>
  <c r="F3070" i="9"/>
  <c r="E3070" i="9"/>
  <c r="F3072" i="9"/>
  <c r="E3072" i="9"/>
  <c r="F3074" i="9"/>
  <c r="E3074" i="9"/>
  <c r="F3076" i="9"/>
  <c r="E3076" i="9"/>
  <c r="F3078" i="9"/>
  <c r="E3078" i="9"/>
  <c r="F3080" i="9"/>
  <c r="E3080" i="9"/>
  <c r="F3082" i="9"/>
  <c r="E3082" i="9"/>
  <c r="F3084" i="9"/>
  <c r="E3084" i="9"/>
  <c r="F3086" i="9"/>
  <c r="E3086" i="9"/>
  <c r="F3088" i="9"/>
  <c r="E3088" i="9"/>
  <c r="F3090" i="9"/>
  <c r="E3090" i="9"/>
  <c r="F3092" i="9"/>
  <c r="E3092" i="9"/>
  <c r="F3094" i="9"/>
  <c r="E3094" i="9"/>
  <c r="F3096" i="9"/>
  <c r="E3096" i="9"/>
  <c r="F3098" i="9"/>
  <c r="E3098" i="9"/>
  <c r="F3100" i="9"/>
  <c r="E3100" i="9"/>
  <c r="F3102" i="9"/>
  <c r="E3102" i="9"/>
  <c r="F3104" i="9"/>
  <c r="E3104" i="9"/>
  <c r="F3106" i="9"/>
  <c r="E3106" i="9"/>
  <c r="F3108" i="9"/>
  <c r="E3108" i="9"/>
  <c r="F3110" i="9"/>
  <c r="E3110" i="9"/>
  <c r="F3112" i="9"/>
  <c r="E3112" i="9"/>
  <c r="F3114" i="9"/>
  <c r="E3114" i="9"/>
  <c r="F3116" i="9"/>
  <c r="E3116" i="9"/>
  <c r="F3118" i="9"/>
  <c r="E3118" i="9"/>
  <c r="F3120" i="9"/>
  <c r="E3120" i="9"/>
  <c r="F3122" i="9"/>
  <c r="E3122" i="9"/>
  <c r="F3124" i="9"/>
  <c r="E3124" i="9"/>
  <c r="F3126" i="9"/>
  <c r="E3126" i="9"/>
  <c r="F3128" i="9"/>
  <c r="E3128" i="9"/>
  <c r="F3130" i="9"/>
  <c r="E3130" i="9"/>
  <c r="F3132" i="9"/>
  <c r="E3132" i="9"/>
  <c r="F3134" i="9"/>
  <c r="E3134" i="9"/>
  <c r="F3136" i="9"/>
  <c r="E3136" i="9"/>
  <c r="F3138" i="9"/>
  <c r="E3138" i="9"/>
  <c r="F3140" i="9"/>
  <c r="E3140" i="9"/>
  <c r="F3142" i="9"/>
  <c r="E3142" i="9"/>
  <c r="F3144" i="9"/>
  <c r="E3144" i="9"/>
  <c r="F3146" i="9"/>
  <c r="E3146" i="9"/>
  <c r="F3148" i="9"/>
  <c r="E3148" i="9"/>
  <c r="F3150" i="9"/>
  <c r="E3150" i="9"/>
  <c r="F3152" i="9"/>
  <c r="E3152" i="9"/>
  <c r="F3154" i="9"/>
  <c r="E3154" i="9"/>
  <c r="F3156" i="9"/>
  <c r="E3156" i="9"/>
  <c r="F3158" i="9"/>
  <c r="E3158" i="9"/>
  <c r="F3160" i="9"/>
  <c r="E3160" i="9"/>
  <c r="F3162" i="9"/>
  <c r="E3162" i="9"/>
  <c r="F3164" i="9"/>
  <c r="E3164" i="9"/>
  <c r="F3166" i="9"/>
  <c r="E3166" i="9"/>
  <c r="F3168" i="9"/>
  <c r="E3168" i="9"/>
  <c r="F3170" i="9"/>
  <c r="E3170" i="9"/>
  <c r="F3172" i="9"/>
  <c r="E3172" i="9"/>
  <c r="F3174" i="9"/>
  <c r="E3174" i="9"/>
  <c r="F3176" i="9"/>
  <c r="E3176" i="9"/>
  <c r="F3178" i="9"/>
  <c r="E3178" i="9"/>
  <c r="F3180" i="9"/>
  <c r="E3180" i="9"/>
  <c r="F3182" i="9"/>
  <c r="E3182" i="9"/>
  <c r="F3184" i="9"/>
  <c r="E3184" i="9"/>
  <c r="F3186" i="9"/>
  <c r="E3186" i="9"/>
  <c r="F3188" i="9"/>
  <c r="E3188" i="9"/>
  <c r="F3190" i="9"/>
  <c r="E3190" i="9"/>
  <c r="F3192" i="9"/>
  <c r="E3192" i="9"/>
  <c r="F3194" i="9"/>
  <c r="E3194" i="9"/>
  <c r="F3196" i="9"/>
  <c r="E3196" i="9"/>
  <c r="F3198" i="9"/>
  <c r="E3198" i="9"/>
  <c r="F3200" i="9"/>
  <c r="E3200" i="9"/>
  <c r="F3202" i="9"/>
  <c r="E3202" i="9"/>
  <c r="F3204" i="9"/>
  <c r="E3204" i="9"/>
  <c r="F3206" i="9"/>
  <c r="E3206" i="9"/>
  <c r="F3208" i="9"/>
  <c r="E3208" i="9"/>
  <c r="F3210" i="9"/>
  <c r="E3210" i="9"/>
  <c r="F3212" i="9"/>
  <c r="E3212" i="9"/>
  <c r="F3214" i="9"/>
  <c r="E3214" i="9"/>
  <c r="F3216" i="9"/>
  <c r="E3216" i="9"/>
  <c r="F3218" i="9"/>
  <c r="E3218" i="9"/>
  <c r="F3220" i="9"/>
  <c r="E3220" i="9"/>
  <c r="F3222" i="9"/>
  <c r="E3222" i="9"/>
  <c r="F3224" i="9"/>
  <c r="E3224" i="9"/>
  <c r="F3226" i="9"/>
  <c r="E3226" i="9"/>
  <c r="F3228" i="9"/>
  <c r="E3228" i="9"/>
  <c r="F3230" i="9"/>
  <c r="E3230" i="9"/>
  <c r="F3232" i="9"/>
  <c r="E3232" i="9"/>
  <c r="F3234" i="9"/>
  <c r="E3234" i="9"/>
  <c r="F3236" i="9"/>
  <c r="E3236" i="9"/>
  <c r="F3238" i="9"/>
  <c r="E3238" i="9"/>
  <c r="F3240" i="9"/>
  <c r="E3240" i="9"/>
  <c r="F3242" i="9"/>
  <c r="E3242" i="9"/>
  <c r="F3244" i="9"/>
  <c r="E3244" i="9"/>
  <c r="F3246" i="9"/>
  <c r="E3246" i="9"/>
  <c r="F3248" i="9"/>
  <c r="E3248" i="9"/>
  <c r="F3250" i="9"/>
  <c r="E3250" i="9"/>
  <c r="F3252" i="9"/>
  <c r="E3252" i="9"/>
  <c r="F3254" i="9"/>
  <c r="E3254" i="9"/>
  <c r="F3256" i="9"/>
  <c r="E3256" i="9"/>
  <c r="F3258" i="9"/>
  <c r="E3258" i="9"/>
  <c r="F3260" i="9"/>
  <c r="E3260" i="9"/>
  <c r="F3262" i="9"/>
  <c r="E3262" i="9"/>
  <c r="F3264" i="9"/>
  <c r="E3264" i="9"/>
  <c r="F3266" i="9"/>
  <c r="E3266" i="9"/>
  <c r="F3268" i="9"/>
  <c r="E3268" i="9"/>
  <c r="F3270" i="9"/>
  <c r="E3270" i="9"/>
  <c r="F3272" i="9"/>
  <c r="E3272" i="9"/>
  <c r="F3274" i="9"/>
  <c r="E3274" i="9"/>
  <c r="F3276" i="9"/>
  <c r="E3276" i="9"/>
  <c r="F3278" i="9"/>
  <c r="E3278" i="9"/>
  <c r="F3280" i="9"/>
  <c r="E3280" i="9"/>
  <c r="F3282" i="9"/>
  <c r="E3282" i="9"/>
  <c r="F3284" i="9"/>
  <c r="E3284" i="9"/>
  <c r="F3286" i="9"/>
  <c r="E3286" i="9"/>
  <c r="F3288" i="9"/>
  <c r="E3288" i="9"/>
  <c r="F3290" i="9"/>
  <c r="E3290" i="9"/>
  <c r="F3292" i="9"/>
  <c r="E3292" i="9"/>
  <c r="F3294" i="9"/>
  <c r="E3294" i="9"/>
  <c r="F3296" i="9"/>
  <c r="E3296" i="9"/>
  <c r="F3298" i="9"/>
  <c r="E3298" i="9"/>
  <c r="F3300" i="9"/>
  <c r="E3300" i="9"/>
  <c r="F3302" i="9"/>
  <c r="E3302" i="9"/>
  <c r="F3304" i="9"/>
  <c r="E3304" i="9"/>
  <c r="F3306" i="9"/>
  <c r="E3306" i="9"/>
  <c r="F3308" i="9"/>
  <c r="E3308" i="9"/>
  <c r="F3310" i="9"/>
  <c r="E3310" i="9"/>
  <c r="F3312" i="9"/>
  <c r="E3312" i="9"/>
  <c r="F3314" i="9"/>
  <c r="E3314" i="9"/>
  <c r="F3316" i="9"/>
  <c r="E3316" i="9"/>
  <c r="F3318" i="9"/>
  <c r="E3318" i="9"/>
  <c r="F3320" i="9"/>
  <c r="E3320" i="9"/>
  <c r="F3322" i="9"/>
  <c r="E3322" i="9"/>
  <c r="F3324" i="9"/>
  <c r="E3324" i="9"/>
  <c r="F3326" i="9"/>
  <c r="E3326" i="9"/>
  <c r="F3328" i="9"/>
  <c r="E3328" i="9"/>
  <c r="F3330" i="9"/>
  <c r="E3330" i="9"/>
  <c r="F3332" i="9"/>
  <c r="E3332" i="9"/>
  <c r="F3334" i="9"/>
  <c r="E3334" i="9"/>
  <c r="F3336" i="9"/>
  <c r="E3336" i="9"/>
  <c r="F3338" i="9"/>
  <c r="E3338" i="9"/>
  <c r="F3340" i="9"/>
  <c r="E3340" i="9"/>
  <c r="F3342" i="9"/>
  <c r="E3342" i="9"/>
  <c r="F3344" i="9"/>
  <c r="E3344" i="9"/>
  <c r="F3346" i="9"/>
  <c r="E3346" i="9"/>
  <c r="F3348" i="9"/>
  <c r="E3348" i="9"/>
  <c r="F3350" i="9"/>
  <c r="E3350" i="9"/>
  <c r="F3352" i="9"/>
  <c r="E3352" i="9"/>
  <c r="F3354" i="9"/>
  <c r="E3354" i="9"/>
  <c r="F3356" i="9"/>
  <c r="E3356" i="9"/>
  <c r="F3358" i="9"/>
  <c r="E3358" i="9"/>
  <c r="F3360" i="9"/>
  <c r="E3360" i="9"/>
  <c r="F3362" i="9"/>
  <c r="E3362" i="9"/>
  <c r="F3364" i="9"/>
  <c r="E3364" i="9"/>
  <c r="F3366" i="9"/>
  <c r="E3366" i="9"/>
  <c r="F3368" i="9"/>
  <c r="E3368" i="9"/>
  <c r="F3370" i="9"/>
  <c r="E3370" i="9"/>
  <c r="F3372" i="9"/>
  <c r="E3372" i="9"/>
  <c r="F3374" i="9"/>
  <c r="E3374" i="9"/>
  <c r="F3376" i="9"/>
  <c r="E3376" i="9"/>
  <c r="F3378" i="9"/>
  <c r="E3378" i="9"/>
  <c r="F3380" i="9"/>
  <c r="E3380" i="9"/>
  <c r="F3382" i="9"/>
  <c r="E3382" i="9"/>
  <c r="F3384" i="9"/>
  <c r="E3384" i="9"/>
  <c r="F3386" i="9"/>
  <c r="E3386" i="9"/>
  <c r="F3388" i="9"/>
  <c r="E3388" i="9"/>
  <c r="F3390" i="9"/>
  <c r="E3390" i="9"/>
  <c r="F3392" i="9"/>
  <c r="E3392" i="9"/>
  <c r="F3394" i="9"/>
  <c r="E3394" i="9"/>
  <c r="F3396" i="9"/>
  <c r="E3396" i="9"/>
  <c r="F3398" i="9"/>
  <c r="E3398" i="9"/>
  <c r="F3400" i="9"/>
  <c r="E3400" i="9"/>
  <c r="F3402" i="9"/>
  <c r="E3402" i="9"/>
  <c r="F3404" i="9"/>
  <c r="E3404" i="9"/>
  <c r="F3406" i="9"/>
  <c r="E3406" i="9"/>
  <c r="F3408" i="9"/>
  <c r="E3408" i="9"/>
  <c r="F3410" i="9"/>
  <c r="E3410" i="9"/>
  <c r="F3412" i="9"/>
  <c r="E3412" i="9"/>
  <c r="F3414" i="9"/>
  <c r="E3414" i="9"/>
  <c r="F3416" i="9"/>
  <c r="E3416" i="9"/>
  <c r="F3418" i="9"/>
  <c r="E3418" i="9"/>
  <c r="F3420" i="9"/>
  <c r="E3420" i="9"/>
  <c r="F3422" i="9"/>
  <c r="E3422" i="9"/>
  <c r="F3424" i="9"/>
  <c r="E3424" i="9"/>
  <c r="F3426" i="9"/>
  <c r="E3426" i="9"/>
  <c r="F3428" i="9"/>
  <c r="E3428" i="9"/>
  <c r="F3430" i="9"/>
  <c r="E3430" i="9"/>
  <c r="F3432" i="9"/>
  <c r="E3432" i="9"/>
  <c r="F3434" i="9"/>
  <c r="E3434" i="9"/>
  <c r="F3436" i="9"/>
  <c r="E3436" i="9"/>
  <c r="F3438" i="9"/>
  <c r="E3438" i="9"/>
  <c r="F3440" i="9"/>
  <c r="E3440" i="9"/>
  <c r="F3442" i="9"/>
  <c r="E3442" i="9"/>
  <c r="F3444" i="9"/>
  <c r="E3444" i="9"/>
  <c r="F3446" i="9"/>
  <c r="E3446" i="9"/>
  <c r="F3448" i="9"/>
  <c r="E3448" i="9"/>
  <c r="F3450" i="9"/>
  <c r="E3450" i="9"/>
  <c r="F3452" i="9"/>
  <c r="E3452" i="9"/>
  <c r="F3454" i="9"/>
  <c r="E3454" i="9"/>
  <c r="F3456" i="9"/>
  <c r="E3456" i="9"/>
  <c r="F3458" i="9"/>
  <c r="E3458" i="9"/>
  <c r="F3460" i="9"/>
  <c r="E3460" i="9"/>
  <c r="F3462" i="9"/>
  <c r="E3462" i="9"/>
  <c r="F3464" i="9"/>
  <c r="E3464" i="9"/>
  <c r="F3466" i="9"/>
  <c r="E3466" i="9"/>
  <c r="F3468" i="9"/>
  <c r="E3468" i="9"/>
  <c r="F3470" i="9"/>
  <c r="E3470" i="9"/>
  <c r="F3472" i="9"/>
  <c r="E3472" i="9"/>
  <c r="F3474" i="9"/>
  <c r="E3474" i="9"/>
  <c r="F3476" i="9"/>
  <c r="E3476" i="9"/>
  <c r="F3478" i="9"/>
  <c r="E3478" i="9"/>
  <c r="F3480" i="9"/>
  <c r="E3480" i="9"/>
  <c r="F3482" i="9"/>
  <c r="E3482" i="9"/>
  <c r="F3484" i="9"/>
  <c r="E3484" i="9"/>
  <c r="F3486" i="9"/>
  <c r="E3486" i="9"/>
  <c r="F3488" i="9"/>
  <c r="E3488" i="9"/>
  <c r="F3591" i="9"/>
  <c r="E3591" i="9"/>
  <c r="F3607" i="9"/>
  <c r="E3607" i="9"/>
  <c r="F3623" i="9"/>
  <c r="E3623" i="9"/>
  <c r="F3639" i="9"/>
  <c r="E3639" i="9"/>
  <c r="F3655" i="9"/>
  <c r="E3655" i="9"/>
  <c r="F3671" i="9"/>
  <c r="E3671" i="9"/>
  <c r="E4191" i="9"/>
  <c r="F4191" i="9"/>
  <c r="E4199" i="9"/>
  <c r="F4199" i="9"/>
  <c r="E4207" i="9"/>
  <c r="F4207" i="9"/>
  <c r="E4215" i="9"/>
  <c r="F4215" i="9"/>
  <c r="E4223" i="9"/>
  <c r="F4223" i="9"/>
  <c r="E4231" i="9"/>
  <c r="F4231" i="9"/>
  <c r="E4239" i="9"/>
  <c r="F4239" i="9"/>
  <c r="E4247" i="9"/>
  <c r="F4247" i="9"/>
  <c r="F4340" i="9"/>
  <c r="E4340" i="9"/>
  <c r="F4342" i="9"/>
  <c r="E4342" i="9"/>
  <c r="F4344" i="9"/>
  <c r="E4344" i="9"/>
  <c r="F4346" i="9"/>
  <c r="E4346" i="9"/>
  <c r="F4348" i="9"/>
  <c r="E4348" i="9"/>
  <c r="F4350" i="9"/>
  <c r="E4350" i="9"/>
  <c r="F4352" i="9"/>
  <c r="E4352" i="9"/>
  <c r="F4354" i="9"/>
  <c r="E4354" i="9"/>
  <c r="F4356" i="9"/>
  <c r="E4356" i="9"/>
  <c r="F4358" i="9"/>
  <c r="E4358" i="9"/>
  <c r="F4360" i="9"/>
  <c r="E4360" i="9"/>
  <c r="F4362" i="9"/>
  <c r="E4362" i="9"/>
  <c r="F4364" i="9"/>
  <c r="E4364" i="9"/>
  <c r="F4366" i="9"/>
  <c r="E4366" i="9"/>
  <c r="F4368" i="9"/>
  <c r="E4368" i="9"/>
  <c r="F4370" i="9"/>
  <c r="E4370" i="9"/>
  <c r="F4372" i="9"/>
  <c r="E4372" i="9"/>
  <c r="F4374" i="9"/>
  <c r="E4374" i="9"/>
  <c r="F4376" i="9"/>
  <c r="E4376" i="9"/>
  <c r="F4378" i="9"/>
  <c r="E4378" i="9"/>
  <c r="F4380" i="9"/>
  <c r="E4380" i="9"/>
  <c r="F4382" i="9"/>
  <c r="E4382" i="9"/>
  <c r="F4384" i="9"/>
  <c r="E4384" i="9"/>
  <c r="F4386" i="9"/>
  <c r="E4386" i="9"/>
  <c r="F4388" i="9"/>
  <c r="E4388" i="9"/>
  <c r="F4390" i="9"/>
  <c r="E4390" i="9"/>
  <c r="F4392" i="9"/>
  <c r="E4392" i="9"/>
  <c r="F4394" i="9"/>
  <c r="E4394" i="9"/>
  <c r="F4396" i="9"/>
  <c r="E4396" i="9"/>
  <c r="F4398" i="9"/>
  <c r="E4398" i="9"/>
  <c r="F4400" i="9"/>
  <c r="E4400" i="9"/>
  <c r="F4402" i="9"/>
  <c r="E4402" i="9"/>
  <c r="F4404" i="9"/>
  <c r="E4404" i="9"/>
  <c r="F4406" i="9"/>
  <c r="E4406" i="9"/>
  <c r="F4408" i="9"/>
  <c r="E4408" i="9"/>
  <c r="F4410" i="9"/>
  <c r="E4410" i="9"/>
  <c r="F4412" i="9"/>
  <c r="E4412" i="9"/>
  <c r="F4414" i="9"/>
  <c r="E4414" i="9"/>
  <c r="F4416" i="9"/>
  <c r="E4416" i="9"/>
  <c r="F4418" i="9"/>
  <c r="E4418" i="9"/>
  <c r="F4420" i="9"/>
  <c r="E4420" i="9"/>
  <c r="F4422" i="9"/>
  <c r="E4422" i="9"/>
  <c r="F4424" i="9"/>
  <c r="E4424" i="9"/>
  <c r="F4426" i="9"/>
  <c r="E4426" i="9"/>
  <c r="F4428" i="9"/>
  <c r="E4428" i="9"/>
  <c r="F4430" i="9"/>
  <c r="E4430" i="9"/>
  <c r="F4432" i="9"/>
  <c r="E4432" i="9"/>
  <c r="F4434" i="9"/>
  <c r="E4434" i="9"/>
  <c r="F4436" i="9"/>
  <c r="E4436" i="9"/>
  <c r="F4438" i="9"/>
  <c r="E4438" i="9"/>
  <c r="F4440" i="9"/>
  <c r="E4440" i="9"/>
  <c r="F4442" i="9"/>
  <c r="E4442" i="9"/>
  <c r="F4444" i="9"/>
  <c r="E4444" i="9"/>
  <c r="F4446" i="9"/>
  <c r="E4446" i="9"/>
  <c r="F4448" i="9"/>
  <c r="E4448" i="9"/>
  <c r="F4450" i="9"/>
  <c r="E4450" i="9"/>
  <c r="F4452" i="9"/>
  <c r="E4452" i="9"/>
  <c r="F4454" i="9"/>
  <c r="E4454" i="9"/>
  <c r="F4456" i="9"/>
  <c r="E4456" i="9"/>
  <c r="F4458" i="9"/>
  <c r="E4458" i="9"/>
  <c r="F4460" i="9"/>
  <c r="E4460" i="9"/>
  <c r="F4462" i="9"/>
  <c r="E4462" i="9"/>
  <c r="F4464" i="9"/>
  <c r="E4464" i="9"/>
  <c r="F4466" i="9"/>
  <c r="E4466" i="9"/>
  <c r="F4468" i="9"/>
  <c r="E4468" i="9"/>
  <c r="F4470" i="9"/>
  <c r="E4470" i="9"/>
  <c r="F4472" i="9"/>
  <c r="E4472" i="9"/>
  <c r="F4474" i="9"/>
  <c r="E4474" i="9"/>
  <c r="F4476" i="9"/>
  <c r="E4476" i="9"/>
  <c r="F4478" i="9"/>
  <c r="E4478" i="9"/>
  <c r="F4480" i="9"/>
  <c r="E4480" i="9"/>
  <c r="F4482" i="9"/>
  <c r="E4482" i="9"/>
  <c r="F4484" i="9"/>
  <c r="E4484" i="9"/>
  <c r="F4486" i="9"/>
  <c r="E4486" i="9"/>
  <c r="F4488" i="9"/>
  <c r="E4488" i="9"/>
  <c r="F4490" i="9"/>
  <c r="E4490" i="9"/>
  <c r="F4492" i="9"/>
  <c r="E4492" i="9"/>
  <c r="F4494" i="9"/>
  <c r="E4494" i="9"/>
  <c r="F4496" i="9"/>
  <c r="E4496" i="9"/>
  <c r="F4498" i="9"/>
  <c r="E4498" i="9"/>
  <c r="F4500" i="9"/>
  <c r="E4500" i="9"/>
  <c r="F4502" i="9"/>
  <c r="E4502" i="9"/>
  <c r="F4504" i="9"/>
  <c r="E4504" i="9"/>
  <c r="F4506" i="9"/>
  <c r="E4506" i="9"/>
  <c r="F4508" i="9"/>
  <c r="E4508" i="9"/>
  <c r="F4510" i="9"/>
  <c r="E4510" i="9"/>
  <c r="E4512" i="9"/>
  <c r="F4512" i="9"/>
  <c r="E4520" i="9"/>
  <c r="F4520" i="9"/>
  <c r="E3687" i="9"/>
  <c r="E3691" i="9"/>
  <c r="E3695" i="9"/>
  <c r="E3699" i="9"/>
  <c r="E3703" i="9"/>
  <c r="E3707" i="9"/>
  <c r="E3711" i="9"/>
  <c r="E3715" i="9"/>
  <c r="E3719" i="9"/>
  <c r="E3723" i="9"/>
  <c r="E3727" i="9"/>
  <c r="E3731" i="9"/>
  <c r="E3735" i="9"/>
  <c r="E3739" i="9"/>
  <c r="E3743" i="9"/>
  <c r="E3747" i="9"/>
  <c r="E3751" i="9"/>
  <c r="E3755" i="9"/>
  <c r="E3759" i="9"/>
  <c r="E3763" i="9"/>
  <c r="E3767" i="9"/>
  <c r="E3771" i="9"/>
  <c r="E3775" i="9"/>
  <c r="E3779" i="9"/>
  <c r="E3783" i="9"/>
  <c r="E3787" i="9"/>
  <c r="E3791" i="9"/>
  <c r="E3795" i="9"/>
  <c r="E3799" i="9"/>
  <c r="E3803" i="9"/>
  <c r="E3807" i="9"/>
  <c r="E3811" i="9"/>
  <c r="E3815" i="9"/>
  <c r="E3819" i="9"/>
  <c r="E3823" i="9"/>
  <c r="E3827" i="9"/>
  <c r="E3831" i="9"/>
  <c r="E3835" i="9"/>
  <c r="E3839" i="9"/>
  <c r="E3843" i="9"/>
  <c r="E3847" i="9"/>
  <c r="E3851" i="9"/>
  <c r="E3855" i="9"/>
  <c r="E3859" i="9"/>
  <c r="E3863" i="9"/>
  <c r="E3867" i="9"/>
  <c r="E3871" i="9"/>
  <c r="E3875" i="9"/>
  <c r="E3879" i="9"/>
  <c r="E3883" i="9"/>
  <c r="E3887" i="9"/>
  <c r="E3891" i="9"/>
  <c r="E3895" i="9"/>
  <c r="E3899" i="9"/>
  <c r="E3903" i="9"/>
  <c r="E3907" i="9"/>
  <c r="E3911" i="9"/>
  <c r="E3915" i="9"/>
  <c r="E3919" i="9"/>
  <c r="E3923" i="9"/>
  <c r="E3927" i="9"/>
  <c r="E3931" i="9"/>
  <c r="E3935" i="9"/>
  <c r="E3939" i="9"/>
  <c r="E3943" i="9"/>
  <c r="E3947" i="9"/>
  <c r="E3951" i="9"/>
  <c r="E3955" i="9"/>
  <c r="E3959" i="9"/>
  <c r="E3963" i="9"/>
  <c r="E3967" i="9"/>
  <c r="E3971" i="9"/>
  <c r="E3975" i="9"/>
  <c r="E3979" i="9"/>
  <c r="E3983" i="9"/>
  <c r="E3987" i="9"/>
  <c r="E3991" i="9"/>
  <c r="E3995" i="9"/>
  <c r="E4193" i="9"/>
  <c r="F4193" i="9"/>
  <c r="E4201" i="9"/>
  <c r="F4201" i="9"/>
  <c r="E4209" i="9"/>
  <c r="F4209" i="9"/>
  <c r="E4217" i="9"/>
  <c r="F4217" i="9"/>
  <c r="E4225" i="9"/>
  <c r="F4225" i="9"/>
  <c r="E4233" i="9"/>
  <c r="F4233" i="9"/>
  <c r="E4241" i="9"/>
  <c r="F4241" i="9"/>
  <c r="E4249" i="9"/>
  <c r="F4249" i="9"/>
  <c r="E4257" i="9"/>
  <c r="F4257" i="9"/>
  <c r="E4265" i="9"/>
  <c r="F4265" i="9"/>
  <c r="E4273" i="9"/>
  <c r="F4273" i="9"/>
  <c r="E4281" i="9"/>
  <c r="F4281" i="9"/>
  <c r="E4289" i="9"/>
  <c r="F4289" i="9"/>
  <c r="E4297" i="9"/>
  <c r="F4297" i="9"/>
  <c r="E4305" i="9"/>
  <c r="F4305" i="9"/>
  <c r="E4313" i="9"/>
  <c r="F4313" i="9"/>
  <c r="E4321" i="9"/>
  <c r="F4321" i="9"/>
  <c r="E4329" i="9"/>
  <c r="F4329" i="9"/>
  <c r="E4337" i="9"/>
  <c r="F4337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6" i="9"/>
  <c r="E3590" i="9"/>
  <c r="E3594" i="9"/>
  <c r="E3598" i="9"/>
  <c r="E3602" i="9"/>
  <c r="E3606" i="9"/>
  <c r="E3610" i="9"/>
  <c r="E3614" i="9"/>
  <c r="E3618" i="9"/>
  <c r="E3622" i="9"/>
  <c r="E3626" i="9"/>
  <c r="E3630" i="9"/>
  <c r="E3634" i="9"/>
  <c r="E3638" i="9"/>
  <c r="E3642" i="9"/>
  <c r="E3646" i="9"/>
  <c r="E3650" i="9"/>
  <c r="E3654" i="9"/>
  <c r="E3658" i="9"/>
  <c r="E3662" i="9"/>
  <c r="E3666" i="9"/>
  <c r="E3670" i="9"/>
  <c r="E3674" i="9"/>
  <c r="E3678" i="9"/>
  <c r="E3682" i="9"/>
  <c r="E3686" i="9"/>
  <c r="E3690" i="9"/>
  <c r="E3694" i="9"/>
  <c r="E3698" i="9"/>
  <c r="E3702" i="9"/>
  <c r="E3706" i="9"/>
  <c r="E3710" i="9"/>
  <c r="E3714" i="9"/>
  <c r="E3718" i="9"/>
  <c r="E3722" i="9"/>
  <c r="E3726" i="9"/>
  <c r="E3730" i="9"/>
  <c r="E3734" i="9"/>
  <c r="E3738" i="9"/>
  <c r="E3742" i="9"/>
  <c r="E3746" i="9"/>
  <c r="E3750" i="9"/>
  <c r="E3754" i="9"/>
  <c r="E3758" i="9"/>
  <c r="E3762" i="9"/>
  <c r="E3766" i="9"/>
  <c r="E3770" i="9"/>
  <c r="E3774" i="9"/>
  <c r="E3778" i="9"/>
  <c r="E3782" i="9"/>
  <c r="E3786" i="9"/>
  <c r="E3790" i="9"/>
  <c r="E3794" i="9"/>
  <c r="E3798" i="9"/>
  <c r="E3802" i="9"/>
  <c r="E3806" i="9"/>
  <c r="E3810" i="9"/>
  <c r="E3814" i="9"/>
  <c r="E3818" i="9"/>
  <c r="E3822" i="9"/>
  <c r="E3826" i="9"/>
  <c r="E3830" i="9"/>
  <c r="E3834" i="9"/>
  <c r="E3838" i="9"/>
  <c r="E3842" i="9"/>
  <c r="E3846" i="9"/>
  <c r="E3850" i="9"/>
  <c r="E3854" i="9"/>
  <c r="E3858" i="9"/>
  <c r="E3862" i="9"/>
  <c r="E3866" i="9"/>
  <c r="E3870" i="9"/>
  <c r="E3874" i="9"/>
  <c r="E3878" i="9"/>
  <c r="E3882" i="9"/>
  <c r="E3886" i="9"/>
  <c r="E3890" i="9"/>
  <c r="E3894" i="9"/>
  <c r="E3898" i="9"/>
  <c r="E3902" i="9"/>
  <c r="E3906" i="9"/>
  <c r="E3910" i="9"/>
  <c r="E3914" i="9"/>
  <c r="E3918" i="9"/>
  <c r="E3922" i="9"/>
  <c r="E3926" i="9"/>
  <c r="E3930" i="9"/>
  <c r="E3934" i="9"/>
  <c r="E3938" i="9"/>
  <c r="E3942" i="9"/>
  <c r="E3946" i="9"/>
  <c r="E3950" i="9"/>
  <c r="E3954" i="9"/>
  <c r="E3958" i="9"/>
  <c r="E3962" i="9"/>
  <c r="E3966" i="9"/>
  <c r="E3970" i="9"/>
  <c r="E3974" i="9"/>
  <c r="E3978" i="9"/>
  <c r="E3982" i="9"/>
  <c r="E3986" i="9"/>
  <c r="E3990" i="9"/>
  <c r="E3994" i="9"/>
  <c r="E4195" i="9"/>
  <c r="F4195" i="9"/>
  <c r="E4203" i="9"/>
  <c r="F4203" i="9"/>
  <c r="E4211" i="9"/>
  <c r="F4211" i="9"/>
  <c r="E4219" i="9"/>
  <c r="F4219" i="9"/>
  <c r="E4227" i="9"/>
  <c r="F4227" i="9"/>
  <c r="E4235" i="9"/>
  <c r="F4235" i="9"/>
  <c r="E4243" i="9"/>
  <c r="F4243" i="9"/>
  <c r="E4251" i="9"/>
  <c r="F4251" i="9"/>
  <c r="E3841" i="9"/>
  <c r="E3845" i="9"/>
  <c r="E3849" i="9"/>
  <c r="E3853" i="9"/>
  <c r="E3857" i="9"/>
  <c r="E3861" i="9"/>
  <c r="E3865" i="9"/>
  <c r="E3869" i="9"/>
  <c r="E3873" i="9"/>
  <c r="E3877" i="9"/>
  <c r="E3881" i="9"/>
  <c r="E3885" i="9"/>
  <c r="E3889" i="9"/>
  <c r="E3893" i="9"/>
  <c r="E3897" i="9"/>
  <c r="E3901" i="9"/>
  <c r="E3905" i="9"/>
  <c r="E3909" i="9"/>
  <c r="E3913" i="9"/>
  <c r="E3917" i="9"/>
  <c r="E3921" i="9"/>
  <c r="E3925" i="9"/>
  <c r="E3929" i="9"/>
  <c r="E3933" i="9"/>
  <c r="E3937" i="9"/>
  <c r="E3941" i="9"/>
  <c r="E3945" i="9"/>
  <c r="E3949" i="9"/>
  <c r="E3953" i="9"/>
  <c r="E3957" i="9"/>
  <c r="E3961" i="9"/>
  <c r="E3965" i="9"/>
  <c r="E3969" i="9"/>
  <c r="E3973" i="9"/>
  <c r="E3977" i="9"/>
  <c r="E3981" i="9"/>
  <c r="E3985" i="9"/>
  <c r="E3989" i="9"/>
  <c r="E3993" i="9"/>
  <c r="E3997" i="9"/>
  <c r="E4197" i="9"/>
  <c r="F4197" i="9"/>
  <c r="E4205" i="9"/>
  <c r="F4205" i="9"/>
  <c r="E4213" i="9"/>
  <c r="F4213" i="9"/>
  <c r="E4221" i="9"/>
  <c r="F4221" i="9"/>
  <c r="E4229" i="9"/>
  <c r="F4229" i="9"/>
  <c r="E4237" i="9"/>
  <c r="F4237" i="9"/>
  <c r="E4245" i="9"/>
  <c r="F4245" i="9"/>
  <c r="E4253" i="9"/>
  <c r="F4253" i="9"/>
  <c r="E4261" i="9"/>
  <c r="F4261" i="9"/>
  <c r="E4269" i="9"/>
  <c r="F4269" i="9"/>
  <c r="E4277" i="9"/>
  <c r="F4277" i="9"/>
  <c r="E4285" i="9"/>
  <c r="F4285" i="9"/>
  <c r="E4293" i="9"/>
  <c r="F4293" i="9"/>
  <c r="E4301" i="9"/>
  <c r="F4301" i="9"/>
  <c r="E4309" i="9"/>
  <c r="F4309" i="9"/>
  <c r="E4317" i="9"/>
  <c r="F4317" i="9"/>
  <c r="E4325" i="9"/>
  <c r="F4325" i="9"/>
  <c r="E4333" i="9"/>
  <c r="F4333" i="9"/>
  <c r="E4192" i="9"/>
  <c r="E4196" i="9"/>
  <c r="E4200" i="9"/>
  <c r="E4204" i="9"/>
  <c r="E4208" i="9"/>
  <c r="E4212" i="9"/>
  <c r="E4216" i="9"/>
  <c r="E4220" i="9"/>
  <c r="E4224" i="9"/>
  <c r="E4228" i="9"/>
  <c r="E4232" i="9"/>
  <c r="E4236" i="9"/>
  <c r="E4240" i="9"/>
  <c r="E4244" i="9"/>
  <c r="E4248" i="9"/>
  <c r="E4252" i="9"/>
  <c r="E4256" i="9"/>
  <c r="E4260" i="9"/>
  <c r="E4264" i="9"/>
  <c r="E4268" i="9"/>
  <c r="E4272" i="9"/>
  <c r="E4276" i="9"/>
  <c r="E4280" i="9"/>
  <c r="E4284" i="9"/>
  <c r="E4288" i="9"/>
  <c r="E4292" i="9"/>
  <c r="E4296" i="9"/>
  <c r="E4300" i="9"/>
  <c r="E4304" i="9"/>
  <c r="E4308" i="9"/>
  <c r="E4312" i="9"/>
  <c r="E4316" i="9"/>
  <c r="E4320" i="9"/>
  <c r="E4324" i="9"/>
  <c r="E4328" i="9"/>
  <c r="E4332" i="9"/>
  <c r="E4336" i="9"/>
  <c r="E4255" i="9"/>
  <c r="E4259" i="9"/>
  <c r="E4263" i="9"/>
  <c r="E4267" i="9"/>
  <c r="E4271" i="9"/>
  <c r="E4275" i="9"/>
  <c r="E4279" i="9"/>
  <c r="E4283" i="9"/>
  <c r="E4287" i="9"/>
  <c r="E4291" i="9"/>
  <c r="E4295" i="9"/>
  <c r="E4299" i="9"/>
  <c r="E4303" i="9"/>
  <c r="E4307" i="9"/>
  <c r="E4311" i="9"/>
  <c r="E4315" i="9"/>
  <c r="E4319" i="9"/>
  <c r="E4323" i="9"/>
  <c r="E4327" i="9"/>
  <c r="E4331" i="9"/>
  <c r="E4335" i="9"/>
  <c r="F4339" i="9"/>
  <c r="E4339" i="9"/>
  <c r="F4341" i="9"/>
  <c r="E4341" i="9"/>
  <c r="F4343" i="9"/>
  <c r="E4343" i="9"/>
  <c r="F4345" i="9"/>
  <c r="E4345" i="9"/>
  <c r="F4347" i="9"/>
  <c r="E4347" i="9"/>
  <c r="F4349" i="9"/>
  <c r="E4349" i="9"/>
  <c r="F4351" i="9"/>
  <c r="E4351" i="9"/>
  <c r="F4353" i="9"/>
  <c r="E4353" i="9"/>
  <c r="F4355" i="9"/>
  <c r="E4355" i="9"/>
  <c r="F4357" i="9"/>
  <c r="E4357" i="9"/>
  <c r="F4359" i="9"/>
  <c r="E4359" i="9"/>
  <c r="F4361" i="9"/>
  <c r="E4361" i="9"/>
  <c r="F4363" i="9"/>
  <c r="E4363" i="9"/>
  <c r="F4365" i="9"/>
  <c r="E4365" i="9"/>
  <c r="F4367" i="9"/>
  <c r="E4367" i="9"/>
  <c r="F4369" i="9"/>
  <c r="E4369" i="9"/>
  <c r="F4371" i="9"/>
  <c r="E4371" i="9"/>
  <c r="F4373" i="9"/>
  <c r="E4373" i="9"/>
  <c r="F4375" i="9"/>
  <c r="E4375" i="9"/>
  <c r="F4377" i="9"/>
  <c r="E4377" i="9"/>
  <c r="F4379" i="9"/>
  <c r="E4379" i="9"/>
  <c r="F4381" i="9"/>
  <c r="E4381" i="9"/>
  <c r="F4383" i="9"/>
  <c r="E4383" i="9"/>
  <c r="F4385" i="9"/>
  <c r="E4385" i="9"/>
  <c r="F4387" i="9"/>
  <c r="E4387" i="9"/>
  <c r="F4389" i="9"/>
  <c r="E4389" i="9"/>
  <c r="F4391" i="9"/>
  <c r="E4391" i="9"/>
  <c r="F4393" i="9"/>
  <c r="E4393" i="9"/>
  <c r="F4395" i="9"/>
  <c r="E4395" i="9"/>
  <c r="F4397" i="9"/>
  <c r="E4397" i="9"/>
  <c r="F4399" i="9"/>
  <c r="E4399" i="9"/>
  <c r="F4401" i="9"/>
  <c r="E4401" i="9"/>
  <c r="F4403" i="9"/>
  <c r="E4403" i="9"/>
  <c r="F4405" i="9"/>
  <c r="E4405" i="9"/>
  <c r="F4407" i="9"/>
  <c r="E4407" i="9"/>
  <c r="F4409" i="9"/>
  <c r="E4409" i="9"/>
  <c r="F4411" i="9"/>
  <c r="E4411" i="9"/>
  <c r="F4413" i="9"/>
  <c r="E4413" i="9"/>
  <c r="F4415" i="9"/>
  <c r="E4415" i="9"/>
  <c r="F4417" i="9"/>
  <c r="E4417" i="9"/>
  <c r="F4419" i="9"/>
  <c r="E4419" i="9"/>
  <c r="F4421" i="9"/>
  <c r="E4421" i="9"/>
  <c r="F4423" i="9"/>
  <c r="E4423" i="9"/>
  <c r="F4425" i="9"/>
  <c r="E4425" i="9"/>
  <c r="F4427" i="9"/>
  <c r="E4427" i="9"/>
  <c r="F4429" i="9"/>
  <c r="E4429" i="9"/>
  <c r="F4431" i="9"/>
  <c r="E4431" i="9"/>
  <c r="F4433" i="9"/>
  <c r="E4433" i="9"/>
  <c r="F4435" i="9"/>
  <c r="E4435" i="9"/>
  <c r="F4437" i="9"/>
  <c r="E4437" i="9"/>
  <c r="F4439" i="9"/>
  <c r="E4439" i="9"/>
  <c r="F4441" i="9"/>
  <c r="E4441" i="9"/>
  <c r="F4443" i="9"/>
  <c r="E4443" i="9"/>
  <c r="F4445" i="9"/>
  <c r="E4445" i="9"/>
  <c r="F4447" i="9"/>
  <c r="E4447" i="9"/>
  <c r="F4449" i="9"/>
  <c r="E4449" i="9"/>
  <c r="F4451" i="9"/>
  <c r="E4451" i="9"/>
  <c r="F4453" i="9"/>
  <c r="E4453" i="9"/>
  <c r="F4455" i="9"/>
  <c r="E4455" i="9"/>
  <c r="F4457" i="9"/>
  <c r="E4457" i="9"/>
  <c r="F4459" i="9"/>
  <c r="E4459" i="9"/>
  <c r="F4461" i="9"/>
  <c r="E4461" i="9"/>
  <c r="F4463" i="9"/>
  <c r="E4463" i="9"/>
  <c r="F4465" i="9"/>
  <c r="E4465" i="9"/>
  <c r="F4467" i="9"/>
  <c r="E4467" i="9"/>
  <c r="F4469" i="9"/>
  <c r="E4469" i="9"/>
  <c r="F4471" i="9"/>
  <c r="E4471" i="9"/>
  <c r="F4473" i="9"/>
  <c r="E4473" i="9"/>
  <c r="F4475" i="9"/>
  <c r="E4475" i="9"/>
  <c r="F4477" i="9"/>
  <c r="E4477" i="9"/>
  <c r="F4479" i="9"/>
  <c r="E4479" i="9"/>
  <c r="F4481" i="9"/>
  <c r="E4481" i="9"/>
  <c r="F4483" i="9"/>
  <c r="E4483" i="9"/>
  <c r="F4485" i="9"/>
  <c r="E4485" i="9"/>
  <c r="F4487" i="9"/>
  <c r="E4487" i="9"/>
  <c r="F4489" i="9"/>
  <c r="E4489" i="9"/>
  <c r="F4491" i="9"/>
  <c r="E4491" i="9"/>
  <c r="F4493" i="9"/>
  <c r="E4493" i="9"/>
  <c r="F4495" i="9"/>
  <c r="E4495" i="9"/>
  <c r="F4497" i="9"/>
  <c r="E4497" i="9"/>
  <c r="F4499" i="9"/>
  <c r="E4499" i="9"/>
  <c r="F4501" i="9"/>
  <c r="E4501" i="9"/>
  <c r="F4503" i="9"/>
  <c r="E4503" i="9"/>
  <c r="F4505" i="9"/>
  <c r="E4505" i="9"/>
  <c r="F4507" i="9"/>
  <c r="E4507" i="9"/>
  <c r="F4509" i="9"/>
  <c r="E4509" i="9"/>
  <c r="F4511" i="9"/>
  <c r="E4511" i="9"/>
  <c r="E4516" i="9"/>
  <c r="F4516" i="9"/>
  <c r="E4524" i="9"/>
  <c r="F4524" i="9"/>
  <c r="E4190" i="9"/>
  <c r="E4194" i="9"/>
  <c r="E4198" i="9"/>
  <c r="E4202" i="9"/>
  <c r="E4206" i="9"/>
  <c r="E4210" i="9"/>
  <c r="E4214" i="9"/>
  <c r="E4218" i="9"/>
  <c r="E4222" i="9"/>
  <c r="E4226" i="9"/>
  <c r="E4230" i="9"/>
  <c r="E4234" i="9"/>
  <c r="E4238" i="9"/>
  <c r="E4242" i="9"/>
  <c r="E4246" i="9"/>
  <c r="E4250" i="9"/>
  <c r="E4254" i="9"/>
  <c r="F4255" i="9"/>
  <c r="E4258" i="9"/>
  <c r="F4259" i="9"/>
  <c r="E4262" i="9"/>
  <c r="F4263" i="9"/>
  <c r="E4266" i="9"/>
  <c r="F4267" i="9"/>
  <c r="E4270" i="9"/>
  <c r="F4271" i="9"/>
  <c r="E4274" i="9"/>
  <c r="F4275" i="9"/>
  <c r="E4278" i="9"/>
  <c r="F4279" i="9"/>
  <c r="E4282" i="9"/>
  <c r="F4283" i="9"/>
  <c r="E4286" i="9"/>
  <c r="F4287" i="9"/>
  <c r="E4290" i="9"/>
  <c r="F4291" i="9"/>
  <c r="E4294" i="9"/>
  <c r="F4295" i="9"/>
  <c r="E4298" i="9"/>
  <c r="F4299" i="9"/>
  <c r="E4302" i="9"/>
  <c r="F4303" i="9"/>
  <c r="E4306" i="9"/>
  <c r="F4307" i="9"/>
  <c r="E4310" i="9"/>
  <c r="F4311" i="9"/>
  <c r="E4314" i="9"/>
  <c r="F4315" i="9"/>
  <c r="E4318" i="9"/>
  <c r="F4319" i="9"/>
  <c r="E4322" i="9"/>
  <c r="F4323" i="9"/>
  <c r="E4326" i="9"/>
  <c r="F4327" i="9"/>
  <c r="E4330" i="9"/>
  <c r="F4331" i="9"/>
  <c r="E4334" i="9"/>
  <c r="F4335" i="9"/>
  <c r="E4338" i="9"/>
  <c r="E4528" i="9"/>
  <c r="E4532" i="9"/>
  <c r="E4536" i="9"/>
  <c r="F4540" i="9"/>
  <c r="E4540" i="9"/>
  <c r="F4542" i="9"/>
  <c r="E4542" i="9"/>
  <c r="F4544" i="9"/>
  <c r="E4544" i="9"/>
  <c r="F4546" i="9"/>
  <c r="E4546" i="9"/>
  <c r="F4548" i="9"/>
  <c r="E4548" i="9"/>
  <c r="F4550" i="9"/>
  <c r="E4550" i="9"/>
  <c r="F4552" i="9"/>
  <c r="E4552" i="9"/>
  <c r="F4554" i="9"/>
  <c r="E4554" i="9"/>
  <c r="F4556" i="9"/>
  <c r="E4556" i="9"/>
  <c r="F4558" i="9"/>
  <c r="E4558" i="9"/>
  <c r="F4560" i="9"/>
  <c r="E4560" i="9"/>
  <c r="F4562" i="9"/>
  <c r="E4562" i="9"/>
  <c r="F4564" i="9"/>
  <c r="E4564" i="9"/>
  <c r="F4566" i="9"/>
  <c r="E4566" i="9"/>
  <c r="F4568" i="9"/>
  <c r="E4568" i="9"/>
  <c r="F4570" i="9"/>
  <c r="E4570" i="9"/>
  <c r="F4572" i="9"/>
  <c r="E4572" i="9"/>
  <c r="F4574" i="9"/>
  <c r="E4574" i="9"/>
  <c r="F4576" i="9"/>
  <c r="E4576" i="9"/>
  <c r="F4578" i="9"/>
  <c r="E4578" i="9"/>
  <c r="F4580" i="9"/>
  <c r="E4580" i="9"/>
  <c r="F4582" i="9"/>
  <c r="E4582" i="9"/>
  <c r="F4584" i="9"/>
  <c r="E4584" i="9"/>
  <c r="F4586" i="9"/>
  <c r="E4586" i="9"/>
  <c r="F4588" i="9"/>
  <c r="E4588" i="9"/>
  <c r="F4590" i="9"/>
  <c r="E4590" i="9"/>
  <c r="F4592" i="9"/>
  <c r="E4592" i="9"/>
  <c r="F4594" i="9"/>
  <c r="E4594" i="9"/>
  <c r="F4596" i="9"/>
  <c r="E4596" i="9"/>
  <c r="F4598" i="9"/>
  <c r="E4598" i="9"/>
  <c r="F4600" i="9"/>
  <c r="E4600" i="9"/>
  <c r="F4602" i="9"/>
  <c r="E4602" i="9"/>
  <c r="F4604" i="9"/>
  <c r="E4604" i="9"/>
  <c r="F4606" i="9"/>
  <c r="E4606" i="9"/>
  <c r="F4608" i="9"/>
  <c r="E4608" i="9"/>
  <c r="F4610" i="9"/>
  <c r="E4610" i="9"/>
  <c r="F4612" i="9"/>
  <c r="E4612" i="9"/>
  <c r="F4614" i="9"/>
  <c r="E4614" i="9"/>
  <c r="F4616" i="9"/>
  <c r="E4616" i="9"/>
  <c r="F4618" i="9"/>
  <c r="E4618" i="9"/>
  <c r="F4620" i="9"/>
  <c r="E4620" i="9"/>
  <c r="F4622" i="9"/>
  <c r="E4622" i="9"/>
  <c r="F4624" i="9"/>
  <c r="E4624" i="9"/>
  <c r="F4626" i="9"/>
  <c r="E4626" i="9"/>
  <c r="F4628" i="9"/>
  <c r="E4628" i="9"/>
  <c r="F4630" i="9"/>
  <c r="E4630" i="9"/>
  <c r="F4632" i="9"/>
  <c r="E4632" i="9"/>
  <c r="F4634" i="9"/>
  <c r="E4634" i="9"/>
  <c r="F4636" i="9"/>
  <c r="E4636" i="9"/>
  <c r="F4638" i="9"/>
  <c r="E4638" i="9"/>
  <c r="F4640" i="9"/>
  <c r="E4640" i="9"/>
  <c r="F4642" i="9"/>
  <c r="E4642" i="9"/>
  <c r="F4644" i="9"/>
  <c r="E4644" i="9"/>
  <c r="F4646" i="9"/>
  <c r="E4646" i="9"/>
  <c r="F4648" i="9"/>
  <c r="E4648" i="9"/>
  <c r="F4650" i="9"/>
  <c r="E4650" i="9"/>
  <c r="F4652" i="9"/>
  <c r="E4652" i="9"/>
  <c r="F4654" i="9"/>
  <c r="E4654" i="9"/>
  <c r="F4656" i="9"/>
  <c r="E4656" i="9"/>
  <c r="F4658" i="9"/>
  <c r="E4658" i="9"/>
  <c r="F4660" i="9"/>
  <c r="E4660" i="9"/>
  <c r="F4662" i="9"/>
  <c r="E4662" i="9"/>
  <c r="F4664" i="9"/>
  <c r="E4664" i="9"/>
  <c r="F4666" i="9"/>
  <c r="E4666" i="9"/>
  <c r="F4668" i="9"/>
  <c r="E4668" i="9"/>
  <c r="F4670" i="9"/>
  <c r="E4670" i="9"/>
  <c r="F4672" i="9"/>
  <c r="E4672" i="9"/>
  <c r="F4674" i="9"/>
  <c r="E4674" i="9"/>
  <c r="F4676" i="9"/>
  <c r="E4676" i="9"/>
  <c r="F4678" i="9"/>
  <c r="E4678" i="9"/>
  <c r="F4680" i="9"/>
  <c r="E4680" i="9"/>
  <c r="F4682" i="9"/>
  <c r="E4682" i="9"/>
  <c r="F4684" i="9"/>
  <c r="E4684" i="9"/>
  <c r="F4686" i="9"/>
  <c r="E4686" i="9"/>
  <c r="F4688" i="9"/>
  <c r="E4688" i="9"/>
  <c r="F4690" i="9"/>
  <c r="E4690" i="9"/>
  <c r="F4692" i="9"/>
  <c r="E4692" i="9"/>
  <c r="F4694" i="9"/>
  <c r="E4694" i="9"/>
  <c r="F4696" i="9"/>
  <c r="E4696" i="9"/>
  <c r="F4698" i="9"/>
  <c r="E4698" i="9"/>
  <c r="F4700" i="9"/>
  <c r="E4700" i="9"/>
  <c r="F4702" i="9"/>
  <c r="E4702" i="9"/>
  <c r="F4704" i="9"/>
  <c r="E4704" i="9"/>
  <c r="F4706" i="9"/>
  <c r="E4706" i="9"/>
  <c r="F4708" i="9"/>
  <c r="E4708" i="9"/>
  <c r="F4710" i="9"/>
  <c r="E4710" i="9"/>
  <c r="F4712" i="9"/>
  <c r="E4712" i="9"/>
  <c r="F4714" i="9"/>
  <c r="E4714" i="9"/>
  <c r="F4716" i="9"/>
  <c r="E4716" i="9"/>
  <c r="F4718" i="9"/>
  <c r="E4718" i="9"/>
  <c r="F4720" i="9"/>
  <c r="E4720" i="9"/>
  <c r="F4722" i="9"/>
  <c r="E4722" i="9"/>
  <c r="F4724" i="9"/>
  <c r="E4724" i="9"/>
  <c r="F4726" i="9"/>
  <c r="E4726" i="9"/>
  <c r="F4728" i="9"/>
  <c r="E4728" i="9"/>
  <c r="F4730" i="9"/>
  <c r="E4730" i="9"/>
  <c r="F4732" i="9"/>
  <c r="E4732" i="9"/>
  <c r="F4734" i="9"/>
  <c r="E4734" i="9"/>
  <c r="F4736" i="9"/>
  <c r="E4736" i="9"/>
  <c r="F4738" i="9"/>
  <c r="E4738" i="9"/>
  <c r="F4740" i="9"/>
  <c r="E4740" i="9"/>
  <c r="F4742" i="9"/>
  <c r="E4742" i="9"/>
  <c r="F4744" i="9"/>
  <c r="E4744" i="9"/>
  <c r="F4746" i="9"/>
  <c r="E4746" i="9"/>
  <c r="F4748" i="9"/>
  <c r="E4748" i="9"/>
  <c r="F4750" i="9"/>
  <c r="E4750" i="9"/>
  <c r="F4752" i="9"/>
  <c r="E4752" i="9"/>
  <c r="F4754" i="9"/>
  <c r="E4754" i="9"/>
  <c r="F4756" i="9"/>
  <c r="E4756" i="9"/>
  <c r="F4758" i="9"/>
  <c r="E4758" i="9"/>
  <c r="F4760" i="9"/>
  <c r="E4760" i="9"/>
  <c r="F4762" i="9"/>
  <c r="E4762" i="9"/>
  <c r="F4764" i="9"/>
  <c r="E4764" i="9"/>
  <c r="F4766" i="9"/>
  <c r="E4766" i="9"/>
  <c r="F4768" i="9"/>
  <c r="E4768" i="9"/>
  <c r="F4770" i="9"/>
  <c r="E4770" i="9"/>
  <c r="F4772" i="9"/>
  <c r="E4772" i="9"/>
  <c r="F4774" i="9"/>
  <c r="E4774" i="9"/>
  <c r="F4776" i="9"/>
  <c r="E4776" i="9"/>
  <c r="F4778" i="9"/>
  <c r="E4778" i="9"/>
  <c r="F4780" i="9"/>
  <c r="E4780" i="9"/>
  <c r="F4782" i="9"/>
  <c r="E4782" i="9"/>
  <c r="F4784" i="9"/>
  <c r="E4784" i="9"/>
  <c r="F4786" i="9"/>
  <c r="E4786" i="9"/>
  <c r="F4788" i="9"/>
  <c r="E4788" i="9"/>
  <c r="F4790" i="9"/>
  <c r="E4790" i="9"/>
  <c r="F4792" i="9"/>
  <c r="E4792" i="9"/>
  <c r="F4794" i="9"/>
  <c r="E4794" i="9"/>
  <c r="F4796" i="9"/>
  <c r="E4796" i="9"/>
  <c r="F4805" i="9"/>
  <c r="E4805" i="9"/>
  <c r="F4821" i="9"/>
  <c r="E4821" i="9"/>
  <c r="F4837" i="9"/>
  <c r="E4837" i="9"/>
  <c r="E4515" i="9"/>
  <c r="E4519" i="9"/>
  <c r="E4523" i="9"/>
  <c r="E4527" i="9"/>
  <c r="F4528" i="9"/>
  <c r="E4531" i="9"/>
  <c r="F4532" i="9"/>
  <c r="E4535" i="9"/>
  <c r="F4536" i="9"/>
  <c r="E4539" i="9"/>
  <c r="F4809" i="9"/>
  <c r="E4809" i="9"/>
  <c r="F4825" i="9"/>
  <c r="E4825" i="9"/>
  <c r="F4841" i="9"/>
  <c r="E4841" i="9"/>
  <c r="E4514" i="9"/>
  <c r="E4518" i="9"/>
  <c r="E4522" i="9"/>
  <c r="E4526" i="9"/>
  <c r="E4530" i="9"/>
  <c r="E4534" i="9"/>
  <c r="E4538" i="9"/>
  <c r="F4541" i="9"/>
  <c r="E4541" i="9"/>
  <c r="F4543" i="9"/>
  <c r="E4543" i="9"/>
  <c r="F4545" i="9"/>
  <c r="E4545" i="9"/>
  <c r="F4547" i="9"/>
  <c r="E4547" i="9"/>
  <c r="F4549" i="9"/>
  <c r="E4549" i="9"/>
  <c r="F4551" i="9"/>
  <c r="E4551" i="9"/>
  <c r="F4553" i="9"/>
  <c r="E4553" i="9"/>
  <c r="F4555" i="9"/>
  <c r="E4555" i="9"/>
  <c r="F4557" i="9"/>
  <c r="E4557" i="9"/>
  <c r="F4559" i="9"/>
  <c r="E4559" i="9"/>
  <c r="F4561" i="9"/>
  <c r="E4561" i="9"/>
  <c r="F4563" i="9"/>
  <c r="E4563" i="9"/>
  <c r="F4565" i="9"/>
  <c r="E4565" i="9"/>
  <c r="F4567" i="9"/>
  <c r="E4567" i="9"/>
  <c r="F4569" i="9"/>
  <c r="E4569" i="9"/>
  <c r="F4571" i="9"/>
  <c r="E4571" i="9"/>
  <c r="F4573" i="9"/>
  <c r="E4573" i="9"/>
  <c r="F4575" i="9"/>
  <c r="E4575" i="9"/>
  <c r="F4577" i="9"/>
  <c r="E4577" i="9"/>
  <c r="F4579" i="9"/>
  <c r="E4579" i="9"/>
  <c r="F4581" i="9"/>
  <c r="E4581" i="9"/>
  <c r="F4583" i="9"/>
  <c r="E4583" i="9"/>
  <c r="F4585" i="9"/>
  <c r="E4585" i="9"/>
  <c r="F4587" i="9"/>
  <c r="E4587" i="9"/>
  <c r="F4589" i="9"/>
  <c r="E4589" i="9"/>
  <c r="F4591" i="9"/>
  <c r="E4591" i="9"/>
  <c r="F4593" i="9"/>
  <c r="E4593" i="9"/>
  <c r="F4595" i="9"/>
  <c r="E4595" i="9"/>
  <c r="F4597" i="9"/>
  <c r="E4597" i="9"/>
  <c r="F4599" i="9"/>
  <c r="E4599" i="9"/>
  <c r="F4601" i="9"/>
  <c r="E4601" i="9"/>
  <c r="F4603" i="9"/>
  <c r="E4603" i="9"/>
  <c r="F4605" i="9"/>
  <c r="E4605" i="9"/>
  <c r="F4607" i="9"/>
  <c r="E4607" i="9"/>
  <c r="F4609" i="9"/>
  <c r="E4609" i="9"/>
  <c r="F4611" i="9"/>
  <c r="E4611" i="9"/>
  <c r="F4613" i="9"/>
  <c r="E4613" i="9"/>
  <c r="F4615" i="9"/>
  <c r="E4615" i="9"/>
  <c r="F4617" i="9"/>
  <c r="E4617" i="9"/>
  <c r="F4619" i="9"/>
  <c r="E4619" i="9"/>
  <c r="F4621" i="9"/>
  <c r="E4621" i="9"/>
  <c r="F4623" i="9"/>
  <c r="E4623" i="9"/>
  <c r="F4625" i="9"/>
  <c r="E4625" i="9"/>
  <c r="F4627" i="9"/>
  <c r="E4627" i="9"/>
  <c r="F4629" i="9"/>
  <c r="E4629" i="9"/>
  <c r="F4631" i="9"/>
  <c r="E4631" i="9"/>
  <c r="F4633" i="9"/>
  <c r="E4633" i="9"/>
  <c r="F4635" i="9"/>
  <c r="E4635" i="9"/>
  <c r="F4637" i="9"/>
  <c r="E4637" i="9"/>
  <c r="F4639" i="9"/>
  <c r="E4639" i="9"/>
  <c r="F4641" i="9"/>
  <c r="E4641" i="9"/>
  <c r="F4643" i="9"/>
  <c r="E4643" i="9"/>
  <c r="F4645" i="9"/>
  <c r="E4645" i="9"/>
  <c r="F4647" i="9"/>
  <c r="E4647" i="9"/>
  <c r="F4649" i="9"/>
  <c r="E4649" i="9"/>
  <c r="F4651" i="9"/>
  <c r="E4651" i="9"/>
  <c r="F4653" i="9"/>
  <c r="E4653" i="9"/>
  <c r="F4655" i="9"/>
  <c r="E4655" i="9"/>
  <c r="F4657" i="9"/>
  <c r="E4657" i="9"/>
  <c r="F4659" i="9"/>
  <c r="E4659" i="9"/>
  <c r="F4661" i="9"/>
  <c r="E4661" i="9"/>
  <c r="F4663" i="9"/>
  <c r="E4663" i="9"/>
  <c r="F4665" i="9"/>
  <c r="E4665" i="9"/>
  <c r="F4667" i="9"/>
  <c r="E4667" i="9"/>
  <c r="F4669" i="9"/>
  <c r="E4669" i="9"/>
  <c r="F4671" i="9"/>
  <c r="E4671" i="9"/>
  <c r="F4673" i="9"/>
  <c r="E4673" i="9"/>
  <c r="F4675" i="9"/>
  <c r="E4675" i="9"/>
  <c r="F4677" i="9"/>
  <c r="E4677" i="9"/>
  <c r="F4679" i="9"/>
  <c r="E4679" i="9"/>
  <c r="F4681" i="9"/>
  <c r="E4681" i="9"/>
  <c r="F4683" i="9"/>
  <c r="E4683" i="9"/>
  <c r="F4685" i="9"/>
  <c r="E4685" i="9"/>
  <c r="F4687" i="9"/>
  <c r="E4687" i="9"/>
  <c r="F4689" i="9"/>
  <c r="E4689" i="9"/>
  <c r="F4691" i="9"/>
  <c r="E4691" i="9"/>
  <c r="F4693" i="9"/>
  <c r="E4693" i="9"/>
  <c r="F4695" i="9"/>
  <c r="E4695" i="9"/>
  <c r="F4697" i="9"/>
  <c r="E4697" i="9"/>
  <c r="F4699" i="9"/>
  <c r="E4699" i="9"/>
  <c r="F4701" i="9"/>
  <c r="E4701" i="9"/>
  <c r="F4703" i="9"/>
  <c r="E4703" i="9"/>
  <c r="F4705" i="9"/>
  <c r="E4705" i="9"/>
  <c r="F4707" i="9"/>
  <c r="E4707" i="9"/>
  <c r="F4709" i="9"/>
  <c r="E4709" i="9"/>
  <c r="F4711" i="9"/>
  <c r="E4711" i="9"/>
  <c r="F4713" i="9"/>
  <c r="E4713" i="9"/>
  <c r="F4715" i="9"/>
  <c r="E4715" i="9"/>
  <c r="F4717" i="9"/>
  <c r="E4717" i="9"/>
  <c r="F4719" i="9"/>
  <c r="E4719" i="9"/>
  <c r="F4721" i="9"/>
  <c r="E4721" i="9"/>
  <c r="F4723" i="9"/>
  <c r="E4723" i="9"/>
  <c r="F4725" i="9"/>
  <c r="E4725" i="9"/>
  <c r="F4727" i="9"/>
  <c r="E4727" i="9"/>
  <c r="F4729" i="9"/>
  <c r="E4729" i="9"/>
  <c r="F4731" i="9"/>
  <c r="E4731" i="9"/>
  <c r="F4733" i="9"/>
  <c r="E4733" i="9"/>
  <c r="F4735" i="9"/>
  <c r="E4735" i="9"/>
  <c r="F4737" i="9"/>
  <c r="E4737" i="9"/>
  <c r="F4739" i="9"/>
  <c r="E4739" i="9"/>
  <c r="F4741" i="9"/>
  <c r="E4741" i="9"/>
  <c r="F4743" i="9"/>
  <c r="E4743" i="9"/>
  <c r="F4745" i="9"/>
  <c r="E4745" i="9"/>
  <c r="F4747" i="9"/>
  <c r="E4747" i="9"/>
  <c r="F4749" i="9"/>
  <c r="E4749" i="9"/>
  <c r="F4751" i="9"/>
  <c r="E4751" i="9"/>
  <c r="F4753" i="9"/>
  <c r="E4753" i="9"/>
  <c r="F4755" i="9"/>
  <c r="E4755" i="9"/>
  <c r="F4757" i="9"/>
  <c r="E4757" i="9"/>
  <c r="F4759" i="9"/>
  <c r="E4759" i="9"/>
  <c r="F4761" i="9"/>
  <c r="E4761" i="9"/>
  <c r="F4763" i="9"/>
  <c r="E4763" i="9"/>
  <c r="F4765" i="9"/>
  <c r="E4765" i="9"/>
  <c r="F4767" i="9"/>
  <c r="E4767" i="9"/>
  <c r="F4769" i="9"/>
  <c r="E4769" i="9"/>
  <c r="F4771" i="9"/>
  <c r="E4771" i="9"/>
  <c r="F4773" i="9"/>
  <c r="E4773" i="9"/>
  <c r="F4775" i="9"/>
  <c r="E4775" i="9"/>
  <c r="F4777" i="9"/>
  <c r="E4777" i="9"/>
  <c r="F4779" i="9"/>
  <c r="E4779" i="9"/>
  <c r="F4781" i="9"/>
  <c r="E4781" i="9"/>
  <c r="F4783" i="9"/>
  <c r="E4783" i="9"/>
  <c r="F4785" i="9"/>
  <c r="E4785" i="9"/>
  <c r="F4787" i="9"/>
  <c r="E4787" i="9"/>
  <c r="F4789" i="9"/>
  <c r="E4789" i="9"/>
  <c r="F4791" i="9"/>
  <c r="E4791" i="9"/>
  <c r="F4793" i="9"/>
  <c r="E4793" i="9"/>
  <c r="F4795" i="9"/>
  <c r="E4795" i="9"/>
  <c r="F4797" i="9"/>
  <c r="E4797" i="9"/>
  <c r="F4813" i="9"/>
  <c r="E4813" i="9"/>
  <c r="F4829" i="9"/>
  <c r="E4829" i="9"/>
  <c r="F4845" i="9"/>
  <c r="E4845" i="9"/>
  <c r="E4513" i="9"/>
  <c r="F4514" i="9"/>
  <c r="E4517" i="9"/>
  <c r="F4518" i="9"/>
  <c r="E4521" i="9"/>
  <c r="F4522" i="9"/>
  <c r="E4525" i="9"/>
  <c r="F4526" i="9"/>
  <c r="E4529" i="9"/>
  <c r="F4530" i="9"/>
  <c r="E4533" i="9"/>
  <c r="F4534" i="9"/>
  <c r="E4537" i="9"/>
  <c r="F4538" i="9"/>
  <c r="F4801" i="9"/>
  <c r="E4801" i="9"/>
  <c r="F4817" i="9"/>
  <c r="E4817" i="9"/>
  <c r="F4833" i="9"/>
  <c r="E4833" i="9"/>
  <c r="F4849" i="9"/>
  <c r="E4849" i="9"/>
  <c r="E4799" i="9"/>
  <c r="E4803" i="9"/>
  <c r="E4807" i="9"/>
  <c r="E4811" i="9"/>
  <c r="E4815" i="9"/>
  <c r="E4819" i="9"/>
  <c r="E4823" i="9"/>
  <c r="E4827" i="9"/>
  <c r="E4831" i="9"/>
  <c r="E4835" i="9"/>
  <c r="E4839" i="9"/>
  <c r="E4843" i="9"/>
  <c r="E4847" i="9"/>
  <c r="E4851" i="9"/>
  <c r="E4855" i="9"/>
  <c r="E4859" i="9"/>
  <c r="E4863" i="9"/>
  <c r="E4867" i="9"/>
  <c r="E4871" i="9"/>
  <c r="E4875" i="9"/>
  <c r="E4879" i="9"/>
  <c r="E4883" i="9"/>
  <c r="E4887" i="9"/>
  <c r="E4891" i="9"/>
  <c r="E4895" i="9"/>
  <c r="E4899" i="9"/>
  <c r="E4903" i="9"/>
  <c r="E4907" i="9"/>
  <c r="E4911" i="9"/>
  <c r="E4915" i="9"/>
  <c r="E4919" i="9"/>
  <c r="E4923" i="9"/>
  <c r="E4927" i="9"/>
  <c r="E4931" i="9"/>
  <c r="E4935" i="9"/>
  <c r="E4939" i="9"/>
  <c r="E4943" i="9"/>
  <c r="E4947" i="9"/>
  <c r="E4951" i="9"/>
  <c r="E4955" i="9"/>
  <c r="E4959" i="9"/>
  <c r="E4963" i="9"/>
  <c r="E4967" i="9"/>
  <c r="E4971" i="9"/>
  <c r="E4975" i="9"/>
  <c r="E4979" i="9"/>
  <c r="E4983" i="9"/>
  <c r="E4987" i="9"/>
  <c r="E4991" i="9"/>
  <c r="E4995" i="9"/>
  <c r="E4999" i="9"/>
  <c r="E5003" i="9"/>
  <c r="E5007" i="9"/>
  <c r="E5011" i="9"/>
  <c r="E5015" i="9"/>
  <c r="E5019" i="9"/>
  <c r="E5023" i="9"/>
  <c r="E5027" i="9"/>
  <c r="E5031" i="9"/>
  <c r="E5035" i="9"/>
  <c r="E5039" i="9"/>
  <c r="E5043" i="9"/>
  <c r="E5047" i="9"/>
  <c r="E5051" i="9"/>
  <c r="E5055" i="9"/>
  <c r="E5059" i="9"/>
  <c r="E5063" i="9"/>
  <c r="E5067" i="9"/>
  <c r="E5071" i="9"/>
  <c r="E5075" i="9"/>
  <c r="E5079" i="9"/>
  <c r="E5083" i="9"/>
  <c r="E5087" i="9"/>
  <c r="E5091" i="9"/>
  <c r="E5095" i="9"/>
  <c r="E5099" i="9"/>
  <c r="E5103" i="9"/>
  <c r="E5107" i="9"/>
  <c r="E5111" i="9"/>
  <c r="E4853" i="9"/>
  <c r="E4857" i="9"/>
  <c r="E4861" i="9"/>
  <c r="E4865" i="9"/>
  <c r="E4869" i="9"/>
  <c r="E4873" i="9"/>
  <c r="E4877" i="9"/>
  <c r="E4881" i="9"/>
  <c r="E4885" i="9"/>
  <c r="E4889" i="9"/>
  <c r="E4893" i="9"/>
  <c r="E4897" i="9"/>
  <c r="E4901" i="9"/>
  <c r="E4905" i="9"/>
  <c r="E4909" i="9"/>
  <c r="E4913" i="9"/>
  <c r="E4917" i="9"/>
  <c r="E4921" i="9"/>
  <c r="E4925" i="9"/>
  <c r="E4929" i="9"/>
  <c r="E4933" i="9"/>
  <c r="E4937" i="9"/>
  <c r="E4941" i="9"/>
  <c r="E4945" i="9"/>
  <c r="E4949" i="9"/>
  <c r="E4953" i="9"/>
  <c r="E4957" i="9"/>
  <c r="E4961" i="9"/>
  <c r="E4965" i="9"/>
  <c r="E4969" i="9"/>
  <c r="E4973" i="9"/>
  <c r="E4977" i="9"/>
  <c r="E4981" i="9"/>
  <c r="E4985" i="9"/>
  <c r="E4989" i="9"/>
  <c r="E4993" i="9"/>
  <c r="E4997" i="9"/>
  <c r="E5001" i="9"/>
  <c r="E5005" i="9"/>
  <c r="E5009" i="9"/>
  <c r="E5013" i="9"/>
  <c r="E5017" i="9"/>
  <c r="E5021" i="9"/>
  <c r="E5025" i="9"/>
  <c r="E5029" i="9"/>
  <c r="E5033" i="9"/>
  <c r="E5037" i="9"/>
  <c r="E5041" i="9"/>
  <c r="E5045" i="9"/>
  <c r="E5049" i="9"/>
  <c r="E5053" i="9"/>
  <c r="E5057" i="9"/>
  <c r="E5061" i="9"/>
  <c r="E5065" i="9"/>
  <c r="E5069" i="9"/>
  <c r="E5073" i="9"/>
  <c r="E5077" i="9"/>
  <c r="E5081" i="9"/>
  <c r="E5085" i="9"/>
  <c r="E5089" i="9"/>
  <c r="E5093" i="9"/>
  <c r="E5097" i="9"/>
  <c r="E5101" i="9"/>
  <c r="E5105" i="9"/>
  <c r="E5109" i="9"/>
  <c r="E5113" i="9"/>
  <c r="E5341" i="9"/>
  <c r="E5345" i="9"/>
  <c r="E5349" i="9"/>
  <c r="E5353" i="9"/>
  <c r="E5357" i="9"/>
  <c r="E5361" i="9"/>
  <c r="E5365" i="9"/>
  <c r="E5369" i="9"/>
  <c r="E5373" i="9"/>
  <c r="E5377" i="9"/>
  <c r="E5381" i="9"/>
  <c r="E5385" i="9"/>
  <c r="E5389" i="9"/>
  <c r="E5393" i="9"/>
  <c r="E5397" i="9"/>
  <c r="E5401" i="9"/>
  <c r="E5405" i="9"/>
  <c r="E5409" i="9"/>
  <c r="E5413" i="9"/>
  <c r="E5417" i="9"/>
  <c r="E5421" i="9"/>
  <c r="E5425" i="9"/>
  <c r="E5429" i="9"/>
  <c r="E5433" i="9"/>
  <c r="E5437" i="9"/>
  <c r="E5441" i="9"/>
  <c r="E5445" i="9"/>
  <c r="E5449" i="9"/>
  <c r="E5453" i="9"/>
  <c r="E5457" i="9"/>
  <c r="E5461" i="9"/>
  <c r="E5465" i="9"/>
  <c r="E5469" i="9"/>
  <c r="E5473" i="9"/>
  <c r="E5477" i="9"/>
  <c r="E5481" i="9"/>
  <c r="E5485" i="9"/>
  <c r="E5489" i="9"/>
  <c r="E5493" i="9"/>
  <c r="E5497" i="9"/>
  <c r="E5501" i="9"/>
  <c r="E5505" i="9"/>
  <c r="E5509" i="9"/>
  <c r="E5513" i="9"/>
  <c r="E5517" i="9"/>
  <c r="E5521" i="9"/>
  <c r="E5525" i="9"/>
  <c r="E5529" i="9"/>
  <c r="E5533" i="9"/>
  <c r="E5537" i="9"/>
  <c r="E5541" i="9"/>
  <c r="E5545" i="9"/>
  <c r="E5549" i="9"/>
  <c r="E5553" i="9"/>
  <c r="E5557" i="9"/>
  <c r="E5561" i="9"/>
  <c r="E5565" i="9"/>
  <c r="E5569" i="9"/>
  <c r="E5573" i="9"/>
  <c r="E5577" i="9"/>
  <c r="E5581" i="9"/>
  <c r="E5585" i="9"/>
  <c r="E5589" i="9"/>
  <c r="E5593" i="9"/>
  <c r="E5597" i="9"/>
  <c r="E5601" i="9"/>
  <c r="E5605" i="9"/>
  <c r="E5609" i="9"/>
  <c r="E5613" i="9"/>
  <c r="E5617" i="9"/>
  <c r="E5621" i="9"/>
  <c r="E5625" i="9"/>
  <c r="E5629" i="9"/>
  <c r="E5633" i="9"/>
  <c r="E5637" i="9"/>
  <c r="E5641" i="9"/>
  <c r="E5645" i="9"/>
  <c r="E5649" i="9"/>
  <c r="E5653" i="9"/>
  <c r="E5657" i="9"/>
  <c r="E5661" i="9"/>
  <c r="E5665" i="9"/>
  <c r="E5669" i="9"/>
  <c r="E5673" i="9"/>
  <c r="E5344" i="9"/>
  <c r="E5348" i="9"/>
  <c r="E5352" i="9"/>
  <c r="E5356" i="9"/>
  <c r="E5360" i="9"/>
  <c r="E5364" i="9"/>
  <c r="E5368" i="9"/>
  <c r="E5372" i="9"/>
  <c r="E5376" i="9"/>
  <c r="E5380" i="9"/>
  <c r="E5384" i="9"/>
  <c r="E5388" i="9"/>
  <c r="E5392" i="9"/>
  <c r="E5396" i="9"/>
  <c r="E5400" i="9"/>
  <c r="E5404" i="9"/>
  <c r="E5408" i="9"/>
  <c r="E5412" i="9"/>
  <c r="E5416" i="9"/>
  <c r="E5420" i="9"/>
  <c r="E5424" i="9"/>
  <c r="E5428" i="9"/>
  <c r="E5432" i="9"/>
  <c r="E5436" i="9"/>
  <c r="E5440" i="9"/>
  <c r="E5444" i="9"/>
  <c r="E5448" i="9"/>
  <c r="E5452" i="9"/>
  <c r="E5456" i="9"/>
  <c r="E5460" i="9"/>
  <c r="E5464" i="9"/>
  <c r="E5468" i="9"/>
  <c r="E5472" i="9"/>
  <c r="E5476" i="9"/>
  <c r="E5480" i="9"/>
  <c r="E5484" i="9"/>
  <c r="E5488" i="9"/>
  <c r="E5492" i="9"/>
  <c r="E5496" i="9"/>
  <c r="E5500" i="9"/>
  <c r="E5504" i="9"/>
  <c r="E5508" i="9"/>
  <c r="E5512" i="9"/>
  <c r="E5516" i="9"/>
  <c r="E5520" i="9"/>
  <c r="E5524" i="9"/>
  <c r="E5528" i="9"/>
  <c r="E5532" i="9"/>
  <c r="E5536" i="9"/>
  <c r="E5540" i="9"/>
  <c r="E5544" i="9"/>
  <c r="E5548" i="9"/>
  <c r="E5552" i="9"/>
  <c r="E5556" i="9"/>
  <c r="E5560" i="9"/>
  <c r="E5564" i="9"/>
  <c r="E5568" i="9"/>
  <c r="E5572" i="9"/>
  <c r="E5576" i="9"/>
  <c r="E5580" i="9"/>
  <c r="E5584" i="9"/>
  <c r="E5588" i="9"/>
  <c r="E5592" i="9"/>
  <c r="E5596" i="9"/>
  <c r="E5600" i="9"/>
  <c r="E5604" i="9"/>
  <c r="E5608" i="9"/>
  <c r="E5612" i="9"/>
  <c r="E5616" i="9"/>
  <c r="E5620" i="9"/>
  <c r="E5624" i="9"/>
  <c r="E5628" i="9"/>
  <c r="E5632" i="9"/>
  <c r="E5636" i="9"/>
  <c r="E5640" i="9"/>
  <c r="E5644" i="9"/>
  <c r="E5648" i="9"/>
  <c r="E5652" i="9"/>
  <c r="E5656" i="9"/>
  <c r="E5660" i="9"/>
  <c r="E5664" i="9"/>
  <c r="E5668" i="9"/>
  <c r="E5672" i="9"/>
  <c r="E5343" i="9"/>
  <c r="F5344" i="9"/>
  <c r="E5347" i="9"/>
  <c r="F5348" i="9"/>
  <c r="E5351" i="9"/>
  <c r="F5352" i="9"/>
  <c r="E5355" i="9"/>
  <c r="F5356" i="9"/>
  <c r="E5359" i="9"/>
  <c r="F5360" i="9"/>
  <c r="E5363" i="9"/>
  <c r="F5364" i="9"/>
  <c r="E5367" i="9"/>
  <c r="F5368" i="9"/>
  <c r="E5371" i="9"/>
  <c r="F5372" i="9"/>
  <c r="E5375" i="9"/>
  <c r="F5376" i="9"/>
  <c r="E5379" i="9"/>
  <c r="F5380" i="9"/>
  <c r="E5383" i="9"/>
  <c r="F5384" i="9"/>
  <c r="E5387" i="9"/>
  <c r="F5388" i="9"/>
  <c r="E5391" i="9"/>
  <c r="F5392" i="9"/>
  <c r="E5395" i="9"/>
  <c r="F5396" i="9"/>
  <c r="E5399" i="9"/>
  <c r="F5400" i="9"/>
  <c r="E5403" i="9"/>
  <c r="F5404" i="9"/>
  <c r="E5407" i="9"/>
  <c r="F5408" i="9"/>
  <c r="E5411" i="9"/>
  <c r="F5412" i="9"/>
  <c r="E5415" i="9"/>
  <c r="F5416" i="9"/>
  <c r="E5419" i="9"/>
  <c r="F5420" i="9"/>
  <c r="E5423" i="9"/>
  <c r="F5424" i="9"/>
  <c r="E5427" i="9"/>
  <c r="F5428" i="9"/>
  <c r="E5431" i="9"/>
  <c r="F5432" i="9"/>
  <c r="E5435" i="9"/>
  <c r="F5436" i="9"/>
  <c r="E5439" i="9"/>
  <c r="F5440" i="9"/>
  <c r="E5443" i="9"/>
  <c r="F5444" i="9"/>
  <c r="E5447" i="9"/>
  <c r="F5448" i="9"/>
  <c r="E5451" i="9"/>
  <c r="F5452" i="9"/>
  <c r="E5455" i="9"/>
  <c r="F5456" i="9"/>
  <c r="E5459" i="9"/>
  <c r="F5460" i="9"/>
  <c r="E5463" i="9"/>
  <c r="F5464" i="9"/>
  <c r="E5467" i="9"/>
  <c r="F5468" i="9"/>
  <c r="E5471" i="9"/>
  <c r="F5472" i="9"/>
  <c r="E5475" i="9"/>
  <c r="F5476" i="9"/>
  <c r="E5479" i="9"/>
  <c r="F5480" i="9"/>
  <c r="E5483" i="9"/>
  <c r="F5484" i="9"/>
  <c r="E5487" i="9"/>
  <c r="F5488" i="9"/>
  <c r="E5491" i="9"/>
  <c r="F5492" i="9"/>
  <c r="E5495" i="9"/>
  <c r="F5496" i="9"/>
  <c r="E5499" i="9"/>
  <c r="F5500" i="9"/>
  <c r="E5503" i="9"/>
  <c r="F5504" i="9"/>
  <c r="E5507" i="9"/>
  <c r="F5508" i="9"/>
  <c r="E5511" i="9"/>
  <c r="F5512" i="9"/>
  <c r="E5515" i="9"/>
  <c r="F5516" i="9"/>
  <c r="E5519" i="9"/>
  <c r="F5520" i="9"/>
  <c r="E5523" i="9"/>
  <c r="F5524" i="9"/>
  <c r="E5527" i="9"/>
  <c r="F5528" i="9"/>
  <c r="E5531" i="9"/>
  <c r="F5532" i="9"/>
  <c r="E5535" i="9"/>
  <c r="F5536" i="9"/>
  <c r="E5539" i="9"/>
  <c r="F5540" i="9"/>
  <c r="E5543" i="9"/>
  <c r="F5544" i="9"/>
  <c r="E5547" i="9"/>
  <c r="F5548" i="9"/>
  <c r="E5551" i="9"/>
  <c r="F5552" i="9"/>
  <c r="E5555" i="9"/>
  <c r="F5556" i="9"/>
  <c r="E5559" i="9"/>
  <c r="E5563" i="9"/>
  <c r="E5567" i="9"/>
  <c r="E5571" i="9"/>
  <c r="E5575" i="9"/>
  <c r="E5579" i="9"/>
  <c r="E5583" i="9"/>
  <c r="E5587" i="9"/>
  <c r="E5591" i="9"/>
  <c r="E5595" i="9"/>
  <c r="E5599" i="9"/>
  <c r="E5603" i="9"/>
  <c r="E5607" i="9"/>
  <c r="E5611" i="9"/>
  <c r="E5615" i="9"/>
  <c r="E5619" i="9"/>
  <c r="E5623" i="9"/>
  <c r="E5627" i="9"/>
  <c r="E5631" i="9"/>
  <c r="E5635" i="9"/>
  <c r="E5639" i="9"/>
  <c r="E5643" i="9"/>
  <c r="E5647" i="9"/>
  <c r="E5651" i="9"/>
  <c r="E5655" i="9"/>
  <c r="E5659" i="9"/>
  <c r="E5663" i="9"/>
  <c r="E5667" i="9"/>
  <c r="E5671" i="9"/>
  <c r="E5675" i="9"/>
  <c r="E5342" i="9"/>
  <c r="E5346" i="9"/>
  <c r="E5350" i="9"/>
  <c r="E5354" i="9"/>
  <c r="E5358" i="9"/>
  <c r="E5362" i="9"/>
  <c r="E5366" i="9"/>
  <c r="E5370" i="9"/>
  <c r="E5374" i="9"/>
  <c r="E5378" i="9"/>
  <c r="E5382" i="9"/>
  <c r="E5386" i="9"/>
  <c r="E5390" i="9"/>
  <c r="E5394" i="9"/>
  <c r="E5398" i="9"/>
  <c r="E5402" i="9"/>
  <c r="E5406" i="9"/>
  <c r="E5410" i="9"/>
  <c r="E5414" i="9"/>
  <c r="E5418" i="9"/>
  <c r="E5422" i="9"/>
  <c r="E5426" i="9"/>
  <c r="E5430" i="9"/>
  <c r="E5434" i="9"/>
  <c r="E5438" i="9"/>
  <c r="E5442" i="9"/>
  <c r="E5446" i="9"/>
  <c r="E5450" i="9"/>
  <c r="E5454" i="9"/>
  <c r="E5458" i="9"/>
  <c r="E5462" i="9"/>
  <c r="E5466" i="9"/>
  <c r="E5470" i="9"/>
  <c r="E5474" i="9"/>
  <c r="E5478" i="9"/>
  <c r="E5482" i="9"/>
  <c r="E5486" i="9"/>
  <c r="E5490" i="9"/>
  <c r="E5494" i="9"/>
  <c r="E5498" i="9"/>
  <c r="E5502" i="9"/>
  <c r="E5506" i="9"/>
  <c r="E5510" i="9"/>
  <c r="E5514" i="9"/>
  <c r="E5518" i="9"/>
  <c r="E5522" i="9"/>
  <c r="E5526" i="9"/>
  <c r="E5530" i="9"/>
  <c r="E5534" i="9"/>
  <c r="E5538" i="9"/>
  <c r="E5542" i="9"/>
  <c r="E5546" i="9"/>
  <c r="E5550" i="9"/>
  <c r="E5554" i="9"/>
  <c r="E5558" i="9"/>
  <c r="E5562" i="9"/>
  <c r="E5566" i="9"/>
  <c r="E5570" i="9"/>
  <c r="E5574" i="9"/>
  <c r="E5578" i="9"/>
  <c r="E5582" i="9"/>
  <c r="E5586" i="9"/>
  <c r="E5590" i="9"/>
  <c r="E5594" i="9"/>
  <c r="E5598" i="9"/>
  <c r="E5602" i="9"/>
  <c r="E5606" i="9"/>
  <c r="E5610" i="9"/>
  <c r="E5614" i="9"/>
  <c r="E5618" i="9"/>
  <c r="E5622" i="9"/>
  <c r="E5626" i="9"/>
  <c r="E5630" i="9"/>
  <c r="E5634" i="9"/>
  <c r="E5638" i="9"/>
  <c r="E5642" i="9"/>
  <c r="E5646" i="9"/>
  <c r="E5650" i="9"/>
  <c r="E5654" i="9"/>
  <c r="E5658" i="9"/>
  <c r="E5662" i="9"/>
  <c r="E5666" i="9"/>
  <c r="E5670" i="9"/>
  <c r="E5674" i="9"/>
  <c r="E5677" i="9"/>
  <c r="E5681" i="9"/>
  <c r="E5685" i="9"/>
  <c r="E5689" i="9"/>
  <c r="E5693" i="9"/>
  <c r="E5697" i="9"/>
  <c r="F5700" i="9"/>
  <c r="E5700" i="9"/>
  <c r="F5702" i="9"/>
  <c r="E5702" i="9"/>
  <c r="F5704" i="9"/>
  <c r="E5704" i="9"/>
  <c r="F5706" i="9"/>
  <c r="E5706" i="9"/>
  <c r="F5708" i="9"/>
  <c r="E5708" i="9"/>
  <c r="F5710" i="9"/>
  <c r="E5710" i="9"/>
  <c r="F5712" i="9"/>
  <c r="E5712" i="9"/>
  <c r="F5714" i="9"/>
  <c r="E5714" i="9"/>
  <c r="F5716" i="9"/>
  <c r="E5716" i="9"/>
  <c r="F5718" i="9"/>
  <c r="E5718" i="9"/>
  <c r="F5720" i="9"/>
  <c r="E5720" i="9"/>
  <c r="F5722" i="9"/>
  <c r="E5722" i="9"/>
  <c r="F5724" i="9"/>
  <c r="E5724" i="9"/>
  <c r="F5726" i="9"/>
  <c r="E5726" i="9"/>
  <c r="F5728" i="9"/>
  <c r="E5728" i="9"/>
  <c r="F5730" i="9"/>
  <c r="E5730" i="9"/>
  <c r="F5732" i="9"/>
  <c r="E5732" i="9"/>
  <c r="F5734" i="9"/>
  <c r="E5734" i="9"/>
  <c r="F5736" i="9"/>
  <c r="E5736" i="9"/>
  <c r="F5738" i="9"/>
  <c r="E5738" i="9"/>
  <c r="F5740" i="9"/>
  <c r="E5740" i="9"/>
  <c r="F5742" i="9"/>
  <c r="E5742" i="9"/>
  <c r="F5744" i="9"/>
  <c r="E5744" i="9"/>
  <c r="F5746" i="9"/>
  <c r="E5746" i="9"/>
  <c r="F5748" i="9"/>
  <c r="E5748" i="9"/>
  <c r="F5750" i="9"/>
  <c r="E5750" i="9"/>
  <c r="F5752" i="9"/>
  <c r="E5752" i="9"/>
  <c r="F5754" i="9"/>
  <c r="E5754" i="9"/>
  <c r="F5756" i="9"/>
  <c r="E5756" i="9"/>
  <c r="F5758" i="9"/>
  <c r="E5758" i="9"/>
  <c r="F5760" i="9"/>
  <c r="E5760" i="9"/>
  <c r="F5762" i="9"/>
  <c r="E5762" i="9"/>
  <c r="F5764" i="9"/>
  <c r="E5764" i="9"/>
  <c r="F5766" i="9"/>
  <c r="E5766" i="9"/>
  <c r="F5768" i="9"/>
  <c r="E5768" i="9"/>
  <c r="F5770" i="9"/>
  <c r="E5770" i="9"/>
  <c r="F5772" i="9"/>
  <c r="E5772" i="9"/>
  <c r="F5774" i="9"/>
  <c r="E5774" i="9"/>
  <c r="F5776" i="9"/>
  <c r="E5776" i="9"/>
  <c r="F5778" i="9"/>
  <c r="E5778" i="9"/>
  <c r="F5780" i="9"/>
  <c r="E5780" i="9"/>
  <c r="F5782" i="9"/>
  <c r="E5782" i="9"/>
  <c r="F5784" i="9"/>
  <c r="E5784" i="9"/>
  <c r="F5786" i="9"/>
  <c r="E5786" i="9"/>
  <c r="F5788" i="9"/>
  <c r="E5788" i="9"/>
  <c r="F5790" i="9"/>
  <c r="E5790" i="9"/>
  <c r="F5792" i="9"/>
  <c r="E5792" i="9"/>
  <c r="F5794" i="9"/>
  <c r="E5794" i="9"/>
  <c r="F5796" i="9"/>
  <c r="E5796" i="9"/>
  <c r="F5798" i="9"/>
  <c r="E5798" i="9"/>
  <c r="F5800" i="9"/>
  <c r="E5800" i="9"/>
  <c r="F5802" i="9"/>
  <c r="E5802" i="9"/>
  <c r="F5804" i="9"/>
  <c r="E5804" i="9"/>
  <c r="F5806" i="9"/>
  <c r="E5806" i="9"/>
  <c r="F5808" i="9"/>
  <c r="E5808" i="9"/>
  <c r="F5810" i="9"/>
  <c r="E5810" i="9"/>
  <c r="F5812" i="9"/>
  <c r="E5812" i="9"/>
  <c r="F5814" i="9"/>
  <c r="E5814" i="9"/>
  <c r="F5816" i="9"/>
  <c r="E5816" i="9"/>
  <c r="F5818" i="9"/>
  <c r="E5818" i="9"/>
  <c r="F5820" i="9"/>
  <c r="E5820" i="9"/>
  <c r="F5822" i="9"/>
  <c r="E5822" i="9"/>
  <c r="F5824" i="9"/>
  <c r="E5824" i="9"/>
  <c r="F5826" i="9"/>
  <c r="E5826" i="9"/>
  <c r="E5676" i="9"/>
  <c r="E5680" i="9"/>
  <c r="E5684" i="9"/>
  <c r="E5688" i="9"/>
  <c r="E5692" i="9"/>
  <c r="E5696" i="9"/>
  <c r="F5701" i="9"/>
  <c r="E5701" i="9"/>
  <c r="F5703" i="9"/>
  <c r="E5703" i="9"/>
  <c r="F5705" i="9"/>
  <c r="E5705" i="9"/>
  <c r="F5707" i="9"/>
  <c r="E5707" i="9"/>
  <c r="F5709" i="9"/>
  <c r="E5709" i="9"/>
  <c r="F5711" i="9"/>
  <c r="E5711" i="9"/>
  <c r="F5713" i="9"/>
  <c r="E5713" i="9"/>
  <c r="F5715" i="9"/>
  <c r="E5715" i="9"/>
  <c r="F5717" i="9"/>
  <c r="E5717" i="9"/>
  <c r="F5719" i="9"/>
  <c r="E5719" i="9"/>
  <c r="F5721" i="9"/>
  <c r="E5721" i="9"/>
  <c r="F5723" i="9"/>
  <c r="E5723" i="9"/>
  <c r="F5725" i="9"/>
  <c r="E5725" i="9"/>
  <c r="F5727" i="9"/>
  <c r="E5727" i="9"/>
  <c r="F5729" i="9"/>
  <c r="E5729" i="9"/>
  <c r="F5731" i="9"/>
  <c r="E5731" i="9"/>
  <c r="F5733" i="9"/>
  <c r="E5733" i="9"/>
  <c r="F5735" i="9"/>
  <c r="E5735" i="9"/>
  <c r="F5737" i="9"/>
  <c r="E5737" i="9"/>
  <c r="F5739" i="9"/>
  <c r="E5739" i="9"/>
  <c r="F5741" i="9"/>
  <c r="E5741" i="9"/>
  <c r="F5743" i="9"/>
  <c r="E5743" i="9"/>
  <c r="F5745" i="9"/>
  <c r="E5745" i="9"/>
  <c r="F5747" i="9"/>
  <c r="E5747" i="9"/>
  <c r="F5749" i="9"/>
  <c r="E5749" i="9"/>
  <c r="F5751" i="9"/>
  <c r="E5751" i="9"/>
  <c r="F5753" i="9"/>
  <c r="E5753" i="9"/>
  <c r="F5755" i="9"/>
  <c r="E5755" i="9"/>
  <c r="F5757" i="9"/>
  <c r="E5757" i="9"/>
  <c r="F5759" i="9"/>
  <c r="E5759" i="9"/>
  <c r="F5761" i="9"/>
  <c r="E5761" i="9"/>
  <c r="F5763" i="9"/>
  <c r="E5763" i="9"/>
  <c r="F5765" i="9"/>
  <c r="E5765" i="9"/>
  <c r="F5767" i="9"/>
  <c r="E5767" i="9"/>
  <c r="F5769" i="9"/>
  <c r="E5769" i="9"/>
  <c r="F5771" i="9"/>
  <c r="E5771" i="9"/>
  <c r="F5773" i="9"/>
  <c r="E5773" i="9"/>
  <c r="F5775" i="9"/>
  <c r="E5775" i="9"/>
  <c r="F5777" i="9"/>
  <c r="E5777" i="9"/>
  <c r="F5779" i="9"/>
  <c r="E5779" i="9"/>
  <c r="F5781" i="9"/>
  <c r="E5781" i="9"/>
  <c r="F5783" i="9"/>
  <c r="E5783" i="9"/>
  <c r="F5785" i="9"/>
  <c r="E5785" i="9"/>
  <c r="F5787" i="9"/>
  <c r="E5787" i="9"/>
  <c r="F5789" i="9"/>
  <c r="E5789" i="9"/>
  <c r="F5791" i="9"/>
  <c r="E5791" i="9"/>
  <c r="F5793" i="9"/>
  <c r="E5793" i="9"/>
  <c r="F5795" i="9"/>
  <c r="E5795" i="9"/>
  <c r="F5797" i="9"/>
  <c r="E5797" i="9"/>
  <c r="F5799" i="9"/>
  <c r="E5799" i="9"/>
  <c r="F5801" i="9"/>
  <c r="E5801" i="9"/>
  <c r="F5803" i="9"/>
  <c r="E5803" i="9"/>
  <c r="F5805" i="9"/>
  <c r="E5805" i="9"/>
  <c r="F5807" i="9"/>
  <c r="E5807" i="9"/>
  <c r="F5809" i="9"/>
  <c r="E5809" i="9"/>
  <c r="F5811" i="9"/>
  <c r="E5811" i="9"/>
  <c r="F5813" i="9"/>
  <c r="E5813" i="9"/>
  <c r="F5815" i="9"/>
  <c r="E5815" i="9"/>
  <c r="F5817" i="9"/>
  <c r="E5817" i="9"/>
  <c r="F5819" i="9"/>
  <c r="E5819" i="9"/>
  <c r="F5821" i="9"/>
  <c r="E5821" i="9"/>
  <c r="F5823" i="9"/>
  <c r="E5823" i="9"/>
  <c r="F5825" i="9"/>
  <c r="E5825" i="9"/>
  <c r="E5827" i="9"/>
  <c r="E5828" i="9"/>
  <c r="E5829" i="9"/>
  <c r="E5830" i="9"/>
  <c r="E5831" i="9"/>
  <c r="E5832" i="9"/>
  <c r="E5833" i="9"/>
  <c r="E5834" i="9"/>
  <c r="E5835" i="9"/>
  <c r="E5836" i="9"/>
  <c r="E5837" i="9"/>
  <c r="E5838" i="9"/>
  <c r="E5839" i="9"/>
  <c r="E5840" i="9"/>
  <c r="E5841" i="9"/>
  <c r="E5842" i="9"/>
  <c r="E5843" i="9"/>
  <c r="E5844" i="9"/>
  <c r="E5845" i="9"/>
  <c r="E5846" i="9"/>
  <c r="E5847" i="9"/>
  <c r="E5848" i="9"/>
  <c r="E5849" i="9"/>
  <c r="E5850" i="9"/>
  <c r="E5851" i="9"/>
  <c r="E5852" i="9"/>
  <c r="E5853" i="9"/>
  <c r="E5854" i="9"/>
  <c r="E5855" i="9"/>
  <c r="E5856" i="9"/>
  <c r="E5860" i="9"/>
  <c r="E5864" i="9"/>
  <c r="E5868" i="9"/>
  <c r="E5872" i="9"/>
  <c r="E5876" i="9"/>
  <c r="E5880" i="9"/>
  <c r="E5884" i="9"/>
  <c r="E5888" i="9"/>
  <c r="E5859" i="9"/>
  <c r="E5863" i="9"/>
  <c r="E5867" i="9"/>
  <c r="E5871" i="9"/>
  <c r="E5875" i="9"/>
  <c r="E5879" i="9"/>
  <c r="E5883" i="9"/>
  <c r="E5887" i="9"/>
  <c r="E5918" i="9"/>
  <c r="F5918" i="9"/>
  <c r="E5920" i="9"/>
  <c r="F5920" i="9"/>
  <c r="E5922" i="9"/>
  <c r="F5922" i="9"/>
  <c r="E5924" i="9"/>
  <c r="F5924" i="9"/>
  <c r="E5926" i="9"/>
  <c r="F5926" i="9"/>
  <c r="E5928" i="9"/>
  <c r="F5928" i="9"/>
  <c r="E5930" i="9"/>
  <c r="F5930" i="9"/>
  <c r="E5932" i="9"/>
  <c r="F5932" i="9"/>
  <c r="E5934" i="9"/>
  <c r="F5934" i="9"/>
  <c r="E5936" i="9"/>
  <c r="F5936" i="9"/>
  <c r="E5938" i="9"/>
  <c r="F5938" i="9"/>
  <c r="E5940" i="9"/>
  <c r="F5940" i="9"/>
  <c r="E5942" i="9"/>
  <c r="F5942" i="9"/>
  <c r="E5944" i="9"/>
  <c r="F5944" i="9"/>
  <c r="E5946" i="9"/>
  <c r="F5946" i="9"/>
  <c r="E5948" i="9"/>
  <c r="F5948" i="9"/>
  <c r="E5950" i="9"/>
  <c r="F5950" i="9"/>
  <c r="E5952" i="9"/>
  <c r="F5952" i="9"/>
  <c r="E5954" i="9"/>
  <c r="F5954" i="9"/>
  <c r="E5956" i="9"/>
  <c r="F5956" i="9"/>
  <c r="E5958" i="9"/>
  <c r="F5958" i="9"/>
  <c r="E5960" i="9"/>
  <c r="F5960" i="9"/>
  <c r="E5962" i="9"/>
  <c r="F5962" i="9"/>
  <c r="E5964" i="9"/>
  <c r="F5964" i="9"/>
  <c r="E5966" i="9"/>
  <c r="F5966" i="9"/>
  <c r="E5968" i="9"/>
  <c r="F5968" i="9"/>
  <c r="E5970" i="9"/>
  <c r="F5970" i="9"/>
  <c r="E5972" i="9"/>
  <c r="F5972" i="9"/>
  <c r="E5974" i="9"/>
  <c r="F5974" i="9"/>
  <c r="E5976" i="9"/>
  <c r="F5976" i="9"/>
  <c r="E5978" i="9"/>
  <c r="F5978" i="9"/>
  <c r="E5980" i="9"/>
  <c r="F5980" i="9"/>
  <c r="E5982" i="9"/>
  <c r="F5982" i="9"/>
  <c r="E5984" i="9"/>
  <c r="F5984" i="9"/>
  <c r="E5986" i="9"/>
  <c r="F5986" i="9"/>
  <c r="E5988" i="9"/>
  <c r="F5988" i="9"/>
  <c r="E5990" i="9"/>
  <c r="F5990" i="9"/>
  <c r="E5992" i="9"/>
  <c r="F5992" i="9"/>
  <c r="E5994" i="9"/>
  <c r="F5994" i="9"/>
  <c r="E5996" i="9"/>
  <c r="F5996" i="9"/>
  <c r="E5998" i="9"/>
  <c r="F5998" i="9"/>
  <c r="E6000" i="9"/>
  <c r="F6000" i="9"/>
  <c r="E6002" i="9"/>
  <c r="F6002" i="9"/>
  <c r="E6004" i="9"/>
  <c r="F6004" i="9"/>
  <c r="E6006" i="9"/>
  <c r="F6006" i="9"/>
  <c r="E6008" i="9"/>
  <c r="F6008" i="9"/>
  <c r="E6010" i="9"/>
  <c r="F6010" i="9"/>
  <c r="E6012" i="9"/>
  <c r="F6012" i="9"/>
  <c r="E6014" i="9"/>
  <c r="F6014" i="9"/>
  <c r="E6016" i="9"/>
  <c r="F6016" i="9"/>
  <c r="E6018" i="9"/>
  <c r="F6018" i="9"/>
  <c r="E6020" i="9"/>
  <c r="F6020" i="9"/>
  <c r="E6022" i="9"/>
  <c r="F6022" i="9"/>
  <c r="E6024" i="9"/>
  <c r="F6024" i="9"/>
  <c r="E6026" i="9"/>
  <c r="F6026" i="9"/>
  <c r="E6028" i="9"/>
  <c r="F6028" i="9"/>
  <c r="E6030" i="9"/>
  <c r="F6030" i="9"/>
  <c r="E6032" i="9"/>
  <c r="F6032" i="9"/>
  <c r="E6034" i="9"/>
  <c r="F6034" i="9"/>
  <c r="E6036" i="9"/>
  <c r="F6036" i="9"/>
  <c r="E6038" i="9"/>
  <c r="F6038" i="9"/>
  <c r="E6040" i="9"/>
  <c r="F6040" i="9"/>
  <c r="E6042" i="9"/>
  <c r="F6042" i="9"/>
  <c r="E6044" i="9"/>
  <c r="F6044" i="9"/>
  <c r="E6046" i="9"/>
  <c r="F6046" i="9"/>
  <c r="E6048" i="9"/>
  <c r="F6048" i="9"/>
  <c r="E6050" i="9"/>
  <c r="F6050" i="9"/>
  <c r="E6052" i="9"/>
  <c r="F6052" i="9"/>
  <c r="E6054" i="9"/>
  <c r="F6054" i="9"/>
  <c r="E6056" i="9"/>
  <c r="F6056" i="9"/>
  <c r="E6058" i="9"/>
  <c r="F6058" i="9"/>
  <c r="E6060" i="9"/>
  <c r="F6060" i="9"/>
  <c r="E6062" i="9"/>
  <c r="F6062" i="9"/>
  <c r="E5917" i="9"/>
  <c r="F5917" i="9"/>
  <c r="E5919" i="9"/>
  <c r="F5919" i="9"/>
  <c r="E5921" i="9"/>
  <c r="F5921" i="9"/>
  <c r="E5923" i="9"/>
  <c r="F5923" i="9"/>
  <c r="E5925" i="9"/>
  <c r="F5925" i="9"/>
  <c r="E5927" i="9"/>
  <c r="F5927" i="9"/>
  <c r="E5929" i="9"/>
  <c r="F5929" i="9"/>
  <c r="E5931" i="9"/>
  <c r="F5931" i="9"/>
  <c r="E5933" i="9"/>
  <c r="F5933" i="9"/>
  <c r="E5935" i="9"/>
  <c r="F5935" i="9"/>
  <c r="E5937" i="9"/>
  <c r="F5937" i="9"/>
  <c r="E5939" i="9"/>
  <c r="F5939" i="9"/>
  <c r="E5941" i="9"/>
  <c r="F5941" i="9"/>
  <c r="E5943" i="9"/>
  <c r="F5943" i="9"/>
  <c r="E5945" i="9"/>
  <c r="F5945" i="9"/>
  <c r="E5947" i="9"/>
  <c r="F5947" i="9"/>
  <c r="E5949" i="9"/>
  <c r="F5949" i="9"/>
  <c r="E5951" i="9"/>
  <c r="F5951" i="9"/>
  <c r="E5953" i="9"/>
  <c r="F5953" i="9"/>
  <c r="E5955" i="9"/>
  <c r="F5955" i="9"/>
  <c r="E5957" i="9"/>
  <c r="F5957" i="9"/>
  <c r="E5959" i="9"/>
  <c r="F5959" i="9"/>
  <c r="E5961" i="9"/>
  <c r="F5961" i="9"/>
  <c r="E5963" i="9"/>
  <c r="F5963" i="9"/>
  <c r="E5965" i="9"/>
  <c r="F5965" i="9"/>
  <c r="E5967" i="9"/>
  <c r="F5967" i="9"/>
  <c r="E5969" i="9"/>
  <c r="F5969" i="9"/>
  <c r="E5971" i="9"/>
  <c r="F5971" i="9"/>
  <c r="E5973" i="9"/>
  <c r="F5973" i="9"/>
  <c r="E5975" i="9"/>
  <c r="F5975" i="9"/>
  <c r="E5977" i="9"/>
  <c r="F5977" i="9"/>
  <c r="E5979" i="9"/>
  <c r="F5979" i="9"/>
  <c r="E5981" i="9"/>
  <c r="F5981" i="9"/>
  <c r="E5983" i="9"/>
  <c r="F5983" i="9"/>
  <c r="E5985" i="9"/>
  <c r="F5985" i="9"/>
  <c r="E5987" i="9"/>
  <c r="F5987" i="9"/>
  <c r="E5989" i="9"/>
  <c r="F5989" i="9"/>
  <c r="E5991" i="9"/>
  <c r="F5991" i="9"/>
  <c r="E5993" i="9"/>
  <c r="F5993" i="9"/>
  <c r="E5995" i="9"/>
  <c r="F5995" i="9"/>
  <c r="E5997" i="9"/>
  <c r="F5997" i="9"/>
  <c r="E5999" i="9"/>
  <c r="F5999" i="9"/>
  <c r="E6001" i="9"/>
  <c r="F6001" i="9"/>
  <c r="E6003" i="9"/>
  <c r="F6003" i="9"/>
  <c r="E6005" i="9"/>
  <c r="F6005" i="9"/>
  <c r="E6007" i="9"/>
  <c r="F6007" i="9"/>
  <c r="E6009" i="9"/>
  <c r="F6009" i="9"/>
  <c r="E6011" i="9"/>
  <c r="F6011" i="9"/>
  <c r="E6013" i="9"/>
  <c r="F6013" i="9"/>
  <c r="E6015" i="9"/>
  <c r="F6015" i="9"/>
  <c r="E6017" i="9"/>
  <c r="F6017" i="9"/>
  <c r="E6019" i="9"/>
  <c r="F6019" i="9"/>
  <c r="E6021" i="9"/>
  <c r="F6021" i="9"/>
  <c r="E6023" i="9"/>
  <c r="F6023" i="9"/>
  <c r="E6025" i="9"/>
  <c r="F6025" i="9"/>
  <c r="E6027" i="9"/>
  <c r="F6027" i="9"/>
  <c r="E6029" i="9"/>
  <c r="F6029" i="9"/>
  <c r="E6031" i="9"/>
  <c r="F6031" i="9"/>
  <c r="E6033" i="9"/>
  <c r="F6033" i="9"/>
  <c r="E6035" i="9"/>
  <c r="F6035" i="9"/>
  <c r="E6037" i="9"/>
  <c r="F6037" i="9"/>
  <c r="E6039" i="9"/>
  <c r="F6039" i="9"/>
  <c r="E6041" i="9"/>
  <c r="F6041" i="9"/>
  <c r="E6043" i="9"/>
  <c r="F6043" i="9"/>
  <c r="E6045" i="9"/>
  <c r="F6045" i="9"/>
  <c r="E6047" i="9"/>
  <c r="F6047" i="9"/>
  <c r="E6049" i="9"/>
  <c r="F6049" i="9"/>
  <c r="E6051" i="9"/>
  <c r="F6051" i="9"/>
  <c r="E6053" i="9"/>
  <c r="F6053" i="9"/>
  <c r="E6055" i="9"/>
  <c r="F6055" i="9"/>
  <c r="E6057" i="9"/>
  <c r="F6057" i="9"/>
  <c r="E6059" i="9"/>
  <c r="F6059" i="9"/>
  <c r="E6061" i="9"/>
  <c r="F6061" i="9"/>
  <c r="E6063" i="9"/>
  <c r="F6063" i="9"/>
  <c r="E6064" i="9"/>
  <c r="F6064" i="9"/>
  <c r="E6066" i="9"/>
  <c r="F6066" i="9"/>
  <c r="E6068" i="9"/>
  <c r="F6068" i="9"/>
  <c r="E6070" i="9"/>
  <c r="F6070" i="9"/>
  <c r="E6072" i="9"/>
  <c r="F6072" i="9"/>
  <c r="E6074" i="9"/>
  <c r="F6074" i="9"/>
  <c r="E6076" i="9"/>
  <c r="F6076" i="9"/>
  <c r="E6078" i="9"/>
  <c r="F6078" i="9"/>
  <c r="E6080" i="9"/>
  <c r="F6080" i="9"/>
  <c r="E6082" i="9"/>
  <c r="F6082" i="9"/>
  <c r="E6084" i="9"/>
  <c r="F6084" i="9"/>
  <c r="E6086" i="9"/>
  <c r="F6086" i="9"/>
  <c r="E6088" i="9"/>
  <c r="F6088" i="9"/>
  <c r="E6090" i="9"/>
  <c r="F6090" i="9"/>
  <c r="E6092" i="9"/>
  <c r="F6092" i="9"/>
  <c r="E6094" i="9"/>
  <c r="F6094" i="9"/>
  <c r="E6096" i="9"/>
  <c r="F6096" i="9"/>
  <c r="E6098" i="9"/>
  <c r="F6098" i="9"/>
  <c r="E6100" i="9"/>
  <c r="F6100" i="9"/>
  <c r="E6102" i="9"/>
  <c r="F6102" i="9"/>
  <c r="E6104" i="9"/>
  <c r="F6104" i="9"/>
  <c r="E6106" i="9"/>
  <c r="F6106" i="9"/>
  <c r="E6108" i="9"/>
  <c r="F6108" i="9"/>
  <c r="E6110" i="9"/>
  <c r="F6110" i="9"/>
  <c r="E6112" i="9"/>
  <c r="F6112" i="9"/>
  <c r="E6114" i="9"/>
  <c r="F6114" i="9"/>
  <c r="E6116" i="9"/>
  <c r="F6116" i="9"/>
  <c r="E6118" i="9"/>
  <c r="E6120" i="9"/>
  <c r="E6122" i="9"/>
  <c r="E6124" i="9"/>
  <c r="E6126" i="9"/>
  <c r="E6128" i="9"/>
  <c r="E6130" i="9"/>
  <c r="E6132" i="9"/>
  <c r="E6134" i="9"/>
  <c r="E6136" i="9"/>
  <c r="E6138" i="9"/>
  <c r="E6140" i="9"/>
  <c r="E6142" i="9"/>
  <c r="E6144" i="9"/>
  <c r="E6146" i="9"/>
  <c r="E6065" i="9"/>
  <c r="F6065" i="9"/>
  <c r="E6067" i="9"/>
  <c r="F6067" i="9"/>
  <c r="E6069" i="9"/>
  <c r="F6069" i="9"/>
  <c r="E6071" i="9"/>
  <c r="F6071" i="9"/>
  <c r="E6073" i="9"/>
  <c r="F6073" i="9"/>
  <c r="E6075" i="9"/>
  <c r="F6075" i="9"/>
  <c r="E6077" i="9"/>
  <c r="F6077" i="9"/>
  <c r="E6079" i="9"/>
  <c r="F6079" i="9"/>
  <c r="E6081" i="9"/>
  <c r="F6081" i="9"/>
  <c r="E6083" i="9"/>
  <c r="F6083" i="9"/>
  <c r="E6085" i="9"/>
  <c r="F6085" i="9"/>
  <c r="E6087" i="9"/>
  <c r="F6087" i="9"/>
  <c r="E6089" i="9"/>
  <c r="F6089" i="9"/>
  <c r="E6091" i="9"/>
  <c r="F6091" i="9"/>
  <c r="E6093" i="9"/>
  <c r="F6093" i="9"/>
  <c r="E6095" i="9"/>
  <c r="F6095" i="9"/>
  <c r="E6097" i="9"/>
  <c r="F6097" i="9"/>
  <c r="E6099" i="9"/>
  <c r="F6099" i="9"/>
  <c r="E6101" i="9"/>
  <c r="F6101" i="9"/>
  <c r="E6103" i="9"/>
  <c r="F6103" i="9"/>
  <c r="E6105" i="9"/>
  <c r="F6105" i="9"/>
  <c r="E6107" i="9"/>
  <c r="F6107" i="9"/>
  <c r="E6109" i="9"/>
  <c r="F6109" i="9"/>
  <c r="E6111" i="9"/>
  <c r="F6111" i="9"/>
  <c r="E6113" i="9"/>
  <c r="F6113" i="9"/>
  <c r="E6115" i="9"/>
  <c r="F6115" i="9"/>
  <c r="E6117" i="9"/>
  <c r="E6119" i="9"/>
  <c r="E6121" i="9"/>
  <c r="E6123" i="9"/>
  <c r="E6125" i="9"/>
  <c r="E6127" i="9"/>
  <c r="E6129" i="9"/>
  <c r="E6131" i="9"/>
  <c r="E6133" i="9"/>
  <c r="E6135" i="9"/>
  <c r="E6137" i="9"/>
  <c r="E6139" i="9"/>
  <c r="E6141" i="9"/>
  <c r="E6143" i="9"/>
  <c r="E6145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E6155" i="9"/>
  <c r="F6155" i="9"/>
  <c r="E6171" i="9"/>
  <c r="F6171" i="9"/>
  <c r="E6187" i="9"/>
  <c r="F6187" i="9"/>
  <c r="E6203" i="9"/>
  <c r="F6203" i="9"/>
  <c r="E6219" i="9"/>
  <c r="F6219" i="9"/>
  <c r="E6235" i="9"/>
  <c r="F6235" i="9"/>
  <c r="F6148" i="9"/>
  <c r="E6148" i="9"/>
  <c r="E6159" i="9"/>
  <c r="F6159" i="9"/>
  <c r="E6175" i="9"/>
  <c r="F6175" i="9"/>
  <c r="E6191" i="9"/>
  <c r="F6191" i="9"/>
  <c r="E6207" i="9"/>
  <c r="F6207" i="9"/>
  <c r="E6223" i="9"/>
  <c r="F6223" i="9"/>
  <c r="E6239" i="9"/>
  <c r="F6239" i="9"/>
  <c r="E6147" i="9"/>
  <c r="E6163" i="9"/>
  <c r="F6163" i="9"/>
  <c r="E6179" i="9"/>
  <c r="F6179" i="9"/>
  <c r="E6195" i="9"/>
  <c r="F6195" i="9"/>
  <c r="E6211" i="9"/>
  <c r="F6211" i="9"/>
  <c r="E6227" i="9"/>
  <c r="F6227" i="9"/>
  <c r="E6243" i="9"/>
  <c r="F6243" i="9"/>
  <c r="F6147" i="9"/>
  <c r="F6149" i="9"/>
  <c r="E6149" i="9"/>
  <c r="E6151" i="9"/>
  <c r="F6151" i="9"/>
  <c r="E6167" i="9"/>
  <c r="F6167" i="9"/>
  <c r="E6183" i="9"/>
  <c r="F6183" i="9"/>
  <c r="E6199" i="9"/>
  <c r="F6199" i="9"/>
  <c r="E6215" i="9"/>
  <c r="F6215" i="9"/>
  <c r="E6231" i="9"/>
  <c r="F6231" i="9"/>
  <c r="E6247" i="9"/>
  <c r="F6247" i="9"/>
  <c r="E6251" i="9"/>
  <c r="E6255" i="9"/>
  <c r="E6259" i="9"/>
  <c r="E6263" i="9"/>
  <c r="E6267" i="9"/>
  <c r="E6271" i="9"/>
  <c r="E6275" i="9"/>
  <c r="E6279" i="9"/>
  <c r="E6283" i="9"/>
  <c r="E6287" i="9"/>
  <c r="E6291" i="9"/>
  <c r="E6295" i="9"/>
  <c r="F6304" i="9"/>
  <c r="E6304" i="9"/>
  <c r="F6312" i="9"/>
  <c r="E6312" i="9"/>
  <c r="F6320" i="9"/>
  <c r="E6320" i="9"/>
  <c r="F6328" i="9"/>
  <c r="E6328" i="9"/>
  <c r="F6342" i="9"/>
  <c r="E6342" i="9"/>
  <c r="F6358" i="9"/>
  <c r="E6358" i="9"/>
  <c r="F6374" i="9"/>
  <c r="E6374" i="9"/>
  <c r="E6150" i="9"/>
  <c r="E6154" i="9"/>
  <c r="E6158" i="9"/>
  <c r="E6162" i="9"/>
  <c r="E6166" i="9"/>
  <c r="E6170" i="9"/>
  <c r="E6174" i="9"/>
  <c r="E6178" i="9"/>
  <c r="E6182" i="9"/>
  <c r="E6186" i="9"/>
  <c r="E6190" i="9"/>
  <c r="E6194" i="9"/>
  <c r="E6198" i="9"/>
  <c r="E6202" i="9"/>
  <c r="E6206" i="9"/>
  <c r="E6210" i="9"/>
  <c r="E6214" i="9"/>
  <c r="E6218" i="9"/>
  <c r="E6222" i="9"/>
  <c r="E6226" i="9"/>
  <c r="E6230" i="9"/>
  <c r="E6234" i="9"/>
  <c r="E6238" i="9"/>
  <c r="E6242" i="9"/>
  <c r="E6246" i="9"/>
  <c r="E6250" i="9"/>
  <c r="F6251" i="9"/>
  <c r="E6254" i="9"/>
  <c r="F6255" i="9"/>
  <c r="E6258" i="9"/>
  <c r="F6259" i="9"/>
  <c r="E6262" i="9"/>
  <c r="F6263" i="9"/>
  <c r="E6266" i="9"/>
  <c r="F6267" i="9"/>
  <c r="E6270" i="9"/>
  <c r="F6271" i="9"/>
  <c r="E6274" i="9"/>
  <c r="F6275" i="9"/>
  <c r="E6278" i="9"/>
  <c r="F6279" i="9"/>
  <c r="E6282" i="9"/>
  <c r="F6283" i="9"/>
  <c r="E6286" i="9"/>
  <c r="F6287" i="9"/>
  <c r="E6290" i="9"/>
  <c r="F6291" i="9"/>
  <c r="E6294" i="9"/>
  <c r="F6295" i="9"/>
  <c r="F6298" i="9"/>
  <c r="E6298" i="9"/>
  <c r="F6306" i="9"/>
  <c r="E6306" i="9"/>
  <c r="F6314" i="9"/>
  <c r="E6314" i="9"/>
  <c r="F6322" i="9"/>
  <c r="E6322" i="9"/>
  <c r="F6330" i="9"/>
  <c r="E6330" i="9"/>
  <c r="F6346" i="9"/>
  <c r="E6346" i="9"/>
  <c r="F6362" i="9"/>
  <c r="E6362" i="9"/>
  <c r="F6378" i="9"/>
  <c r="E6378" i="9"/>
  <c r="F6150" i="9"/>
  <c r="E6153" i="9"/>
  <c r="F6154" i="9"/>
  <c r="E6157" i="9"/>
  <c r="F6158" i="9"/>
  <c r="E6161" i="9"/>
  <c r="F6162" i="9"/>
  <c r="E6165" i="9"/>
  <c r="F6166" i="9"/>
  <c r="E6169" i="9"/>
  <c r="F6170" i="9"/>
  <c r="E6173" i="9"/>
  <c r="F6174" i="9"/>
  <c r="E6177" i="9"/>
  <c r="F6178" i="9"/>
  <c r="E6181" i="9"/>
  <c r="F6182" i="9"/>
  <c r="E6185" i="9"/>
  <c r="F6186" i="9"/>
  <c r="E6189" i="9"/>
  <c r="F6190" i="9"/>
  <c r="E6193" i="9"/>
  <c r="F6194" i="9"/>
  <c r="E6197" i="9"/>
  <c r="F6198" i="9"/>
  <c r="E6201" i="9"/>
  <c r="F6202" i="9"/>
  <c r="E6205" i="9"/>
  <c r="F6206" i="9"/>
  <c r="E6209" i="9"/>
  <c r="F6210" i="9"/>
  <c r="E6213" i="9"/>
  <c r="F6214" i="9"/>
  <c r="E6217" i="9"/>
  <c r="F6218" i="9"/>
  <c r="E6221" i="9"/>
  <c r="F6222" i="9"/>
  <c r="E6225" i="9"/>
  <c r="F6226" i="9"/>
  <c r="E6229" i="9"/>
  <c r="F6230" i="9"/>
  <c r="E6233" i="9"/>
  <c r="F6234" i="9"/>
  <c r="E6237" i="9"/>
  <c r="F6238" i="9"/>
  <c r="E6241" i="9"/>
  <c r="F6242" i="9"/>
  <c r="E6245" i="9"/>
  <c r="F6246" i="9"/>
  <c r="E6249" i="9"/>
  <c r="F6250" i="9"/>
  <c r="E6253" i="9"/>
  <c r="F6254" i="9"/>
  <c r="E6257" i="9"/>
  <c r="F6258" i="9"/>
  <c r="E6261" i="9"/>
  <c r="F6262" i="9"/>
  <c r="E6265" i="9"/>
  <c r="F6266" i="9"/>
  <c r="E6269" i="9"/>
  <c r="F6270" i="9"/>
  <c r="E6273" i="9"/>
  <c r="F6274" i="9"/>
  <c r="E6277" i="9"/>
  <c r="F6278" i="9"/>
  <c r="E6281" i="9"/>
  <c r="F6282" i="9"/>
  <c r="E6285" i="9"/>
  <c r="F6286" i="9"/>
  <c r="E6289" i="9"/>
  <c r="F6290" i="9"/>
  <c r="E6293" i="9"/>
  <c r="F6294" i="9"/>
  <c r="E6297" i="9"/>
  <c r="F6300" i="9"/>
  <c r="E6300" i="9"/>
  <c r="F6308" i="9"/>
  <c r="E6308" i="9"/>
  <c r="F6316" i="9"/>
  <c r="E6316" i="9"/>
  <c r="F6324" i="9"/>
  <c r="E6324" i="9"/>
  <c r="F6332" i="9"/>
  <c r="E6332" i="9"/>
  <c r="F6334" i="9"/>
  <c r="E6334" i="9"/>
  <c r="F6350" i="9"/>
  <c r="E6350" i="9"/>
  <c r="F6366" i="9"/>
  <c r="E6366" i="9"/>
  <c r="E6152" i="9"/>
  <c r="F6153" i="9"/>
  <c r="E6156" i="9"/>
  <c r="F6157" i="9"/>
  <c r="E6160" i="9"/>
  <c r="F6161" i="9"/>
  <c r="E6164" i="9"/>
  <c r="F6165" i="9"/>
  <c r="E6168" i="9"/>
  <c r="F6169" i="9"/>
  <c r="E6172" i="9"/>
  <c r="F6173" i="9"/>
  <c r="E6176" i="9"/>
  <c r="F6177" i="9"/>
  <c r="E6180" i="9"/>
  <c r="F6181" i="9"/>
  <c r="E6184" i="9"/>
  <c r="F6185" i="9"/>
  <c r="E6188" i="9"/>
  <c r="F6189" i="9"/>
  <c r="E6192" i="9"/>
  <c r="F6193" i="9"/>
  <c r="E6196" i="9"/>
  <c r="F6197" i="9"/>
  <c r="E6200" i="9"/>
  <c r="F6201" i="9"/>
  <c r="E6204" i="9"/>
  <c r="F6205" i="9"/>
  <c r="E6208" i="9"/>
  <c r="F6209" i="9"/>
  <c r="E6212" i="9"/>
  <c r="F6213" i="9"/>
  <c r="E6216" i="9"/>
  <c r="F6217" i="9"/>
  <c r="E6220" i="9"/>
  <c r="F6221" i="9"/>
  <c r="E6224" i="9"/>
  <c r="F6225" i="9"/>
  <c r="E6228" i="9"/>
  <c r="F6229" i="9"/>
  <c r="E6232" i="9"/>
  <c r="F6233" i="9"/>
  <c r="E6236" i="9"/>
  <c r="F6237" i="9"/>
  <c r="E6240" i="9"/>
  <c r="F6241" i="9"/>
  <c r="E6244" i="9"/>
  <c r="F6245" i="9"/>
  <c r="E6248" i="9"/>
  <c r="F6249" i="9"/>
  <c r="E6252" i="9"/>
  <c r="F6253" i="9"/>
  <c r="E6256" i="9"/>
  <c r="F6257" i="9"/>
  <c r="E6260" i="9"/>
  <c r="F6261" i="9"/>
  <c r="E6264" i="9"/>
  <c r="F6265" i="9"/>
  <c r="E6268" i="9"/>
  <c r="F6269" i="9"/>
  <c r="E6272" i="9"/>
  <c r="F6273" i="9"/>
  <c r="E6276" i="9"/>
  <c r="F6277" i="9"/>
  <c r="E6280" i="9"/>
  <c r="F6281" i="9"/>
  <c r="E6284" i="9"/>
  <c r="F6285" i="9"/>
  <c r="E6288" i="9"/>
  <c r="F6289" i="9"/>
  <c r="E6292" i="9"/>
  <c r="F6293" i="9"/>
  <c r="E6296" i="9"/>
  <c r="F6297" i="9"/>
  <c r="F6302" i="9"/>
  <c r="E6302" i="9"/>
  <c r="F6310" i="9"/>
  <c r="E6310" i="9"/>
  <c r="F6318" i="9"/>
  <c r="E6318" i="9"/>
  <c r="F6326" i="9"/>
  <c r="E6326" i="9"/>
  <c r="F6338" i="9"/>
  <c r="E6338" i="9"/>
  <c r="F6354" i="9"/>
  <c r="E6354" i="9"/>
  <c r="F6370" i="9"/>
  <c r="E6370" i="9"/>
  <c r="E6336" i="9"/>
  <c r="E6340" i="9"/>
  <c r="E6344" i="9"/>
  <c r="E6348" i="9"/>
  <c r="E6352" i="9"/>
  <c r="E6356" i="9"/>
  <c r="E6360" i="9"/>
  <c r="E6364" i="9"/>
  <c r="E6368" i="9"/>
  <c r="E6372" i="9"/>
  <c r="E6376" i="9"/>
  <c r="E6380" i="9"/>
  <c r="E6382" i="9"/>
  <c r="E6381" i="9"/>
  <c r="G2273" i="8"/>
  <c r="D2273" i="8"/>
  <c r="G2272" i="8"/>
  <c r="D2272" i="8"/>
  <c r="G2271" i="8"/>
  <c r="D2271" i="8"/>
  <c r="G2270" i="8"/>
  <c r="D2270" i="8"/>
  <c r="G2269" i="8"/>
  <c r="D2269" i="8"/>
  <c r="G2268" i="8"/>
  <c r="D2268" i="8"/>
  <c r="G2267" i="8"/>
  <c r="D2267" i="8"/>
  <c r="G2266" i="8"/>
  <c r="D2266" i="8"/>
  <c r="G2265" i="8"/>
  <c r="D2265" i="8"/>
  <c r="G2264" i="8"/>
  <c r="D2264" i="8"/>
  <c r="G2263" i="8"/>
  <c r="D2263" i="8"/>
  <c r="G2262" i="8"/>
  <c r="D2262" i="8"/>
  <c r="G2261" i="8"/>
  <c r="D2261" i="8"/>
  <c r="G2260" i="8"/>
  <c r="D2260" i="8"/>
  <c r="G2259" i="8"/>
  <c r="D2259" i="8"/>
  <c r="G2258" i="8"/>
  <c r="D2258" i="8"/>
  <c r="G2257" i="8"/>
  <c r="D2257" i="8"/>
  <c r="G2256" i="8"/>
  <c r="D2256" i="8"/>
  <c r="G2255" i="8"/>
  <c r="D2255" i="8"/>
  <c r="G2254" i="8"/>
  <c r="D2254" i="8"/>
  <c r="G2253" i="8"/>
  <c r="D2253" i="8"/>
  <c r="G2252" i="8"/>
  <c r="D2252" i="8"/>
  <c r="G2251" i="8"/>
  <c r="D2251" i="8"/>
  <c r="G2250" i="8"/>
  <c r="D2250" i="8"/>
  <c r="G2249" i="8"/>
  <c r="D2249" i="8"/>
  <c r="G2248" i="8"/>
  <c r="D2248" i="8"/>
  <c r="G2247" i="8"/>
  <c r="D2247" i="8"/>
  <c r="G2246" i="8"/>
  <c r="D2246" i="8"/>
  <c r="G2245" i="8"/>
  <c r="D2245" i="8"/>
  <c r="G2244" i="8"/>
  <c r="D2244" i="8"/>
  <c r="G2243" i="8"/>
  <c r="D2243" i="8"/>
  <c r="G2242" i="8"/>
  <c r="D2242" i="8"/>
  <c r="G2241" i="8"/>
  <c r="D2241" i="8"/>
  <c r="G2240" i="8"/>
  <c r="D2240" i="8"/>
  <c r="G2239" i="8"/>
  <c r="D2239" i="8"/>
  <c r="G2238" i="8"/>
  <c r="D2238" i="8"/>
  <c r="G2237" i="8"/>
  <c r="D2237" i="8"/>
  <c r="G2236" i="8"/>
  <c r="D2236" i="8"/>
  <c r="G2235" i="8"/>
  <c r="D2235" i="8"/>
  <c r="G2234" i="8"/>
  <c r="D2234" i="8"/>
  <c r="G2233" i="8"/>
  <c r="D2233" i="8"/>
  <c r="G2232" i="8"/>
  <c r="D2232" i="8"/>
  <c r="G2231" i="8"/>
  <c r="D2231" i="8"/>
  <c r="G2230" i="8"/>
  <c r="D2230" i="8"/>
  <c r="G2229" i="8"/>
  <c r="D2229" i="8"/>
  <c r="G2228" i="8"/>
  <c r="D2228" i="8"/>
  <c r="G2227" i="8"/>
  <c r="D2227" i="8"/>
  <c r="G2226" i="8"/>
  <c r="D2226" i="8"/>
  <c r="G2225" i="8"/>
  <c r="D2225" i="8"/>
  <c r="G2224" i="8"/>
  <c r="D2224" i="8"/>
  <c r="G2223" i="8"/>
  <c r="D2223" i="8"/>
  <c r="G2222" i="8"/>
  <c r="D2222" i="8"/>
  <c r="G2221" i="8"/>
  <c r="D2221" i="8"/>
  <c r="G2220" i="8"/>
  <c r="D2220" i="8"/>
  <c r="G2219" i="8"/>
  <c r="D2219" i="8"/>
  <c r="G2218" i="8"/>
  <c r="D2218" i="8"/>
  <c r="G2217" i="8"/>
  <c r="D2217" i="8"/>
  <c r="G2216" i="8"/>
  <c r="D2216" i="8"/>
  <c r="G2215" i="8"/>
  <c r="D2215" i="8"/>
  <c r="G2214" i="8"/>
  <c r="D2214" i="8"/>
  <c r="G2213" i="8"/>
  <c r="D2213" i="8"/>
  <c r="G2212" i="8"/>
  <c r="D2212" i="8"/>
  <c r="G2211" i="8"/>
  <c r="D2211" i="8"/>
  <c r="G2210" i="8"/>
  <c r="D2210" i="8"/>
  <c r="G2209" i="8"/>
  <c r="D2209" i="8"/>
  <c r="G2208" i="8"/>
  <c r="D2208" i="8"/>
  <c r="G2207" i="8"/>
  <c r="D2207" i="8"/>
  <c r="G2206" i="8"/>
  <c r="D2206" i="8"/>
  <c r="G2205" i="8"/>
  <c r="D2205" i="8"/>
  <c r="G2204" i="8"/>
  <c r="D2204" i="8"/>
  <c r="G2203" i="8"/>
  <c r="D2203" i="8"/>
  <c r="G2202" i="8"/>
  <c r="D2202" i="8"/>
  <c r="G2201" i="8"/>
  <c r="D2201" i="8"/>
  <c r="G2200" i="8"/>
  <c r="D2200" i="8"/>
  <c r="G2199" i="8"/>
  <c r="D2199" i="8"/>
  <c r="G2198" i="8"/>
  <c r="D2198" i="8"/>
  <c r="G2197" i="8"/>
  <c r="D2197" i="8"/>
  <c r="G2196" i="8"/>
  <c r="D2196" i="8"/>
  <c r="G2195" i="8"/>
  <c r="D2195" i="8"/>
  <c r="G2194" i="8"/>
  <c r="D2194" i="8"/>
  <c r="G2193" i="8"/>
  <c r="D2193" i="8"/>
  <c r="G2192" i="8"/>
  <c r="D2192" i="8"/>
  <c r="G2191" i="8"/>
  <c r="D2191" i="8"/>
  <c r="G2190" i="8"/>
  <c r="D2190" i="8"/>
  <c r="G2189" i="8"/>
  <c r="D2189" i="8"/>
  <c r="G2188" i="8"/>
  <c r="D2188" i="8"/>
  <c r="G2187" i="8"/>
  <c r="F2187" i="8"/>
  <c r="D2187" i="8"/>
  <c r="G2186" i="8"/>
  <c r="D2186" i="8"/>
  <c r="G2185" i="8"/>
  <c r="F2185" i="8"/>
  <c r="D2185" i="8"/>
  <c r="G2184" i="8"/>
  <c r="D2184" i="8"/>
  <c r="G2183" i="8"/>
  <c r="F2183" i="8"/>
  <c r="D2183" i="8"/>
  <c r="G2182" i="8"/>
  <c r="D2182" i="8"/>
  <c r="G2181" i="8"/>
  <c r="F2181" i="8"/>
  <c r="D2181" i="8"/>
  <c r="G2180" i="8"/>
  <c r="D2180" i="8"/>
  <c r="G2179" i="8"/>
  <c r="F2179" i="8"/>
  <c r="D2179" i="8"/>
  <c r="G2178" i="8"/>
  <c r="D2178" i="8"/>
  <c r="G2177" i="8"/>
  <c r="F2177" i="8"/>
  <c r="D2177" i="8"/>
  <c r="G2176" i="8"/>
  <c r="D2176" i="8"/>
  <c r="G2175" i="8"/>
  <c r="F2175" i="8"/>
  <c r="D2175" i="8"/>
  <c r="G2174" i="8"/>
  <c r="D2174" i="8"/>
  <c r="G2173" i="8"/>
  <c r="F2173" i="8"/>
  <c r="D2173" i="8"/>
  <c r="G2172" i="8"/>
  <c r="D2172" i="8"/>
  <c r="G2171" i="8"/>
  <c r="F2171" i="8"/>
  <c r="D2171" i="8"/>
  <c r="G2170" i="8"/>
  <c r="D2170" i="8"/>
  <c r="G2169" i="8"/>
  <c r="F2169" i="8"/>
  <c r="D2169" i="8"/>
  <c r="G2168" i="8"/>
  <c r="D2168" i="8"/>
  <c r="G2167" i="8"/>
  <c r="F2167" i="8"/>
  <c r="D2167" i="8"/>
  <c r="G2166" i="8"/>
  <c r="D2166" i="8"/>
  <c r="G2165" i="8"/>
  <c r="F2165" i="8"/>
  <c r="D2165" i="8"/>
  <c r="G2164" i="8"/>
  <c r="D2164" i="8"/>
  <c r="G2163" i="8"/>
  <c r="F2163" i="8"/>
  <c r="D2163" i="8"/>
  <c r="G2162" i="8"/>
  <c r="D2162" i="8"/>
  <c r="G2161" i="8"/>
  <c r="F2161" i="8"/>
  <c r="D2161" i="8"/>
  <c r="G2160" i="8"/>
  <c r="D2160" i="8"/>
  <c r="G2159" i="8"/>
  <c r="F2159" i="8"/>
  <c r="D2159" i="8"/>
  <c r="G2158" i="8"/>
  <c r="D2158" i="8"/>
  <c r="G2157" i="8"/>
  <c r="F2157" i="8"/>
  <c r="D2157" i="8"/>
  <c r="G2156" i="8"/>
  <c r="D2156" i="8"/>
  <c r="G2155" i="8"/>
  <c r="F2155" i="8"/>
  <c r="D2155" i="8"/>
  <c r="G2154" i="8"/>
  <c r="D2154" i="8"/>
  <c r="G2153" i="8"/>
  <c r="F2153" i="8"/>
  <c r="D2153" i="8"/>
  <c r="G2152" i="8"/>
  <c r="D2152" i="8"/>
  <c r="G2151" i="8"/>
  <c r="F2151" i="8"/>
  <c r="D2151" i="8"/>
  <c r="G2150" i="8"/>
  <c r="D2150" i="8"/>
  <c r="G2149" i="8"/>
  <c r="F2149" i="8"/>
  <c r="D2149" i="8"/>
  <c r="G2148" i="8"/>
  <c r="D2148" i="8"/>
  <c r="G2147" i="8"/>
  <c r="F2147" i="8"/>
  <c r="D2147" i="8"/>
  <c r="G2146" i="8"/>
  <c r="D2146" i="8"/>
  <c r="G2145" i="8"/>
  <c r="F2145" i="8"/>
  <c r="D2145" i="8"/>
  <c r="G2144" i="8"/>
  <c r="D2144" i="8"/>
  <c r="G2143" i="8"/>
  <c r="F2143" i="8"/>
  <c r="D2143" i="8"/>
  <c r="G2142" i="8"/>
  <c r="D2142" i="8"/>
  <c r="G2141" i="8"/>
  <c r="F2141" i="8"/>
  <c r="D2141" i="8"/>
  <c r="G2140" i="8"/>
  <c r="D2140" i="8"/>
  <c r="G2139" i="8"/>
  <c r="F2139" i="8"/>
  <c r="D2139" i="8"/>
  <c r="G2138" i="8"/>
  <c r="D2138" i="8"/>
  <c r="G2137" i="8"/>
  <c r="F2137" i="8"/>
  <c r="D2137" i="8"/>
  <c r="G2136" i="8"/>
  <c r="D2136" i="8"/>
  <c r="G2135" i="8"/>
  <c r="F2135" i="8"/>
  <c r="D2135" i="8"/>
  <c r="G2134" i="8"/>
  <c r="D2134" i="8"/>
  <c r="G2133" i="8"/>
  <c r="F2133" i="8"/>
  <c r="D2133" i="8"/>
  <c r="G2132" i="8"/>
  <c r="D2132" i="8"/>
  <c r="G2131" i="8"/>
  <c r="F2131" i="8"/>
  <c r="D2131" i="8"/>
  <c r="G2130" i="8"/>
  <c r="D2130" i="8"/>
  <c r="G2129" i="8"/>
  <c r="F2129" i="8"/>
  <c r="D2129" i="8"/>
  <c r="G2128" i="8"/>
  <c r="D2128" i="8"/>
  <c r="G2127" i="8"/>
  <c r="F2127" i="8"/>
  <c r="D2127" i="8"/>
  <c r="G2126" i="8"/>
  <c r="D2126" i="8"/>
  <c r="G2125" i="8"/>
  <c r="F2125" i="8"/>
  <c r="D2125" i="8"/>
  <c r="G2124" i="8"/>
  <c r="D2124" i="8"/>
  <c r="G2123" i="8"/>
  <c r="F2123" i="8"/>
  <c r="D2123" i="8"/>
  <c r="G2122" i="8"/>
  <c r="D2122" i="8"/>
  <c r="G2121" i="8"/>
  <c r="F2121" i="8"/>
  <c r="D2121" i="8"/>
  <c r="G2120" i="8"/>
  <c r="D2120" i="8"/>
  <c r="G2119" i="8"/>
  <c r="F2119" i="8"/>
  <c r="D2119" i="8"/>
  <c r="G2118" i="8"/>
  <c r="D2118" i="8"/>
  <c r="G2117" i="8"/>
  <c r="F2117" i="8"/>
  <c r="D2117" i="8"/>
  <c r="G2116" i="8"/>
  <c r="D2116" i="8"/>
  <c r="G2115" i="8"/>
  <c r="F2115" i="8"/>
  <c r="D2115" i="8"/>
  <c r="G2114" i="8"/>
  <c r="D2114" i="8"/>
  <c r="G2113" i="8"/>
  <c r="F2113" i="8"/>
  <c r="D2113" i="8"/>
  <c r="G2112" i="8"/>
  <c r="D2112" i="8"/>
  <c r="G2111" i="8"/>
  <c r="F2111" i="8"/>
  <c r="D2111" i="8"/>
  <c r="G2110" i="8"/>
  <c r="D2110" i="8"/>
  <c r="G2109" i="8"/>
  <c r="F2109" i="8"/>
  <c r="D2109" i="8"/>
  <c r="G2108" i="8"/>
  <c r="D2108" i="8"/>
  <c r="G2107" i="8"/>
  <c r="F2107" i="8"/>
  <c r="D2107" i="8"/>
  <c r="G2106" i="8"/>
  <c r="D2106" i="8"/>
  <c r="G2105" i="8"/>
  <c r="F2105" i="8"/>
  <c r="D2105" i="8"/>
  <c r="G2104" i="8"/>
  <c r="D2104" i="8"/>
  <c r="G2103" i="8"/>
  <c r="F2103" i="8"/>
  <c r="D2103" i="8"/>
  <c r="G2102" i="8"/>
  <c r="F2102" i="8"/>
  <c r="D2102" i="8"/>
  <c r="G2101" i="8"/>
  <c r="F2101" i="8"/>
  <c r="D2101" i="8"/>
  <c r="G2100" i="8"/>
  <c r="F2100" i="8"/>
  <c r="D2100" i="8"/>
  <c r="G2099" i="8"/>
  <c r="F2099" i="8"/>
  <c r="D2099" i="8"/>
  <c r="G2098" i="8"/>
  <c r="F2098" i="8"/>
  <c r="D2098" i="8"/>
  <c r="G2097" i="8"/>
  <c r="F2097" i="8"/>
  <c r="D2097" i="8"/>
  <c r="G2096" i="8"/>
  <c r="F2096" i="8"/>
  <c r="D2096" i="8"/>
  <c r="G2095" i="8"/>
  <c r="F2095" i="8"/>
  <c r="D2095" i="8"/>
  <c r="G2094" i="8"/>
  <c r="F2094" i="8"/>
  <c r="D2094" i="8"/>
  <c r="G2093" i="8"/>
  <c r="F2093" i="8"/>
  <c r="D2093" i="8"/>
  <c r="G2092" i="8"/>
  <c r="F2092" i="8"/>
  <c r="D2092" i="8"/>
  <c r="G2091" i="8"/>
  <c r="F2091" i="8"/>
  <c r="D2091" i="8"/>
  <c r="G2090" i="8"/>
  <c r="F2090" i="8"/>
  <c r="D2090" i="8"/>
  <c r="G2089" i="8"/>
  <c r="F2089" i="8"/>
  <c r="D2089" i="8"/>
  <c r="G2088" i="8"/>
  <c r="F2088" i="8"/>
  <c r="D2088" i="8"/>
  <c r="G2087" i="8"/>
  <c r="F2087" i="8"/>
  <c r="D2087" i="8"/>
  <c r="G2086" i="8"/>
  <c r="F2086" i="8"/>
  <c r="D2086" i="8"/>
  <c r="G2085" i="8"/>
  <c r="D2085" i="8"/>
  <c r="G2084" i="8"/>
  <c r="D2084" i="8"/>
  <c r="G2083" i="8"/>
  <c r="F2083" i="8"/>
  <c r="D2083" i="8"/>
  <c r="G2082" i="8"/>
  <c r="D2082" i="8"/>
  <c r="G2081" i="8"/>
  <c r="D2081" i="8"/>
  <c r="G2080" i="8"/>
  <c r="D2080" i="8"/>
  <c r="G2079" i="8"/>
  <c r="F2079" i="8"/>
  <c r="D2079" i="8"/>
  <c r="G2078" i="8"/>
  <c r="D2078" i="8"/>
  <c r="G2077" i="8"/>
  <c r="D2077" i="8"/>
  <c r="G2076" i="8"/>
  <c r="D2076" i="8"/>
  <c r="G2075" i="8"/>
  <c r="F2075" i="8"/>
  <c r="D2075" i="8"/>
  <c r="G2074" i="8"/>
  <c r="D2074" i="8"/>
  <c r="G2073" i="8"/>
  <c r="D2073" i="8"/>
  <c r="G2072" i="8"/>
  <c r="D2072" i="8"/>
  <c r="G2071" i="8"/>
  <c r="F2071" i="8"/>
  <c r="D2071" i="8"/>
  <c r="G2070" i="8"/>
  <c r="D2070" i="8"/>
  <c r="G2069" i="8"/>
  <c r="D2069" i="8"/>
  <c r="G2068" i="8"/>
  <c r="D2068" i="8"/>
  <c r="G2067" i="8"/>
  <c r="F2067" i="8"/>
  <c r="D2067" i="8"/>
  <c r="G2066" i="8"/>
  <c r="D2066" i="8"/>
  <c r="G2065" i="8"/>
  <c r="D2065" i="8"/>
  <c r="G2064" i="8"/>
  <c r="D2064" i="8"/>
  <c r="G2063" i="8"/>
  <c r="F2063" i="8"/>
  <c r="D2063" i="8"/>
  <c r="G2062" i="8"/>
  <c r="D2062" i="8"/>
  <c r="G2061" i="8"/>
  <c r="D2061" i="8"/>
  <c r="G2060" i="8"/>
  <c r="D2060" i="8"/>
  <c r="G2059" i="8"/>
  <c r="F2059" i="8"/>
  <c r="D2059" i="8"/>
  <c r="G2058" i="8"/>
  <c r="D2058" i="8"/>
  <c r="G2057" i="8"/>
  <c r="D2057" i="8"/>
  <c r="G2056" i="8"/>
  <c r="D2056" i="8"/>
  <c r="G2055" i="8"/>
  <c r="F2055" i="8"/>
  <c r="D2055" i="8"/>
  <c r="G2054" i="8"/>
  <c r="D2054" i="8"/>
  <c r="G2053" i="8"/>
  <c r="D2053" i="8"/>
  <c r="G2052" i="8"/>
  <c r="D2052" i="8"/>
  <c r="G2051" i="8"/>
  <c r="F2051" i="8"/>
  <c r="D2051" i="8"/>
  <c r="G2050" i="8"/>
  <c r="D2050" i="8"/>
  <c r="G2049" i="8"/>
  <c r="D2049" i="8"/>
  <c r="G2048" i="8"/>
  <c r="D2048" i="8"/>
  <c r="G2047" i="8"/>
  <c r="F2047" i="8"/>
  <c r="D2047" i="8"/>
  <c r="G2046" i="8"/>
  <c r="D2046" i="8"/>
  <c r="G2045" i="8"/>
  <c r="D2045" i="8"/>
  <c r="G2044" i="8"/>
  <c r="D2044" i="8"/>
  <c r="G2043" i="8"/>
  <c r="F2043" i="8"/>
  <c r="D2043" i="8"/>
  <c r="G2042" i="8"/>
  <c r="D2042" i="8"/>
  <c r="G2041" i="8"/>
  <c r="D2041" i="8"/>
  <c r="G2040" i="8"/>
  <c r="D2040" i="8"/>
  <c r="G2039" i="8"/>
  <c r="F2039" i="8"/>
  <c r="D2039" i="8"/>
  <c r="G2038" i="8"/>
  <c r="D2038" i="8"/>
  <c r="G2037" i="8"/>
  <c r="D2037" i="8"/>
  <c r="G2036" i="8"/>
  <c r="D2036" i="8"/>
  <c r="G2035" i="8"/>
  <c r="F2035" i="8"/>
  <c r="D2035" i="8"/>
  <c r="G2034" i="8"/>
  <c r="D2034" i="8"/>
  <c r="G2033" i="8"/>
  <c r="D2033" i="8"/>
  <c r="G2032" i="8"/>
  <c r="D2032" i="8"/>
  <c r="G2031" i="8"/>
  <c r="F2031" i="8"/>
  <c r="D2031" i="8"/>
  <c r="G2030" i="8"/>
  <c r="D2030" i="8"/>
  <c r="G2029" i="8"/>
  <c r="D2029" i="8"/>
  <c r="G2028" i="8"/>
  <c r="D2028" i="8"/>
  <c r="G2027" i="8"/>
  <c r="F2027" i="8"/>
  <c r="D2027" i="8"/>
  <c r="G2026" i="8"/>
  <c r="D2026" i="8"/>
  <c r="G2025" i="8"/>
  <c r="D2025" i="8"/>
  <c r="G2024" i="8"/>
  <c r="D2024" i="8"/>
  <c r="G2023" i="8"/>
  <c r="F2023" i="8"/>
  <c r="D2023" i="8"/>
  <c r="G2022" i="8"/>
  <c r="D2022" i="8"/>
  <c r="G2021" i="8"/>
  <c r="D2021" i="8"/>
  <c r="G2020" i="8"/>
  <c r="D2020" i="8"/>
  <c r="G2019" i="8"/>
  <c r="F2019" i="8"/>
  <c r="D2019" i="8"/>
  <c r="G2018" i="8"/>
  <c r="D2018" i="8"/>
  <c r="G2017" i="8"/>
  <c r="D2017" i="8"/>
  <c r="G2016" i="8"/>
  <c r="D2016" i="8"/>
  <c r="G2015" i="8"/>
  <c r="F2015" i="8"/>
  <c r="D2015" i="8"/>
  <c r="G2014" i="8"/>
  <c r="D2014" i="8"/>
  <c r="G2013" i="8"/>
  <c r="D2013" i="8"/>
  <c r="G2012" i="8"/>
  <c r="D2012" i="8"/>
  <c r="G2011" i="8"/>
  <c r="F2011" i="8"/>
  <c r="D2011" i="8"/>
  <c r="G2010" i="8"/>
  <c r="D2010" i="8"/>
  <c r="G2009" i="8"/>
  <c r="D2009" i="8"/>
  <c r="G2008" i="8"/>
  <c r="D2008" i="8"/>
  <c r="G2007" i="8"/>
  <c r="F2007" i="8"/>
  <c r="D2007" i="8"/>
  <c r="G2006" i="8"/>
  <c r="D2006" i="8"/>
  <c r="G2005" i="8"/>
  <c r="D2005" i="8"/>
  <c r="G2004" i="8"/>
  <c r="D2004" i="8"/>
  <c r="G2003" i="8"/>
  <c r="F2003" i="8"/>
  <c r="D2003" i="8"/>
  <c r="G2002" i="8"/>
  <c r="D2002" i="8"/>
  <c r="G2001" i="8"/>
  <c r="D2001" i="8"/>
  <c r="G2000" i="8"/>
  <c r="D2000" i="8"/>
  <c r="G1999" i="8"/>
  <c r="F1999" i="8"/>
  <c r="D1999" i="8"/>
  <c r="G1998" i="8"/>
  <c r="D1998" i="8"/>
  <c r="G1997" i="8"/>
  <c r="D1997" i="8"/>
  <c r="G1996" i="8"/>
  <c r="D1996" i="8"/>
  <c r="G1995" i="8"/>
  <c r="F1995" i="8"/>
  <c r="D1995" i="8"/>
  <c r="G1994" i="8"/>
  <c r="D1994" i="8"/>
  <c r="G1993" i="8"/>
  <c r="D1993" i="8"/>
  <c r="G1992" i="8"/>
  <c r="D1992" i="8"/>
  <c r="G1991" i="8"/>
  <c r="F1991" i="8"/>
  <c r="D1991" i="8"/>
  <c r="G1990" i="8"/>
  <c r="D1990" i="8"/>
  <c r="G1989" i="8"/>
  <c r="D1989" i="8"/>
  <c r="G1988" i="8"/>
  <c r="D1988" i="8"/>
  <c r="G1987" i="8"/>
  <c r="F1987" i="8"/>
  <c r="D1987" i="8"/>
  <c r="G1986" i="8"/>
  <c r="D1986" i="8"/>
  <c r="G1985" i="8"/>
  <c r="D1985" i="8"/>
  <c r="G1984" i="8"/>
  <c r="D1984" i="8"/>
  <c r="G1983" i="8"/>
  <c r="F1983" i="8"/>
  <c r="D1983" i="8"/>
  <c r="G1982" i="8"/>
  <c r="D1982" i="8"/>
  <c r="G1981" i="8"/>
  <c r="D1981" i="8"/>
  <c r="G1980" i="8"/>
  <c r="D1980" i="8"/>
  <c r="G1979" i="8"/>
  <c r="F1979" i="8"/>
  <c r="D1979" i="8"/>
  <c r="G1978" i="8"/>
  <c r="D1978" i="8"/>
  <c r="G1977" i="8"/>
  <c r="D1977" i="8"/>
  <c r="G1976" i="8"/>
  <c r="D1976" i="8"/>
  <c r="G1975" i="8"/>
  <c r="F1975" i="8"/>
  <c r="D1975" i="8"/>
  <c r="G1974" i="8"/>
  <c r="F1974" i="8"/>
  <c r="D1974" i="8"/>
  <c r="G1973" i="8"/>
  <c r="F1973" i="8"/>
  <c r="D1973" i="8"/>
  <c r="G1972" i="8"/>
  <c r="F1972" i="8"/>
  <c r="D1972" i="8"/>
  <c r="G1971" i="8"/>
  <c r="F1971" i="8"/>
  <c r="D1971" i="8"/>
  <c r="G1970" i="8"/>
  <c r="F1970" i="8"/>
  <c r="D1970" i="8"/>
  <c r="G1969" i="8"/>
  <c r="F1969" i="8"/>
  <c r="D1969" i="8"/>
  <c r="G1968" i="8"/>
  <c r="F1968" i="8"/>
  <c r="D1968" i="8"/>
  <c r="G1967" i="8"/>
  <c r="F1967" i="8"/>
  <c r="D1967" i="8"/>
  <c r="G1966" i="8"/>
  <c r="F1966" i="8"/>
  <c r="D1966" i="8"/>
  <c r="G1965" i="8"/>
  <c r="F1965" i="8"/>
  <c r="D1965" i="8"/>
  <c r="G1964" i="8"/>
  <c r="F1964" i="8"/>
  <c r="D1964" i="8"/>
  <c r="G1963" i="8"/>
  <c r="F1963" i="8"/>
  <c r="D1963" i="8"/>
  <c r="G1962" i="8"/>
  <c r="F1962" i="8"/>
  <c r="D1962" i="8"/>
  <c r="G1961" i="8"/>
  <c r="F1961" i="8"/>
  <c r="D1961" i="8"/>
  <c r="G1960" i="8"/>
  <c r="F1960" i="8"/>
  <c r="D1960" i="8"/>
  <c r="G1959" i="8"/>
  <c r="F1959" i="8"/>
  <c r="D1959" i="8"/>
  <c r="G1958" i="8"/>
  <c r="F1958" i="8"/>
  <c r="D1958" i="8"/>
  <c r="G1957" i="8"/>
  <c r="F1957" i="8"/>
  <c r="D1957" i="8"/>
  <c r="G1956" i="8"/>
  <c r="F1956" i="8"/>
  <c r="D1956" i="8"/>
  <c r="G1955" i="8"/>
  <c r="F1955" i="8"/>
  <c r="D1955" i="8"/>
  <c r="G1954" i="8"/>
  <c r="F1954" i="8"/>
  <c r="D1954" i="8"/>
  <c r="G1953" i="8"/>
  <c r="F1953" i="8"/>
  <c r="D1953" i="8"/>
  <c r="G1952" i="8"/>
  <c r="F1952" i="8"/>
  <c r="D1952" i="8"/>
  <c r="G1951" i="8"/>
  <c r="F1951" i="8"/>
  <c r="D1951" i="8"/>
  <c r="G1950" i="8"/>
  <c r="F1950" i="8"/>
  <c r="D1950" i="8"/>
  <c r="G1949" i="8"/>
  <c r="F1949" i="8"/>
  <c r="D1949" i="8"/>
  <c r="G1948" i="8"/>
  <c r="F1948" i="8"/>
  <c r="D1948" i="8"/>
  <c r="G1947" i="8"/>
  <c r="F1947" i="8"/>
  <c r="D1947" i="8"/>
  <c r="G1946" i="8"/>
  <c r="F1946" i="8"/>
  <c r="D1946" i="8"/>
  <c r="G1945" i="8"/>
  <c r="F1945" i="8"/>
  <c r="D1945" i="8"/>
  <c r="G1944" i="8"/>
  <c r="F1944" i="8"/>
  <c r="D1944" i="8"/>
  <c r="G1943" i="8"/>
  <c r="F1943" i="8"/>
  <c r="D1943" i="8"/>
  <c r="G1942" i="8"/>
  <c r="F1942" i="8"/>
  <c r="D1942" i="8"/>
  <c r="G1941" i="8"/>
  <c r="F1941" i="8"/>
  <c r="D1941" i="8"/>
  <c r="G1940" i="8"/>
  <c r="F1940" i="8"/>
  <c r="D1940" i="8"/>
  <c r="G1939" i="8"/>
  <c r="F1939" i="8"/>
  <c r="D1939" i="8"/>
  <c r="G1938" i="8"/>
  <c r="F1938" i="8"/>
  <c r="D1938" i="8"/>
  <c r="G1937" i="8"/>
  <c r="F1937" i="8"/>
  <c r="D1937" i="8"/>
  <c r="G1936" i="8"/>
  <c r="F1936" i="8"/>
  <c r="D1936" i="8"/>
  <c r="G1935" i="8"/>
  <c r="F1935" i="8"/>
  <c r="D1935" i="8"/>
  <c r="G1934" i="8"/>
  <c r="F1934" i="8"/>
  <c r="D1934" i="8"/>
  <c r="G1933" i="8"/>
  <c r="F1933" i="8"/>
  <c r="D1933" i="8"/>
  <c r="G1932" i="8"/>
  <c r="D1932" i="8"/>
  <c r="G1931" i="8"/>
  <c r="D1931" i="8"/>
  <c r="G1930" i="8"/>
  <c r="F1930" i="8"/>
  <c r="D1930" i="8"/>
  <c r="G1929" i="8"/>
  <c r="D1929" i="8"/>
  <c r="G1928" i="8"/>
  <c r="D1928" i="8"/>
  <c r="G1927" i="8"/>
  <c r="D1927" i="8"/>
  <c r="G1926" i="8"/>
  <c r="F1926" i="8"/>
  <c r="D1926" i="8"/>
  <c r="G1925" i="8"/>
  <c r="D1925" i="8"/>
  <c r="G1924" i="8"/>
  <c r="D1924" i="8"/>
  <c r="G1923" i="8"/>
  <c r="D1923" i="8"/>
  <c r="G1922" i="8"/>
  <c r="F1922" i="8"/>
  <c r="D1922" i="8"/>
  <c r="G1921" i="8"/>
  <c r="D1921" i="8"/>
  <c r="G1920" i="8"/>
  <c r="D1920" i="8"/>
  <c r="G1919" i="8"/>
  <c r="D1919" i="8"/>
  <c r="G1918" i="8"/>
  <c r="F1918" i="8"/>
  <c r="D1918" i="8"/>
  <c r="G1917" i="8"/>
  <c r="D1917" i="8"/>
  <c r="G1916" i="8"/>
  <c r="D1916" i="8"/>
  <c r="G1915" i="8"/>
  <c r="D1915" i="8"/>
  <c r="G1914" i="8"/>
  <c r="F1914" i="8"/>
  <c r="D1914" i="8"/>
  <c r="G1913" i="8"/>
  <c r="D1913" i="8"/>
  <c r="G1912" i="8"/>
  <c r="D1912" i="8"/>
  <c r="G1911" i="8"/>
  <c r="D1911" i="8"/>
  <c r="G1910" i="8"/>
  <c r="F1910" i="8"/>
  <c r="D1910" i="8"/>
  <c r="G1909" i="8"/>
  <c r="D1909" i="8"/>
  <c r="G1908" i="8"/>
  <c r="D1908" i="8"/>
  <c r="G1907" i="8"/>
  <c r="D1907" i="8"/>
  <c r="G1906" i="8"/>
  <c r="F1906" i="8"/>
  <c r="D1906" i="8"/>
  <c r="G1905" i="8"/>
  <c r="D1905" i="8"/>
  <c r="G1904" i="8"/>
  <c r="D1904" i="8"/>
  <c r="G1903" i="8"/>
  <c r="D1903" i="8"/>
  <c r="G1902" i="8"/>
  <c r="F1902" i="8"/>
  <c r="D1902" i="8"/>
  <c r="G1901" i="8"/>
  <c r="D1901" i="8"/>
  <c r="G1900" i="8"/>
  <c r="D1900" i="8"/>
  <c r="G1899" i="8"/>
  <c r="D1899" i="8"/>
  <c r="G1898" i="8"/>
  <c r="F1898" i="8"/>
  <c r="D1898" i="8"/>
  <c r="G1897" i="8"/>
  <c r="D1897" i="8"/>
  <c r="G1896" i="8"/>
  <c r="D1896" i="8"/>
  <c r="G1895" i="8"/>
  <c r="D1895" i="8"/>
  <c r="G1894" i="8"/>
  <c r="F1894" i="8"/>
  <c r="D1894" i="8"/>
  <c r="G1893" i="8"/>
  <c r="D1893" i="8"/>
  <c r="G1892" i="8"/>
  <c r="D1892" i="8"/>
  <c r="G1891" i="8"/>
  <c r="D1891" i="8"/>
  <c r="G1890" i="8"/>
  <c r="F1890" i="8"/>
  <c r="D1890" i="8"/>
  <c r="G1889" i="8"/>
  <c r="D1889" i="8"/>
  <c r="G1888" i="8"/>
  <c r="D1888" i="8"/>
  <c r="G1887" i="8"/>
  <c r="D1887" i="8"/>
  <c r="G1886" i="8"/>
  <c r="F1886" i="8"/>
  <c r="D1886" i="8"/>
  <c r="G1885" i="8"/>
  <c r="D1885" i="8"/>
  <c r="G1884" i="8"/>
  <c r="D1884" i="8"/>
  <c r="G1883" i="8"/>
  <c r="D1883" i="8"/>
  <c r="G1882" i="8"/>
  <c r="F1882" i="8"/>
  <c r="D1882" i="8"/>
  <c r="G1881" i="8"/>
  <c r="D1881" i="8"/>
  <c r="G1880" i="8"/>
  <c r="D1880" i="8"/>
  <c r="G1879" i="8"/>
  <c r="D1879" i="8"/>
  <c r="G1878" i="8"/>
  <c r="F1878" i="8"/>
  <c r="D1878" i="8"/>
  <c r="G1877" i="8"/>
  <c r="D1877" i="8"/>
  <c r="G1876" i="8"/>
  <c r="D1876" i="8"/>
  <c r="G1875" i="8"/>
  <c r="D1875" i="8"/>
  <c r="G1874" i="8"/>
  <c r="F1874" i="8"/>
  <c r="D1874" i="8"/>
  <c r="G1873" i="8"/>
  <c r="D1873" i="8"/>
  <c r="G1872" i="8"/>
  <c r="D1872" i="8"/>
  <c r="G1871" i="8"/>
  <c r="D1871" i="8"/>
  <c r="G1870" i="8"/>
  <c r="F1870" i="8"/>
  <c r="D1870" i="8"/>
  <c r="G1869" i="8"/>
  <c r="D1869" i="8"/>
  <c r="G1868" i="8"/>
  <c r="D1868" i="8"/>
  <c r="G1867" i="8"/>
  <c r="D1867" i="8"/>
  <c r="G1866" i="8"/>
  <c r="F1866" i="8"/>
  <c r="D1866" i="8"/>
  <c r="G1865" i="8"/>
  <c r="F1865" i="8"/>
  <c r="D1865" i="8"/>
  <c r="G1864" i="8"/>
  <c r="F1864" i="8"/>
  <c r="D1864" i="8"/>
  <c r="G1863" i="8"/>
  <c r="F1863" i="8"/>
  <c r="D1863" i="8"/>
  <c r="G1862" i="8"/>
  <c r="F1862" i="8"/>
  <c r="D1862" i="8"/>
  <c r="G1861" i="8"/>
  <c r="F1861" i="8"/>
  <c r="D1861" i="8"/>
  <c r="G1860" i="8"/>
  <c r="F1860" i="8"/>
  <c r="D1860" i="8"/>
  <c r="G1859" i="8"/>
  <c r="F1859" i="8"/>
  <c r="D1859" i="8"/>
  <c r="G1858" i="8"/>
  <c r="F1858" i="8"/>
  <c r="D1858" i="8"/>
  <c r="G1857" i="8"/>
  <c r="F1857" i="8"/>
  <c r="D1857" i="8"/>
  <c r="G1856" i="8"/>
  <c r="F1856" i="8"/>
  <c r="D1856" i="8"/>
  <c r="G1855" i="8"/>
  <c r="F1855" i="8"/>
  <c r="D1855" i="8"/>
  <c r="G1854" i="8"/>
  <c r="F1854" i="8"/>
  <c r="D1854" i="8"/>
  <c r="G1853" i="8"/>
  <c r="F1853" i="8"/>
  <c r="D1853" i="8"/>
  <c r="G1852" i="8"/>
  <c r="F1852" i="8"/>
  <c r="D1852" i="8"/>
  <c r="G1851" i="8"/>
  <c r="F1851" i="8"/>
  <c r="D1851" i="8"/>
  <c r="G1850" i="8"/>
  <c r="F1850" i="8"/>
  <c r="D1850" i="8"/>
  <c r="G1849" i="8"/>
  <c r="F1849" i="8"/>
  <c r="D1849" i="8"/>
  <c r="G1848" i="8"/>
  <c r="F1848" i="8"/>
  <c r="D1848" i="8"/>
  <c r="G1847" i="8"/>
  <c r="F1847" i="8"/>
  <c r="D1847" i="8"/>
  <c r="G1846" i="8"/>
  <c r="F1846" i="8"/>
  <c r="D1846" i="8"/>
  <c r="G1845" i="8"/>
  <c r="F1845" i="8"/>
  <c r="D1845" i="8"/>
  <c r="G1844" i="8"/>
  <c r="F1844" i="8"/>
  <c r="D1844" i="8"/>
  <c r="G1843" i="8"/>
  <c r="F1843" i="8"/>
  <c r="D1843" i="8"/>
  <c r="G1842" i="8"/>
  <c r="F1842" i="8"/>
  <c r="D1842" i="8"/>
  <c r="G1841" i="8"/>
  <c r="F1841" i="8"/>
  <c r="D1841" i="8"/>
  <c r="G1840" i="8"/>
  <c r="F1840" i="8"/>
  <c r="D1840" i="8"/>
  <c r="G1839" i="8"/>
  <c r="F1839" i="8"/>
  <c r="D1839" i="8"/>
  <c r="G1838" i="8"/>
  <c r="F1838" i="8"/>
  <c r="D1838" i="8"/>
  <c r="G1837" i="8"/>
  <c r="F1837" i="8"/>
  <c r="D1837" i="8"/>
  <c r="G1836" i="8"/>
  <c r="F1836" i="8"/>
  <c r="D1836" i="8"/>
  <c r="G1835" i="8"/>
  <c r="F1835" i="8"/>
  <c r="D1835" i="8"/>
  <c r="G1834" i="8"/>
  <c r="F1834" i="8"/>
  <c r="D1834" i="8"/>
  <c r="G1833" i="8"/>
  <c r="F1833" i="8"/>
  <c r="D1833" i="8"/>
  <c r="G1832" i="8"/>
  <c r="F1832" i="8"/>
  <c r="D1832" i="8"/>
  <c r="G1831" i="8"/>
  <c r="F1831" i="8"/>
  <c r="D1831" i="8"/>
  <c r="G1830" i="8"/>
  <c r="F1830" i="8"/>
  <c r="D1830" i="8"/>
  <c r="G1829" i="8"/>
  <c r="F1829" i="8"/>
  <c r="D1829" i="8"/>
  <c r="G1828" i="8"/>
  <c r="F1828" i="8"/>
  <c r="D1828" i="8"/>
  <c r="G1827" i="8"/>
  <c r="F1827" i="8"/>
  <c r="D1827" i="8"/>
  <c r="G1826" i="8"/>
  <c r="F1826" i="8"/>
  <c r="D1826" i="8"/>
  <c r="G1825" i="8"/>
  <c r="F1825" i="8"/>
  <c r="D1825" i="8"/>
  <c r="G1824" i="8"/>
  <c r="F1824" i="8"/>
  <c r="D1824" i="8"/>
  <c r="G1823" i="8"/>
  <c r="F1823" i="8"/>
  <c r="D1823" i="8"/>
  <c r="G1822" i="8"/>
  <c r="F1822" i="8"/>
  <c r="D1822" i="8"/>
  <c r="G1821" i="8"/>
  <c r="F1821" i="8"/>
  <c r="D1821" i="8"/>
  <c r="G1820" i="8"/>
  <c r="F1820" i="8"/>
  <c r="D1820" i="8"/>
  <c r="G1819" i="8"/>
  <c r="F1819" i="8"/>
  <c r="D1819" i="8"/>
  <c r="G1818" i="8"/>
  <c r="F1818" i="8"/>
  <c r="D1818" i="8"/>
  <c r="G1817" i="8"/>
  <c r="F1817" i="8"/>
  <c r="D1817" i="8"/>
  <c r="G1816" i="8"/>
  <c r="F1816" i="8"/>
  <c r="D1816" i="8"/>
  <c r="G1815" i="8"/>
  <c r="F1815" i="8"/>
  <c r="D1815" i="8"/>
  <c r="G1814" i="8"/>
  <c r="F1814" i="8"/>
  <c r="D1814" i="8"/>
  <c r="G1813" i="8"/>
  <c r="F1813" i="8"/>
  <c r="D1813" i="8"/>
  <c r="G1812" i="8"/>
  <c r="F1812" i="8"/>
  <c r="D1812" i="8"/>
  <c r="G1811" i="8"/>
  <c r="F1811" i="8"/>
  <c r="D1811" i="8"/>
  <c r="G1810" i="8"/>
  <c r="F1810" i="8"/>
  <c r="D1810" i="8"/>
  <c r="G1809" i="8"/>
  <c r="F1809" i="8"/>
  <c r="D1809" i="8"/>
  <c r="G1808" i="8"/>
  <c r="F1808" i="8"/>
  <c r="D1808" i="8"/>
  <c r="G1807" i="8"/>
  <c r="F1807" i="8"/>
  <c r="D1807" i="8"/>
  <c r="G1806" i="8"/>
  <c r="F1806" i="8"/>
  <c r="D1806" i="8"/>
  <c r="G1805" i="8"/>
  <c r="F1805" i="8"/>
  <c r="D1805" i="8"/>
  <c r="G1804" i="8"/>
  <c r="F1804" i="8"/>
  <c r="D1804" i="8"/>
  <c r="G1803" i="8"/>
  <c r="F1803" i="8"/>
  <c r="D1803" i="8"/>
  <c r="G1802" i="8"/>
  <c r="F1802" i="8"/>
  <c r="D1802" i="8"/>
  <c r="G1801" i="8"/>
  <c r="F1801" i="8"/>
  <c r="D1801" i="8"/>
  <c r="G1800" i="8"/>
  <c r="F1800" i="8"/>
  <c r="D1800" i="8"/>
  <c r="G1799" i="8"/>
  <c r="F1799" i="8"/>
  <c r="D1799" i="8"/>
  <c r="G1798" i="8"/>
  <c r="F1798" i="8"/>
  <c r="D1798" i="8"/>
  <c r="G1797" i="8"/>
  <c r="F1797" i="8"/>
  <c r="D1797" i="8"/>
  <c r="G1796" i="8"/>
  <c r="F1796" i="8"/>
  <c r="D1796" i="8"/>
  <c r="G1795" i="8"/>
  <c r="F1795" i="8"/>
  <c r="D1795" i="8"/>
  <c r="G1794" i="8"/>
  <c r="F1794" i="8"/>
  <c r="D1794" i="8"/>
  <c r="G1793" i="8"/>
  <c r="F1793" i="8"/>
  <c r="D1793" i="8"/>
  <c r="G1792" i="8"/>
  <c r="F1792" i="8"/>
  <c r="D1792" i="8"/>
  <c r="G1791" i="8"/>
  <c r="F1791" i="8"/>
  <c r="D1791" i="8"/>
  <c r="G1790" i="8"/>
  <c r="F1790" i="8"/>
  <c r="D1790" i="8"/>
  <c r="G1789" i="8"/>
  <c r="F1789" i="8"/>
  <c r="D1789" i="8"/>
  <c r="G1788" i="8"/>
  <c r="F1788" i="8"/>
  <c r="D1788" i="8"/>
  <c r="G1787" i="8"/>
  <c r="F1787" i="8"/>
  <c r="D1787" i="8"/>
  <c r="G1786" i="8"/>
  <c r="F1786" i="8"/>
  <c r="D1786" i="8"/>
  <c r="G1785" i="8"/>
  <c r="F1785" i="8"/>
  <c r="D1785" i="8"/>
  <c r="G1784" i="8"/>
  <c r="F1784" i="8"/>
  <c r="D1784" i="8"/>
  <c r="G1783" i="8"/>
  <c r="F1783" i="8"/>
  <c r="D1783" i="8"/>
  <c r="G1782" i="8"/>
  <c r="F1782" i="8"/>
  <c r="D1782" i="8"/>
  <c r="G1781" i="8"/>
  <c r="F1781" i="8"/>
  <c r="D1781" i="8"/>
  <c r="G1780" i="8"/>
  <c r="F1780" i="8"/>
  <c r="D1780" i="8"/>
  <c r="G1779" i="8"/>
  <c r="F1779" i="8"/>
  <c r="D1779" i="8"/>
  <c r="G1778" i="8"/>
  <c r="F1778" i="8"/>
  <c r="D1778" i="8"/>
  <c r="G1777" i="8"/>
  <c r="F1777" i="8"/>
  <c r="D1777" i="8"/>
  <c r="G1776" i="8"/>
  <c r="F1776" i="8"/>
  <c r="D1776" i="8"/>
  <c r="G1775" i="8"/>
  <c r="F1775" i="8"/>
  <c r="D1775" i="8"/>
  <c r="G1774" i="8"/>
  <c r="F1774" i="8"/>
  <c r="D1774" i="8"/>
  <c r="G1773" i="8"/>
  <c r="F1773" i="8"/>
  <c r="D1773" i="8"/>
  <c r="G1772" i="8"/>
  <c r="F1772" i="8"/>
  <c r="D1772" i="8"/>
  <c r="G1771" i="8"/>
  <c r="F1771" i="8"/>
  <c r="D1771" i="8"/>
  <c r="G1770" i="8"/>
  <c r="F1770" i="8"/>
  <c r="D1770" i="8"/>
  <c r="G1769" i="8"/>
  <c r="F1769" i="8"/>
  <c r="D1769" i="8"/>
  <c r="G1768" i="8"/>
  <c r="F1768" i="8"/>
  <c r="D1768" i="8"/>
  <c r="G1767" i="8"/>
  <c r="F1767" i="8"/>
  <c r="D1767" i="8"/>
  <c r="G1766" i="8"/>
  <c r="F1766" i="8"/>
  <c r="D1766" i="8"/>
  <c r="G1765" i="8"/>
  <c r="F1765" i="8"/>
  <c r="D1765" i="8"/>
  <c r="G1764" i="8"/>
  <c r="F1764" i="8"/>
  <c r="D1764" i="8"/>
  <c r="G1763" i="8"/>
  <c r="F1763" i="8"/>
  <c r="D1763" i="8"/>
  <c r="G1762" i="8"/>
  <c r="F1762" i="8"/>
  <c r="D1762" i="8"/>
  <c r="G1761" i="8"/>
  <c r="F1761" i="8"/>
  <c r="D1761" i="8"/>
  <c r="G1760" i="8"/>
  <c r="F1760" i="8"/>
  <c r="D1760" i="8"/>
  <c r="G1759" i="8"/>
  <c r="F1759" i="8"/>
  <c r="D1759" i="8"/>
  <c r="G1758" i="8"/>
  <c r="F1758" i="8"/>
  <c r="D1758" i="8"/>
  <c r="G1757" i="8"/>
  <c r="F1757" i="8"/>
  <c r="D1757" i="8"/>
  <c r="G1756" i="8"/>
  <c r="F1756" i="8"/>
  <c r="D1756" i="8"/>
  <c r="G1755" i="8"/>
  <c r="F1755" i="8"/>
  <c r="D1755" i="8"/>
  <c r="G1754" i="8"/>
  <c r="F1754" i="8"/>
  <c r="D1754" i="8"/>
  <c r="G1753" i="8"/>
  <c r="F1753" i="8"/>
  <c r="D1753" i="8"/>
  <c r="G1752" i="8"/>
  <c r="F1752" i="8"/>
  <c r="D1752" i="8"/>
  <c r="G1751" i="8"/>
  <c r="F1751" i="8"/>
  <c r="D1751" i="8"/>
  <c r="G1750" i="8"/>
  <c r="F1750" i="8"/>
  <c r="D1750" i="8"/>
  <c r="G1749" i="8"/>
  <c r="F1749" i="8"/>
  <c r="D1749" i="8"/>
  <c r="G1748" i="8"/>
  <c r="F1748" i="8"/>
  <c r="D1748" i="8"/>
  <c r="G1747" i="8"/>
  <c r="F1747" i="8"/>
  <c r="D1747" i="8"/>
  <c r="G1746" i="8"/>
  <c r="F1746" i="8"/>
  <c r="D1746" i="8"/>
  <c r="G1745" i="8"/>
  <c r="F1745" i="8"/>
  <c r="D1745" i="8"/>
  <c r="G1744" i="8"/>
  <c r="F1744" i="8"/>
  <c r="D1744" i="8"/>
  <c r="G1743" i="8"/>
  <c r="F1743" i="8"/>
  <c r="D1743" i="8"/>
  <c r="G1742" i="8"/>
  <c r="F1742" i="8"/>
  <c r="D1742" i="8"/>
  <c r="G1741" i="8"/>
  <c r="F1741" i="8"/>
  <c r="D1741" i="8"/>
  <c r="G1740" i="8"/>
  <c r="F1740" i="8"/>
  <c r="D1740" i="8"/>
  <c r="G1739" i="8"/>
  <c r="F1739" i="8"/>
  <c r="D1739" i="8"/>
  <c r="G1738" i="8"/>
  <c r="F1738" i="8"/>
  <c r="D1738" i="8"/>
  <c r="G1737" i="8"/>
  <c r="F1737" i="8"/>
  <c r="D1737" i="8"/>
  <c r="G1736" i="8"/>
  <c r="F1736" i="8"/>
  <c r="D1736" i="8"/>
  <c r="G1735" i="8"/>
  <c r="F1735" i="8"/>
  <c r="D1735" i="8"/>
  <c r="G1734" i="8"/>
  <c r="F1734" i="8"/>
  <c r="D1734" i="8"/>
  <c r="G1733" i="8"/>
  <c r="F1733" i="8"/>
  <c r="D1733" i="8"/>
  <c r="G1732" i="8"/>
  <c r="F1732" i="8"/>
  <c r="D1732" i="8"/>
  <c r="G1731" i="8"/>
  <c r="F1731" i="8"/>
  <c r="D1731" i="8"/>
  <c r="G1730" i="8"/>
  <c r="F1730" i="8"/>
  <c r="D1730" i="8"/>
  <c r="G1729" i="8"/>
  <c r="F1729" i="8"/>
  <c r="D1729" i="8"/>
  <c r="G1728" i="8"/>
  <c r="F1728" i="8"/>
  <c r="D1728" i="8"/>
  <c r="G1727" i="8"/>
  <c r="F1727" i="8"/>
  <c r="D1727" i="8"/>
  <c r="G1726" i="8"/>
  <c r="F1726" i="8"/>
  <c r="D1726" i="8"/>
  <c r="G1725" i="8"/>
  <c r="F1725" i="8"/>
  <c r="D1725" i="8"/>
  <c r="G1724" i="8"/>
  <c r="F1724" i="8"/>
  <c r="D1724" i="8"/>
  <c r="G1723" i="8"/>
  <c r="F1723" i="8"/>
  <c r="D1723" i="8"/>
  <c r="G1722" i="8"/>
  <c r="F1722" i="8"/>
  <c r="D1722" i="8"/>
  <c r="G1721" i="8"/>
  <c r="F1721" i="8"/>
  <c r="D1721" i="8"/>
  <c r="G1720" i="8"/>
  <c r="F1720" i="8"/>
  <c r="D1720" i="8"/>
  <c r="G1719" i="8"/>
  <c r="F1719" i="8"/>
  <c r="D1719" i="8"/>
  <c r="G1718" i="8"/>
  <c r="F1718" i="8"/>
  <c r="D1718" i="8"/>
  <c r="G1717" i="8"/>
  <c r="F1717" i="8"/>
  <c r="D1717" i="8"/>
  <c r="G1716" i="8"/>
  <c r="F1716" i="8"/>
  <c r="D1716" i="8"/>
  <c r="G1715" i="8"/>
  <c r="F1715" i="8"/>
  <c r="D1715" i="8"/>
  <c r="G1714" i="8"/>
  <c r="F1714" i="8"/>
  <c r="D1714" i="8"/>
  <c r="G1713" i="8"/>
  <c r="F1713" i="8"/>
  <c r="D1713" i="8"/>
  <c r="G1712" i="8"/>
  <c r="F1712" i="8"/>
  <c r="D1712" i="8"/>
  <c r="G1711" i="8"/>
  <c r="F1711" i="8"/>
  <c r="D1711" i="8"/>
  <c r="G1710" i="8"/>
  <c r="F1710" i="8"/>
  <c r="D1710" i="8"/>
  <c r="G1709" i="8"/>
  <c r="F1709" i="8"/>
  <c r="D1709" i="8"/>
  <c r="G1708" i="8"/>
  <c r="F1708" i="8"/>
  <c r="D1708" i="8"/>
  <c r="G1707" i="8"/>
  <c r="F1707" i="8"/>
  <c r="D1707" i="8"/>
  <c r="G1706" i="8"/>
  <c r="F1706" i="8"/>
  <c r="D1706" i="8"/>
  <c r="G1705" i="8"/>
  <c r="F1705" i="8"/>
  <c r="D1705" i="8"/>
  <c r="G1704" i="8"/>
  <c r="F1704" i="8"/>
  <c r="D1704" i="8"/>
  <c r="G1703" i="8"/>
  <c r="F1703" i="8"/>
  <c r="D1703" i="8"/>
  <c r="G1702" i="8"/>
  <c r="F1702" i="8"/>
  <c r="D1702" i="8"/>
  <c r="G1701" i="8"/>
  <c r="F1701" i="8"/>
  <c r="D1701" i="8"/>
  <c r="G1700" i="8"/>
  <c r="F1700" i="8"/>
  <c r="D1700" i="8"/>
  <c r="G1699" i="8"/>
  <c r="F1699" i="8"/>
  <c r="D1699" i="8"/>
  <c r="G1698" i="8"/>
  <c r="F1698" i="8"/>
  <c r="D1698" i="8"/>
  <c r="G1697" i="8"/>
  <c r="D1697" i="8"/>
  <c r="G1696" i="8"/>
  <c r="F1696" i="8"/>
  <c r="D1696" i="8"/>
  <c r="G1695" i="8"/>
  <c r="D1695" i="8"/>
  <c r="G1694" i="8"/>
  <c r="D1694" i="8"/>
  <c r="G1693" i="8"/>
  <c r="D1693" i="8"/>
  <c r="G1692" i="8"/>
  <c r="F1692" i="8"/>
  <c r="D1692" i="8"/>
  <c r="G1691" i="8"/>
  <c r="D1691" i="8"/>
  <c r="G1690" i="8"/>
  <c r="D1690" i="8"/>
  <c r="G1689" i="8"/>
  <c r="D1689" i="8"/>
  <c r="G1688" i="8"/>
  <c r="F1688" i="8"/>
  <c r="D1688" i="8"/>
  <c r="G1687" i="8"/>
  <c r="D1687" i="8"/>
  <c r="G1686" i="8"/>
  <c r="D1686" i="8"/>
  <c r="G1685" i="8"/>
  <c r="D1685" i="8"/>
  <c r="G1684" i="8"/>
  <c r="F1684" i="8"/>
  <c r="D1684" i="8"/>
  <c r="G1683" i="8"/>
  <c r="D1683" i="8"/>
  <c r="G1682" i="8"/>
  <c r="D1682" i="8"/>
  <c r="G1681" i="8"/>
  <c r="D1681" i="8"/>
  <c r="G1680" i="8"/>
  <c r="F1680" i="8"/>
  <c r="D1680" i="8"/>
  <c r="G1679" i="8"/>
  <c r="D1679" i="8"/>
  <c r="G1678" i="8"/>
  <c r="D1678" i="8"/>
  <c r="G1677" i="8"/>
  <c r="D1677" i="8"/>
  <c r="G1676" i="8"/>
  <c r="F1676" i="8"/>
  <c r="D1676" i="8"/>
  <c r="G1675" i="8"/>
  <c r="D1675" i="8"/>
  <c r="G1674" i="8"/>
  <c r="D1674" i="8"/>
  <c r="G1673" i="8"/>
  <c r="D1673" i="8"/>
  <c r="G1672" i="8"/>
  <c r="F1672" i="8"/>
  <c r="D1672" i="8"/>
  <c r="G1671" i="8"/>
  <c r="D1671" i="8"/>
  <c r="G1670" i="8"/>
  <c r="D1670" i="8"/>
  <c r="G1669" i="8"/>
  <c r="D1669" i="8"/>
  <c r="G1668" i="8"/>
  <c r="F1668" i="8"/>
  <c r="D1668" i="8"/>
  <c r="G1667" i="8"/>
  <c r="D1667" i="8"/>
  <c r="G1666" i="8"/>
  <c r="D1666" i="8"/>
  <c r="G1665" i="8"/>
  <c r="D1665" i="8"/>
  <c r="G1664" i="8"/>
  <c r="F1664" i="8"/>
  <c r="D1664" i="8"/>
  <c r="G1663" i="8"/>
  <c r="D1663" i="8"/>
  <c r="G1662" i="8"/>
  <c r="D1662" i="8"/>
  <c r="G1661" i="8"/>
  <c r="D1661" i="8"/>
  <c r="G1660" i="8"/>
  <c r="F1660" i="8"/>
  <c r="D1660" i="8"/>
  <c r="G1659" i="8"/>
  <c r="D1659" i="8"/>
  <c r="G1658" i="8"/>
  <c r="D1658" i="8"/>
  <c r="G1657" i="8"/>
  <c r="D1657" i="8"/>
  <c r="G1656" i="8"/>
  <c r="F1656" i="8"/>
  <c r="D1656" i="8"/>
  <c r="G1655" i="8"/>
  <c r="D1655" i="8"/>
  <c r="G1654" i="8"/>
  <c r="D1654" i="8"/>
  <c r="G1653" i="8"/>
  <c r="D1653" i="8"/>
  <c r="G1652" i="8"/>
  <c r="F1652" i="8"/>
  <c r="D1652" i="8"/>
  <c r="G1651" i="8"/>
  <c r="D1651" i="8"/>
  <c r="G1650" i="8"/>
  <c r="D1650" i="8"/>
  <c r="G1649" i="8"/>
  <c r="D1649" i="8"/>
  <c r="G1648" i="8"/>
  <c r="F1648" i="8"/>
  <c r="D1648" i="8"/>
  <c r="G1647" i="8"/>
  <c r="D1647" i="8"/>
  <c r="G1646" i="8"/>
  <c r="D1646" i="8"/>
  <c r="G1645" i="8"/>
  <c r="D1645" i="8"/>
  <c r="G1644" i="8"/>
  <c r="F1644" i="8"/>
  <c r="D1644" i="8"/>
  <c r="G1643" i="8"/>
  <c r="D1643" i="8"/>
  <c r="G1642" i="8"/>
  <c r="D1642" i="8"/>
  <c r="G1641" i="8"/>
  <c r="D1641" i="8"/>
  <c r="G1640" i="8"/>
  <c r="F1640" i="8"/>
  <c r="D1640" i="8"/>
  <c r="G1639" i="8"/>
  <c r="D1639" i="8"/>
  <c r="G1638" i="8"/>
  <c r="D1638" i="8"/>
  <c r="G1637" i="8"/>
  <c r="D1637" i="8"/>
  <c r="F1637" i="8" s="1"/>
  <c r="G1636" i="8"/>
  <c r="D1636" i="8"/>
  <c r="F1636" i="8" s="1"/>
  <c r="G1635" i="8"/>
  <c r="D1635" i="8"/>
  <c r="F1635" i="8" s="1"/>
  <c r="G1634" i="8"/>
  <c r="D1634" i="8"/>
  <c r="F1634" i="8" s="1"/>
  <c r="G1633" i="8"/>
  <c r="D1633" i="8"/>
  <c r="F1633" i="8" s="1"/>
  <c r="G1632" i="8"/>
  <c r="D1632" i="8"/>
  <c r="F1632" i="8" s="1"/>
  <c r="G1631" i="8"/>
  <c r="D1631" i="8"/>
  <c r="F1631" i="8" s="1"/>
  <c r="G1630" i="8"/>
  <c r="D1630" i="8"/>
  <c r="F1630" i="8" s="1"/>
  <c r="G1629" i="8"/>
  <c r="D1629" i="8"/>
  <c r="F1629" i="8" s="1"/>
  <c r="G1628" i="8"/>
  <c r="D1628" i="8"/>
  <c r="F1628" i="8" s="1"/>
  <c r="G1627" i="8"/>
  <c r="D1627" i="8"/>
  <c r="F1627" i="8" s="1"/>
  <c r="G1626" i="8"/>
  <c r="D1626" i="8"/>
  <c r="F1626" i="8" s="1"/>
  <c r="G1625" i="8"/>
  <c r="D1625" i="8"/>
  <c r="F1625" i="8" s="1"/>
  <c r="G1624" i="8"/>
  <c r="D1624" i="8"/>
  <c r="F1624" i="8" s="1"/>
  <c r="G1623" i="8"/>
  <c r="D1623" i="8"/>
  <c r="F1623" i="8" s="1"/>
  <c r="G1622" i="8"/>
  <c r="D1622" i="8"/>
  <c r="F1622" i="8" s="1"/>
  <c r="G1621" i="8"/>
  <c r="D1621" i="8"/>
  <c r="F1621" i="8" s="1"/>
  <c r="G1620" i="8"/>
  <c r="D1620" i="8"/>
  <c r="F1620" i="8" s="1"/>
  <c r="G1619" i="8"/>
  <c r="D1619" i="8"/>
  <c r="F1619" i="8" s="1"/>
  <c r="G1618" i="8"/>
  <c r="D1618" i="8"/>
  <c r="F1618" i="8" s="1"/>
  <c r="G1617" i="8"/>
  <c r="D1617" i="8"/>
  <c r="F1617" i="8" s="1"/>
  <c r="G1616" i="8"/>
  <c r="D1616" i="8"/>
  <c r="F1616" i="8" s="1"/>
  <c r="G1615" i="8"/>
  <c r="D1615" i="8"/>
  <c r="F1615" i="8" s="1"/>
  <c r="G1614" i="8"/>
  <c r="D1614" i="8"/>
  <c r="F1614" i="8" s="1"/>
  <c r="G1613" i="8"/>
  <c r="D1613" i="8"/>
  <c r="F1613" i="8" s="1"/>
  <c r="G1612" i="8"/>
  <c r="D1612" i="8"/>
  <c r="F1612" i="8" s="1"/>
  <c r="G1611" i="8"/>
  <c r="D1611" i="8"/>
  <c r="F1611" i="8" s="1"/>
  <c r="G1610" i="8"/>
  <c r="D1610" i="8"/>
  <c r="F1610" i="8" s="1"/>
  <c r="G1609" i="8"/>
  <c r="D1609" i="8"/>
  <c r="F1609" i="8" s="1"/>
  <c r="G1608" i="8"/>
  <c r="D1608" i="8"/>
  <c r="F1608" i="8" s="1"/>
  <c r="G1607" i="8"/>
  <c r="D1607" i="8"/>
  <c r="F1607" i="8" s="1"/>
  <c r="G1606" i="8"/>
  <c r="D1606" i="8"/>
  <c r="F1606" i="8" s="1"/>
  <c r="G1605" i="8"/>
  <c r="D1605" i="8"/>
  <c r="F1605" i="8" s="1"/>
  <c r="G1604" i="8"/>
  <c r="D1604" i="8"/>
  <c r="F1604" i="8" s="1"/>
  <c r="G1603" i="8"/>
  <c r="D1603" i="8"/>
  <c r="F1603" i="8" s="1"/>
  <c r="G1602" i="8"/>
  <c r="D1602" i="8"/>
  <c r="F1602" i="8" s="1"/>
  <c r="G1601" i="8"/>
  <c r="D1601" i="8"/>
  <c r="F1601" i="8" s="1"/>
  <c r="G1600" i="8"/>
  <c r="D1600" i="8"/>
  <c r="F1600" i="8" s="1"/>
  <c r="G1599" i="8"/>
  <c r="D1599" i="8"/>
  <c r="F1599" i="8" s="1"/>
  <c r="G1598" i="8"/>
  <c r="D1598" i="8"/>
  <c r="F1598" i="8" s="1"/>
  <c r="G1597" i="8"/>
  <c r="D1597" i="8"/>
  <c r="F1597" i="8" s="1"/>
  <c r="G1596" i="8"/>
  <c r="D1596" i="8"/>
  <c r="F1596" i="8" s="1"/>
  <c r="G1595" i="8"/>
  <c r="D1595" i="8"/>
  <c r="F1595" i="8" s="1"/>
  <c r="G1594" i="8"/>
  <c r="D1594" i="8"/>
  <c r="F1594" i="8" s="1"/>
  <c r="G1593" i="8"/>
  <c r="D1593" i="8"/>
  <c r="F1593" i="8" s="1"/>
  <c r="G1592" i="8"/>
  <c r="D1592" i="8"/>
  <c r="G1591" i="8"/>
  <c r="D1591" i="8"/>
  <c r="G1590" i="8"/>
  <c r="D1590" i="8"/>
  <c r="G1589" i="8"/>
  <c r="D1589" i="8"/>
  <c r="G1588" i="8"/>
  <c r="D1588" i="8"/>
  <c r="G1587" i="8"/>
  <c r="D1587" i="8"/>
  <c r="G1586" i="8"/>
  <c r="D1586" i="8"/>
  <c r="G1585" i="8"/>
  <c r="D1585" i="8"/>
  <c r="G1584" i="8"/>
  <c r="D1584" i="8"/>
  <c r="G1583" i="8"/>
  <c r="D1583" i="8"/>
  <c r="G1582" i="8"/>
  <c r="D1582" i="8"/>
  <c r="G1581" i="8"/>
  <c r="D1581" i="8"/>
  <c r="G1580" i="8"/>
  <c r="D1580" i="8"/>
  <c r="G1579" i="8"/>
  <c r="D1579" i="8"/>
  <c r="G1578" i="8"/>
  <c r="D1578" i="8"/>
  <c r="G1577" i="8"/>
  <c r="D1577" i="8"/>
  <c r="G1576" i="8"/>
  <c r="D1576" i="8"/>
  <c r="G1575" i="8"/>
  <c r="D1575" i="8"/>
  <c r="G1574" i="8"/>
  <c r="D1574" i="8"/>
  <c r="G1573" i="8"/>
  <c r="D1573" i="8"/>
  <c r="G1572" i="8"/>
  <c r="D1572" i="8"/>
  <c r="G1571" i="8"/>
  <c r="D1571" i="8"/>
  <c r="G1570" i="8"/>
  <c r="D1570" i="8"/>
  <c r="G1569" i="8"/>
  <c r="D1569" i="8"/>
  <c r="G1568" i="8"/>
  <c r="D1568" i="8"/>
  <c r="G1567" i="8"/>
  <c r="D1567" i="8"/>
  <c r="G1566" i="8"/>
  <c r="D1566" i="8"/>
  <c r="G1565" i="8"/>
  <c r="D1565" i="8"/>
  <c r="G1564" i="8"/>
  <c r="D1564" i="8"/>
  <c r="G1563" i="8"/>
  <c r="D1563" i="8"/>
  <c r="G1562" i="8"/>
  <c r="D1562" i="8"/>
  <c r="G1561" i="8"/>
  <c r="D1561" i="8"/>
  <c r="G1560" i="8"/>
  <c r="D1560" i="8"/>
  <c r="G1559" i="8"/>
  <c r="D1559" i="8"/>
  <c r="G1558" i="8"/>
  <c r="D1558" i="8"/>
  <c r="G1557" i="8"/>
  <c r="D1557" i="8"/>
  <c r="G1556" i="8"/>
  <c r="D1556" i="8"/>
  <c r="G1555" i="8"/>
  <c r="D1555" i="8"/>
  <c r="G1554" i="8"/>
  <c r="D1554" i="8"/>
  <c r="G1553" i="8"/>
  <c r="D1553" i="8"/>
  <c r="G1552" i="8"/>
  <c r="D1552" i="8"/>
  <c r="G1551" i="8"/>
  <c r="D1551" i="8"/>
  <c r="G1550" i="8"/>
  <c r="D1550" i="8"/>
  <c r="G1549" i="8"/>
  <c r="D1549" i="8"/>
  <c r="G1548" i="8"/>
  <c r="D1548" i="8"/>
  <c r="G1547" i="8"/>
  <c r="D1547" i="8"/>
  <c r="G1546" i="8"/>
  <c r="D1546" i="8"/>
  <c r="G1545" i="8"/>
  <c r="D1545" i="8"/>
  <c r="G1544" i="8"/>
  <c r="D1544" i="8"/>
  <c r="G1543" i="8"/>
  <c r="D1543" i="8"/>
  <c r="G1542" i="8"/>
  <c r="D1542" i="8"/>
  <c r="G1541" i="8"/>
  <c r="D1541" i="8"/>
  <c r="G1540" i="8"/>
  <c r="D1540" i="8"/>
  <c r="G1539" i="8"/>
  <c r="D1539" i="8"/>
  <c r="G1538" i="8"/>
  <c r="D1538" i="8"/>
  <c r="G1537" i="8"/>
  <c r="D1537" i="8"/>
  <c r="G1536" i="8"/>
  <c r="D1536" i="8"/>
  <c r="G1535" i="8"/>
  <c r="D1535" i="8"/>
  <c r="G1534" i="8"/>
  <c r="D1534" i="8"/>
  <c r="G1533" i="8"/>
  <c r="D1533" i="8"/>
  <c r="G1532" i="8"/>
  <c r="D1532" i="8"/>
  <c r="G1531" i="8"/>
  <c r="D1531" i="8"/>
  <c r="G1530" i="8"/>
  <c r="D1530" i="8"/>
  <c r="G1529" i="8"/>
  <c r="D1529" i="8"/>
  <c r="G1528" i="8"/>
  <c r="D1528" i="8"/>
  <c r="G1527" i="8"/>
  <c r="D1527" i="8"/>
  <c r="G1526" i="8"/>
  <c r="D1526" i="8"/>
  <c r="G1525" i="8"/>
  <c r="D1525" i="8"/>
  <c r="G1524" i="8"/>
  <c r="D1524" i="8"/>
  <c r="G1523" i="8"/>
  <c r="D1523" i="8"/>
  <c r="G1522" i="8"/>
  <c r="D1522" i="8"/>
  <c r="G1521" i="8"/>
  <c r="D1521" i="8"/>
  <c r="G1520" i="8"/>
  <c r="D1520" i="8"/>
  <c r="G1519" i="8"/>
  <c r="D1519" i="8"/>
  <c r="G1518" i="8"/>
  <c r="D1518" i="8"/>
  <c r="G1517" i="8"/>
  <c r="D1517" i="8"/>
  <c r="G1516" i="8"/>
  <c r="D1516" i="8"/>
  <c r="G1515" i="8"/>
  <c r="D1515" i="8"/>
  <c r="G1514" i="8"/>
  <c r="D1514" i="8"/>
  <c r="G1513" i="8"/>
  <c r="D1513" i="8"/>
  <c r="G1512" i="8"/>
  <c r="D1512" i="8"/>
  <c r="G1511" i="8"/>
  <c r="D1511" i="8"/>
  <c r="G1510" i="8"/>
  <c r="D1510" i="8"/>
  <c r="G1509" i="8"/>
  <c r="D1509" i="8"/>
  <c r="G1508" i="8"/>
  <c r="D1508" i="8"/>
  <c r="G1507" i="8"/>
  <c r="D1507" i="8"/>
  <c r="G1506" i="8"/>
  <c r="D1506" i="8"/>
  <c r="F1506" i="8" s="1"/>
  <c r="G1505" i="8"/>
  <c r="D1505" i="8"/>
  <c r="F1505" i="8" s="1"/>
  <c r="G1504" i="8"/>
  <c r="D1504" i="8"/>
  <c r="F1504" i="8" s="1"/>
  <c r="G1503" i="8"/>
  <c r="D1503" i="8"/>
  <c r="F1503" i="8" s="1"/>
  <c r="G1502" i="8"/>
  <c r="D1502" i="8"/>
  <c r="F1502" i="8" s="1"/>
  <c r="G1501" i="8"/>
  <c r="D1501" i="8"/>
  <c r="F1501" i="8" s="1"/>
  <c r="G1500" i="8"/>
  <c r="D1500" i="8"/>
  <c r="F1500" i="8" s="1"/>
  <c r="G1499" i="8"/>
  <c r="D1499" i="8"/>
  <c r="F1499" i="8" s="1"/>
  <c r="G1498" i="8"/>
  <c r="D1498" i="8"/>
  <c r="F1498" i="8" s="1"/>
  <c r="G1497" i="8"/>
  <c r="D1497" i="8"/>
  <c r="F1497" i="8" s="1"/>
  <c r="G1496" i="8"/>
  <c r="D1496" i="8"/>
  <c r="F1496" i="8" s="1"/>
  <c r="G1495" i="8"/>
  <c r="D1495" i="8"/>
  <c r="F1495" i="8" s="1"/>
  <c r="G1494" i="8"/>
  <c r="D1494" i="8"/>
  <c r="F1494" i="8" s="1"/>
  <c r="G1493" i="8"/>
  <c r="D1493" i="8"/>
  <c r="F1493" i="8" s="1"/>
  <c r="G1492" i="8"/>
  <c r="D1492" i="8"/>
  <c r="F1492" i="8" s="1"/>
  <c r="G1491" i="8"/>
  <c r="D1491" i="8"/>
  <c r="F1491" i="8" s="1"/>
  <c r="G1490" i="8"/>
  <c r="D1490" i="8"/>
  <c r="F1490" i="8" s="1"/>
  <c r="G1489" i="8"/>
  <c r="D1489" i="8"/>
  <c r="F1489" i="8" s="1"/>
  <c r="G1488" i="8"/>
  <c r="D1488" i="8"/>
  <c r="F1488" i="8" s="1"/>
  <c r="G1487" i="8"/>
  <c r="D1487" i="8"/>
  <c r="F1487" i="8" s="1"/>
  <c r="G1486" i="8"/>
  <c r="D1486" i="8"/>
  <c r="F1486" i="8" s="1"/>
  <c r="G1485" i="8"/>
  <c r="D1485" i="8"/>
  <c r="F1485" i="8" s="1"/>
  <c r="G1484" i="8"/>
  <c r="D1484" i="8"/>
  <c r="F1484" i="8" s="1"/>
  <c r="G1483" i="8"/>
  <c r="D1483" i="8"/>
  <c r="F1483" i="8" s="1"/>
  <c r="G1482" i="8"/>
  <c r="D1482" i="8"/>
  <c r="F1482" i="8" s="1"/>
  <c r="G1481" i="8"/>
  <c r="D1481" i="8"/>
  <c r="F1481" i="8" s="1"/>
  <c r="G1480" i="8"/>
  <c r="D1480" i="8"/>
  <c r="F1480" i="8" s="1"/>
  <c r="G1479" i="8"/>
  <c r="D1479" i="8"/>
  <c r="F1479" i="8" s="1"/>
  <c r="G1478" i="8"/>
  <c r="D1478" i="8"/>
  <c r="F1478" i="8" s="1"/>
  <c r="G1477" i="8"/>
  <c r="D1477" i="8"/>
  <c r="F1477" i="8" s="1"/>
  <c r="G1476" i="8"/>
  <c r="D1476" i="8"/>
  <c r="F1476" i="8" s="1"/>
  <c r="G1475" i="8"/>
  <c r="D1475" i="8"/>
  <c r="F1475" i="8" s="1"/>
  <c r="G1474" i="8"/>
  <c r="D1474" i="8"/>
  <c r="F1474" i="8" s="1"/>
  <c r="G1473" i="8"/>
  <c r="D1473" i="8"/>
  <c r="F1473" i="8" s="1"/>
  <c r="G1472" i="8"/>
  <c r="D1472" i="8"/>
  <c r="F1472" i="8" s="1"/>
  <c r="G1471" i="8"/>
  <c r="D1471" i="8"/>
  <c r="F1471" i="8" s="1"/>
  <c r="G1470" i="8"/>
  <c r="D1470" i="8"/>
  <c r="F1470" i="8" s="1"/>
  <c r="G1469" i="8"/>
  <c r="D1469" i="8"/>
  <c r="F1469" i="8" s="1"/>
  <c r="G1468" i="8"/>
  <c r="D1468" i="8"/>
  <c r="F1468" i="8" s="1"/>
  <c r="G1467" i="8"/>
  <c r="D1467" i="8"/>
  <c r="F1467" i="8" s="1"/>
  <c r="G1466" i="8"/>
  <c r="D1466" i="8"/>
  <c r="F1466" i="8" s="1"/>
  <c r="G1465" i="8"/>
  <c r="D1465" i="8"/>
  <c r="F1465" i="8" s="1"/>
  <c r="G1464" i="8"/>
  <c r="D1464" i="8"/>
  <c r="F1464" i="8" s="1"/>
  <c r="G1463" i="8"/>
  <c r="D1463" i="8"/>
  <c r="F1463" i="8" s="1"/>
  <c r="G1462" i="8"/>
  <c r="D1462" i="8"/>
  <c r="F1462" i="8" s="1"/>
  <c r="G1461" i="8"/>
  <c r="D1461" i="8"/>
  <c r="F1461" i="8" s="1"/>
  <c r="G1460" i="8"/>
  <c r="D1460" i="8"/>
  <c r="F1460" i="8" s="1"/>
  <c r="G1459" i="8"/>
  <c r="D1459" i="8"/>
  <c r="F1459" i="8" s="1"/>
  <c r="G1458" i="8"/>
  <c r="D1458" i="8"/>
  <c r="F1458" i="8" s="1"/>
  <c r="G1457" i="8"/>
  <c r="D1457" i="8"/>
  <c r="F1457" i="8" s="1"/>
  <c r="G1456" i="8"/>
  <c r="D1456" i="8"/>
  <c r="F1456" i="8" s="1"/>
  <c r="G1455" i="8"/>
  <c r="D1455" i="8"/>
  <c r="F1455" i="8" s="1"/>
  <c r="G1454" i="8"/>
  <c r="D1454" i="8"/>
  <c r="F1454" i="8" s="1"/>
  <c r="G1453" i="8"/>
  <c r="D1453" i="8"/>
  <c r="F1453" i="8" s="1"/>
  <c r="G1452" i="8"/>
  <c r="D1452" i="8"/>
  <c r="F1452" i="8" s="1"/>
  <c r="G1451" i="8"/>
  <c r="D1451" i="8"/>
  <c r="F1451" i="8" s="1"/>
  <c r="G1450" i="8"/>
  <c r="D1450" i="8"/>
  <c r="F1450" i="8" s="1"/>
  <c r="G1449" i="8"/>
  <c r="D1449" i="8"/>
  <c r="F1449" i="8" s="1"/>
  <c r="G1448" i="8"/>
  <c r="D1448" i="8"/>
  <c r="F1448" i="8" s="1"/>
  <c r="G1447" i="8"/>
  <c r="D1447" i="8"/>
  <c r="F1447" i="8" s="1"/>
  <c r="G1446" i="8"/>
  <c r="D1446" i="8"/>
  <c r="F1446" i="8" s="1"/>
  <c r="G1445" i="8"/>
  <c r="D1445" i="8"/>
  <c r="F1445" i="8" s="1"/>
  <c r="G1444" i="8"/>
  <c r="D1444" i="8"/>
  <c r="F1444" i="8" s="1"/>
  <c r="G1443" i="8"/>
  <c r="D1443" i="8"/>
  <c r="F1443" i="8" s="1"/>
  <c r="G1442" i="8"/>
  <c r="D1442" i="8"/>
  <c r="F1442" i="8" s="1"/>
  <c r="G1441" i="8"/>
  <c r="D1441" i="8"/>
  <c r="F1441" i="8" s="1"/>
  <c r="G1440" i="8"/>
  <c r="D1440" i="8"/>
  <c r="F1440" i="8" s="1"/>
  <c r="G1439" i="8"/>
  <c r="D1439" i="8"/>
  <c r="F1439" i="8" s="1"/>
  <c r="G1438" i="8"/>
  <c r="D1438" i="8"/>
  <c r="F1438" i="8" s="1"/>
  <c r="G1437" i="8"/>
  <c r="D1437" i="8"/>
  <c r="F1437" i="8" s="1"/>
  <c r="G1436" i="8"/>
  <c r="D1436" i="8"/>
  <c r="F1436" i="8" s="1"/>
  <c r="G1435" i="8"/>
  <c r="D1435" i="8"/>
  <c r="F1435" i="8" s="1"/>
  <c r="G1434" i="8"/>
  <c r="D1434" i="8"/>
  <c r="F1434" i="8" s="1"/>
  <c r="G1433" i="8"/>
  <c r="D1433" i="8"/>
  <c r="F1433" i="8" s="1"/>
  <c r="G1432" i="8"/>
  <c r="D1432" i="8"/>
  <c r="F1432" i="8" s="1"/>
  <c r="G1431" i="8"/>
  <c r="D1431" i="8"/>
  <c r="F1431" i="8" s="1"/>
  <c r="G1430" i="8"/>
  <c r="D1430" i="8"/>
  <c r="F1430" i="8" s="1"/>
  <c r="G1429" i="8"/>
  <c r="D1429" i="8"/>
  <c r="F1429" i="8" s="1"/>
  <c r="G1428" i="8"/>
  <c r="D1428" i="8"/>
  <c r="F1428" i="8" s="1"/>
  <c r="G1427" i="8"/>
  <c r="D1427" i="8"/>
  <c r="F1427" i="8" s="1"/>
  <c r="G1426" i="8"/>
  <c r="D1426" i="8"/>
  <c r="F1426" i="8" s="1"/>
  <c r="G1425" i="8"/>
  <c r="D1425" i="8"/>
  <c r="F1425" i="8" s="1"/>
  <c r="G1424" i="8"/>
  <c r="D1424" i="8"/>
  <c r="F1424" i="8" s="1"/>
  <c r="G1423" i="8"/>
  <c r="D1423" i="8"/>
  <c r="F1423" i="8" s="1"/>
  <c r="G1422" i="8"/>
  <c r="D1422" i="8"/>
  <c r="F1422" i="8" s="1"/>
  <c r="G1421" i="8"/>
  <c r="D1421" i="8"/>
  <c r="F1421" i="8" s="1"/>
  <c r="G1420" i="8"/>
  <c r="D1420" i="8"/>
  <c r="F1420" i="8" s="1"/>
  <c r="G1419" i="8"/>
  <c r="D1419" i="8"/>
  <c r="F1419" i="8" s="1"/>
  <c r="G1418" i="8"/>
  <c r="D1418" i="8"/>
  <c r="F1418" i="8" s="1"/>
  <c r="G1417" i="8"/>
  <c r="D1417" i="8"/>
  <c r="F1417" i="8" s="1"/>
  <c r="G1416" i="8"/>
  <c r="D1416" i="8"/>
  <c r="F1416" i="8" s="1"/>
  <c r="G1415" i="8"/>
  <c r="D1415" i="8"/>
  <c r="F1415" i="8" s="1"/>
  <c r="G1414" i="8"/>
  <c r="D1414" i="8"/>
  <c r="F1414" i="8" s="1"/>
  <c r="G1413" i="8"/>
  <c r="D1413" i="8"/>
  <c r="F1413" i="8" s="1"/>
  <c r="G1412" i="8"/>
  <c r="D1412" i="8"/>
  <c r="F1412" i="8" s="1"/>
  <c r="G1411" i="8"/>
  <c r="D1411" i="8"/>
  <c r="F1411" i="8" s="1"/>
  <c r="G1410" i="8"/>
  <c r="D1410" i="8"/>
  <c r="F1410" i="8" s="1"/>
  <c r="G1409" i="8"/>
  <c r="D1409" i="8"/>
  <c r="F1409" i="8" s="1"/>
  <c r="G1408" i="8"/>
  <c r="D1408" i="8"/>
  <c r="F1408" i="8" s="1"/>
  <c r="G1407" i="8"/>
  <c r="D1407" i="8"/>
  <c r="F1407" i="8" s="1"/>
  <c r="G1406" i="8"/>
  <c r="D1406" i="8"/>
  <c r="F1406" i="8" s="1"/>
  <c r="G1405" i="8"/>
  <c r="D1405" i="8"/>
  <c r="F1405" i="8" s="1"/>
  <c r="G1404" i="8"/>
  <c r="D1404" i="8"/>
  <c r="F1404" i="8" s="1"/>
  <c r="G1403" i="8"/>
  <c r="D1403" i="8"/>
  <c r="F1403" i="8" s="1"/>
  <c r="G1402" i="8"/>
  <c r="D1402" i="8"/>
  <c r="F1402" i="8" s="1"/>
  <c r="G1401" i="8"/>
  <c r="D1401" i="8"/>
  <c r="F1401" i="8" s="1"/>
  <c r="G1400" i="8"/>
  <c r="D1400" i="8"/>
  <c r="F1400" i="8" s="1"/>
  <c r="G1399" i="8"/>
  <c r="D1399" i="8"/>
  <c r="F1399" i="8" s="1"/>
  <c r="G1398" i="8"/>
  <c r="D1398" i="8"/>
  <c r="F1398" i="8" s="1"/>
  <c r="G1397" i="8"/>
  <c r="D1397" i="8"/>
  <c r="F1397" i="8" s="1"/>
  <c r="G1396" i="8"/>
  <c r="D1396" i="8"/>
  <c r="F1396" i="8" s="1"/>
  <c r="G1395" i="8"/>
  <c r="D1395" i="8"/>
  <c r="F1395" i="8" s="1"/>
  <c r="G1394" i="8"/>
  <c r="D1394" i="8"/>
  <c r="F1394" i="8" s="1"/>
  <c r="G1393" i="8"/>
  <c r="D1393" i="8"/>
  <c r="F1393" i="8" s="1"/>
  <c r="G1392" i="8"/>
  <c r="D1392" i="8"/>
  <c r="F1392" i="8" s="1"/>
  <c r="G1391" i="8"/>
  <c r="D1391" i="8"/>
  <c r="F1391" i="8" s="1"/>
  <c r="G1390" i="8"/>
  <c r="D1390" i="8"/>
  <c r="F1390" i="8" s="1"/>
  <c r="G1389" i="8"/>
  <c r="D1389" i="8"/>
  <c r="F1389" i="8" s="1"/>
  <c r="G1388" i="8"/>
  <c r="D1388" i="8"/>
  <c r="F1388" i="8" s="1"/>
  <c r="G1387" i="8"/>
  <c r="D1387" i="8"/>
  <c r="F1387" i="8" s="1"/>
  <c r="G1386" i="8"/>
  <c r="D1386" i="8"/>
  <c r="F1386" i="8" s="1"/>
  <c r="G1385" i="8"/>
  <c r="D1385" i="8"/>
  <c r="F1385" i="8" s="1"/>
  <c r="G1384" i="8"/>
  <c r="D1384" i="8"/>
  <c r="F1384" i="8" s="1"/>
  <c r="G1383" i="8"/>
  <c r="D1383" i="8"/>
  <c r="F1383" i="8" s="1"/>
  <c r="G1382" i="8"/>
  <c r="D1382" i="8"/>
  <c r="F1382" i="8" s="1"/>
  <c r="G1381" i="8"/>
  <c r="D1381" i="8"/>
  <c r="F1381" i="8" s="1"/>
  <c r="G1380" i="8"/>
  <c r="D1380" i="8"/>
  <c r="F1380" i="8" s="1"/>
  <c r="G1379" i="8"/>
  <c r="D1379" i="8"/>
  <c r="F1379" i="8" s="1"/>
  <c r="G1378" i="8"/>
  <c r="D1378" i="8"/>
  <c r="F1378" i="8" s="1"/>
  <c r="G1377" i="8"/>
  <c r="D1377" i="8"/>
  <c r="F1377" i="8" s="1"/>
  <c r="G1376" i="8"/>
  <c r="D1376" i="8"/>
  <c r="F1376" i="8" s="1"/>
  <c r="G1375" i="8"/>
  <c r="D1375" i="8"/>
  <c r="F1375" i="8" s="1"/>
  <c r="G1374" i="8"/>
  <c r="D1374" i="8"/>
  <c r="F1374" i="8" s="1"/>
  <c r="G1373" i="8"/>
  <c r="D1373" i="8"/>
  <c r="F1373" i="8" s="1"/>
  <c r="G1372" i="8"/>
  <c r="D1372" i="8"/>
  <c r="F1372" i="8" s="1"/>
  <c r="G1371" i="8"/>
  <c r="D1371" i="8"/>
  <c r="F1371" i="8" s="1"/>
  <c r="G1370" i="8"/>
  <c r="D1370" i="8"/>
  <c r="F1370" i="8" s="1"/>
  <c r="G1369" i="8"/>
  <c r="D1369" i="8"/>
  <c r="F1369" i="8" s="1"/>
  <c r="G1368" i="8"/>
  <c r="D1368" i="8"/>
  <c r="F1368" i="8" s="1"/>
  <c r="G1367" i="8"/>
  <c r="D1367" i="8"/>
  <c r="F1367" i="8" s="1"/>
  <c r="G1366" i="8"/>
  <c r="D1366" i="8"/>
  <c r="F1366" i="8" s="1"/>
  <c r="G1365" i="8"/>
  <c r="D1365" i="8"/>
  <c r="F1365" i="8" s="1"/>
  <c r="G1364" i="8"/>
  <c r="D1364" i="8"/>
  <c r="F1364" i="8" s="1"/>
  <c r="G1363" i="8"/>
  <c r="D1363" i="8"/>
  <c r="F1363" i="8" s="1"/>
  <c r="G1362" i="8"/>
  <c r="D1362" i="8"/>
  <c r="F1362" i="8" s="1"/>
  <c r="G1361" i="8"/>
  <c r="D1361" i="8"/>
  <c r="F1361" i="8" s="1"/>
  <c r="G1360" i="8"/>
  <c r="D1360" i="8"/>
  <c r="F1360" i="8" s="1"/>
  <c r="G1359" i="8"/>
  <c r="D1359" i="8"/>
  <c r="F1359" i="8" s="1"/>
  <c r="G1358" i="8"/>
  <c r="D1358" i="8"/>
  <c r="F1358" i="8" s="1"/>
  <c r="G1357" i="8"/>
  <c r="D1357" i="8"/>
  <c r="F1357" i="8" s="1"/>
  <c r="G1356" i="8"/>
  <c r="D1356" i="8"/>
  <c r="F1356" i="8" s="1"/>
  <c r="G1355" i="8"/>
  <c r="D1355" i="8"/>
  <c r="F1355" i="8" s="1"/>
  <c r="G1354" i="8"/>
  <c r="D1354" i="8"/>
  <c r="F1354" i="8" s="1"/>
  <c r="G1353" i="8"/>
  <c r="D1353" i="8"/>
  <c r="F1353" i="8" s="1"/>
  <c r="G1352" i="8"/>
  <c r="D1352" i="8"/>
  <c r="F1352" i="8" s="1"/>
  <c r="G1351" i="8"/>
  <c r="D1351" i="8"/>
  <c r="F1351" i="8" s="1"/>
  <c r="G1350" i="8"/>
  <c r="D1350" i="8"/>
  <c r="F1350" i="8" s="1"/>
  <c r="G1349" i="8"/>
  <c r="D1349" i="8"/>
  <c r="F1349" i="8" s="1"/>
  <c r="G1348" i="8"/>
  <c r="D1348" i="8"/>
  <c r="F1348" i="8" s="1"/>
  <c r="G1347" i="8"/>
  <c r="D1347" i="8"/>
  <c r="F1347" i="8" s="1"/>
  <c r="G1346" i="8"/>
  <c r="D1346" i="8"/>
  <c r="F1346" i="8" s="1"/>
  <c r="G1345" i="8"/>
  <c r="D1345" i="8"/>
  <c r="F1345" i="8" s="1"/>
  <c r="G1344" i="8"/>
  <c r="D1344" i="8"/>
  <c r="F1344" i="8" s="1"/>
  <c r="G1343" i="8"/>
  <c r="D1343" i="8"/>
  <c r="F1343" i="8" s="1"/>
  <c r="G1342" i="8"/>
  <c r="D1342" i="8"/>
  <c r="F1342" i="8" s="1"/>
  <c r="G1341" i="8"/>
  <c r="D1341" i="8"/>
  <c r="F1341" i="8" s="1"/>
  <c r="G1340" i="8"/>
  <c r="D1340" i="8"/>
  <c r="F1340" i="8" s="1"/>
  <c r="G1339" i="8"/>
  <c r="D1339" i="8"/>
  <c r="F1339" i="8" s="1"/>
  <c r="G1338" i="8"/>
  <c r="D1338" i="8"/>
  <c r="F1338" i="8" s="1"/>
  <c r="G1337" i="8"/>
  <c r="D1337" i="8"/>
  <c r="F1337" i="8" s="1"/>
  <c r="G1336" i="8"/>
  <c r="D1336" i="8"/>
  <c r="F1336" i="8" s="1"/>
  <c r="G1335" i="8"/>
  <c r="D1335" i="8"/>
  <c r="F1335" i="8" s="1"/>
  <c r="G1334" i="8"/>
  <c r="D1334" i="8"/>
  <c r="F1334" i="8" s="1"/>
  <c r="G1333" i="8"/>
  <c r="D1333" i="8"/>
  <c r="F1333" i="8" s="1"/>
  <c r="G1332" i="8"/>
  <c r="D1332" i="8"/>
  <c r="F1332" i="8" s="1"/>
  <c r="G1331" i="8"/>
  <c r="D1331" i="8"/>
  <c r="F1331" i="8" s="1"/>
  <c r="G1330" i="8"/>
  <c r="D1330" i="8"/>
  <c r="G1329" i="8"/>
  <c r="D1329" i="8"/>
  <c r="F1329" i="8" s="1"/>
  <c r="G1328" i="8"/>
  <c r="D1328" i="8"/>
  <c r="F1328" i="8" s="1"/>
  <c r="G1327" i="8"/>
  <c r="D1327" i="8"/>
  <c r="F1327" i="8" s="1"/>
  <c r="G1326" i="8"/>
  <c r="D1326" i="8"/>
  <c r="G1325" i="8"/>
  <c r="D1325" i="8"/>
  <c r="F1325" i="8" s="1"/>
  <c r="G1324" i="8"/>
  <c r="D1324" i="8"/>
  <c r="F1324" i="8" s="1"/>
  <c r="G1323" i="8"/>
  <c r="D1323" i="8"/>
  <c r="F1323" i="8" s="1"/>
  <c r="G1322" i="8"/>
  <c r="D1322" i="8"/>
  <c r="G1321" i="8"/>
  <c r="D1321" i="8"/>
  <c r="F1321" i="8" s="1"/>
  <c r="G1320" i="8"/>
  <c r="D1320" i="8"/>
  <c r="F1320" i="8" s="1"/>
  <c r="G1319" i="8"/>
  <c r="D1319" i="8"/>
  <c r="F1319" i="8" s="1"/>
  <c r="G1318" i="8"/>
  <c r="D1318" i="8"/>
  <c r="G1317" i="8"/>
  <c r="D1317" i="8"/>
  <c r="F1317" i="8" s="1"/>
  <c r="G1316" i="8"/>
  <c r="D1316" i="8"/>
  <c r="F1316" i="8" s="1"/>
  <c r="G1315" i="8"/>
  <c r="D1315" i="8"/>
  <c r="F1315" i="8" s="1"/>
  <c r="G1314" i="8"/>
  <c r="D1314" i="8"/>
  <c r="G1313" i="8"/>
  <c r="D1313" i="8"/>
  <c r="F1313" i="8" s="1"/>
  <c r="G1312" i="8"/>
  <c r="D1312" i="8"/>
  <c r="F1312" i="8" s="1"/>
  <c r="G1311" i="8"/>
  <c r="D1311" i="8"/>
  <c r="F1311" i="8" s="1"/>
  <c r="G1310" i="8"/>
  <c r="D1310" i="8"/>
  <c r="G1309" i="8"/>
  <c r="D1309" i="8"/>
  <c r="F1309" i="8" s="1"/>
  <c r="G1308" i="8"/>
  <c r="D1308" i="8"/>
  <c r="F1308" i="8" s="1"/>
  <c r="G1307" i="8"/>
  <c r="D1307" i="8"/>
  <c r="F1307" i="8" s="1"/>
  <c r="G1306" i="8"/>
  <c r="D1306" i="8"/>
  <c r="G1305" i="8"/>
  <c r="D1305" i="8"/>
  <c r="F1305" i="8" s="1"/>
  <c r="G1304" i="8"/>
  <c r="D1304" i="8"/>
  <c r="F1304" i="8" s="1"/>
  <c r="G1303" i="8"/>
  <c r="D1303" i="8"/>
  <c r="F1303" i="8" s="1"/>
  <c r="G1302" i="8"/>
  <c r="D1302" i="8"/>
  <c r="G1301" i="8"/>
  <c r="D1301" i="8"/>
  <c r="F1301" i="8" s="1"/>
  <c r="G1300" i="8"/>
  <c r="D1300" i="8"/>
  <c r="F1300" i="8" s="1"/>
  <c r="G1299" i="8"/>
  <c r="D1299" i="8"/>
  <c r="F1299" i="8" s="1"/>
  <c r="G1298" i="8"/>
  <c r="D1298" i="8"/>
  <c r="G1297" i="8"/>
  <c r="D1297" i="8"/>
  <c r="F1297" i="8" s="1"/>
  <c r="G1296" i="8"/>
  <c r="D1296" i="8"/>
  <c r="F1296" i="8" s="1"/>
  <c r="G1295" i="8"/>
  <c r="D1295" i="8"/>
  <c r="F1295" i="8" s="1"/>
  <c r="G1294" i="8"/>
  <c r="D1294" i="8"/>
  <c r="G1293" i="8"/>
  <c r="D1293" i="8"/>
  <c r="F1293" i="8" s="1"/>
  <c r="G1292" i="8"/>
  <c r="D1292" i="8"/>
  <c r="F1292" i="8" s="1"/>
  <c r="G1291" i="8"/>
  <c r="D1291" i="8"/>
  <c r="F1291" i="8" s="1"/>
  <c r="G1290" i="8"/>
  <c r="D1290" i="8"/>
  <c r="G1289" i="8"/>
  <c r="D1289" i="8"/>
  <c r="F1289" i="8" s="1"/>
  <c r="G1288" i="8"/>
  <c r="D1288" i="8"/>
  <c r="F1288" i="8" s="1"/>
  <c r="G1287" i="8"/>
  <c r="D1287" i="8"/>
  <c r="F1287" i="8" s="1"/>
  <c r="G1286" i="8"/>
  <c r="D1286" i="8"/>
  <c r="G1285" i="8"/>
  <c r="D1285" i="8"/>
  <c r="F1285" i="8" s="1"/>
  <c r="G1284" i="8"/>
  <c r="D1284" i="8"/>
  <c r="F1284" i="8" s="1"/>
  <c r="G1283" i="8"/>
  <c r="D1283" i="8"/>
  <c r="F1283" i="8" s="1"/>
  <c r="G1282" i="8"/>
  <c r="D1282" i="8"/>
  <c r="G1281" i="8"/>
  <c r="D1281" i="8"/>
  <c r="F1281" i="8" s="1"/>
  <c r="G1280" i="8"/>
  <c r="D1280" i="8"/>
  <c r="F1280" i="8" s="1"/>
  <c r="G1279" i="8"/>
  <c r="D1279" i="8"/>
  <c r="F1279" i="8" s="1"/>
  <c r="G1278" i="8"/>
  <c r="D1278" i="8"/>
  <c r="G1277" i="8"/>
  <c r="D1277" i="8"/>
  <c r="F1277" i="8" s="1"/>
  <c r="G1276" i="8"/>
  <c r="D1276" i="8"/>
  <c r="F1276" i="8" s="1"/>
  <c r="G1275" i="8"/>
  <c r="D1275" i="8"/>
  <c r="F1275" i="8" s="1"/>
  <c r="G1274" i="8"/>
  <c r="D1274" i="8"/>
  <c r="G1273" i="8"/>
  <c r="D1273" i="8"/>
  <c r="F1273" i="8" s="1"/>
  <c r="G1272" i="8"/>
  <c r="D1272" i="8"/>
  <c r="F1272" i="8" s="1"/>
  <c r="G1271" i="8"/>
  <c r="D1271" i="8"/>
  <c r="F1271" i="8" s="1"/>
  <c r="G1270" i="8"/>
  <c r="D1270" i="8"/>
  <c r="G1269" i="8"/>
  <c r="D1269" i="8"/>
  <c r="F1269" i="8" s="1"/>
  <c r="G1268" i="8"/>
  <c r="D1268" i="8"/>
  <c r="F1268" i="8" s="1"/>
  <c r="G1267" i="8"/>
  <c r="D1267" i="8"/>
  <c r="F1267" i="8" s="1"/>
  <c r="G1266" i="8"/>
  <c r="D1266" i="8"/>
  <c r="G1265" i="8"/>
  <c r="D1265" i="8"/>
  <c r="F1265" i="8" s="1"/>
  <c r="G1264" i="8"/>
  <c r="D1264" i="8"/>
  <c r="F1264" i="8" s="1"/>
  <c r="G1263" i="8"/>
  <c r="D1263" i="8"/>
  <c r="F1263" i="8" s="1"/>
  <c r="G1262" i="8"/>
  <c r="D1262" i="8"/>
  <c r="G1261" i="8"/>
  <c r="D1261" i="8"/>
  <c r="F1261" i="8" s="1"/>
  <c r="G1260" i="8"/>
  <c r="D1260" i="8"/>
  <c r="F1260" i="8" s="1"/>
  <c r="G1259" i="8"/>
  <c r="D1259" i="8"/>
  <c r="F1259" i="8" s="1"/>
  <c r="G1258" i="8"/>
  <c r="D1258" i="8"/>
  <c r="G1257" i="8"/>
  <c r="D1257" i="8"/>
  <c r="F1257" i="8" s="1"/>
  <c r="G1256" i="8"/>
  <c r="D1256" i="8"/>
  <c r="F1256" i="8" s="1"/>
  <c r="G1255" i="8"/>
  <c r="D1255" i="8"/>
  <c r="F1255" i="8" s="1"/>
  <c r="G1254" i="8"/>
  <c r="D1254" i="8"/>
  <c r="G1253" i="8"/>
  <c r="D1253" i="8"/>
  <c r="F1253" i="8" s="1"/>
  <c r="G1252" i="8"/>
  <c r="D1252" i="8"/>
  <c r="F1252" i="8" s="1"/>
  <c r="G1251" i="8"/>
  <c r="D1251" i="8"/>
  <c r="F1251" i="8" s="1"/>
  <c r="G1250" i="8"/>
  <c r="D1250" i="8"/>
  <c r="G1249" i="8"/>
  <c r="D1249" i="8"/>
  <c r="F1249" i="8" s="1"/>
  <c r="G1248" i="8"/>
  <c r="D1248" i="8"/>
  <c r="F1248" i="8" s="1"/>
  <c r="G1247" i="8"/>
  <c r="D1247" i="8"/>
  <c r="F1247" i="8" s="1"/>
  <c r="G1246" i="8"/>
  <c r="D1246" i="8"/>
  <c r="G1245" i="8"/>
  <c r="D1245" i="8"/>
  <c r="F1245" i="8" s="1"/>
  <c r="G1244" i="8"/>
  <c r="D1244" i="8"/>
  <c r="F1244" i="8" s="1"/>
  <c r="G1243" i="8"/>
  <c r="D1243" i="8"/>
  <c r="F1243" i="8" s="1"/>
  <c r="G1242" i="8"/>
  <c r="D1242" i="8"/>
  <c r="G1241" i="8"/>
  <c r="D1241" i="8"/>
  <c r="F1241" i="8" s="1"/>
  <c r="G1240" i="8"/>
  <c r="D1240" i="8"/>
  <c r="F1240" i="8" s="1"/>
  <c r="G1239" i="8"/>
  <c r="D1239" i="8"/>
  <c r="F1239" i="8" s="1"/>
  <c r="G1238" i="8"/>
  <c r="D1238" i="8"/>
  <c r="G1237" i="8"/>
  <c r="D1237" i="8"/>
  <c r="F1237" i="8" s="1"/>
  <c r="G1236" i="8"/>
  <c r="D1236" i="8"/>
  <c r="F1236" i="8" s="1"/>
  <c r="G1235" i="8"/>
  <c r="D1235" i="8"/>
  <c r="F1235" i="8" s="1"/>
  <c r="G1234" i="8"/>
  <c r="D1234" i="8"/>
  <c r="G1233" i="8"/>
  <c r="D1233" i="8"/>
  <c r="F1233" i="8" s="1"/>
  <c r="G1232" i="8"/>
  <c r="D1232" i="8"/>
  <c r="F1232" i="8" s="1"/>
  <c r="G1231" i="8"/>
  <c r="D1231" i="8"/>
  <c r="F1231" i="8" s="1"/>
  <c r="G1230" i="8"/>
  <c r="D1230" i="8"/>
  <c r="G1229" i="8"/>
  <c r="D1229" i="8"/>
  <c r="F1229" i="8" s="1"/>
  <c r="G1228" i="8"/>
  <c r="D1228" i="8"/>
  <c r="F1228" i="8" s="1"/>
  <c r="G1227" i="8"/>
  <c r="D1227" i="8"/>
  <c r="F1227" i="8" s="1"/>
  <c r="G1226" i="8"/>
  <c r="D1226" i="8"/>
  <c r="G1225" i="8"/>
  <c r="D1225" i="8"/>
  <c r="F1225" i="8" s="1"/>
  <c r="G1224" i="8"/>
  <c r="D1224" i="8"/>
  <c r="F1224" i="8" s="1"/>
  <c r="G1223" i="8"/>
  <c r="D1223" i="8"/>
  <c r="F1223" i="8" s="1"/>
  <c r="G1222" i="8"/>
  <c r="D1222" i="8"/>
  <c r="G1221" i="8"/>
  <c r="D1221" i="8"/>
  <c r="F1221" i="8" s="1"/>
  <c r="G1220" i="8"/>
  <c r="D1220" i="8"/>
  <c r="F1220" i="8" s="1"/>
  <c r="G1219" i="8"/>
  <c r="D1219" i="8"/>
  <c r="F1219" i="8" s="1"/>
  <c r="G1218" i="8"/>
  <c r="D1218" i="8"/>
  <c r="G1217" i="8"/>
  <c r="D1217" i="8"/>
  <c r="F1217" i="8" s="1"/>
  <c r="G1216" i="8"/>
  <c r="D1216" i="8"/>
  <c r="F1216" i="8" s="1"/>
  <c r="G1215" i="8"/>
  <c r="D1215" i="8"/>
  <c r="F1215" i="8" s="1"/>
  <c r="G1214" i="8"/>
  <c r="D1214" i="8"/>
  <c r="G1213" i="8"/>
  <c r="D1213" i="8"/>
  <c r="F1213" i="8" s="1"/>
  <c r="G1212" i="8"/>
  <c r="D1212" i="8"/>
  <c r="F1212" i="8" s="1"/>
  <c r="G1211" i="8"/>
  <c r="D1211" i="8"/>
  <c r="F1211" i="8" s="1"/>
  <c r="G1210" i="8"/>
  <c r="D1210" i="8"/>
  <c r="G1209" i="8"/>
  <c r="D1209" i="8"/>
  <c r="F1209" i="8" s="1"/>
  <c r="G1208" i="8"/>
  <c r="D1208" i="8"/>
  <c r="F1208" i="8" s="1"/>
  <c r="G1207" i="8"/>
  <c r="D1207" i="8"/>
  <c r="F1207" i="8" s="1"/>
  <c r="G1206" i="8"/>
  <c r="D1206" i="8"/>
  <c r="G1205" i="8"/>
  <c r="D1205" i="8"/>
  <c r="F1205" i="8" s="1"/>
  <c r="G1204" i="8"/>
  <c r="D1204" i="8"/>
  <c r="F1204" i="8" s="1"/>
  <c r="G1203" i="8"/>
  <c r="D1203" i="8"/>
  <c r="F1203" i="8" s="1"/>
  <c r="G1202" i="8"/>
  <c r="D1202" i="8"/>
  <c r="G1201" i="8"/>
  <c r="D1201" i="8"/>
  <c r="F1201" i="8" s="1"/>
  <c r="G1200" i="8"/>
  <c r="D1200" i="8"/>
  <c r="F1200" i="8" s="1"/>
  <c r="G1199" i="8"/>
  <c r="D1199" i="8"/>
  <c r="F1199" i="8" s="1"/>
  <c r="G1198" i="8"/>
  <c r="D1198" i="8"/>
  <c r="G1197" i="8"/>
  <c r="D1197" i="8"/>
  <c r="F1197" i="8" s="1"/>
  <c r="G1196" i="8"/>
  <c r="D1196" i="8"/>
  <c r="F1196" i="8" s="1"/>
  <c r="G1195" i="8"/>
  <c r="D1195" i="8"/>
  <c r="F1195" i="8" s="1"/>
  <c r="G1194" i="8"/>
  <c r="D1194" i="8"/>
  <c r="G1193" i="8"/>
  <c r="D1193" i="8"/>
  <c r="F1193" i="8" s="1"/>
  <c r="G1192" i="8"/>
  <c r="D1192" i="8"/>
  <c r="F1192" i="8" s="1"/>
  <c r="G1191" i="8"/>
  <c r="D1191" i="8"/>
  <c r="F1191" i="8" s="1"/>
  <c r="G1190" i="8"/>
  <c r="D1190" i="8"/>
  <c r="G1189" i="8"/>
  <c r="D1189" i="8"/>
  <c r="F1189" i="8" s="1"/>
  <c r="G1188" i="8"/>
  <c r="D1188" i="8"/>
  <c r="F1188" i="8" s="1"/>
  <c r="G1187" i="8"/>
  <c r="D1187" i="8"/>
  <c r="F1187" i="8" s="1"/>
  <c r="G1186" i="8"/>
  <c r="D1186" i="8"/>
  <c r="G1185" i="8"/>
  <c r="D1185" i="8"/>
  <c r="F1185" i="8" s="1"/>
  <c r="G1184" i="8"/>
  <c r="D1184" i="8"/>
  <c r="F1184" i="8" s="1"/>
  <c r="G1183" i="8"/>
  <c r="D1183" i="8"/>
  <c r="F1183" i="8" s="1"/>
  <c r="G1182" i="8"/>
  <c r="D1182" i="8"/>
  <c r="G1181" i="8"/>
  <c r="D1181" i="8"/>
  <c r="F1181" i="8" s="1"/>
  <c r="G1180" i="8"/>
  <c r="D1180" i="8"/>
  <c r="F1180" i="8" s="1"/>
  <c r="G1179" i="8"/>
  <c r="D1179" i="8"/>
  <c r="F1179" i="8" s="1"/>
  <c r="G1178" i="8"/>
  <c r="D1178" i="8"/>
  <c r="G1177" i="8"/>
  <c r="D1177" i="8"/>
  <c r="F1177" i="8" s="1"/>
  <c r="G1176" i="8"/>
  <c r="D1176" i="8"/>
  <c r="F1176" i="8" s="1"/>
  <c r="G1175" i="8"/>
  <c r="D1175" i="8"/>
  <c r="F1175" i="8" s="1"/>
  <c r="G1174" i="8"/>
  <c r="D1174" i="8"/>
  <c r="G1173" i="8"/>
  <c r="D1173" i="8"/>
  <c r="F1173" i="8" s="1"/>
  <c r="G1172" i="8"/>
  <c r="D1172" i="8"/>
  <c r="F1172" i="8" s="1"/>
  <c r="G1171" i="8"/>
  <c r="D1171" i="8"/>
  <c r="F1171" i="8" s="1"/>
  <c r="G1170" i="8"/>
  <c r="D1170" i="8"/>
  <c r="G1169" i="8"/>
  <c r="D1169" i="8"/>
  <c r="F1169" i="8" s="1"/>
  <c r="G1168" i="8"/>
  <c r="D1168" i="8"/>
  <c r="F1168" i="8" s="1"/>
  <c r="G1167" i="8"/>
  <c r="D1167" i="8"/>
  <c r="F1167" i="8" s="1"/>
  <c r="G1166" i="8"/>
  <c r="D1166" i="8"/>
  <c r="G1165" i="8"/>
  <c r="D1165" i="8"/>
  <c r="F1165" i="8" s="1"/>
  <c r="G1164" i="8"/>
  <c r="F1164" i="8"/>
  <c r="D1164" i="8"/>
  <c r="G1163" i="8"/>
  <c r="F1163" i="8"/>
  <c r="D1163" i="8"/>
  <c r="G1162" i="8"/>
  <c r="F1162" i="8"/>
  <c r="D1162" i="8"/>
  <c r="G1161" i="8"/>
  <c r="F1161" i="8"/>
  <c r="D1161" i="8"/>
  <c r="G1160" i="8"/>
  <c r="F1160" i="8"/>
  <c r="D1160" i="8"/>
  <c r="G1159" i="8"/>
  <c r="F1159" i="8"/>
  <c r="D1159" i="8"/>
  <c r="G1158" i="8"/>
  <c r="F1158" i="8"/>
  <c r="D1158" i="8"/>
  <c r="G1157" i="8"/>
  <c r="F1157" i="8"/>
  <c r="D1157" i="8"/>
  <c r="G1156" i="8"/>
  <c r="F1156" i="8"/>
  <c r="D1156" i="8"/>
  <c r="G1155" i="8"/>
  <c r="F1155" i="8"/>
  <c r="D1155" i="8"/>
  <c r="G1154" i="8"/>
  <c r="F1154" i="8"/>
  <c r="D1154" i="8"/>
  <c r="G1153" i="8"/>
  <c r="F1153" i="8"/>
  <c r="D1153" i="8"/>
  <c r="G1152" i="8"/>
  <c r="F1152" i="8"/>
  <c r="D1152" i="8"/>
  <c r="G1151" i="8"/>
  <c r="F1151" i="8"/>
  <c r="D1151" i="8"/>
  <c r="G1150" i="8"/>
  <c r="F1150" i="8"/>
  <c r="D1150" i="8"/>
  <c r="G1149" i="8"/>
  <c r="F1149" i="8"/>
  <c r="D1149" i="8"/>
  <c r="G1148" i="8"/>
  <c r="F1148" i="8"/>
  <c r="D1148" i="8"/>
  <c r="G1147" i="8"/>
  <c r="F1147" i="8"/>
  <c r="D1147" i="8"/>
  <c r="G1146" i="8"/>
  <c r="F1146" i="8"/>
  <c r="D1146" i="8"/>
  <c r="G1145" i="8"/>
  <c r="F1145" i="8"/>
  <c r="D1145" i="8"/>
  <c r="G1144" i="8"/>
  <c r="F1144" i="8"/>
  <c r="D1144" i="8"/>
  <c r="G1143" i="8"/>
  <c r="F1143" i="8"/>
  <c r="D1143" i="8"/>
  <c r="G1142" i="8"/>
  <c r="F1142" i="8"/>
  <c r="D1142" i="8"/>
  <c r="G1141" i="8"/>
  <c r="F1141" i="8"/>
  <c r="D1141" i="8"/>
  <c r="G1140" i="8"/>
  <c r="F1140" i="8"/>
  <c r="D1140" i="8"/>
  <c r="G1139" i="8"/>
  <c r="F1139" i="8"/>
  <c r="D1139" i="8"/>
  <c r="G1138" i="8"/>
  <c r="F1138" i="8"/>
  <c r="D1138" i="8"/>
  <c r="G1137" i="8"/>
  <c r="F1137" i="8"/>
  <c r="D1137" i="8"/>
  <c r="G1136" i="8"/>
  <c r="F1136" i="8"/>
  <c r="D1136" i="8"/>
  <c r="G1135" i="8"/>
  <c r="F1135" i="8"/>
  <c r="D1135" i="8"/>
  <c r="G1134" i="8"/>
  <c r="F1134" i="8"/>
  <c r="D1134" i="8"/>
  <c r="G1133" i="8"/>
  <c r="F1133" i="8"/>
  <c r="D1133" i="8"/>
  <c r="G1132" i="8"/>
  <c r="F1132" i="8"/>
  <c r="D1132" i="8"/>
  <c r="G1131" i="8"/>
  <c r="F1131" i="8"/>
  <c r="D1131" i="8"/>
  <c r="G1130" i="8"/>
  <c r="F1130" i="8"/>
  <c r="D1130" i="8"/>
  <c r="G1129" i="8"/>
  <c r="F1129" i="8"/>
  <c r="D1129" i="8"/>
  <c r="G1128" i="8"/>
  <c r="F1128" i="8"/>
  <c r="D1128" i="8"/>
  <c r="G1127" i="8"/>
  <c r="F1127" i="8"/>
  <c r="D1127" i="8"/>
  <c r="G1126" i="8"/>
  <c r="F1126" i="8"/>
  <c r="D1126" i="8"/>
  <c r="G1125" i="8"/>
  <c r="F1125" i="8"/>
  <c r="D1125" i="8"/>
  <c r="G1124" i="8"/>
  <c r="F1124" i="8"/>
  <c r="D1124" i="8"/>
  <c r="G1123" i="8"/>
  <c r="F1123" i="8"/>
  <c r="D1123" i="8"/>
  <c r="G1122" i="8"/>
  <c r="F1122" i="8"/>
  <c r="D1122" i="8"/>
  <c r="G1121" i="8"/>
  <c r="F1121" i="8"/>
  <c r="D1121" i="8"/>
  <c r="G1120" i="8"/>
  <c r="F1120" i="8"/>
  <c r="D1120" i="8"/>
  <c r="G1119" i="8"/>
  <c r="F1119" i="8"/>
  <c r="D1119" i="8"/>
  <c r="G1118" i="8"/>
  <c r="F1118" i="8"/>
  <c r="D1118" i="8"/>
  <c r="G1117" i="8"/>
  <c r="F1117" i="8"/>
  <c r="D1117" i="8"/>
  <c r="G1116" i="8"/>
  <c r="F1116" i="8"/>
  <c r="D1116" i="8"/>
  <c r="G1115" i="8"/>
  <c r="F1115" i="8"/>
  <c r="D1115" i="8"/>
  <c r="G1114" i="8"/>
  <c r="F1114" i="8"/>
  <c r="D1114" i="8"/>
  <c r="G1113" i="8"/>
  <c r="F1113" i="8"/>
  <c r="D1113" i="8"/>
  <c r="G1112" i="8"/>
  <c r="F1112" i="8"/>
  <c r="D1112" i="8"/>
  <c r="G1111" i="8"/>
  <c r="F1111" i="8"/>
  <c r="D1111" i="8"/>
  <c r="G1110" i="8"/>
  <c r="F1110" i="8"/>
  <c r="D1110" i="8"/>
  <c r="G1109" i="8"/>
  <c r="F1109" i="8"/>
  <c r="D1109" i="8"/>
  <c r="G1108" i="8"/>
  <c r="F1108" i="8"/>
  <c r="D1108" i="8"/>
  <c r="G1107" i="8"/>
  <c r="F1107" i="8"/>
  <c r="D1107" i="8"/>
  <c r="G1106" i="8"/>
  <c r="F1106" i="8"/>
  <c r="D1106" i="8"/>
  <c r="G1105" i="8"/>
  <c r="F1105" i="8"/>
  <c r="D1105" i="8"/>
  <c r="G1104" i="8"/>
  <c r="F1104" i="8"/>
  <c r="D1104" i="8"/>
  <c r="G1103" i="8"/>
  <c r="F1103" i="8"/>
  <c r="D1103" i="8"/>
  <c r="G1102" i="8"/>
  <c r="F1102" i="8"/>
  <c r="D1102" i="8"/>
  <c r="G1101" i="8"/>
  <c r="F1101" i="8"/>
  <c r="D1101" i="8"/>
  <c r="G1100" i="8"/>
  <c r="F1100" i="8"/>
  <c r="D1100" i="8"/>
  <c r="G1099" i="8"/>
  <c r="F1099" i="8"/>
  <c r="D1099" i="8"/>
  <c r="G1098" i="8"/>
  <c r="F1098" i="8"/>
  <c r="D1098" i="8"/>
  <c r="G1097" i="8"/>
  <c r="F1097" i="8"/>
  <c r="D1097" i="8"/>
  <c r="G1096" i="8"/>
  <c r="F1096" i="8"/>
  <c r="D1096" i="8"/>
  <c r="G1095" i="8"/>
  <c r="F1095" i="8"/>
  <c r="D1095" i="8"/>
  <c r="G1094" i="8"/>
  <c r="F1094" i="8"/>
  <c r="D1094" i="8"/>
  <c r="G1093" i="8"/>
  <c r="F1093" i="8"/>
  <c r="D1093" i="8"/>
  <c r="G1092" i="8"/>
  <c r="F1092" i="8"/>
  <c r="D1092" i="8"/>
  <c r="G1091" i="8"/>
  <c r="F1091" i="8"/>
  <c r="D1091" i="8"/>
  <c r="G1090" i="8"/>
  <c r="F1090" i="8"/>
  <c r="D1090" i="8"/>
  <c r="G1089" i="8"/>
  <c r="F1089" i="8"/>
  <c r="D1089" i="8"/>
  <c r="G1088" i="8"/>
  <c r="F1088" i="8"/>
  <c r="D1088" i="8"/>
  <c r="G1087" i="8"/>
  <c r="F1087" i="8"/>
  <c r="D1087" i="8"/>
  <c r="G1086" i="8"/>
  <c r="F1086" i="8"/>
  <c r="D1086" i="8"/>
  <c r="G1085" i="8"/>
  <c r="F1085" i="8"/>
  <c r="D1085" i="8"/>
  <c r="G1084" i="8"/>
  <c r="F1084" i="8"/>
  <c r="D1084" i="8"/>
  <c r="G1083" i="8"/>
  <c r="F1083" i="8"/>
  <c r="D1083" i="8"/>
  <c r="G1082" i="8"/>
  <c r="F1082" i="8"/>
  <c r="D1082" i="8"/>
  <c r="G1081" i="8"/>
  <c r="F1081" i="8"/>
  <c r="D1081" i="8"/>
  <c r="G1080" i="8"/>
  <c r="F1080" i="8"/>
  <c r="D1080" i="8"/>
  <c r="G1079" i="8"/>
  <c r="F1079" i="8"/>
  <c r="D1079" i="8"/>
  <c r="G1078" i="8"/>
  <c r="F1078" i="8"/>
  <c r="D1078" i="8"/>
  <c r="G1077" i="8"/>
  <c r="F1077" i="8"/>
  <c r="D1077" i="8"/>
  <c r="G1076" i="8"/>
  <c r="F1076" i="8"/>
  <c r="D1076" i="8"/>
  <c r="G1075" i="8"/>
  <c r="F1075" i="8"/>
  <c r="D1075" i="8"/>
  <c r="G1074" i="8"/>
  <c r="F1074" i="8"/>
  <c r="D1074" i="8"/>
  <c r="G1073" i="8"/>
  <c r="F1073" i="8"/>
  <c r="D1073" i="8"/>
  <c r="G1072" i="8"/>
  <c r="F1072" i="8"/>
  <c r="D1072" i="8"/>
  <c r="G1071" i="8"/>
  <c r="F1071" i="8"/>
  <c r="D1071" i="8"/>
  <c r="G1070" i="8"/>
  <c r="F1070" i="8"/>
  <c r="D1070" i="8"/>
  <c r="G1069" i="8"/>
  <c r="F1069" i="8"/>
  <c r="D1069" i="8"/>
  <c r="G1068" i="8"/>
  <c r="F1068" i="8"/>
  <c r="D1068" i="8"/>
  <c r="G1067" i="8"/>
  <c r="F1067" i="8"/>
  <c r="D1067" i="8"/>
  <c r="G1066" i="8"/>
  <c r="F1066" i="8"/>
  <c r="D1066" i="8"/>
  <c r="G1065" i="8"/>
  <c r="F1065" i="8"/>
  <c r="D1065" i="8"/>
  <c r="G1064" i="8"/>
  <c r="F1064" i="8"/>
  <c r="D1064" i="8"/>
  <c r="G1063" i="8"/>
  <c r="F1063" i="8"/>
  <c r="D1063" i="8"/>
  <c r="G1062" i="8"/>
  <c r="F1062" i="8"/>
  <c r="D1062" i="8"/>
  <c r="G1061" i="8"/>
  <c r="F1061" i="8"/>
  <c r="D1061" i="8"/>
  <c r="G1060" i="8"/>
  <c r="F1060" i="8"/>
  <c r="D1060" i="8"/>
  <c r="G1059" i="8"/>
  <c r="F1059" i="8"/>
  <c r="D1059" i="8"/>
  <c r="G1058" i="8"/>
  <c r="F1058" i="8"/>
  <c r="D1058" i="8"/>
  <c r="G1057" i="8"/>
  <c r="F1057" i="8"/>
  <c r="D1057" i="8"/>
  <c r="G1056" i="8"/>
  <c r="F1056" i="8"/>
  <c r="D1056" i="8"/>
  <c r="G1055" i="8"/>
  <c r="F1055" i="8"/>
  <c r="D1055" i="8"/>
  <c r="G1054" i="8"/>
  <c r="F1054" i="8"/>
  <c r="D1054" i="8"/>
  <c r="G1053" i="8"/>
  <c r="F1053" i="8"/>
  <c r="D1053" i="8"/>
  <c r="G1052" i="8"/>
  <c r="F1052" i="8"/>
  <c r="D1052" i="8"/>
  <c r="G1051" i="8"/>
  <c r="F1051" i="8"/>
  <c r="D1051" i="8"/>
  <c r="G1050" i="8"/>
  <c r="F1050" i="8"/>
  <c r="D1050" i="8"/>
  <c r="G1049" i="8"/>
  <c r="F1049" i="8"/>
  <c r="D1049" i="8"/>
  <c r="G1048" i="8"/>
  <c r="F1048" i="8"/>
  <c r="D1048" i="8"/>
  <c r="G1047" i="8"/>
  <c r="F1047" i="8"/>
  <c r="D1047" i="8"/>
  <c r="G1046" i="8"/>
  <c r="F1046" i="8"/>
  <c r="D1046" i="8"/>
  <c r="G1045" i="8"/>
  <c r="F1045" i="8"/>
  <c r="D1045" i="8"/>
  <c r="G1044" i="8"/>
  <c r="F1044" i="8"/>
  <c r="D1044" i="8"/>
  <c r="G1043" i="8"/>
  <c r="F1043" i="8"/>
  <c r="D1043" i="8"/>
  <c r="G1042" i="8"/>
  <c r="F1042" i="8"/>
  <c r="D1042" i="8"/>
  <c r="G1041" i="8"/>
  <c r="F1041" i="8"/>
  <c r="D1041" i="8"/>
  <c r="G1040" i="8"/>
  <c r="F1040" i="8"/>
  <c r="D1040" i="8"/>
  <c r="G1039" i="8"/>
  <c r="F1039" i="8"/>
  <c r="D1039" i="8"/>
  <c r="G1038" i="8"/>
  <c r="F1038" i="8"/>
  <c r="D1038" i="8"/>
  <c r="G1037" i="8"/>
  <c r="F1037" i="8"/>
  <c r="D1037" i="8"/>
  <c r="G1036" i="8"/>
  <c r="F1036" i="8"/>
  <c r="D1036" i="8"/>
  <c r="G1035" i="8"/>
  <c r="F1035" i="8"/>
  <c r="D1035" i="8"/>
  <c r="G1034" i="8"/>
  <c r="F1034" i="8"/>
  <c r="D1034" i="8"/>
  <c r="G1033" i="8"/>
  <c r="F1033" i="8"/>
  <c r="D1033" i="8"/>
  <c r="G1032" i="8"/>
  <c r="F1032" i="8"/>
  <c r="D1032" i="8"/>
  <c r="G1031" i="8"/>
  <c r="F1031" i="8"/>
  <c r="D1031" i="8"/>
  <c r="G1030" i="8"/>
  <c r="F1030" i="8"/>
  <c r="D1030" i="8"/>
  <c r="G1029" i="8"/>
  <c r="F1029" i="8"/>
  <c r="D1029" i="8"/>
  <c r="G1028" i="8"/>
  <c r="F1028" i="8"/>
  <c r="D1028" i="8"/>
  <c r="G1027" i="8"/>
  <c r="F1027" i="8"/>
  <c r="D1027" i="8"/>
  <c r="G1026" i="8"/>
  <c r="F1026" i="8"/>
  <c r="D1026" i="8"/>
  <c r="G1025" i="8"/>
  <c r="F1025" i="8"/>
  <c r="D1025" i="8"/>
  <c r="G1024" i="8"/>
  <c r="F1024" i="8"/>
  <c r="D1024" i="8"/>
  <c r="G1023" i="8"/>
  <c r="F1023" i="8"/>
  <c r="D1023" i="8"/>
  <c r="G1022" i="8"/>
  <c r="F1022" i="8"/>
  <c r="D1022" i="8"/>
  <c r="G1021" i="8"/>
  <c r="F1021" i="8"/>
  <c r="D1021" i="8"/>
  <c r="G1020" i="8"/>
  <c r="F1020" i="8"/>
  <c r="D1020" i="8"/>
  <c r="G1019" i="8"/>
  <c r="F1019" i="8"/>
  <c r="D1019" i="8"/>
  <c r="G1018" i="8"/>
  <c r="F1018" i="8"/>
  <c r="D1018" i="8"/>
  <c r="G1017" i="8"/>
  <c r="F1017" i="8"/>
  <c r="D1017" i="8"/>
  <c r="G1016" i="8"/>
  <c r="F1016" i="8"/>
  <c r="D1016" i="8"/>
  <c r="G1015" i="8"/>
  <c r="F1015" i="8"/>
  <c r="D1015" i="8"/>
  <c r="G1014" i="8"/>
  <c r="F1014" i="8"/>
  <c r="D1014" i="8"/>
  <c r="G1013" i="8"/>
  <c r="F1013" i="8"/>
  <c r="D1013" i="8"/>
  <c r="G1012" i="8"/>
  <c r="F1012" i="8"/>
  <c r="D1012" i="8"/>
  <c r="G1011" i="8"/>
  <c r="F1011" i="8"/>
  <c r="D1011" i="8"/>
  <c r="G1010" i="8"/>
  <c r="F1010" i="8"/>
  <c r="D1010" i="8"/>
  <c r="G1009" i="8"/>
  <c r="F1009" i="8"/>
  <c r="D1009" i="8"/>
  <c r="G1008" i="8"/>
  <c r="F1008" i="8"/>
  <c r="D1008" i="8"/>
  <c r="G1007" i="8"/>
  <c r="F1007" i="8"/>
  <c r="D1007" i="8"/>
  <c r="G1006" i="8"/>
  <c r="F1006" i="8"/>
  <c r="D1006" i="8"/>
  <c r="G1005" i="8"/>
  <c r="F1005" i="8"/>
  <c r="D1005" i="8"/>
  <c r="G1004" i="8"/>
  <c r="F1004" i="8"/>
  <c r="D1004" i="8"/>
  <c r="G1003" i="8"/>
  <c r="F1003" i="8"/>
  <c r="D1003" i="8"/>
  <c r="G1002" i="8"/>
  <c r="F1002" i="8"/>
  <c r="D1002" i="8"/>
  <c r="G1001" i="8"/>
  <c r="F1001" i="8"/>
  <c r="D1001" i="8"/>
  <c r="G1000" i="8"/>
  <c r="F1000" i="8"/>
  <c r="D1000" i="8"/>
  <c r="G999" i="8"/>
  <c r="F999" i="8"/>
  <c r="D999" i="8"/>
  <c r="G998" i="8"/>
  <c r="F998" i="8"/>
  <c r="D998" i="8"/>
  <c r="G997" i="8"/>
  <c r="F997" i="8"/>
  <c r="D997" i="8"/>
  <c r="G996" i="8"/>
  <c r="F996" i="8"/>
  <c r="D996" i="8"/>
  <c r="G995" i="8"/>
  <c r="F995" i="8"/>
  <c r="D995" i="8"/>
  <c r="G994" i="8"/>
  <c r="F994" i="8"/>
  <c r="D994" i="8"/>
  <c r="G993" i="8"/>
  <c r="F993" i="8"/>
  <c r="D993" i="8"/>
  <c r="G992" i="8"/>
  <c r="F992" i="8"/>
  <c r="D992" i="8"/>
  <c r="G991" i="8"/>
  <c r="F991" i="8"/>
  <c r="D991" i="8"/>
  <c r="G990" i="8"/>
  <c r="F990" i="8"/>
  <c r="D990" i="8"/>
  <c r="G989" i="8"/>
  <c r="F989" i="8"/>
  <c r="D989" i="8"/>
  <c r="G988" i="8"/>
  <c r="F988" i="8"/>
  <c r="D988" i="8"/>
  <c r="G987" i="8"/>
  <c r="F987" i="8"/>
  <c r="D987" i="8"/>
  <c r="G986" i="8"/>
  <c r="F986" i="8"/>
  <c r="D986" i="8"/>
  <c r="G985" i="8"/>
  <c r="F985" i="8"/>
  <c r="D985" i="8"/>
  <c r="G984" i="8"/>
  <c r="F984" i="8"/>
  <c r="D984" i="8"/>
  <c r="G983" i="8"/>
  <c r="F983" i="8"/>
  <c r="D983" i="8"/>
  <c r="G982" i="8"/>
  <c r="F982" i="8"/>
  <c r="D982" i="8"/>
  <c r="G981" i="8"/>
  <c r="F981" i="8"/>
  <c r="D981" i="8"/>
  <c r="G980" i="8"/>
  <c r="F980" i="8"/>
  <c r="D980" i="8"/>
  <c r="G979" i="8"/>
  <c r="F979" i="8"/>
  <c r="D979" i="8"/>
  <c r="G978" i="8"/>
  <c r="F978" i="8"/>
  <c r="D978" i="8"/>
  <c r="G977" i="8"/>
  <c r="F977" i="8"/>
  <c r="D977" i="8"/>
  <c r="G976" i="8"/>
  <c r="F976" i="8"/>
  <c r="D976" i="8"/>
  <c r="G975" i="8"/>
  <c r="F975" i="8"/>
  <c r="D975" i="8"/>
  <c r="G974" i="8"/>
  <c r="F974" i="8"/>
  <c r="D974" i="8"/>
  <c r="G973" i="8"/>
  <c r="F973" i="8"/>
  <c r="D973" i="8"/>
  <c r="G972" i="8"/>
  <c r="F972" i="8"/>
  <c r="D972" i="8"/>
  <c r="G971" i="8"/>
  <c r="F971" i="8"/>
  <c r="D971" i="8"/>
  <c r="G970" i="8"/>
  <c r="F970" i="8"/>
  <c r="D970" i="8"/>
  <c r="G969" i="8"/>
  <c r="F969" i="8"/>
  <c r="D969" i="8"/>
  <c r="G968" i="8"/>
  <c r="F968" i="8"/>
  <c r="D968" i="8"/>
  <c r="G967" i="8"/>
  <c r="F967" i="8"/>
  <c r="D967" i="8"/>
  <c r="G966" i="8"/>
  <c r="F966" i="8"/>
  <c r="D966" i="8"/>
  <c r="G965" i="8"/>
  <c r="F965" i="8"/>
  <c r="D965" i="8"/>
  <c r="G964" i="8"/>
  <c r="F964" i="8"/>
  <c r="D964" i="8"/>
  <c r="G963" i="8"/>
  <c r="F963" i="8"/>
  <c r="D963" i="8"/>
  <c r="G962" i="8"/>
  <c r="F962" i="8"/>
  <c r="D962" i="8"/>
  <c r="G961" i="8"/>
  <c r="F961" i="8"/>
  <c r="D961" i="8"/>
  <c r="G960" i="8"/>
  <c r="F960" i="8"/>
  <c r="D960" i="8"/>
  <c r="G959" i="8"/>
  <c r="F959" i="8"/>
  <c r="D959" i="8"/>
  <c r="G958" i="8"/>
  <c r="F958" i="8"/>
  <c r="D958" i="8"/>
  <c r="G957" i="8"/>
  <c r="F957" i="8"/>
  <c r="D957" i="8"/>
  <c r="G956" i="8"/>
  <c r="F956" i="8"/>
  <c r="D956" i="8"/>
  <c r="G955" i="8"/>
  <c r="F955" i="8"/>
  <c r="D955" i="8"/>
  <c r="G954" i="8"/>
  <c r="F954" i="8"/>
  <c r="D954" i="8"/>
  <c r="G953" i="8"/>
  <c r="F953" i="8"/>
  <c r="D953" i="8"/>
  <c r="G952" i="8"/>
  <c r="F952" i="8"/>
  <c r="D952" i="8"/>
  <c r="G951" i="8"/>
  <c r="F951" i="8"/>
  <c r="D951" i="8"/>
  <c r="G950" i="8"/>
  <c r="F950" i="8"/>
  <c r="D950" i="8"/>
  <c r="G949" i="8"/>
  <c r="F949" i="8"/>
  <c r="D949" i="8"/>
  <c r="G948" i="8"/>
  <c r="F948" i="8"/>
  <c r="D948" i="8"/>
  <c r="G947" i="8"/>
  <c r="F947" i="8"/>
  <c r="D947" i="8"/>
  <c r="G946" i="8"/>
  <c r="F946" i="8"/>
  <c r="D946" i="8"/>
  <c r="G945" i="8"/>
  <c r="F945" i="8"/>
  <c r="D945" i="8"/>
  <c r="G944" i="8"/>
  <c r="F944" i="8"/>
  <c r="D944" i="8"/>
  <c r="G943" i="8"/>
  <c r="F943" i="8"/>
  <c r="D943" i="8"/>
  <c r="G942" i="8"/>
  <c r="F942" i="8"/>
  <c r="D942" i="8"/>
  <c r="G941" i="8"/>
  <c r="F941" i="8"/>
  <c r="D941" i="8"/>
  <c r="G940" i="8"/>
  <c r="F940" i="8"/>
  <c r="D940" i="8"/>
  <c r="G939" i="8"/>
  <c r="F939" i="8"/>
  <c r="D939" i="8"/>
  <c r="G938" i="8"/>
  <c r="F938" i="8"/>
  <c r="D938" i="8"/>
  <c r="G937" i="8"/>
  <c r="F937" i="8"/>
  <c r="D937" i="8"/>
  <c r="G936" i="8"/>
  <c r="F936" i="8"/>
  <c r="D936" i="8"/>
  <c r="G935" i="8"/>
  <c r="F935" i="8"/>
  <c r="D935" i="8"/>
  <c r="G934" i="8"/>
  <c r="F934" i="8"/>
  <c r="D934" i="8"/>
  <c r="G933" i="8"/>
  <c r="F933" i="8"/>
  <c r="D933" i="8"/>
  <c r="G932" i="8"/>
  <c r="F932" i="8"/>
  <c r="D932" i="8"/>
  <c r="G931" i="8"/>
  <c r="F931" i="8"/>
  <c r="D931" i="8"/>
  <c r="G930" i="8"/>
  <c r="F930" i="8"/>
  <c r="D930" i="8"/>
  <c r="G929" i="8"/>
  <c r="F929" i="8"/>
  <c r="D929" i="8"/>
  <c r="G928" i="8"/>
  <c r="F928" i="8"/>
  <c r="D928" i="8"/>
  <c r="G927" i="8"/>
  <c r="F927" i="8"/>
  <c r="D927" i="8"/>
  <c r="G926" i="8"/>
  <c r="F926" i="8"/>
  <c r="D926" i="8"/>
  <c r="G925" i="8"/>
  <c r="F925" i="8"/>
  <c r="D925" i="8"/>
  <c r="G924" i="8"/>
  <c r="F924" i="8"/>
  <c r="D924" i="8"/>
  <c r="G923" i="8"/>
  <c r="F923" i="8"/>
  <c r="D923" i="8"/>
  <c r="G922" i="8"/>
  <c r="F922" i="8"/>
  <c r="D922" i="8"/>
  <c r="G921" i="8"/>
  <c r="F921" i="8"/>
  <c r="D921" i="8"/>
  <c r="G920" i="8"/>
  <c r="F920" i="8"/>
  <c r="D920" i="8"/>
  <c r="G919" i="8"/>
  <c r="F919" i="8"/>
  <c r="D919" i="8"/>
  <c r="G918" i="8"/>
  <c r="F918" i="8"/>
  <c r="D918" i="8"/>
  <c r="G917" i="8"/>
  <c r="F917" i="8"/>
  <c r="D917" i="8"/>
  <c r="G916" i="8"/>
  <c r="F916" i="8"/>
  <c r="D916" i="8"/>
  <c r="G915" i="8"/>
  <c r="F915" i="8"/>
  <c r="D915" i="8"/>
  <c r="G914" i="8"/>
  <c r="F914" i="8"/>
  <c r="D914" i="8"/>
  <c r="G913" i="8"/>
  <c r="F913" i="8"/>
  <c r="D913" i="8"/>
  <c r="G912" i="8"/>
  <c r="F912" i="8"/>
  <c r="D912" i="8"/>
  <c r="G911" i="8"/>
  <c r="F911" i="8"/>
  <c r="D911" i="8"/>
  <c r="G910" i="8"/>
  <c r="F910" i="8"/>
  <c r="D910" i="8"/>
  <c r="G909" i="8"/>
  <c r="F909" i="8"/>
  <c r="D909" i="8"/>
  <c r="G908" i="8"/>
  <c r="F908" i="8"/>
  <c r="D908" i="8"/>
  <c r="G907" i="8"/>
  <c r="F907" i="8"/>
  <c r="D907" i="8"/>
  <c r="G906" i="8"/>
  <c r="F906" i="8"/>
  <c r="D906" i="8"/>
  <c r="G905" i="8"/>
  <c r="F905" i="8"/>
  <c r="D905" i="8"/>
  <c r="G904" i="8"/>
  <c r="F904" i="8"/>
  <c r="D904" i="8"/>
  <c r="G903" i="8"/>
  <c r="F903" i="8"/>
  <c r="D903" i="8"/>
  <c r="G902" i="8"/>
  <c r="F902" i="8"/>
  <c r="D902" i="8"/>
  <c r="G901" i="8"/>
  <c r="F901" i="8"/>
  <c r="D901" i="8"/>
  <c r="G900" i="8"/>
  <c r="F900" i="8"/>
  <c r="D900" i="8"/>
  <c r="G899" i="8"/>
  <c r="F899" i="8"/>
  <c r="D899" i="8"/>
  <c r="G898" i="8"/>
  <c r="F898" i="8"/>
  <c r="D898" i="8"/>
  <c r="G897" i="8"/>
  <c r="F897" i="8"/>
  <c r="D897" i="8"/>
  <c r="G896" i="8"/>
  <c r="F896" i="8"/>
  <c r="D896" i="8"/>
  <c r="G895" i="8"/>
  <c r="F895" i="8"/>
  <c r="D895" i="8"/>
  <c r="G894" i="8"/>
  <c r="F894" i="8"/>
  <c r="D894" i="8"/>
  <c r="G893" i="8"/>
  <c r="F893" i="8"/>
  <c r="D893" i="8"/>
  <c r="G892" i="8"/>
  <c r="F892" i="8"/>
  <c r="D892" i="8"/>
  <c r="G891" i="8"/>
  <c r="F891" i="8"/>
  <c r="D891" i="8"/>
  <c r="G890" i="8"/>
  <c r="F890" i="8"/>
  <c r="D890" i="8"/>
  <c r="G889" i="8"/>
  <c r="F889" i="8"/>
  <c r="D889" i="8"/>
  <c r="G888" i="8"/>
  <c r="F888" i="8"/>
  <c r="D888" i="8"/>
  <c r="G887" i="8"/>
  <c r="F887" i="8"/>
  <c r="D887" i="8"/>
  <c r="G886" i="8"/>
  <c r="F886" i="8"/>
  <c r="D886" i="8"/>
  <c r="G885" i="8"/>
  <c r="F885" i="8"/>
  <c r="D885" i="8"/>
  <c r="G884" i="8"/>
  <c r="F884" i="8"/>
  <c r="D884" i="8"/>
  <c r="G883" i="8"/>
  <c r="F883" i="8"/>
  <c r="D883" i="8"/>
  <c r="G882" i="8"/>
  <c r="F882" i="8"/>
  <c r="D882" i="8"/>
  <c r="G881" i="8"/>
  <c r="F881" i="8"/>
  <c r="D881" i="8"/>
  <c r="G880" i="8"/>
  <c r="F880" i="8"/>
  <c r="D880" i="8"/>
  <c r="G879" i="8"/>
  <c r="F879" i="8"/>
  <c r="D879" i="8"/>
  <c r="G878" i="8"/>
  <c r="F878" i="8"/>
  <c r="D878" i="8"/>
  <c r="G877" i="8"/>
  <c r="F877" i="8"/>
  <c r="D877" i="8"/>
  <c r="G876" i="8"/>
  <c r="F876" i="8"/>
  <c r="D876" i="8"/>
  <c r="G875" i="8"/>
  <c r="F875" i="8"/>
  <c r="D875" i="8"/>
  <c r="G874" i="8"/>
  <c r="F874" i="8"/>
  <c r="D874" i="8"/>
  <c r="G873" i="8"/>
  <c r="F873" i="8"/>
  <c r="D873" i="8"/>
  <c r="G872" i="8"/>
  <c r="F872" i="8"/>
  <c r="D872" i="8"/>
  <c r="G871" i="8"/>
  <c r="F871" i="8"/>
  <c r="D871" i="8"/>
  <c r="G870" i="8"/>
  <c r="F870" i="8"/>
  <c r="D870" i="8"/>
  <c r="G869" i="8"/>
  <c r="F869" i="8"/>
  <c r="D869" i="8"/>
  <c r="G868" i="8"/>
  <c r="F868" i="8"/>
  <c r="D868" i="8"/>
  <c r="G867" i="8"/>
  <c r="F867" i="8"/>
  <c r="D867" i="8"/>
  <c r="G866" i="8"/>
  <c r="F866" i="8"/>
  <c r="D866" i="8"/>
  <c r="G865" i="8"/>
  <c r="F865" i="8"/>
  <c r="D865" i="8"/>
  <c r="G864" i="8"/>
  <c r="F864" i="8"/>
  <c r="D864" i="8"/>
  <c r="G863" i="8"/>
  <c r="F863" i="8"/>
  <c r="D863" i="8"/>
  <c r="G862" i="8"/>
  <c r="F862" i="8"/>
  <c r="D862" i="8"/>
  <c r="G861" i="8"/>
  <c r="F861" i="8"/>
  <c r="D861" i="8"/>
  <c r="G860" i="8"/>
  <c r="F860" i="8"/>
  <c r="D860" i="8"/>
  <c r="G859" i="8"/>
  <c r="F859" i="8"/>
  <c r="D859" i="8"/>
  <c r="G858" i="8"/>
  <c r="F858" i="8"/>
  <c r="D858" i="8"/>
  <c r="G857" i="8"/>
  <c r="F857" i="8"/>
  <c r="D857" i="8"/>
  <c r="G856" i="8"/>
  <c r="F856" i="8"/>
  <c r="D856" i="8"/>
  <c r="G855" i="8"/>
  <c r="F855" i="8"/>
  <c r="D855" i="8"/>
  <c r="G854" i="8"/>
  <c r="F854" i="8"/>
  <c r="D854" i="8"/>
  <c r="G853" i="8"/>
  <c r="F853" i="8"/>
  <c r="D853" i="8"/>
  <c r="G852" i="8"/>
  <c r="F852" i="8"/>
  <c r="D852" i="8"/>
  <c r="G851" i="8"/>
  <c r="F851" i="8"/>
  <c r="D851" i="8"/>
  <c r="G850" i="8"/>
  <c r="F850" i="8"/>
  <c r="D850" i="8"/>
  <c r="G849" i="8"/>
  <c r="F849" i="8"/>
  <c r="D849" i="8"/>
  <c r="G848" i="8"/>
  <c r="F848" i="8"/>
  <c r="D848" i="8"/>
  <c r="G847" i="8"/>
  <c r="F847" i="8"/>
  <c r="D847" i="8"/>
  <c r="G846" i="8"/>
  <c r="F846" i="8"/>
  <c r="D846" i="8"/>
  <c r="G845" i="8"/>
  <c r="F845" i="8"/>
  <c r="D845" i="8"/>
  <c r="G844" i="8"/>
  <c r="F844" i="8"/>
  <c r="D844" i="8"/>
  <c r="G843" i="8"/>
  <c r="F843" i="8"/>
  <c r="D843" i="8"/>
  <c r="G842" i="8"/>
  <c r="F842" i="8"/>
  <c r="D842" i="8"/>
  <c r="G841" i="8"/>
  <c r="F841" i="8"/>
  <c r="D841" i="8"/>
  <c r="G840" i="8"/>
  <c r="F840" i="8"/>
  <c r="D840" i="8"/>
  <c r="G839" i="8"/>
  <c r="F839" i="8"/>
  <c r="D839" i="8"/>
  <c r="G838" i="8"/>
  <c r="F838" i="8"/>
  <c r="D838" i="8"/>
  <c r="G837" i="8"/>
  <c r="F837" i="8"/>
  <c r="D837" i="8"/>
  <c r="G836" i="8"/>
  <c r="F836" i="8"/>
  <c r="D836" i="8"/>
  <c r="G835" i="8"/>
  <c r="F835" i="8"/>
  <c r="D835" i="8"/>
  <c r="G834" i="8"/>
  <c r="F834" i="8"/>
  <c r="D834" i="8"/>
  <c r="G833" i="8"/>
  <c r="F833" i="8"/>
  <c r="D833" i="8"/>
  <c r="G832" i="8"/>
  <c r="F832" i="8"/>
  <c r="D832" i="8"/>
  <c r="G831" i="8"/>
  <c r="F831" i="8"/>
  <c r="D831" i="8"/>
  <c r="G830" i="8"/>
  <c r="F830" i="8"/>
  <c r="D830" i="8"/>
  <c r="G829" i="8"/>
  <c r="F829" i="8"/>
  <c r="D829" i="8"/>
  <c r="G828" i="8"/>
  <c r="F828" i="8"/>
  <c r="D828" i="8"/>
  <c r="G827" i="8"/>
  <c r="F827" i="8"/>
  <c r="D827" i="8"/>
  <c r="G826" i="8"/>
  <c r="F826" i="8"/>
  <c r="D826" i="8"/>
  <c r="G825" i="8"/>
  <c r="F825" i="8"/>
  <c r="D825" i="8"/>
  <c r="G824" i="8"/>
  <c r="F824" i="8"/>
  <c r="D824" i="8"/>
  <c r="G823" i="8"/>
  <c r="F823" i="8"/>
  <c r="D823" i="8"/>
  <c r="G822" i="8"/>
  <c r="F822" i="8"/>
  <c r="D822" i="8"/>
  <c r="G821" i="8"/>
  <c r="F821" i="8"/>
  <c r="D821" i="8"/>
  <c r="G820" i="8"/>
  <c r="F820" i="8"/>
  <c r="D820" i="8"/>
  <c r="G819" i="8"/>
  <c r="F819" i="8"/>
  <c r="D819" i="8"/>
  <c r="G818" i="8"/>
  <c r="F818" i="8"/>
  <c r="D818" i="8"/>
  <c r="G817" i="8"/>
  <c r="F817" i="8"/>
  <c r="D817" i="8"/>
  <c r="G816" i="8"/>
  <c r="F816" i="8"/>
  <c r="D816" i="8"/>
  <c r="G815" i="8"/>
  <c r="F815" i="8"/>
  <c r="D815" i="8"/>
  <c r="G814" i="8"/>
  <c r="F814" i="8"/>
  <c r="D814" i="8"/>
  <c r="G813" i="8"/>
  <c r="F813" i="8"/>
  <c r="D813" i="8"/>
  <c r="G812" i="8"/>
  <c r="F812" i="8"/>
  <c r="D812" i="8"/>
  <c r="G811" i="8"/>
  <c r="F811" i="8"/>
  <c r="D811" i="8"/>
  <c r="G810" i="8"/>
  <c r="F810" i="8"/>
  <c r="D810" i="8"/>
  <c r="G809" i="8"/>
  <c r="F809" i="8"/>
  <c r="D809" i="8"/>
  <c r="G808" i="8"/>
  <c r="F808" i="8"/>
  <c r="D808" i="8"/>
  <c r="G807" i="8"/>
  <c r="F807" i="8"/>
  <c r="D807" i="8"/>
  <c r="G806" i="8"/>
  <c r="F806" i="8"/>
  <c r="D806" i="8"/>
  <c r="G805" i="8"/>
  <c r="F805" i="8"/>
  <c r="D805" i="8"/>
  <c r="G804" i="8"/>
  <c r="F804" i="8"/>
  <c r="D804" i="8"/>
  <c r="G803" i="8"/>
  <c r="F803" i="8"/>
  <c r="D803" i="8"/>
  <c r="G802" i="8"/>
  <c r="F802" i="8"/>
  <c r="D802" i="8"/>
  <c r="G801" i="8"/>
  <c r="F801" i="8"/>
  <c r="D801" i="8"/>
  <c r="G800" i="8"/>
  <c r="F800" i="8"/>
  <c r="D800" i="8"/>
  <c r="G799" i="8"/>
  <c r="F799" i="8"/>
  <c r="D799" i="8"/>
  <c r="G798" i="8"/>
  <c r="F798" i="8"/>
  <c r="D798" i="8"/>
  <c r="G797" i="8"/>
  <c r="F797" i="8"/>
  <c r="D797" i="8"/>
  <c r="G796" i="8"/>
  <c r="F796" i="8"/>
  <c r="D796" i="8"/>
  <c r="G795" i="8"/>
  <c r="F795" i="8"/>
  <c r="D795" i="8"/>
  <c r="G794" i="8"/>
  <c r="F794" i="8"/>
  <c r="D794" i="8"/>
  <c r="G793" i="8"/>
  <c r="F793" i="8"/>
  <c r="D793" i="8"/>
  <c r="G792" i="8"/>
  <c r="F792" i="8"/>
  <c r="D792" i="8"/>
  <c r="G791" i="8"/>
  <c r="F791" i="8"/>
  <c r="D791" i="8"/>
  <c r="G790" i="8"/>
  <c r="F790" i="8"/>
  <c r="D790" i="8"/>
  <c r="G789" i="8"/>
  <c r="F789" i="8"/>
  <c r="D789" i="8"/>
  <c r="G788" i="8"/>
  <c r="F788" i="8"/>
  <c r="D788" i="8"/>
  <c r="G787" i="8"/>
  <c r="F787" i="8"/>
  <c r="D787" i="8"/>
  <c r="G786" i="8"/>
  <c r="F786" i="8"/>
  <c r="D786" i="8"/>
  <c r="G785" i="8"/>
  <c r="F785" i="8"/>
  <c r="D785" i="8"/>
  <c r="G784" i="8"/>
  <c r="F784" i="8"/>
  <c r="D784" i="8"/>
  <c r="G783" i="8"/>
  <c r="F783" i="8"/>
  <c r="D783" i="8"/>
  <c r="G782" i="8"/>
  <c r="F782" i="8"/>
  <c r="D782" i="8"/>
  <c r="G781" i="8"/>
  <c r="F781" i="8"/>
  <c r="D781" i="8"/>
  <c r="G780" i="8"/>
  <c r="F780" i="8"/>
  <c r="D780" i="8"/>
  <c r="G779" i="8"/>
  <c r="F779" i="8"/>
  <c r="D779" i="8"/>
  <c r="G778" i="8"/>
  <c r="F778" i="8"/>
  <c r="D778" i="8"/>
  <c r="G777" i="8"/>
  <c r="F777" i="8"/>
  <c r="D777" i="8"/>
  <c r="G776" i="8"/>
  <c r="F776" i="8"/>
  <c r="D776" i="8"/>
  <c r="G775" i="8"/>
  <c r="F775" i="8"/>
  <c r="D775" i="8"/>
  <c r="G774" i="8"/>
  <c r="F774" i="8"/>
  <c r="D774" i="8"/>
  <c r="G773" i="8"/>
  <c r="F773" i="8"/>
  <c r="D773" i="8"/>
  <c r="G772" i="8"/>
  <c r="F772" i="8"/>
  <c r="D772" i="8"/>
  <c r="G771" i="8"/>
  <c r="F771" i="8"/>
  <c r="D771" i="8"/>
  <c r="G770" i="8"/>
  <c r="F770" i="8"/>
  <c r="D770" i="8"/>
  <c r="G769" i="8"/>
  <c r="F769" i="8"/>
  <c r="D769" i="8"/>
  <c r="G768" i="8"/>
  <c r="F768" i="8"/>
  <c r="D768" i="8"/>
  <c r="G767" i="8"/>
  <c r="F767" i="8"/>
  <c r="D767" i="8"/>
  <c r="G766" i="8"/>
  <c r="F766" i="8"/>
  <c r="D766" i="8"/>
  <c r="G765" i="8"/>
  <c r="F765" i="8"/>
  <c r="D765" i="8"/>
  <c r="G764" i="8"/>
  <c r="F764" i="8"/>
  <c r="D764" i="8"/>
  <c r="G763" i="8"/>
  <c r="F763" i="8"/>
  <c r="D763" i="8"/>
  <c r="G762" i="8"/>
  <c r="F762" i="8"/>
  <c r="D762" i="8"/>
  <c r="G761" i="8"/>
  <c r="F761" i="8"/>
  <c r="D761" i="8"/>
  <c r="G760" i="8"/>
  <c r="F760" i="8"/>
  <c r="D760" i="8"/>
  <c r="G759" i="8"/>
  <c r="F759" i="8"/>
  <c r="D759" i="8"/>
  <c r="G758" i="8"/>
  <c r="F758" i="8"/>
  <c r="D758" i="8"/>
  <c r="G757" i="8"/>
  <c r="F757" i="8"/>
  <c r="D757" i="8"/>
  <c r="G756" i="8"/>
  <c r="F756" i="8"/>
  <c r="D756" i="8"/>
  <c r="G755" i="8"/>
  <c r="F755" i="8"/>
  <c r="D755" i="8"/>
  <c r="G754" i="8"/>
  <c r="F754" i="8"/>
  <c r="D754" i="8"/>
  <c r="G753" i="8"/>
  <c r="F753" i="8"/>
  <c r="D753" i="8"/>
  <c r="G752" i="8"/>
  <c r="F752" i="8"/>
  <c r="D752" i="8"/>
  <c r="G751" i="8"/>
  <c r="F751" i="8"/>
  <c r="D751" i="8"/>
  <c r="G750" i="8"/>
  <c r="F750" i="8"/>
  <c r="D750" i="8"/>
  <c r="G749" i="8"/>
  <c r="F749" i="8"/>
  <c r="D749" i="8"/>
  <c r="G748" i="8"/>
  <c r="F748" i="8"/>
  <c r="D748" i="8"/>
  <c r="G747" i="8"/>
  <c r="F747" i="8"/>
  <c r="D747" i="8"/>
  <c r="G746" i="8"/>
  <c r="F746" i="8"/>
  <c r="D746" i="8"/>
  <c r="G745" i="8"/>
  <c r="F745" i="8"/>
  <c r="D745" i="8"/>
  <c r="G744" i="8"/>
  <c r="F744" i="8"/>
  <c r="D744" i="8"/>
  <c r="G743" i="8"/>
  <c r="F743" i="8"/>
  <c r="D743" i="8"/>
  <c r="G742" i="8"/>
  <c r="F742" i="8"/>
  <c r="D742" i="8"/>
  <c r="G741" i="8"/>
  <c r="F741" i="8"/>
  <c r="D741" i="8"/>
  <c r="G740" i="8"/>
  <c r="F740" i="8"/>
  <c r="D740" i="8"/>
  <c r="G739" i="8"/>
  <c r="F739" i="8"/>
  <c r="D739" i="8"/>
  <c r="G738" i="8"/>
  <c r="F738" i="8"/>
  <c r="D738" i="8"/>
  <c r="G737" i="8"/>
  <c r="F737" i="8"/>
  <c r="D737" i="8"/>
  <c r="G736" i="8"/>
  <c r="F736" i="8"/>
  <c r="D736" i="8"/>
  <c r="G735" i="8"/>
  <c r="F735" i="8"/>
  <c r="D735" i="8"/>
  <c r="G734" i="8"/>
  <c r="F734" i="8"/>
  <c r="D734" i="8"/>
  <c r="G733" i="8"/>
  <c r="F733" i="8"/>
  <c r="D733" i="8"/>
  <c r="G732" i="8"/>
  <c r="F732" i="8"/>
  <c r="D732" i="8"/>
  <c r="G731" i="8"/>
  <c r="F731" i="8"/>
  <c r="D731" i="8"/>
  <c r="G730" i="8"/>
  <c r="F730" i="8"/>
  <c r="D730" i="8"/>
  <c r="G729" i="8"/>
  <c r="F729" i="8"/>
  <c r="D729" i="8"/>
  <c r="G728" i="8"/>
  <c r="F728" i="8"/>
  <c r="D728" i="8"/>
  <c r="G727" i="8"/>
  <c r="F727" i="8"/>
  <c r="D727" i="8"/>
  <c r="G726" i="8"/>
  <c r="F726" i="8"/>
  <c r="D726" i="8"/>
  <c r="G725" i="8"/>
  <c r="F725" i="8"/>
  <c r="D725" i="8"/>
  <c r="G724" i="8"/>
  <c r="F724" i="8"/>
  <c r="D724" i="8"/>
  <c r="G723" i="8"/>
  <c r="F723" i="8"/>
  <c r="D723" i="8"/>
  <c r="G722" i="8"/>
  <c r="F722" i="8"/>
  <c r="D722" i="8"/>
  <c r="G721" i="8"/>
  <c r="F721" i="8"/>
  <c r="D721" i="8"/>
  <c r="G720" i="8"/>
  <c r="F720" i="8"/>
  <c r="D720" i="8"/>
  <c r="G719" i="8"/>
  <c r="F719" i="8"/>
  <c r="D719" i="8"/>
  <c r="G718" i="8"/>
  <c r="F718" i="8"/>
  <c r="D718" i="8"/>
  <c r="G717" i="8"/>
  <c r="F717" i="8"/>
  <c r="D717" i="8"/>
  <c r="G716" i="8"/>
  <c r="F716" i="8"/>
  <c r="D716" i="8"/>
  <c r="G715" i="8"/>
  <c r="F715" i="8"/>
  <c r="D715" i="8"/>
  <c r="G714" i="8"/>
  <c r="F714" i="8"/>
  <c r="D714" i="8"/>
  <c r="G713" i="8"/>
  <c r="F713" i="8"/>
  <c r="D713" i="8"/>
  <c r="G712" i="8"/>
  <c r="F712" i="8"/>
  <c r="D712" i="8"/>
  <c r="G711" i="8"/>
  <c r="F711" i="8"/>
  <c r="D711" i="8"/>
  <c r="G710" i="8"/>
  <c r="F710" i="8"/>
  <c r="D710" i="8"/>
  <c r="G709" i="8"/>
  <c r="F709" i="8"/>
  <c r="D709" i="8"/>
  <c r="G708" i="8"/>
  <c r="F708" i="8"/>
  <c r="D708" i="8"/>
  <c r="G707" i="8"/>
  <c r="F707" i="8"/>
  <c r="D707" i="8"/>
  <c r="G706" i="8"/>
  <c r="F706" i="8"/>
  <c r="D706" i="8"/>
  <c r="G705" i="8"/>
  <c r="F705" i="8"/>
  <c r="D705" i="8"/>
  <c r="G704" i="8"/>
  <c r="F704" i="8"/>
  <c r="D704" i="8"/>
  <c r="G703" i="8"/>
  <c r="F703" i="8"/>
  <c r="D703" i="8"/>
  <c r="G702" i="8"/>
  <c r="F702" i="8"/>
  <c r="D702" i="8"/>
  <c r="G701" i="8"/>
  <c r="F701" i="8"/>
  <c r="D701" i="8"/>
  <c r="G700" i="8"/>
  <c r="F700" i="8"/>
  <c r="D700" i="8"/>
  <c r="G699" i="8"/>
  <c r="F699" i="8"/>
  <c r="D699" i="8"/>
  <c r="G698" i="8"/>
  <c r="F698" i="8"/>
  <c r="D698" i="8"/>
  <c r="G697" i="8"/>
  <c r="F697" i="8"/>
  <c r="D697" i="8"/>
  <c r="G696" i="8"/>
  <c r="F696" i="8"/>
  <c r="D696" i="8"/>
  <c r="G695" i="8"/>
  <c r="F695" i="8"/>
  <c r="D695" i="8"/>
  <c r="G694" i="8"/>
  <c r="F694" i="8"/>
  <c r="D694" i="8"/>
  <c r="G693" i="8"/>
  <c r="F693" i="8"/>
  <c r="D693" i="8"/>
  <c r="G692" i="8"/>
  <c r="F692" i="8"/>
  <c r="D692" i="8"/>
  <c r="G691" i="8"/>
  <c r="F691" i="8"/>
  <c r="D691" i="8"/>
  <c r="G690" i="8"/>
  <c r="F690" i="8"/>
  <c r="D690" i="8"/>
  <c r="G689" i="8"/>
  <c r="F689" i="8"/>
  <c r="D689" i="8"/>
  <c r="G688" i="8"/>
  <c r="F688" i="8"/>
  <c r="D688" i="8"/>
  <c r="G687" i="8"/>
  <c r="F687" i="8"/>
  <c r="D687" i="8"/>
  <c r="G686" i="8"/>
  <c r="F686" i="8"/>
  <c r="D686" i="8"/>
  <c r="G685" i="8"/>
  <c r="F685" i="8"/>
  <c r="D685" i="8"/>
  <c r="G684" i="8"/>
  <c r="F684" i="8"/>
  <c r="D684" i="8"/>
  <c r="G683" i="8"/>
  <c r="F683" i="8"/>
  <c r="D683" i="8"/>
  <c r="G682" i="8"/>
  <c r="F682" i="8"/>
  <c r="D682" i="8"/>
  <c r="G681" i="8"/>
  <c r="F681" i="8"/>
  <c r="D681" i="8"/>
  <c r="G680" i="8"/>
  <c r="F680" i="8"/>
  <c r="D680" i="8"/>
  <c r="G679" i="8"/>
  <c r="F679" i="8"/>
  <c r="D679" i="8"/>
  <c r="G678" i="8"/>
  <c r="F678" i="8"/>
  <c r="D678" i="8"/>
  <c r="G677" i="8"/>
  <c r="F677" i="8"/>
  <c r="D677" i="8"/>
  <c r="G676" i="8"/>
  <c r="F676" i="8"/>
  <c r="D676" i="8"/>
  <c r="G675" i="8"/>
  <c r="F675" i="8"/>
  <c r="D675" i="8"/>
  <c r="G674" i="8"/>
  <c r="F674" i="8"/>
  <c r="D674" i="8"/>
  <c r="G673" i="8"/>
  <c r="F673" i="8"/>
  <c r="D673" i="8"/>
  <c r="G672" i="8"/>
  <c r="F672" i="8"/>
  <c r="D672" i="8"/>
  <c r="G671" i="8"/>
  <c r="F671" i="8"/>
  <c r="D671" i="8"/>
  <c r="G670" i="8"/>
  <c r="F670" i="8"/>
  <c r="D670" i="8"/>
  <c r="G669" i="8"/>
  <c r="F669" i="8"/>
  <c r="D669" i="8"/>
  <c r="G668" i="8"/>
  <c r="F668" i="8"/>
  <c r="D668" i="8"/>
  <c r="G667" i="8"/>
  <c r="F667" i="8"/>
  <c r="D667" i="8"/>
  <c r="G666" i="8"/>
  <c r="F666" i="8"/>
  <c r="D666" i="8"/>
  <c r="G665" i="8"/>
  <c r="F665" i="8"/>
  <c r="D665" i="8"/>
  <c r="G664" i="8"/>
  <c r="F664" i="8"/>
  <c r="D664" i="8"/>
  <c r="G663" i="8"/>
  <c r="F663" i="8"/>
  <c r="D663" i="8"/>
  <c r="G662" i="8"/>
  <c r="F662" i="8"/>
  <c r="D662" i="8"/>
  <c r="G661" i="8"/>
  <c r="F661" i="8"/>
  <c r="D661" i="8"/>
  <c r="G660" i="8"/>
  <c r="F660" i="8"/>
  <c r="D660" i="8"/>
  <c r="G659" i="8"/>
  <c r="F659" i="8"/>
  <c r="D659" i="8"/>
  <c r="G658" i="8"/>
  <c r="F658" i="8"/>
  <c r="D658" i="8"/>
  <c r="G657" i="8"/>
  <c r="F657" i="8"/>
  <c r="D657" i="8"/>
  <c r="G656" i="8"/>
  <c r="F656" i="8"/>
  <c r="D656" i="8"/>
  <c r="G655" i="8"/>
  <c r="F655" i="8"/>
  <c r="D655" i="8"/>
  <c r="G654" i="8"/>
  <c r="F654" i="8"/>
  <c r="D654" i="8"/>
  <c r="G653" i="8"/>
  <c r="F653" i="8"/>
  <c r="D653" i="8"/>
  <c r="G652" i="8"/>
  <c r="F652" i="8"/>
  <c r="D652" i="8"/>
  <c r="G651" i="8"/>
  <c r="F651" i="8"/>
  <c r="D651" i="8"/>
  <c r="G650" i="8"/>
  <c r="F650" i="8"/>
  <c r="D650" i="8"/>
  <c r="G649" i="8"/>
  <c r="F649" i="8"/>
  <c r="D649" i="8"/>
  <c r="G648" i="8"/>
  <c r="F648" i="8"/>
  <c r="D648" i="8"/>
  <c r="G647" i="8"/>
  <c r="F647" i="8"/>
  <c r="D647" i="8"/>
  <c r="G646" i="8"/>
  <c r="F646" i="8"/>
  <c r="D646" i="8"/>
  <c r="G645" i="8"/>
  <c r="F645" i="8"/>
  <c r="D645" i="8"/>
  <c r="G644" i="8"/>
  <c r="F644" i="8"/>
  <c r="D644" i="8"/>
  <c r="G643" i="8"/>
  <c r="F643" i="8"/>
  <c r="D643" i="8"/>
  <c r="G642" i="8"/>
  <c r="F642" i="8"/>
  <c r="D642" i="8"/>
  <c r="G641" i="8"/>
  <c r="F641" i="8"/>
  <c r="D641" i="8"/>
  <c r="G640" i="8"/>
  <c r="F640" i="8"/>
  <c r="D640" i="8"/>
  <c r="G639" i="8"/>
  <c r="F639" i="8"/>
  <c r="D639" i="8"/>
  <c r="G638" i="8"/>
  <c r="F638" i="8"/>
  <c r="D638" i="8"/>
  <c r="G637" i="8"/>
  <c r="F637" i="8"/>
  <c r="D637" i="8"/>
  <c r="G636" i="8"/>
  <c r="F636" i="8"/>
  <c r="D636" i="8"/>
  <c r="G635" i="8"/>
  <c r="F635" i="8"/>
  <c r="D635" i="8"/>
  <c r="G634" i="8"/>
  <c r="F634" i="8"/>
  <c r="D634" i="8"/>
  <c r="G633" i="8"/>
  <c r="F633" i="8"/>
  <c r="D633" i="8"/>
  <c r="G632" i="8"/>
  <c r="F632" i="8"/>
  <c r="D632" i="8"/>
  <c r="G631" i="8"/>
  <c r="F631" i="8"/>
  <c r="D631" i="8"/>
  <c r="G630" i="8"/>
  <c r="F630" i="8"/>
  <c r="D630" i="8"/>
  <c r="G629" i="8"/>
  <c r="F629" i="8"/>
  <c r="D629" i="8"/>
  <c r="G628" i="8"/>
  <c r="F628" i="8"/>
  <c r="D628" i="8"/>
  <c r="G627" i="8"/>
  <c r="F627" i="8"/>
  <c r="D627" i="8"/>
  <c r="G626" i="8"/>
  <c r="F626" i="8"/>
  <c r="D626" i="8"/>
  <c r="G625" i="8"/>
  <c r="F625" i="8"/>
  <c r="D625" i="8"/>
  <c r="G624" i="8"/>
  <c r="F624" i="8"/>
  <c r="D624" i="8"/>
  <c r="G623" i="8"/>
  <c r="F623" i="8"/>
  <c r="D623" i="8"/>
  <c r="G622" i="8"/>
  <c r="F622" i="8"/>
  <c r="D622" i="8"/>
  <c r="G621" i="8"/>
  <c r="F621" i="8"/>
  <c r="D621" i="8"/>
  <c r="G620" i="8"/>
  <c r="F620" i="8"/>
  <c r="D620" i="8"/>
  <c r="G619" i="8"/>
  <c r="F619" i="8"/>
  <c r="D619" i="8"/>
  <c r="G618" i="8"/>
  <c r="F618" i="8"/>
  <c r="D618" i="8"/>
  <c r="G617" i="8"/>
  <c r="F617" i="8"/>
  <c r="D617" i="8"/>
  <c r="G616" i="8"/>
  <c r="F616" i="8"/>
  <c r="D616" i="8"/>
  <c r="G615" i="8"/>
  <c r="F615" i="8"/>
  <c r="D615" i="8"/>
  <c r="G614" i="8"/>
  <c r="F614" i="8"/>
  <c r="D614" i="8"/>
  <c r="G613" i="8"/>
  <c r="F613" i="8"/>
  <c r="D613" i="8"/>
  <c r="G612" i="8"/>
  <c r="F612" i="8"/>
  <c r="D612" i="8"/>
  <c r="G611" i="8"/>
  <c r="F611" i="8"/>
  <c r="D611" i="8"/>
  <c r="G610" i="8"/>
  <c r="F610" i="8"/>
  <c r="D610" i="8"/>
  <c r="G609" i="8"/>
  <c r="F609" i="8"/>
  <c r="D609" i="8"/>
  <c r="G608" i="8"/>
  <c r="F608" i="8"/>
  <c r="D608" i="8"/>
  <c r="G607" i="8"/>
  <c r="F607" i="8"/>
  <c r="D607" i="8"/>
  <c r="G606" i="8"/>
  <c r="F606" i="8"/>
  <c r="D606" i="8"/>
  <c r="G605" i="8"/>
  <c r="F605" i="8"/>
  <c r="D605" i="8"/>
  <c r="G604" i="8"/>
  <c r="F604" i="8"/>
  <c r="D604" i="8"/>
  <c r="G603" i="8"/>
  <c r="F603" i="8"/>
  <c r="D603" i="8"/>
  <c r="G602" i="8"/>
  <c r="F602" i="8"/>
  <c r="D602" i="8"/>
  <c r="G601" i="8"/>
  <c r="F601" i="8"/>
  <c r="D601" i="8"/>
  <c r="G600" i="8"/>
  <c r="F600" i="8"/>
  <c r="D600" i="8"/>
  <c r="G599" i="8"/>
  <c r="F599" i="8"/>
  <c r="D599" i="8"/>
  <c r="G598" i="8"/>
  <c r="F598" i="8"/>
  <c r="D598" i="8"/>
  <c r="G597" i="8"/>
  <c r="F597" i="8"/>
  <c r="D597" i="8"/>
  <c r="G596" i="8"/>
  <c r="F596" i="8"/>
  <c r="D596" i="8"/>
  <c r="G595" i="8"/>
  <c r="F595" i="8"/>
  <c r="D595" i="8"/>
  <c r="G594" i="8"/>
  <c r="F594" i="8"/>
  <c r="D594" i="8"/>
  <c r="G593" i="8"/>
  <c r="F593" i="8"/>
  <c r="D593" i="8"/>
  <c r="G592" i="8"/>
  <c r="F592" i="8"/>
  <c r="D592" i="8"/>
  <c r="G591" i="8"/>
  <c r="F591" i="8"/>
  <c r="D591" i="8"/>
  <c r="G590" i="8"/>
  <c r="F590" i="8"/>
  <c r="D590" i="8"/>
  <c r="G589" i="8"/>
  <c r="F589" i="8"/>
  <c r="D589" i="8"/>
  <c r="G588" i="8"/>
  <c r="F588" i="8"/>
  <c r="D588" i="8"/>
  <c r="G587" i="8"/>
  <c r="F587" i="8"/>
  <c r="D587" i="8"/>
  <c r="G586" i="8"/>
  <c r="F586" i="8"/>
  <c r="D586" i="8"/>
  <c r="G585" i="8"/>
  <c r="F585" i="8"/>
  <c r="D585" i="8"/>
  <c r="G584" i="8"/>
  <c r="F584" i="8"/>
  <c r="D584" i="8"/>
  <c r="G583" i="8"/>
  <c r="F583" i="8"/>
  <c r="D583" i="8"/>
  <c r="G582" i="8"/>
  <c r="F582" i="8"/>
  <c r="D582" i="8"/>
  <c r="G581" i="8"/>
  <c r="F581" i="8"/>
  <c r="D581" i="8"/>
  <c r="G580" i="8"/>
  <c r="F580" i="8"/>
  <c r="D580" i="8"/>
  <c r="G579" i="8"/>
  <c r="F579" i="8"/>
  <c r="D579" i="8"/>
  <c r="G578" i="8"/>
  <c r="F578" i="8"/>
  <c r="D578" i="8"/>
  <c r="G577" i="8"/>
  <c r="F577" i="8"/>
  <c r="D577" i="8"/>
  <c r="G576" i="8"/>
  <c r="F576" i="8"/>
  <c r="D576" i="8"/>
  <c r="G575" i="8"/>
  <c r="F575" i="8"/>
  <c r="D575" i="8"/>
  <c r="G574" i="8"/>
  <c r="F574" i="8"/>
  <c r="D574" i="8"/>
  <c r="G573" i="8"/>
  <c r="F573" i="8"/>
  <c r="D573" i="8"/>
  <c r="G572" i="8"/>
  <c r="F572" i="8"/>
  <c r="D572" i="8"/>
  <c r="G571" i="8"/>
  <c r="F571" i="8"/>
  <c r="D571" i="8"/>
  <c r="G570" i="8"/>
  <c r="F570" i="8"/>
  <c r="D570" i="8"/>
  <c r="G569" i="8"/>
  <c r="F569" i="8"/>
  <c r="D569" i="8"/>
  <c r="G568" i="8"/>
  <c r="F568" i="8"/>
  <c r="D568" i="8"/>
  <c r="G567" i="8"/>
  <c r="F567" i="8"/>
  <c r="D567" i="8"/>
  <c r="G566" i="8"/>
  <c r="F566" i="8"/>
  <c r="D566" i="8"/>
  <c r="G565" i="8"/>
  <c r="F565" i="8"/>
  <c r="D565" i="8"/>
  <c r="G564" i="8"/>
  <c r="F564" i="8"/>
  <c r="D564" i="8"/>
  <c r="G563" i="8"/>
  <c r="F563" i="8"/>
  <c r="D563" i="8"/>
  <c r="G562" i="8"/>
  <c r="F562" i="8"/>
  <c r="D562" i="8"/>
  <c r="G561" i="8"/>
  <c r="F561" i="8"/>
  <c r="D561" i="8"/>
  <c r="G560" i="8"/>
  <c r="F560" i="8"/>
  <c r="D560" i="8"/>
  <c r="G559" i="8"/>
  <c r="F559" i="8"/>
  <c r="D559" i="8"/>
  <c r="G558" i="8"/>
  <c r="F558" i="8"/>
  <c r="D558" i="8"/>
  <c r="G557" i="8"/>
  <c r="F557" i="8"/>
  <c r="D557" i="8"/>
  <c r="G556" i="8"/>
  <c r="F556" i="8"/>
  <c r="D556" i="8"/>
  <c r="G555" i="8"/>
  <c r="F555" i="8"/>
  <c r="D555" i="8"/>
  <c r="G554" i="8"/>
  <c r="F554" i="8"/>
  <c r="D554" i="8"/>
  <c r="G553" i="8"/>
  <c r="F553" i="8"/>
  <c r="D553" i="8"/>
  <c r="G552" i="8"/>
  <c r="F552" i="8"/>
  <c r="D552" i="8"/>
  <c r="G551" i="8"/>
  <c r="F551" i="8"/>
  <c r="D551" i="8"/>
  <c r="G550" i="8"/>
  <c r="F550" i="8"/>
  <c r="D550" i="8"/>
  <c r="G549" i="8"/>
  <c r="F549" i="8"/>
  <c r="D549" i="8"/>
  <c r="G548" i="8"/>
  <c r="F548" i="8"/>
  <c r="D548" i="8"/>
  <c r="G547" i="8"/>
  <c r="F547" i="8"/>
  <c r="D547" i="8"/>
  <c r="G546" i="8"/>
  <c r="F546" i="8"/>
  <c r="D546" i="8"/>
  <c r="G545" i="8"/>
  <c r="F545" i="8"/>
  <c r="D545" i="8"/>
  <c r="G544" i="8"/>
  <c r="F544" i="8"/>
  <c r="D544" i="8"/>
  <c r="G543" i="8"/>
  <c r="F543" i="8"/>
  <c r="D543" i="8"/>
  <c r="G542" i="8"/>
  <c r="F542" i="8"/>
  <c r="D542" i="8"/>
  <c r="G541" i="8"/>
  <c r="F541" i="8"/>
  <c r="D541" i="8"/>
  <c r="G540" i="8"/>
  <c r="F540" i="8"/>
  <c r="D540" i="8"/>
  <c r="G539" i="8"/>
  <c r="F539" i="8"/>
  <c r="D539" i="8"/>
  <c r="G538" i="8"/>
  <c r="F538" i="8"/>
  <c r="D538" i="8"/>
  <c r="G537" i="8"/>
  <c r="F537" i="8"/>
  <c r="D537" i="8"/>
  <c r="G536" i="8"/>
  <c r="F536" i="8"/>
  <c r="D536" i="8"/>
  <c r="G535" i="8"/>
  <c r="F535" i="8"/>
  <c r="D535" i="8"/>
  <c r="G534" i="8"/>
  <c r="F534" i="8"/>
  <c r="D534" i="8"/>
  <c r="G533" i="8"/>
  <c r="F533" i="8"/>
  <c r="D533" i="8"/>
  <c r="G532" i="8"/>
  <c r="F532" i="8"/>
  <c r="D532" i="8"/>
  <c r="G531" i="8"/>
  <c r="F531" i="8"/>
  <c r="D531" i="8"/>
  <c r="G530" i="8"/>
  <c r="F530" i="8"/>
  <c r="D530" i="8"/>
  <c r="G529" i="8"/>
  <c r="F529" i="8"/>
  <c r="D529" i="8"/>
  <c r="G528" i="8"/>
  <c r="F528" i="8"/>
  <c r="D528" i="8"/>
  <c r="G527" i="8"/>
  <c r="F527" i="8"/>
  <c r="D527" i="8"/>
  <c r="G526" i="8"/>
  <c r="F526" i="8"/>
  <c r="D526" i="8"/>
  <c r="G525" i="8"/>
  <c r="F525" i="8"/>
  <c r="D525" i="8"/>
  <c r="G524" i="8"/>
  <c r="F524" i="8"/>
  <c r="D524" i="8"/>
  <c r="G523" i="8"/>
  <c r="F523" i="8"/>
  <c r="D523" i="8"/>
  <c r="G522" i="8"/>
  <c r="F522" i="8"/>
  <c r="D522" i="8"/>
  <c r="G521" i="8"/>
  <c r="F521" i="8"/>
  <c r="D521" i="8"/>
  <c r="G520" i="8"/>
  <c r="F520" i="8"/>
  <c r="D520" i="8"/>
  <c r="G519" i="8"/>
  <c r="F519" i="8"/>
  <c r="D519" i="8"/>
  <c r="G518" i="8"/>
  <c r="F518" i="8"/>
  <c r="D518" i="8"/>
  <c r="G517" i="8"/>
  <c r="F517" i="8"/>
  <c r="D517" i="8"/>
  <c r="G516" i="8"/>
  <c r="F516" i="8"/>
  <c r="D516" i="8"/>
  <c r="G515" i="8"/>
  <c r="F515" i="8"/>
  <c r="D515" i="8"/>
  <c r="G514" i="8"/>
  <c r="F514" i="8"/>
  <c r="D514" i="8"/>
  <c r="G513" i="8"/>
  <c r="F513" i="8"/>
  <c r="D513" i="8"/>
  <c r="G512" i="8"/>
  <c r="F512" i="8"/>
  <c r="D512" i="8"/>
  <c r="G511" i="8"/>
  <c r="F511" i="8"/>
  <c r="D511" i="8"/>
  <c r="G510" i="8"/>
  <c r="F510" i="8"/>
  <c r="D510" i="8"/>
  <c r="G509" i="8"/>
  <c r="F509" i="8"/>
  <c r="D509" i="8"/>
  <c r="G508" i="8"/>
  <c r="F508" i="8"/>
  <c r="D508" i="8"/>
  <c r="G507" i="8"/>
  <c r="F507" i="8"/>
  <c r="D507" i="8"/>
  <c r="G506" i="8"/>
  <c r="F506" i="8"/>
  <c r="D506" i="8"/>
  <c r="G505" i="8"/>
  <c r="F505" i="8"/>
  <c r="D505" i="8"/>
  <c r="G504" i="8"/>
  <c r="F504" i="8"/>
  <c r="D504" i="8"/>
  <c r="G503" i="8"/>
  <c r="F503" i="8"/>
  <c r="D503" i="8"/>
  <c r="G502" i="8"/>
  <c r="F502" i="8"/>
  <c r="D502" i="8"/>
  <c r="G501" i="8"/>
  <c r="F501" i="8"/>
  <c r="D501" i="8"/>
  <c r="G500" i="8"/>
  <c r="F500" i="8"/>
  <c r="D500" i="8"/>
  <c r="G499" i="8"/>
  <c r="F499" i="8"/>
  <c r="D499" i="8"/>
  <c r="G498" i="8"/>
  <c r="F498" i="8"/>
  <c r="D498" i="8"/>
  <c r="G497" i="8"/>
  <c r="F497" i="8"/>
  <c r="D497" i="8"/>
  <c r="G496" i="8"/>
  <c r="F496" i="8"/>
  <c r="D496" i="8"/>
  <c r="G495" i="8"/>
  <c r="F495" i="8"/>
  <c r="D495" i="8"/>
  <c r="G494" i="8"/>
  <c r="F494" i="8"/>
  <c r="D494" i="8"/>
  <c r="G493" i="8"/>
  <c r="F493" i="8"/>
  <c r="D493" i="8"/>
  <c r="G492" i="8"/>
  <c r="F492" i="8"/>
  <c r="D492" i="8"/>
  <c r="G491" i="8"/>
  <c r="F491" i="8"/>
  <c r="D491" i="8"/>
  <c r="G490" i="8"/>
  <c r="F490" i="8"/>
  <c r="D490" i="8"/>
  <c r="G489" i="8"/>
  <c r="F489" i="8"/>
  <c r="D489" i="8"/>
  <c r="G488" i="8"/>
  <c r="F488" i="8"/>
  <c r="D488" i="8"/>
  <c r="G487" i="8"/>
  <c r="F487" i="8"/>
  <c r="D487" i="8"/>
  <c r="G486" i="8"/>
  <c r="F486" i="8"/>
  <c r="D486" i="8"/>
  <c r="G485" i="8"/>
  <c r="F485" i="8"/>
  <c r="D485" i="8"/>
  <c r="G484" i="8"/>
  <c r="F484" i="8"/>
  <c r="D484" i="8"/>
  <c r="G483" i="8"/>
  <c r="F483" i="8"/>
  <c r="D483" i="8"/>
  <c r="G482" i="8"/>
  <c r="F482" i="8"/>
  <c r="D482" i="8"/>
  <c r="G481" i="8"/>
  <c r="F481" i="8"/>
  <c r="D481" i="8"/>
  <c r="G480" i="8"/>
  <c r="F480" i="8"/>
  <c r="D480" i="8"/>
  <c r="G479" i="8"/>
  <c r="F479" i="8"/>
  <c r="D479" i="8"/>
  <c r="G478" i="8"/>
  <c r="F478" i="8"/>
  <c r="D478" i="8"/>
  <c r="G477" i="8"/>
  <c r="F477" i="8"/>
  <c r="D477" i="8"/>
  <c r="G476" i="8"/>
  <c r="F476" i="8"/>
  <c r="D476" i="8"/>
  <c r="G475" i="8"/>
  <c r="F475" i="8"/>
  <c r="D475" i="8"/>
  <c r="G474" i="8"/>
  <c r="F474" i="8"/>
  <c r="D474" i="8"/>
  <c r="G473" i="8"/>
  <c r="F473" i="8"/>
  <c r="D473" i="8"/>
  <c r="G472" i="8"/>
  <c r="F472" i="8"/>
  <c r="D472" i="8"/>
  <c r="G471" i="8"/>
  <c r="F471" i="8"/>
  <c r="D471" i="8"/>
  <c r="G470" i="8"/>
  <c r="F470" i="8"/>
  <c r="D470" i="8"/>
  <c r="G469" i="8"/>
  <c r="F469" i="8"/>
  <c r="D469" i="8"/>
  <c r="G468" i="8"/>
  <c r="F468" i="8"/>
  <c r="D468" i="8"/>
  <c r="G467" i="8"/>
  <c r="F467" i="8"/>
  <c r="D467" i="8"/>
  <c r="G466" i="8"/>
  <c r="F466" i="8"/>
  <c r="D466" i="8"/>
  <c r="G465" i="8"/>
  <c r="F465" i="8"/>
  <c r="D465" i="8"/>
  <c r="G464" i="8"/>
  <c r="F464" i="8"/>
  <c r="D464" i="8"/>
  <c r="G463" i="8"/>
  <c r="F463" i="8"/>
  <c r="D463" i="8"/>
  <c r="G462" i="8"/>
  <c r="F462" i="8"/>
  <c r="D462" i="8"/>
  <c r="G461" i="8"/>
  <c r="F461" i="8"/>
  <c r="D461" i="8"/>
  <c r="G460" i="8"/>
  <c r="F460" i="8"/>
  <c r="D460" i="8"/>
  <c r="G459" i="8"/>
  <c r="F459" i="8"/>
  <c r="D459" i="8"/>
  <c r="G458" i="8"/>
  <c r="F458" i="8"/>
  <c r="D458" i="8"/>
  <c r="G457" i="8"/>
  <c r="F457" i="8"/>
  <c r="D457" i="8"/>
  <c r="G456" i="8"/>
  <c r="F456" i="8"/>
  <c r="D456" i="8"/>
  <c r="G455" i="8"/>
  <c r="F455" i="8"/>
  <c r="D455" i="8"/>
  <c r="G454" i="8"/>
  <c r="F454" i="8"/>
  <c r="D454" i="8"/>
  <c r="G453" i="8"/>
  <c r="F453" i="8"/>
  <c r="D453" i="8"/>
  <c r="G452" i="8"/>
  <c r="F452" i="8"/>
  <c r="D452" i="8"/>
  <c r="G451" i="8"/>
  <c r="F451" i="8"/>
  <c r="D451" i="8"/>
  <c r="G450" i="8"/>
  <c r="F450" i="8"/>
  <c r="D450" i="8"/>
  <c r="G449" i="8"/>
  <c r="F449" i="8"/>
  <c r="D449" i="8"/>
  <c r="G448" i="8"/>
  <c r="F448" i="8"/>
  <c r="D448" i="8"/>
  <c r="G447" i="8"/>
  <c r="F447" i="8"/>
  <c r="D447" i="8"/>
  <c r="G446" i="8"/>
  <c r="F446" i="8"/>
  <c r="D446" i="8"/>
  <c r="G445" i="8"/>
  <c r="F445" i="8"/>
  <c r="D445" i="8"/>
  <c r="G444" i="8"/>
  <c r="F444" i="8"/>
  <c r="D444" i="8"/>
  <c r="G443" i="8"/>
  <c r="F443" i="8"/>
  <c r="D443" i="8"/>
  <c r="G442" i="8"/>
  <c r="F442" i="8"/>
  <c r="D442" i="8"/>
  <c r="G441" i="8"/>
  <c r="F441" i="8"/>
  <c r="D441" i="8"/>
  <c r="G440" i="8"/>
  <c r="F440" i="8"/>
  <c r="D440" i="8"/>
  <c r="G439" i="8"/>
  <c r="F439" i="8"/>
  <c r="D439" i="8"/>
  <c r="G438" i="8"/>
  <c r="F438" i="8"/>
  <c r="D438" i="8"/>
  <c r="G437" i="8"/>
  <c r="F437" i="8"/>
  <c r="D437" i="8"/>
  <c r="G436" i="8"/>
  <c r="F436" i="8"/>
  <c r="D436" i="8"/>
  <c r="G435" i="8"/>
  <c r="F435" i="8"/>
  <c r="D435" i="8"/>
  <c r="G434" i="8"/>
  <c r="F434" i="8"/>
  <c r="D434" i="8"/>
  <c r="G433" i="8"/>
  <c r="F433" i="8"/>
  <c r="D433" i="8"/>
  <c r="G432" i="8"/>
  <c r="F432" i="8"/>
  <c r="D432" i="8"/>
  <c r="G431" i="8"/>
  <c r="F431" i="8"/>
  <c r="D431" i="8"/>
  <c r="G430" i="8"/>
  <c r="F430" i="8"/>
  <c r="D430" i="8"/>
  <c r="G429" i="8"/>
  <c r="F429" i="8"/>
  <c r="D429" i="8"/>
  <c r="G428" i="8"/>
  <c r="F428" i="8"/>
  <c r="D428" i="8"/>
  <c r="G427" i="8"/>
  <c r="F427" i="8"/>
  <c r="D427" i="8"/>
  <c r="G426" i="8"/>
  <c r="F426" i="8"/>
  <c r="D426" i="8"/>
  <c r="G425" i="8"/>
  <c r="F425" i="8"/>
  <c r="D425" i="8"/>
  <c r="G424" i="8"/>
  <c r="F424" i="8"/>
  <c r="D424" i="8"/>
  <c r="G423" i="8"/>
  <c r="F423" i="8"/>
  <c r="D423" i="8"/>
  <c r="G422" i="8"/>
  <c r="F422" i="8"/>
  <c r="D422" i="8"/>
  <c r="G421" i="8"/>
  <c r="F421" i="8"/>
  <c r="D421" i="8"/>
  <c r="G420" i="8"/>
  <c r="F420" i="8"/>
  <c r="D420" i="8"/>
  <c r="G419" i="8"/>
  <c r="F419" i="8"/>
  <c r="D419" i="8"/>
  <c r="G418" i="8"/>
  <c r="F418" i="8"/>
  <c r="D418" i="8"/>
  <c r="G417" i="8"/>
  <c r="F417" i="8"/>
  <c r="D417" i="8"/>
  <c r="G416" i="8"/>
  <c r="F416" i="8"/>
  <c r="D416" i="8"/>
  <c r="G415" i="8"/>
  <c r="F415" i="8"/>
  <c r="D415" i="8"/>
  <c r="G414" i="8"/>
  <c r="F414" i="8"/>
  <c r="D414" i="8"/>
  <c r="G413" i="8"/>
  <c r="F413" i="8"/>
  <c r="D413" i="8"/>
  <c r="G412" i="8"/>
  <c r="F412" i="8"/>
  <c r="D412" i="8"/>
  <c r="G411" i="8"/>
  <c r="F411" i="8"/>
  <c r="D411" i="8"/>
  <c r="G410" i="8"/>
  <c r="F410" i="8"/>
  <c r="D410" i="8"/>
  <c r="G409" i="8"/>
  <c r="F409" i="8"/>
  <c r="D409" i="8"/>
  <c r="G408" i="8"/>
  <c r="F408" i="8"/>
  <c r="D408" i="8"/>
  <c r="G407" i="8"/>
  <c r="F407" i="8"/>
  <c r="D407" i="8"/>
  <c r="G406" i="8"/>
  <c r="F406" i="8"/>
  <c r="D406" i="8"/>
  <c r="G405" i="8"/>
  <c r="F405" i="8"/>
  <c r="D405" i="8"/>
  <c r="G404" i="8"/>
  <c r="F404" i="8"/>
  <c r="D404" i="8"/>
  <c r="G403" i="8"/>
  <c r="F403" i="8"/>
  <c r="D403" i="8"/>
  <c r="G402" i="8"/>
  <c r="F402" i="8"/>
  <c r="D402" i="8"/>
  <c r="G401" i="8"/>
  <c r="F401" i="8"/>
  <c r="D401" i="8"/>
  <c r="G400" i="8"/>
  <c r="F400" i="8"/>
  <c r="D400" i="8"/>
  <c r="G399" i="8"/>
  <c r="F399" i="8"/>
  <c r="D399" i="8"/>
  <c r="G398" i="8"/>
  <c r="F398" i="8"/>
  <c r="D398" i="8"/>
  <c r="G397" i="8"/>
  <c r="F397" i="8"/>
  <c r="D397" i="8"/>
  <c r="G396" i="8"/>
  <c r="F396" i="8"/>
  <c r="D396" i="8"/>
  <c r="G395" i="8"/>
  <c r="F395" i="8"/>
  <c r="D395" i="8"/>
  <c r="G394" i="8"/>
  <c r="F394" i="8"/>
  <c r="D394" i="8"/>
  <c r="G393" i="8"/>
  <c r="F393" i="8"/>
  <c r="D393" i="8"/>
  <c r="G392" i="8"/>
  <c r="F392" i="8"/>
  <c r="D392" i="8"/>
  <c r="G391" i="8"/>
  <c r="F391" i="8"/>
  <c r="D391" i="8"/>
  <c r="G390" i="8"/>
  <c r="F390" i="8"/>
  <c r="D390" i="8"/>
  <c r="G389" i="8"/>
  <c r="F389" i="8"/>
  <c r="D389" i="8"/>
  <c r="G388" i="8"/>
  <c r="F388" i="8"/>
  <c r="D388" i="8"/>
  <c r="G387" i="8"/>
  <c r="F387" i="8"/>
  <c r="D387" i="8"/>
  <c r="G386" i="8"/>
  <c r="F386" i="8"/>
  <c r="D386" i="8"/>
  <c r="G385" i="8"/>
  <c r="F385" i="8"/>
  <c r="D385" i="8"/>
  <c r="G384" i="8"/>
  <c r="F384" i="8"/>
  <c r="D384" i="8"/>
  <c r="G383" i="8"/>
  <c r="F383" i="8"/>
  <c r="D383" i="8"/>
  <c r="G382" i="8"/>
  <c r="F382" i="8"/>
  <c r="D382" i="8"/>
  <c r="G381" i="8"/>
  <c r="F381" i="8"/>
  <c r="D381" i="8"/>
  <c r="G380" i="8"/>
  <c r="F380" i="8"/>
  <c r="D380" i="8"/>
  <c r="G379" i="8"/>
  <c r="F379" i="8"/>
  <c r="D379" i="8"/>
  <c r="G378" i="8"/>
  <c r="F378" i="8"/>
  <c r="D378" i="8"/>
  <c r="G377" i="8"/>
  <c r="F377" i="8"/>
  <c r="D377" i="8"/>
  <c r="G376" i="8"/>
  <c r="F376" i="8"/>
  <c r="D376" i="8"/>
  <c r="G375" i="8"/>
  <c r="F375" i="8"/>
  <c r="D375" i="8"/>
  <c r="G374" i="8"/>
  <c r="F374" i="8"/>
  <c r="D374" i="8"/>
  <c r="G373" i="8"/>
  <c r="F373" i="8"/>
  <c r="D373" i="8"/>
  <c r="G372" i="8"/>
  <c r="F372" i="8"/>
  <c r="D372" i="8"/>
  <c r="G371" i="8"/>
  <c r="F371" i="8"/>
  <c r="D371" i="8"/>
  <c r="G370" i="8"/>
  <c r="F370" i="8"/>
  <c r="D370" i="8"/>
  <c r="G369" i="8"/>
  <c r="F369" i="8"/>
  <c r="D369" i="8"/>
  <c r="G368" i="8"/>
  <c r="F368" i="8"/>
  <c r="D368" i="8"/>
  <c r="G367" i="8"/>
  <c r="F367" i="8"/>
  <c r="D367" i="8"/>
  <c r="G366" i="8"/>
  <c r="F366" i="8"/>
  <c r="D366" i="8"/>
  <c r="G365" i="8"/>
  <c r="F365" i="8"/>
  <c r="D365" i="8"/>
  <c r="G364" i="8"/>
  <c r="F364" i="8"/>
  <c r="D364" i="8"/>
  <c r="G363" i="8"/>
  <c r="F363" i="8"/>
  <c r="D363" i="8"/>
  <c r="G362" i="8"/>
  <c r="F362" i="8"/>
  <c r="D362" i="8"/>
  <c r="G361" i="8"/>
  <c r="F361" i="8"/>
  <c r="D361" i="8"/>
  <c r="G360" i="8"/>
  <c r="F360" i="8"/>
  <c r="D360" i="8"/>
  <c r="G359" i="8"/>
  <c r="F359" i="8"/>
  <c r="D359" i="8"/>
  <c r="G358" i="8"/>
  <c r="F358" i="8"/>
  <c r="D358" i="8"/>
  <c r="G357" i="8"/>
  <c r="F357" i="8"/>
  <c r="D357" i="8"/>
  <c r="G356" i="8"/>
  <c r="F356" i="8"/>
  <c r="D356" i="8"/>
  <c r="G355" i="8"/>
  <c r="F355" i="8"/>
  <c r="D355" i="8"/>
  <c r="G354" i="8"/>
  <c r="F354" i="8"/>
  <c r="D354" i="8"/>
  <c r="G353" i="8"/>
  <c r="F353" i="8"/>
  <c r="D353" i="8"/>
  <c r="G352" i="8"/>
  <c r="F352" i="8"/>
  <c r="D352" i="8"/>
  <c r="G351" i="8"/>
  <c r="F351" i="8"/>
  <c r="D351" i="8"/>
  <c r="G350" i="8"/>
  <c r="F350" i="8"/>
  <c r="D350" i="8"/>
  <c r="G349" i="8"/>
  <c r="F349" i="8"/>
  <c r="D349" i="8"/>
  <c r="G348" i="8"/>
  <c r="F348" i="8"/>
  <c r="D348" i="8"/>
  <c r="G347" i="8"/>
  <c r="F347" i="8"/>
  <c r="D347" i="8"/>
  <c r="G346" i="8"/>
  <c r="F346" i="8"/>
  <c r="D346" i="8"/>
  <c r="G345" i="8"/>
  <c r="F345" i="8"/>
  <c r="D345" i="8"/>
  <c r="G344" i="8"/>
  <c r="F344" i="8"/>
  <c r="D344" i="8"/>
  <c r="G343" i="8"/>
  <c r="F343" i="8"/>
  <c r="D343" i="8"/>
  <c r="G342" i="8"/>
  <c r="F342" i="8"/>
  <c r="D342" i="8"/>
  <c r="G341" i="8"/>
  <c r="F341" i="8"/>
  <c r="D341" i="8"/>
  <c r="G340" i="8"/>
  <c r="F340" i="8"/>
  <c r="D340" i="8"/>
  <c r="G339" i="8"/>
  <c r="F339" i="8"/>
  <c r="D339" i="8"/>
  <c r="G338" i="8"/>
  <c r="F338" i="8"/>
  <c r="D338" i="8"/>
  <c r="G337" i="8"/>
  <c r="F337" i="8"/>
  <c r="D337" i="8"/>
  <c r="G336" i="8"/>
  <c r="F336" i="8"/>
  <c r="D336" i="8"/>
  <c r="G335" i="8"/>
  <c r="F335" i="8"/>
  <c r="D335" i="8"/>
  <c r="G334" i="8"/>
  <c r="F334" i="8"/>
  <c r="D334" i="8"/>
  <c r="G333" i="8"/>
  <c r="F333" i="8"/>
  <c r="D333" i="8"/>
  <c r="G332" i="8"/>
  <c r="F332" i="8"/>
  <c r="D332" i="8"/>
  <c r="G331" i="8"/>
  <c r="F331" i="8"/>
  <c r="D331" i="8"/>
  <c r="G330" i="8"/>
  <c r="F330" i="8"/>
  <c r="D330" i="8"/>
  <c r="G329" i="8"/>
  <c r="F329" i="8"/>
  <c r="D329" i="8"/>
  <c r="G328" i="8"/>
  <c r="F328" i="8"/>
  <c r="D328" i="8"/>
  <c r="G327" i="8"/>
  <c r="F327" i="8"/>
  <c r="D327" i="8"/>
  <c r="G326" i="8"/>
  <c r="F326" i="8"/>
  <c r="D326" i="8"/>
  <c r="G325" i="8"/>
  <c r="F325" i="8"/>
  <c r="D325" i="8"/>
  <c r="G324" i="8"/>
  <c r="F324" i="8"/>
  <c r="D324" i="8"/>
  <c r="G323" i="8"/>
  <c r="F323" i="8"/>
  <c r="D323" i="8"/>
  <c r="G322" i="8"/>
  <c r="F322" i="8"/>
  <c r="D322" i="8"/>
  <c r="G321" i="8"/>
  <c r="D321" i="8"/>
  <c r="G320" i="8"/>
  <c r="D320" i="8"/>
  <c r="G319" i="8"/>
  <c r="F319" i="8"/>
  <c r="D319" i="8"/>
  <c r="G318" i="8"/>
  <c r="F318" i="8"/>
  <c r="D318" i="8"/>
  <c r="G317" i="8"/>
  <c r="D317" i="8"/>
  <c r="G316" i="8"/>
  <c r="D316" i="8"/>
  <c r="G315" i="8"/>
  <c r="F315" i="8"/>
  <c r="D315" i="8"/>
  <c r="G314" i="8"/>
  <c r="F314" i="8"/>
  <c r="D314" i="8"/>
  <c r="G313" i="8"/>
  <c r="D313" i="8"/>
  <c r="G312" i="8"/>
  <c r="D312" i="8"/>
  <c r="G311" i="8"/>
  <c r="F311" i="8"/>
  <c r="D311" i="8"/>
  <c r="G310" i="8"/>
  <c r="F310" i="8"/>
  <c r="D310" i="8"/>
  <c r="G309" i="8"/>
  <c r="D309" i="8"/>
  <c r="G308" i="8"/>
  <c r="D308" i="8"/>
  <c r="G307" i="8"/>
  <c r="F307" i="8"/>
  <c r="D307" i="8"/>
  <c r="G306" i="8"/>
  <c r="F306" i="8"/>
  <c r="D306" i="8"/>
  <c r="G305" i="8"/>
  <c r="D305" i="8"/>
  <c r="G304" i="8"/>
  <c r="D304" i="8"/>
  <c r="G303" i="8"/>
  <c r="F303" i="8"/>
  <c r="D303" i="8"/>
  <c r="G302" i="8"/>
  <c r="F302" i="8"/>
  <c r="D302" i="8"/>
  <c r="G301" i="8"/>
  <c r="D301" i="8"/>
  <c r="G300" i="8"/>
  <c r="D300" i="8"/>
  <c r="G299" i="8"/>
  <c r="F299" i="8"/>
  <c r="D299" i="8"/>
  <c r="G298" i="8"/>
  <c r="F298" i="8"/>
  <c r="D298" i="8"/>
  <c r="G297" i="8"/>
  <c r="D297" i="8"/>
  <c r="G296" i="8"/>
  <c r="D296" i="8"/>
  <c r="G295" i="8"/>
  <c r="F295" i="8"/>
  <c r="D295" i="8"/>
  <c r="G294" i="8"/>
  <c r="F294" i="8"/>
  <c r="D294" i="8"/>
  <c r="G293" i="8"/>
  <c r="D293" i="8"/>
  <c r="G292" i="8"/>
  <c r="D292" i="8"/>
  <c r="G291" i="8"/>
  <c r="F291" i="8"/>
  <c r="D291" i="8"/>
  <c r="G290" i="8"/>
  <c r="F290" i="8"/>
  <c r="D290" i="8"/>
  <c r="G289" i="8"/>
  <c r="D289" i="8"/>
  <c r="G288" i="8"/>
  <c r="D288" i="8"/>
  <c r="G287" i="8"/>
  <c r="F287" i="8"/>
  <c r="D287" i="8"/>
  <c r="G286" i="8"/>
  <c r="F286" i="8"/>
  <c r="D286" i="8"/>
  <c r="G285" i="8"/>
  <c r="D285" i="8"/>
  <c r="G284" i="8"/>
  <c r="D284" i="8"/>
  <c r="G283" i="8"/>
  <c r="F283" i="8"/>
  <c r="D283" i="8"/>
  <c r="G282" i="8"/>
  <c r="F282" i="8"/>
  <c r="D282" i="8"/>
  <c r="G281" i="8"/>
  <c r="D281" i="8"/>
  <c r="G280" i="8"/>
  <c r="D280" i="8"/>
  <c r="G279" i="8"/>
  <c r="F279" i="8"/>
  <c r="D279" i="8"/>
  <c r="G278" i="8"/>
  <c r="F278" i="8"/>
  <c r="D278" i="8"/>
  <c r="G277" i="8"/>
  <c r="D277" i="8"/>
  <c r="G276" i="8"/>
  <c r="D276" i="8"/>
  <c r="G275" i="8"/>
  <c r="F275" i="8"/>
  <c r="D275" i="8"/>
  <c r="G274" i="8"/>
  <c r="F274" i="8"/>
  <c r="D274" i="8"/>
  <c r="G273" i="8"/>
  <c r="D273" i="8"/>
  <c r="G272" i="8"/>
  <c r="D272" i="8"/>
  <c r="G271" i="8"/>
  <c r="F271" i="8"/>
  <c r="D271" i="8"/>
  <c r="G270" i="8"/>
  <c r="F270" i="8"/>
  <c r="D270" i="8"/>
  <c r="G269" i="8"/>
  <c r="D269" i="8"/>
  <c r="G268" i="8"/>
  <c r="D268" i="8"/>
  <c r="G267" i="8"/>
  <c r="F267" i="8"/>
  <c r="D267" i="8"/>
  <c r="G266" i="8"/>
  <c r="F266" i="8"/>
  <c r="D266" i="8"/>
  <c r="G265" i="8"/>
  <c r="D265" i="8"/>
  <c r="G264" i="8"/>
  <c r="D264" i="8"/>
  <c r="G263" i="8"/>
  <c r="F263" i="8"/>
  <c r="D263" i="8"/>
  <c r="G262" i="8"/>
  <c r="F262" i="8"/>
  <c r="D262" i="8"/>
  <c r="G261" i="8"/>
  <c r="D261" i="8"/>
  <c r="G260" i="8"/>
  <c r="D260" i="8"/>
  <c r="G259" i="8"/>
  <c r="F259" i="8"/>
  <c r="D259" i="8"/>
  <c r="G258" i="8"/>
  <c r="F258" i="8"/>
  <c r="D258" i="8"/>
  <c r="G257" i="8"/>
  <c r="D257" i="8"/>
  <c r="G256" i="8"/>
  <c r="D256" i="8"/>
  <c r="G255" i="8"/>
  <c r="F255" i="8"/>
  <c r="D255" i="8"/>
  <c r="G254" i="8"/>
  <c r="F254" i="8"/>
  <c r="D254" i="8"/>
  <c r="G253" i="8"/>
  <c r="D253" i="8"/>
  <c r="G252" i="8"/>
  <c r="D252" i="8"/>
  <c r="G251" i="8"/>
  <c r="F251" i="8"/>
  <c r="D251" i="8"/>
  <c r="G250" i="8"/>
  <c r="F250" i="8"/>
  <c r="D250" i="8"/>
  <c r="G249" i="8"/>
  <c r="D249" i="8"/>
  <c r="G248" i="8"/>
  <c r="D248" i="8"/>
  <c r="G247" i="8"/>
  <c r="F247" i="8"/>
  <c r="D247" i="8"/>
  <c r="G246" i="8"/>
  <c r="F246" i="8"/>
  <c r="D246" i="8"/>
  <c r="G245" i="8"/>
  <c r="D245" i="8"/>
  <c r="G244" i="8"/>
  <c r="D244" i="8"/>
  <c r="G243" i="8"/>
  <c r="F243" i="8"/>
  <c r="D243" i="8"/>
  <c r="G242" i="8"/>
  <c r="F242" i="8"/>
  <c r="D242" i="8"/>
  <c r="G241" i="8"/>
  <c r="D241" i="8"/>
  <c r="G240" i="8"/>
  <c r="D240" i="8"/>
  <c r="G239" i="8"/>
  <c r="F239" i="8"/>
  <c r="D239" i="8"/>
  <c r="G238" i="8"/>
  <c r="F238" i="8"/>
  <c r="D238" i="8"/>
  <c r="G237" i="8"/>
  <c r="D237" i="8"/>
  <c r="G236" i="8"/>
  <c r="D236" i="8"/>
  <c r="G235" i="8"/>
  <c r="F235" i="8"/>
  <c r="D235" i="8"/>
  <c r="G234" i="8"/>
  <c r="F234" i="8"/>
  <c r="D234" i="8"/>
  <c r="G233" i="8"/>
  <c r="D233" i="8"/>
  <c r="G232" i="8"/>
  <c r="D232" i="8"/>
  <c r="G231" i="8"/>
  <c r="F231" i="8"/>
  <c r="D231" i="8"/>
  <c r="G230" i="8"/>
  <c r="F230" i="8"/>
  <c r="D230" i="8"/>
  <c r="G229" i="8"/>
  <c r="D229" i="8"/>
  <c r="G228" i="8"/>
  <c r="D228" i="8"/>
  <c r="G227" i="8"/>
  <c r="F227" i="8"/>
  <c r="D227" i="8"/>
  <c r="G226" i="8"/>
  <c r="F226" i="8"/>
  <c r="D226" i="8"/>
  <c r="G225" i="8"/>
  <c r="D225" i="8"/>
  <c r="G224" i="8"/>
  <c r="D224" i="8"/>
  <c r="G223" i="8"/>
  <c r="F223" i="8"/>
  <c r="D223" i="8"/>
  <c r="G222" i="8"/>
  <c r="F222" i="8"/>
  <c r="D222" i="8"/>
  <c r="G221" i="8"/>
  <c r="D221" i="8"/>
  <c r="G220" i="8"/>
  <c r="D220" i="8"/>
  <c r="G219" i="8"/>
  <c r="F219" i="8"/>
  <c r="D219" i="8"/>
  <c r="G218" i="8"/>
  <c r="F218" i="8"/>
  <c r="D218" i="8"/>
  <c r="G217" i="8"/>
  <c r="D217" i="8"/>
  <c r="G216" i="8"/>
  <c r="D216" i="8"/>
  <c r="G215" i="8"/>
  <c r="F215" i="8"/>
  <c r="D215" i="8"/>
  <c r="G214" i="8"/>
  <c r="F214" i="8"/>
  <c r="D214" i="8"/>
  <c r="G213" i="8"/>
  <c r="D213" i="8"/>
  <c r="G212" i="8"/>
  <c r="D212" i="8"/>
  <c r="F212" i="8" s="1"/>
  <c r="G211" i="8"/>
  <c r="D211" i="8"/>
  <c r="F211" i="8" s="1"/>
  <c r="G210" i="8"/>
  <c r="D210" i="8"/>
  <c r="F210" i="8" s="1"/>
  <c r="G209" i="8"/>
  <c r="D209" i="8"/>
  <c r="F209" i="8" s="1"/>
  <c r="G208" i="8"/>
  <c r="D208" i="8"/>
  <c r="F208" i="8" s="1"/>
  <c r="G207" i="8"/>
  <c r="D207" i="8"/>
  <c r="F207" i="8" s="1"/>
  <c r="G206" i="8"/>
  <c r="D206" i="8"/>
  <c r="F206" i="8" s="1"/>
  <c r="G205" i="8"/>
  <c r="D205" i="8"/>
  <c r="F205" i="8" s="1"/>
  <c r="G204" i="8"/>
  <c r="D204" i="8"/>
  <c r="F204" i="8" s="1"/>
  <c r="G203" i="8"/>
  <c r="D203" i="8"/>
  <c r="F203" i="8" s="1"/>
  <c r="G202" i="8"/>
  <c r="D202" i="8"/>
  <c r="F202" i="8" s="1"/>
  <c r="G201" i="8"/>
  <c r="D201" i="8"/>
  <c r="F201" i="8" s="1"/>
  <c r="G200" i="8"/>
  <c r="D200" i="8"/>
  <c r="F200" i="8" s="1"/>
  <c r="G199" i="8"/>
  <c r="D199" i="8"/>
  <c r="F199" i="8" s="1"/>
  <c r="G198" i="8"/>
  <c r="D198" i="8"/>
  <c r="F198" i="8" s="1"/>
  <c r="G197" i="8"/>
  <c r="D197" i="8"/>
  <c r="F197" i="8" s="1"/>
  <c r="G196" i="8"/>
  <c r="D196" i="8"/>
  <c r="F196" i="8" s="1"/>
  <c r="G195" i="8"/>
  <c r="D195" i="8"/>
  <c r="F195" i="8" s="1"/>
  <c r="G194" i="8"/>
  <c r="D194" i="8"/>
  <c r="F194" i="8" s="1"/>
  <c r="G193" i="8"/>
  <c r="D193" i="8"/>
  <c r="F193" i="8" s="1"/>
  <c r="G192" i="8"/>
  <c r="D192" i="8"/>
  <c r="F192" i="8" s="1"/>
  <c r="G191" i="8"/>
  <c r="D191" i="8"/>
  <c r="F191" i="8" s="1"/>
  <c r="G190" i="8"/>
  <c r="D190" i="8"/>
  <c r="F190" i="8" s="1"/>
  <c r="G189" i="8"/>
  <c r="D189" i="8"/>
  <c r="F189" i="8" s="1"/>
  <c r="G188" i="8"/>
  <c r="D188" i="8"/>
  <c r="F188" i="8" s="1"/>
  <c r="G187" i="8"/>
  <c r="D187" i="8"/>
  <c r="F187" i="8" s="1"/>
  <c r="G186" i="8"/>
  <c r="D186" i="8"/>
  <c r="F186" i="8" s="1"/>
  <c r="G185" i="8"/>
  <c r="D185" i="8"/>
  <c r="F185" i="8" s="1"/>
  <c r="G184" i="8"/>
  <c r="D184" i="8"/>
  <c r="F184" i="8" s="1"/>
  <c r="G183" i="8"/>
  <c r="D183" i="8"/>
  <c r="F183" i="8" s="1"/>
  <c r="G182" i="8"/>
  <c r="D182" i="8"/>
  <c r="F182" i="8" s="1"/>
  <c r="G181" i="8"/>
  <c r="D181" i="8"/>
  <c r="F181" i="8" s="1"/>
  <c r="G180" i="8"/>
  <c r="D180" i="8"/>
  <c r="F180" i="8" s="1"/>
  <c r="G179" i="8"/>
  <c r="D179" i="8"/>
  <c r="F179" i="8" s="1"/>
  <c r="G178" i="8"/>
  <c r="D178" i="8"/>
  <c r="F178" i="8" s="1"/>
  <c r="G177" i="8"/>
  <c r="D177" i="8"/>
  <c r="F177" i="8" s="1"/>
  <c r="G176" i="8"/>
  <c r="D176" i="8"/>
  <c r="F176" i="8" s="1"/>
  <c r="G175" i="8"/>
  <c r="D175" i="8"/>
  <c r="F175" i="8" s="1"/>
  <c r="G174" i="8"/>
  <c r="D174" i="8"/>
  <c r="F174" i="8" s="1"/>
  <c r="G173" i="8"/>
  <c r="D173" i="8"/>
  <c r="F173" i="8" s="1"/>
  <c r="G172" i="8"/>
  <c r="D172" i="8"/>
  <c r="F172" i="8" s="1"/>
  <c r="G171" i="8"/>
  <c r="D171" i="8"/>
  <c r="F171" i="8" s="1"/>
  <c r="G170" i="8"/>
  <c r="D170" i="8"/>
  <c r="F170" i="8" s="1"/>
  <c r="G169" i="8"/>
  <c r="D169" i="8"/>
  <c r="F169" i="8" s="1"/>
  <c r="G168" i="8"/>
  <c r="D168" i="8"/>
  <c r="F168" i="8" s="1"/>
  <c r="G167" i="8"/>
  <c r="D167" i="8"/>
  <c r="F167" i="8" s="1"/>
  <c r="G166" i="8"/>
  <c r="D166" i="8"/>
  <c r="F166" i="8" s="1"/>
  <c r="G165" i="8"/>
  <c r="D165" i="8"/>
  <c r="F165" i="8" s="1"/>
  <c r="G164" i="8"/>
  <c r="D164" i="8"/>
  <c r="F164" i="8" s="1"/>
  <c r="G163" i="8"/>
  <c r="D163" i="8"/>
  <c r="F163" i="8" s="1"/>
  <c r="G162" i="8"/>
  <c r="D162" i="8"/>
  <c r="F162" i="8" s="1"/>
  <c r="G161" i="8"/>
  <c r="D161" i="8"/>
  <c r="F161" i="8" s="1"/>
  <c r="G160" i="8"/>
  <c r="D160" i="8"/>
  <c r="F160" i="8" s="1"/>
  <c r="G159" i="8"/>
  <c r="D159" i="8"/>
  <c r="F159" i="8" s="1"/>
  <c r="G158" i="8"/>
  <c r="D158" i="8"/>
  <c r="F158" i="8" s="1"/>
  <c r="G157" i="8"/>
  <c r="D157" i="8"/>
  <c r="F157" i="8" s="1"/>
  <c r="G156" i="8"/>
  <c r="D156" i="8"/>
  <c r="F156" i="8" s="1"/>
  <c r="G155" i="8"/>
  <c r="D155" i="8"/>
  <c r="F155" i="8" s="1"/>
  <c r="G154" i="8"/>
  <c r="D154" i="8"/>
  <c r="F154" i="8" s="1"/>
  <c r="G153" i="8"/>
  <c r="D153" i="8"/>
  <c r="F153" i="8" s="1"/>
  <c r="G152" i="8"/>
  <c r="D152" i="8"/>
  <c r="F152" i="8" s="1"/>
  <c r="G151" i="8"/>
  <c r="D151" i="8"/>
  <c r="F151" i="8" s="1"/>
  <c r="G150" i="8"/>
  <c r="D150" i="8"/>
  <c r="F150" i="8" s="1"/>
  <c r="G149" i="8"/>
  <c r="D149" i="8"/>
  <c r="F149" i="8" s="1"/>
  <c r="G148" i="8"/>
  <c r="D148" i="8"/>
  <c r="F148" i="8" s="1"/>
  <c r="G147" i="8"/>
  <c r="D147" i="8"/>
  <c r="F147" i="8" s="1"/>
  <c r="G146" i="8"/>
  <c r="D146" i="8"/>
  <c r="F146" i="8" s="1"/>
  <c r="G145" i="8"/>
  <c r="D145" i="8"/>
  <c r="F145" i="8" s="1"/>
  <c r="G144" i="8"/>
  <c r="D144" i="8"/>
  <c r="F144" i="8" s="1"/>
  <c r="G143" i="8"/>
  <c r="D143" i="8"/>
  <c r="F143" i="8" s="1"/>
  <c r="G142" i="8"/>
  <c r="D142" i="8"/>
  <c r="F142" i="8" s="1"/>
  <c r="G141" i="8"/>
  <c r="D141" i="8"/>
  <c r="F141" i="8" s="1"/>
  <c r="G140" i="8"/>
  <c r="D140" i="8"/>
  <c r="F140" i="8" s="1"/>
  <c r="G139" i="8"/>
  <c r="D139" i="8"/>
  <c r="F139" i="8" s="1"/>
  <c r="G138" i="8"/>
  <c r="D138" i="8"/>
  <c r="F138" i="8" s="1"/>
  <c r="G137" i="8"/>
  <c r="D137" i="8"/>
  <c r="F137" i="8" s="1"/>
  <c r="G136" i="8"/>
  <c r="D136" i="8"/>
  <c r="F136" i="8" s="1"/>
  <c r="G135" i="8"/>
  <c r="D135" i="8"/>
  <c r="F135" i="8" s="1"/>
  <c r="G134" i="8"/>
  <c r="D134" i="8"/>
  <c r="F134" i="8" s="1"/>
  <c r="G133" i="8"/>
  <c r="D133" i="8"/>
  <c r="F133" i="8" s="1"/>
  <c r="G132" i="8"/>
  <c r="D132" i="8"/>
  <c r="F132" i="8" s="1"/>
  <c r="G131" i="8"/>
  <c r="D131" i="8"/>
  <c r="F131" i="8" s="1"/>
  <c r="G130" i="8"/>
  <c r="D130" i="8"/>
  <c r="F130" i="8" s="1"/>
  <c r="G129" i="8"/>
  <c r="D129" i="8"/>
  <c r="F129" i="8" s="1"/>
  <c r="G128" i="8"/>
  <c r="D128" i="8"/>
  <c r="F128" i="8" s="1"/>
  <c r="G127" i="8"/>
  <c r="D127" i="8"/>
  <c r="F127" i="8" s="1"/>
  <c r="G126" i="8"/>
  <c r="D126" i="8"/>
  <c r="F126" i="8" s="1"/>
  <c r="G125" i="8"/>
  <c r="D125" i="8"/>
  <c r="F125" i="8" s="1"/>
  <c r="G124" i="8"/>
  <c r="D124" i="8"/>
  <c r="F124" i="8" s="1"/>
  <c r="G123" i="8"/>
  <c r="D123" i="8"/>
  <c r="F123" i="8" s="1"/>
  <c r="G122" i="8"/>
  <c r="D122" i="8"/>
  <c r="F122" i="8" s="1"/>
  <c r="G121" i="8"/>
  <c r="D121" i="8"/>
  <c r="F121" i="8" s="1"/>
  <c r="G120" i="8"/>
  <c r="D120" i="8"/>
  <c r="F120" i="8" s="1"/>
  <c r="G119" i="8"/>
  <c r="D119" i="8"/>
  <c r="F119" i="8" s="1"/>
  <c r="G118" i="8"/>
  <c r="D118" i="8"/>
  <c r="F118" i="8" s="1"/>
  <c r="G117" i="8"/>
  <c r="D117" i="8"/>
  <c r="F117" i="8" s="1"/>
  <c r="G116" i="8"/>
  <c r="D116" i="8"/>
  <c r="F116" i="8" s="1"/>
  <c r="G115" i="8"/>
  <c r="D115" i="8"/>
  <c r="F115" i="8" s="1"/>
  <c r="G114" i="8"/>
  <c r="D114" i="8"/>
  <c r="F114" i="8" s="1"/>
  <c r="G113" i="8"/>
  <c r="D113" i="8"/>
  <c r="F113" i="8" s="1"/>
  <c r="G112" i="8"/>
  <c r="D112" i="8"/>
  <c r="F112" i="8" s="1"/>
  <c r="G111" i="8"/>
  <c r="D111" i="8"/>
  <c r="F111" i="8" s="1"/>
  <c r="G110" i="8"/>
  <c r="D110" i="8"/>
  <c r="F110" i="8" s="1"/>
  <c r="G109" i="8"/>
  <c r="D109" i="8"/>
  <c r="F109" i="8" s="1"/>
  <c r="G108" i="8"/>
  <c r="D108" i="8"/>
  <c r="F108" i="8" s="1"/>
  <c r="G107" i="8"/>
  <c r="D107" i="8"/>
  <c r="F107" i="8" s="1"/>
  <c r="G106" i="8"/>
  <c r="D106" i="8"/>
  <c r="F106" i="8" s="1"/>
  <c r="G105" i="8"/>
  <c r="D105" i="8"/>
  <c r="F105" i="8" s="1"/>
  <c r="G104" i="8"/>
  <c r="D104" i="8"/>
  <c r="F104" i="8" s="1"/>
  <c r="G103" i="8"/>
  <c r="D103" i="8"/>
  <c r="F103" i="8" s="1"/>
  <c r="G102" i="8"/>
  <c r="D102" i="8"/>
  <c r="F102" i="8" s="1"/>
  <c r="G101" i="8"/>
  <c r="D101" i="8"/>
  <c r="F101" i="8" s="1"/>
  <c r="G100" i="8"/>
  <c r="D100" i="8"/>
  <c r="F100" i="8" s="1"/>
  <c r="G99" i="8"/>
  <c r="D99" i="8"/>
  <c r="F99" i="8" s="1"/>
  <c r="G98" i="8"/>
  <c r="D98" i="8"/>
  <c r="F98" i="8" s="1"/>
  <c r="G97" i="8"/>
  <c r="D97" i="8"/>
  <c r="F97" i="8" s="1"/>
  <c r="G96" i="8"/>
  <c r="D96" i="8"/>
  <c r="F96" i="8" s="1"/>
  <c r="G95" i="8"/>
  <c r="D95" i="8"/>
  <c r="F95" i="8" s="1"/>
  <c r="G94" i="8"/>
  <c r="F94" i="8"/>
  <c r="D94" i="8"/>
  <c r="E94" i="8" s="1"/>
  <c r="G93" i="8"/>
  <c r="D93" i="8"/>
  <c r="F93" i="8" s="1"/>
  <c r="G92" i="8"/>
  <c r="F92" i="8"/>
  <c r="D92" i="8"/>
  <c r="G91" i="8"/>
  <c r="D91" i="8"/>
  <c r="F91" i="8" s="1"/>
  <c r="G90" i="8"/>
  <c r="F90" i="8"/>
  <c r="D90" i="8"/>
  <c r="E90" i="8" s="1"/>
  <c r="G89" i="8"/>
  <c r="D89" i="8"/>
  <c r="F89" i="8" s="1"/>
  <c r="G88" i="8"/>
  <c r="F88" i="8"/>
  <c r="D88" i="8"/>
  <c r="G87" i="8"/>
  <c r="D87" i="8"/>
  <c r="F87" i="8" s="1"/>
  <c r="G86" i="8"/>
  <c r="F86" i="8"/>
  <c r="D86" i="8"/>
  <c r="E86" i="8" s="1"/>
  <c r="G85" i="8"/>
  <c r="D85" i="8"/>
  <c r="F85" i="8" s="1"/>
  <c r="G84" i="8"/>
  <c r="F84" i="8"/>
  <c r="D84" i="8"/>
  <c r="G83" i="8"/>
  <c r="D83" i="8"/>
  <c r="F83" i="8" s="1"/>
  <c r="G82" i="8"/>
  <c r="F82" i="8"/>
  <c r="D82" i="8"/>
  <c r="E82" i="8" s="1"/>
  <c r="G81" i="8"/>
  <c r="D81" i="8"/>
  <c r="F81" i="8" s="1"/>
  <c r="G80" i="8"/>
  <c r="F80" i="8"/>
  <c r="D80" i="8"/>
  <c r="G79" i="8"/>
  <c r="D79" i="8"/>
  <c r="F79" i="8" s="1"/>
  <c r="G78" i="8"/>
  <c r="F78" i="8"/>
  <c r="D78" i="8"/>
  <c r="E78" i="8" s="1"/>
  <c r="G77" i="8"/>
  <c r="D77" i="8"/>
  <c r="F77" i="8" s="1"/>
  <c r="G76" i="8"/>
  <c r="F76" i="8"/>
  <c r="D76" i="8"/>
  <c r="G75" i="8"/>
  <c r="D75" i="8"/>
  <c r="F75" i="8" s="1"/>
  <c r="G74" i="8"/>
  <c r="F74" i="8"/>
  <c r="D74" i="8"/>
  <c r="E74" i="8" s="1"/>
  <c r="G73" i="8"/>
  <c r="D73" i="8"/>
  <c r="F73" i="8" s="1"/>
  <c r="G72" i="8"/>
  <c r="F72" i="8"/>
  <c r="D72" i="8"/>
  <c r="G71" i="8"/>
  <c r="D71" i="8"/>
  <c r="F71" i="8" s="1"/>
  <c r="G70" i="8"/>
  <c r="F70" i="8"/>
  <c r="D70" i="8"/>
  <c r="E70" i="8" s="1"/>
  <c r="G69" i="8"/>
  <c r="D69" i="8"/>
  <c r="F69" i="8" s="1"/>
  <c r="G68" i="8"/>
  <c r="F68" i="8"/>
  <c r="D68" i="8"/>
  <c r="G67" i="8"/>
  <c r="D67" i="8"/>
  <c r="F67" i="8" s="1"/>
  <c r="G66" i="8"/>
  <c r="F66" i="8"/>
  <c r="D66" i="8"/>
  <c r="E66" i="8" s="1"/>
  <c r="G65" i="8"/>
  <c r="D65" i="8"/>
  <c r="F65" i="8" s="1"/>
  <c r="G64" i="8"/>
  <c r="F64" i="8"/>
  <c r="D64" i="8"/>
  <c r="G63" i="8"/>
  <c r="D63" i="8"/>
  <c r="F63" i="8" s="1"/>
  <c r="G62" i="8"/>
  <c r="F62" i="8"/>
  <c r="D62" i="8"/>
  <c r="E62" i="8" s="1"/>
  <c r="G61" i="8"/>
  <c r="D61" i="8"/>
  <c r="F61" i="8" s="1"/>
  <c r="G60" i="8"/>
  <c r="F60" i="8"/>
  <c r="D60" i="8"/>
  <c r="E60" i="8" s="1"/>
  <c r="G59" i="8"/>
  <c r="D59" i="8"/>
  <c r="F59" i="8" s="1"/>
  <c r="G58" i="8"/>
  <c r="F58" i="8"/>
  <c r="D58" i="8"/>
  <c r="E58" i="8" s="1"/>
  <c r="G57" i="8"/>
  <c r="D57" i="8"/>
  <c r="F57" i="8" s="1"/>
  <c r="G56" i="8"/>
  <c r="F56" i="8"/>
  <c r="D56" i="8"/>
  <c r="G55" i="8"/>
  <c r="D55" i="8"/>
  <c r="F55" i="8" s="1"/>
  <c r="G54" i="8"/>
  <c r="F54" i="8"/>
  <c r="D54" i="8"/>
  <c r="E54" i="8" s="1"/>
  <c r="G53" i="8"/>
  <c r="D53" i="8"/>
  <c r="F53" i="8" s="1"/>
  <c r="G52" i="8"/>
  <c r="F52" i="8"/>
  <c r="D52" i="8"/>
  <c r="E52" i="8" s="1"/>
  <c r="G51" i="8"/>
  <c r="D51" i="8"/>
  <c r="F51" i="8" s="1"/>
  <c r="G50" i="8"/>
  <c r="F50" i="8"/>
  <c r="D50" i="8"/>
  <c r="E50" i="8" s="1"/>
  <c r="G49" i="8"/>
  <c r="D49" i="8"/>
  <c r="F49" i="8" s="1"/>
  <c r="G48" i="8"/>
  <c r="F48" i="8"/>
  <c r="D48" i="8"/>
  <c r="G47" i="8"/>
  <c r="D47" i="8"/>
  <c r="F47" i="8" s="1"/>
  <c r="G46" i="8"/>
  <c r="F46" i="8"/>
  <c r="D46" i="8"/>
  <c r="E46" i="8" s="1"/>
  <c r="G45" i="8"/>
  <c r="D45" i="8"/>
  <c r="F45" i="8" s="1"/>
  <c r="G44" i="8"/>
  <c r="F44" i="8"/>
  <c r="D44" i="8"/>
  <c r="E44" i="8" s="1"/>
  <c r="G43" i="8"/>
  <c r="D43" i="8"/>
  <c r="F43" i="8" s="1"/>
  <c r="G42" i="8"/>
  <c r="F42" i="8"/>
  <c r="D42" i="8"/>
  <c r="E42" i="8" s="1"/>
  <c r="G41" i="8"/>
  <c r="D41" i="8"/>
  <c r="F41" i="8" s="1"/>
  <c r="G40" i="8"/>
  <c r="F40" i="8"/>
  <c r="D40" i="8"/>
  <c r="G39" i="8"/>
  <c r="D39" i="8"/>
  <c r="F39" i="8" s="1"/>
  <c r="G38" i="8"/>
  <c r="F38" i="8"/>
  <c r="D38" i="8"/>
  <c r="E38" i="8" s="1"/>
  <c r="G37" i="8"/>
  <c r="D37" i="8"/>
  <c r="F37" i="8" s="1"/>
  <c r="G36" i="8"/>
  <c r="F36" i="8"/>
  <c r="D36" i="8"/>
  <c r="E36" i="8" s="1"/>
  <c r="G35" i="8"/>
  <c r="D35" i="8"/>
  <c r="F35" i="8" s="1"/>
  <c r="G34" i="8"/>
  <c r="F34" i="8"/>
  <c r="D34" i="8"/>
  <c r="E34" i="8" s="1"/>
  <c r="G33" i="8"/>
  <c r="D33" i="8"/>
  <c r="F33" i="8" s="1"/>
  <c r="G32" i="8"/>
  <c r="F32" i="8"/>
  <c r="D32" i="8"/>
  <c r="G31" i="8"/>
  <c r="D31" i="8"/>
  <c r="F31" i="8" s="1"/>
  <c r="G30" i="8"/>
  <c r="F30" i="8"/>
  <c r="D30" i="8"/>
  <c r="E30" i="8" s="1"/>
  <c r="G29" i="8"/>
  <c r="D29" i="8"/>
  <c r="F29" i="8" s="1"/>
  <c r="G28" i="8"/>
  <c r="F28" i="8"/>
  <c r="D28" i="8"/>
  <c r="E28" i="8" s="1"/>
  <c r="G27" i="8"/>
  <c r="D27" i="8"/>
  <c r="F27" i="8" s="1"/>
  <c r="N26" i="8"/>
  <c r="G26" i="8"/>
  <c r="D26" i="8"/>
  <c r="F26" i="8" s="1"/>
  <c r="N25" i="8"/>
  <c r="G25" i="8"/>
  <c r="F25" i="8"/>
  <c r="D25" i="8"/>
  <c r="N24" i="8"/>
  <c r="G24" i="8"/>
  <c r="F24" i="8"/>
  <c r="D24" i="8"/>
  <c r="P23" i="8"/>
  <c r="N23" i="8"/>
  <c r="G23" i="8"/>
  <c r="F23" i="8"/>
  <c r="D23" i="8"/>
  <c r="I23" i="8" s="1" a="1"/>
  <c r="N22" i="8"/>
  <c r="N21" i="8"/>
  <c r="N20" i="8"/>
  <c r="P19" i="8"/>
  <c r="N19" i="8"/>
  <c r="N18" i="8"/>
  <c r="N17" i="8"/>
  <c r="N16" i="8"/>
  <c r="B16" i="8"/>
  <c r="N15" i="8"/>
  <c r="B15" i="8"/>
  <c r="N14" i="8"/>
  <c r="B14" i="8"/>
  <c r="P13" i="8"/>
  <c r="N13" i="8"/>
  <c r="B13" i="8"/>
  <c r="N12" i="8"/>
  <c r="B12" i="8"/>
  <c r="N11" i="8"/>
  <c r="E96" i="8"/>
  <c r="P10" i="8"/>
  <c r="N10" i="8"/>
  <c r="N9" i="8"/>
  <c r="N8" i="8"/>
  <c r="N7" i="8"/>
  <c r="N6" i="8"/>
  <c r="N5" i="8"/>
  <c r="N4" i="8"/>
  <c r="P3" i="8"/>
  <c r="N3" i="8"/>
  <c r="B18" i="9" l="1"/>
  <c r="B17" i="9"/>
  <c r="I96" i="9"/>
  <c r="J94" i="9" s="1"/>
  <c r="J55" i="9"/>
  <c r="J71" i="9"/>
  <c r="J32" i="9"/>
  <c r="J48" i="9"/>
  <c r="J64" i="9"/>
  <c r="J80" i="9"/>
  <c r="J25" i="9"/>
  <c r="J41" i="9"/>
  <c r="J57" i="9"/>
  <c r="J73" i="9"/>
  <c r="J89" i="9"/>
  <c r="J34" i="9"/>
  <c r="J50" i="9"/>
  <c r="J66" i="9"/>
  <c r="J82" i="9"/>
  <c r="J27" i="9"/>
  <c r="J43" i="9"/>
  <c r="J59" i="9"/>
  <c r="J75" i="9"/>
  <c r="J91" i="9"/>
  <c r="J36" i="9"/>
  <c r="J52" i="9"/>
  <c r="J68" i="9"/>
  <c r="J84" i="9"/>
  <c r="J29" i="9"/>
  <c r="J45" i="9"/>
  <c r="J61" i="9"/>
  <c r="J77" i="9"/>
  <c r="J93" i="9"/>
  <c r="J38" i="9"/>
  <c r="J54" i="9"/>
  <c r="J70" i="9"/>
  <c r="J86" i="9"/>
  <c r="J31" i="9"/>
  <c r="J47" i="9"/>
  <c r="J63" i="9"/>
  <c r="J79" i="9"/>
  <c r="J24" i="9"/>
  <c r="J40" i="9"/>
  <c r="J56" i="9"/>
  <c r="J72" i="9"/>
  <c r="J88" i="9"/>
  <c r="J33" i="9"/>
  <c r="J49" i="9"/>
  <c r="J65" i="9"/>
  <c r="J81" i="9"/>
  <c r="J26" i="9"/>
  <c r="J42" i="9"/>
  <c r="J58" i="9"/>
  <c r="J74" i="9"/>
  <c r="J90" i="9"/>
  <c r="J35" i="9"/>
  <c r="J51" i="9"/>
  <c r="J67" i="9"/>
  <c r="J83" i="9"/>
  <c r="J28" i="9"/>
  <c r="J44" i="9"/>
  <c r="J60" i="9"/>
  <c r="J76" i="9"/>
  <c r="J92" i="9"/>
  <c r="J37" i="9"/>
  <c r="J53" i="9"/>
  <c r="J69" i="9"/>
  <c r="J85" i="9"/>
  <c r="J30" i="9"/>
  <c r="J46" i="9"/>
  <c r="J62" i="9"/>
  <c r="J78" i="9"/>
  <c r="E32" i="8"/>
  <c r="E40" i="8"/>
  <c r="E48" i="8"/>
  <c r="E56" i="8"/>
  <c r="E64" i="8"/>
  <c r="E72" i="8"/>
  <c r="E80" i="8"/>
  <c r="E88" i="8"/>
  <c r="E68" i="8"/>
  <c r="E76" i="8"/>
  <c r="E84" i="8"/>
  <c r="E92" i="8"/>
  <c r="I91" i="8"/>
  <c r="I87" i="8"/>
  <c r="I83" i="8"/>
  <c r="I79" i="8"/>
  <c r="I75" i="8"/>
  <c r="I71" i="8"/>
  <c r="I67" i="8"/>
  <c r="I63" i="8"/>
  <c r="I59" i="8"/>
  <c r="I55" i="8"/>
  <c r="I51" i="8"/>
  <c r="I47" i="8"/>
  <c r="I43" i="8"/>
  <c r="I39" i="8"/>
  <c r="I35" i="8"/>
  <c r="I31" i="8"/>
  <c r="I27" i="8"/>
  <c r="I23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E27" i="8"/>
  <c r="E29" i="8"/>
  <c r="E31" i="8"/>
  <c r="E33" i="8"/>
  <c r="E35" i="8"/>
  <c r="E37" i="8"/>
  <c r="E39" i="8"/>
  <c r="E41" i="8"/>
  <c r="E43" i="8"/>
  <c r="E45" i="8"/>
  <c r="E47" i="8"/>
  <c r="E49" i="8"/>
  <c r="E51" i="8"/>
  <c r="E53" i="8"/>
  <c r="E55" i="8"/>
  <c r="E57" i="8"/>
  <c r="E59" i="8"/>
  <c r="E61" i="8"/>
  <c r="E63" i="8"/>
  <c r="E65" i="8"/>
  <c r="E67" i="8"/>
  <c r="E69" i="8"/>
  <c r="E71" i="8"/>
  <c r="E73" i="8"/>
  <c r="E75" i="8"/>
  <c r="E77" i="8"/>
  <c r="E79" i="8"/>
  <c r="E81" i="8"/>
  <c r="E83" i="8"/>
  <c r="E85" i="8"/>
  <c r="E87" i="8"/>
  <c r="E89" i="8"/>
  <c r="E91" i="8"/>
  <c r="E93" i="8"/>
  <c r="E95" i="8"/>
  <c r="E213" i="8"/>
  <c r="E217" i="8"/>
  <c r="E221" i="8"/>
  <c r="E225" i="8"/>
  <c r="E229" i="8"/>
  <c r="E233" i="8"/>
  <c r="E237" i="8"/>
  <c r="E241" i="8"/>
  <c r="E245" i="8"/>
  <c r="E249" i="8"/>
  <c r="E253" i="8"/>
  <c r="E257" i="8"/>
  <c r="E261" i="8"/>
  <c r="E265" i="8"/>
  <c r="E269" i="8"/>
  <c r="E273" i="8"/>
  <c r="E277" i="8"/>
  <c r="E281" i="8"/>
  <c r="E285" i="8"/>
  <c r="E289" i="8"/>
  <c r="E293" i="8"/>
  <c r="E297" i="8"/>
  <c r="E301" i="8"/>
  <c r="E305" i="8"/>
  <c r="E309" i="8"/>
  <c r="E313" i="8"/>
  <c r="E317" i="8"/>
  <c r="E321" i="8"/>
  <c r="E325" i="8"/>
  <c r="E329" i="8"/>
  <c r="E333" i="8"/>
  <c r="E337" i="8"/>
  <c r="E341" i="8"/>
  <c r="E345" i="8"/>
  <c r="E349" i="8"/>
  <c r="E353" i="8"/>
  <c r="E357" i="8"/>
  <c r="E361" i="8"/>
  <c r="E365" i="8"/>
  <c r="E369" i="8"/>
  <c r="E373" i="8"/>
  <c r="E377" i="8"/>
  <c r="E381" i="8"/>
  <c r="E385" i="8"/>
  <c r="E389" i="8"/>
  <c r="E393" i="8"/>
  <c r="E397" i="8"/>
  <c r="E2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F213" i="8"/>
  <c r="E216" i="8"/>
  <c r="F217" i="8"/>
  <c r="E220" i="8"/>
  <c r="F221" i="8"/>
  <c r="E224" i="8"/>
  <c r="F225" i="8"/>
  <c r="E228" i="8"/>
  <c r="F229" i="8"/>
  <c r="E232" i="8"/>
  <c r="F233" i="8"/>
  <c r="E236" i="8"/>
  <c r="F237" i="8"/>
  <c r="E240" i="8"/>
  <c r="F241" i="8"/>
  <c r="E244" i="8"/>
  <c r="F245" i="8"/>
  <c r="E248" i="8"/>
  <c r="F249" i="8"/>
  <c r="E252" i="8"/>
  <c r="F253" i="8"/>
  <c r="E256" i="8"/>
  <c r="F257" i="8"/>
  <c r="E260" i="8"/>
  <c r="F261" i="8"/>
  <c r="E264" i="8"/>
  <c r="F265" i="8"/>
  <c r="E268" i="8"/>
  <c r="F269" i="8"/>
  <c r="E272" i="8"/>
  <c r="F273" i="8"/>
  <c r="E276" i="8"/>
  <c r="F277" i="8"/>
  <c r="E280" i="8"/>
  <c r="F281" i="8"/>
  <c r="E284" i="8"/>
  <c r="F285" i="8"/>
  <c r="E288" i="8"/>
  <c r="F289" i="8"/>
  <c r="E292" i="8"/>
  <c r="F293" i="8"/>
  <c r="E296" i="8"/>
  <c r="F297" i="8"/>
  <c r="E300" i="8"/>
  <c r="F301" i="8"/>
  <c r="E304" i="8"/>
  <c r="F305" i="8"/>
  <c r="E308" i="8"/>
  <c r="F309" i="8"/>
  <c r="E312" i="8"/>
  <c r="F313" i="8"/>
  <c r="E316" i="8"/>
  <c r="F317" i="8"/>
  <c r="E320" i="8"/>
  <c r="F321" i="8"/>
  <c r="E324" i="8"/>
  <c r="E328" i="8"/>
  <c r="E332" i="8"/>
  <c r="E336" i="8"/>
  <c r="E340" i="8"/>
  <c r="E344" i="8"/>
  <c r="E348" i="8"/>
  <c r="E352" i="8"/>
  <c r="E356" i="8"/>
  <c r="E360" i="8"/>
  <c r="E364" i="8"/>
  <c r="E368" i="8"/>
  <c r="E372" i="8"/>
  <c r="E376" i="8"/>
  <c r="E380" i="8"/>
  <c r="E384" i="8"/>
  <c r="E388" i="8"/>
  <c r="E392" i="8"/>
  <c r="E39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6" i="8"/>
  <c r="E1382" i="8"/>
  <c r="E1378" i="8"/>
  <c r="E1387" i="8"/>
  <c r="E1383" i="8"/>
  <c r="E1379" i="8"/>
  <c r="E1375" i="8"/>
  <c r="E1371" i="8"/>
  <c r="E1367" i="8"/>
  <c r="E1363" i="8"/>
  <c r="E1359" i="8"/>
  <c r="E1355" i="8"/>
  <c r="E1351" i="8"/>
  <c r="E1347" i="8"/>
  <c r="E1343" i="8"/>
  <c r="E1339" i="8"/>
  <c r="E1335" i="8"/>
  <c r="E1388" i="8"/>
  <c r="E1384" i="8"/>
  <c r="E1380" i="8"/>
  <c r="E1376" i="8"/>
  <c r="E1389" i="8"/>
  <c r="E1385" i="8"/>
  <c r="E1381" i="8"/>
  <c r="E1377" i="8"/>
  <c r="E1373" i="8"/>
  <c r="E1369" i="8"/>
  <c r="E1365" i="8"/>
  <c r="E1361" i="8"/>
  <c r="E1357" i="8"/>
  <c r="E1353" i="8"/>
  <c r="E1349" i="8"/>
  <c r="E1345" i="8"/>
  <c r="E1341" i="8"/>
  <c r="E1337" i="8"/>
  <c r="E1333" i="8"/>
  <c r="E1329" i="8"/>
  <c r="E1325" i="8"/>
  <c r="E1321" i="8"/>
  <c r="E1317" i="8"/>
  <c r="E1313" i="8"/>
  <c r="E1309" i="8"/>
  <c r="E1305" i="8"/>
  <c r="E1301" i="8"/>
  <c r="E1297" i="8"/>
  <c r="E1293" i="8"/>
  <c r="E1289" i="8"/>
  <c r="E1285" i="8"/>
  <c r="E1281" i="8"/>
  <c r="E1277" i="8"/>
  <c r="E1273" i="8"/>
  <c r="E1269" i="8"/>
  <c r="E1265" i="8"/>
  <c r="E1261" i="8"/>
  <c r="E1257" i="8"/>
  <c r="E1253" i="8"/>
  <c r="E1249" i="8"/>
  <c r="E1245" i="8"/>
  <c r="E1241" i="8"/>
  <c r="E1237" i="8"/>
  <c r="E1233" i="8"/>
  <c r="E1229" i="8"/>
  <c r="E1225" i="8"/>
  <c r="E1221" i="8"/>
  <c r="E1217" i="8"/>
  <c r="E1213" i="8"/>
  <c r="E1209" i="8"/>
  <c r="E1205" i="8"/>
  <c r="E1201" i="8"/>
  <c r="E1197" i="8"/>
  <c r="E1193" i="8"/>
  <c r="E1189" i="8"/>
  <c r="E1185" i="8"/>
  <c r="E1181" i="8"/>
  <c r="E1177" i="8"/>
  <c r="E1173" i="8"/>
  <c r="E1169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1327" i="8"/>
  <c r="E1311" i="8"/>
  <c r="E1295" i="8"/>
  <c r="E1279" i="8"/>
  <c r="E1263" i="8"/>
  <c r="E1247" i="8"/>
  <c r="E1231" i="8"/>
  <c r="E1215" i="8"/>
  <c r="E1199" i="8"/>
  <c r="E1183" i="8"/>
  <c r="E1167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1323" i="8"/>
  <c r="E1307" i="8"/>
  <c r="E1291" i="8"/>
  <c r="E1275" i="8"/>
  <c r="E1259" i="8"/>
  <c r="E1243" i="8"/>
  <c r="E1227" i="8"/>
  <c r="E1211" i="8"/>
  <c r="E1195" i="8"/>
  <c r="E1179" i="8"/>
  <c r="E1319" i="8"/>
  <c r="E1303" i="8"/>
  <c r="E1287" i="8"/>
  <c r="E1271" i="8"/>
  <c r="E1255" i="8"/>
  <c r="E1239" i="8"/>
  <c r="E1223" i="8"/>
  <c r="E1207" i="8"/>
  <c r="E1191" i="8"/>
  <c r="E1175" i="8"/>
  <c r="E1331" i="8"/>
  <c r="E1315" i="8"/>
  <c r="E1299" i="8"/>
  <c r="E1283" i="8"/>
  <c r="E1267" i="8"/>
  <c r="E1251" i="8"/>
  <c r="E1235" i="8"/>
  <c r="E1219" i="8"/>
  <c r="E1203" i="8"/>
  <c r="E1187" i="8"/>
  <c r="E1171" i="8"/>
  <c r="E25" i="8"/>
  <c r="E215" i="8"/>
  <c r="F216" i="8"/>
  <c r="E219" i="8"/>
  <c r="F220" i="8"/>
  <c r="E223" i="8"/>
  <c r="F224" i="8"/>
  <c r="E227" i="8"/>
  <c r="F228" i="8"/>
  <c r="E231" i="8"/>
  <c r="F232" i="8"/>
  <c r="E235" i="8"/>
  <c r="F236" i="8"/>
  <c r="E239" i="8"/>
  <c r="F240" i="8"/>
  <c r="E243" i="8"/>
  <c r="F244" i="8"/>
  <c r="E247" i="8"/>
  <c r="F248" i="8"/>
  <c r="E251" i="8"/>
  <c r="F252" i="8"/>
  <c r="E255" i="8"/>
  <c r="F256" i="8"/>
  <c r="E259" i="8"/>
  <c r="F260" i="8"/>
  <c r="E263" i="8"/>
  <c r="F264" i="8"/>
  <c r="E267" i="8"/>
  <c r="F268" i="8"/>
  <c r="E271" i="8"/>
  <c r="F272" i="8"/>
  <c r="E275" i="8"/>
  <c r="F276" i="8"/>
  <c r="E279" i="8"/>
  <c r="F280" i="8"/>
  <c r="E283" i="8"/>
  <c r="F284" i="8"/>
  <c r="E287" i="8"/>
  <c r="F288" i="8"/>
  <c r="E291" i="8"/>
  <c r="F292" i="8"/>
  <c r="E295" i="8"/>
  <c r="F296" i="8"/>
  <c r="E299" i="8"/>
  <c r="F300" i="8"/>
  <c r="E303" i="8"/>
  <c r="F304" i="8"/>
  <c r="E307" i="8"/>
  <c r="F308" i="8"/>
  <c r="E311" i="8"/>
  <c r="F312" i="8"/>
  <c r="E315" i="8"/>
  <c r="F316" i="8"/>
  <c r="E319" i="8"/>
  <c r="F320" i="8"/>
  <c r="E323" i="8"/>
  <c r="E327" i="8"/>
  <c r="E331" i="8"/>
  <c r="E335" i="8"/>
  <c r="E339" i="8"/>
  <c r="E343" i="8"/>
  <c r="E347" i="8"/>
  <c r="E351" i="8"/>
  <c r="E355" i="8"/>
  <c r="E359" i="8"/>
  <c r="E363" i="8"/>
  <c r="E367" i="8"/>
  <c r="E371" i="8"/>
  <c r="E375" i="8"/>
  <c r="E379" i="8"/>
  <c r="E383" i="8"/>
  <c r="E387" i="8"/>
  <c r="E391" i="8"/>
  <c r="E395" i="8"/>
  <c r="E399" i="8"/>
  <c r="E23" i="8"/>
  <c r="E24" i="8"/>
  <c r="E214" i="8"/>
  <c r="E218" i="8"/>
  <c r="E222" i="8"/>
  <c r="E226" i="8"/>
  <c r="E230" i="8"/>
  <c r="E234" i="8"/>
  <c r="E238" i="8"/>
  <c r="E242" i="8"/>
  <c r="E246" i="8"/>
  <c r="E250" i="8"/>
  <c r="E254" i="8"/>
  <c r="E258" i="8"/>
  <c r="E262" i="8"/>
  <c r="E266" i="8"/>
  <c r="E270" i="8"/>
  <c r="E274" i="8"/>
  <c r="E278" i="8"/>
  <c r="E282" i="8"/>
  <c r="E286" i="8"/>
  <c r="E290" i="8"/>
  <c r="E294" i="8"/>
  <c r="E298" i="8"/>
  <c r="E302" i="8"/>
  <c r="E306" i="8"/>
  <c r="E310" i="8"/>
  <c r="E314" i="8"/>
  <c r="E318" i="8"/>
  <c r="E322" i="8"/>
  <c r="E326" i="8"/>
  <c r="E330" i="8"/>
  <c r="E334" i="8"/>
  <c r="E338" i="8"/>
  <c r="E342" i="8"/>
  <c r="E346" i="8"/>
  <c r="E350" i="8"/>
  <c r="E354" i="8"/>
  <c r="E358" i="8"/>
  <c r="E362" i="8"/>
  <c r="E366" i="8"/>
  <c r="E370" i="8"/>
  <c r="E374" i="8"/>
  <c r="E378" i="8"/>
  <c r="E382" i="8"/>
  <c r="E386" i="8"/>
  <c r="E390" i="8"/>
  <c r="E394" i="8"/>
  <c r="E398" i="8"/>
  <c r="F1166" i="8"/>
  <c r="E1166" i="8"/>
  <c r="F1182" i="8"/>
  <c r="E1182" i="8"/>
  <c r="F1198" i="8"/>
  <c r="E1198" i="8"/>
  <c r="F1214" i="8"/>
  <c r="E1214" i="8"/>
  <c r="F1230" i="8"/>
  <c r="E1230" i="8"/>
  <c r="F1246" i="8"/>
  <c r="E1246" i="8"/>
  <c r="F1262" i="8"/>
  <c r="E1262" i="8"/>
  <c r="F1278" i="8"/>
  <c r="E1278" i="8"/>
  <c r="F1294" i="8"/>
  <c r="E1294" i="8"/>
  <c r="F1310" i="8"/>
  <c r="E1310" i="8"/>
  <c r="F1326" i="8"/>
  <c r="E1326" i="8"/>
  <c r="F1170" i="8"/>
  <c r="E1170" i="8"/>
  <c r="F1186" i="8"/>
  <c r="E1186" i="8"/>
  <c r="F1202" i="8"/>
  <c r="E1202" i="8"/>
  <c r="F1218" i="8"/>
  <c r="E1218" i="8"/>
  <c r="F1234" i="8"/>
  <c r="E1234" i="8"/>
  <c r="F1250" i="8"/>
  <c r="E1250" i="8"/>
  <c r="F1266" i="8"/>
  <c r="E1266" i="8"/>
  <c r="F1282" i="8"/>
  <c r="E1282" i="8"/>
  <c r="F1298" i="8"/>
  <c r="E1298" i="8"/>
  <c r="F1314" i="8"/>
  <c r="E1314" i="8"/>
  <c r="F1330" i="8"/>
  <c r="E1330" i="8"/>
  <c r="F1174" i="8"/>
  <c r="E1174" i="8"/>
  <c r="F1190" i="8"/>
  <c r="E1190" i="8"/>
  <c r="F1206" i="8"/>
  <c r="E1206" i="8"/>
  <c r="F1222" i="8"/>
  <c r="E1222" i="8"/>
  <c r="F1238" i="8"/>
  <c r="E1238" i="8"/>
  <c r="F1254" i="8"/>
  <c r="E1254" i="8"/>
  <c r="F1270" i="8"/>
  <c r="E1270" i="8"/>
  <c r="F1286" i="8"/>
  <c r="E1286" i="8"/>
  <c r="F1302" i="8"/>
  <c r="E1302" i="8"/>
  <c r="F1318" i="8"/>
  <c r="E1318" i="8"/>
  <c r="F1178" i="8"/>
  <c r="E1178" i="8"/>
  <c r="F1194" i="8"/>
  <c r="E1194" i="8"/>
  <c r="F1210" i="8"/>
  <c r="E1210" i="8"/>
  <c r="F1226" i="8"/>
  <c r="E1226" i="8"/>
  <c r="F1242" i="8"/>
  <c r="E1242" i="8"/>
  <c r="F1258" i="8"/>
  <c r="E1258" i="8"/>
  <c r="F1274" i="8"/>
  <c r="E1274" i="8"/>
  <c r="F1290" i="8"/>
  <c r="E1290" i="8"/>
  <c r="F1306" i="8"/>
  <c r="E1306" i="8"/>
  <c r="F1322" i="8"/>
  <c r="E1322" i="8"/>
  <c r="E1168" i="8"/>
  <c r="E1172" i="8"/>
  <c r="E1176" i="8"/>
  <c r="E1180" i="8"/>
  <c r="E1184" i="8"/>
  <c r="E1188" i="8"/>
  <c r="E1192" i="8"/>
  <c r="E1196" i="8"/>
  <c r="E1200" i="8"/>
  <c r="E1204" i="8"/>
  <c r="E1208" i="8"/>
  <c r="E1212" i="8"/>
  <c r="E1216" i="8"/>
  <c r="E1220" i="8"/>
  <c r="E1224" i="8"/>
  <c r="E1228" i="8"/>
  <c r="E1232" i="8"/>
  <c r="E1236" i="8"/>
  <c r="E1240" i="8"/>
  <c r="E1244" i="8"/>
  <c r="E1248" i="8"/>
  <c r="E1252" i="8"/>
  <c r="E1256" i="8"/>
  <c r="E1260" i="8"/>
  <c r="E1264" i="8"/>
  <c r="E1268" i="8"/>
  <c r="E1272" i="8"/>
  <c r="E1276" i="8"/>
  <c r="E1280" i="8"/>
  <c r="E1284" i="8"/>
  <c r="E1288" i="8"/>
  <c r="E1292" i="8"/>
  <c r="E1296" i="8"/>
  <c r="E1300" i="8"/>
  <c r="E1304" i="8"/>
  <c r="E1308" i="8"/>
  <c r="E1312" i="8"/>
  <c r="E1316" i="8"/>
  <c r="E1320" i="8"/>
  <c r="E1324" i="8"/>
  <c r="E1328" i="8"/>
  <c r="E1332" i="8"/>
  <c r="E1336" i="8"/>
  <c r="E1340" i="8"/>
  <c r="E1344" i="8"/>
  <c r="E1348" i="8"/>
  <c r="E1352" i="8"/>
  <c r="E1356" i="8"/>
  <c r="E1360" i="8"/>
  <c r="E1364" i="8"/>
  <c r="E1368" i="8"/>
  <c r="E1372" i="8"/>
  <c r="E1334" i="8"/>
  <c r="E1338" i="8"/>
  <c r="E1342" i="8"/>
  <c r="E1346" i="8"/>
  <c r="E1350" i="8"/>
  <c r="E1354" i="8"/>
  <c r="E1358" i="8"/>
  <c r="E1362" i="8"/>
  <c r="E1366" i="8"/>
  <c r="E1370" i="8"/>
  <c r="E1374" i="8"/>
  <c r="F1507" i="8"/>
  <c r="E1507" i="8"/>
  <c r="F1509" i="8"/>
  <c r="E1509" i="8"/>
  <c r="F1511" i="8"/>
  <c r="E1511" i="8"/>
  <c r="F1513" i="8"/>
  <c r="E1513" i="8"/>
  <c r="F1515" i="8"/>
  <c r="E1515" i="8"/>
  <c r="F1517" i="8"/>
  <c r="E1517" i="8"/>
  <c r="F1519" i="8"/>
  <c r="E1519" i="8"/>
  <c r="F1521" i="8"/>
  <c r="E1521" i="8"/>
  <c r="F1523" i="8"/>
  <c r="E1523" i="8"/>
  <c r="F1525" i="8"/>
  <c r="E1525" i="8"/>
  <c r="F1527" i="8"/>
  <c r="E1527" i="8"/>
  <c r="F1529" i="8"/>
  <c r="E1529" i="8"/>
  <c r="F1531" i="8"/>
  <c r="E1531" i="8"/>
  <c r="F1533" i="8"/>
  <c r="E1533" i="8"/>
  <c r="F1535" i="8"/>
  <c r="E1535" i="8"/>
  <c r="F1537" i="8"/>
  <c r="E1537" i="8"/>
  <c r="F1539" i="8"/>
  <c r="E1539" i="8"/>
  <c r="F1541" i="8"/>
  <c r="E1541" i="8"/>
  <c r="F1543" i="8"/>
  <c r="E1543" i="8"/>
  <c r="F1545" i="8"/>
  <c r="E1545" i="8"/>
  <c r="F1547" i="8"/>
  <c r="E1547" i="8"/>
  <c r="F1549" i="8"/>
  <c r="E1549" i="8"/>
  <c r="F1551" i="8"/>
  <c r="E1551" i="8"/>
  <c r="F1553" i="8"/>
  <c r="E1553" i="8"/>
  <c r="F1555" i="8"/>
  <c r="E1555" i="8"/>
  <c r="F1557" i="8"/>
  <c r="E1557" i="8"/>
  <c r="F1559" i="8"/>
  <c r="E1559" i="8"/>
  <c r="F1561" i="8"/>
  <c r="E1561" i="8"/>
  <c r="F1563" i="8"/>
  <c r="E1563" i="8"/>
  <c r="F1565" i="8"/>
  <c r="E1565" i="8"/>
  <c r="F1567" i="8"/>
  <c r="E1567" i="8"/>
  <c r="F1569" i="8"/>
  <c r="E1569" i="8"/>
  <c r="F1571" i="8"/>
  <c r="E1571" i="8"/>
  <c r="F1573" i="8"/>
  <c r="E1573" i="8"/>
  <c r="F1575" i="8"/>
  <c r="E1575" i="8"/>
  <c r="F1577" i="8"/>
  <c r="E1577" i="8"/>
  <c r="F1579" i="8"/>
  <c r="E1579" i="8"/>
  <c r="F1581" i="8"/>
  <c r="E1581" i="8"/>
  <c r="F1583" i="8"/>
  <c r="E1583" i="8"/>
  <c r="F1585" i="8"/>
  <c r="E1585" i="8"/>
  <c r="F1587" i="8"/>
  <c r="E1587" i="8"/>
  <c r="F1589" i="8"/>
  <c r="E1589" i="8"/>
  <c r="F1591" i="8"/>
  <c r="E1591" i="8"/>
  <c r="F1508" i="8"/>
  <c r="E1508" i="8"/>
  <c r="F1510" i="8"/>
  <c r="E1510" i="8"/>
  <c r="F1512" i="8"/>
  <c r="E1512" i="8"/>
  <c r="F1514" i="8"/>
  <c r="E1514" i="8"/>
  <c r="F1516" i="8"/>
  <c r="E1516" i="8"/>
  <c r="F1518" i="8"/>
  <c r="E1518" i="8"/>
  <c r="F1520" i="8"/>
  <c r="E1520" i="8"/>
  <c r="F1522" i="8"/>
  <c r="E1522" i="8"/>
  <c r="F1524" i="8"/>
  <c r="E1524" i="8"/>
  <c r="F1526" i="8"/>
  <c r="E1526" i="8"/>
  <c r="F1528" i="8"/>
  <c r="E1528" i="8"/>
  <c r="F1530" i="8"/>
  <c r="E1530" i="8"/>
  <c r="F1532" i="8"/>
  <c r="E1532" i="8"/>
  <c r="F1534" i="8"/>
  <c r="E1534" i="8"/>
  <c r="F1536" i="8"/>
  <c r="E1536" i="8"/>
  <c r="F1538" i="8"/>
  <c r="E1538" i="8"/>
  <c r="F1540" i="8"/>
  <c r="E1540" i="8"/>
  <c r="F1542" i="8"/>
  <c r="E1542" i="8"/>
  <c r="F1544" i="8"/>
  <c r="E1544" i="8"/>
  <c r="F1546" i="8"/>
  <c r="E1546" i="8"/>
  <c r="F1548" i="8"/>
  <c r="E1548" i="8"/>
  <c r="F1550" i="8"/>
  <c r="E1550" i="8"/>
  <c r="F1552" i="8"/>
  <c r="E1552" i="8"/>
  <c r="F1554" i="8"/>
  <c r="E1554" i="8"/>
  <c r="F1556" i="8"/>
  <c r="E1556" i="8"/>
  <c r="F1558" i="8"/>
  <c r="E1558" i="8"/>
  <c r="F1560" i="8"/>
  <c r="E1560" i="8"/>
  <c r="F1562" i="8"/>
  <c r="E1562" i="8"/>
  <c r="F1564" i="8"/>
  <c r="E1564" i="8"/>
  <c r="F1566" i="8"/>
  <c r="E1566" i="8"/>
  <c r="F1568" i="8"/>
  <c r="E1568" i="8"/>
  <c r="F1570" i="8"/>
  <c r="E1570" i="8"/>
  <c r="F1572" i="8"/>
  <c r="E1572" i="8"/>
  <c r="F1574" i="8"/>
  <c r="E1574" i="8"/>
  <c r="F1576" i="8"/>
  <c r="E1576" i="8"/>
  <c r="F1578" i="8"/>
  <c r="E1578" i="8"/>
  <c r="F1580" i="8"/>
  <c r="E1580" i="8"/>
  <c r="F1582" i="8"/>
  <c r="E1582" i="8"/>
  <c r="F1584" i="8"/>
  <c r="E1584" i="8"/>
  <c r="F1586" i="8"/>
  <c r="E1586" i="8"/>
  <c r="F1588" i="8"/>
  <c r="E1588" i="8"/>
  <c r="F1590" i="8"/>
  <c r="E1590" i="8"/>
  <c r="F1592" i="8"/>
  <c r="E1592" i="8"/>
  <c r="E1639" i="8"/>
  <c r="E1643" i="8"/>
  <c r="E1647" i="8"/>
  <c r="E1651" i="8"/>
  <c r="E1655" i="8"/>
  <c r="E1659" i="8"/>
  <c r="E1663" i="8"/>
  <c r="E1667" i="8"/>
  <c r="E1671" i="8"/>
  <c r="E1675" i="8"/>
  <c r="E1679" i="8"/>
  <c r="E1683" i="8"/>
  <c r="E1687" i="8"/>
  <c r="E1691" i="8"/>
  <c r="E1695" i="8"/>
  <c r="E1699" i="8"/>
  <c r="E1703" i="8"/>
  <c r="E1707" i="8"/>
  <c r="E1711" i="8"/>
  <c r="E1715" i="8"/>
  <c r="E1719" i="8"/>
  <c r="E1723" i="8"/>
  <c r="E1727" i="8"/>
  <c r="E1731" i="8"/>
  <c r="E1735" i="8"/>
  <c r="E1638" i="8"/>
  <c r="F1639" i="8"/>
  <c r="E1642" i="8"/>
  <c r="F1643" i="8"/>
  <c r="E1646" i="8"/>
  <c r="F1647" i="8"/>
  <c r="E1650" i="8"/>
  <c r="F1651" i="8"/>
  <c r="E1654" i="8"/>
  <c r="F1655" i="8"/>
  <c r="E1658" i="8"/>
  <c r="F1659" i="8"/>
  <c r="E1662" i="8"/>
  <c r="F1663" i="8"/>
  <c r="E1666" i="8"/>
  <c r="F1667" i="8"/>
  <c r="E1670" i="8"/>
  <c r="F1671" i="8"/>
  <c r="E1674" i="8"/>
  <c r="F1675" i="8"/>
  <c r="E1678" i="8"/>
  <c r="F1679" i="8"/>
  <c r="E1682" i="8"/>
  <c r="F1683" i="8"/>
  <c r="E1686" i="8"/>
  <c r="F1687" i="8"/>
  <c r="E1690" i="8"/>
  <c r="F1691" i="8"/>
  <c r="E1694" i="8"/>
  <c r="F1695" i="8"/>
  <c r="E1698" i="8"/>
  <c r="E1702" i="8"/>
  <c r="E1706" i="8"/>
  <c r="E1710" i="8"/>
  <c r="E1714" i="8"/>
  <c r="E1718" i="8"/>
  <c r="E1722" i="8"/>
  <c r="E1726" i="8"/>
  <c r="E1730" i="8"/>
  <c r="E1734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F1638" i="8"/>
  <c r="E1641" i="8"/>
  <c r="F1642" i="8"/>
  <c r="E1645" i="8"/>
  <c r="F1646" i="8"/>
  <c r="E1649" i="8"/>
  <c r="F1650" i="8"/>
  <c r="E1653" i="8"/>
  <c r="F1654" i="8"/>
  <c r="E1657" i="8"/>
  <c r="F1658" i="8"/>
  <c r="E1661" i="8"/>
  <c r="F1662" i="8"/>
  <c r="E1665" i="8"/>
  <c r="F1666" i="8"/>
  <c r="E1669" i="8"/>
  <c r="F1670" i="8"/>
  <c r="E1673" i="8"/>
  <c r="F1674" i="8"/>
  <c r="E1677" i="8"/>
  <c r="F1678" i="8"/>
  <c r="E1681" i="8"/>
  <c r="F1682" i="8"/>
  <c r="E1685" i="8"/>
  <c r="F1686" i="8"/>
  <c r="E1689" i="8"/>
  <c r="F1690" i="8"/>
  <c r="E1693" i="8"/>
  <c r="F1694" i="8"/>
  <c r="E1697" i="8"/>
  <c r="E1701" i="8"/>
  <c r="E1705" i="8"/>
  <c r="E1709" i="8"/>
  <c r="E1713" i="8"/>
  <c r="E1717" i="8"/>
  <c r="E1721" i="8"/>
  <c r="E1725" i="8"/>
  <c r="E1729" i="8"/>
  <c r="E1733" i="8"/>
  <c r="E1640" i="8"/>
  <c r="F1641" i="8"/>
  <c r="E1644" i="8"/>
  <c r="F1645" i="8"/>
  <c r="E1648" i="8"/>
  <c r="F1649" i="8"/>
  <c r="E1652" i="8"/>
  <c r="F1653" i="8"/>
  <c r="E1656" i="8"/>
  <c r="F1657" i="8"/>
  <c r="E1660" i="8"/>
  <c r="F1661" i="8"/>
  <c r="E1664" i="8"/>
  <c r="F1665" i="8"/>
  <c r="E1668" i="8"/>
  <c r="F1669" i="8"/>
  <c r="E1672" i="8"/>
  <c r="F1673" i="8"/>
  <c r="E1676" i="8"/>
  <c r="F1677" i="8"/>
  <c r="E1680" i="8"/>
  <c r="F1681" i="8"/>
  <c r="E1684" i="8"/>
  <c r="F1685" i="8"/>
  <c r="E1688" i="8"/>
  <c r="F1689" i="8"/>
  <c r="E1692" i="8"/>
  <c r="F1693" i="8"/>
  <c r="E1696" i="8"/>
  <c r="F1697" i="8"/>
  <c r="E1700" i="8"/>
  <c r="E1704" i="8"/>
  <c r="E1708" i="8"/>
  <c r="E1712" i="8"/>
  <c r="E1716" i="8"/>
  <c r="E1720" i="8"/>
  <c r="E1724" i="8"/>
  <c r="E1728" i="8"/>
  <c r="E1732" i="8"/>
  <c r="E1869" i="8"/>
  <c r="E1873" i="8"/>
  <c r="E1877" i="8"/>
  <c r="E1881" i="8"/>
  <c r="E1885" i="8"/>
  <c r="E1889" i="8"/>
  <c r="E1893" i="8"/>
  <c r="E1897" i="8"/>
  <c r="E1901" i="8"/>
  <c r="E1905" i="8"/>
  <c r="E1909" i="8"/>
  <c r="E1913" i="8"/>
  <c r="E1917" i="8"/>
  <c r="E1921" i="8"/>
  <c r="E1925" i="8"/>
  <c r="E1929" i="8"/>
  <c r="E1933" i="8"/>
  <c r="E1937" i="8"/>
  <c r="E1941" i="8"/>
  <c r="E1945" i="8"/>
  <c r="E1949" i="8"/>
  <c r="E1953" i="8"/>
  <c r="E1957" i="8"/>
  <c r="E1961" i="8"/>
  <c r="E1965" i="8"/>
  <c r="E1969" i="8"/>
  <c r="E1973" i="8"/>
  <c r="E1868" i="8"/>
  <c r="F1869" i="8"/>
  <c r="E1872" i="8"/>
  <c r="F1873" i="8"/>
  <c r="E1876" i="8"/>
  <c r="F1877" i="8"/>
  <c r="E1880" i="8"/>
  <c r="F1881" i="8"/>
  <c r="E1884" i="8"/>
  <c r="F1885" i="8"/>
  <c r="E1888" i="8"/>
  <c r="F1889" i="8"/>
  <c r="E1892" i="8"/>
  <c r="F1893" i="8"/>
  <c r="E1896" i="8"/>
  <c r="F1897" i="8"/>
  <c r="E1900" i="8"/>
  <c r="F1901" i="8"/>
  <c r="E1904" i="8"/>
  <c r="F1905" i="8"/>
  <c r="E1908" i="8"/>
  <c r="F1909" i="8"/>
  <c r="E1912" i="8"/>
  <c r="F1913" i="8"/>
  <c r="E1916" i="8"/>
  <c r="F1917" i="8"/>
  <c r="E1920" i="8"/>
  <c r="F1921" i="8"/>
  <c r="E1924" i="8"/>
  <c r="F1925" i="8"/>
  <c r="E1928" i="8"/>
  <c r="F1929" i="8"/>
  <c r="E1932" i="8"/>
  <c r="E1936" i="8"/>
  <c r="E1940" i="8"/>
  <c r="E1944" i="8"/>
  <c r="E1948" i="8"/>
  <c r="E1952" i="8"/>
  <c r="E1956" i="8"/>
  <c r="E1960" i="8"/>
  <c r="E1964" i="8"/>
  <c r="E1968" i="8"/>
  <c r="E1972" i="8"/>
  <c r="E1867" i="8"/>
  <c r="F1868" i="8"/>
  <c r="E1871" i="8"/>
  <c r="F1872" i="8"/>
  <c r="E1875" i="8"/>
  <c r="F1876" i="8"/>
  <c r="E1879" i="8"/>
  <c r="F1880" i="8"/>
  <c r="E1883" i="8"/>
  <c r="F1884" i="8"/>
  <c r="E1887" i="8"/>
  <c r="F1888" i="8"/>
  <c r="E1891" i="8"/>
  <c r="F1892" i="8"/>
  <c r="E1895" i="8"/>
  <c r="F1896" i="8"/>
  <c r="E1899" i="8"/>
  <c r="F1900" i="8"/>
  <c r="E1903" i="8"/>
  <c r="F1904" i="8"/>
  <c r="E1907" i="8"/>
  <c r="F1908" i="8"/>
  <c r="E1911" i="8"/>
  <c r="F1912" i="8"/>
  <c r="E1915" i="8"/>
  <c r="F1916" i="8"/>
  <c r="E1919" i="8"/>
  <c r="F1920" i="8"/>
  <c r="E1923" i="8"/>
  <c r="F1924" i="8"/>
  <c r="E1927" i="8"/>
  <c r="F1928" i="8"/>
  <c r="E1931" i="8"/>
  <c r="F1932" i="8"/>
  <c r="E1935" i="8"/>
  <c r="E1939" i="8"/>
  <c r="E1943" i="8"/>
  <c r="E1947" i="8"/>
  <c r="E1951" i="8"/>
  <c r="E1955" i="8"/>
  <c r="E1959" i="8"/>
  <c r="E1963" i="8"/>
  <c r="E1967" i="8"/>
  <c r="E1971" i="8"/>
  <c r="E1975" i="8"/>
  <c r="E1866" i="8"/>
  <c r="F1867" i="8"/>
  <c r="E1870" i="8"/>
  <c r="F1871" i="8"/>
  <c r="E1874" i="8"/>
  <c r="F1875" i="8"/>
  <c r="E1878" i="8"/>
  <c r="F1879" i="8"/>
  <c r="E1882" i="8"/>
  <c r="F1883" i="8"/>
  <c r="E1886" i="8"/>
  <c r="F1887" i="8"/>
  <c r="E1890" i="8"/>
  <c r="F1891" i="8"/>
  <c r="E1894" i="8"/>
  <c r="F1895" i="8"/>
  <c r="E1898" i="8"/>
  <c r="F1899" i="8"/>
  <c r="E1902" i="8"/>
  <c r="F1903" i="8"/>
  <c r="E1906" i="8"/>
  <c r="F1907" i="8"/>
  <c r="E1910" i="8"/>
  <c r="F1911" i="8"/>
  <c r="E1914" i="8"/>
  <c r="F1915" i="8"/>
  <c r="E1918" i="8"/>
  <c r="F1919" i="8"/>
  <c r="E1922" i="8"/>
  <c r="F1923" i="8"/>
  <c r="E1926" i="8"/>
  <c r="F1927" i="8"/>
  <c r="E1930" i="8"/>
  <c r="F1931" i="8"/>
  <c r="E1934" i="8"/>
  <c r="E1938" i="8"/>
  <c r="E1942" i="8"/>
  <c r="E1946" i="8"/>
  <c r="E1950" i="8"/>
  <c r="E1954" i="8"/>
  <c r="E1958" i="8"/>
  <c r="E1962" i="8"/>
  <c r="E1966" i="8"/>
  <c r="E1970" i="8"/>
  <c r="E1974" i="8"/>
  <c r="E1978" i="8"/>
  <c r="E1982" i="8"/>
  <c r="E1986" i="8"/>
  <c r="E1990" i="8"/>
  <c r="E1994" i="8"/>
  <c r="E1998" i="8"/>
  <c r="E2002" i="8"/>
  <c r="E2006" i="8"/>
  <c r="E2010" i="8"/>
  <c r="E2014" i="8"/>
  <c r="E2018" i="8"/>
  <c r="E2022" i="8"/>
  <c r="E2026" i="8"/>
  <c r="E2030" i="8"/>
  <c r="E2034" i="8"/>
  <c r="E2038" i="8"/>
  <c r="E2042" i="8"/>
  <c r="E2046" i="8"/>
  <c r="E2050" i="8"/>
  <c r="E2054" i="8"/>
  <c r="E2058" i="8"/>
  <c r="E2062" i="8"/>
  <c r="E2066" i="8"/>
  <c r="E2070" i="8"/>
  <c r="E2074" i="8"/>
  <c r="E2078" i="8"/>
  <c r="E2082" i="8"/>
  <c r="E2086" i="8"/>
  <c r="E2090" i="8"/>
  <c r="E2094" i="8"/>
  <c r="E2098" i="8"/>
  <c r="E2102" i="8"/>
  <c r="E1977" i="8"/>
  <c r="F1978" i="8"/>
  <c r="E1981" i="8"/>
  <c r="F1982" i="8"/>
  <c r="E1985" i="8"/>
  <c r="F1986" i="8"/>
  <c r="E1989" i="8"/>
  <c r="F1990" i="8"/>
  <c r="E1993" i="8"/>
  <c r="F1994" i="8"/>
  <c r="E1997" i="8"/>
  <c r="F1998" i="8"/>
  <c r="E2001" i="8"/>
  <c r="F2002" i="8"/>
  <c r="E2005" i="8"/>
  <c r="F2006" i="8"/>
  <c r="E2009" i="8"/>
  <c r="F2010" i="8"/>
  <c r="E2013" i="8"/>
  <c r="F2014" i="8"/>
  <c r="E2017" i="8"/>
  <c r="F2018" i="8"/>
  <c r="E2021" i="8"/>
  <c r="F2022" i="8"/>
  <c r="E2025" i="8"/>
  <c r="F2026" i="8"/>
  <c r="E2029" i="8"/>
  <c r="F2030" i="8"/>
  <c r="E2033" i="8"/>
  <c r="F2034" i="8"/>
  <c r="E2037" i="8"/>
  <c r="F2038" i="8"/>
  <c r="E2041" i="8"/>
  <c r="F2042" i="8"/>
  <c r="E2045" i="8"/>
  <c r="F2046" i="8"/>
  <c r="E2049" i="8"/>
  <c r="F2050" i="8"/>
  <c r="E2053" i="8"/>
  <c r="F2054" i="8"/>
  <c r="E2057" i="8"/>
  <c r="F2058" i="8"/>
  <c r="E2061" i="8"/>
  <c r="F2062" i="8"/>
  <c r="E2065" i="8"/>
  <c r="F2066" i="8"/>
  <c r="E2069" i="8"/>
  <c r="F2070" i="8"/>
  <c r="E2073" i="8"/>
  <c r="F2074" i="8"/>
  <c r="E2077" i="8"/>
  <c r="F2078" i="8"/>
  <c r="E2081" i="8"/>
  <c r="F2082" i="8"/>
  <c r="E2085" i="8"/>
  <c r="E2089" i="8"/>
  <c r="E2093" i="8"/>
  <c r="E2097" i="8"/>
  <c r="E2101" i="8"/>
  <c r="E2110" i="8"/>
  <c r="F2110" i="8"/>
  <c r="E1976" i="8"/>
  <c r="F1977" i="8"/>
  <c r="E1980" i="8"/>
  <c r="F1981" i="8"/>
  <c r="E1984" i="8"/>
  <c r="F1985" i="8"/>
  <c r="E1988" i="8"/>
  <c r="F1989" i="8"/>
  <c r="E1992" i="8"/>
  <c r="F1993" i="8"/>
  <c r="E1996" i="8"/>
  <c r="F1997" i="8"/>
  <c r="E2000" i="8"/>
  <c r="F2001" i="8"/>
  <c r="E2004" i="8"/>
  <c r="F2005" i="8"/>
  <c r="E2008" i="8"/>
  <c r="F2009" i="8"/>
  <c r="E2012" i="8"/>
  <c r="F2013" i="8"/>
  <c r="E2016" i="8"/>
  <c r="F2017" i="8"/>
  <c r="E2020" i="8"/>
  <c r="F2021" i="8"/>
  <c r="E2024" i="8"/>
  <c r="F2025" i="8"/>
  <c r="E2028" i="8"/>
  <c r="F2029" i="8"/>
  <c r="E2032" i="8"/>
  <c r="F2033" i="8"/>
  <c r="E2036" i="8"/>
  <c r="F2037" i="8"/>
  <c r="E2040" i="8"/>
  <c r="F2041" i="8"/>
  <c r="E2044" i="8"/>
  <c r="F2045" i="8"/>
  <c r="E2048" i="8"/>
  <c r="F2049" i="8"/>
  <c r="E2052" i="8"/>
  <c r="F2053" i="8"/>
  <c r="E2056" i="8"/>
  <c r="F2057" i="8"/>
  <c r="E2060" i="8"/>
  <c r="F2061" i="8"/>
  <c r="E2064" i="8"/>
  <c r="F2065" i="8"/>
  <c r="E2068" i="8"/>
  <c r="F2069" i="8"/>
  <c r="E2072" i="8"/>
  <c r="F2073" i="8"/>
  <c r="E2076" i="8"/>
  <c r="F2077" i="8"/>
  <c r="E2080" i="8"/>
  <c r="F2081" i="8"/>
  <c r="E2084" i="8"/>
  <c r="F2085" i="8"/>
  <c r="E2088" i="8"/>
  <c r="E2092" i="8"/>
  <c r="E2096" i="8"/>
  <c r="E2100" i="8"/>
  <c r="F1976" i="8"/>
  <c r="E1979" i="8"/>
  <c r="F1980" i="8"/>
  <c r="E1983" i="8"/>
  <c r="F1984" i="8"/>
  <c r="E1987" i="8"/>
  <c r="F1988" i="8"/>
  <c r="E1991" i="8"/>
  <c r="F1992" i="8"/>
  <c r="E1995" i="8"/>
  <c r="F1996" i="8"/>
  <c r="E1999" i="8"/>
  <c r="F2000" i="8"/>
  <c r="E2003" i="8"/>
  <c r="F2004" i="8"/>
  <c r="E2007" i="8"/>
  <c r="F2008" i="8"/>
  <c r="E2011" i="8"/>
  <c r="F2012" i="8"/>
  <c r="E2015" i="8"/>
  <c r="F2016" i="8"/>
  <c r="E2019" i="8"/>
  <c r="F2020" i="8"/>
  <c r="E2023" i="8"/>
  <c r="F2024" i="8"/>
  <c r="E2027" i="8"/>
  <c r="F2028" i="8"/>
  <c r="E2031" i="8"/>
  <c r="F2032" i="8"/>
  <c r="E2035" i="8"/>
  <c r="F2036" i="8"/>
  <c r="E2039" i="8"/>
  <c r="F2040" i="8"/>
  <c r="E2043" i="8"/>
  <c r="F2044" i="8"/>
  <c r="E2047" i="8"/>
  <c r="F2048" i="8"/>
  <c r="E2051" i="8"/>
  <c r="F2052" i="8"/>
  <c r="E2055" i="8"/>
  <c r="F2056" i="8"/>
  <c r="E2059" i="8"/>
  <c r="F2060" i="8"/>
  <c r="E2063" i="8"/>
  <c r="F2064" i="8"/>
  <c r="E2067" i="8"/>
  <c r="F2068" i="8"/>
  <c r="E2071" i="8"/>
  <c r="F2072" i="8"/>
  <c r="E2075" i="8"/>
  <c r="F2076" i="8"/>
  <c r="E2079" i="8"/>
  <c r="F2080" i="8"/>
  <c r="E2083" i="8"/>
  <c r="F2084" i="8"/>
  <c r="E2087" i="8"/>
  <c r="E2091" i="8"/>
  <c r="E2095" i="8"/>
  <c r="E2099" i="8"/>
  <c r="E2103" i="8"/>
  <c r="E2106" i="8"/>
  <c r="F2106" i="8"/>
  <c r="E2104" i="8"/>
  <c r="E2108" i="8"/>
  <c r="E2112" i="8"/>
  <c r="E2116" i="8"/>
  <c r="E2120" i="8"/>
  <c r="E2124" i="8"/>
  <c r="E2128" i="8"/>
  <c r="E2132" i="8"/>
  <c r="E2136" i="8"/>
  <c r="E2140" i="8"/>
  <c r="E2144" i="8"/>
  <c r="E2148" i="8"/>
  <c r="E2152" i="8"/>
  <c r="E2156" i="8"/>
  <c r="E2160" i="8"/>
  <c r="E2164" i="8"/>
  <c r="E2168" i="8"/>
  <c r="E2172" i="8"/>
  <c r="E2176" i="8"/>
  <c r="E2180" i="8"/>
  <c r="E2184" i="8"/>
  <c r="E2188" i="8"/>
  <c r="F2188" i="8"/>
  <c r="F2104" i="8"/>
  <c r="E2107" i="8"/>
  <c r="F2108" i="8"/>
  <c r="E2111" i="8"/>
  <c r="F2112" i="8"/>
  <c r="E2115" i="8"/>
  <c r="F2116" i="8"/>
  <c r="E2119" i="8"/>
  <c r="F2120" i="8"/>
  <c r="E2123" i="8"/>
  <c r="F2124" i="8"/>
  <c r="E2127" i="8"/>
  <c r="F2128" i="8"/>
  <c r="E2131" i="8"/>
  <c r="F2132" i="8"/>
  <c r="E2135" i="8"/>
  <c r="F2136" i="8"/>
  <c r="E2139" i="8"/>
  <c r="F2140" i="8"/>
  <c r="E2143" i="8"/>
  <c r="F2144" i="8"/>
  <c r="E2147" i="8"/>
  <c r="F2148" i="8"/>
  <c r="E2151" i="8"/>
  <c r="F2152" i="8"/>
  <c r="E2155" i="8"/>
  <c r="F2156" i="8"/>
  <c r="E2159" i="8"/>
  <c r="F2160" i="8"/>
  <c r="E2163" i="8"/>
  <c r="F2164" i="8"/>
  <c r="E2167" i="8"/>
  <c r="F2168" i="8"/>
  <c r="E2171" i="8"/>
  <c r="F2172" i="8"/>
  <c r="E2175" i="8"/>
  <c r="F2176" i="8"/>
  <c r="E2179" i="8"/>
  <c r="F2180" i="8"/>
  <c r="E2183" i="8"/>
  <c r="F2184" i="8"/>
  <c r="E2187" i="8"/>
  <c r="E2114" i="8"/>
  <c r="E2118" i="8"/>
  <c r="E2122" i="8"/>
  <c r="E2126" i="8"/>
  <c r="E2130" i="8"/>
  <c r="E2134" i="8"/>
  <c r="E2138" i="8"/>
  <c r="E2142" i="8"/>
  <c r="E2146" i="8"/>
  <c r="E2150" i="8"/>
  <c r="E2154" i="8"/>
  <c r="E2158" i="8"/>
  <c r="E2162" i="8"/>
  <c r="E2166" i="8"/>
  <c r="E2170" i="8"/>
  <c r="E2174" i="8"/>
  <c r="E2178" i="8"/>
  <c r="E2182" i="8"/>
  <c r="E2186" i="8"/>
  <c r="F2189" i="8"/>
  <c r="E2189" i="8"/>
  <c r="F2191" i="8"/>
  <c r="E2191" i="8"/>
  <c r="F2193" i="8"/>
  <c r="E2193" i="8"/>
  <c r="F2195" i="8"/>
  <c r="E2195" i="8"/>
  <c r="F2197" i="8"/>
  <c r="E2197" i="8"/>
  <c r="F2199" i="8"/>
  <c r="E2199" i="8"/>
  <c r="F2201" i="8"/>
  <c r="E2201" i="8"/>
  <c r="E2105" i="8"/>
  <c r="E2109" i="8"/>
  <c r="E2113" i="8"/>
  <c r="F2114" i="8"/>
  <c r="E2117" i="8"/>
  <c r="F2118" i="8"/>
  <c r="E2121" i="8"/>
  <c r="F2122" i="8"/>
  <c r="E2125" i="8"/>
  <c r="F2126" i="8"/>
  <c r="E2129" i="8"/>
  <c r="F2130" i="8"/>
  <c r="E2133" i="8"/>
  <c r="F2134" i="8"/>
  <c r="E2137" i="8"/>
  <c r="F2138" i="8"/>
  <c r="E2141" i="8"/>
  <c r="F2142" i="8"/>
  <c r="E2145" i="8"/>
  <c r="F2146" i="8"/>
  <c r="E2149" i="8"/>
  <c r="F2150" i="8"/>
  <c r="E2153" i="8"/>
  <c r="F2154" i="8"/>
  <c r="E2157" i="8"/>
  <c r="F2158" i="8"/>
  <c r="E2161" i="8"/>
  <c r="F2162" i="8"/>
  <c r="E2165" i="8"/>
  <c r="F2166" i="8"/>
  <c r="E2169" i="8"/>
  <c r="F2170" i="8"/>
  <c r="E2173" i="8"/>
  <c r="F2174" i="8"/>
  <c r="E2177" i="8"/>
  <c r="F2178" i="8"/>
  <c r="E2181" i="8"/>
  <c r="F2182" i="8"/>
  <c r="E2185" i="8"/>
  <c r="F2186" i="8"/>
  <c r="F2190" i="8"/>
  <c r="E2190" i="8"/>
  <c r="F2192" i="8"/>
  <c r="E2192" i="8"/>
  <c r="F2194" i="8"/>
  <c r="E2194" i="8"/>
  <c r="F2196" i="8"/>
  <c r="E2196" i="8"/>
  <c r="F2198" i="8"/>
  <c r="E2198" i="8"/>
  <c r="F2200" i="8"/>
  <c r="E2200" i="8"/>
  <c r="F2202" i="8"/>
  <c r="E2202" i="8"/>
  <c r="F2204" i="8"/>
  <c r="E2204" i="8"/>
  <c r="F2206" i="8"/>
  <c r="E2206" i="8"/>
  <c r="F2208" i="8"/>
  <c r="E2208" i="8"/>
  <c r="F2210" i="8"/>
  <c r="E2210" i="8"/>
  <c r="F2212" i="8"/>
  <c r="E2212" i="8"/>
  <c r="F2214" i="8"/>
  <c r="E2214" i="8"/>
  <c r="F2216" i="8"/>
  <c r="E2216" i="8"/>
  <c r="F2218" i="8"/>
  <c r="E2218" i="8"/>
  <c r="F2220" i="8"/>
  <c r="E2220" i="8"/>
  <c r="F2222" i="8"/>
  <c r="E2222" i="8"/>
  <c r="F2224" i="8"/>
  <c r="E2224" i="8"/>
  <c r="F2226" i="8"/>
  <c r="E2226" i="8"/>
  <c r="F2228" i="8"/>
  <c r="E2228" i="8"/>
  <c r="F2230" i="8"/>
  <c r="E2230" i="8"/>
  <c r="F2232" i="8"/>
  <c r="E2232" i="8"/>
  <c r="F2234" i="8"/>
  <c r="E2234" i="8"/>
  <c r="F2236" i="8"/>
  <c r="E2236" i="8"/>
  <c r="F2238" i="8"/>
  <c r="E2238" i="8"/>
  <c r="F2240" i="8"/>
  <c r="E2240" i="8"/>
  <c r="F2242" i="8"/>
  <c r="E2242" i="8"/>
  <c r="F2244" i="8"/>
  <c r="E2244" i="8"/>
  <c r="F2246" i="8"/>
  <c r="E2246" i="8"/>
  <c r="F2248" i="8"/>
  <c r="E2248" i="8"/>
  <c r="F2250" i="8"/>
  <c r="E2250" i="8"/>
  <c r="F2252" i="8"/>
  <c r="E2252" i="8"/>
  <c r="F2254" i="8"/>
  <c r="E2254" i="8"/>
  <c r="F2256" i="8"/>
  <c r="E2256" i="8"/>
  <c r="F2258" i="8"/>
  <c r="E2258" i="8"/>
  <c r="F2260" i="8"/>
  <c r="E2260" i="8"/>
  <c r="F2262" i="8"/>
  <c r="E2262" i="8"/>
  <c r="F2264" i="8"/>
  <c r="E2264" i="8"/>
  <c r="F2266" i="8"/>
  <c r="E2266" i="8"/>
  <c r="F2268" i="8"/>
  <c r="E2268" i="8"/>
  <c r="F2270" i="8"/>
  <c r="E2270" i="8"/>
  <c r="F2272" i="8"/>
  <c r="E2272" i="8"/>
  <c r="F2203" i="8"/>
  <c r="E2203" i="8"/>
  <c r="F2205" i="8"/>
  <c r="E2205" i="8"/>
  <c r="F2207" i="8"/>
  <c r="E2207" i="8"/>
  <c r="F2209" i="8"/>
  <c r="E2209" i="8"/>
  <c r="F2211" i="8"/>
  <c r="E2211" i="8"/>
  <c r="F2213" i="8"/>
  <c r="E2213" i="8"/>
  <c r="F2215" i="8"/>
  <c r="E2215" i="8"/>
  <c r="F2217" i="8"/>
  <c r="E2217" i="8"/>
  <c r="F2219" i="8"/>
  <c r="E2219" i="8"/>
  <c r="F2221" i="8"/>
  <c r="E2221" i="8"/>
  <c r="F2223" i="8"/>
  <c r="E2223" i="8"/>
  <c r="F2225" i="8"/>
  <c r="E2225" i="8"/>
  <c r="F2227" i="8"/>
  <c r="E2227" i="8"/>
  <c r="F2229" i="8"/>
  <c r="E2229" i="8"/>
  <c r="F2231" i="8"/>
  <c r="E2231" i="8"/>
  <c r="F2233" i="8"/>
  <c r="E2233" i="8"/>
  <c r="F2235" i="8"/>
  <c r="E2235" i="8"/>
  <c r="F2237" i="8"/>
  <c r="E2237" i="8"/>
  <c r="F2239" i="8"/>
  <c r="E2239" i="8"/>
  <c r="F2241" i="8"/>
  <c r="E2241" i="8"/>
  <c r="F2243" i="8"/>
  <c r="E2243" i="8"/>
  <c r="F2245" i="8"/>
  <c r="E2245" i="8"/>
  <c r="F2247" i="8"/>
  <c r="E2247" i="8"/>
  <c r="F2249" i="8"/>
  <c r="E2249" i="8"/>
  <c r="F2251" i="8"/>
  <c r="E2251" i="8"/>
  <c r="F2253" i="8"/>
  <c r="E2253" i="8"/>
  <c r="F2255" i="8"/>
  <c r="E2255" i="8"/>
  <c r="F2257" i="8"/>
  <c r="E2257" i="8"/>
  <c r="F2259" i="8"/>
  <c r="E2259" i="8"/>
  <c r="F2261" i="8"/>
  <c r="E2261" i="8"/>
  <c r="F2263" i="8"/>
  <c r="E2263" i="8"/>
  <c r="F2265" i="8"/>
  <c r="E2265" i="8"/>
  <c r="F2267" i="8"/>
  <c r="E2267" i="8"/>
  <c r="F2269" i="8"/>
  <c r="E2269" i="8"/>
  <c r="F2271" i="8"/>
  <c r="E2271" i="8"/>
  <c r="F2273" i="8"/>
  <c r="E2273" i="8"/>
  <c r="B7" i="6"/>
  <c r="T3" i="6"/>
  <c r="L3" i="6"/>
  <c r="B3" i="6"/>
  <c r="N2" i="6"/>
  <c r="B7" i="5"/>
  <c r="B9" i="5" s="1"/>
  <c r="AG9" i="5" s="1"/>
  <c r="T3" i="5"/>
  <c r="L3" i="5"/>
  <c r="B3" i="5"/>
  <c r="N2" i="5"/>
  <c r="G6382" i="4"/>
  <c r="D6382" i="4"/>
  <c r="F6382" i="4" s="1"/>
  <c r="G6381" i="4"/>
  <c r="D6381" i="4"/>
  <c r="G6380" i="4"/>
  <c r="D6380" i="4"/>
  <c r="G6379" i="4"/>
  <c r="D6379" i="4"/>
  <c r="G6378" i="4"/>
  <c r="D6378" i="4"/>
  <c r="F6378" i="4" s="1"/>
  <c r="G6377" i="4"/>
  <c r="D6377" i="4"/>
  <c r="F6377" i="4" s="1"/>
  <c r="G6376" i="4"/>
  <c r="D6376" i="4"/>
  <c r="G6375" i="4"/>
  <c r="D6375" i="4"/>
  <c r="F6375" i="4" s="1"/>
  <c r="G6374" i="4"/>
  <c r="D6374" i="4"/>
  <c r="F6374" i="4" s="1"/>
  <c r="G6373" i="4"/>
  <c r="D6373" i="4"/>
  <c r="G6372" i="4"/>
  <c r="D6372" i="4"/>
  <c r="G6371" i="4"/>
  <c r="D6371" i="4"/>
  <c r="G6370" i="4"/>
  <c r="D6370" i="4"/>
  <c r="G6369" i="4"/>
  <c r="D6369" i="4"/>
  <c r="G6368" i="4"/>
  <c r="F6368" i="4"/>
  <c r="D6368" i="4"/>
  <c r="G6367" i="4"/>
  <c r="D6367" i="4"/>
  <c r="G6366" i="4"/>
  <c r="D6366" i="4"/>
  <c r="G6365" i="4"/>
  <c r="D6365" i="4"/>
  <c r="G6364" i="4"/>
  <c r="D6364" i="4"/>
  <c r="F6364" i="4" s="1"/>
  <c r="G6363" i="4"/>
  <c r="D6363" i="4"/>
  <c r="G6362" i="4"/>
  <c r="D6362" i="4"/>
  <c r="F6362" i="4" s="1"/>
  <c r="G6361" i="4"/>
  <c r="D6361" i="4"/>
  <c r="G6360" i="4"/>
  <c r="F6360" i="4"/>
  <c r="D6360" i="4"/>
  <c r="G6359" i="4"/>
  <c r="D6359" i="4"/>
  <c r="G6358" i="4"/>
  <c r="D6358" i="4"/>
  <c r="G6357" i="4"/>
  <c r="D6357" i="4"/>
  <c r="G6356" i="4"/>
  <c r="D6356" i="4"/>
  <c r="F6356" i="4" s="1"/>
  <c r="G6355" i="4"/>
  <c r="D6355" i="4"/>
  <c r="G6354" i="4"/>
  <c r="F6354" i="4"/>
  <c r="D6354" i="4"/>
  <c r="G6353" i="4"/>
  <c r="D6353" i="4"/>
  <c r="F6353" i="4" s="1"/>
  <c r="G6352" i="4"/>
  <c r="D6352" i="4"/>
  <c r="F6352" i="4" s="1"/>
  <c r="G6351" i="4"/>
  <c r="D6351" i="4"/>
  <c r="G6350" i="4"/>
  <c r="D6350" i="4"/>
  <c r="F6350" i="4" s="1"/>
  <c r="G6349" i="4"/>
  <c r="D6349" i="4"/>
  <c r="F6349" i="4" s="1"/>
  <c r="G6348" i="4"/>
  <c r="D6348" i="4"/>
  <c r="F6348" i="4" s="1"/>
  <c r="G6347" i="4"/>
  <c r="D6347" i="4"/>
  <c r="G6346" i="4"/>
  <c r="D6346" i="4"/>
  <c r="G6345" i="4"/>
  <c r="D6345" i="4"/>
  <c r="G6344" i="4"/>
  <c r="D6344" i="4"/>
  <c r="G6343" i="4"/>
  <c r="D6343" i="4"/>
  <c r="F6343" i="4" s="1"/>
  <c r="G6342" i="4"/>
  <c r="D6342" i="4"/>
  <c r="F6342" i="4" s="1"/>
  <c r="G6341" i="4"/>
  <c r="D6341" i="4"/>
  <c r="F6341" i="4" s="1"/>
  <c r="G6340" i="4"/>
  <c r="D6340" i="4"/>
  <c r="G6339" i="4"/>
  <c r="F6339" i="4"/>
  <c r="D6339" i="4"/>
  <c r="G6338" i="4"/>
  <c r="D6338" i="4"/>
  <c r="G6337" i="4"/>
  <c r="D6337" i="4"/>
  <c r="G6336" i="4"/>
  <c r="D6336" i="4"/>
  <c r="F6336" i="4" s="1"/>
  <c r="G6335" i="4"/>
  <c r="D6335" i="4"/>
  <c r="F6335" i="4" s="1"/>
  <c r="G6334" i="4"/>
  <c r="D6334" i="4"/>
  <c r="G6333" i="4"/>
  <c r="D6333" i="4"/>
  <c r="F6333" i="4" s="1"/>
  <c r="G6332" i="4"/>
  <c r="D6332" i="4"/>
  <c r="F6332" i="4" s="1"/>
  <c r="G6331" i="4"/>
  <c r="D6331" i="4"/>
  <c r="G6330" i="4"/>
  <c r="D6330" i="4"/>
  <c r="G6329" i="4"/>
  <c r="D6329" i="4"/>
  <c r="F6329" i="4" s="1"/>
  <c r="G6328" i="4"/>
  <c r="D6328" i="4"/>
  <c r="G6327" i="4"/>
  <c r="D6327" i="4"/>
  <c r="G6326" i="4"/>
  <c r="D6326" i="4"/>
  <c r="F6326" i="4" s="1"/>
  <c r="G6325" i="4"/>
  <c r="D6325" i="4"/>
  <c r="G6324" i="4"/>
  <c r="D6324" i="4"/>
  <c r="G6323" i="4"/>
  <c r="D6323" i="4"/>
  <c r="G6322" i="4"/>
  <c r="D6322" i="4"/>
  <c r="G6321" i="4"/>
  <c r="D6321" i="4"/>
  <c r="F6321" i="4" s="1"/>
  <c r="G6320" i="4"/>
  <c r="D6320" i="4"/>
  <c r="F6320" i="4" s="1"/>
  <c r="G6319" i="4"/>
  <c r="D6319" i="4"/>
  <c r="G6318" i="4"/>
  <c r="F6318" i="4"/>
  <c r="D6318" i="4"/>
  <c r="G6317" i="4"/>
  <c r="D6317" i="4"/>
  <c r="G6316" i="4"/>
  <c r="D6316" i="4"/>
  <c r="G6315" i="4"/>
  <c r="D6315" i="4"/>
  <c r="F6315" i="4" s="1"/>
  <c r="G6314" i="4"/>
  <c r="D6314" i="4"/>
  <c r="G6313" i="4"/>
  <c r="D6313" i="4"/>
  <c r="F6313" i="4" s="1"/>
  <c r="G6312" i="4"/>
  <c r="D6312" i="4"/>
  <c r="F6312" i="4" s="1"/>
  <c r="G6311" i="4"/>
  <c r="F6311" i="4"/>
  <c r="D6311" i="4"/>
  <c r="G6310" i="4"/>
  <c r="D6310" i="4"/>
  <c r="G6309" i="4"/>
  <c r="D6309" i="4"/>
  <c r="G6308" i="4"/>
  <c r="D6308" i="4"/>
  <c r="G6307" i="4"/>
  <c r="D6307" i="4"/>
  <c r="F6307" i="4" s="1"/>
  <c r="G6306" i="4"/>
  <c r="D6306" i="4"/>
  <c r="G6305" i="4"/>
  <c r="D6305" i="4"/>
  <c r="G6304" i="4"/>
  <c r="D6304" i="4"/>
  <c r="F6304" i="4" s="1"/>
  <c r="G6303" i="4"/>
  <c r="D6303" i="4"/>
  <c r="G6302" i="4"/>
  <c r="D6302" i="4"/>
  <c r="G6301" i="4"/>
  <c r="D6301" i="4"/>
  <c r="F6301" i="4" s="1"/>
  <c r="G6300" i="4"/>
  <c r="D6300" i="4"/>
  <c r="F6300" i="4" s="1"/>
  <c r="G6299" i="4"/>
  <c r="D6299" i="4"/>
  <c r="F6299" i="4" s="1"/>
  <c r="G6298" i="4"/>
  <c r="D6298" i="4"/>
  <c r="F6298" i="4" s="1"/>
  <c r="G6297" i="4"/>
  <c r="D6297" i="4"/>
  <c r="G6296" i="4"/>
  <c r="D6296" i="4"/>
  <c r="G6295" i="4"/>
  <c r="D6295" i="4"/>
  <c r="G6294" i="4"/>
  <c r="D6294" i="4"/>
  <c r="F6294" i="4" s="1"/>
  <c r="G6293" i="4"/>
  <c r="D6293" i="4"/>
  <c r="F6293" i="4" s="1"/>
  <c r="G6292" i="4"/>
  <c r="D6292" i="4"/>
  <c r="F6292" i="4" s="1"/>
  <c r="G6291" i="4"/>
  <c r="D6291" i="4"/>
  <c r="G6290" i="4"/>
  <c r="D6290" i="4"/>
  <c r="F6290" i="4" s="1"/>
  <c r="G6289" i="4"/>
  <c r="D6289" i="4"/>
  <c r="G6288" i="4"/>
  <c r="D6288" i="4"/>
  <c r="G6287" i="4"/>
  <c r="D6287" i="4"/>
  <c r="F6287" i="4" s="1"/>
  <c r="G6286" i="4"/>
  <c r="D6286" i="4"/>
  <c r="F6286" i="4" s="1"/>
  <c r="G6285" i="4"/>
  <c r="D6285" i="4"/>
  <c r="G6284" i="4"/>
  <c r="D6284" i="4"/>
  <c r="G6283" i="4"/>
  <c r="D6283" i="4"/>
  <c r="F6283" i="4" s="1"/>
  <c r="G6282" i="4"/>
  <c r="D6282" i="4"/>
  <c r="G6281" i="4"/>
  <c r="D6281" i="4"/>
  <c r="G6280" i="4"/>
  <c r="D6280" i="4"/>
  <c r="F6280" i="4" s="1"/>
  <c r="G6279" i="4"/>
  <c r="D6279" i="4"/>
  <c r="F6279" i="4" s="1"/>
  <c r="G6278" i="4"/>
  <c r="D6278" i="4"/>
  <c r="G6277" i="4"/>
  <c r="D6277" i="4"/>
  <c r="F6277" i="4" s="1"/>
  <c r="G6276" i="4"/>
  <c r="D6276" i="4"/>
  <c r="F6276" i="4" s="1"/>
  <c r="G6275" i="4"/>
  <c r="D6275" i="4"/>
  <c r="G6274" i="4"/>
  <c r="D6274" i="4"/>
  <c r="G6273" i="4"/>
  <c r="D6273" i="4"/>
  <c r="F6273" i="4" s="1"/>
  <c r="G6272" i="4"/>
  <c r="D6272" i="4"/>
  <c r="F6272" i="4" s="1"/>
  <c r="G6271" i="4"/>
  <c r="D6271" i="4"/>
  <c r="G6270" i="4"/>
  <c r="D6270" i="4"/>
  <c r="G6269" i="4"/>
  <c r="D6269" i="4"/>
  <c r="G6268" i="4"/>
  <c r="D6268" i="4"/>
  <c r="G6267" i="4"/>
  <c r="D6267" i="4"/>
  <c r="G6266" i="4"/>
  <c r="D6266" i="4"/>
  <c r="G6265" i="4"/>
  <c r="D6265" i="4"/>
  <c r="G6264" i="4"/>
  <c r="D6264" i="4"/>
  <c r="F6264" i="4" s="1"/>
  <c r="G6263" i="4"/>
  <c r="D6263" i="4"/>
  <c r="F6263" i="4" s="1"/>
  <c r="G6262" i="4"/>
  <c r="D6262" i="4"/>
  <c r="G6261" i="4"/>
  <c r="D6261" i="4"/>
  <c r="G6260" i="4"/>
  <c r="F6260" i="4"/>
  <c r="D6260" i="4"/>
  <c r="G6259" i="4"/>
  <c r="D6259" i="4"/>
  <c r="G6258" i="4"/>
  <c r="D6258" i="4"/>
  <c r="F6258" i="4" s="1"/>
  <c r="G6257" i="4"/>
  <c r="D6257" i="4"/>
  <c r="G6256" i="4"/>
  <c r="D6256" i="4"/>
  <c r="F6256" i="4" s="1"/>
  <c r="G6255" i="4"/>
  <c r="D6255" i="4"/>
  <c r="F6255" i="4" s="1"/>
  <c r="G6254" i="4"/>
  <c r="D6254" i="4"/>
  <c r="G6253" i="4"/>
  <c r="D6253" i="4"/>
  <c r="G6252" i="4"/>
  <c r="D6252" i="4"/>
  <c r="F6252" i="4" s="1"/>
  <c r="G6251" i="4"/>
  <c r="D6251" i="4"/>
  <c r="F6251" i="4" s="1"/>
  <c r="G6250" i="4"/>
  <c r="D6250" i="4"/>
  <c r="F6250" i="4" s="1"/>
  <c r="G6249" i="4"/>
  <c r="D6249" i="4"/>
  <c r="F6249" i="4" s="1"/>
  <c r="G6248" i="4"/>
  <c r="D6248" i="4"/>
  <c r="G6247" i="4"/>
  <c r="D6247" i="4"/>
  <c r="G6246" i="4"/>
  <c r="D6246" i="4"/>
  <c r="G6245" i="4"/>
  <c r="D6245" i="4"/>
  <c r="F6245" i="4" s="1"/>
  <c r="G6244" i="4"/>
  <c r="D6244" i="4"/>
  <c r="F6244" i="4" s="1"/>
  <c r="G6243" i="4"/>
  <c r="D6243" i="4"/>
  <c r="F6243" i="4" s="1"/>
  <c r="G6242" i="4"/>
  <c r="D6242" i="4"/>
  <c r="G6241" i="4"/>
  <c r="D6241" i="4"/>
  <c r="G6240" i="4"/>
  <c r="D6240" i="4"/>
  <c r="G6239" i="4"/>
  <c r="D6239" i="4"/>
  <c r="G6238" i="4"/>
  <c r="D6238" i="4"/>
  <c r="F6238" i="4" s="1"/>
  <c r="G6237" i="4"/>
  <c r="D6237" i="4"/>
  <c r="F6237" i="4" s="1"/>
  <c r="G6236" i="4"/>
  <c r="F6236" i="4"/>
  <c r="D6236" i="4"/>
  <c r="G6235" i="4"/>
  <c r="D6235" i="4"/>
  <c r="G6234" i="4"/>
  <c r="D6234" i="4"/>
  <c r="G6233" i="4"/>
  <c r="D6233" i="4"/>
  <c r="G6232" i="4"/>
  <c r="D6232" i="4"/>
  <c r="G6231" i="4"/>
  <c r="D6231" i="4"/>
  <c r="F6231" i="4" s="1"/>
  <c r="G6230" i="4"/>
  <c r="D6230" i="4"/>
  <c r="F6230" i="4" s="1"/>
  <c r="G6229" i="4"/>
  <c r="D6229" i="4"/>
  <c r="G6228" i="4"/>
  <c r="D6228" i="4"/>
  <c r="F6228" i="4" s="1"/>
  <c r="G6227" i="4"/>
  <c r="D6227" i="4"/>
  <c r="F6227" i="4" s="1"/>
  <c r="G6226" i="4"/>
  <c r="D6226" i="4"/>
  <c r="G6225" i="4"/>
  <c r="D6225" i="4"/>
  <c r="G6224" i="4"/>
  <c r="D6224" i="4"/>
  <c r="F6224" i="4" s="1"/>
  <c r="G6223" i="4"/>
  <c r="D6223" i="4"/>
  <c r="G6222" i="4"/>
  <c r="D6222" i="4"/>
  <c r="G6221" i="4"/>
  <c r="F6221" i="4"/>
  <c r="D6221" i="4"/>
  <c r="G6220" i="4"/>
  <c r="D6220" i="4"/>
  <c r="F6220" i="4" s="1"/>
  <c r="G6219" i="4"/>
  <c r="D6219" i="4"/>
  <c r="G6218" i="4"/>
  <c r="D6218" i="4"/>
  <c r="G6217" i="4"/>
  <c r="D6217" i="4"/>
  <c r="F6217" i="4" s="1"/>
  <c r="G6216" i="4"/>
  <c r="D6216" i="4"/>
  <c r="G6215" i="4"/>
  <c r="D6215" i="4"/>
  <c r="G6214" i="4"/>
  <c r="D6214" i="4"/>
  <c r="F6214" i="4" s="1"/>
  <c r="G6213" i="4"/>
  <c r="D6213" i="4"/>
  <c r="G6212" i="4"/>
  <c r="D6212" i="4"/>
  <c r="G6211" i="4"/>
  <c r="D6211" i="4"/>
  <c r="F6211" i="4" s="1"/>
  <c r="G6210" i="4"/>
  <c r="D6210" i="4"/>
  <c r="G6209" i="4"/>
  <c r="D6209" i="4"/>
  <c r="F6209" i="4" s="1"/>
  <c r="G6208" i="4"/>
  <c r="D6208" i="4"/>
  <c r="G6207" i="4"/>
  <c r="D6207" i="4"/>
  <c r="G6206" i="4"/>
  <c r="D6206" i="4"/>
  <c r="G6205" i="4"/>
  <c r="D6205" i="4"/>
  <c r="G6204" i="4"/>
  <c r="D6204" i="4"/>
  <c r="G6203" i="4"/>
  <c r="D6203" i="4"/>
  <c r="F6203" i="4" s="1"/>
  <c r="G6202" i="4"/>
  <c r="D6202" i="4"/>
  <c r="F6202" i="4" s="1"/>
  <c r="G6201" i="4"/>
  <c r="D6201" i="4"/>
  <c r="F6201" i="4" s="1"/>
  <c r="G6200" i="4"/>
  <c r="D6200" i="4"/>
  <c r="G6199" i="4"/>
  <c r="D6199" i="4"/>
  <c r="G6198" i="4"/>
  <c r="D6198" i="4"/>
  <c r="G6197" i="4"/>
  <c r="D6197" i="4"/>
  <c r="G6196" i="4"/>
  <c r="D6196" i="4"/>
  <c r="F6196" i="4" s="1"/>
  <c r="G6195" i="4"/>
  <c r="D6195" i="4"/>
  <c r="F6195" i="4" s="1"/>
  <c r="G6194" i="4"/>
  <c r="D6194" i="4"/>
  <c r="F6194" i="4" s="1"/>
  <c r="G6193" i="4"/>
  <c r="D6193" i="4"/>
  <c r="G6192" i="4"/>
  <c r="F6192" i="4"/>
  <c r="D6192" i="4"/>
  <c r="G6191" i="4"/>
  <c r="D6191" i="4"/>
  <c r="G6190" i="4"/>
  <c r="D6190" i="4"/>
  <c r="G6189" i="4"/>
  <c r="D6189" i="4"/>
  <c r="F6189" i="4" s="1"/>
  <c r="G6188" i="4"/>
  <c r="D6188" i="4"/>
  <c r="F6188" i="4" s="1"/>
  <c r="G6187" i="4"/>
  <c r="D6187" i="4"/>
  <c r="G6186" i="4"/>
  <c r="D6186" i="4"/>
  <c r="G6185" i="4"/>
  <c r="D6185" i="4"/>
  <c r="F6185" i="4" s="1"/>
  <c r="G6184" i="4"/>
  <c r="D6184" i="4"/>
  <c r="G6183" i="4"/>
  <c r="D6183" i="4"/>
  <c r="G6182" i="4"/>
  <c r="D6182" i="4"/>
  <c r="F6182" i="4" s="1"/>
  <c r="G6181" i="4"/>
  <c r="D6181" i="4"/>
  <c r="G6180" i="4"/>
  <c r="D6180" i="4"/>
  <c r="G6179" i="4"/>
  <c r="D6179" i="4"/>
  <c r="G6178" i="4"/>
  <c r="D6178" i="4"/>
  <c r="F6178" i="4" s="1"/>
  <c r="G6177" i="4"/>
  <c r="D6177" i="4"/>
  <c r="G6176" i="4"/>
  <c r="D6176" i="4"/>
  <c r="G6175" i="4"/>
  <c r="D6175" i="4"/>
  <c r="F6175" i="4" s="1"/>
  <c r="G6174" i="4"/>
  <c r="D6174" i="4"/>
  <c r="F6174" i="4" s="1"/>
  <c r="G6173" i="4"/>
  <c r="D6173" i="4"/>
  <c r="F6173" i="4" s="1"/>
  <c r="G6172" i="4"/>
  <c r="D6172" i="4"/>
  <c r="F6172" i="4" s="1"/>
  <c r="G6171" i="4"/>
  <c r="D6171" i="4"/>
  <c r="G6170" i="4"/>
  <c r="D6170" i="4"/>
  <c r="G6169" i="4"/>
  <c r="D6169" i="4"/>
  <c r="G6168" i="4"/>
  <c r="D6168" i="4"/>
  <c r="F6168" i="4" s="1"/>
  <c r="G6167" i="4"/>
  <c r="D6167" i="4"/>
  <c r="G6166" i="4"/>
  <c r="D6166" i="4"/>
  <c r="F6166" i="4" s="1"/>
  <c r="G6165" i="4"/>
  <c r="D6165" i="4"/>
  <c r="G6164" i="4"/>
  <c r="D6164" i="4"/>
  <c r="F6164" i="4" s="1"/>
  <c r="G6163" i="4"/>
  <c r="F6163" i="4"/>
  <c r="D6163" i="4"/>
  <c r="G6162" i="4"/>
  <c r="D6162" i="4"/>
  <c r="G6161" i="4"/>
  <c r="D6161" i="4"/>
  <c r="G6160" i="4"/>
  <c r="D6160" i="4"/>
  <c r="F6160" i="4" s="1"/>
  <c r="G6159" i="4"/>
  <c r="D6159" i="4"/>
  <c r="G6158" i="4"/>
  <c r="D6158" i="4"/>
  <c r="F6158" i="4" s="1"/>
  <c r="G6157" i="4"/>
  <c r="D6157" i="4"/>
  <c r="F6157" i="4" s="1"/>
  <c r="G6156" i="4"/>
  <c r="D6156" i="4"/>
  <c r="G6155" i="4"/>
  <c r="D6155" i="4"/>
  <c r="G6154" i="4"/>
  <c r="D6154" i="4"/>
  <c r="F6154" i="4" s="1"/>
  <c r="G6153" i="4"/>
  <c r="D6153" i="4"/>
  <c r="F6153" i="4" s="1"/>
  <c r="G6152" i="4"/>
  <c r="D6152" i="4"/>
  <c r="F6152" i="4" s="1"/>
  <c r="G6151" i="4"/>
  <c r="D6151" i="4"/>
  <c r="G6150" i="4"/>
  <c r="D6150" i="4"/>
  <c r="G6149" i="4"/>
  <c r="D6149" i="4"/>
  <c r="G6148" i="4"/>
  <c r="D6148" i="4"/>
  <c r="G6147" i="4"/>
  <c r="D6147" i="4"/>
  <c r="F6147" i="4" s="1"/>
  <c r="G6146" i="4"/>
  <c r="D6146" i="4"/>
  <c r="F6146" i="4" s="1"/>
  <c r="G6145" i="4"/>
  <c r="D6145" i="4"/>
  <c r="F6145" i="4" s="1"/>
  <c r="G6144" i="4"/>
  <c r="D6144" i="4"/>
  <c r="G6143" i="4"/>
  <c r="F6143" i="4"/>
  <c r="D6143" i="4"/>
  <c r="G6142" i="4"/>
  <c r="D6142" i="4"/>
  <c r="G6141" i="4"/>
  <c r="D6141" i="4"/>
  <c r="G6140" i="4"/>
  <c r="D6140" i="4"/>
  <c r="F6140" i="4" s="1"/>
  <c r="G6139" i="4"/>
  <c r="D6139" i="4"/>
  <c r="F6139" i="4" s="1"/>
  <c r="G6138" i="4"/>
  <c r="D6138" i="4"/>
  <c r="G6137" i="4"/>
  <c r="D6137" i="4"/>
  <c r="F6137" i="4" s="1"/>
  <c r="G6136" i="4"/>
  <c r="D6136" i="4"/>
  <c r="G6135" i="4"/>
  <c r="D6135" i="4"/>
  <c r="G6134" i="4"/>
  <c r="D6134" i="4"/>
  <c r="G6133" i="4"/>
  <c r="D6133" i="4"/>
  <c r="F6133" i="4" s="1"/>
  <c r="G6132" i="4"/>
  <c r="D6132" i="4"/>
  <c r="G6131" i="4"/>
  <c r="D6131" i="4"/>
  <c r="G6130" i="4"/>
  <c r="F6130" i="4"/>
  <c r="D6130" i="4"/>
  <c r="G6129" i="4"/>
  <c r="D6129" i="4"/>
  <c r="F6129" i="4" s="1"/>
  <c r="G6128" i="4"/>
  <c r="D6128" i="4"/>
  <c r="G6127" i="4"/>
  <c r="D6127" i="4"/>
  <c r="G6126" i="4"/>
  <c r="D6126" i="4"/>
  <c r="F6126" i="4" s="1"/>
  <c r="G6125" i="4"/>
  <c r="D6125" i="4"/>
  <c r="F6125" i="4" s="1"/>
  <c r="G6124" i="4"/>
  <c r="D6124" i="4"/>
  <c r="F6124" i="4" s="1"/>
  <c r="G6123" i="4"/>
  <c r="D6123" i="4"/>
  <c r="G6122" i="4"/>
  <c r="D6122" i="4"/>
  <c r="F6122" i="4" s="1"/>
  <c r="G6121" i="4"/>
  <c r="D6121" i="4"/>
  <c r="G6120" i="4"/>
  <c r="D6120" i="4"/>
  <c r="G6119" i="4"/>
  <c r="D6119" i="4"/>
  <c r="F6119" i="4" s="1"/>
  <c r="G6118" i="4"/>
  <c r="D6118" i="4"/>
  <c r="G6117" i="4"/>
  <c r="D6117" i="4"/>
  <c r="G6116" i="4"/>
  <c r="D6116" i="4"/>
  <c r="F6116" i="4" s="1"/>
  <c r="G6115" i="4"/>
  <c r="D6115" i="4"/>
  <c r="G6114" i="4"/>
  <c r="D6114" i="4"/>
  <c r="G6113" i="4"/>
  <c r="D6113" i="4"/>
  <c r="F6113" i="4" s="1"/>
  <c r="G6112" i="4"/>
  <c r="D6112" i="4"/>
  <c r="G6111" i="4"/>
  <c r="D6111" i="4"/>
  <c r="F6111" i="4" s="1"/>
  <c r="G6110" i="4"/>
  <c r="D6110" i="4"/>
  <c r="G6109" i="4"/>
  <c r="D6109" i="4"/>
  <c r="G6108" i="4"/>
  <c r="D6108" i="4"/>
  <c r="G6107" i="4"/>
  <c r="D6107" i="4"/>
  <c r="G6106" i="4"/>
  <c r="D6106" i="4"/>
  <c r="G6105" i="4"/>
  <c r="D6105" i="4"/>
  <c r="F6105" i="4" s="1"/>
  <c r="G6104" i="4"/>
  <c r="D6104" i="4"/>
  <c r="F6104" i="4" s="1"/>
  <c r="G6103" i="4"/>
  <c r="D6103" i="4"/>
  <c r="F6103" i="4" s="1"/>
  <c r="G6102" i="4"/>
  <c r="D6102" i="4"/>
  <c r="G6101" i="4"/>
  <c r="D6101" i="4"/>
  <c r="G6100" i="4"/>
  <c r="D6100" i="4"/>
  <c r="G6099" i="4"/>
  <c r="D6099" i="4"/>
  <c r="G6098" i="4"/>
  <c r="D6098" i="4"/>
  <c r="F6098" i="4" s="1"/>
  <c r="G6097" i="4"/>
  <c r="D6097" i="4"/>
  <c r="F6097" i="4" s="1"/>
  <c r="G6096" i="4"/>
  <c r="D6096" i="4"/>
  <c r="F6096" i="4" s="1"/>
  <c r="G6095" i="4"/>
  <c r="D6095" i="4"/>
  <c r="G6094" i="4"/>
  <c r="F6094" i="4"/>
  <c r="D6094" i="4"/>
  <c r="G6093" i="4"/>
  <c r="D6093" i="4"/>
  <c r="G6092" i="4"/>
  <c r="D6092" i="4"/>
  <c r="G6091" i="4"/>
  <c r="D6091" i="4"/>
  <c r="F6091" i="4" s="1"/>
  <c r="G6090" i="4"/>
  <c r="D6090" i="4"/>
  <c r="F6090" i="4" s="1"/>
  <c r="G6089" i="4"/>
  <c r="D6089" i="4"/>
  <c r="G6088" i="4"/>
  <c r="D6088" i="4"/>
  <c r="G6087" i="4"/>
  <c r="D6087" i="4"/>
  <c r="F6087" i="4" s="1"/>
  <c r="G6086" i="4"/>
  <c r="D6086" i="4"/>
  <c r="G6085" i="4"/>
  <c r="D6085" i="4"/>
  <c r="G6084" i="4"/>
  <c r="D6084" i="4"/>
  <c r="F6084" i="4" s="1"/>
  <c r="G6083" i="4"/>
  <c r="D6083" i="4"/>
  <c r="F6083" i="4" s="1"/>
  <c r="G6082" i="4"/>
  <c r="D6082" i="4"/>
  <c r="G6081" i="4"/>
  <c r="D6081" i="4"/>
  <c r="F6081" i="4" s="1"/>
  <c r="G6080" i="4"/>
  <c r="D6080" i="4"/>
  <c r="G6079" i="4"/>
  <c r="D6079" i="4"/>
  <c r="G6078" i="4"/>
  <c r="D6078" i="4"/>
  <c r="G6077" i="4"/>
  <c r="D6077" i="4"/>
  <c r="G6076" i="4"/>
  <c r="D6076" i="4"/>
  <c r="F6076" i="4" s="1"/>
  <c r="G6075" i="4"/>
  <c r="D6075" i="4"/>
  <c r="F6075" i="4" s="1"/>
  <c r="G6074" i="4"/>
  <c r="F6074" i="4"/>
  <c r="D6074" i="4"/>
  <c r="G6073" i="4"/>
  <c r="D6073" i="4"/>
  <c r="F6073" i="4" s="1"/>
  <c r="G6072" i="4"/>
  <c r="D6072" i="4"/>
  <c r="G6071" i="4"/>
  <c r="D6071" i="4"/>
  <c r="G6070" i="4"/>
  <c r="D6070" i="4"/>
  <c r="F6070" i="4" s="1"/>
  <c r="G6069" i="4"/>
  <c r="D6069" i="4"/>
  <c r="G6068" i="4"/>
  <c r="D6068" i="4"/>
  <c r="G6067" i="4"/>
  <c r="D6067" i="4"/>
  <c r="G6066" i="4"/>
  <c r="D6066" i="4"/>
  <c r="F6066" i="4" s="1"/>
  <c r="G6065" i="4"/>
  <c r="D6065" i="4"/>
  <c r="G6064" i="4"/>
  <c r="D6064" i="4"/>
  <c r="G6063" i="4"/>
  <c r="D6063" i="4"/>
  <c r="G6062" i="4"/>
  <c r="D6062" i="4"/>
  <c r="F6062" i="4" s="1"/>
  <c r="G6061" i="4"/>
  <c r="D6061" i="4"/>
  <c r="G6060" i="4"/>
  <c r="D6060" i="4"/>
  <c r="F6060" i="4" s="1"/>
  <c r="G6059" i="4"/>
  <c r="D6059" i="4"/>
  <c r="G6058" i="4"/>
  <c r="D6058" i="4"/>
  <c r="G6057" i="4"/>
  <c r="D6057" i="4"/>
  <c r="G6056" i="4"/>
  <c r="D6056" i="4"/>
  <c r="F6056" i="4" s="1"/>
  <c r="G6055" i="4"/>
  <c r="D6055" i="4"/>
  <c r="F6055" i="4" s="1"/>
  <c r="G6054" i="4"/>
  <c r="D6054" i="4"/>
  <c r="F6054" i="4" s="1"/>
  <c r="G6053" i="4"/>
  <c r="D6053" i="4"/>
  <c r="F6053" i="4" s="1"/>
  <c r="G6052" i="4"/>
  <c r="D6052" i="4"/>
  <c r="G6051" i="4"/>
  <c r="D6051" i="4"/>
  <c r="G6050" i="4"/>
  <c r="D6050" i="4"/>
  <c r="G6049" i="4"/>
  <c r="D6049" i="4"/>
  <c r="F6049" i="4" s="1"/>
  <c r="G6048" i="4"/>
  <c r="D6048" i="4"/>
  <c r="F6048" i="4" s="1"/>
  <c r="G6047" i="4"/>
  <c r="D6047" i="4"/>
  <c r="F6047" i="4" s="1"/>
  <c r="G6046" i="4"/>
  <c r="D6046" i="4"/>
  <c r="G6045" i="4"/>
  <c r="D6045" i="4"/>
  <c r="F6045" i="4" s="1"/>
  <c r="G6044" i="4"/>
  <c r="D6044" i="4"/>
  <c r="G6043" i="4"/>
  <c r="D6043" i="4"/>
  <c r="G6042" i="4"/>
  <c r="D6042" i="4"/>
  <c r="F6042" i="4" s="1"/>
  <c r="G6041" i="4"/>
  <c r="D6041" i="4"/>
  <c r="F6041" i="4" s="1"/>
  <c r="G6040" i="4"/>
  <c r="D6040" i="4"/>
  <c r="G6039" i="4"/>
  <c r="D6039" i="4"/>
  <c r="G6038" i="4"/>
  <c r="D6038" i="4"/>
  <c r="G6037" i="4"/>
  <c r="D6037" i="4"/>
  <c r="G6036" i="4"/>
  <c r="D6036" i="4"/>
  <c r="G6035" i="4"/>
  <c r="D6035" i="4"/>
  <c r="F6035" i="4" s="1"/>
  <c r="G6034" i="4"/>
  <c r="D6034" i="4"/>
  <c r="G6033" i="4"/>
  <c r="D6033" i="4"/>
  <c r="G6032" i="4"/>
  <c r="F6032" i="4"/>
  <c r="D6032" i="4"/>
  <c r="G6031" i="4"/>
  <c r="D6031" i="4"/>
  <c r="F6031" i="4" s="1"/>
  <c r="G6030" i="4"/>
  <c r="D6030" i="4"/>
  <c r="G6029" i="4"/>
  <c r="D6029" i="4"/>
  <c r="G6028" i="4"/>
  <c r="D6028" i="4"/>
  <c r="F6028" i="4" s="1"/>
  <c r="G6027" i="4"/>
  <c r="D6027" i="4"/>
  <c r="F6027" i="4" s="1"/>
  <c r="G6026" i="4"/>
  <c r="D6026" i="4"/>
  <c r="F6026" i="4" s="1"/>
  <c r="G6025" i="4"/>
  <c r="D6025" i="4"/>
  <c r="F6025" i="4" s="1"/>
  <c r="G6024" i="4"/>
  <c r="D6024" i="4"/>
  <c r="F6024" i="4" s="1"/>
  <c r="G6023" i="4"/>
  <c r="D6023" i="4"/>
  <c r="G6022" i="4"/>
  <c r="D6022" i="4"/>
  <c r="G6021" i="4"/>
  <c r="D6021" i="4"/>
  <c r="F6021" i="4" s="1"/>
  <c r="G6020" i="4"/>
  <c r="D6020" i="4"/>
  <c r="G6019" i="4"/>
  <c r="D6019" i="4"/>
  <c r="F6019" i="4" s="1"/>
  <c r="G6018" i="4"/>
  <c r="D6018" i="4"/>
  <c r="F6018" i="4" s="1"/>
  <c r="G6017" i="4"/>
  <c r="D6017" i="4"/>
  <c r="F6017" i="4" s="1"/>
  <c r="G6016" i="4"/>
  <c r="F6016" i="4"/>
  <c r="D6016" i="4"/>
  <c r="G6015" i="4"/>
  <c r="D6015" i="4"/>
  <c r="G6014" i="4"/>
  <c r="D6014" i="4"/>
  <c r="G6013" i="4"/>
  <c r="D6013" i="4"/>
  <c r="F6013" i="4" s="1"/>
  <c r="G6012" i="4"/>
  <c r="D6012" i="4"/>
  <c r="G6011" i="4"/>
  <c r="D6011" i="4"/>
  <c r="F6011" i="4" s="1"/>
  <c r="G6010" i="4"/>
  <c r="D6010" i="4"/>
  <c r="G6009" i="4"/>
  <c r="D6009" i="4"/>
  <c r="G6008" i="4"/>
  <c r="D6008" i="4"/>
  <c r="G6007" i="4"/>
  <c r="D6007" i="4"/>
  <c r="F6007" i="4" s="1"/>
  <c r="G6006" i="4"/>
  <c r="D6006" i="4"/>
  <c r="F6006" i="4" s="1"/>
  <c r="G6005" i="4"/>
  <c r="D6005" i="4"/>
  <c r="F6005" i="4" s="1"/>
  <c r="G6004" i="4"/>
  <c r="F6004" i="4"/>
  <c r="D6004" i="4"/>
  <c r="G6003" i="4"/>
  <c r="D6003" i="4"/>
  <c r="G6002" i="4"/>
  <c r="D6002" i="4"/>
  <c r="G6001" i="4"/>
  <c r="D6001" i="4"/>
  <c r="G6000" i="4"/>
  <c r="D6000" i="4"/>
  <c r="F6000" i="4" s="1"/>
  <c r="G5999" i="4"/>
  <c r="D5999" i="4"/>
  <c r="F5999" i="4" s="1"/>
  <c r="G5998" i="4"/>
  <c r="D5998" i="4"/>
  <c r="F5998" i="4" s="1"/>
  <c r="G5997" i="4"/>
  <c r="D5997" i="4"/>
  <c r="G5996" i="4"/>
  <c r="D5996" i="4"/>
  <c r="F5996" i="4" s="1"/>
  <c r="G5995" i="4"/>
  <c r="D5995" i="4"/>
  <c r="G5994" i="4"/>
  <c r="D5994" i="4"/>
  <c r="G5993" i="4"/>
  <c r="D5993" i="4"/>
  <c r="F5993" i="4" s="1"/>
  <c r="G5992" i="4"/>
  <c r="D5992" i="4"/>
  <c r="F5992" i="4" s="1"/>
  <c r="G5991" i="4"/>
  <c r="D5991" i="4"/>
  <c r="G5990" i="4"/>
  <c r="D5990" i="4"/>
  <c r="G5989" i="4"/>
  <c r="D5989" i="4"/>
  <c r="F5989" i="4" s="1"/>
  <c r="G5988" i="4"/>
  <c r="D5988" i="4"/>
  <c r="G5987" i="4"/>
  <c r="D5987" i="4"/>
  <c r="G5986" i="4"/>
  <c r="D5986" i="4"/>
  <c r="F5986" i="4" s="1"/>
  <c r="G5985" i="4"/>
  <c r="D5985" i="4"/>
  <c r="G5984" i="4"/>
  <c r="D5984" i="4"/>
  <c r="G5983" i="4"/>
  <c r="D5983" i="4"/>
  <c r="F5983" i="4" s="1"/>
  <c r="G5982" i="4"/>
  <c r="D5982" i="4"/>
  <c r="G5981" i="4"/>
  <c r="D5981" i="4"/>
  <c r="G5980" i="4"/>
  <c r="D5980" i="4"/>
  <c r="G5979" i="4"/>
  <c r="D5979" i="4"/>
  <c r="G5978" i="4"/>
  <c r="D5978" i="4"/>
  <c r="F5978" i="4" s="1"/>
  <c r="G5977" i="4"/>
  <c r="D5977" i="4"/>
  <c r="F5977" i="4" s="1"/>
  <c r="G5976" i="4"/>
  <c r="D5976" i="4"/>
  <c r="G5975" i="4"/>
  <c r="F5975" i="4"/>
  <c r="D5975" i="4"/>
  <c r="G5974" i="4"/>
  <c r="D5974" i="4"/>
  <c r="G5973" i="4"/>
  <c r="D5973" i="4"/>
  <c r="G5972" i="4"/>
  <c r="D5972" i="4"/>
  <c r="F5972" i="4" s="1"/>
  <c r="G5971" i="4"/>
  <c r="D5971" i="4"/>
  <c r="G5970" i="4"/>
  <c r="D5970" i="4"/>
  <c r="G5969" i="4"/>
  <c r="D5969" i="4"/>
  <c r="F5969" i="4" s="1"/>
  <c r="G5968" i="4"/>
  <c r="D5968" i="4"/>
  <c r="G5967" i="4"/>
  <c r="D5967" i="4"/>
  <c r="F5967" i="4" s="1"/>
  <c r="G5966" i="4"/>
  <c r="D5966" i="4"/>
  <c r="G5965" i="4"/>
  <c r="D5965" i="4"/>
  <c r="G5964" i="4"/>
  <c r="D5964" i="4"/>
  <c r="F5964" i="4" s="1"/>
  <c r="G5963" i="4"/>
  <c r="D5963" i="4"/>
  <c r="G5962" i="4"/>
  <c r="D5962" i="4"/>
  <c r="G5961" i="4"/>
  <c r="D5961" i="4"/>
  <c r="F5961" i="4" s="1"/>
  <c r="G5960" i="4"/>
  <c r="D5960" i="4"/>
  <c r="G5959" i="4"/>
  <c r="D5959" i="4"/>
  <c r="G5958" i="4"/>
  <c r="D5958" i="4"/>
  <c r="F5958" i="4" s="1"/>
  <c r="G5957" i="4"/>
  <c r="D5957" i="4"/>
  <c r="F5957" i="4" s="1"/>
  <c r="G5956" i="4"/>
  <c r="D5956" i="4"/>
  <c r="F5956" i="4" s="1"/>
  <c r="G5955" i="4"/>
  <c r="D5955" i="4"/>
  <c r="G5954" i="4"/>
  <c r="D5954" i="4"/>
  <c r="G5953" i="4"/>
  <c r="D5953" i="4"/>
  <c r="G5952" i="4"/>
  <c r="D5952" i="4"/>
  <c r="G5951" i="4"/>
  <c r="D5951" i="4"/>
  <c r="F5951" i="4" s="1"/>
  <c r="G5950" i="4"/>
  <c r="D5950" i="4"/>
  <c r="F5950" i="4" s="1"/>
  <c r="G5949" i="4"/>
  <c r="D5949" i="4"/>
  <c r="F5949" i="4" s="1"/>
  <c r="G5948" i="4"/>
  <c r="D5948" i="4"/>
  <c r="G5947" i="4"/>
  <c r="F5947" i="4"/>
  <c r="D5947" i="4"/>
  <c r="G5946" i="4"/>
  <c r="D5946" i="4"/>
  <c r="G5945" i="4"/>
  <c r="D5945" i="4"/>
  <c r="G5944" i="4"/>
  <c r="D5944" i="4"/>
  <c r="F5944" i="4" s="1"/>
  <c r="G5943" i="4"/>
  <c r="D5943" i="4"/>
  <c r="F5943" i="4" s="1"/>
  <c r="G5942" i="4"/>
  <c r="D5942" i="4"/>
  <c r="G5941" i="4"/>
  <c r="D5941" i="4"/>
  <c r="G5940" i="4"/>
  <c r="D5940" i="4"/>
  <c r="G5939" i="4"/>
  <c r="D5939" i="4"/>
  <c r="G5938" i="4"/>
  <c r="D5938" i="4"/>
  <c r="G5937" i="4"/>
  <c r="D5937" i="4"/>
  <c r="F5937" i="4" s="1"/>
  <c r="G5936" i="4"/>
  <c r="D5936" i="4"/>
  <c r="G5935" i="4"/>
  <c r="D5935" i="4"/>
  <c r="G5934" i="4"/>
  <c r="D5934" i="4"/>
  <c r="F5934" i="4" s="1"/>
  <c r="G5933" i="4"/>
  <c r="D5933" i="4"/>
  <c r="G5932" i="4"/>
  <c r="D5932" i="4"/>
  <c r="G5931" i="4"/>
  <c r="D5931" i="4"/>
  <c r="G5930" i="4"/>
  <c r="D5930" i="4"/>
  <c r="G5929" i="4"/>
  <c r="D5929" i="4"/>
  <c r="G5928" i="4"/>
  <c r="D5928" i="4"/>
  <c r="G5927" i="4"/>
  <c r="F5927" i="4"/>
  <c r="D5927" i="4"/>
  <c r="G5926" i="4"/>
  <c r="D5926" i="4"/>
  <c r="G5925" i="4"/>
  <c r="D5925" i="4"/>
  <c r="G5924" i="4"/>
  <c r="D5924" i="4"/>
  <c r="G5923" i="4"/>
  <c r="D5923" i="4"/>
  <c r="G5922" i="4"/>
  <c r="D5922" i="4"/>
  <c r="G5921" i="4"/>
  <c r="D5921" i="4"/>
  <c r="G5920" i="4"/>
  <c r="D5920" i="4"/>
  <c r="F5920" i="4" s="1"/>
  <c r="G5919" i="4"/>
  <c r="D5919" i="4"/>
  <c r="F5919" i="4" s="1"/>
  <c r="G5918" i="4"/>
  <c r="F5918" i="4"/>
  <c r="D5918" i="4"/>
  <c r="G5917" i="4"/>
  <c r="D5917" i="4"/>
  <c r="G5916" i="4"/>
  <c r="D5916" i="4"/>
  <c r="G5915" i="4"/>
  <c r="D5915" i="4"/>
  <c r="F5915" i="4" s="1"/>
  <c r="G5914" i="4"/>
  <c r="D5914" i="4"/>
  <c r="G5913" i="4"/>
  <c r="D5913" i="4"/>
  <c r="G5912" i="4"/>
  <c r="D5912" i="4"/>
  <c r="G5911" i="4"/>
  <c r="D5911" i="4"/>
  <c r="G5910" i="4"/>
  <c r="D5910" i="4"/>
  <c r="G5909" i="4"/>
  <c r="D5909" i="4"/>
  <c r="F5909" i="4" s="1"/>
  <c r="G5908" i="4"/>
  <c r="D5908" i="4"/>
  <c r="F5908" i="4" s="1"/>
  <c r="G5907" i="4"/>
  <c r="D5907" i="4"/>
  <c r="F5907" i="4" s="1"/>
  <c r="G5906" i="4"/>
  <c r="D5906" i="4"/>
  <c r="G5905" i="4"/>
  <c r="D5905" i="4"/>
  <c r="G5904" i="4"/>
  <c r="D5904" i="4"/>
  <c r="G5903" i="4"/>
  <c r="D5903" i="4"/>
  <c r="G5902" i="4"/>
  <c r="D5902" i="4"/>
  <c r="F5902" i="4" s="1"/>
  <c r="G5901" i="4"/>
  <c r="D5901" i="4"/>
  <c r="F5901" i="4" s="1"/>
  <c r="G5900" i="4"/>
  <c r="D5900" i="4"/>
  <c r="F5900" i="4" s="1"/>
  <c r="G5899" i="4"/>
  <c r="D5899" i="4"/>
  <c r="G5898" i="4"/>
  <c r="D5898" i="4"/>
  <c r="F5898" i="4" s="1"/>
  <c r="G5897" i="4"/>
  <c r="D5897" i="4"/>
  <c r="G5896" i="4"/>
  <c r="D5896" i="4"/>
  <c r="G5895" i="4"/>
  <c r="D5895" i="4"/>
  <c r="F5895" i="4" s="1"/>
  <c r="G5894" i="4"/>
  <c r="D5894" i="4"/>
  <c r="F5894" i="4" s="1"/>
  <c r="G5893" i="4"/>
  <c r="F5893" i="4"/>
  <c r="D5893" i="4"/>
  <c r="G5892" i="4"/>
  <c r="D5892" i="4"/>
  <c r="F5892" i="4" s="1"/>
  <c r="G5891" i="4"/>
  <c r="D5891" i="4"/>
  <c r="G5890" i="4"/>
  <c r="D5890" i="4"/>
  <c r="G5889" i="4"/>
  <c r="D5889" i="4"/>
  <c r="G5888" i="4"/>
  <c r="D5888" i="4"/>
  <c r="F5888" i="4" s="1"/>
  <c r="G5887" i="4"/>
  <c r="D5887" i="4"/>
  <c r="F5887" i="4" s="1"/>
  <c r="G5886" i="4"/>
  <c r="D5886" i="4"/>
  <c r="G5885" i="4"/>
  <c r="F5885" i="4"/>
  <c r="D5885" i="4"/>
  <c r="G5884" i="4"/>
  <c r="D5884" i="4"/>
  <c r="F5884" i="4" s="1"/>
  <c r="G5883" i="4"/>
  <c r="D5883" i="4"/>
  <c r="G5882" i="4"/>
  <c r="D5882" i="4"/>
  <c r="G5881" i="4"/>
  <c r="D5881" i="4"/>
  <c r="F5881" i="4" s="1"/>
  <c r="G5880" i="4"/>
  <c r="D5880" i="4"/>
  <c r="F5880" i="4" s="1"/>
  <c r="G5879" i="4"/>
  <c r="D5879" i="4"/>
  <c r="F5879" i="4" s="1"/>
  <c r="G5878" i="4"/>
  <c r="D5878" i="4"/>
  <c r="G5877" i="4"/>
  <c r="D5877" i="4"/>
  <c r="G5876" i="4"/>
  <c r="D5876" i="4"/>
  <c r="G5875" i="4"/>
  <c r="D5875" i="4"/>
  <c r="G5874" i="4"/>
  <c r="D5874" i="4"/>
  <c r="G5873" i="4"/>
  <c r="D5873" i="4"/>
  <c r="G5872" i="4"/>
  <c r="D5872" i="4"/>
  <c r="G5871" i="4"/>
  <c r="D5871" i="4"/>
  <c r="F5871" i="4" s="1"/>
  <c r="G5870" i="4"/>
  <c r="D5870" i="4"/>
  <c r="F5870" i="4" s="1"/>
  <c r="G5869" i="4"/>
  <c r="D5869" i="4"/>
  <c r="G5868" i="4"/>
  <c r="D5868" i="4"/>
  <c r="G5867" i="4"/>
  <c r="D5867" i="4"/>
  <c r="G5866" i="4"/>
  <c r="D5866" i="4"/>
  <c r="F5866" i="4" s="1"/>
  <c r="G5865" i="4"/>
  <c r="D5865" i="4"/>
  <c r="G5864" i="4"/>
  <c r="F5864" i="4"/>
  <c r="D5864" i="4"/>
  <c r="G5863" i="4"/>
  <c r="D5863" i="4"/>
  <c r="F5863" i="4" s="1"/>
  <c r="G5862" i="4"/>
  <c r="D5862" i="4"/>
  <c r="G5861" i="4"/>
  <c r="D5861" i="4"/>
  <c r="G5860" i="4"/>
  <c r="D5860" i="4"/>
  <c r="F5860" i="4" s="1"/>
  <c r="G5859" i="4"/>
  <c r="D5859" i="4"/>
  <c r="F5859" i="4" s="1"/>
  <c r="G5858" i="4"/>
  <c r="D5858" i="4"/>
  <c r="F5858" i="4" s="1"/>
  <c r="G5857" i="4"/>
  <c r="D5857" i="4"/>
  <c r="G5856" i="4"/>
  <c r="D5856" i="4"/>
  <c r="G5855" i="4"/>
  <c r="D5855" i="4"/>
  <c r="G5854" i="4"/>
  <c r="D5854" i="4"/>
  <c r="G5853" i="4"/>
  <c r="D5853" i="4"/>
  <c r="F5853" i="4" s="1"/>
  <c r="G5852" i="4"/>
  <c r="D5852" i="4"/>
  <c r="F5852" i="4" s="1"/>
  <c r="G5851" i="4"/>
  <c r="D5851" i="4"/>
  <c r="F5851" i="4" s="1"/>
  <c r="G5850" i="4"/>
  <c r="D5850" i="4"/>
  <c r="G5849" i="4"/>
  <c r="D5849" i="4"/>
  <c r="F5849" i="4" s="1"/>
  <c r="G5848" i="4"/>
  <c r="D5848" i="4"/>
  <c r="G5847" i="4"/>
  <c r="D5847" i="4"/>
  <c r="G5846" i="4"/>
  <c r="D5846" i="4"/>
  <c r="F5846" i="4" s="1"/>
  <c r="G5845" i="4"/>
  <c r="D5845" i="4"/>
  <c r="F5845" i="4" s="1"/>
  <c r="G5844" i="4"/>
  <c r="D5844" i="4"/>
  <c r="G5843" i="4"/>
  <c r="F5843" i="4"/>
  <c r="D5843" i="4"/>
  <c r="G5842" i="4"/>
  <c r="D5842" i="4"/>
  <c r="G5841" i="4"/>
  <c r="D5841" i="4"/>
  <c r="G5840" i="4"/>
  <c r="D5840" i="4"/>
  <c r="G5839" i="4"/>
  <c r="D5839" i="4"/>
  <c r="F5839" i="4" s="1"/>
  <c r="G5838" i="4"/>
  <c r="D5838" i="4"/>
  <c r="G5837" i="4"/>
  <c r="D5837" i="4"/>
  <c r="G5836" i="4"/>
  <c r="D5836" i="4"/>
  <c r="F5836" i="4" s="1"/>
  <c r="G5835" i="4"/>
  <c r="D5835" i="4"/>
  <c r="G5834" i="4"/>
  <c r="D5834" i="4"/>
  <c r="G5833" i="4"/>
  <c r="D5833" i="4"/>
  <c r="G5832" i="4"/>
  <c r="D5832" i="4"/>
  <c r="G5831" i="4"/>
  <c r="D5831" i="4"/>
  <c r="F5831" i="4" s="1"/>
  <c r="G5830" i="4"/>
  <c r="D5830" i="4"/>
  <c r="G5829" i="4"/>
  <c r="F5829" i="4"/>
  <c r="D5829" i="4"/>
  <c r="G5828" i="4"/>
  <c r="D5828" i="4"/>
  <c r="G5827" i="4"/>
  <c r="D5827" i="4"/>
  <c r="G5826" i="4"/>
  <c r="D5826" i="4"/>
  <c r="G5825" i="4"/>
  <c r="D5825" i="4"/>
  <c r="G5824" i="4"/>
  <c r="D5824" i="4"/>
  <c r="G5823" i="4"/>
  <c r="D5823" i="4"/>
  <c r="G5822" i="4"/>
  <c r="D5822" i="4"/>
  <c r="F5822" i="4" s="1"/>
  <c r="G5821" i="4"/>
  <c r="D5821" i="4"/>
  <c r="F5821" i="4" s="1"/>
  <c r="G5820" i="4"/>
  <c r="D5820" i="4"/>
  <c r="G5819" i="4"/>
  <c r="D5819" i="4"/>
  <c r="G5818" i="4"/>
  <c r="D5818" i="4"/>
  <c r="G5817" i="4"/>
  <c r="D5817" i="4"/>
  <c r="F5817" i="4" s="1"/>
  <c r="G5816" i="4"/>
  <c r="D5816" i="4"/>
  <c r="G5815" i="4"/>
  <c r="D5815" i="4"/>
  <c r="G5814" i="4"/>
  <c r="D5814" i="4"/>
  <c r="G5813" i="4"/>
  <c r="D5813" i="4"/>
  <c r="G5812" i="4"/>
  <c r="D5812" i="4"/>
  <c r="G5811" i="4"/>
  <c r="D5811" i="4"/>
  <c r="F5811" i="4" s="1"/>
  <c r="G5810" i="4"/>
  <c r="D5810" i="4"/>
  <c r="F5810" i="4" s="1"/>
  <c r="G5809" i="4"/>
  <c r="D5809" i="4"/>
  <c r="F5809" i="4" s="1"/>
  <c r="G5808" i="4"/>
  <c r="D5808" i="4"/>
  <c r="G5807" i="4"/>
  <c r="D5807" i="4"/>
  <c r="G5806" i="4"/>
  <c r="D5806" i="4"/>
  <c r="G5805" i="4"/>
  <c r="D5805" i="4"/>
  <c r="G5804" i="4"/>
  <c r="D5804" i="4"/>
  <c r="F5804" i="4" s="1"/>
  <c r="G5803" i="4"/>
  <c r="D5803" i="4"/>
  <c r="F5803" i="4" s="1"/>
  <c r="G5802" i="4"/>
  <c r="D5802" i="4"/>
  <c r="F5802" i="4" s="1"/>
  <c r="G5801" i="4"/>
  <c r="D5801" i="4"/>
  <c r="G5800" i="4"/>
  <c r="D5800" i="4"/>
  <c r="F5800" i="4" s="1"/>
  <c r="G5799" i="4"/>
  <c r="D5799" i="4"/>
  <c r="G5798" i="4"/>
  <c r="D5798" i="4"/>
  <c r="G5797" i="4"/>
  <c r="D5797" i="4"/>
  <c r="F5797" i="4" s="1"/>
  <c r="G5796" i="4"/>
  <c r="D5796" i="4"/>
  <c r="F5796" i="4" s="1"/>
  <c r="G5795" i="4"/>
  <c r="D5795" i="4"/>
  <c r="G5794" i="4"/>
  <c r="F5794" i="4"/>
  <c r="D5794" i="4"/>
  <c r="G5793" i="4"/>
  <c r="D5793" i="4"/>
  <c r="F5793" i="4" s="1"/>
  <c r="G5792" i="4"/>
  <c r="D5792" i="4"/>
  <c r="G5791" i="4"/>
  <c r="D5791" i="4"/>
  <c r="G5790" i="4"/>
  <c r="D5790" i="4"/>
  <c r="F5790" i="4" s="1"/>
  <c r="G5789" i="4"/>
  <c r="D5789" i="4"/>
  <c r="G5788" i="4"/>
  <c r="D5788" i="4"/>
  <c r="G5787" i="4"/>
  <c r="D5787" i="4"/>
  <c r="F5787" i="4" s="1"/>
  <c r="G5786" i="4"/>
  <c r="D5786" i="4"/>
  <c r="G5785" i="4"/>
  <c r="D5785" i="4"/>
  <c r="G5784" i="4"/>
  <c r="D5784" i="4"/>
  <c r="G5783" i="4"/>
  <c r="D5783" i="4"/>
  <c r="G5782" i="4"/>
  <c r="D5782" i="4"/>
  <c r="F5782" i="4" s="1"/>
  <c r="G5781" i="4"/>
  <c r="D5781" i="4"/>
  <c r="F5781" i="4" s="1"/>
  <c r="G5780" i="4"/>
  <c r="D5780" i="4"/>
  <c r="G5779" i="4"/>
  <c r="D5779" i="4"/>
  <c r="G5778" i="4"/>
  <c r="D5778" i="4"/>
  <c r="G5777" i="4"/>
  <c r="D5777" i="4"/>
  <c r="G5776" i="4"/>
  <c r="D5776" i="4"/>
  <c r="F5776" i="4" s="1"/>
  <c r="G5775" i="4"/>
  <c r="D5775" i="4"/>
  <c r="G5774" i="4"/>
  <c r="D5774" i="4"/>
  <c r="F5774" i="4" s="1"/>
  <c r="G5773" i="4"/>
  <c r="D5773" i="4"/>
  <c r="F5773" i="4" s="1"/>
  <c r="G5772" i="4"/>
  <c r="D5772" i="4"/>
  <c r="G5771" i="4"/>
  <c r="D5771" i="4"/>
  <c r="G5770" i="4"/>
  <c r="D5770" i="4"/>
  <c r="G5769" i="4"/>
  <c r="D5769" i="4"/>
  <c r="G5768" i="4"/>
  <c r="D5768" i="4"/>
  <c r="F5768" i="4" s="1"/>
  <c r="G5767" i="4"/>
  <c r="D5767" i="4"/>
  <c r="G5766" i="4"/>
  <c r="D5766" i="4"/>
  <c r="F5766" i="4" s="1"/>
  <c r="G5765" i="4"/>
  <c r="D5765" i="4"/>
  <c r="G5764" i="4"/>
  <c r="D5764" i="4"/>
  <c r="G5763" i="4"/>
  <c r="D5763" i="4"/>
  <c r="G5762" i="4"/>
  <c r="D5762" i="4"/>
  <c r="F5762" i="4" s="1"/>
  <c r="G5761" i="4"/>
  <c r="D5761" i="4"/>
  <c r="F5761" i="4" s="1"/>
  <c r="G5760" i="4"/>
  <c r="D5760" i="4"/>
  <c r="F5760" i="4" s="1"/>
  <c r="G5759" i="4"/>
  <c r="D5759" i="4"/>
  <c r="F5759" i="4" s="1"/>
  <c r="G5758" i="4"/>
  <c r="D5758" i="4"/>
  <c r="G5757" i="4"/>
  <c r="D5757" i="4"/>
  <c r="G5756" i="4"/>
  <c r="D5756" i="4"/>
  <c r="G5755" i="4"/>
  <c r="D5755" i="4"/>
  <c r="F5755" i="4" s="1"/>
  <c r="G5754" i="4"/>
  <c r="D5754" i="4"/>
  <c r="F5754" i="4" s="1"/>
  <c r="G5753" i="4"/>
  <c r="D5753" i="4"/>
  <c r="F5753" i="4" s="1"/>
  <c r="G5752" i="4"/>
  <c r="D5752" i="4"/>
  <c r="G5751" i="4"/>
  <c r="F5751" i="4"/>
  <c r="D5751" i="4"/>
  <c r="G5750" i="4"/>
  <c r="D5750" i="4"/>
  <c r="G5749" i="4"/>
  <c r="D5749" i="4"/>
  <c r="G5748" i="4"/>
  <c r="D5748" i="4"/>
  <c r="F5748" i="4" s="1"/>
  <c r="G5747" i="4"/>
  <c r="D5747" i="4"/>
  <c r="F5747" i="4" s="1"/>
  <c r="G5746" i="4"/>
  <c r="D5746" i="4"/>
  <c r="G5745" i="4"/>
  <c r="D5745" i="4"/>
  <c r="F5745" i="4" s="1"/>
  <c r="G5744" i="4"/>
  <c r="D5744" i="4"/>
  <c r="G5743" i="4"/>
  <c r="D5743" i="4"/>
  <c r="G5742" i="4"/>
  <c r="D5742" i="4"/>
  <c r="G5741" i="4"/>
  <c r="D5741" i="4"/>
  <c r="F5741" i="4" s="1"/>
  <c r="G5740" i="4"/>
  <c r="D5740" i="4"/>
  <c r="G5739" i="4"/>
  <c r="D5739" i="4"/>
  <c r="G5738" i="4"/>
  <c r="D5738" i="4"/>
  <c r="G5737" i="4"/>
  <c r="D5737" i="4"/>
  <c r="F5737" i="4" s="1"/>
  <c r="G5736" i="4"/>
  <c r="D5736" i="4"/>
  <c r="G5735" i="4"/>
  <c r="D5735" i="4"/>
  <c r="G5734" i="4"/>
  <c r="D5734" i="4"/>
  <c r="F5734" i="4" s="1"/>
  <c r="G5733" i="4"/>
  <c r="D5733" i="4"/>
  <c r="G5732" i="4"/>
  <c r="D5732" i="4"/>
  <c r="G5731" i="4"/>
  <c r="F5731" i="4"/>
  <c r="D5731" i="4"/>
  <c r="G5730" i="4"/>
  <c r="D5730" i="4"/>
  <c r="F5730" i="4" s="1"/>
  <c r="G5729" i="4"/>
  <c r="D5729" i="4"/>
  <c r="G5728" i="4"/>
  <c r="D5728" i="4"/>
  <c r="G5727" i="4"/>
  <c r="D5727" i="4"/>
  <c r="G5726" i="4"/>
  <c r="D5726" i="4"/>
  <c r="G5725" i="4"/>
  <c r="F5725" i="4"/>
  <c r="D5725" i="4"/>
  <c r="G5724" i="4"/>
  <c r="D5724" i="4"/>
  <c r="G5723" i="4"/>
  <c r="D5723" i="4"/>
  <c r="G5722" i="4"/>
  <c r="D5722" i="4"/>
  <c r="F5722" i="4" s="1"/>
  <c r="G5721" i="4"/>
  <c r="D5721" i="4"/>
  <c r="G5720" i="4"/>
  <c r="D5720" i="4"/>
  <c r="G5719" i="4"/>
  <c r="D5719" i="4"/>
  <c r="F5719" i="4" s="1"/>
  <c r="G5718" i="4"/>
  <c r="D5718" i="4"/>
  <c r="G5717" i="4"/>
  <c r="D5717" i="4"/>
  <c r="G5716" i="4"/>
  <c r="D5716" i="4"/>
  <c r="F5716" i="4" s="1"/>
  <c r="G5715" i="4"/>
  <c r="D5715" i="4"/>
  <c r="G5714" i="4"/>
  <c r="D5714" i="4"/>
  <c r="G5713" i="4"/>
  <c r="D5713" i="4"/>
  <c r="F5713" i="4" s="1"/>
  <c r="G5712" i="4"/>
  <c r="D5712" i="4"/>
  <c r="F5712" i="4" s="1"/>
  <c r="G5711" i="4"/>
  <c r="D5711" i="4"/>
  <c r="F5711" i="4" s="1"/>
  <c r="G5710" i="4"/>
  <c r="D5710" i="4"/>
  <c r="G5709" i="4"/>
  <c r="D5709" i="4"/>
  <c r="G5708" i="4"/>
  <c r="D5708" i="4"/>
  <c r="G5707" i="4"/>
  <c r="D5707" i="4"/>
  <c r="G5706" i="4"/>
  <c r="D5706" i="4"/>
  <c r="F5706" i="4" s="1"/>
  <c r="G5705" i="4"/>
  <c r="D5705" i="4"/>
  <c r="F5705" i="4" s="1"/>
  <c r="G5704" i="4"/>
  <c r="D5704" i="4"/>
  <c r="F5704" i="4" s="1"/>
  <c r="G5703" i="4"/>
  <c r="D5703" i="4"/>
  <c r="G5702" i="4"/>
  <c r="F5702" i="4"/>
  <c r="D5702" i="4"/>
  <c r="G5701" i="4"/>
  <c r="D5701" i="4"/>
  <c r="G5700" i="4"/>
  <c r="D5700" i="4"/>
  <c r="G5699" i="4"/>
  <c r="D5699" i="4"/>
  <c r="F5699" i="4" s="1"/>
  <c r="G5698" i="4"/>
  <c r="D5698" i="4"/>
  <c r="F5698" i="4" s="1"/>
  <c r="G5697" i="4"/>
  <c r="D5697" i="4"/>
  <c r="F5697" i="4" s="1"/>
  <c r="G5696" i="4"/>
  <c r="D5696" i="4"/>
  <c r="G5695" i="4"/>
  <c r="D5695" i="4"/>
  <c r="F5695" i="4" s="1"/>
  <c r="G5694" i="4"/>
  <c r="D5694" i="4"/>
  <c r="G5693" i="4"/>
  <c r="D5693" i="4"/>
  <c r="G5692" i="4"/>
  <c r="D5692" i="4"/>
  <c r="F5692" i="4" s="1"/>
  <c r="G5691" i="4"/>
  <c r="D5691" i="4"/>
  <c r="F5691" i="4" s="1"/>
  <c r="G5690" i="4"/>
  <c r="D5690" i="4"/>
  <c r="G5689" i="4"/>
  <c r="D5689" i="4"/>
  <c r="G5688" i="4"/>
  <c r="D5688" i="4"/>
  <c r="G5687" i="4"/>
  <c r="D5687" i="4"/>
  <c r="G5686" i="4"/>
  <c r="D5686" i="4"/>
  <c r="G5685" i="4"/>
  <c r="D5685" i="4"/>
  <c r="G5684" i="4"/>
  <c r="D5684" i="4"/>
  <c r="F5684" i="4" s="1"/>
  <c r="G5683" i="4"/>
  <c r="D5683" i="4"/>
  <c r="G5682" i="4"/>
  <c r="D5682" i="4"/>
  <c r="G5681" i="4"/>
  <c r="D5681" i="4"/>
  <c r="G5680" i="4"/>
  <c r="D5680" i="4"/>
  <c r="G5679" i="4"/>
  <c r="D5679" i="4"/>
  <c r="G5678" i="4"/>
  <c r="D5678" i="4"/>
  <c r="F5678" i="4" s="1"/>
  <c r="G5677" i="4"/>
  <c r="D5677" i="4"/>
  <c r="G5676" i="4"/>
  <c r="D5676" i="4"/>
  <c r="G5675" i="4"/>
  <c r="D5675" i="4"/>
  <c r="F5675" i="4" s="1"/>
  <c r="G5674" i="4"/>
  <c r="D5674" i="4"/>
  <c r="G5673" i="4"/>
  <c r="F5673" i="4"/>
  <c r="D5673" i="4"/>
  <c r="G5672" i="4"/>
  <c r="D5672" i="4"/>
  <c r="G5671" i="4"/>
  <c r="D5671" i="4"/>
  <c r="G5670" i="4"/>
  <c r="D5670" i="4"/>
  <c r="F5670" i="4" s="1"/>
  <c r="G5669" i="4"/>
  <c r="D5669" i="4"/>
  <c r="G5668" i="4"/>
  <c r="D5668" i="4"/>
  <c r="G5667" i="4"/>
  <c r="D5667" i="4"/>
  <c r="G5666" i="4"/>
  <c r="D5666" i="4"/>
  <c r="G5665" i="4"/>
  <c r="D5665" i="4"/>
  <c r="G5664" i="4"/>
  <c r="D5664" i="4"/>
  <c r="F5664" i="4" s="1"/>
  <c r="G5663" i="4"/>
  <c r="D5663" i="4"/>
  <c r="F5663" i="4" s="1"/>
  <c r="G5662" i="4"/>
  <c r="D5662" i="4"/>
  <c r="F5662" i="4" s="1"/>
  <c r="G5661" i="4"/>
  <c r="D5661" i="4"/>
  <c r="F5661" i="4" s="1"/>
  <c r="G5660" i="4"/>
  <c r="D5660" i="4"/>
  <c r="G5659" i="4"/>
  <c r="D5659" i="4"/>
  <c r="G5658" i="4"/>
  <c r="D5658" i="4"/>
  <c r="G5657" i="4"/>
  <c r="D5657" i="4"/>
  <c r="F5657" i="4" s="1"/>
  <c r="G5656" i="4"/>
  <c r="D5656" i="4"/>
  <c r="F5656" i="4" s="1"/>
  <c r="G5655" i="4"/>
  <c r="D5655" i="4"/>
  <c r="F5655" i="4" s="1"/>
  <c r="G5654" i="4"/>
  <c r="F5654" i="4"/>
  <c r="D5654" i="4"/>
  <c r="G5653" i="4"/>
  <c r="D5653" i="4"/>
  <c r="F5653" i="4" s="1"/>
  <c r="G5652" i="4"/>
  <c r="D5652" i="4"/>
  <c r="G5651" i="4"/>
  <c r="D5651" i="4"/>
  <c r="G5650" i="4"/>
  <c r="D5650" i="4"/>
  <c r="F5650" i="4" s="1"/>
  <c r="G5649" i="4"/>
  <c r="D5649" i="4"/>
  <c r="F5649" i="4" s="1"/>
  <c r="G5648" i="4"/>
  <c r="D5648" i="4"/>
  <c r="F5648" i="4" s="1"/>
  <c r="G5647" i="4"/>
  <c r="D5647" i="4"/>
  <c r="G5646" i="4"/>
  <c r="D5646" i="4"/>
  <c r="G5645" i="4"/>
  <c r="D5645" i="4"/>
  <c r="G5644" i="4"/>
  <c r="D5644" i="4"/>
  <c r="G5643" i="4"/>
  <c r="D5643" i="4"/>
  <c r="F5643" i="4" s="1"/>
  <c r="G5642" i="4"/>
  <c r="D5642" i="4"/>
  <c r="F5642" i="4" s="1"/>
  <c r="G5641" i="4"/>
  <c r="D5641" i="4"/>
  <c r="G5640" i="4"/>
  <c r="F5640" i="4"/>
  <c r="D5640" i="4"/>
  <c r="G5639" i="4"/>
  <c r="D5639" i="4"/>
  <c r="F5639" i="4" s="1"/>
  <c r="G5638" i="4"/>
  <c r="D5638" i="4"/>
  <c r="G5637" i="4"/>
  <c r="D5637" i="4"/>
  <c r="G5636" i="4"/>
  <c r="D5636" i="4"/>
  <c r="F5636" i="4" s="1"/>
  <c r="G5635" i="4"/>
  <c r="D5635" i="4"/>
  <c r="F5635" i="4" s="1"/>
  <c r="G5634" i="4"/>
  <c r="D5634" i="4"/>
  <c r="F5634" i="4" s="1"/>
  <c r="G5633" i="4"/>
  <c r="D5633" i="4"/>
  <c r="G5632" i="4"/>
  <c r="D5632" i="4"/>
  <c r="G5631" i="4"/>
  <c r="D5631" i="4"/>
  <c r="G5630" i="4"/>
  <c r="D5630" i="4"/>
  <c r="G5629" i="4"/>
  <c r="D5629" i="4"/>
  <c r="F5629" i="4" s="1"/>
  <c r="G5628" i="4"/>
  <c r="D5628" i="4"/>
  <c r="G5627" i="4"/>
  <c r="D5627" i="4"/>
  <c r="G5626" i="4"/>
  <c r="D5626" i="4"/>
  <c r="F5626" i="4" s="1"/>
  <c r="G5625" i="4"/>
  <c r="D5625" i="4"/>
  <c r="G5624" i="4"/>
  <c r="D5624" i="4"/>
  <c r="F5624" i="4" s="1"/>
  <c r="G5623" i="4"/>
  <c r="D5623" i="4"/>
  <c r="G5622" i="4"/>
  <c r="D5622" i="4"/>
  <c r="G5621" i="4"/>
  <c r="D5621" i="4"/>
  <c r="F5621" i="4" s="1"/>
  <c r="G5620" i="4"/>
  <c r="D5620" i="4"/>
  <c r="G5619" i="4"/>
  <c r="D5619" i="4"/>
  <c r="G5618" i="4"/>
  <c r="D5618" i="4"/>
  <c r="G5617" i="4"/>
  <c r="D5617" i="4"/>
  <c r="G5616" i="4"/>
  <c r="D5616" i="4"/>
  <c r="G5615" i="4"/>
  <c r="D5615" i="4"/>
  <c r="F5615" i="4" s="1"/>
  <c r="G5614" i="4"/>
  <c r="D5614" i="4"/>
  <c r="F5614" i="4" s="1"/>
  <c r="G5613" i="4"/>
  <c r="D5613" i="4"/>
  <c r="F5613" i="4" s="1"/>
  <c r="G5612" i="4"/>
  <c r="D5612" i="4"/>
  <c r="G5611" i="4"/>
  <c r="D5611" i="4"/>
  <c r="G5610" i="4"/>
  <c r="D5610" i="4"/>
  <c r="G5609" i="4"/>
  <c r="D5609" i="4"/>
  <c r="G5608" i="4"/>
  <c r="D5608" i="4"/>
  <c r="F5608" i="4" s="1"/>
  <c r="G5607" i="4"/>
  <c r="D5607" i="4"/>
  <c r="F5607" i="4" s="1"/>
  <c r="G5606" i="4"/>
  <c r="D5606" i="4"/>
  <c r="F5606" i="4" s="1"/>
  <c r="G5605" i="4"/>
  <c r="F5605" i="4"/>
  <c r="D5605" i="4"/>
  <c r="G5604" i="4"/>
  <c r="D5604" i="4"/>
  <c r="F5604" i="4" s="1"/>
  <c r="G5603" i="4"/>
  <c r="D5603" i="4"/>
  <c r="G5602" i="4"/>
  <c r="D5602" i="4"/>
  <c r="G5601" i="4"/>
  <c r="D5601" i="4"/>
  <c r="F5601" i="4" s="1"/>
  <c r="G5600" i="4"/>
  <c r="D5600" i="4"/>
  <c r="F5600" i="4" s="1"/>
  <c r="G5599" i="4"/>
  <c r="F5599" i="4"/>
  <c r="D5599" i="4"/>
  <c r="G5598" i="4"/>
  <c r="D5598" i="4"/>
  <c r="G5597" i="4"/>
  <c r="D5597" i="4"/>
  <c r="G5596" i="4"/>
  <c r="D5596" i="4"/>
  <c r="G5595" i="4"/>
  <c r="D5595" i="4"/>
  <c r="G5594" i="4"/>
  <c r="D5594" i="4"/>
  <c r="F5594" i="4" s="1"/>
  <c r="G5593" i="4"/>
  <c r="D5593" i="4"/>
  <c r="F5593" i="4" s="1"/>
  <c r="G5592" i="4"/>
  <c r="D5592" i="4"/>
  <c r="G5591" i="4"/>
  <c r="D5591" i="4"/>
  <c r="F5591" i="4" s="1"/>
  <c r="G5590" i="4"/>
  <c r="D5590" i="4"/>
  <c r="F5590" i="4" s="1"/>
  <c r="G5589" i="4"/>
  <c r="D5589" i="4"/>
  <c r="G5588" i="4"/>
  <c r="D5588" i="4"/>
  <c r="G5587" i="4"/>
  <c r="D5587" i="4"/>
  <c r="F5587" i="4" s="1"/>
  <c r="G5586" i="4"/>
  <c r="D5586" i="4"/>
  <c r="F5586" i="4" s="1"/>
  <c r="G5585" i="4"/>
  <c r="D5585" i="4"/>
  <c r="F5585" i="4" s="1"/>
  <c r="G5584" i="4"/>
  <c r="D5584" i="4"/>
  <c r="G5583" i="4"/>
  <c r="D5583" i="4"/>
  <c r="G5582" i="4"/>
  <c r="D5582" i="4"/>
  <c r="G5581" i="4"/>
  <c r="D5581" i="4"/>
  <c r="G5580" i="4"/>
  <c r="D5580" i="4"/>
  <c r="G5579" i="4"/>
  <c r="D5579" i="4"/>
  <c r="G5578" i="4"/>
  <c r="D5578" i="4"/>
  <c r="G5577" i="4"/>
  <c r="D5577" i="4"/>
  <c r="G5576" i="4"/>
  <c r="D5576" i="4"/>
  <c r="G5575" i="4"/>
  <c r="F5575" i="4"/>
  <c r="D5575" i="4"/>
  <c r="G5574" i="4"/>
  <c r="D5574" i="4"/>
  <c r="G5573" i="4"/>
  <c r="D5573" i="4"/>
  <c r="G5572" i="4"/>
  <c r="D5572" i="4"/>
  <c r="F5572" i="4" s="1"/>
  <c r="G5571" i="4"/>
  <c r="D5571" i="4"/>
  <c r="G5570" i="4"/>
  <c r="D5570" i="4"/>
  <c r="F5570" i="4" s="1"/>
  <c r="G5569" i="4"/>
  <c r="D5569" i="4"/>
  <c r="F5569" i="4" s="1"/>
  <c r="G5568" i="4"/>
  <c r="D5568" i="4"/>
  <c r="G5567" i="4"/>
  <c r="D5567" i="4"/>
  <c r="G5566" i="4"/>
  <c r="D5566" i="4"/>
  <c r="G5565" i="4"/>
  <c r="D5565" i="4"/>
  <c r="F5565" i="4" s="1"/>
  <c r="G5564" i="4"/>
  <c r="D5564" i="4"/>
  <c r="G5563" i="4"/>
  <c r="D5563" i="4"/>
  <c r="F5563" i="4" s="1"/>
  <c r="G5562" i="4"/>
  <c r="D5562" i="4"/>
  <c r="F5562" i="4" s="1"/>
  <c r="G5561" i="4"/>
  <c r="D5561" i="4"/>
  <c r="G5560" i="4"/>
  <c r="D5560" i="4"/>
  <c r="G5559" i="4"/>
  <c r="D5559" i="4"/>
  <c r="G5558" i="4"/>
  <c r="D5558" i="4"/>
  <c r="F5558" i="4" s="1"/>
  <c r="G5557" i="4"/>
  <c r="F5557" i="4"/>
  <c r="D5557" i="4"/>
  <c r="G5556" i="4"/>
  <c r="D5556" i="4"/>
  <c r="G5555" i="4"/>
  <c r="D5555" i="4"/>
  <c r="G5554" i="4"/>
  <c r="D5554" i="4"/>
  <c r="F5554" i="4" s="1"/>
  <c r="G5553" i="4"/>
  <c r="D5553" i="4"/>
  <c r="G5552" i="4"/>
  <c r="D5552" i="4"/>
  <c r="F5552" i="4" s="1"/>
  <c r="G5551" i="4"/>
  <c r="D5551" i="4"/>
  <c r="F5551" i="4" s="1"/>
  <c r="G5550" i="4"/>
  <c r="D5550" i="4"/>
  <c r="F5550" i="4" s="1"/>
  <c r="G5549" i="4"/>
  <c r="D5549" i="4"/>
  <c r="G5548" i="4"/>
  <c r="D5548" i="4"/>
  <c r="F5548" i="4" s="1"/>
  <c r="G5547" i="4"/>
  <c r="D5547" i="4"/>
  <c r="F5547" i="4" s="1"/>
  <c r="G5546" i="4"/>
  <c r="D5546" i="4"/>
  <c r="G5545" i="4"/>
  <c r="F5545" i="4"/>
  <c r="D5545" i="4"/>
  <c r="G5544" i="4"/>
  <c r="D5544" i="4"/>
  <c r="F5544" i="4" s="1"/>
  <c r="G5543" i="4"/>
  <c r="D5543" i="4"/>
  <c r="F5543" i="4" s="1"/>
  <c r="G5542" i="4"/>
  <c r="D5542" i="4"/>
  <c r="G5541" i="4"/>
  <c r="D5541" i="4"/>
  <c r="G5540" i="4"/>
  <c r="D5540" i="4"/>
  <c r="F5540" i="4" s="1"/>
  <c r="G5539" i="4"/>
  <c r="D5539" i="4"/>
  <c r="G5538" i="4"/>
  <c r="D5538" i="4"/>
  <c r="F5538" i="4" s="1"/>
  <c r="G5537" i="4"/>
  <c r="D5537" i="4"/>
  <c r="F5537" i="4" s="1"/>
  <c r="G5536" i="4"/>
  <c r="D5536" i="4"/>
  <c r="G5535" i="4"/>
  <c r="D5535" i="4"/>
  <c r="G5534" i="4"/>
  <c r="D5534" i="4"/>
  <c r="F5534" i="4" s="1"/>
  <c r="G5533" i="4"/>
  <c r="D5533" i="4"/>
  <c r="G5532" i="4"/>
  <c r="D5532" i="4"/>
  <c r="G5531" i="4"/>
  <c r="D5531" i="4"/>
  <c r="F5531" i="4" s="1"/>
  <c r="G5530" i="4"/>
  <c r="D5530" i="4"/>
  <c r="F5530" i="4" s="1"/>
  <c r="G5529" i="4"/>
  <c r="D5529" i="4"/>
  <c r="G5528" i="4"/>
  <c r="F5528" i="4"/>
  <c r="D5528" i="4"/>
  <c r="G5527" i="4"/>
  <c r="D5527" i="4"/>
  <c r="G5526" i="4"/>
  <c r="D5526" i="4"/>
  <c r="G5525" i="4"/>
  <c r="D5525" i="4"/>
  <c r="G5524" i="4"/>
  <c r="D5524" i="4"/>
  <c r="F5524" i="4" s="1"/>
  <c r="G5523" i="4"/>
  <c r="D5523" i="4"/>
  <c r="F5523" i="4" s="1"/>
  <c r="G5522" i="4"/>
  <c r="D5522" i="4"/>
  <c r="G5521" i="4"/>
  <c r="D5521" i="4"/>
  <c r="G5520" i="4"/>
  <c r="D5520" i="4"/>
  <c r="G5519" i="4"/>
  <c r="D5519" i="4"/>
  <c r="G5518" i="4"/>
  <c r="D5518" i="4"/>
  <c r="F5518" i="4" s="1"/>
  <c r="G5517" i="4"/>
  <c r="D5517" i="4"/>
  <c r="F5517" i="4" s="1"/>
  <c r="G5516" i="4"/>
  <c r="D5516" i="4"/>
  <c r="F5516" i="4" s="1"/>
  <c r="G5515" i="4"/>
  <c r="D5515" i="4"/>
  <c r="G5514" i="4"/>
  <c r="D5514" i="4"/>
  <c r="G5513" i="4"/>
  <c r="D5513" i="4"/>
  <c r="G5512" i="4"/>
  <c r="D5512" i="4"/>
  <c r="G5511" i="4"/>
  <c r="D5511" i="4"/>
  <c r="G5510" i="4"/>
  <c r="D5510" i="4"/>
  <c r="F5510" i="4" s="1"/>
  <c r="G5509" i="4"/>
  <c r="D5509" i="4"/>
  <c r="F5509" i="4" s="1"/>
  <c r="G5508" i="4"/>
  <c r="D5508" i="4"/>
  <c r="G5507" i="4"/>
  <c r="D5507" i="4"/>
  <c r="G5506" i="4"/>
  <c r="D5506" i="4"/>
  <c r="G5505" i="4"/>
  <c r="D5505" i="4"/>
  <c r="G5504" i="4"/>
  <c r="F5504" i="4"/>
  <c r="D5504" i="4"/>
  <c r="G5503" i="4"/>
  <c r="D5503" i="4"/>
  <c r="F5503" i="4" s="1"/>
  <c r="G5502" i="4"/>
  <c r="D5502" i="4"/>
  <c r="F5502" i="4" s="1"/>
  <c r="G5501" i="4"/>
  <c r="D5501" i="4"/>
  <c r="G5500" i="4"/>
  <c r="D5500" i="4"/>
  <c r="G5499" i="4"/>
  <c r="D5499" i="4"/>
  <c r="G5498" i="4"/>
  <c r="D5498" i="4"/>
  <c r="G5497" i="4"/>
  <c r="D5497" i="4"/>
  <c r="F5497" i="4" s="1"/>
  <c r="G5496" i="4"/>
  <c r="D5496" i="4"/>
  <c r="F5496" i="4" s="1"/>
  <c r="G5495" i="4"/>
  <c r="D5495" i="4"/>
  <c r="F5495" i="4" s="1"/>
  <c r="G5494" i="4"/>
  <c r="D5494" i="4"/>
  <c r="G5493" i="4"/>
  <c r="D5493" i="4"/>
  <c r="G5492" i="4"/>
  <c r="D5492" i="4"/>
  <c r="G5491" i="4"/>
  <c r="F5491" i="4"/>
  <c r="D5491" i="4"/>
  <c r="G5490" i="4"/>
  <c r="D5490" i="4"/>
  <c r="G5489" i="4"/>
  <c r="D5489" i="4"/>
  <c r="F5489" i="4" s="1"/>
  <c r="G5488" i="4"/>
  <c r="D5488" i="4"/>
  <c r="F5488" i="4" s="1"/>
  <c r="G5487" i="4"/>
  <c r="D5487" i="4"/>
  <c r="G5486" i="4"/>
  <c r="D5486" i="4"/>
  <c r="G5485" i="4"/>
  <c r="D5485" i="4"/>
  <c r="F5485" i="4" s="1"/>
  <c r="G5484" i="4"/>
  <c r="D5484" i="4"/>
  <c r="G5483" i="4"/>
  <c r="D5483" i="4"/>
  <c r="G5482" i="4"/>
  <c r="D5482" i="4"/>
  <c r="F5482" i="4" s="1"/>
  <c r="G5481" i="4"/>
  <c r="D5481" i="4"/>
  <c r="F5481" i="4" s="1"/>
  <c r="G5480" i="4"/>
  <c r="D5480" i="4"/>
  <c r="G5479" i="4"/>
  <c r="D5479" i="4"/>
  <c r="F5479" i="4" s="1"/>
  <c r="G5478" i="4"/>
  <c r="D5478" i="4"/>
  <c r="G5477" i="4"/>
  <c r="D5477" i="4"/>
  <c r="G5476" i="4"/>
  <c r="D5476" i="4"/>
  <c r="G5475" i="4"/>
  <c r="D5475" i="4"/>
  <c r="F5475" i="4" s="1"/>
  <c r="G5474" i="4"/>
  <c r="D5474" i="4"/>
  <c r="F5474" i="4" s="1"/>
  <c r="G5473" i="4"/>
  <c r="D5473" i="4"/>
  <c r="G5472" i="4"/>
  <c r="D5472" i="4"/>
  <c r="G5471" i="4"/>
  <c r="F5471" i="4"/>
  <c r="D5471" i="4"/>
  <c r="G5470" i="4"/>
  <c r="D5470" i="4"/>
  <c r="G5469" i="4"/>
  <c r="D5469" i="4"/>
  <c r="G5468" i="4"/>
  <c r="D5468" i="4"/>
  <c r="F5468" i="4" s="1"/>
  <c r="G5467" i="4"/>
  <c r="D5467" i="4"/>
  <c r="F5467" i="4" s="1"/>
  <c r="G5466" i="4"/>
  <c r="D5466" i="4"/>
  <c r="G5465" i="4"/>
  <c r="D5465" i="4"/>
  <c r="G5464" i="4"/>
  <c r="D5464" i="4"/>
  <c r="F5464" i="4" s="1"/>
  <c r="G5463" i="4"/>
  <c r="D5463" i="4"/>
  <c r="G5462" i="4"/>
  <c r="D5462" i="4"/>
  <c r="G5461" i="4"/>
  <c r="D5461" i="4"/>
  <c r="F5461" i="4" s="1"/>
  <c r="G5460" i="4"/>
  <c r="D5460" i="4"/>
  <c r="F5460" i="4" s="1"/>
  <c r="G5459" i="4"/>
  <c r="D5459" i="4"/>
  <c r="G5458" i="4"/>
  <c r="D5458" i="4"/>
  <c r="G5457" i="4"/>
  <c r="D5457" i="4"/>
  <c r="G5456" i="4"/>
  <c r="D5456" i="4"/>
  <c r="G5455" i="4"/>
  <c r="D5455" i="4"/>
  <c r="G5454" i="4"/>
  <c r="D5454" i="4"/>
  <c r="F5454" i="4" s="1"/>
  <c r="G5453" i="4"/>
  <c r="D5453" i="4"/>
  <c r="F5453" i="4" s="1"/>
  <c r="G5452" i="4"/>
  <c r="D5452" i="4"/>
  <c r="G5451" i="4"/>
  <c r="D5451" i="4"/>
  <c r="F5451" i="4" s="1"/>
  <c r="G5450" i="4"/>
  <c r="D5450" i="4"/>
  <c r="G5449" i="4"/>
  <c r="D5449" i="4"/>
  <c r="G5448" i="4"/>
  <c r="D5448" i="4"/>
  <c r="G5447" i="4"/>
  <c r="D5447" i="4"/>
  <c r="F5447" i="4" s="1"/>
  <c r="G5446" i="4"/>
  <c r="D5446" i="4"/>
  <c r="F5446" i="4" s="1"/>
  <c r="G5445" i="4"/>
  <c r="D5445" i="4"/>
  <c r="G5444" i="4"/>
  <c r="D5444" i="4"/>
  <c r="F5444" i="4" s="1"/>
  <c r="G5443" i="4"/>
  <c r="D5443" i="4"/>
  <c r="F5443" i="4" s="1"/>
  <c r="G5442" i="4"/>
  <c r="D5442" i="4"/>
  <c r="G5441" i="4"/>
  <c r="D5441" i="4"/>
  <c r="G5440" i="4"/>
  <c r="D5440" i="4"/>
  <c r="F5440" i="4" s="1"/>
  <c r="G5439" i="4"/>
  <c r="D5439" i="4"/>
  <c r="F5439" i="4" s="1"/>
  <c r="G5438" i="4"/>
  <c r="D5438" i="4"/>
  <c r="G5437" i="4"/>
  <c r="D5437" i="4"/>
  <c r="G5436" i="4"/>
  <c r="D5436" i="4"/>
  <c r="G5435" i="4"/>
  <c r="D5435" i="4"/>
  <c r="G5434" i="4"/>
  <c r="D5434" i="4"/>
  <c r="G5433" i="4"/>
  <c r="D5433" i="4"/>
  <c r="F5433" i="4" s="1"/>
  <c r="G5432" i="4"/>
  <c r="D5432" i="4"/>
  <c r="F5432" i="4" s="1"/>
  <c r="G5431" i="4"/>
  <c r="D5431" i="4"/>
  <c r="G5430" i="4"/>
  <c r="F5430" i="4"/>
  <c r="D5430" i="4"/>
  <c r="G5429" i="4"/>
  <c r="D5429" i="4"/>
  <c r="G5428" i="4"/>
  <c r="D5428" i="4"/>
  <c r="F5428" i="4" s="1"/>
  <c r="G5427" i="4"/>
  <c r="D5427" i="4"/>
  <c r="G5426" i="4"/>
  <c r="D5426" i="4"/>
  <c r="F5426" i="4" s="1"/>
  <c r="G5425" i="4"/>
  <c r="D5425" i="4"/>
  <c r="F5425" i="4" s="1"/>
  <c r="G5424" i="4"/>
  <c r="D5424" i="4"/>
  <c r="G5423" i="4"/>
  <c r="D5423" i="4"/>
  <c r="G5422" i="4"/>
  <c r="D5422" i="4"/>
  <c r="G5421" i="4"/>
  <c r="D5421" i="4"/>
  <c r="G5420" i="4"/>
  <c r="D5420" i="4"/>
  <c r="G5419" i="4"/>
  <c r="D5419" i="4"/>
  <c r="F5419" i="4" s="1"/>
  <c r="G5418" i="4"/>
  <c r="D5418" i="4"/>
  <c r="F5418" i="4" s="1"/>
  <c r="G5417" i="4"/>
  <c r="D5417" i="4"/>
  <c r="G5416" i="4"/>
  <c r="F5416" i="4"/>
  <c r="D5416" i="4"/>
  <c r="G5415" i="4"/>
  <c r="D5415" i="4"/>
  <c r="G5414" i="4"/>
  <c r="D5414" i="4"/>
  <c r="F5414" i="4" s="1"/>
  <c r="G5413" i="4"/>
  <c r="D5413" i="4"/>
  <c r="G5412" i="4"/>
  <c r="D5412" i="4"/>
  <c r="F5412" i="4" s="1"/>
  <c r="G5411" i="4"/>
  <c r="D5411" i="4"/>
  <c r="F5411" i="4" s="1"/>
  <c r="G5410" i="4"/>
  <c r="D5410" i="4"/>
  <c r="G5409" i="4"/>
  <c r="D5409" i="4"/>
  <c r="G5408" i="4"/>
  <c r="D5408" i="4"/>
  <c r="G5407" i="4"/>
  <c r="D5407" i="4"/>
  <c r="G5406" i="4"/>
  <c r="F5406" i="4"/>
  <c r="D5406" i="4"/>
  <c r="G5405" i="4"/>
  <c r="D5405" i="4"/>
  <c r="F5405" i="4" s="1"/>
  <c r="G5404" i="4"/>
  <c r="D5404" i="4"/>
  <c r="F5404" i="4" s="1"/>
  <c r="G5403" i="4"/>
  <c r="D5403" i="4"/>
  <c r="G5402" i="4"/>
  <c r="D5402" i="4"/>
  <c r="G5401" i="4"/>
  <c r="D5401" i="4"/>
  <c r="G5400" i="4"/>
  <c r="D5400" i="4"/>
  <c r="G5399" i="4"/>
  <c r="D5399" i="4"/>
  <c r="G5398" i="4"/>
  <c r="D5398" i="4"/>
  <c r="F5398" i="4" s="1"/>
  <c r="G5397" i="4"/>
  <c r="D5397" i="4"/>
  <c r="F5397" i="4" s="1"/>
  <c r="G5396" i="4"/>
  <c r="D5396" i="4"/>
  <c r="G5395" i="4"/>
  <c r="D5395" i="4"/>
  <c r="F5395" i="4" s="1"/>
  <c r="G5394" i="4"/>
  <c r="D5394" i="4"/>
  <c r="F5394" i="4" s="1"/>
  <c r="G5393" i="4"/>
  <c r="F5393" i="4"/>
  <c r="D5393" i="4"/>
  <c r="G5392" i="4"/>
  <c r="D5392" i="4"/>
  <c r="G5391" i="4"/>
  <c r="D5391" i="4"/>
  <c r="F5391" i="4" s="1"/>
  <c r="G5390" i="4"/>
  <c r="D5390" i="4"/>
  <c r="F5390" i="4" s="1"/>
  <c r="G5389" i="4"/>
  <c r="D5389" i="4"/>
  <c r="G5388" i="4"/>
  <c r="D5388" i="4"/>
  <c r="G5387" i="4"/>
  <c r="D5387" i="4"/>
  <c r="G5386" i="4"/>
  <c r="D5386" i="4"/>
  <c r="G5385" i="4"/>
  <c r="D5385" i="4"/>
  <c r="G5384" i="4"/>
  <c r="D5384" i="4"/>
  <c r="F5384" i="4" s="1"/>
  <c r="G5383" i="4"/>
  <c r="D5383" i="4"/>
  <c r="F5383" i="4" s="1"/>
  <c r="G5382" i="4"/>
  <c r="D5382" i="4"/>
  <c r="G5381" i="4"/>
  <c r="D5381" i="4"/>
  <c r="F5381" i="4" s="1"/>
  <c r="G5380" i="4"/>
  <c r="D5380" i="4"/>
  <c r="G5379" i="4"/>
  <c r="F5379" i="4"/>
  <c r="D5379" i="4"/>
  <c r="G5378" i="4"/>
  <c r="D5378" i="4"/>
  <c r="G5377" i="4"/>
  <c r="D5377" i="4"/>
  <c r="F5377" i="4" s="1"/>
  <c r="G5376" i="4"/>
  <c r="D5376" i="4"/>
  <c r="F5376" i="4" s="1"/>
  <c r="G5375" i="4"/>
  <c r="D5375" i="4"/>
  <c r="G5374" i="4"/>
  <c r="D5374" i="4"/>
  <c r="F5374" i="4" s="1"/>
  <c r="G5373" i="4"/>
  <c r="F5373" i="4"/>
  <c r="D5373" i="4"/>
  <c r="G5372" i="4"/>
  <c r="D5372" i="4"/>
  <c r="G5371" i="4"/>
  <c r="D5371" i="4"/>
  <c r="G5370" i="4"/>
  <c r="D5370" i="4"/>
  <c r="F5370" i="4" s="1"/>
  <c r="G5369" i="4"/>
  <c r="D5369" i="4"/>
  <c r="F5369" i="4" s="1"/>
  <c r="G5368" i="4"/>
  <c r="D5368" i="4"/>
  <c r="G5367" i="4"/>
  <c r="D5367" i="4"/>
  <c r="F5367" i="4" s="1"/>
  <c r="G5366" i="4"/>
  <c r="D5366" i="4"/>
  <c r="F5366" i="4" s="1"/>
  <c r="G5365" i="4"/>
  <c r="D5365" i="4"/>
  <c r="G5364" i="4"/>
  <c r="D5364" i="4"/>
  <c r="G5363" i="4"/>
  <c r="D5363" i="4"/>
  <c r="F5363" i="4" s="1"/>
  <c r="G5362" i="4"/>
  <c r="D5362" i="4"/>
  <c r="F5362" i="4" s="1"/>
  <c r="G5361" i="4"/>
  <c r="D5361" i="4"/>
  <c r="G5360" i="4"/>
  <c r="D5360" i="4"/>
  <c r="F5360" i="4" s="1"/>
  <c r="G5359" i="4"/>
  <c r="D5359" i="4"/>
  <c r="G5358" i="4"/>
  <c r="D5358" i="4"/>
  <c r="G5357" i="4"/>
  <c r="D5357" i="4"/>
  <c r="G5356" i="4"/>
  <c r="D5356" i="4"/>
  <c r="F5356" i="4" s="1"/>
  <c r="G5355" i="4"/>
  <c r="D5355" i="4"/>
  <c r="F5355" i="4" s="1"/>
  <c r="G5354" i="4"/>
  <c r="D5354" i="4"/>
  <c r="G5353" i="4"/>
  <c r="F5353" i="4"/>
  <c r="D5353" i="4"/>
  <c r="G5352" i="4"/>
  <c r="D5352" i="4"/>
  <c r="G5351" i="4"/>
  <c r="D5351" i="4"/>
  <c r="G5350" i="4"/>
  <c r="D5350" i="4"/>
  <c r="G5349" i="4"/>
  <c r="D5349" i="4"/>
  <c r="F5349" i="4" s="1"/>
  <c r="G5348" i="4"/>
  <c r="D5348" i="4"/>
  <c r="F5348" i="4" s="1"/>
  <c r="G5347" i="4"/>
  <c r="D5347" i="4"/>
  <c r="G5346" i="4"/>
  <c r="D5346" i="4"/>
  <c r="F5346" i="4" s="1"/>
  <c r="G5345" i="4"/>
  <c r="D5345" i="4"/>
  <c r="F5345" i="4" s="1"/>
  <c r="G5344" i="4"/>
  <c r="D5344" i="4"/>
  <c r="G5343" i="4"/>
  <c r="D5343" i="4"/>
  <c r="G5342" i="4"/>
  <c r="D5342" i="4"/>
  <c r="F5342" i="4" s="1"/>
  <c r="G5341" i="4"/>
  <c r="D5341" i="4"/>
  <c r="F5341" i="4" s="1"/>
  <c r="G5340" i="4"/>
  <c r="D5340" i="4"/>
  <c r="G5339" i="4"/>
  <c r="D5339" i="4"/>
  <c r="F5339" i="4" s="1"/>
  <c r="G5338" i="4"/>
  <c r="D5338" i="4"/>
  <c r="G5337" i="4"/>
  <c r="D5337" i="4"/>
  <c r="G5336" i="4"/>
  <c r="D5336" i="4"/>
  <c r="G5335" i="4"/>
  <c r="D5335" i="4"/>
  <c r="F5335" i="4" s="1"/>
  <c r="G5334" i="4"/>
  <c r="D5334" i="4"/>
  <c r="F5334" i="4" s="1"/>
  <c r="G5333" i="4"/>
  <c r="D5333" i="4"/>
  <c r="G5332" i="4"/>
  <c r="D5332" i="4"/>
  <c r="G5331" i="4"/>
  <c r="D5331" i="4"/>
  <c r="F5331" i="4" s="1"/>
  <c r="G5330" i="4"/>
  <c r="D5330" i="4"/>
  <c r="G5329" i="4"/>
  <c r="D5329" i="4"/>
  <c r="G5328" i="4"/>
  <c r="D5328" i="4"/>
  <c r="F5328" i="4" s="1"/>
  <c r="G5327" i="4"/>
  <c r="D5327" i="4"/>
  <c r="F5327" i="4" s="1"/>
  <c r="G5326" i="4"/>
  <c r="D5326" i="4"/>
  <c r="G5325" i="4"/>
  <c r="D5325" i="4"/>
  <c r="F5325" i="4" s="1"/>
  <c r="G5324" i="4"/>
  <c r="D5324" i="4"/>
  <c r="G5323" i="4"/>
  <c r="D5323" i="4"/>
  <c r="G5322" i="4"/>
  <c r="D5322" i="4"/>
  <c r="G5321" i="4"/>
  <c r="D5321" i="4"/>
  <c r="F5321" i="4" s="1"/>
  <c r="G5320" i="4"/>
  <c r="D5320" i="4"/>
  <c r="F5320" i="4" s="1"/>
  <c r="G5319" i="4"/>
  <c r="D5319" i="4"/>
  <c r="G5318" i="4"/>
  <c r="D5318" i="4"/>
  <c r="G5317" i="4"/>
  <c r="D5317" i="4"/>
  <c r="G5316" i="4"/>
  <c r="D5316" i="4"/>
  <c r="G5315" i="4"/>
  <c r="D5315" i="4"/>
  <c r="G5314" i="4"/>
  <c r="D5314" i="4"/>
  <c r="F5314" i="4" s="1"/>
  <c r="G5313" i="4"/>
  <c r="D5313" i="4"/>
  <c r="F5313" i="4" s="1"/>
  <c r="G5312" i="4"/>
  <c r="D5312" i="4"/>
  <c r="G5311" i="4"/>
  <c r="D5311" i="4"/>
  <c r="G5310" i="4"/>
  <c r="D5310" i="4"/>
  <c r="F5310" i="4" s="1"/>
  <c r="G5309" i="4"/>
  <c r="F5309" i="4"/>
  <c r="D5309" i="4"/>
  <c r="G5308" i="4"/>
  <c r="D5308" i="4"/>
  <c r="G5307" i="4"/>
  <c r="D5307" i="4"/>
  <c r="F5307" i="4" s="1"/>
  <c r="G5306" i="4"/>
  <c r="D5306" i="4"/>
  <c r="F5306" i="4" s="1"/>
  <c r="G5305" i="4"/>
  <c r="D5305" i="4"/>
  <c r="G5304" i="4"/>
  <c r="D5304" i="4"/>
  <c r="G5303" i="4"/>
  <c r="D5303" i="4"/>
  <c r="F5303" i="4" s="1"/>
  <c r="G5302" i="4"/>
  <c r="D5302" i="4"/>
  <c r="G5301" i="4"/>
  <c r="D5301" i="4"/>
  <c r="G5300" i="4"/>
  <c r="D5300" i="4"/>
  <c r="F5300" i="4" s="1"/>
  <c r="G5299" i="4"/>
  <c r="D5299" i="4"/>
  <c r="F5299" i="4" s="1"/>
  <c r="G5298" i="4"/>
  <c r="D5298" i="4"/>
  <c r="G5297" i="4"/>
  <c r="D5297" i="4"/>
  <c r="F5297" i="4" s="1"/>
  <c r="G5296" i="4"/>
  <c r="D5296" i="4"/>
  <c r="G5295" i="4"/>
  <c r="D5295" i="4"/>
  <c r="G5294" i="4"/>
  <c r="D5294" i="4"/>
  <c r="G5293" i="4"/>
  <c r="D5293" i="4"/>
  <c r="F5293" i="4" s="1"/>
  <c r="G5292" i="4"/>
  <c r="D5292" i="4"/>
  <c r="F5292" i="4" s="1"/>
  <c r="G5291" i="4"/>
  <c r="D5291" i="4"/>
  <c r="G5290" i="4"/>
  <c r="D5290" i="4"/>
  <c r="F5290" i="4" s="1"/>
  <c r="G5289" i="4"/>
  <c r="D5289" i="4"/>
  <c r="G5288" i="4"/>
  <c r="D5288" i="4"/>
  <c r="G5287" i="4"/>
  <c r="D5287" i="4"/>
  <c r="G5286" i="4"/>
  <c r="D5286" i="4"/>
  <c r="F5286" i="4" s="1"/>
  <c r="G5285" i="4"/>
  <c r="D5285" i="4"/>
  <c r="F5285" i="4" s="1"/>
  <c r="G5284" i="4"/>
  <c r="D5284" i="4"/>
  <c r="G5283" i="4"/>
  <c r="D5283" i="4"/>
  <c r="G5282" i="4"/>
  <c r="F5282" i="4"/>
  <c r="D5282" i="4"/>
  <c r="G5281" i="4"/>
  <c r="D5281" i="4"/>
  <c r="G5280" i="4"/>
  <c r="D5280" i="4"/>
  <c r="G5279" i="4"/>
  <c r="D5279" i="4"/>
  <c r="F5279" i="4" s="1"/>
  <c r="G5278" i="4"/>
  <c r="D5278" i="4"/>
  <c r="F5278" i="4" s="1"/>
  <c r="G5277" i="4"/>
  <c r="D5277" i="4"/>
  <c r="G5276" i="4"/>
  <c r="D5276" i="4"/>
  <c r="F5276" i="4" s="1"/>
  <c r="G5275" i="4"/>
  <c r="D5275" i="4"/>
  <c r="G5274" i="4"/>
  <c r="D5274" i="4"/>
  <c r="G5273" i="4"/>
  <c r="D5273" i="4"/>
  <c r="G5272" i="4"/>
  <c r="D5272" i="4"/>
  <c r="F5272" i="4" s="1"/>
  <c r="G5271" i="4"/>
  <c r="D5271" i="4"/>
  <c r="F5271" i="4" s="1"/>
  <c r="G5270" i="4"/>
  <c r="D5270" i="4"/>
  <c r="G5269" i="4"/>
  <c r="D5269" i="4"/>
  <c r="G5268" i="4"/>
  <c r="D5268" i="4"/>
  <c r="G5267" i="4"/>
  <c r="D5267" i="4"/>
  <c r="G5266" i="4"/>
  <c r="D5266" i="4"/>
  <c r="G5265" i="4"/>
  <c r="D5265" i="4"/>
  <c r="F5265" i="4" s="1"/>
  <c r="G5264" i="4"/>
  <c r="D5264" i="4"/>
  <c r="F5264" i="4" s="1"/>
  <c r="G5263" i="4"/>
  <c r="D5263" i="4"/>
  <c r="G5262" i="4"/>
  <c r="D5262" i="4"/>
  <c r="F5262" i="4" s="1"/>
  <c r="G5261" i="4"/>
  <c r="F5261" i="4"/>
  <c r="D5261" i="4"/>
  <c r="G5260" i="4"/>
  <c r="D5260" i="4"/>
  <c r="F5260" i="4" s="1"/>
  <c r="G5259" i="4"/>
  <c r="D5259" i="4"/>
  <c r="G5258" i="4"/>
  <c r="D5258" i="4"/>
  <c r="F5258" i="4" s="1"/>
  <c r="G5257" i="4"/>
  <c r="D5257" i="4"/>
  <c r="F5257" i="4" s="1"/>
  <c r="G5256" i="4"/>
  <c r="D5256" i="4"/>
  <c r="G5255" i="4"/>
  <c r="D5255" i="4"/>
  <c r="G5254" i="4"/>
  <c r="F5254" i="4"/>
  <c r="D5254" i="4"/>
  <c r="G5253" i="4"/>
  <c r="D5253" i="4"/>
  <c r="G5252" i="4"/>
  <c r="D5252" i="4"/>
  <c r="G5251" i="4"/>
  <c r="D5251" i="4"/>
  <c r="F5251" i="4" s="1"/>
  <c r="G5250" i="4"/>
  <c r="D5250" i="4"/>
  <c r="F5250" i="4" s="1"/>
  <c r="G5249" i="4"/>
  <c r="D5249" i="4"/>
  <c r="G5248" i="4"/>
  <c r="D5248" i="4"/>
  <c r="G5247" i="4"/>
  <c r="D5247" i="4"/>
  <c r="G5246" i="4"/>
  <c r="D5246" i="4"/>
  <c r="G5245" i="4"/>
  <c r="D5245" i="4"/>
  <c r="G5244" i="4"/>
  <c r="D5244" i="4"/>
  <c r="F5244" i="4" s="1"/>
  <c r="G5243" i="4"/>
  <c r="D5243" i="4"/>
  <c r="F5243" i="4" s="1"/>
  <c r="G5242" i="4"/>
  <c r="D5242" i="4"/>
  <c r="G5241" i="4"/>
  <c r="D5241" i="4"/>
  <c r="F5241" i="4" s="1"/>
  <c r="G5240" i="4"/>
  <c r="D5240" i="4"/>
  <c r="G5239" i="4"/>
  <c r="D5239" i="4"/>
  <c r="G5238" i="4"/>
  <c r="D5238" i="4"/>
  <c r="F5238" i="4" s="1"/>
  <c r="G5237" i="4"/>
  <c r="D5237" i="4"/>
  <c r="F5237" i="4" s="1"/>
  <c r="G5236" i="4"/>
  <c r="D5236" i="4"/>
  <c r="F5236" i="4" s="1"/>
  <c r="G5235" i="4"/>
  <c r="D5235" i="4"/>
  <c r="G5234" i="4"/>
  <c r="F5234" i="4"/>
  <c r="D5234" i="4"/>
  <c r="G5233" i="4"/>
  <c r="D5233" i="4"/>
  <c r="F5233" i="4" s="1"/>
  <c r="G5232" i="4"/>
  <c r="F5232" i="4"/>
  <c r="D5232" i="4"/>
  <c r="G5231" i="4"/>
  <c r="D5231" i="4"/>
  <c r="G5230" i="4"/>
  <c r="D5230" i="4"/>
  <c r="F5230" i="4" s="1"/>
  <c r="G5229" i="4"/>
  <c r="D5229" i="4"/>
  <c r="F5229" i="4" s="1"/>
  <c r="G5228" i="4"/>
  <c r="D5228" i="4"/>
  <c r="G5227" i="4"/>
  <c r="D5227" i="4"/>
  <c r="G5226" i="4"/>
  <c r="D5226" i="4"/>
  <c r="G5225" i="4"/>
  <c r="D5225" i="4"/>
  <c r="G5224" i="4"/>
  <c r="D5224" i="4"/>
  <c r="G5223" i="4"/>
  <c r="D5223" i="4"/>
  <c r="F5223" i="4" s="1"/>
  <c r="G5222" i="4"/>
  <c r="D5222" i="4"/>
  <c r="F5222" i="4" s="1"/>
  <c r="G5221" i="4"/>
  <c r="D5221" i="4"/>
  <c r="G5220" i="4"/>
  <c r="D5220" i="4"/>
  <c r="F5220" i="4" s="1"/>
  <c r="G5219" i="4"/>
  <c r="D5219" i="4"/>
  <c r="G5218" i="4"/>
  <c r="D5218" i="4"/>
  <c r="G5217" i="4"/>
  <c r="F5217" i="4"/>
  <c r="D5217" i="4"/>
  <c r="G5216" i="4"/>
  <c r="D5216" i="4"/>
  <c r="F5216" i="4" s="1"/>
  <c r="G5215" i="4"/>
  <c r="D5215" i="4"/>
  <c r="F5215" i="4" s="1"/>
  <c r="G5214" i="4"/>
  <c r="D5214" i="4"/>
  <c r="G5213" i="4"/>
  <c r="D5213" i="4"/>
  <c r="G5212" i="4"/>
  <c r="D5212" i="4"/>
  <c r="F5212" i="4" s="1"/>
  <c r="G5211" i="4"/>
  <c r="D5211" i="4"/>
  <c r="G5210" i="4"/>
  <c r="D5210" i="4"/>
  <c r="G5209" i="4"/>
  <c r="D5209" i="4"/>
  <c r="F5209" i="4" s="1"/>
  <c r="G5208" i="4"/>
  <c r="D5208" i="4"/>
  <c r="F5208" i="4" s="1"/>
  <c r="G5207" i="4"/>
  <c r="D5207" i="4"/>
  <c r="G5206" i="4"/>
  <c r="D5206" i="4"/>
  <c r="G5205" i="4"/>
  <c r="D5205" i="4"/>
  <c r="G5204" i="4"/>
  <c r="D5204" i="4"/>
  <c r="G5203" i="4"/>
  <c r="F5203" i="4"/>
  <c r="D5203" i="4"/>
  <c r="G5202" i="4"/>
  <c r="D5202" i="4"/>
  <c r="F5202" i="4" s="1"/>
  <c r="G5201" i="4"/>
  <c r="D5201" i="4"/>
  <c r="F5201" i="4" s="1"/>
  <c r="G5200" i="4"/>
  <c r="D5200" i="4"/>
  <c r="G5199" i="4"/>
  <c r="D5199" i="4"/>
  <c r="G5198" i="4"/>
  <c r="D5198" i="4"/>
  <c r="F5198" i="4" s="1"/>
  <c r="G5197" i="4"/>
  <c r="D5197" i="4"/>
  <c r="G5196" i="4"/>
  <c r="D5196" i="4"/>
  <c r="G5195" i="4"/>
  <c r="D5195" i="4"/>
  <c r="F5195" i="4" s="1"/>
  <c r="G5194" i="4"/>
  <c r="D5194" i="4"/>
  <c r="F5194" i="4" s="1"/>
  <c r="G5193" i="4"/>
  <c r="D5193" i="4"/>
  <c r="G5192" i="4"/>
  <c r="D5192" i="4"/>
  <c r="F5192" i="4" s="1"/>
  <c r="G5191" i="4"/>
  <c r="D5191" i="4"/>
  <c r="G5190" i="4"/>
  <c r="D5190" i="4"/>
  <c r="F5190" i="4" s="1"/>
  <c r="G5189" i="4"/>
  <c r="D5189" i="4"/>
  <c r="G5188" i="4"/>
  <c r="D5188" i="4"/>
  <c r="F5188" i="4" s="1"/>
  <c r="G5187" i="4"/>
  <c r="D5187" i="4"/>
  <c r="F5187" i="4" s="1"/>
  <c r="G5186" i="4"/>
  <c r="D5186" i="4"/>
  <c r="G5185" i="4"/>
  <c r="F5185" i="4"/>
  <c r="D5185" i="4"/>
  <c r="G5184" i="4"/>
  <c r="D5184" i="4"/>
  <c r="F5184" i="4" s="1"/>
  <c r="G5183" i="4"/>
  <c r="D5183" i="4"/>
  <c r="G5182" i="4"/>
  <c r="D5182" i="4"/>
  <c r="G5181" i="4"/>
  <c r="D5181" i="4"/>
  <c r="F5181" i="4" s="1"/>
  <c r="G5180" i="4"/>
  <c r="D5180" i="4"/>
  <c r="F5180" i="4" s="1"/>
  <c r="G5179" i="4"/>
  <c r="D5179" i="4"/>
  <c r="G5178" i="4"/>
  <c r="D5178" i="4"/>
  <c r="G5177" i="4"/>
  <c r="D5177" i="4"/>
  <c r="G5176" i="4"/>
  <c r="D5176" i="4"/>
  <c r="G5175" i="4"/>
  <c r="D5175" i="4"/>
  <c r="G5174" i="4"/>
  <c r="D5174" i="4"/>
  <c r="F5174" i="4" s="1"/>
  <c r="G5173" i="4"/>
  <c r="D5173" i="4"/>
  <c r="F5173" i="4" s="1"/>
  <c r="G5172" i="4"/>
  <c r="D5172" i="4"/>
  <c r="G5171" i="4"/>
  <c r="D5171" i="4"/>
  <c r="G5170" i="4"/>
  <c r="D5170" i="4"/>
  <c r="F5170" i="4" s="1"/>
  <c r="G5169" i="4"/>
  <c r="D5169" i="4"/>
  <c r="G5168" i="4"/>
  <c r="F5168" i="4"/>
  <c r="D5168" i="4"/>
  <c r="G5167" i="4"/>
  <c r="D5167" i="4"/>
  <c r="F5167" i="4" s="1"/>
  <c r="G5166" i="4"/>
  <c r="D5166" i="4"/>
  <c r="F5166" i="4" s="1"/>
  <c r="G5165" i="4"/>
  <c r="D5165" i="4"/>
  <c r="G5164" i="4"/>
  <c r="D5164" i="4"/>
  <c r="G5163" i="4"/>
  <c r="D5163" i="4"/>
  <c r="F5163" i="4" s="1"/>
  <c r="G5162" i="4"/>
  <c r="F5162" i="4"/>
  <c r="D5162" i="4"/>
  <c r="G5161" i="4"/>
  <c r="D5161" i="4"/>
  <c r="G5160" i="4"/>
  <c r="D5160" i="4"/>
  <c r="F5160" i="4" s="1"/>
  <c r="G5159" i="4"/>
  <c r="D5159" i="4"/>
  <c r="F5159" i="4" s="1"/>
  <c r="G5158" i="4"/>
  <c r="D5158" i="4"/>
  <c r="G5157" i="4"/>
  <c r="D5157" i="4"/>
  <c r="G5156" i="4"/>
  <c r="D5156" i="4"/>
  <c r="G5155" i="4"/>
  <c r="D5155" i="4"/>
  <c r="G5154" i="4"/>
  <c r="D5154" i="4"/>
  <c r="F5154" i="4" s="1"/>
  <c r="G5153" i="4"/>
  <c r="D5153" i="4"/>
  <c r="F5153" i="4" s="1"/>
  <c r="G5152" i="4"/>
  <c r="D5152" i="4"/>
  <c r="F5152" i="4" s="1"/>
  <c r="G5151" i="4"/>
  <c r="D5151" i="4"/>
  <c r="G5150" i="4"/>
  <c r="D5150" i="4"/>
  <c r="G5149" i="4"/>
  <c r="D5149" i="4"/>
  <c r="G5148" i="4"/>
  <c r="D5148" i="4"/>
  <c r="G5147" i="4"/>
  <c r="D5147" i="4"/>
  <c r="G5146" i="4"/>
  <c r="D5146" i="4"/>
  <c r="F5146" i="4" s="1"/>
  <c r="G5145" i="4"/>
  <c r="D5145" i="4"/>
  <c r="F5145" i="4" s="1"/>
  <c r="G5144" i="4"/>
  <c r="D5144" i="4"/>
  <c r="G5143" i="4"/>
  <c r="F5143" i="4"/>
  <c r="D5143" i="4"/>
  <c r="G5142" i="4"/>
  <c r="D5142" i="4"/>
  <c r="G5141" i="4"/>
  <c r="D5141" i="4"/>
  <c r="G5140" i="4"/>
  <c r="D5140" i="4"/>
  <c r="F5140" i="4" s="1"/>
  <c r="G5139" i="4"/>
  <c r="D5139" i="4"/>
  <c r="F5139" i="4" s="1"/>
  <c r="G5138" i="4"/>
  <c r="D5138" i="4"/>
  <c r="F5138" i="4" s="1"/>
  <c r="G5137" i="4"/>
  <c r="D5137" i="4"/>
  <c r="G5136" i="4"/>
  <c r="D5136" i="4"/>
  <c r="G5135" i="4"/>
  <c r="F5135" i="4"/>
  <c r="D5135" i="4"/>
  <c r="G5134" i="4"/>
  <c r="D5134" i="4"/>
  <c r="G5133" i="4"/>
  <c r="D5133" i="4"/>
  <c r="G5132" i="4"/>
  <c r="D5132" i="4"/>
  <c r="F5132" i="4" s="1"/>
  <c r="G5131" i="4"/>
  <c r="D5131" i="4"/>
  <c r="F5131" i="4" s="1"/>
  <c r="G5130" i="4"/>
  <c r="D5130" i="4"/>
  <c r="G5129" i="4"/>
  <c r="D5129" i="4"/>
  <c r="G5128" i="4"/>
  <c r="D5128" i="4"/>
  <c r="G5127" i="4"/>
  <c r="D5127" i="4"/>
  <c r="G5126" i="4"/>
  <c r="D5126" i="4"/>
  <c r="G5125" i="4"/>
  <c r="D5125" i="4"/>
  <c r="F5125" i="4" s="1"/>
  <c r="G5124" i="4"/>
  <c r="D5124" i="4"/>
  <c r="F5124" i="4" s="1"/>
  <c r="G5123" i="4"/>
  <c r="D5123" i="4"/>
  <c r="G5122" i="4"/>
  <c r="D5122" i="4"/>
  <c r="G5121" i="4"/>
  <c r="D5121" i="4"/>
  <c r="F5121" i="4" s="1"/>
  <c r="G5120" i="4"/>
  <c r="D5120" i="4"/>
  <c r="G5119" i="4"/>
  <c r="F5119" i="4"/>
  <c r="D5119" i="4"/>
  <c r="G5118" i="4"/>
  <c r="D5118" i="4"/>
  <c r="F5118" i="4" s="1"/>
  <c r="G5117" i="4"/>
  <c r="D5117" i="4"/>
  <c r="F5117" i="4" s="1"/>
  <c r="G5116" i="4"/>
  <c r="D5116" i="4"/>
  <c r="G5115" i="4"/>
  <c r="D5115" i="4"/>
  <c r="G5114" i="4"/>
  <c r="D5114" i="4"/>
  <c r="F5114" i="4" s="1"/>
  <c r="G5113" i="4"/>
  <c r="D5113" i="4"/>
  <c r="F5113" i="4" s="1"/>
  <c r="G5112" i="4"/>
  <c r="D5112" i="4"/>
  <c r="G5111" i="4"/>
  <c r="D5111" i="4"/>
  <c r="F5111" i="4" s="1"/>
  <c r="G5110" i="4"/>
  <c r="D5110" i="4"/>
  <c r="F5110" i="4" s="1"/>
  <c r="G5109" i="4"/>
  <c r="D5109" i="4"/>
  <c r="G5108" i="4"/>
  <c r="D5108" i="4"/>
  <c r="G5107" i="4"/>
  <c r="F5107" i="4"/>
  <c r="D5107" i="4"/>
  <c r="G5106" i="4"/>
  <c r="D5106" i="4"/>
  <c r="G5105" i="4"/>
  <c r="D5105" i="4"/>
  <c r="G5104" i="4"/>
  <c r="D5104" i="4"/>
  <c r="F5104" i="4" s="1"/>
  <c r="G5103" i="4"/>
  <c r="D5103" i="4"/>
  <c r="F5103" i="4" s="1"/>
  <c r="G5102" i="4"/>
  <c r="D5102" i="4"/>
  <c r="G5101" i="4"/>
  <c r="D5101" i="4"/>
  <c r="F5101" i="4" s="1"/>
  <c r="G5100" i="4"/>
  <c r="D5100" i="4"/>
  <c r="F5100" i="4" s="1"/>
  <c r="G5099" i="4"/>
  <c r="D5099" i="4"/>
  <c r="G5098" i="4"/>
  <c r="D5098" i="4"/>
  <c r="G5097" i="4"/>
  <c r="D5097" i="4"/>
  <c r="F5097" i="4" s="1"/>
  <c r="G5096" i="4"/>
  <c r="D5096" i="4"/>
  <c r="F5096" i="4" s="1"/>
  <c r="G5095" i="4"/>
  <c r="D5095" i="4"/>
  <c r="G5094" i="4"/>
  <c r="D5094" i="4"/>
  <c r="G5093" i="4"/>
  <c r="D5093" i="4"/>
  <c r="G5092" i="4"/>
  <c r="F5092" i="4"/>
  <c r="D5092" i="4"/>
  <c r="G5091" i="4"/>
  <c r="D5091" i="4"/>
  <c r="G5090" i="4"/>
  <c r="D5090" i="4"/>
  <c r="F5090" i="4" s="1"/>
  <c r="G5089" i="4"/>
  <c r="D5089" i="4"/>
  <c r="F5089" i="4" s="1"/>
  <c r="G5088" i="4"/>
  <c r="D5088" i="4"/>
  <c r="G5087" i="4"/>
  <c r="D5087" i="4"/>
  <c r="F5087" i="4" s="1"/>
  <c r="G5086" i="4"/>
  <c r="D5086" i="4"/>
  <c r="G5085" i="4"/>
  <c r="D5085" i="4"/>
  <c r="G5084" i="4"/>
  <c r="D5084" i="4"/>
  <c r="G5083" i="4"/>
  <c r="D5083" i="4"/>
  <c r="F5083" i="4" s="1"/>
  <c r="G5082" i="4"/>
  <c r="D5082" i="4"/>
  <c r="F5082" i="4" s="1"/>
  <c r="G5081" i="4"/>
  <c r="D5081" i="4"/>
  <c r="G5080" i="4"/>
  <c r="D5080" i="4"/>
  <c r="F5080" i="4" s="1"/>
  <c r="G5079" i="4"/>
  <c r="D5079" i="4"/>
  <c r="G5078" i="4"/>
  <c r="D5078" i="4"/>
  <c r="G5077" i="4"/>
  <c r="D5077" i="4"/>
  <c r="G5076" i="4"/>
  <c r="D5076" i="4"/>
  <c r="F5076" i="4" s="1"/>
  <c r="G5075" i="4"/>
  <c r="D5075" i="4"/>
  <c r="F5075" i="4" s="1"/>
  <c r="G5074" i="4"/>
  <c r="D5074" i="4"/>
  <c r="G5073" i="4"/>
  <c r="D5073" i="4"/>
  <c r="G5072" i="4"/>
  <c r="D5072" i="4"/>
  <c r="G5071" i="4"/>
  <c r="D5071" i="4"/>
  <c r="G5070" i="4"/>
  <c r="D5070" i="4"/>
  <c r="F5070" i="4" s="1"/>
  <c r="G5069" i="4"/>
  <c r="D5069" i="4"/>
  <c r="F5069" i="4" s="1"/>
  <c r="G5068" i="4"/>
  <c r="D5068" i="4"/>
  <c r="F5068" i="4" s="1"/>
  <c r="G5067" i="4"/>
  <c r="D5067" i="4"/>
  <c r="G5066" i="4"/>
  <c r="D5066" i="4"/>
  <c r="F5066" i="4" s="1"/>
  <c r="G5065" i="4"/>
  <c r="D5065" i="4"/>
  <c r="F5065" i="4" s="1"/>
  <c r="G5064" i="4"/>
  <c r="D5064" i="4"/>
  <c r="G5063" i="4"/>
  <c r="D5063" i="4"/>
  <c r="G5062" i="4"/>
  <c r="D5062" i="4"/>
  <c r="F5062" i="4" s="1"/>
  <c r="G5061" i="4"/>
  <c r="D5061" i="4"/>
  <c r="F5061" i="4" s="1"/>
  <c r="G5060" i="4"/>
  <c r="D5060" i="4"/>
  <c r="G5059" i="4"/>
  <c r="D5059" i="4"/>
  <c r="G5058" i="4"/>
  <c r="D5058" i="4"/>
  <c r="G5057" i="4"/>
  <c r="D5057" i="4"/>
  <c r="G5056" i="4"/>
  <c r="D5056" i="4"/>
  <c r="G5055" i="4"/>
  <c r="D5055" i="4"/>
  <c r="F5055" i="4" s="1"/>
  <c r="G5054" i="4"/>
  <c r="D5054" i="4"/>
  <c r="F5054" i="4" s="1"/>
  <c r="G5053" i="4"/>
  <c r="D5053" i="4"/>
  <c r="G5052" i="4"/>
  <c r="F5052" i="4"/>
  <c r="D5052" i="4"/>
  <c r="G5051" i="4"/>
  <c r="D5051" i="4"/>
  <c r="F5051" i="4" s="1"/>
  <c r="G5050" i="4"/>
  <c r="D5050" i="4"/>
  <c r="G5049" i="4"/>
  <c r="D5049" i="4"/>
  <c r="G5048" i="4"/>
  <c r="D5048" i="4"/>
  <c r="F5048" i="4" s="1"/>
  <c r="G5047" i="4"/>
  <c r="D5047" i="4"/>
  <c r="F5047" i="4" s="1"/>
  <c r="G5046" i="4"/>
  <c r="D5046" i="4"/>
  <c r="G5045" i="4"/>
  <c r="D5045" i="4"/>
  <c r="F5045" i="4" s="1"/>
  <c r="G5044" i="4"/>
  <c r="D5044" i="4"/>
  <c r="G5043" i="4"/>
  <c r="F5043" i="4"/>
  <c r="D5043" i="4"/>
  <c r="G5042" i="4"/>
  <c r="D5042" i="4"/>
  <c r="G5041" i="4"/>
  <c r="D5041" i="4"/>
  <c r="F5041" i="4" s="1"/>
  <c r="G5040" i="4"/>
  <c r="D5040" i="4"/>
  <c r="F5040" i="4" s="1"/>
  <c r="G5039" i="4"/>
  <c r="D5039" i="4"/>
  <c r="G5038" i="4"/>
  <c r="D5038" i="4"/>
  <c r="F5038" i="4" s="1"/>
  <c r="G5037" i="4"/>
  <c r="D5037" i="4"/>
  <c r="F5037" i="4" s="1"/>
  <c r="G5036" i="4"/>
  <c r="D5036" i="4"/>
  <c r="G5035" i="4"/>
  <c r="D5035" i="4"/>
  <c r="G5034" i="4"/>
  <c r="D5034" i="4"/>
  <c r="F5034" i="4" s="1"/>
  <c r="G5033" i="4"/>
  <c r="D5033" i="4"/>
  <c r="F5033" i="4" s="1"/>
  <c r="G5032" i="4"/>
  <c r="D5032" i="4"/>
  <c r="G5031" i="4"/>
  <c r="D5031" i="4"/>
  <c r="F5031" i="4" s="1"/>
  <c r="G5030" i="4"/>
  <c r="D5030" i="4"/>
  <c r="G5029" i="4"/>
  <c r="D5029" i="4"/>
  <c r="G5028" i="4"/>
  <c r="D5028" i="4"/>
  <c r="G5027" i="4"/>
  <c r="D5027" i="4"/>
  <c r="F5027" i="4" s="1"/>
  <c r="G5026" i="4"/>
  <c r="D5026" i="4"/>
  <c r="F5026" i="4" s="1"/>
  <c r="G5025" i="4"/>
  <c r="D5025" i="4"/>
  <c r="G5024" i="4"/>
  <c r="D5024" i="4"/>
  <c r="G5023" i="4"/>
  <c r="F5023" i="4"/>
  <c r="D5023" i="4"/>
  <c r="G5022" i="4"/>
  <c r="D5022" i="4"/>
  <c r="G5021" i="4"/>
  <c r="D5021" i="4"/>
  <c r="F5021" i="4" s="1"/>
  <c r="G5020" i="4"/>
  <c r="D5020" i="4"/>
  <c r="F5020" i="4" s="1"/>
  <c r="G5019" i="4"/>
  <c r="D5019" i="4"/>
  <c r="F5019" i="4" s="1"/>
  <c r="G5018" i="4"/>
  <c r="D5018" i="4"/>
  <c r="G5017" i="4"/>
  <c r="D5017" i="4"/>
  <c r="G5016" i="4"/>
  <c r="F5016" i="4"/>
  <c r="D5016" i="4"/>
  <c r="G5015" i="4"/>
  <c r="D5015" i="4"/>
  <c r="G5014" i="4"/>
  <c r="D5014" i="4"/>
  <c r="G5013" i="4"/>
  <c r="D5013" i="4"/>
  <c r="F5013" i="4" s="1"/>
  <c r="G5012" i="4"/>
  <c r="D5012" i="4"/>
  <c r="F5012" i="4" s="1"/>
  <c r="G5011" i="4"/>
  <c r="D5011" i="4"/>
  <c r="G5010" i="4"/>
  <c r="D5010" i="4"/>
  <c r="G5009" i="4"/>
  <c r="D5009" i="4"/>
  <c r="G5008" i="4"/>
  <c r="D5008" i="4"/>
  <c r="G5007" i="4"/>
  <c r="D5007" i="4"/>
  <c r="G5006" i="4"/>
  <c r="D5006" i="4"/>
  <c r="F5006" i="4" s="1"/>
  <c r="G5005" i="4"/>
  <c r="D5005" i="4"/>
  <c r="F5005" i="4" s="1"/>
  <c r="G5004" i="4"/>
  <c r="D5004" i="4"/>
  <c r="G5003" i="4"/>
  <c r="D5003" i="4"/>
  <c r="F5003" i="4" s="1"/>
  <c r="G5002" i="4"/>
  <c r="D5002" i="4"/>
  <c r="F5002" i="4" s="1"/>
  <c r="G5001" i="4"/>
  <c r="D5001" i="4"/>
  <c r="G5000" i="4"/>
  <c r="D5000" i="4"/>
  <c r="G4999" i="4"/>
  <c r="D4999" i="4"/>
  <c r="F4999" i="4" s="1"/>
  <c r="G4998" i="4"/>
  <c r="D4998" i="4"/>
  <c r="F4998" i="4" s="1"/>
  <c r="G4997" i="4"/>
  <c r="D4997" i="4"/>
  <c r="G4996" i="4"/>
  <c r="F4996" i="4"/>
  <c r="D4996" i="4"/>
  <c r="G4995" i="4"/>
  <c r="D4995" i="4"/>
  <c r="G4994" i="4"/>
  <c r="D4994" i="4"/>
  <c r="F4994" i="4" s="1"/>
  <c r="G4993" i="4"/>
  <c r="D4993" i="4"/>
  <c r="G4992" i="4"/>
  <c r="D4992" i="4"/>
  <c r="F4992" i="4" s="1"/>
  <c r="G4991" i="4"/>
  <c r="D4991" i="4"/>
  <c r="F4991" i="4" s="1"/>
  <c r="G4990" i="4"/>
  <c r="D4990" i="4"/>
  <c r="G4989" i="4"/>
  <c r="D4989" i="4"/>
  <c r="G4988" i="4"/>
  <c r="F4988" i="4"/>
  <c r="D4988" i="4"/>
  <c r="G4987" i="4"/>
  <c r="D4987" i="4"/>
  <c r="G4986" i="4"/>
  <c r="D4986" i="4"/>
  <c r="F4986" i="4" s="1"/>
  <c r="G4985" i="4"/>
  <c r="D4985" i="4"/>
  <c r="F4985" i="4" s="1"/>
  <c r="G4984" i="4"/>
  <c r="D4984" i="4"/>
  <c r="F4984" i="4" s="1"/>
  <c r="G4983" i="4"/>
  <c r="D4983" i="4"/>
  <c r="G4982" i="4"/>
  <c r="D4982" i="4"/>
  <c r="G4981" i="4"/>
  <c r="D4981" i="4"/>
  <c r="G4980" i="4"/>
  <c r="D4980" i="4"/>
  <c r="G4979" i="4"/>
  <c r="D4979" i="4"/>
  <c r="G4978" i="4"/>
  <c r="D4978" i="4"/>
  <c r="F4978" i="4" s="1"/>
  <c r="G4977" i="4"/>
  <c r="D4977" i="4"/>
  <c r="F4977" i="4" s="1"/>
  <c r="G4976" i="4"/>
  <c r="D4976" i="4"/>
  <c r="G4975" i="4"/>
  <c r="D4975" i="4"/>
  <c r="G4974" i="4"/>
  <c r="D4974" i="4"/>
  <c r="G4973" i="4"/>
  <c r="D4973" i="4"/>
  <c r="G4972" i="4"/>
  <c r="D4972" i="4"/>
  <c r="G4971" i="4"/>
  <c r="D4971" i="4"/>
  <c r="F4971" i="4" s="1"/>
  <c r="G4970" i="4"/>
  <c r="D4970" i="4"/>
  <c r="F4970" i="4" s="1"/>
  <c r="G4969" i="4"/>
  <c r="D4969" i="4"/>
  <c r="G4968" i="4"/>
  <c r="F4968" i="4"/>
  <c r="D4968" i="4"/>
  <c r="G4967" i="4"/>
  <c r="D4967" i="4"/>
  <c r="F4967" i="4" s="1"/>
  <c r="G4966" i="4"/>
  <c r="F4966" i="4"/>
  <c r="D4966" i="4"/>
  <c r="G4965" i="4"/>
  <c r="D4965" i="4"/>
  <c r="F4965" i="4" s="1"/>
  <c r="G4964" i="4"/>
  <c r="D4964" i="4"/>
  <c r="F4964" i="4" s="1"/>
  <c r="G4963" i="4"/>
  <c r="D4963" i="4"/>
  <c r="F4963" i="4" s="1"/>
  <c r="G4962" i="4"/>
  <c r="D4962" i="4"/>
  <c r="G4961" i="4"/>
  <c r="D4961" i="4"/>
  <c r="F4961" i="4" s="1"/>
  <c r="G4960" i="4"/>
  <c r="D4960" i="4"/>
  <c r="G4959" i="4"/>
  <c r="D4959" i="4"/>
  <c r="G4958" i="4"/>
  <c r="F4958" i="4"/>
  <c r="D4958" i="4"/>
  <c r="G4957" i="4"/>
  <c r="D4957" i="4"/>
  <c r="F4957" i="4" s="1"/>
  <c r="G4956" i="4"/>
  <c r="D4956" i="4"/>
  <c r="F4956" i="4" s="1"/>
  <c r="G4955" i="4"/>
  <c r="D4955" i="4"/>
  <c r="G4954" i="4"/>
  <c r="D4954" i="4"/>
  <c r="F4954" i="4" s="1"/>
  <c r="G4953" i="4"/>
  <c r="D4953" i="4"/>
  <c r="F4953" i="4" s="1"/>
  <c r="G4952" i="4"/>
  <c r="D4952" i="4"/>
  <c r="G4951" i="4"/>
  <c r="D4951" i="4"/>
  <c r="G4950" i="4"/>
  <c r="D4950" i="4"/>
  <c r="F4950" i="4" s="1"/>
  <c r="G4949" i="4"/>
  <c r="D4949" i="4"/>
  <c r="F4949" i="4" s="1"/>
  <c r="G4948" i="4"/>
  <c r="D4948" i="4"/>
  <c r="G4947" i="4"/>
  <c r="D4947" i="4"/>
  <c r="F4947" i="4" s="1"/>
  <c r="G4946" i="4"/>
  <c r="F4946" i="4"/>
  <c r="D4946" i="4"/>
  <c r="G4945" i="4"/>
  <c r="D4945" i="4"/>
  <c r="G4944" i="4"/>
  <c r="D4944" i="4"/>
  <c r="G4943" i="4"/>
  <c r="D4943" i="4"/>
  <c r="F4943" i="4" s="1"/>
  <c r="G4942" i="4"/>
  <c r="D4942" i="4"/>
  <c r="F4942" i="4" s="1"/>
  <c r="G4941" i="4"/>
  <c r="D4941" i="4"/>
  <c r="G4940" i="4"/>
  <c r="D4940" i="4"/>
  <c r="F4940" i="4" s="1"/>
  <c r="G4939" i="4"/>
  <c r="D4939" i="4"/>
  <c r="G4938" i="4"/>
  <c r="D4938" i="4"/>
  <c r="G4937" i="4"/>
  <c r="D4937" i="4"/>
  <c r="G4936" i="4"/>
  <c r="D4936" i="4"/>
  <c r="F4936" i="4" s="1"/>
  <c r="G4935" i="4"/>
  <c r="D4935" i="4"/>
  <c r="F4935" i="4" s="1"/>
  <c r="G4934" i="4"/>
  <c r="D4934" i="4"/>
  <c r="G4933" i="4"/>
  <c r="D4933" i="4"/>
  <c r="G4932" i="4"/>
  <c r="D4932" i="4"/>
  <c r="G4931" i="4"/>
  <c r="D4931" i="4"/>
  <c r="F4931" i="4" s="1"/>
  <c r="G4930" i="4"/>
  <c r="D4930" i="4"/>
  <c r="G4929" i="4"/>
  <c r="D4929" i="4"/>
  <c r="F4929" i="4" s="1"/>
  <c r="G4928" i="4"/>
  <c r="D4928" i="4"/>
  <c r="F4928" i="4" s="1"/>
  <c r="G4927" i="4"/>
  <c r="D4927" i="4"/>
  <c r="G4926" i="4"/>
  <c r="D4926" i="4"/>
  <c r="G4925" i="4"/>
  <c r="D4925" i="4"/>
  <c r="G4924" i="4"/>
  <c r="D4924" i="4"/>
  <c r="G4923" i="4"/>
  <c r="F4923" i="4"/>
  <c r="D4923" i="4"/>
  <c r="G4922" i="4"/>
  <c r="D4922" i="4"/>
  <c r="F4922" i="4" s="1"/>
  <c r="G4921" i="4"/>
  <c r="D4921" i="4"/>
  <c r="F4921" i="4" s="1"/>
  <c r="G4920" i="4"/>
  <c r="D4920" i="4"/>
  <c r="G4919" i="4"/>
  <c r="D4919" i="4"/>
  <c r="F4919" i="4" s="1"/>
  <c r="G4918" i="4"/>
  <c r="D4918" i="4"/>
  <c r="F4918" i="4" s="1"/>
  <c r="G4917" i="4"/>
  <c r="D4917" i="4"/>
  <c r="G4916" i="4"/>
  <c r="D4916" i="4"/>
  <c r="G4915" i="4"/>
  <c r="D4915" i="4"/>
  <c r="F4915" i="4" s="1"/>
  <c r="G4914" i="4"/>
  <c r="D4914" i="4"/>
  <c r="F4914" i="4" s="1"/>
  <c r="G4913" i="4"/>
  <c r="D4913" i="4"/>
  <c r="G4912" i="4"/>
  <c r="D4912" i="4"/>
  <c r="G4911" i="4"/>
  <c r="D4911" i="4"/>
  <c r="G4910" i="4"/>
  <c r="D4910" i="4"/>
  <c r="F4910" i="4" s="1"/>
  <c r="G4909" i="4"/>
  <c r="F4909" i="4"/>
  <c r="D4909" i="4"/>
  <c r="G4908" i="4"/>
  <c r="D4908" i="4"/>
  <c r="F4908" i="4" s="1"/>
  <c r="G4907" i="4"/>
  <c r="D4907" i="4"/>
  <c r="F4907" i="4" s="1"/>
  <c r="G4906" i="4"/>
  <c r="D4906" i="4"/>
  <c r="G4905" i="4"/>
  <c r="D4905" i="4"/>
  <c r="G4904" i="4"/>
  <c r="D4904" i="4"/>
  <c r="F4904" i="4" s="1"/>
  <c r="G4903" i="4"/>
  <c r="D4903" i="4"/>
  <c r="G4902" i="4"/>
  <c r="D4902" i="4"/>
  <c r="G4901" i="4"/>
  <c r="D4901" i="4"/>
  <c r="F4901" i="4" s="1"/>
  <c r="G4900" i="4"/>
  <c r="D4900" i="4"/>
  <c r="F4900" i="4" s="1"/>
  <c r="G4899" i="4"/>
  <c r="D4899" i="4"/>
  <c r="G4898" i="4"/>
  <c r="D4898" i="4"/>
  <c r="F4898" i="4" s="1"/>
  <c r="G4897" i="4"/>
  <c r="F4897" i="4"/>
  <c r="D4897" i="4"/>
  <c r="G4896" i="4"/>
  <c r="D4896" i="4"/>
  <c r="F4896" i="4" s="1"/>
  <c r="G4895" i="4"/>
  <c r="F4895" i="4"/>
  <c r="D4895" i="4"/>
  <c r="G4894" i="4"/>
  <c r="D4894" i="4"/>
  <c r="F4894" i="4" s="1"/>
  <c r="G4893" i="4"/>
  <c r="D4893" i="4"/>
  <c r="F4893" i="4" s="1"/>
  <c r="G4892" i="4"/>
  <c r="D4892" i="4"/>
  <c r="G4891" i="4"/>
  <c r="D4891" i="4"/>
  <c r="F4891" i="4" s="1"/>
  <c r="G4890" i="4"/>
  <c r="D4890" i="4"/>
  <c r="F4890" i="4" s="1"/>
  <c r="G4889" i="4"/>
  <c r="D4889" i="4"/>
  <c r="G4888" i="4"/>
  <c r="D4888" i="4"/>
  <c r="G4887" i="4"/>
  <c r="D4887" i="4"/>
  <c r="F4887" i="4" s="1"/>
  <c r="G4886" i="4"/>
  <c r="D4886" i="4"/>
  <c r="F4886" i="4" s="1"/>
  <c r="G4885" i="4"/>
  <c r="D4885" i="4"/>
  <c r="G4884" i="4"/>
  <c r="D4884" i="4"/>
  <c r="G4883" i="4"/>
  <c r="D4883" i="4"/>
  <c r="G4882" i="4"/>
  <c r="D4882" i="4"/>
  <c r="G4881" i="4"/>
  <c r="D4881" i="4"/>
  <c r="G4880" i="4"/>
  <c r="D4880" i="4"/>
  <c r="F4880" i="4" s="1"/>
  <c r="G4879" i="4"/>
  <c r="D4879" i="4"/>
  <c r="F4879" i="4" s="1"/>
  <c r="G4878" i="4"/>
  <c r="D4878" i="4"/>
  <c r="G4877" i="4"/>
  <c r="D4877" i="4"/>
  <c r="F4877" i="4" s="1"/>
  <c r="G4876" i="4"/>
  <c r="D4876" i="4"/>
  <c r="G4875" i="4"/>
  <c r="D4875" i="4"/>
  <c r="G4874" i="4"/>
  <c r="D4874" i="4"/>
  <c r="G4873" i="4"/>
  <c r="D4873" i="4"/>
  <c r="F4873" i="4" s="1"/>
  <c r="G4872" i="4"/>
  <c r="D4872" i="4"/>
  <c r="F4872" i="4" s="1"/>
  <c r="G4871" i="4"/>
  <c r="D4871" i="4"/>
  <c r="G4870" i="4"/>
  <c r="D4870" i="4"/>
  <c r="G4869" i="4"/>
  <c r="F4869" i="4"/>
  <c r="D4869" i="4"/>
  <c r="G4868" i="4"/>
  <c r="D4868" i="4"/>
  <c r="G4867" i="4"/>
  <c r="D4867" i="4"/>
  <c r="F4867" i="4" s="1"/>
  <c r="G4866" i="4"/>
  <c r="D4866" i="4"/>
  <c r="F4866" i="4" s="1"/>
  <c r="G4865" i="4"/>
  <c r="D4865" i="4"/>
  <c r="F4865" i="4" s="1"/>
  <c r="G4864" i="4"/>
  <c r="D4864" i="4"/>
  <c r="G4863" i="4"/>
  <c r="D4863" i="4"/>
  <c r="G4862" i="4"/>
  <c r="D4862" i="4"/>
  <c r="G4861" i="4"/>
  <c r="F4861" i="4"/>
  <c r="D4861" i="4"/>
  <c r="G4860" i="4"/>
  <c r="D4860" i="4"/>
  <c r="G4859" i="4"/>
  <c r="D4859" i="4"/>
  <c r="F4859" i="4" s="1"/>
  <c r="G4858" i="4"/>
  <c r="D4858" i="4"/>
  <c r="F4858" i="4" s="1"/>
  <c r="G4857" i="4"/>
  <c r="D4857" i="4"/>
  <c r="G4856" i="4"/>
  <c r="D4856" i="4"/>
  <c r="G4855" i="4"/>
  <c r="D4855" i="4"/>
  <c r="F4855" i="4" s="1"/>
  <c r="G4854" i="4"/>
  <c r="D4854" i="4"/>
  <c r="G4853" i="4"/>
  <c r="D4853" i="4"/>
  <c r="F4853" i="4" s="1"/>
  <c r="G4852" i="4"/>
  <c r="D4852" i="4"/>
  <c r="F4852" i="4" s="1"/>
  <c r="G4851" i="4"/>
  <c r="D4851" i="4"/>
  <c r="F4851" i="4" s="1"/>
  <c r="G4850" i="4"/>
  <c r="D4850" i="4"/>
  <c r="G4849" i="4"/>
  <c r="F4849" i="4"/>
  <c r="D4849" i="4"/>
  <c r="G4848" i="4"/>
  <c r="D4848" i="4"/>
  <c r="G4847" i="4"/>
  <c r="D4847" i="4"/>
  <c r="G4846" i="4"/>
  <c r="D4846" i="4"/>
  <c r="F4846" i="4" s="1"/>
  <c r="G4845" i="4"/>
  <c r="D4845" i="4"/>
  <c r="F4845" i="4" s="1"/>
  <c r="G4844" i="4"/>
  <c r="D4844" i="4"/>
  <c r="F4844" i="4" s="1"/>
  <c r="G4843" i="4"/>
  <c r="D4843" i="4"/>
  <c r="G4842" i="4"/>
  <c r="D4842" i="4"/>
  <c r="G4841" i="4"/>
  <c r="D4841" i="4"/>
  <c r="G4840" i="4"/>
  <c r="D4840" i="4"/>
  <c r="F4840" i="4" s="1"/>
  <c r="G4839" i="4"/>
  <c r="F4839" i="4"/>
  <c r="D4839" i="4"/>
  <c r="G4838" i="4"/>
  <c r="D4838" i="4"/>
  <c r="F4838" i="4" s="1"/>
  <c r="G4837" i="4"/>
  <c r="D4837" i="4"/>
  <c r="F4837" i="4" s="1"/>
  <c r="G4836" i="4"/>
  <c r="D4836" i="4"/>
  <c r="G4835" i="4"/>
  <c r="D4835" i="4"/>
  <c r="F4835" i="4" s="1"/>
  <c r="G4834" i="4"/>
  <c r="D4834" i="4"/>
  <c r="F4834" i="4" s="1"/>
  <c r="G4833" i="4"/>
  <c r="D4833" i="4"/>
  <c r="G4832" i="4"/>
  <c r="D4832" i="4"/>
  <c r="G4831" i="4"/>
  <c r="D4831" i="4"/>
  <c r="F4831" i="4" s="1"/>
  <c r="G4830" i="4"/>
  <c r="D4830" i="4"/>
  <c r="F4830" i="4" s="1"/>
  <c r="G4829" i="4"/>
  <c r="D4829" i="4"/>
  <c r="G4828" i="4"/>
  <c r="D4828" i="4"/>
  <c r="F4828" i="4" s="1"/>
  <c r="G4827" i="4"/>
  <c r="D4827" i="4"/>
  <c r="G4826" i="4"/>
  <c r="D4826" i="4"/>
  <c r="G4825" i="4"/>
  <c r="F4825" i="4"/>
  <c r="D4825" i="4"/>
  <c r="G4824" i="4"/>
  <c r="D4824" i="4"/>
  <c r="F4824" i="4" s="1"/>
  <c r="G4823" i="4"/>
  <c r="D4823" i="4"/>
  <c r="F4823" i="4" s="1"/>
  <c r="G4822" i="4"/>
  <c r="D4822" i="4"/>
  <c r="G4821" i="4"/>
  <c r="D4821" i="4"/>
  <c r="G4820" i="4"/>
  <c r="D4820" i="4"/>
  <c r="G4819" i="4"/>
  <c r="D4819" i="4"/>
  <c r="G4818" i="4"/>
  <c r="D4818" i="4"/>
  <c r="F4818" i="4" s="1"/>
  <c r="G4817" i="4"/>
  <c r="D4817" i="4"/>
  <c r="F4817" i="4" s="1"/>
  <c r="G4816" i="4"/>
  <c r="D4816" i="4"/>
  <c r="F4816" i="4" s="1"/>
  <c r="G4815" i="4"/>
  <c r="D4815" i="4"/>
  <c r="G4814" i="4"/>
  <c r="D4814" i="4"/>
  <c r="F4814" i="4" s="1"/>
  <c r="G4813" i="4"/>
  <c r="F4813" i="4"/>
  <c r="D4813" i="4"/>
  <c r="G4812" i="4"/>
  <c r="D4812" i="4"/>
  <c r="G4811" i="4"/>
  <c r="D4811" i="4"/>
  <c r="F4811" i="4" s="1"/>
  <c r="G4810" i="4"/>
  <c r="D4810" i="4"/>
  <c r="F4810" i="4" s="1"/>
  <c r="G4809" i="4"/>
  <c r="D4809" i="4"/>
  <c r="F4809" i="4" s="1"/>
  <c r="G4808" i="4"/>
  <c r="D4808" i="4"/>
  <c r="G4807" i="4"/>
  <c r="F4807" i="4"/>
  <c r="D4807" i="4"/>
  <c r="G4806" i="4"/>
  <c r="D4806" i="4"/>
  <c r="F4806" i="4" s="1"/>
  <c r="G4805" i="4"/>
  <c r="D4805" i="4"/>
  <c r="F4805" i="4" s="1"/>
  <c r="G4804" i="4"/>
  <c r="D4804" i="4"/>
  <c r="G4803" i="4"/>
  <c r="D4803" i="4"/>
  <c r="F4803" i="4" s="1"/>
  <c r="G4802" i="4"/>
  <c r="D4802" i="4"/>
  <c r="F4802" i="4" s="1"/>
  <c r="G4801" i="4"/>
  <c r="D4801" i="4"/>
  <c r="G4800" i="4"/>
  <c r="D4800" i="4"/>
  <c r="G4799" i="4"/>
  <c r="D4799" i="4"/>
  <c r="G4798" i="4"/>
  <c r="F4798" i="4"/>
  <c r="D4798" i="4"/>
  <c r="G4797" i="4"/>
  <c r="D4797" i="4"/>
  <c r="F4797" i="4" s="1"/>
  <c r="G4796" i="4"/>
  <c r="D4796" i="4"/>
  <c r="F4796" i="4" s="1"/>
  <c r="G4795" i="4"/>
  <c r="D4795" i="4"/>
  <c r="F4795" i="4" s="1"/>
  <c r="G4794" i="4"/>
  <c r="D4794" i="4"/>
  <c r="G4793" i="4"/>
  <c r="D4793" i="4"/>
  <c r="G4792" i="4"/>
  <c r="D4792" i="4"/>
  <c r="F4792" i="4" s="1"/>
  <c r="G4791" i="4"/>
  <c r="F4791" i="4"/>
  <c r="D4791" i="4"/>
  <c r="G4790" i="4"/>
  <c r="D4790" i="4"/>
  <c r="G4789" i="4"/>
  <c r="D4789" i="4"/>
  <c r="F4789" i="4" s="1"/>
  <c r="G4788" i="4"/>
  <c r="D4788" i="4"/>
  <c r="F4788" i="4" s="1"/>
  <c r="G4787" i="4"/>
  <c r="D4787" i="4"/>
  <c r="G4786" i="4"/>
  <c r="D4786" i="4"/>
  <c r="F4786" i="4" s="1"/>
  <c r="G4785" i="4"/>
  <c r="D4785" i="4"/>
  <c r="F4785" i="4" s="1"/>
  <c r="G4784" i="4"/>
  <c r="D4784" i="4"/>
  <c r="G4783" i="4"/>
  <c r="D4783" i="4"/>
  <c r="F4783" i="4" s="1"/>
  <c r="G4782" i="4"/>
  <c r="D4782" i="4"/>
  <c r="F4782" i="4" s="1"/>
  <c r="G4781" i="4"/>
  <c r="D4781" i="4"/>
  <c r="F4781" i="4" s="1"/>
  <c r="G4780" i="4"/>
  <c r="D4780" i="4"/>
  <c r="G4779" i="4"/>
  <c r="D4779" i="4"/>
  <c r="G4778" i="4"/>
  <c r="D4778" i="4"/>
  <c r="F4778" i="4" s="1"/>
  <c r="G4777" i="4"/>
  <c r="D4777" i="4"/>
  <c r="G4776" i="4"/>
  <c r="D4776" i="4"/>
  <c r="F4776" i="4" s="1"/>
  <c r="G4775" i="4"/>
  <c r="D4775" i="4"/>
  <c r="F4775" i="4" s="1"/>
  <c r="G4774" i="4"/>
  <c r="D4774" i="4"/>
  <c r="F4774" i="4" s="1"/>
  <c r="G4773" i="4"/>
  <c r="D4773" i="4"/>
  <c r="G4772" i="4"/>
  <c r="D4772" i="4"/>
  <c r="F4772" i="4" s="1"/>
  <c r="G4771" i="4"/>
  <c r="D4771" i="4"/>
  <c r="G4770" i="4"/>
  <c r="F4770" i="4"/>
  <c r="D4770" i="4"/>
  <c r="G4769" i="4"/>
  <c r="D4769" i="4"/>
  <c r="F4769" i="4" s="1"/>
  <c r="G4768" i="4"/>
  <c r="D4768" i="4"/>
  <c r="F4768" i="4" s="1"/>
  <c r="G4767" i="4"/>
  <c r="D4767" i="4"/>
  <c r="F4767" i="4" s="1"/>
  <c r="G4766" i="4"/>
  <c r="D4766" i="4"/>
  <c r="G4765" i="4"/>
  <c r="D4765" i="4"/>
  <c r="F4765" i="4" s="1"/>
  <c r="G4764" i="4"/>
  <c r="D4764" i="4"/>
  <c r="F4764" i="4" s="1"/>
  <c r="G4763" i="4"/>
  <c r="D4763" i="4"/>
  <c r="G4762" i="4"/>
  <c r="D4762" i="4"/>
  <c r="G4761" i="4"/>
  <c r="D4761" i="4"/>
  <c r="F4761" i="4" s="1"/>
  <c r="G4760" i="4"/>
  <c r="D4760" i="4"/>
  <c r="F4760" i="4" s="1"/>
  <c r="G4759" i="4"/>
  <c r="D4759" i="4"/>
  <c r="G4758" i="4"/>
  <c r="D4758" i="4"/>
  <c r="G4757" i="4"/>
  <c r="D4757" i="4"/>
  <c r="F4757" i="4" s="1"/>
  <c r="G4756" i="4"/>
  <c r="F4756" i="4"/>
  <c r="D4756" i="4"/>
  <c r="G4755" i="4"/>
  <c r="D4755" i="4"/>
  <c r="G4754" i="4"/>
  <c r="D4754" i="4"/>
  <c r="F4754" i="4" s="1"/>
  <c r="G4753" i="4"/>
  <c r="D4753" i="4"/>
  <c r="F4753" i="4" s="1"/>
  <c r="G4752" i="4"/>
  <c r="D4752" i="4"/>
  <c r="G4751" i="4"/>
  <c r="D4751" i="4"/>
  <c r="F4751" i="4" s="1"/>
  <c r="G4750" i="4"/>
  <c r="D4750" i="4"/>
  <c r="G4749" i="4"/>
  <c r="D4749" i="4"/>
  <c r="G4748" i="4"/>
  <c r="D4748" i="4"/>
  <c r="G4747" i="4"/>
  <c r="D4747" i="4"/>
  <c r="F4747" i="4" s="1"/>
  <c r="G4746" i="4"/>
  <c r="D4746" i="4"/>
  <c r="F4746" i="4" s="1"/>
  <c r="G4745" i="4"/>
  <c r="D4745" i="4"/>
  <c r="G4744" i="4"/>
  <c r="D4744" i="4"/>
  <c r="F4744" i="4" s="1"/>
  <c r="G4743" i="4"/>
  <c r="D4743" i="4"/>
  <c r="F4743" i="4" s="1"/>
  <c r="G4742" i="4"/>
  <c r="D4742" i="4"/>
  <c r="G4741" i="4"/>
  <c r="D4741" i="4"/>
  <c r="G4740" i="4"/>
  <c r="D4740" i="4"/>
  <c r="F4740" i="4" s="1"/>
  <c r="G4739" i="4"/>
  <c r="D4739" i="4"/>
  <c r="F4739" i="4" s="1"/>
  <c r="G4738" i="4"/>
  <c r="D4738" i="4"/>
  <c r="G4737" i="4"/>
  <c r="D4737" i="4"/>
  <c r="F4737" i="4" s="1"/>
  <c r="G4736" i="4"/>
  <c r="D4736" i="4"/>
  <c r="F4736" i="4" s="1"/>
  <c r="G4735" i="4"/>
  <c r="D4735" i="4"/>
  <c r="G4734" i="4"/>
  <c r="D4734" i="4"/>
  <c r="G4733" i="4"/>
  <c r="D4733" i="4"/>
  <c r="F4733" i="4" s="1"/>
  <c r="G4732" i="4"/>
  <c r="D4732" i="4"/>
  <c r="F4732" i="4" s="1"/>
  <c r="G4731" i="4"/>
  <c r="D4731" i="4"/>
  <c r="G4730" i="4"/>
  <c r="D4730" i="4"/>
  <c r="G4729" i="4"/>
  <c r="D4729" i="4"/>
  <c r="F4729" i="4" s="1"/>
  <c r="G4728" i="4"/>
  <c r="D4728" i="4"/>
  <c r="G4727" i="4"/>
  <c r="F4727" i="4"/>
  <c r="D4727" i="4"/>
  <c r="G4726" i="4"/>
  <c r="D4726" i="4"/>
  <c r="F4726" i="4" s="1"/>
  <c r="G4725" i="4"/>
  <c r="D4725" i="4"/>
  <c r="F4725" i="4" s="1"/>
  <c r="G4724" i="4"/>
  <c r="D4724" i="4"/>
  <c r="G4723" i="4"/>
  <c r="D4723" i="4"/>
  <c r="F4723" i="4" s="1"/>
  <c r="G4722" i="4"/>
  <c r="D4722" i="4"/>
  <c r="G4721" i="4"/>
  <c r="D4721" i="4"/>
  <c r="F4721" i="4" s="1"/>
  <c r="G4720" i="4"/>
  <c r="F4720" i="4"/>
  <c r="D4720" i="4"/>
  <c r="G4719" i="4"/>
  <c r="D4719" i="4"/>
  <c r="F4719" i="4" s="1"/>
  <c r="G4718" i="4"/>
  <c r="D4718" i="4"/>
  <c r="F4718" i="4" s="1"/>
  <c r="G4717" i="4"/>
  <c r="D4717" i="4"/>
  <c r="G4716" i="4"/>
  <c r="D4716" i="4"/>
  <c r="F4716" i="4" s="1"/>
  <c r="G4715" i="4"/>
  <c r="D4715" i="4"/>
  <c r="F4715" i="4" s="1"/>
  <c r="G4714" i="4"/>
  <c r="D4714" i="4"/>
  <c r="G4713" i="4"/>
  <c r="D4713" i="4"/>
  <c r="G4712" i="4"/>
  <c r="D4712" i="4"/>
  <c r="F4712" i="4" s="1"/>
  <c r="G4711" i="4"/>
  <c r="D4711" i="4"/>
  <c r="F4711" i="4" s="1"/>
  <c r="G4710" i="4"/>
  <c r="D4710" i="4"/>
  <c r="G4709" i="4"/>
  <c r="D4709" i="4"/>
  <c r="G4708" i="4"/>
  <c r="D4708" i="4"/>
  <c r="F4708" i="4" s="1"/>
  <c r="G4707" i="4"/>
  <c r="D4707" i="4"/>
  <c r="G4706" i="4"/>
  <c r="D4706" i="4"/>
  <c r="G4705" i="4"/>
  <c r="D4705" i="4"/>
  <c r="F4705" i="4" s="1"/>
  <c r="G4704" i="4"/>
  <c r="D4704" i="4"/>
  <c r="F4704" i="4" s="1"/>
  <c r="G4703" i="4"/>
  <c r="D4703" i="4"/>
  <c r="G4702" i="4"/>
  <c r="F4702" i="4"/>
  <c r="D4702" i="4"/>
  <c r="G4701" i="4"/>
  <c r="D4701" i="4"/>
  <c r="G4700" i="4"/>
  <c r="D4700" i="4"/>
  <c r="F4700" i="4" s="1"/>
  <c r="G4699" i="4"/>
  <c r="F4699" i="4"/>
  <c r="D4699" i="4"/>
  <c r="G4698" i="4"/>
  <c r="D4698" i="4"/>
  <c r="F4698" i="4" s="1"/>
  <c r="G4697" i="4"/>
  <c r="D4697" i="4"/>
  <c r="F4697" i="4" s="1"/>
  <c r="G4696" i="4"/>
  <c r="D4696" i="4"/>
  <c r="G4695" i="4"/>
  <c r="D4695" i="4"/>
  <c r="F4695" i="4" s="1"/>
  <c r="G4694" i="4"/>
  <c r="D4694" i="4"/>
  <c r="G4693" i="4"/>
  <c r="D4693" i="4"/>
  <c r="G4692" i="4"/>
  <c r="D4692" i="4"/>
  <c r="G4691" i="4"/>
  <c r="D4691" i="4"/>
  <c r="F4691" i="4" s="1"/>
  <c r="G4690" i="4"/>
  <c r="D4690" i="4"/>
  <c r="F4690" i="4" s="1"/>
  <c r="G4689" i="4"/>
  <c r="D4689" i="4"/>
  <c r="G4688" i="4"/>
  <c r="D4688" i="4"/>
  <c r="F4688" i="4" s="1"/>
  <c r="G4687" i="4"/>
  <c r="D4687" i="4"/>
  <c r="F4687" i="4" s="1"/>
  <c r="G4686" i="4"/>
  <c r="D4686" i="4"/>
  <c r="F4686" i="4" s="1"/>
  <c r="G4685" i="4"/>
  <c r="D4685" i="4"/>
  <c r="G4684" i="4"/>
  <c r="D4684" i="4"/>
  <c r="F4684" i="4" s="1"/>
  <c r="G4683" i="4"/>
  <c r="D4683" i="4"/>
  <c r="F4683" i="4" s="1"/>
  <c r="G4682" i="4"/>
  <c r="D4682" i="4"/>
  <c r="G4681" i="4"/>
  <c r="D4681" i="4"/>
  <c r="G4680" i="4"/>
  <c r="D4680" i="4"/>
  <c r="G4679" i="4"/>
  <c r="D4679" i="4"/>
  <c r="G4678" i="4"/>
  <c r="F4678" i="4"/>
  <c r="D4678" i="4"/>
  <c r="G4677" i="4"/>
  <c r="D4677" i="4"/>
  <c r="F4677" i="4" s="1"/>
  <c r="G4676" i="4"/>
  <c r="D4676" i="4"/>
  <c r="F4676" i="4" s="1"/>
  <c r="G4675" i="4"/>
  <c r="D4675" i="4"/>
  <c r="G4674" i="4"/>
  <c r="D4674" i="4"/>
  <c r="G4673" i="4"/>
  <c r="D4673" i="4"/>
  <c r="G4672" i="4"/>
  <c r="D4672" i="4"/>
  <c r="G4671" i="4"/>
  <c r="D4671" i="4"/>
  <c r="G4670" i="4"/>
  <c r="D4670" i="4"/>
  <c r="F4670" i="4" s="1"/>
  <c r="G4669" i="4"/>
  <c r="D4669" i="4"/>
  <c r="F4669" i="4" s="1"/>
  <c r="G4668" i="4"/>
  <c r="D4668" i="4"/>
  <c r="G4667" i="4"/>
  <c r="D4667" i="4"/>
  <c r="F4667" i="4" s="1"/>
  <c r="G4666" i="4"/>
  <c r="D4666" i="4"/>
  <c r="F4666" i="4" s="1"/>
  <c r="G4665" i="4"/>
  <c r="D4665" i="4"/>
  <c r="G4664" i="4"/>
  <c r="D4664" i="4"/>
  <c r="F4664" i="4" s="1"/>
  <c r="G4663" i="4"/>
  <c r="D4663" i="4"/>
  <c r="F4663" i="4" s="1"/>
  <c r="G4662" i="4"/>
  <c r="D4662" i="4"/>
  <c r="F4662" i="4" s="1"/>
  <c r="G4661" i="4"/>
  <c r="D4661" i="4"/>
  <c r="G4660" i="4"/>
  <c r="F4660" i="4"/>
  <c r="D4660" i="4"/>
  <c r="G4659" i="4"/>
  <c r="D4659" i="4"/>
  <c r="G4658" i="4"/>
  <c r="D4658" i="4"/>
  <c r="G4657" i="4"/>
  <c r="D4657" i="4"/>
  <c r="G4656" i="4"/>
  <c r="D4656" i="4"/>
  <c r="F4656" i="4" s="1"/>
  <c r="G4655" i="4"/>
  <c r="D4655" i="4"/>
  <c r="F4655" i="4" s="1"/>
  <c r="G4654" i="4"/>
  <c r="D4654" i="4"/>
  <c r="G4653" i="4"/>
  <c r="D4653" i="4"/>
  <c r="F4653" i="4" s="1"/>
  <c r="G4652" i="4"/>
  <c r="D4652" i="4"/>
  <c r="G4651" i="4"/>
  <c r="D4651" i="4"/>
  <c r="F4651" i="4" s="1"/>
  <c r="G4650" i="4"/>
  <c r="D4650" i="4"/>
  <c r="G4649" i="4"/>
  <c r="D4649" i="4"/>
  <c r="F4649" i="4" s="1"/>
  <c r="G4648" i="4"/>
  <c r="D4648" i="4"/>
  <c r="F4648" i="4" s="1"/>
  <c r="G4647" i="4"/>
  <c r="D4647" i="4"/>
  <c r="G4646" i="4"/>
  <c r="F4646" i="4"/>
  <c r="D4646" i="4"/>
  <c r="G4645" i="4"/>
  <c r="D4645" i="4"/>
  <c r="G4644" i="4"/>
  <c r="D4644" i="4"/>
  <c r="F4644" i="4" s="1"/>
  <c r="G4643" i="4"/>
  <c r="D4643" i="4"/>
  <c r="G4642" i="4"/>
  <c r="D4642" i="4"/>
  <c r="F4642" i="4" s="1"/>
  <c r="G4641" i="4"/>
  <c r="D4641" i="4"/>
  <c r="F4641" i="4" s="1"/>
  <c r="G4640" i="4"/>
  <c r="D4640" i="4"/>
  <c r="G4639" i="4"/>
  <c r="D4639" i="4"/>
  <c r="G4638" i="4"/>
  <c r="D4638" i="4"/>
  <c r="F4638" i="4" s="1"/>
  <c r="G4637" i="4"/>
  <c r="D4637" i="4"/>
  <c r="G4636" i="4"/>
  <c r="D4636" i="4"/>
  <c r="G4635" i="4"/>
  <c r="D4635" i="4"/>
  <c r="F4635" i="4" s="1"/>
  <c r="G4634" i="4"/>
  <c r="D4634" i="4"/>
  <c r="F4634" i="4" s="1"/>
  <c r="G4633" i="4"/>
  <c r="D4633" i="4"/>
  <c r="G4632" i="4"/>
  <c r="D4632" i="4"/>
  <c r="G4631" i="4"/>
  <c r="D4631" i="4"/>
  <c r="F4631" i="4" s="1"/>
  <c r="G4630" i="4"/>
  <c r="D4630" i="4"/>
  <c r="G4629" i="4"/>
  <c r="F4629" i="4"/>
  <c r="D4629" i="4"/>
  <c r="G4628" i="4"/>
  <c r="D4628" i="4"/>
  <c r="F4628" i="4" s="1"/>
  <c r="G4627" i="4"/>
  <c r="D4627" i="4"/>
  <c r="F4627" i="4" s="1"/>
  <c r="G4626" i="4"/>
  <c r="D4626" i="4"/>
  <c r="G4625" i="4"/>
  <c r="D4625" i="4"/>
  <c r="F4625" i="4" s="1"/>
  <c r="G4624" i="4"/>
  <c r="D4624" i="4"/>
  <c r="G4623" i="4"/>
  <c r="D4623" i="4"/>
  <c r="G4622" i="4"/>
  <c r="D4622" i="4"/>
  <c r="G4621" i="4"/>
  <c r="D4621" i="4"/>
  <c r="F4621" i="4" s="1"/>
  <c r="G4620" i="4"/>
  <c r="D4620" i="4"/>
  <c r="F4620" i="4" s="1"/>
  <c r="G4619" i="4"/>
  <c r="D4619" i="4"/>
  <c r="G4618" i="4"/>
  <c r="D4618" i="4"/>
  <c r="F4618" i="4" s="1"/>
  <c r="G4617" i="4"/>
  <c r="D4617" i="4"/>
  <c r="F4617" i="4" s="1"/>
  <c r="G4616" i="4"/>
  <c r="D4616" i="4"/>
  <c r="G4615" i="4"/>
  <c r="D4615" i="4"/>
  <c r="G4614" i="4"/>
  <c r="D4614" i="4"/>
  <c r="F4614" i="4" s="1"/>
  <c r="G4613" i="4"/>
  <c r="D4613" i="4"/>
  <c r="F4613" i="4" s="1"/>
  <c r="G4612" i="4"/>
  <c r="D4612" i="4"/>
  <c r="G4611" i="4"/>
  <c r="D4611" i="4"/>
  <c r="G4610" i="4"/>
  <c r="D4610" i="4"/>
  <c r="F4610" i="4" s="1"/>
  <c r="G4609" i="4"/>
  <c r="F4609" i="4"/>
  <c r="D4609" i="4"/>
  <c r="G4608" i="4"/>
  <c r="D4608" i="4"/>
  <c r="G4607" i="4"/>
  <c r="D4607" i="4"/>
  <c r="F4607" i="4" s="1"/>
  <c r="G4606" i="4"/>
  <c r="D4606" i="4"/>
  <c r="F4606" i="4" s="1"/>
  <c r="G4605" i="4"/>
  <c r="D4605" i="4"/>
  <c r="G4604" i="4"/>
  <c r="D4604" i="4"/>
  <c r="F4604" i="4" s="1"/>
  <c r="G4603" i="4"/>
  <c r="D4603" i="4"/>
  <c r="G4602" i="4"/>
  <c r="D4602" i="4"/>
  <c r="F4602" i="4" s="1"/>
  <c r="G4601" i="4"/>
  <c r="D4601" i="4"/>
  <c r="G4600" i="4"/>
  <c r="D4600" i="4"/>
  <c r="F4600" i="4" s="1"/>
  <c r="G4599" i="4"/>
  <c r="D4599" i="4"/>
  <c r="F4599" i="4" s="1"/>
  <c r="G4598" i="4"/>
  <c r="D4598" i="4"/>
  <c r="G4597" i="4"/>
  <c r="D4597" i="4"/>
  <c r="G4596" i="4"/>
  <c r="D4596" i="4"/>
  <c r="F4596" i="4" s="1"/>
  <c r="G4595" i="4"/>
  <c r="D4595" i="4"/>
  <c r="G4594" i="4"/>
  <c r="D4594" i="4"/>
  <c r="G4593" i="4"/>
  <c r="D4593" i="4"/>
  <c r="F4593" i="4" s="1"/>
  <c r="G4592" i="4"/>
  <c r="D4592" i="4"/>
  <c r="F4592" i="4" s="1"/>
  <c r="G4591" i="4"/>
  <c r="D4591" i="4"/>
  <c r="G4590" i="4"/>
  <c r="D4590" i="4"/>
  <c r="F4590" i="4" s="1"/>
  <c r="G4589" i="4"/>
  <c r="D4589" i="4"/>
  <c r="F4589" i="4" s="1"/>
  <c r="G4588" i="4"/>
  <c r="D4588" i="4"/>
  <c r="G4587" i="4"/>
  <c r="D4587" i="4"/>
  <c r="G4586" i="4"/>
  <c r="D4586" i="4"/>
  <c r="F4586" i="4" s="1"/>
  <c r="G4585" i="4"/>
  <c r="D4585" i="4"/>
  <c r="F4585" i="4" s="1"/>
  <c r="G4584" i="4"/>
  <c r="D4584" i="4"/>
  <c r="G4583" i="4"/>
  <c r="D4583" i="4"/>
  <c r="G4582" i="4"/>
  <c r="D4582" i="4"/>
  <c r="F4582" i="4" s="1"/>
  <c r="G4581" i="4"/>
  <c r="D4581" i="4"/>
  <c r="G4580" i="4"/>
  <c r="F4580" i="4"/>
  <c r="D4580" i="4"/>
  <c r="G4579" i="4"/>
  <c r="D4579" i="4"/>
  <c r="F4579" i="4" s="1"/>
  <c r="G4578" i="4"/>
  <c r="D4578" i="4"/>
  <c r="F4578" i="4" s="1"/>
  <c r="G4577" i="4"/>
  <c r="D4577" i="4"/>
  <c r="G4576" i="4"/>
  <c r="D4576" i="4"/>
  <c r="F4576" i="4" s="1"/>
  <c r="G4575" i="4"/>
  <c r="D4575" i="4"/>
  <c r="G4574" i="4"/>
  <c r="D4574" i="4"/>
  <c r="G4573" i="4"/>
  <c r="D4573" i="4"/>
  <c r="F4573" i="4" s="1"/>
  <c r="G4572" i="4"/>
  <c r="D4572" i="4"/>
  <c r="F4572" i="4" s="1"/>
  <c r="G4571" i="4"/>
  <c r="D4571" i="4"/>
  <c r="F4571" i="4" s="1"/>
  <c r="G4570" i="4"/>
  <c r="D4570" i="4"/>
  <c r="G4569" i="4"/>
  <c r="D4569" i="4"/>
  <c r="F4569" i="4" s="1"/>
  <c r="G4568" i="4"/>
  <c r="D4568" i="4"/>
  <c r="F4568" i="4" s="1"/>
  <c r="G4567" i="4"/>
  <c r="D4567" i="4"/>
  <c r="G4566" i="4"/>
  <c r="D4566" i="4"/>
  <c r="G4565" i="4"/>
  <c r="D4565" i="4"/>
  <c r="F4565" i="4" s="1"/>
  <c r="G4564" i="4"/>
  <c r="D4564" i="4"/>
  <c r="F4564" i="4" s="1"/>
  <c r="G4563" i="4"/>
  <c r="D4563" i="4"/>
  <c r="G4562" i="4"/>
  <c r="D4562" i="4"/>
  <c r="G4561" i="4"/>
  <c r="D4561" i="4"/>
  <c r="G4560" i="4"/>
  <c r="F4560" i="4"/>
  <c r="D4560" i="4"/>
  <c r="G4559" i="4"/>
  <c r="D4559" i="4"/>
  <c r="G4558" i="4"/>
  <c r="D4558" i="4"/>
  <c r="F4558" i="4" s="1"/>
  <c r="G4557" i="4"/>
  <c r="D4557" i="4"/>
  <c r="F4557" i="4" s="1"/>
  <c r="G4556" i="4"/>
  <c r="D4556" i="4"/>
  <c r="G4555" i="4"/>
  <c r="D4555" i="4"/>
  <c r="F4555" i="4" s="1"/>
  <c r="G4554" i="4"/>
  <c r="D4554" i="4"/>
  <c r="G4553" i="4"/>
  <c r="F4553" i="4"/>
  <c r="D4553" i="4"/>
  <c r="G4552" i="4"/>
  <c r="D4552" i="4"/>
  <c r="G4551" i="4"/>
  <c r="D4551" i="4"/>
  <c r="F4551" i="4" s="1"/>
  <c r="G4550" i="4"/>
  <c r="D4550" i="4"/>
  <c r="F4550" i="4" s="1"/>
  <c r="G4549" i="4"/>
  <c r="D4549" i="4"/>
  <c r="G4548" i="4"/>
  <c r="D4548" i="4"/>
  <c r="F4548" i="4" s="1"/>
  <c r="G4547" i="4"/>
  <c r="D4547" i="4"/>
  <c r="F4547" i="4" s="1"/>
  <c r="G4546" i="4"/>
  <c r="D4546" i="4"/>
  <c r="G4545" i="4"/>
  <c r="D4545" i="4"/>
  <c r="G4544" i="4"/>
  <c r="D4544" i="4"/>
  <c r="F4544" i="4" s="1"/>
  <c r="G4543" i="4"/>
  <c r="D4543" i="4"/>
  <c r="F4543" i="4" s="1"/>
  <c r="G4542" i="4"/>
  <c r="D4542" i="4"/>
  <c r="G4541" i="4"/>
  <c r="D4541" i="4"/>
  <c r="F4541" i="4" s="1"/>
  <c r="G4540" i="4"/>
  <c r="D4540" i="4"/>
  <c r="F4540" i="4" s="1"/>
  <c r="G4539" i="4"/>
  <c r="D4539" i="4"/>
  <c r="G4538" i="4"/>
  <c r="D4538" i="4"/>
  <c r="F4538" i="4" s="1"/>
  <c r="G4537" i="4"/>
  <c r="D4537" i="4"/>
  <c r="F4537" i="4" s="1"/>
  <c r="G4536" i="4"/>
  <c r="D4536" i="4"/>
  <c r="F4536" i="4" s="1"/>
  <c r="G4535" i="4"/>
  <c r="D4535" i="4"/>
  <c r="G4534" i="4"/>
  <c r="D4534" i="4"/>
  <c r="G4533" i="4"/>
  <c r="F4533" i="4"/>
  <c r="D4533" i="4"/>
  <c r="G4532" i="4"/>
  <c r="D4532" i="4"/>
  <c r="G4531" i="4"/>
  <c r="D4531" i="4"/>
  <c r="G4530" i="4"/>
  <c r="D4530" i="4"/>
  <c r="F4530" i="4" s="1"/>
  <c r="G4529" i="4"/>
  <c r="D4529" i="4"/>
  <c r="F4529" i="4" s="1"/>
  <c r="G4528" i="4"/>
  <c r="D4528" i="4"/>
  <c r="G4527" i="4"/>
  <c r="D4527" i="4"/>
  <c r="F4527" i="4" s="1"/>
  <c r="G4526" i="4"/>
  <c r="D4526" i="4"/>
  <c r="F4526" i="4" s="1"/>
  <c r="G4525" i="4"/>
  <c r="D4525" i="4"/>
  <c r="F4525" i="4" s="1"/>
  <c r="G4524" i="4"/>
  <c r="D4524" i="4"/>
  <c r="G4523" i="4"/>
  <c r="D4523" i="4"/>
  <c r="F4523" i="4" s="1"/>
  <c r="G4522" i="4"/>
  <c r="D4522" i="4"/>
  <c r="F4522" i="4" s="1"/>
  <c r="G4521" i="4"/>
  <c r="D4521" i="4"/>
  <c r="G4520" i="4"/>
  <c r="D4520" i="4"/>
  <c r="F4520" i="4" s="1"/>
  <c r="G4519" i="4"/>
  <c r="D4519" i="4"/>
  <c r="G4518" i="4"/>
  <c r="D4518" i="4"/>
  <c r="G4517" i="4"/>
  <c r="D4517" i="4"/>
  <c r="G4516" i="4"/>
  <c r="D4516" i="4"/>
  <c r="F4516" i="4" s="1"/>
  <c r="G4515" i="4"/>
  <c r="D4515" i="4"/>
  <c r="F4515" i="4" s="1"/>
  <c r="G4514" i="4"/>
  <c r="D4514" i="4"/>
  <c r="G4513" i="4"/>
  <c r="D4513" i="4"/>
  <c r="F4513" i="4" s="1"/>
  <c r="G4512" i="4"/>
  <c r="D4512" i="4"/>
  <c r="F4512" i="4" s="1"/>
  <c r="G4511" i="4"/>
  <c r="D4511" i="4"/>
  <c r="G4510" i="4"/>
  <c r="D4510" i="4"/>
  <c r="G4509" i="4"/>
  <c r="D4509" i="4"/>
  <c r="F4509" i="4" s="1"/>
  <c r="G4508" i="4"/>
  <c r="D4508" i="4"/>
  <c r="F4508" i="4" s="1"/>
  <c r="G4507" i="4"/>
  <c r="D4507" i="4"/>
  <c r="G4506" i="4"/>
  <c r="D4506" i="4"/>
  <c r="G4505" i="4"/>
  <c r="D4505" i="4"/>
  <c r="G4504" i="4"/>
  <c r="F4504" i="4"/>
  <c r="D4504" i="4"/>
  <c r="G4503" i="4"/>
  <c r="D4503" i="4"/>
  <c r="F4503" i="4" s="1"/>
  <c r="G4502" i="4"/>
  <c r="D4502" i="4"/>
  <c r="F4502" i="4" s="1"/>
  <c r="G4501" i="4"/>
  <c r="D4501" i="4"/>
  <c r="F4501" i="4" s="1"/>
  <c r="G4500" i="4"/>
  <c r="D4500" i="4"/>
  <c r="G4499" i="4"/>
  <c r="D4499" i="4"/>
  <c r="F4499" i="4" s="1"/>
  <c r="G4498" i="4"/>
  <c r="D4498" i="4"/>
  <c r="F4498" i="4" s="1"/>
  <c r="G4497" i="4"/>
  <c r="D4497" i="4"/>
  <c r="G4496" i="4"/>
  <c r="D4496" i="4"/>
  <c r="G4495" i="4"/>
  <c r="D4495" i="4"/>
  <c r="F4495" i="4" s="1"/>
  <c r="G4494" i="4"/>
  <c r="D4494" i="4"/>
  <c r="F4494" i="4" s="1"/>
  <c r="G4493" i="4"/>
  <c r="D4493" i="4"/>
  <c r="G4492" i="4"/>
  <c r="D4492" i="4"/>
  <c r="F4492" i="4" s="1"/>
  <c r="G4491" i="4"/>
  <c r="D4491" i="4"/>
  <c r="F4491" i="4" s="1"/>
  <c r="G4490" i="4"/>
  <c r="F4490" i="4"/>
  <c r="D4490" i="4"/>
  <c r="G4489" i="4"/>
  <c r="D4489" i="4"/>
  <c r="F4489" i="4" s="1"/>
  <c r="G4488" i="4"/>
  <c r="D4488" i="4"/>
  <c r="F4488" i="4" s="1"/>
  <c r="G4487" i="4"/>
  <c r="D4487" i="4"/>
  <c r="F4487" i="4" s="1"/>
  <c r="G4486" i="4"/>
  <c r="D4486" i="4"/>
  <c r="G4485" i="4"/>
  <c r="D4485" i="4"/>
  <c r="G4484" i="4"/>
  <c r="F4484" i="4"/>
  <c r="D4484" i="4"/>
  <c r="G4483" i="4"/>
  <c r="D4483" i="4"/>
  <c r="G4482" i="4"/>
  <c r="D4482" i="4"/>
  <c r="G4481" i="4"/>
  <c r="D4481" i="4"/>
  <c r="F4481" i="4" s="1"/>
  <c r="G4480" i="4"/>
  <c r="D4480" i="4"/>
  <c r="F4480" i="4" s="1"/>
  <c r="G4479" i="4"/>
  <c r="D4479" i="4"/>
  <c r="G4478" i="4"/>
  <c r="D4478" i="4"/>
  <c r="G4477" i="4"/>
  <c r="D4477" i="4"/>
  <c r="F4477" i="4" s="1"/>
  <c r="G4476" i="4"/>
  <c r="D4476" i="4"/>
  <c r="G4475" i="4"/>
  <c r="D4475" i="4"/>
  <c r="G4474" i="4"/>
  <c r="D4474" i="4"/>
  <c r="F4474" i="4" s="1"/>
  <c r="G4473" i="4"/>
  <c r="D4473" i="4"/>
  <c r="F4473" i="4" s="1"/>
  <c r="G4472" i="4"/>
  <c r="D4472" i="4"/>
  <c r="G4471" i="4"/>
  <c r="D4471" i="4"/>
  <c r="F4471" i="4" s="1"/>
  <c r="G4470" i="4"/>
  <c r="D4470" i="4"/>
  <c r="F4470" i="4" s="1"/>
  <c r="G4469" i="4"/>
  <c r="D4469" i="4"/>
  <c r="G4468" i="4"/>
  <c r="F4468" i="4"/>
  <c r="D4468" i="4"/>
  <c r="G4467" i="4"/>
  <c r="D4467" i="4"/>
  <c r="F4467" i="4" s="1"/>
  <c r="G4466" i="4"/>
  <c r="D4466" i="4"/>
  <c r="F4466" i="4" s="1"/>
  <c r="G4465" i="4"/>
  <c r="D4465" i="4"/>
  <c r="G4464" i="4"/>
  <c r="D4464" i="4"/>
  <c r="G4463" i="4"/>
  <c r="D4463" i="4"/>
  <c r="F4463" i="4" s="1"/>
  <c r="G4462" i="4"/>
  <c r="D4462" i="4"/>
  <c r="G4461" i="4"/>
  <c r="D4461" i="4"/>
  <c r="G4460" i="4"/>
  <c r="D4460" i="4"/>
  <c r="F4460" i="4" s="1"/>
  <c r="G4459" i="4"/>
  <c r="D4459" i="4"/>
  <c r="F4459" i="4" s="1"/>
  <c r="G4458" i="4"/>
  <c r="D4458" i="4"/>
  <c r="G4457" i="4"/>
  <c r="D4457" i="4"/>
  <c r="F4457" i="4" s="1"/>
  <c r="G4456" i="4"/>
  <c r="D4456" i="4"/>
  <c r="G4455" i="4"/>
  <c r="F4455" i="4"/>
  <c r="D4455" i="4"/>
  <c r="G4454" i="4"/>
  <c r="D4454" i="4"/>
  <c r="F4454" i="4" s="1"/>
  <c r="G4453" i="4"/>
  <c r="D4453" i="4"/>
  <c r="F4453" i="4" s="1"/>
  <c r="G4452" i="4"/>
  <c r="D4452" i="4"/>
  <c r="F4452" i="4" s="1"/>
  <c r="G4451" i="4"/>
  <c r="D4451" i="4"/>
  <c r="G4450" i="4"/>
  <c r="D4450" i="4"/>
  <c r="F4450" i="4" s="1"/>
  <c r="G4449" i="4"/>
  <c r="D4449" i="4"/>
  <c r="F4449" i="4" s="1"/>
  <c r="G4448" i="4"/>
  <c r="D4448" i="4"/>
  <c r="G4447" i="4"/>
  <c r="D4447" i="4"/>
  <c r="G4446" i="4"/>
  <c r="D4446" i="4"/>
  <c r="F4446" i="4" s="1"/>
  <c r="G4445" i="4"/>
  <c r="D4445" i="4"/>
  <c r="F4445" i="4" s="1"/>
  <c r="G4444" i="4"/>
  <c r="D4444" i="4"/>
  <c r="G4443" i="4"/>
  <c r="D4443" i="4"/>
  <c r="F4443" i="4" s="1"/>
  <c r="G4442" i="4"/>
  <c r="D4442" i="4"/>
  <c r="F4442" i="4" s="1"/>
  <c r="G4441" i="4"/>
  <c r="F4441" i="4"/>
  <c r="D4441" i="4"/>
  <c r="G4440" i="4"/>
  <c r="D4440" i="4"/>
  <c r="F4440" i="4" s="1"/>
  <c r="G4439" i="4"/>
  <c r="D4439" i="4"/>
  <c r="F4439" i="4" s="1"/>
  <c r="G4438" i="4"/>
  <c r="D4438" i="4"/>
  <c r="F4438" i="4" s="1"/>
  <c r="G4437" i="4"/>
  <c r="D4437" i="4"/>
  <c r="G4436" i="4"/>
  <c r="D4436" i="4"/>
  <c r="G4435" i="4"/>
  <c r="F4435" i="4"/>
  <c r="D4435" i="4"/>
  <c r="G4434" i="4"/>
  <c r="D4434" i="4"/>
  <c r="G4433" i="4"/>
  <c r="D4433" i="4"/>
  <c r="G4432" i="4"/>
  <c r="D4432" i="4"/>
  <c r="F4432" i="4" s="1"/>
  <c r="G4431" i="4"/>
  <c r="D4431" i="4"/>
  <c r="F4431" i="4" s="1"/>
  <c r="G4430" i="4"/>
  <c r="D4430" i="4"/>
  <c r="G4429" i="4"/>
  <c r="D4429" i="4"/>
  <c r="G4428" i="4"/>
  <c r="D4428" i="4"/>
  <c r="F4428" i="4" s="1"/>
  <c r="G4427" i="4"/>
  <c r="D4427" i="4"/>
  <c r="G4426" i="4"/>
  <c r="D4426" i="4"/>
  <c r="G4425" i="4"/>
  <c r="D4425" i="4"/>
  <c r="F4425" i="4" s="1"/>
  <c r="G4424" i="4"/>
  <c r="D4424" i="4"/>
  <c r="F4424" i="4" s="1"/>
  <c r="G4423" i="4"/>
  <c r="D4423" i="4"/>
  <c r="G4422" i="4"/>
  <c r="D4422" i="4"/>
  <c r="F4422" i="4" s="1"/>
  <c r="G4421" i="4"/>
  <c r="F4421" i="4"/>
  <c r="D4421" i="4"/>
  <c r="G4420" i="4"/>
  <c r="D4420" i="4"/>
  <c r="G4419" i="4"/>
  <c r="D4419" i="4"/>
  <c r="G4418" i="4"/>
  <c r="D4418" i="4"/>
  <c r="F4418" i="4" s="1"/>
  <c r="G4417" i="4"/>
  <c r="D4417" i="4"/>
  <c r="F4417" i="4" s="1"/>
  <c r="G4416" i="4"/>
  <c r="D4416" i="4"/>
  <c r="G4415" i="4"/>
  <c r="D4415" i="4"/>
  <c r="F4415" i="4" s="1"/>
  <c r="G4414" i="4"/>
  <c r="D4414" i="4"/>
  <c r="G4413" i="4"/>
  <c r="F4413" i="4"/>
  <c r="D4413" i="4"/>
  <c r="G4412" i="4"/>
  <c r="D4412" i="4"/>
  <c r="G4411" i="4"/>
  <c r="D4411" i="4"/>
  <c r="F4411" i="4" s="1"/>
  <c r="G4410" i="4"/>
  <c r="D4410" i="4"/>
  <c r="F4410" i="4" s="1"/>
  <c r="G4409" i="4"/>
  <c r="D4409" i="4"/>
  <c r="G4408" i="4"/>
  <c r="D4408" i="4"/>
  <c r="F4408" i="4" s="1"/>
  <c r="G4407" i="4"/>
  <c r="D4407" i="4"/>
  <c r="G4406" i="4"/>
  <c r="D4406" i="4"/>
  <c r="G4405" i="4"/>
  <c r="D4405" i="4"/>
  <c r="G4404" i="4"/>
  <c r="D4404" i="4"/>
  <c r="F4404" i="4" s="1"/>
  <c r="G4403" i="4"/>
  <c r="D4403" i="4"/>
  <c r="F4403" i="4" s="1"/>
  <c r="G4402" i="4"/>
  <c r="D4402" i="4"/>
  <c r="G4401" i="4"/>
  <c r="D4401" i="4"/>
  <c r="F4401" i="4" s="1"/>
  <c r="G4400" i="4"/>
  <c r="D4400" i="4"/>
  <c r="F4400" i="4" s="1"/>
  <c r="G4399" i="4"/>
  <c r="D4399" i="4"/>
  <c r="G4398" i="4"/>
  <c r="D4398" i="4"/>
  <c r="G4397" i="4"/>
  <c r="D4397" i="4"/>
  <c r="F4397" i="4" s="1"/>
  <c r="G4396" i="4"/>
  <c r="D4396" i="4"/>
  <c r="F4396" i="4" s="1"/>
  <c r="G4395" i="4"/>
  <c r="D4395" i="4"/>
  <c r="G4394" i="4"/>
  <c r="D4394" i="4"/>
  <c r="F4394" i="4" s="1"/>
  <c r="G4393" i="4"/>
  <c r="D4393" i="4"/>
  <c r="G4392" i="4"/>
  <c r="D4392" i="4"/>
  <c r="G4391" i="4"/>
  <c r="D4391" i="4"/>
  <c r="G4390" i="4"/>
  <c r="D4390" i="4"/>
  <c r="F4390" i="4" s="1"/>
  <c r="G4389" i="4"/>
  <c r="D4389" i="4"/>
  <c r="F4389" i="4" s="1"/>
  <c r="G4388" i="4"/>
  <c r="D4388" i="4"/>
  <c r="G4387" i="4"/>
  <c r="F4387" i="4"/>
  <c r="D4387" i="4"/>
  <c r="G4386" i="4"/>
  <c r="D4386" i="4"/>
  <c r="F4386" i="4" s="1"/>
  <c r="G4385" i="4"/>
  <c r="D4385" i="4"/>
  <c r="G4384" i="4"/>
  <c r="D4384" i="4"/>
  <c r="G4383" i="4"/>
  <c r="D4383" i="4"/>
  <c r="F4383" i="4" s="1"/>
  <c r="G4382" i="4"/>
  <c r="D4382" i="4"/>
  <c r="F4382" i="4" s="1"/>
  <c r="G4381" i="4"/>
  <c r="D4381" i="4"/>
  <c r="G4380" i="4"/>
  <c r="D4380" i="4"/>
  <c r="G4379" i="4"/>
  <c r="F4379" i="4"/>
  <c r="D4379" i="4"/>
  <c r="G4378" i="4"/>
  <c r="D4378" i="4"/>
  <c r="G4377" i="4"/>
  <c r="D4377" i="4"/>
  <c r="G4376" i="4"/>
  <c r="D4376" i="4"/>
  <c r="F4376" i="4" s="1"/>
  <c r="G4375" i="4"/>
  <c r="D4375" i="4"/>
  <c r="F4375" i="4" s="1"/>
  <c r="G4374" i="4"/>
  <c r="D4374" i="4"/>
  <c r="G4373" i="4"/>
  <c r="D4373" i="4"/>
  <c r="G4372" i="4"/>
  <c r="D4372" i="4"/>
  <c r="F4372" i="4" s="1"/>
  <c r="G4371" i="4"/>
  <c r="D4371" i="4"/>
  <c r="G4370" i="4"/>
  <c r="D4370" i="4"/>
  <c r="F4370" i="4" s="1"/>
  <c r="G4369" i="4"/>
  <c r="D4369" i="4"/>
  <c r="F4369" i="4" s="1"/>
  <c r="G4368" i="4"/>
  <c r="D4368" i="4"/>
  <c r="F4368" i="4" s="1"/>
  <c r="G4367" i="4"/>
  <c r="D4367" i="4"/>
  <c r="G4366" i="4"/>
  <c r="F4366" i="4"/>
  <c r="D4366" i="4"/>
  <c r="G4365" i="4"/>
  <c r="D4365" i="4"/>
  <c r="G4364" i="4"/>
  <c r="D4364" i="4"/>
  <c r="G4363" i="4"/>
  <c r="D4363" i="4"/>
  <c r="G4362" i="4"/>
  <c r="D4362" i="4"/>
  <c r="F4362" i="4" s="1"/>
  <c r="G4361" i="4"/>
  <c r="D4361" i="4"/>
  <c r="F4361" i="4" s="1"/>
  <c r="G4360" i="4"/>
  <c r="D4360" i="4"/>
  <c r="G4359" i="4"/>
  <c r="D4359" i="4"/>
  <c r="G4358" i="4"/>
  <c r="D4358" i="4"/>
  <c r="F4358" i="4" s="1"/>
  <c r="G4357" i="4"/>
  <c r="F4357" i="4"/>
  <c r="D4357" i="4"/>
  <c r="G4356" i="4"/>
  <c r="D4356" i="4"/>
  <c r="G4355" i="4"/>
  <c r="D4355" i="4"/>
  <c r="F4355" i="4" s="1"/>
  <c r="G4354" i="4"/>
  <c r="D4354" i="4"/>
  <c r="F4354" i="4" s="1"/>
  <c r="G4353" i="4"/>
  <c r="D4353" i="4"/>
  <c r="G4352" i="4"/>
  <c r="D4352" i="4"/>
  <c r="F4352" i="4" s="1"/>
  <c r="G4351" i="4"/>
  <c r="D4351" i="4"/>
  <c r="G4350" i="4"/>
  <c r="D4350" i="4"/>
  <c r="G4349" i="4"/>
  <c r="D4349" i="4"/>
  <c r="G4348" i="4"/>
  <c r="D4348" i="4"/>
  <c r="F4348" i="4" s="1"/>
  <c r="G4347" i="4"/>
  <c r="D4347" i="4"/>
  <c r="F4347" i="4" s="1"/>
  <c r="G4346" i="4"/>
  <c r="D4346" i="4"/>
  <c r="G4345" i="4"/>
  <c r="D4345" i="4"/>
  <c r="F4345" i="4" s="1"/>
  <c r="G4344" i="4"/>
  <c r="D4344" i="4"/>
  <c r="G4343" i="4"/>
  <c r="D4343" i="4"/>
  <c r="G4342" i="4"/>
  <c r="D4342" i="4"/>
  <c r="F4342" i="4" s="1"/>
  <c r="G4341" i="4"/>
  <c r="D4341" i="4"/>
  <c r="F4341" i="4" s="1"/>
  <c r="G4340" i="4"/>
  <c r="D4340" i="4"/>
  <c r="F4340" i="4" s="1"/>
  <c r="G4339" i="4"/>
  <c r="D4339" i="4"/>
  <c r="G4338" i="4"/>
  <c r="D4338" i="4"/>
  <c r="G4337" i="4"/>
  <c r="F4337" i="4"/>
  <c r="D4337" i="4"/>
  <c r="G4336" i="4"/>
  <c r="D4336" i="4"/>
  <c r="G4335" i="4"/>
  <c r="D4335" i="4"/>
  <c r="G4334" i="4"/>
  <c r="D4334" i="4"/>
  <c r="F4334" i="4" s="1"/>
  <c r="G4333" i="4"/>
  <c r="D4333" i="4"/>
  <c r="F4333" i="4" s="1"/>
  <c r="G4332" i="4"/>
  <c r="D4332" i="4"/>
  <c r="G4331" i="4"/>
  <c r="D4331" i="4"/>
  <c r="G4330" i="4"/>
  <c r="D4330" i="4"/>
  <c r="F4330" i="4" s="1"/>
  <c r="G4329" i="4"/>
  <c r="D4329" i="4"/>
  <c r="G4328" i="4"/>
  <c r="F4328" i="4"/>
  <c r="D4328" i="4"/>
  <c r="G4327" i="4"/>
  <c r="D4327" i="4"/>
  <c r="F4327" i="4" s="1"/>
  <c r="G4326" i="4"/>
  <c r="D4326" i="4"/>
  <c r="F4326" i="4" s="1"/>
  <c r="G4325" i="4"/>
  <c r="D4325" i="4"/>
  <c r="G4324" i="4"/>
  <c r="D4324" i="4"/>
  <c r="G4323" i="4"/>
  <c r="D4323" i="4"/>
  <c r="F4323" i="4" s="1"/>
  <c r="G4322" i="4"/>
  <c r="D4322" i="4"/>
  <c r="G4321" i="4"/>
  <c r="D4321" i="4"/>
  <c r="F4321" i="4" s="1"/>
  <c r="G4320" i="4"/>
  <c r="D4320" i="4"/>
  <c r="F4320" i="4" s="1"/>
  <c r="G4319" i="4"/>
  <c r="D4319" i="4"/>
  <c r="F4319" i="4" s="1"/>
  <c r="G4318" i="4"/>
  <c r="D4318" i="4"/>
  <c r="G4317" i="4"/>
  <c r="D4317" i="4"/>
  <c r="G4316" i="4"/>
  <c r="D4316" i="4"/>
  <c r="G4315" i="4"/>
  <c r="D4315" i="4"/>
  <c r="G4314" i="4"/>
  <c r="D4314" i="4"/>
  <c r="G4313" i="4"/>
  <c r="D4313" i="4"/>
  <c r="F4313" i="4" s="1"/>
  <c r="G4312" i="4"/>
  <c r="D4312" i="4"/>
  <c r="F4312" i="4" s="1"/>
  <c r="G4311" i="4"/>
  <c r="D4311" i="4"/>
  <c r="G4310" i="4"/>
  <c r="F4310" i="4"/>
  <c r="D4310" i="4"/>
  <c r="G4309" i="4"/>
  <c r="D4309" i="4"/>
  <c r="F4309" i="4" s="1"/>
  <c r="G4308" i="4"/>
  <c r="F4308" i="4"/>
  <c r="D4308" i="4"/>
  <c r="G4307" i="4"/>
  <c r="D4307" i="4"/>
  <c r="G4306" i="4"/>
  <c r="D4306" i="4"/>
  <c r="F4306" i="4" s="1"/>
  <c r="G4305" i="4"/>
  <c r="D4305" i="4"/>
  <c r="F4305" i="4" s="1"/>
  <c r="G4304" i="4"/>
  <c r="D4304" i="4"/>
  <c r="G4303" i="4"/>
  <c r="D4303" i="4"/>
  <c r="F4303" i="4" s="1"/>
  <c r="G4302" i="4"/>
  <c r="D4302" i="4"/>
  <c r="G4301" i="4"/>
  <c r="D4301" i="4"/>
  <c r="G4300" i="4"/>
  <c r="D4300" i="4"/>
  <c r="G4299" i="4"/>
  <c r="D4299" i="4"/>
  <c r="F4299" i="4" s="1"/>
  <c r="G4298" i="4"/>
  <c r="D4298" i="4"/>
  <c r="F4298" i="4" s="1"/>
  <c r="G4297" i="4"/>
  <c r="D4297" i="4"/>
  <c r="G4296" i="4"/>
  <c r="D4296" i="4"/>
  <c r="F4296" i="4" s="1"/>
  <c r="G4295" i="4"/>
  <c r="D4295" i="4"/>
  <c r="G4294" i="4"/>
  <c r="D4294" i="4"/>
  <c r="G4293" i="4"/>
  <c r="D4293" i="4"/>
  <c r="G4292" i="4"/>
  <c r="D4292" i="4"/>
  <c r="F4292" i="4" s="1"/>
  <c r="G4291" i="4"/>
  <c r="D4291" i="4"/>
  <c r="F4291" i="4" s="1"/>
  <c r="G4290" i="4"/>
  <c r="D4290" i="4"/>
  <c r="G4289" i="4"/>
  <c r="D4289" i="4"/>
  <c r="G4288" i="4"/>
  <c r="D4288" i="4"/>
  <c r="G4287" i="4"/>
  <c r="D4287" i="4"/>
  <c r="G4286" i="4"/>
  <c r="D4286" i="4"/>
  <c r="G4285" i="4"/>
  <c r="D4285" i="4"/>
  <c r="F4285" i="4" s="1"/>
  <c r="G4284" i="4"/>
  <c r="D4284" i="4"/>
  <c r="F4284" i="4" s="1"/>
  <c r="G4283" i="4"/>
  <c r="D4283" i="4"/>
  <c r="G4282" i="4"/>
  <c r="D4282" i="4"/>
  <c r="G4281" i="4"/>
  <c r="D4281" i="4"/>
  <c r="F4281" i="4" s="1"/>
  <c r="G4280" i="4"/>
  <c r="D4280" i="4"/>
  <c r="G4279" i="4"/>
  <c r="D4279" i="4"/>
  <c r="G4278" i="4"/>
  <c r="D4278" i="4"/>
  <c r="F4278" i="4" s="1"/>
  <c r="G4277" i="4"/>
  <c r="D4277" i="4"/>
  <c r="F4277" i="4" s="1"/>
  <c r="G4276" i="4"/>
  <c r="D4276" i="4"/>
  <c r="G4275" i="4"/>
  <c r="D4275" i="4"/>
  <c r="G4274" i="4"/>
  <c r="D4274" i="4"/>
  <c r="F4274" i="4" s="1"/>
  <c r="G4273" i="4"/>
  <c r="D4273" i="4"/>
  <c r="G4272" i="4"/>
  <c r="F4272" i="4"/>
  <c r="D4272" i="4"/>
  <c r="G4271" i="4"/>
  <c r="D4271" i="4"/>
  <c r="F4271" i="4" s="1"/>
  <c r="G4270" i="4"/>
  <c r="D4270" i="4"/>
  <c r="F4270" i="4" s="1"/>
  <c r="G4269" i="4"/>
  <c r="D4269" i="4"/>
  <c r="G4268" i="4"/>
  <c r="D4268" i="4"/>
  <c r="F4268" i="4" s="1"/>
  <c r="G4267" i="4"/>
  <c r="D4267" i="4"/>
  <c r="G4266" i="4"/>
  <c r="D4266" i="4"/>
  <c r="G4265" i="4"/>
  <c r="D4265" i="4"/>
  <c r="G4264" i="4"/>
  <c r="D4264" i="4"/>
  <c r="F4264" i="4" s="1"/>
  <c r="G4263" i="4"/>
  <c r="D4263" i="4"/>
  <c r="F4263" i="4" s="1"/>
  <c r="G4262" i="4"/>
  <c r="D4262" i="4"/>
  <c r="G4261" i="4"/>
  <c r="D4261" i="4"/>
  <c r="F4261" i="4" s="1"/>
  <c r="G4260" i="4"/>
  <c r="F4260" i="4"/>
  <c r="D4260" i="4"/>
  <c r="G4259" i="4"/>
  <c r="D4259" i="4"/>
  <c r="G4258" i="4"/>
  <c r="D4258" i="4"/>
  <c r="G4257" i="4"/>
  <c r="D4257" i="4"/>
  <c r="F4257" i="4" s="1"/>
  <c r="G4256" i="4"/>
  <c r="D4256" i="4"/>
  <c r="F4256" i="4" s="1"/>
  <c r="G4255" i="4"/>
  <c r="D4255" i="4"/>
  <c r="G4254" i="4"/>
  <c r="D4254" i="4"/>
  <c r="F4254" i="4" s="1"/>
  <c r="G4253" i="4"/>
  <c r="D4253" i="4"/>
  <c r="F4253" i="4" s="1"/>
  <c r="G4252" i="4"/>
  <c r="D4252" i="4"/>
  <c r="G4251" i="4"/>
  <c r="D4251" i="4"/>
  <c r="G4250" i="4"/>
  <c r="D4250" i="4"/>
  <c r="F4250" i="4" s="1"/>
  <c r="G4249" i="4"/>
  <c r="D4249" i="4"/>
  <c r="F4249" i="4" s="1"/>
  <c r="G4248" i="4"/>
  <c r="D4248" i="4"/>
  <c r="G4247" i="4"/>
  <c r="D4247" i="4"/>
  <c r="F4247" i="4" s="1"/>
  <c r="G4246" i="4"/>
  <c r="D4246" i="4"/>
  <c r="G4245" i="4"/>
  <c r="D4245" i="4"/>
  <c r="G4244" i="4"/>
  <c r="D4244" i="4"/>
  <c r="F4244" i="4" s="1"/>
  <c r="G4243" i="4"/>
  <c r="D4243" i="4"/>
  <c r="F4243" i="4" s="1"/>
  <c r="G4242" i="4"/>
  <c r="D4242" i="4"/>
  <c r="F4242" i="4" s="1"/>
  <c r="G4241" i="4"/>
  <c r="D4241" i="4"/>
  <c r="G4240" i="4"/>
  <c r="F4240" i="4"/>
  <c r="D4240" i="4"/>
  <c r="G4239" i="4"/>
  <c r="D4239" i="4"/>
  <c r="F4239" i="4" s="1"/>
  <c r="G4238" i="4"/>
  <c r="D4238" i="4"/>
  <c r="G4237" i="4"/>
  <c r="D4237" i="4"/>
  <c r="G4236" i="4"/>
  <c r="D4236" i="4"/>
  <c r="F4236" i="4" s="1"/>
  <c r="G4235" i="4"/>
  <c r="D4235" i="4"/>
  <c r="F4235" i="4" s="1"/>
  <c r="G4234" i="4"/>
  <c r="D4234" i="4"/>
  <c r="G4233" i="4"/>
  <c r="D4233" i="4"/>
  <c r="G4232" i="4"/>
  <c r="F4232" i="4"/>
  <c r="D4232" i="4"/>
  <c r="G4231" i="4"/>
  <c r="D4231" i="4"/>
  <c r="G4230" i="4"/>
  <c r="D4230" i="4"/>
  <c r="F4230" i="4" s="1"/>
  <c r="G4229" i="4"/>
  <c r="D4229" i="4"/>
  <c r="F4229" i="4" s="1"/>
  <c r="G4228" i="4"/>
  <c r="D4228" i="4"/>
  <c r="F4228" i="4" s="1"/>
  <c r="G4227" i="4"/>
  <c r="D4227" i="4"/>
  <c r="G4226" i="4"/>
  <c r="D4226" i="4"/>
  <c r="G4225" i="4"/>
  <c r="D4225" i="4"/>
  <c r="F4225" i="4" s="1"/>
  <c r="G4224" i="4"/>
  <c r="D4224" i="4"/>
  <c r="G4223" i="4"/>
  <c r="F4223" i="4"/>
  <c r="D4223" i="4"/>
  <c r="G4222" i="4"/>
  <c r="D4222" i="4"/>
  <c r="F4222" i="4" s="1"/>
  <c r="G4221" i="4"/>
  <c r="D4221" i="4"/>
  <c r="F4221" i="4" s="1"/>
  <c r="G4220" i="4"/>
  <c r="D4220" i="4"/>
  <c r="G4219" i="4"/>
  <c r="D4219" i="4"/>
  <c r="F4219" i="4" s="1"/>
  <c r="G4218" i="4"/>
  <c r="D4218" i="4"/>
  <c r="G4217" i="4"/>
  <c r="D4217" i="4"/>
  <c r="G4216" i="4"/>
  <c r="D4216" i="4"/>
  <c r="G4215" i="4"/>
  <c r="D4215" i="4"/>
  <c r="F4215" i="4" s="1"/>
  <c r="G4214" i="4"/>
  <c r="D4214" i="4"/>
  <c r="F4214" i="4" s="1"/>
  <c r="G4213" i="4"/>
  <c r="D4213" i="4"/>
  <c r="G4212" i="4"/>
  <c r="D4212" i="4"/>
  <c r="G4211" i="4"/>
  <c r="F4211" i="4"/>
  <c r="D4211" i="4"/>
  <c r="G4210" i="4"/>
  <c r="D4210" i="4"/>
  <c r="F4210" i="4" s="1"/>
  <c r="G4209" i="4"/>
  <c r="D4209" i="4"/>
  <c r="G4208" i="4"/>
  <c r="D4208" i="4"/>
  <c r="F4208" i="4" s="1"/>
  <c r="G4207" i="4"/>
  <c r="D4207" i="4"/>
  <c r="F4207" i="4" s="1"/>
  <c r="G4206" i="4"/>
  <c r="D4206" i="4"/>
  <c r="G4205" i="4"/>
  <c r="D4205" i="4"/>
  <c r="F4205" i="4" s="1"/>
  <c r="G4204" i="4"/>
  <c r="D4204" i="4"/>
  <c r="F4204" i="4" s="1"/>
  <c r="G4203" i="4"/>
  <c r="D4203" i="4"/>
  <c r="G4202" i="4"/>
  <c r="D4202" i="4"/>
  <c r="G4201" i="4"/>
  <c r="D4201" i="4"/>
  <c r="F4201" i="4" s="1"/>
  <c r="G4200" i="4"/>
  <c r="D4200" i="4"/>
  <c r="F4200" i="4" s="1"/>
  <c r="G4199" i="4"/>
  <c r="D4199" i="4"/>
  <c r="G4198" i="4"/>
  <c r="D4198" i="4"/>
  <c r="F4198" i="4" s="1"/>
  <c r="G4197" i="4"/>
  <c r="D4197" i="4"/>
  <c r="G4196" i="4"/>
  <c r="D4196" i="4"/>
  <c r="G4195" i="4"/>
  <c r="D4195" i="4"/>
  <c r="G4194" i="4"/>
  <c r="D4194" i="4"/>
  <c r="F4194" i="4" s="1"/>
  <c r="G4193" i="4"/>
  <c r="D4193" i="4"/>
  <c r="F4193" i="4" s="1"/>
  <c r="G4192" i="4"/>
  <c r="D4192" i="4"/>
  <c r="G4191" i="4"/>
  <c r="D4191" i="4"/>
  <c r="G4190" i="4"/>
  <c r="D4190" i="4"/>
  <c r="G4189" i="4"/>
  <c r="D4189" i="4"/>
  <c r="G4188" i="4"/>
  <c r="D4188" i="4"/>
  <c r="G4187" i="4"/>
  <c r="D4187" i="4"/>
  <c r="F4187" i="4" s="1"/>
  <c r="G4186" i="4"/>
  <c r="D4186" i="4"/>
  <c r="F4186" i="4" s="1"/>
  <c r="G4185" i="4"/>
  <c r="D4185" i="4"/>
  <c r="G4184" i="4"/>
  <c r="D4184" i="4"/>
  <c r="G4183" i="4"/>
  <c r="F4183" i="4"/>
  <c r="D4183" i="4"/>
  <c r="G4182" i="4"/>
  <c r="D4182" i="4"/>
  <c r="G4181" i="4"/>
  <c r="D4181" i="4"/>
  <c r="F4181" i="4" s="1"/>
  <c r="G4180" i="4"/>
  <c r="D4180" i="4"/>
  <c r="F4180" i="4" s="1"/>
  <c r="G4179" i="4"/>
  <c r="D4179" i="4"/>
  <c r="F4179" i="4" s="1"/>
  <c r="G4178" i="4"/>
  <c r="D4178" i="4"/>
  <c r="G4177" i="4"/>
  <c r="D4177" i="4"/>
  <c r="G4176" i="4"/>
  <c r="D4176" i="4"/>
  <c r="F4176" i="4" s="1"/>
  <c r="G4175" i="4"/>
  <c r="D4175" i="4"/>
  <c r="G4174" i="4"/>
  <c r="F4174" i="4"/>
  <c r="D4174" i="4"/>
  <c r="G4173" i="4"/>
  <c r="D4173" i="4"/>
  <c r="F4173" i="4" s="1"/>
  <c r="G4172" i="4"/>
  <c r="D4172" i="4"/>
  <c r="F4172" i="4" s="1"/>
  <c r="G4171" i="4"/>
  <c r="D4171" i="4"/>
  <c r="G4170" i="4"/>
  <c r="D4170" i="4"/>
  <c r="G4169" i="4"/>
  <c r="D4169" i="4"/>
  <c r="G4168" i="4"/>
  <c r="D4168" i="4"/>
  <c r="F4168" i="4" s="1"/>
  <c r="G4167" i="4"/>
  <c r="D4167" i="4"/>
  <c r="G4166" i="4"/>
  <c r="D4166" i="4"/>
  <c r="F4166" i="4" s="1"/>
  <c r="G4165" i="4"/>
  <c r="D4165" i="4"/>
  <c r="F4165" i="4" s="1"/>
  <c r="G4164" i="4"/>
  <c r="D4164" i="4"/>
  <c r="G4163" i="4"/>
  <c r="F4163" i="4"/>
  <c r="D4163" i="4"/>
  <c r="G4162" i="4"/>
  <c r="D4162" i="4"/>
  <c r="G4161" i="4"/>
  <c r="D4161" i="4"/>
  <c r="F4161" i="4" s="1"/>
  <c r="G4160" i="4"/>
  <c r="D4160" i="4"/>
  <c r="G4159" i="4"/>
  <c r="D4159" i="4"/>
  <c r="F4159" i="4" s="1"/>
  <c r="G4158" i="4"/>
  <c r="D4158" i="4"/>
  <c r="F4158" i="4" s="1"/>
  <c r="G4157" i="4"/>
  <c r="D4157" i="4"/>
  <c r="G4156" i="4"/>
  <c r="F4156" i="4"/>
  <c r="D4156" i="4"/>
  <c r="G4155" i="4"/>
  <c r="D4155" i="4"/>
  <c r="F4155" i="4" s="1"/>
  <c r="G4154" i="4"/>
  <c r="D4154" i="4"/>
  <c r="G4153" i="4"/>
  <c r="D4153" i="4"/>
  <c r="G4152" i="4"/>
  <c r="D4152" i="4"/>
  <c r="F4152" i="4" s="1"/>
  <c r="G4151" i="4"/>
  <c r="D4151" i="4"/>
  <c r="F4151" i="4" s="1"/>
  <c r="G4150" i="4"/>
  <c r="D4150" i="4"/>
  <c r="G4149" i="4"/>
  <c r="D4149" i="4"/>
  <c r="F4149" i="4" s="1"/>
  <c r="G4148" i="4"/>
  <c r="D4148" i="4"/>
  <c r="G4147" i="4"/>
  <c r="D4147" i="4"/>
  <c r="F4147" i="4" s="1"/>
  <c r="G4146" i="4"/>
  <c r="D4146" i="4"/>
  <c r="G4145" i="4"/>
  <c r="D4145" i="4"/>
  <c r="F4145" i="4" s="1"/>
  <c r="G4144" i="4"/>
  <c r="D4144" i="4"/>
  <c r="F4144" i="4" s="1"/>
  <c r="G4143" i="4"/>
  <c r="D4143" i="4"/>
  <c r="G4142" i="4"/>
  <c r="D4142" i="4"/>
  <c r="F4142" i="4" s="1"/>
  <c r="G4141" i="4"/>
  <c r="F4141" i="4"/>
  <c r="D4141" i="4"/>
  <c r="G4140" i="4"/>
  <c r="D4140" i="4"/>
  <c r="G4139" i="4"/>
  <c r="D4139" i="4"/>
  <c r="G4138" i="4"/>
  <c r="D4138" i="4"/>
  <c r="F4138" i="4" s="1"/>
  <c r="G4137" i="4"/>
  <c r="D4137" i="4"/>
  <c r="F4137" i="4" s="1"/>
  <c r="G4136" i="4"/>
  <c r="D4136" i="4"/>
  <c r="G4135" i="4"/>
  <c r="D4135" i="4"/>
  <c r="G4134" i="4"/>
  <c r="D4134" i="4"/>
  <c r="F4134" i="4" s="1"/>
  <c r="G4133" i="4"/>
  <c r="D4133" i="4"/>
  <c r="G4132" i="4"/>
  <c r="F4132" i="4"/>
  <c r="D4132" i="4"/>
  <c r="G4131" i="4"/>
  <c r="D4131" i="4"/>
  <c r="F4131" i="4" s="1"/>
  <c r="G4130" i="4"/>
  <c r="D4130" i="4"/>
  <c r="F4130" i="4" s="1"/>
  <c r="G4129" i="4"/>
  <c r="D4129" i="4"/>
  <c r="G4128" i="4"/>
  <c r="D4128" i="4"/>
  <c r="G4127" i="4"/>
  <c r="D4127" i="4"/>
  <c r="F4127" i="4" s="1"/>
  <c r="G4126" i="4"/>
  <c r="D4126" i="4"/>
  <c r="G4125" i="4"/>
  <c r="D4125" i="4"/>
  <c r="G4124" i="4"/>
  <c r="D4124" i="4"/>
  <c r="F4124" i="4" s="1"/>
  <c r="G4123" i="4"/>
  <c r="D4123" i="4"/>
  <c r="F4123" i="4" s="1"/>
  <c r="G4122" i="4"/>
  <c r="D4122" i="4"/>
  <c r="G4121" i="4"/>
  <c r="D4121" i="4"/>
  <c r="G4120" i="4"/>
  <c r="D4120" i="4"/>
  <c r="G4119" i="4"/>
  <c r="D4119" i="4"/>
  <c r="F4119" i="4" s="1"/>
  <c r="G4118" i="4"/>
  <c r="D4118" i="4"/>
  <c r="G4117" i="4"/>
  <c r="D4117" i="4"/>
  <c r="F4117" i="4" s="1"/>
  <c r="G4116" i="4"/>
  <c r="D4116" i="4"/>
  <c r="F4116" i="4" s="1"/>
  <c r="G4115" i="4"/>
  <c r="D4115" i="4"/>
  <c r="G4114" i="4"/>
  <c r="F4114" i="4"/>
  <c r="D4114" i="4"/>
  <c r="G4113" i="4"/>
  <c r="D4113" i="4"/>
  <c r="F4113" i="4" s="1"/>
  <c r="G4112" i="4"/>
  <c r="D4112" i="4"/>
  <c r="F4112" i="4" s="1"/>
  <c r="G4111" i="4"/>
  <c r="D4111" i="4"/>
  <c r="G4110" i="4"/>
  <c r="D4110" i="4"/>
  <c r="F4110" i="4" s="1"/>
  <c r="G4109" i="4"/>
  <c r="D4109" i="4"/>
  <c r="F4109" i="4" s="1"/>
  <c r="G4108" i="4"/>
  <c r="D4108" i="4"/>
  <c r="G4107" i="4"/>
  <c r="D4107" i="4"/>
  <c r="G4106" i="4"/>
  <c r="D4106" i="4"/>
  <c r="G4105" i="4"/>
  <c r="D4105" i="4"/>
  <c r="G4104" i="4"/>
  <c r="D4104" i="4"/>
  <c r="G4103" i="4"/>
  <c r="D4103" i="4"/>
  <c r="F4103" i="4" s="1"/>
  <c r="G4102" i="4"/>
  <c r="D4102" i="4"/>
  <c r="F4102" i="4" s="1"/>
  <c r="G4101" i="4"/>
  <c r="D4101" i="4"/>
  <c r="G4100" i="4"/>
  <c r="D4100" i="4"/>
  <c r="G4099" i="4"/>
  <c r="D4099" i="4"/>
  <c r="G4098" i="4"/>
  <c r="D4098" i="4"/>
  <c r="G4097" i="4"/>
  <c r="D4097" i="4"/>
  <c r="G4096" i="4"/>
  <c r="D4096" i="4"/>
  <c r="F4096" i="4" s="1"/>
  <c r="G4095" i="4"/>
  <c r="D4095" i="4"/>
  <c r="F4095" i="4" s="1"/>
  <c r="G4094" i="4"/>
  <c r="D4094" i="4"/>
  <c r="G4093" i="4"/>
  <c r="D4093" i="4"/>
  <c r="F4093" i="4" s="1"/>
  <c r="G4092" i="4"/>
  <c r="D4092" i="4"/>
  <c r="F4092" i="4" s="1"/>
  <c r="G4091" i="4"/>
  <c r="F4091" i="4"/>
  <c r="D4091" i="4"/>
  <c r="G4090" i="4"/>
  <c r="D4090" i="4"/>
  <c r="G4089" i="4"/>
  <c r="D4089" i="4"/>
  <c r="F4089" i="4" s="1"/>
  <c r="G4088" i="4"/>
  <c r="D4088" i="4"/>
  <c r="F4088" i="4" s="1"/>
  <c r="G4087" i="4"/>
  <c r="D4087" i="4"/>
  <c r="G4086" i="4"/>
  <c r="D4086" i="4"/>
  <c r="G4085" i="4"/>
  <c r="D4085" i="4"/>
  <c r="G4084" i="4"/>
  <c r="D4084" i="4"/>
  <c r="G4083" i="4"/>
  <c r="D4083" i="4"/>
  <c r="G4082" i="4"/>
  <c r="D4082" i="4"/>
  <c r="F4082" i="4" s="1"/>
  <c r="G4081" i="4"/>
  <c r="D4081" i="4"/>
  <c r="F4081" i="4" s="1"/>
  <c r="G4080" i="4"/>
  <c r="D4080" i="4"/>
  <c r="G4079" i="4"/>
  <c r="D4079" i="4"/>
  <c r="G4078" i="4"/>
  <c r="D4078" i="4"/>
  <c r="F4078" i="4" s="1"/>
  <c r="G4077" i="4"/>
  <c r="D4077" i="4"/>
  <c r="G4076" i="4"/>
  <c r="D4076" i="4"/>
  <c r="G4075" i="4"/>
  <c r="D4075" i="4"/>
  <c r="F4075" i="4" s="1"/>
  <c r="G4074" i="4"/>
  <c r="D4074" i="4"/>
  <c r="F4074" i="4" s="1"/>
  <c r="G4073" i="4"/>
  <c r="D4073" i="4"/>
  <c r="G4072" i="4"/>
  <c r="D4072" i="4"/>
  <c r="G4071" i="4"/>
  <c r="D4071" i="4"/>
  <c r="F4071" i="4" s="1"/>
  <c r="G4070" i="4"/>
  <c r="D4070" i="4"/>
  <c r="F4070" i="4" s="1"/>
  <c r="G4069" i="4"/>
  <c r="D4069" i="4"/>
  <c r="G4068" i="4"/>
  <c r="D4068" i="4"/>
  <c r="F4068" i="4" s="1"/>
  <c r="G4067" i="4"/>
  <c r="D4067" i="4"/>
  <c r="F4067" i="4" s="1"/>
  <c r="G4066" i="4"/>
  <c r="D4066" i="4"/>
  <c r="G4065" i="4"/>
  <c r="D4065" i="4"/>
  <c r="G4064" i="4"/>
  <c r="D4064" i="4"/>
  <c r="G4063" i="4"/>
  <c r="D4063" i="4"/>
  <c r="G4062" i="4"/>
  <c r="D4062" i="4"/>
  <c r="G4061" i="4"/>
  <c r="D4061" i="4"/>
  <c r="F4061" i="4" s="1"/>
  <c r="G4060" i="4"/>
  <c r="D4060" i="4"/>
  <c r="F4060" i="4" s="1"/>
  <c r="G4059" i="4"/>
  <c r="D4059" i="4"/>
  <c r="G4058" i="4"/>
  <c r="D4058" i="4"/>
  <c r="G4057" i="4"/>
  <c r="D4057" i="4"/>
  <c r="F4057" i="4" s="1"/>
  <c r="G4056" i="4"/>
  <c r="D4056" i="4"/>
  <c r="G4055" i="4"/>
  <c r="D4055" i="4"/>
  <c r="G4054" i="4"/>
  <c r="D4054" i="4"/>
  <c r="F4054" i="4" s="1"/>
  <c r="G4053" i="4"/>
  <c r="D4053" i="4"/>
  <c r="F4053" i="4" s="1"/>
  <c r="G4052" i="4"/>
  <c r="D4052" i="4"/>
  <c r="G4051" i="4"/>
  <c r="F4051" i="4"/>
  <c r="D4051" i="4"/>
  <c r="G4050" i="4"/>
  <c r="D4050" i="4"/>
  <c r="G4049" i="4"/>
  <c r="D4049" i="4"/>
  <c r="F4049" i="4" s="1"/>
  <c r="G4048" i="4"/>
  <c r="D4048" i="4"/>
  <c r="G4047" i="4"/>
  <c r="D4047" i="4"/>
  <c r="F4047" i="4" s="1"/>
  <c r="G4046" i="4"/>
  <c r="D4046" i="4"/>
  <c r="F4046" i="4" s="1"/>
  <c r="G4045" i="4"/>
  <c r="D4045" i="4"/>
  <c r="G4044" i="4"/>
  <c r="D4044" i="4"/>
  <c r="G4043" i="4"/>
  <c r="F4043" i="4"/>
  <c r="D4043" i="4"/>
  <c r="G4042" i="4"/>
  <c r="D4042" i="4"/>
  <c r="G4041" i="4"/>
  <c r="D4041" i="4"/>
  <c r="F4041" i="4" s="1"/>
  <c r="G4040" i="4"/>
  <c r="D4040" i="4"/>
  <c r="F4040" i="4" s="1"/>
  <c r="G4039" i="4"/>
  <c r="D4039" i="4"/>
  <c r="F4039" i="4" s="1"/>
  <c r="G4038" i="4"/>
  <c r="D4038" i="4"/>
  <c r="G4037" i="4"/>
  <c r="D4037" i="4"/>
  <c r="F4037" i="4" s="1"/>
  <c r="G4036" i="4"/>
  <c r="D4036" i="4"/>
  <c r="F4036" i="4" s="1"/>
  <c r="G4035" i="4"/>
  <c r="D4035" i="4"/>
  <c r="G4034" i="4"/>
  <c r="F4034" i="4"/>
  <c r="D4034" i="4"/>
  <c r="G4033" i="4"/>
  <c r="D4033" i="4"/>
  <c r="F4033" i="4" s="1"/>
  <c r="G4032" i="4"/>
  <c r="D4032" i="4"/>
  <c r="F4032" i="4" s="1"/>
  <c r="G4031" i="4"/>
  <c r="D4031" i="4"/>
  <c r="G4030" i="4"/>
  <c r="D4030" i="4"/>
  <c r="G4029" i="4"/>
  <c r="D4029" i="4"/>
  <c r="G4028" i="4"/>
  <c r="D4028" i="4"/>
  <c r="G4027" i="4"/>
  <c r="D4027" i="4"/>
  <c r="G4026" i="4"/>
  <c r="D4026" i="4"/>
  <c r="F4026" i="4" s="1"/>
  <c r="G4025" i="4"/>
  <c r="D4025" i="4"/>
  <c r="F4025" i="4" s="1"/>
  <c r="G4024" i="4"/>
  <c r="D4024" i="4"/>
  <c r="G4023" i="4"/>
  <c r="D4023" i="4"/>
  <c r="F4023" i="4" s="1"/>
  <c r="G4022" i="4"/>
  <c r="D4022" i="4"/>
  <c r="G4021" i="4"/>
  <c r="F4021" i="4"/>
  <c r="D4021" i="4"/>
  <c r="G4020" i="4"/>
  <c r="D4020" i="4"/>
  <c r="F4020" i="4" s="1"/>
  <c r="G4019" i="4"/>
  <c r="D4019" i="4"/>
  <c r="F4019" i="4" s="1"/>
  <c r="G4018" i="4"/>
  <c r="D4018" i="4"/>
  <c r="F4018" i="4" s="1"/>
  <c r="G4017" i="4"/>
  <c r="D4017" i="4"/>
  <c r="G4016" i="4"/>
  <c r="F4016" i="4"/>
  <c r="D4016" i="4"/>
  <c r="G4015" i="4"/>
  <c r="D4015" i="4"/>
  <c r="F4015" i="4" s="1"/>
  <c r="G4014" i="4"/>
  <c r="D4014" i="4"/>
  <c r="G4013" i="4"/>
  <c r="D4013" i="4"/>
  <c r="G4012" i="4"/>
  <c r="D4012" i="4"/>
  <c r="F4012" i="4" s="1"/>
  <c r="G4011" i="4"/>
  <c r="D4011" i="4"/>
  <c r="F4011" i="4" s="1"/>
  <c r="G4010" i="4"/>
  <c r="D4010" i="4"/>
  <c r="G4009" i="4"/>
  <c r="D4009" i="4"/>
  <c r="F4009" i="4" s="1"/>
  <c r="G4008" i="4"/>
  <c r="D4008" i="4"/>
  <c r="F4008" i="4" s="1"/>
  <c r="G4007" i="4"/>
  <c r="D4007" i="4"/>
  <c r="F4007" i="4" s="1"/>
  <c r="G4006" i="4"/>
  <c r="D4006" i="4"/>
  <c r="G4005" i="4"/>
  <c r="D4005" i="4"/>
  <c r="F4005" i="4" s="1"/>
  <c r="G4004" i="4"/>
  <c r="D4004" i="4"/>
  <c r="F4004" i="4" s="1"/>
  <c r="G4003" i="4"/>
  <c r="D4003" i="4"/>
  <c r="G4002" i="4"/>
  <c r="D4002" i="4"/>
  <c r="F4002" i="4" s="1"/>
  <c r="G4001" i="4"/>
  <c r="D4001" i="4"/>
  <c r="G4000" i="4"/>
  <c r="D4000" i="4"/>
  <c r="G3999" i="4"/>
  <c r="D3999" i="4"/>
  <c r="G3998" i="4"/>
  <c r="D3998" i="4"/>
  <c r="F3998" i="4" s="1"/>
  <c r="G3997" i="4"/>
  <c r="D3997" i="4"/>
  <c r="F3997" i="4" s="1"/>
  <c r="G3996" i="4"/>
  <c r="D3996" i="4"/>
  <c r="G3995" i="4"/>
  <c r="D3995" i="4"/>
  <c r="F3995" i="4" s="1"/>
  <c r="G3994" i="4"/>
  <c r="F3994" i="4"/>
  <c r="D3994" i="4"/>
  <c r="G3993" i="4"/>
  <c r="D3993" i="4"/>
  <c r="F3993" i="4" s="1"/>
  <c r="G3992" i="4"/>
  <c r="F3992" i="4"/>
  <c r="D3992" i="4"/>
  <c r="G3991" i="4"/>
  <c r="D3991" i="4"/>
  <c r="F3991" i="4" s="1"/>
  <c r="G3990" i="4"/>
  <c r="D3990" i="4"/>
  <c r="F3990" i="4" s="1"/>
  <c r="G3989" i="4"/>
  <c r="D3989" i="4"/>
  <c r="G3988" i="4"/>
  <c r="D3988" i="4"/>
  <c r="F3988" i="4" s="1"/>
  <c r="G3987" i="4"/>
  <c r="D3987" i="4"/>
  <c r="F3987" i="4" s="1"/>
  <c r="G3986" i="4"/>
  <c r="D3986" i="4"/>
  <c r="G3985" i="4"/>
  <c r="D3985" i="4"/>
  <c r="G3984" i="4"/>
  <c r="D3984" i="4"/>
  <c r="F3984" i="4" s="1"/>
  <c r="G3983" i="4"/>
  <c r="D3983" i="4"/>
  <c r="F3983" i="4" s="1"/>
  <c r="G3982" i="4"/>
  <c r="D3982" i="4"/>
  <c r="G3981" i="4"/>
  <c r="D3981" i="4"/>
  <c r="F3981" i="4" s="1"/>
  <c r="G3980" i="4"/>
  <c r="D3980" i="4"/>
  <c r="G3979" i="4"/>
  <c r="D3979" i="4"/>
  <c r="G3978" i="4"/>
  <c r="D3978" i="4"/>
  <c r="G3977" i="4"/>
  <c r="D3977" i="4"/>
  <c r="F3977" i="4" s="1"/>
  <c r="G3976" i="4"/>
  <c r="D3976" i="4"/>
  <c r="F3976" i="4" s="1"/>
  <c r="G3975" i="4"/>
  <c r="D3975" i="4"/>
  <c r="G3974" i="4"/>
  <c r="D3974" i="4"/>
  <c r="G3973" i="4"/>
  <c r="D3973" i="4"/>
  <c r="F3973" i="4" s="1"/>
  <c r="G3972" i="4"/>
  <c r="F3972" i="4"/>
  <c r="D3972" i="4"/>
  <c r="G3971" i="4"/>
  <c r="D3971" i="4"/>
  <c r="F3971" i="4" s="1"/>
  <c r="G3970" i="4"/>
  <c r="D3970" i="4"/>
  <c r="F3970" i="4" s="1"/>
  <c r="G3969" i="4"/>
  <c r="D3969" i="4"/>
  <c r="F3969" i="4" s="1"/>
  <c r="G3968" i="4"/>
  <c r="D3968" i="4"/>
  <c r="G3967" i="4"/>
  <c r="D3967" i="4"/>
  <c r="G3966" i="4"/>
  <c r="F3966" i="4"/>
  <c r="D3966" i="4"/>
  <c r="G3965" i="4"/>
  <c r="D3965" i="4"/>
  <c r="G3964" i="4"/>
  <c r="D3964" i="4"/>
  <c r="G3963" i="4"/>
  <c r="D3963" i="4"/>
  <c r="F3963" i="4" s="1"/>
  <c r="G3962" i="4"/>
  <c r="D3962" i="4"/>
  <c r="F3962" i="4" s="1"/>
  <c r="G3961" i="4"/>
  <c r="D3961" i="4"/>
  <c r="G3960" i="4"/>
  <c r="D3960" i="4"/>
  <c r="G3959" i="4"/>
  <c r="D3959" i="4"/>
  <c r="F3959" i="4" s="1"/>
  <c r="G3958" i="4"/>
  <c r="D3958" i="4"/>
  <c r="G3957" i="4"/>
  <c r="D3957" i="4"/>
  <c r="G3956" i="4"/>
  <c r="D3956" i="4"/>
  <c r="F3956" i="4" s="1"/>
  <c r="G3955" i="4"/>
  <c r="D3955" i="4"/>
  <c r="F3955" i="4" s="1"/>
  <c r="G3954" i="4"/>
  <c r="D3954" i="4"/>
  <c r="G3953" i="4"/>
  <c r="D3953" i="4"/>
  <c r="F3953" i="4" s="1"/>
  <c r="G3952" i="4"/>
  <c r="D3952" i="4"/>
  <c r="G3951" i="4"/>
  <c r="D3951" i="4"/>
  <c r="G3950" i="4"/>
  <c r="D3950" i="4"/>
  <c r="F3950" i="4" s="1"/>
  <c r="G3949" i="4"/>
  <c r="D3949" i="4"/>
  <c r="F3949" i="4" s="1"/>
  <c r="G3948" i="4"/>
  <c r="D3948" i="4"/>
  <c r="F3948" i="4" s="1"/>
  <c r="G3947" i="4"/>
  <c r="D3947" i="4"/>
  <c r="G3946" i="4"/>
  <c r="F3946" i="4"/>
  <c r="D3946" i="4"/>
  <c r="G3945" i="4"/>
  <c r="D3945" i="4"/>
  <c r="F3945" i="4" s="1"/>
  <c r="G3944" i="4"/>
  <c r="D3944" i="4"/>
  <c r="F3944" i="4" s="1"/>
  <c r="G3943" i="4"/>
  <c r="D3943" i="4"/>
  <c r="G3942" i="4"/>
  <c r="D3942" i="4"/>
  <c r="F3942" i="4" s="1"/>
  <c r="G3941" i="4"/>
  <c r="D3941" i="4"/>
  <c r="F3941" i="4" s="1"/>
  <c r="G3940" i="4"/>
  <c r="D3940" i="4"/>
  <c r="G3939" i="4"/>
  <c r="D3939" i="4"/>
  <c r="G3938" i="4"/>
  <c r="F3938" i="4"/>
  <c r="D3938" i="4"/>
  <c r="G3937" i="4"/>
  <c r="D3937" i="4"/>
  <c r="G3936" i="4"/>
  <c r="D3936" i="4"/>
  <c r="G3935" i="4"/>
  <c r="D3935" i="4"/>
  <c r="F3935" i="4" s="1"/>
  <c r="G3934" i="4"/>
  <c r="D3934" i="4"/>
  <c r="F3934" i="4" s="1"/>
  <c r="G3933" i="4"/>
  <c r="D3933" i="4"/>
  <c r="G3932" i="4"/>
  <c r="D3932" i="4"/>
  <c r="F3932" i="4" s="1"/>
  <c r="G3931" i="4"/>
  <c r="D3931" i="4"/>
  <c r="G3930" i="4"/>
  <c r="D3930" i="4"/>
  <c r="G3929" i="4"/>
  <c r="D3929" i="4"/>
  <c r="G3928" i="4"/>
  <c r="D3928" i="4"/>
  <c r="F3928" i="4" s="1"/>
  <c r="G3927" i="4"/>
  <c r="D3927" i="4"/>
  <c r="F3927" i="4" s="1"/>
  <c r="G3926" i="4"/>
  <c r="D3926" i="4"/>
  <c r="G3925" i="4"/>
  <c r="F3925" i="4"/>
  <c r="D3925" i="4"/>
  <c r="G3924" i="4"/>
  <c r="D3924" i="4"/>
  <c r="G3923" i="4"/>
  <c r="D3923" i="4"/>
  <c r="F3923" i="4" s="1"/>
  <c r="G3922" i="4"/>
  <c r="D3922" i="4"/>
  <c r="G3921" i="4"/>
  <c r="D3921" i="4"/>
  <c r="F3921" i="4" s="1"/>
  <c r="G3920" i="4"/>
  <c r="D3920" i="4"/>
  <c r="F3920" i="4" s="1"/>
  <c r="G3919" i="4"/>
  <c r="D3919" i="4"/>
  <c r="G3918" i="4"/>
  <c r="D3918" i="4"/>
  <c r="G3917" i="4"/>
  <c r="D3917" i="4"/>
  <c r="F3917" i="4" s="1"/>
  <c r="G3916" i="4"/>
  <c r="F3916" i="4"/>
  <c r="D3916" i="4"/>
  <c r="G3915" i="4"/>
  <c r="D3915" i="4"/>
  <c r="F3915" i="4" s="1"/>
  <c r="G3914" i="4"/>
  <c r="D3914" i="4"/>
  <c r="F3914" i="4" s="1"/>
  <c r="G3913" i="4"/>
  <c r="D3913" i="4"/>
  <c r="F3913" i="4" s="1"/>
  <c r="G3912" i="4"/>
  <c r="D3912" i="4"/>
  <c r="G3911" i="4"/>
  <c r="D3911" i="4"/>
  <c r="F3911" i="4" s="1"/>
  <c r="G3910" i="4"/>
  <c r="D3910" i="4"/>
  <c r="G3909" i="4"/>
  <c r="D3909" i="4"/>
  <c r="G3908" i="4"/>
  <c r="D3908" i="4"/>
  <c r="G3907" i="4"/>
  <c r="D3907" i="4"/>
  <c r="F3907" i="4" s="1"/>
  <c r="G3906" i="4"/>
  <c r="D3906" i="4"/>
  <c r="F3906" i="4" s="1"/>
  <c r="G3905" i="4"/>
  <c r="D3905" i="4"/>
  <c r="G3904" i="4"/>
  <c r="F3904" i="4"/>
  <c r="D3904" i="4"/>
  <c r="G3903" i="4"/>
  <c r="D3903" i="4"/>
  <c r="G3902" i="4"/>
  <c r="D3902" i="4"/>
  <c r="F3902" i="4" s="1"/>
  <c r="G3901" i="4"/>
  <c r="D3901" i="4"/>
  <c r="G3900" i="4"/>
  <c r="D3900" i="4"/>
  <c r="F3900" i="4" s="1"/>
  <c r="G3899" i="4"/>
  <c r="D3899" i="4"/>
  <c r="F3899" i="4" s="1"/>
  <c r="G3898" i="4"/>
  <c r="D3898" i="4"/>
  <c r="G3897" i="4"/>
  <c r="D3897" i="4"/>
  <c r="F3897" i="4" s="1"/>
  <c r="G3896" i="4"/>
  <c r="D3896" i="4"/>
  <c r="G3895" i="4"/>
  <c r="D3895" i="4"/>
  <c r="G3894" i="4"/>
  <c r="D3894" i="4"/>
  <c r="G3893" i="4"/>
  <c r="D3893" i="4"/>
  <c r="F3893" i="4" s="1"/>
  <c r="G3892" i="4"/>
  <c r="D3892" i="4"/>
  <c r="F3892" i="4" s="1"/>
  <c r="G3891" i="4"/>
  <c r="D3891" i="4"/>
  <c r="G3890" i="4"/>
  <c r="D3890" i="4"/>
  <c r="F3890" i="4" s="1"/>
  <c r="G3889" i="4"/>
  <c r="F3889" i="4"/>
  <c r="D3889" i="4"/>
  <c r="G3888" i="4"/>
  <c r="D3888" i="4"/>
  <c r="F3888" i="4" s="1"/>
  <c r="G3887" i="4"/>
  <c r="F3887" i="4"/>
  <c r="D3887" i="4"/>
  <c r="G3886" i="4"/>
  <c r="D3886" i="4"/>
  <c r="F3886" i="4" s="1"/>
  <c r="G3885" i="4"/>
  <c r="D3885" i="4"/>
  <c r="F3885" i="4" s="1"/>
  <c r="G3884" i="4"/>
  <c r="D3884" i="4"/>
  <c r="G3883" i="4"/>
  <c r="D3883" i="4"/>
  <c r="G3882" i="4"/>
  <c r="D3882" i="4"/>
  <c r="F3882" i="4" s="1"/>
  <c r="G3881" i="4"/>
  <c r="D3881" i="4"/>
  <c r="G3880" i="4"/>
  <c r="D3880" i="4"/>
  <c r="G3879" i="4"/>
  <c r="D3879" i="4"/>
  <c r="F3879" i="4" s="1"/>
  <c r="G3878" i="4"/>
  <c r="D3878" i="4"/>
  <c r="F3878" i="4" s="1"/>
  <c r="G3877" i="4"/>
  <c r="D3877" i="4"/>
  <c r="G3876" i="4"/>
  <c r="D3876" i="4"/>
  <c r="F3876" i="4" s="1"/>
  <c r="G3875" i="4"/>
  <c r="D3875" i="4"/>
  <c r="F3875" i="4" s="1"/>
  <c r="G3874" i="4"/>
  <c r="D3874" i="4"/>
  <c r="G3873" i="4"/>
  <c r="D3873" i="4"/>
  <c r="G3872" i="4"/>
  <c r="D3872" i="4"/>
  <c r="F3872" i="4" s="1"/>
  <c r="G3871" i="4"/>
  <c r="D3871" i="4"/>
  <c r="F3871" i="4" s="1"/>
  <c r="G3870" i="4"/>
  <c r="D3870" i="4"/>
  <c r="G3869" i="4"/>
  <c r="D3869" i="4"/>
  <c r="G3868" i="4"/>
  <c r="D3868" i="4"/>
  <c r="G3867" i="4"/>
  <c r="D3867" i="4"/>
  <c r="G3866" i="4"/>
  <c r="D3866" i="4"/>
  <c r="G3865" i="4"/>
  <c r="D3865" i="4"/>
  <c r="F3865" i="4" s="1"/>
  <c r="G3864" i="4"/>
  <c r="D3864" i="4"/>
  <c r="F3864" i="4" s="1"/>
  <c r="G3863" i="4"/>
  <c r="D3863" i="4"/>
  <c r="G3862" i="4"/>
  <c r="D3862" i="4"/>
  <c r="G3861" i="4"/>
  <c r="D3861" i="4"/>
  <c r="F3861" i="4" s="1"/>
  <c r="G3860" i="4"/>
  <c r="D3860" i="4"/>
  <c r="G3859" i="4"/>
  <c r="D3859" i="4"/>
  <c r="G3858" i="4"/>
  <c r="D3858" i="4"/>
  <c r="F3858" i="4" s="1"/>
  <c r="G3857" i="4"/>
  <c r="D3857" i="4"/>
  <c r="F3857" i="4" s="1"/>
  <c r="G3856" i="4"/>
  <c r="D3856" i="4"/>
  <c r="G3855" i="4"/>
  <c r="D3855" i="4"/>
  <c r="F3855" i="4" s="1"/>
  <c r="G3854" i="4"/>
  <c r="D3854" i="4"/>
  <c r="G3853" i="4"/>
  <c r="F3853" i="4"/>
  <c r="D3853" i="4"/>
  <c r="G3852" i="4"/>
  <c r="D3852" i="4"/>
  <c r="G3851" i="4"/>
  <c r="D3851" i="4"/>
  <c r="F3851" i="4" s="1"/>
  <c r="G3850" i="4"/>
  <c r="D3850" i="4"/>
  <c r="F3850" i="4" s="1"/>
  <c r="G3849" i="4"/>
  <c r="D3849" i="4"/>
  <c r="G3848" i="4"/>
  <c r="D3848" i="4"/>
  <c r="F3848" i="4" s="1"/>
  <c r="G3847" i="4"/>
  <c r="D3847" i="4"/>
  <c r="F3847" i="4" s="1"/>
  <c r="G3846" i="4"/>
  <c r="D3846" i="4"/>
  <c r="G3845" i="4"/>
  <c r="D3845" i="4"/>
  <c r="G3844" i="4"/>
  <c r="D3844" i="4"/>
  <c r="F3844" i="4" s="1"/>
  <c r="G3843" i="4"/>
  <c r="D3843" i="4"/>
  <c r="F3843" i="4" s="1"/>
  <c r="G3842" i="4"/>
  <c r="D3842" i="4"/>
  <c r="G3841" i="4"/>
  <c r="D3841" i="4"/>
  <c r="G3840" i="4"/>
  <c r="D3840" i="4"/>
  <c r="G3839" i="4"/>
  <c r="D3839" i="4"/>
  <c r="G3838" i="4"/>
  <c r="D3838" i="4"/>
  <c r="G3837" i="4"/>
  <c r="D3837" i="4"/>
  <c r="F3837" i="4" s="1"/>
  <c r="G3836" i="4"/>
  <c r="D3836" i="4"/>
  <c r="F3836" i="4" s="1"/>
  <c r="G3835" i="4"/>
  <c r="D3835" i="4"/>
  <c r="G3834" i="4"/>
  <c r="D3834" i="4"/>
  <c r="G3833" i="4"/>
  <c r="F3833" i="4"/>
  <c r="D3833" i="4"/>
  <c r="G3832" i="4"/>
  <c r="D3832" i="4"/>
  <c r="G3831" i="4"/>
  <c r="D3831" i="4"/>
  <c r="G3830" i="4"/>
  <c r="D3830" i="4"/>
  <c r="F3830" i="4" s="1"/>
  <c r="G3829" i="4"/>
  <c r="D3829" i="4"/>
  <c r="F3829" i="4" s="1"/>
  <c r="G3828" i="4"/>
  <c r="D3828" i="4"/>
  <c r="G3827" i="4"/>
  <c r="D3827" i="4"/>
  <c r="F3827" i="4" s="1"/>
  <c r="G3826" i="4"/>
  <c r="D3826" i="4"/>
  <c r="G3825" i="4"/>
  <c r="D3825" i="4"/>
  <c r="G3824" i="4"/>
  <c r="D3824" i="4"/>
  <c r="F3824" i="4" s="1"/>
  <c r="G3823" i="4"/>
  <c r="D3823" i="4"/>
  <c r="F3823" i="4" s="1"/>
  <c r="G3822" i="4"/>
  <c r="D3822" i="4"/>
  <c r="F3822" i="4" s="1"/>
  <c r="G3821" i="4"/>
  <c r="D3821" i="4"/>
  <c r="G3820" i="4"/>
  <c r="D3820" i="4"/>
  <c r="G3819" i="4"/>
  <c r="D3819" i="4"/>
  <c r="F3819" i="4" s="1"/>
  <c r="G3818" i="4"/>
  <c r="D3818" i="4"/>
  <c r="G3817" i="4"/>
  <c r="D3817" i="4"/>
  <c r="G3816" i="4"/>
  <c r="D3816" i="4"/>
  <c r="F3816" i="4" s="1"/>
  <c r="G3815" i="4"/>
  <c r="D3815" i="4"/>
  <c r="F3815" i="4" s="1"/>
  <c r="G3814" i="4"/>
  <c r="D3814" i="4"/>
  <c r="G3813" i="4"/>
  <c r="D3813" i="4"/>
  <c r="G3812" i="4"/>
  <c r="D3812" i="4"/>
  <c r="F3812" i="4" s="1"/>
  <c r="G3811" i="4"/>
  <c r="D3811" i="4"/>
  <c r="G3810" i="4"/>
  <c r="D3810" i="4"/>
  <c r="G3809" i="4"/>
  <c r="D3809" i="4"/>
  <c r="F3809" i="4" s="1"/>
  <c r="G3808" i="4"/>
  <c r="D3808" i="4"/>
  <c r="F3808" i="4" s="1"/>
  <c r="G3807" i="4"/>
  <c r="D3807" i="4"/>
  <c r="G3806" i="4"/>
  <c r="D3806" i="4"/>
  <c r="G3805" i="4"/>
  <c r="F3805" i="4"/>
  <c r="D3805" i="4"/>
  <c r="G3804" i="4"/>
  <c r="D3804" i="4"/>
  <c r="G3803" i="4"/>
  <c r="D3803" i="4"/>
  <c r="F3803" i="4" s="1"/>
  <c r="G3802" i="4"/>
  <c r="D3802" i="4"/>
  <c r="F3802" i="4" s="1"/>
  <c r="G3801" i="4"/>
  <c r="D3801" i="4"/>
  <c r="F3801" i="4" s="1"/>
  <c r="G3800" i="4"/>
  <c r="D3800" i="4"/>
  <c r="G3799" i="4"/>
  <c r="F3799" i="4"/>
  <c r="D3799" i="4"/>
  <c r="G3798" i="4"/>
  <c r="D3798" i="4"/>
  <c r="F3798" i="4" s="1"/>
  <c r="G3797" i="4"/>
  <c r="D3797" i="4"/>
  <c r="F3797" i="4" s="1"/>
  <c r="G3796" i="4"/>
  <c r="D3796" i="4"/>
  <c r="G3795" i="4"/>
  <c r="D3795" i="4"/>
  <c r="F3795" i="4" s="1"/>
  <c r="G3794" i="4"/>
  <c r="D3794" i="4"/>
  <c r="F3794" i="4" s="1"/>
  <c r="G3793" i="4"/>
  <c r="D3793" i="4"/>
  <c r="G3792" i="4"/>
  <c r="D3792" i="4"/>
  <c r="F3792" i="4" s="1"/>
  <c r="G3791" i="4"/>
  <c r="D3791" i="4"/>
  <c r="G3790" i="4"/>
  <c r="D3790" i="4"/>
  <c r="G3789" i="4"/>
  <c r="D3789" i="4"/>
  <c r="G3788" i="4"/>
  <c r="D3788" i="4"/>
  <c r="F3788" i="4" s="1"/>
  <c r="G3787" i="4"/>
  <c r="D3787" i="4"/>
  <c r="F3787" i="4" s="1"/>
  <c r="G3786" i="4"/>
  <c r="D3786" i="4"/>
  <c r="G3785" i="4"/>
  <c r="F3785" i="4"/>
  <c r="D3785" i="4"/>
  <c r="G3784" i="4"/>
  <c r="D3784" i="4"/>
  <c r="G3783" i="4"/>
  <c r="D3783" i="4"/>
  <c r="G3782" i="4"/>
  <c r="D3782" i="4"/>
  <c r="F3782" i="4" s="1"/>
  <c r="G3781" i="4"/>
  <c r="D3781" i="4"/>
  <c r="F3781" i="4" s="1"/>
  <c r="G3780" i="4"/>
  <c r="D3780" i="4"/>
  <c r="F3780" i="4" s="1"/>
  <c r="G3779" i="4"/>
  <c r="D3779" i="4"/>
  <c r="G3778" i="4"/>
  <c r="D3778" i="4"/>
  <c r="F3778" i="4" s="1"/>
  <c r="G3777" i="4"/>
  <c r="D3777" i="4"/>
  <c r="G3776" i="4"/>
  <c r="F3776" i="4"/>
  <c r="D3776" i="4"/>
  <c r="G3775" i="4"/>
  <c r="D3775" i="4"/>
  <c r="G3774" i="4"/>
  <c r="D3774" i="4"/>
  <c r="F3774" i="4" s="1"/>
  <c r="G3773" i="4"/>
  <c r="D3773" i="4"/>
  <c r="F3773" i="4" s="1"/>
  <c r="G3772" i="4"/>
  <c r="D3772" i="4"/>
  <c r="G3771" i="4"/>
  <c r="D3771" i="4"/>
  <c r="F3771" i="4" s="1"/>
  <c r="G3770" i="4"/>
  <c r="D3770" i="4"/>
  <c r="G3769" i="4"/>
  <c r="D3769" i="4"/>
  <c r="F3769" i="4" s="1"/>
  <c r="G3768" i="4"/>
  <c r="D3768" i="4"/>
  <c r="G3767" i="4"/>
  <c r="D3767" i="4"/>
  <c r="F3767" i="4" s="1"/>
  <c r="G3766" i="4"/>
  <c r="D3766" i="4"/>
  <c r="F3766" i="4" s="1"/>
  <c r="G3765" i="4"/>
  <c r="D3765" i="4"/>
  <c r="G3764" i="4"/>
  <c r="D3764" i="4"/>
  <c r="G3763" i="4"/>
  <c r="D3763" i="4"/>
  <c r="G3762" i="4"/>
  <c r="D3762" i="4"/>
  <c r="G3761" i="4"/>
  <c r="D3761" i="4"/>
  <c r="G3760" i="4"/>
  <c r="D3760" i="4"/>
  <c r="F3760" i="4" s="1"/>
  <c r="G3759" i="4"/>
  <c r="D3759" i="4"/>
  <c r="F3759" i="4" s="1"/>
  <c r="G3758" i="4"/>
  <c r="D3758" i="4"/>
  <c r="G3757" i="4"/>
  <c r="D3757" i="4"/>
  <c r="F3757" i="4" s="1"/>
  <c r="G3756" i="4"/>
  <c r="D3756" i="4"/>
  <c r="G3755" i="4"/>
  <c r="D3755" i="4"/>
  <c r="G3754" i="4"/>
  <c r="F3754" i="4"/>
  <c r="D3754" i="4"/>
  <c r="G3753" i="4"/>
  <c r="D3753" i="4"/>
  <c r="F3753" i="4" s="1"/>
  <c r="G3752" i="4"/>
  <c r="D3752" i="4"/>
  <c r="F3752" i="4" s="1"/>
  <c r="G3751" i="4"/>
  <c r="D3751" i="4"/>
  <c r="G3750" i="4"/>
  <c r="D3750" i="4"/>
  <c r="F3750" i="4" s="1"/>
  <c r="G3749" i="4"/>
  <c r="D3749" i="4"/>
  <c r="G3748" i="4"/>
  <c r="D3748" i="4"/>
  <c r="G3747" i="4"/>
  <c r="D3747" i="4"/>
  <c r="G3746" i="4"/>
  <c r="D3746" i="4"/>
  <c r="F3746" i="4" s="1"/>
  <c r="G3745" i="4"/>
  <c r="D3745" i="4"/>
  <c r="F3745" i="4" s="1"/>
  <c r="G3744" i="4"/>
  <c r="D3744" i="4"/>
  <c r="G3743" i="4"/>
  <c r="D3743" i="4"/>
  <c r="F3743" i="4" s="1"/>
  <c r="G3742" i="4"/>
  <c r="D3742" i="4"/>
  <c r="F3742" i="4" s="1"/>
  <c r="G3741" i="4"/>
  <c r="D3741" i="4"/>
  <c r="G3740" i="4"/>
  <c r="D3740" i="4"/>
  <c r="G3739" i="4"/>
  <c r="D3739" i="4"/>
  <c r="F3739" i="4" s="1"/>
  <c r="G3738" i="4"/>
  <c r="D3738" i="4"/>
  <c r="F3738" i="4" s="1"/>
  <c r="G3737" i="4"/>
  <c r="D3737" i="4"/>
  <c r="G3736" i="4"/>
  <c r="D3736" i="4"/>
  <c r="G3735" i="4"/>
  <c r="D3735" i="4"/>
  <c r="G3734" i="4"/>
  <c r="D3734" i="4"/>
  <c r="G3733" i="4"/>
  <c r="D3733" i="4"/>
  <c r="G3732" i="4"/>
  <c r="D3732" i="4"/>
  <c r="F3732" i="4" s="1"/>
  <c r="G3731" i="4"/>
  <c r="D3731" i="4"/>
  <c r="F3731" i="4" s="1"/>
  <c r="G3730" i="4"/>
  <c r="D3730" i="4"/>
  <c r="G3729" i="4"/>
  <c r="D3729" i="4"/>
  <c r="G3728" i="4"/>
  <c r="D3728" i="4"/>
  <c r="G3727" i="4"/>
  <c r="F3727" i="4"/>
  <c r="D3727" i="4"/>
  <c r="G3726" i="4"/>
  <c r="D3726" i="4"/>
  <c r="F3726" i="4" s="1"/>
  <c r="G3725" i="4"/>
  <c r="D3725" i="4"/>
  <c r="F3725" i="4" s="1"/>
  <c r="G3724" i="4"/>
  <c r="D3724" i="4"/>
  <c r="F3724" i="4" s="1"/>
  <c r="G3723" i="4"/>
  <c r="D3723" i="4"/>
  <c r="G3722" i="4"/>
  <c r="F3722" i="4"/>
  <c r="D3722" i="4"/>
  <c r="G3721" i="4"/>
  <c r="D3721" i="4"/>
  <c r="F3721" i="4" s="1"/>
  <c r="G3720" i="4"/>
  <c r="D3720" i="4"/>
  <c r="G3719" i="4"/>
  <c r="D3719" i="4"/>
  <c r="G3718" i="4"/>
  <c r="D3718" i="4"/>
  <c r="F3718" i="4" s="1"/>
  <c r="G3717" i="4"/>
  <c r="D3717" i="4"/>
  <c r="F3717" i="4" s="1"/>
  <c r="G3716" i="4"/>
  <c r="D3716" i="4"/>
  <c r="G3715" i="4"/>
  <c r="D3715" i="4"/>
  <c r="F3715" i="4" s="1"/>
  <c r="G3714" i="4"/>
  <c r="D3714" i="4"/>
  <c r="G3713" i="4"/>
  <c r="D3713" i="4"/>
  <c r="G3712" i="4"/>
  <c r="D3712" i="4"/>
  <c r="G3711" i="4"/>
  <c r="D3711" i="4"/>
  <c r="F3711" i="4" s="1"/>
  <c r="G3710" i="4"/>
  <c r="D3710" i="4"/>
  <c r="F3710" i="4" s="1"/>
  <c r="G3709" i="4"/>
  <c r="D3709" i="4"/>
  <c r="G3708" i="4"/>
  <c r="F3708" i="4"/>
  <c r="D3708" i="4"/>
  <c r="G3707" i="4"/>
  <c r="D3707" i="4"/>
  <c r="F3707" i="4" s="1"/>
  <c r="G3706" i="4"/>
  <c r="D3706" i="4"/>
  <c r="G3705" i="4"/>
  <c r="D3705" i="4"/>
  <c r="G3704" i="4"/>
  <c r="D3704" i="4"/>
  <c r="F3704" i="4" s="1"/>
  <c r="G3703" i="4"/>
  <c r="D3703" i="4"/>
  <c r="F3703" i="4" s="1"/>
  <c r="G3702" i="4"/>
  <c r="D3702" i="4"/>
  <c r="G3701" i="4"/>
  <c r="D3701" i="4"/>
  <c r="G3700" i="4"/>
  <c r="F3700" i="4"/>
  <c r="D3700" i="4"/>
  <c r="G3699" i="4"/>
  <c r="D3699" i="4"/>
  <c r="G3698" i="4"/>
  <c r="D3698" i="4"/>
  <c r="G3697" i="4"/>
  <c r="D3697" i="4"/>
  <c r="F3697" i="4" s="1"/>
  <c r="G3696" i="4"/>
  <c r="D3696" i="4"/>
  <c r="F3696" i="4" s="1"/>
  <c r="G3695" i="4"/>
  <c r="D3695" i="4"/>
  <c r="G3694" i="4"/>
  <c r="D3694" i="4"/>
  <c r="G3693" i="4"/>
  <c r="D3693" i="4"/>
  <c r="G3692" i="4"/>
  <c r="D3692" i="4"/>
  <c r="G3691" i="4"/>
  <c r="D3691" i="4"/>
  <c r="G3690" i="4"/>
  <c r="D3690" i="4"/>
  <c r="F3690" i="4" s="1"/>
  <c r="G3689" i="4"/>
  <c r="D3689" i="4"/>
  <c r="F3689" i="4" s="1"/>
  <c r="G3688" i="4"/>
  <c r="D3688" i="4"/>
  <c r="G3687" i="4"/>
  <c r="D3687" i="4"/>
  <c r="F3687" i="4" s="1"/>
  <c r="G3686" i="4"/>
  <c r="D3686" i="4"/>
  <c r="G3685" i="4"/>
  <c r="F3685" i="4"/>
  <c r="D3685" i="4"/>
  <c r="G3684" i="4"/>
  <c r="F3684" i="4"/>
  <c r="D3684" i="4"/>
  <c r="G3683" i="4"/>
  <c r="D3683" i="4"/>
  <c r="F3683" i="4" s="1"/>
  <c r="G3682" i="4"/>
  <c r="D3682" i="4"/>
  <c r="F3682" i="4" s="1"/>
  <c r="G3681" i="4"/>
  <c r="D3681" i="4"/>
  <c r="G3680" i="4"/>
  <c r="F3680" i="4"/>
  <c r="D3680" i="4"/>
  <c r="G3679" i="4"/>
  <c r="D3679" i="4"/>
  <c r="F3679" i="4" s="1"/>
  <c r="G3678" i="4"/>
  <c r="D3678" i="4"/>
  <c r="G3677" i="4"/>
  <c r="D3677" i="4"/>
  <c r="G3676" i="4"/>
  <c r="D3676" i="4"/>
  <c r="F3676" i="4" s="1"/>
  <c r="G3675" i="4"/>
  <c r="D3675" i="4"/>
  <c r="F3675" i="4" s="1"/>
  <c r="G3674" i="4"/>
  <c r="D3674" i="4"/>
  <c r="G3673" i="4"/>
  <c r="D3673" i="4"/>
  <c r="F3673" i="4" s="1"/>
  <c r="G3672" i="4"/>
  <c r="D3672" i="4"/>
  <c r="G3671" i="4"/>
  <c r="F3671" i="4"/>
  <c r="D3671" i="4"/>
  <c r="G3670" i="4"/>
  <c r="D3670" i="4"/>
  <c r="G3669" i="4"/>
  <c r="D3669" i="4"/>
  <c r="F3669" i="4" s="1"/>
  <c r="G3668" i="4"/>
  <c r="D3668" i="4"/>
  <c r="F3668" i="4" s="1"/>
  <c r="G3667" i="4"/>
  <c r="D3667" i="4"/>
  <c r="G3666" i="4"/>
  <c r="D3666" i="4"/>
  <c r="G3665" i="4"/>
  <c r="D3665" i="4"/>
  <c r="G3664" i="4"/>
  <c r="D3664" i="4"/>
  <c r="G3663" i="4"/>
  <c r="D3663" i="4"/>
  <c r="G3662" i="4"/>
  <c r="D3662" i="4"/>
  <c r="F3662" i="4" s="1"/>
  <c r="G3661" i="4"/>
  <c r="D3661" i="4"/>
  <c r="F3661" i="4" s="1"/>
  <c r="G3660" i="4"/>
  <c r="D3660" i="4"/>
  <c r="G3659" i="4"/>
  <c r="D3659" i="4"/>
  <c r="G3658" i="4"/>
  <c r="D3658" i="4"/>
  <c r="F3658" i="4" s="1"/>
  <c r="G3657" i="4"/>
  <c r="D3657" i="4"/>
  <c r="G3656" i="4"/>
  <c r="D3656" i="4"/>
  <c r="G3655" i="4"/>
  <c r="D3655" i="4"/>
  <c r="F3655" i="4" s="1"/>
  <c r="G3654" i="4"/>
  <c r="D3654" i="4"/>
  <c r="F3654" i="4" s="1"/>
  <c r="G3653" i="4"/>
  <c r="D3653" i="4"/>
  <c r="G3652" i="4"/>
  <c r="D3652" i="4"/>
  <c r="G3651" i="4"/>
  <c r="D3651" i="4"/>
  <c r="F3651" i="4" s="1"/>
  <c r="G3650" i="4"/>
  <c r="D3650" i="4"/>
  <c r="G3649" i="4"/>
  <c r="F3649" i="4"/>
  <c r="D3649" i="4"/>
  <c r="G3648" i="4"/>
  <c r="D3648" i="4"/>
  <c r="F3648" i="4" s="1"/>
  <c r="G3647" i="4"/>
  <c r="D3647" i="4"/>
  <c r="F3647" i="4" s="1"/>
  <c r="G3646" i="4"/>
  <c r="D3646" i="4"/>
  <c r="G3645" i="4"/>
  <c r="D3645" i="4"/>
  <c r="F3645" i="4" s="1"/>
  <c r="G3644" i="4"/>
  <c r="D3644" i="4"/>
  <c r="G3643" i="4"/>
  <c r="D3643" i="4"/>
  <c r="G3642" i="4"/>
  <c r="D3642" i="4"/>
  <c r="G3641" i="4"/>
  <c r="D3641" i="4"/>
  <c r="F3641" i="4" s="1"/>
  <c r="G3640" i="4"/>
  <c r="D3640" i="4"/>
  <c r="F3640" i="4" s="1"/>
  <c r="G3639" i="4"/>
  <c r="D3639" i="4"/>
  <c r="G3638" i="4"/>
  <c r="F3638" i="4"/>
  <c r="D3638" i="4"/>
  <c r="G3637" i="4"/>
  <c r="D3637" i="4"/>
  <c r="G3636" i="4"/>
  <c r="D3636" i="4"/>
  <c r="G3635" i="4"/>
  <c r="D3635" i="4"/>
  <c r="F3635" i="4" s="1"/>
  <c r="G3634" i="4"/>
  <c r="D3634" i="4"/>
  <c r="F3634" i="4" s="1"/>
  <c r="G3633" i="4"/>
  <c r="D3633" i="4"/>
  <c r="F3633" i="4" s="1"/>
  <c r="G3632" i="4"/>
  <c r="D3632" i="4"/>
  <c r="G3631" i="4"/>
  <c r="D3631" i="4"/>
  <c r="G3630" i="4"/>
  <c r="D3630" i="4"/>
  <c r="F3630" i="4" s="1"/>
  <c r="G3629" i="4"/>
  <c r="D3629" i="4"/>
  <c r="G3628" i="4"/>
  <c r="D3628" i="4"/>
  <c r="G3627" i="4"/>
  <c r="D3627" i="4"/>
  <c r="F3627" i="4" s="1"/>
  <c r="G3626" i="4"/>
  <c r="D3626" i="4"/>
  <c r="F3626" i="4" s="1"/>
  <c r="G3625" i="4"/>
  <c r="D3625" i="4"/>
  <c r="G3624" i="4"/>
  <c r="D3624" i="4"/>
  <c r="G3623" i="4"/>
  <c r="D3623" i="4"/>
  <c r="G3622" i="4"/>
  <c r="D3622" i="4"/>
  <c r="G3621" i="4"/>
  <c r="D3621" i="4"/>
  <c r="G3620" i="4"/>
  <c r="D3620" i="4"/>
  <c r="F3620" i="4" s="1"/>
  <c r="G3619" i="4"/>
  <c r="D3619" i="4"/>
  <c r="F3619" i="4" s="1"/>
  <c r="G3618" i="4"/>
  <c r="D3618" i="4"/>
  <c r="G3617" i="4"/>
  <c r="D3617" i="4"/>
  <c r="G3616" i="4"/>
  <c r="F3616" i="4"/>
  <c r="D3616" i="4"/>
  <c r="G3615" i="4"/>
  <c r="D3615" i="4"/>
  <c r="G3614" i="4"/>
  <c r="D3614" i="4"/>
  <c r="G3613" i="4"/>
  <c r="D3613" i="4"/>
  <c r="F3613" i="4" s="1"/>
  <c r="G3612" i="4"/>
  <c r="D3612" i="4"/>
  <c r="F3612" i="4" s="1"/>
  <c r="G3611" i="4"/>
  <c r="D3611" i="4"/>
  <c r="G3610" i="4"/>
  <c r="D3610" i="4"/>
  <c r="F3610" i="4" s="1"/>
  <c r="G3609" i="4"/>
  <c r="D3609" i="4"/>
  <c r="F3609" i="4" s="1"/>
  <c r="G3608" i="4"/>
  <c r="D3608" i="4"/>
  <c r="F3608" i="4" s="1"/>
  <c r="G3607" i="4"/>
  <c r="D3607" i="4"/>
  <c r="G3606" i="4"/>
  <c r="D3606" i="4"/>
  <c r="F3606" i="4" s="1"/>
  <c r="G3605" i="4"/>
  <c r="D3605" i="4"/>
  <c r="F3605" i="4" s="1"/>
  <c r="G3604" i="4"/>
  <c r="D3604" i="4"/>
  <c r="G3603" i="4"/>
  <c r="D3603" i="4"/>
  <c r="G3602" i="4"/>
  <c r="F3602" i="4"/>
  <c r="D3602" i="4"/>
  <c r="G3601" i="4"/>
  <c r="D3601" i="4"/>
  <c r="G3600" i="4"/>
  <c r="F3600" i="4"/>
  <c r="D3600" i="4"/>
  <c r="G3599" i="4"/>
  <c r="D3599" i="4"/>
  <c r="F3599" i="4" s="1"/>
  <c r="G3598" i="4"/>
  <c r="D3598" i="4"/>
  <c r="F3598" i="4" s="1"/>
  <c r="G3597" i="4"/>
  <c r="D3597" i="4"/>
  <c r="G3596" i="4"/>
  <c r="F3596" i="4"/>
  <c r="D3596" i="4"/>
  <c r="G3595" i="4"/>
  <c r="D3595" i="4"/>
  <c r="F3595" i="4" s="1"/>
  <c r="G3594" i="4"/>
  <c r="D3594" i="4"/>
  <c r="G3593" i="4"/>
  <c r="D3593" i="4"/>
  <c r="G3592" i="4"/>
  <c r="D3592" i="4"/>
  <c r="F3592" i="4" s="1"/>
  <c r="G3591" i="4"/>
  <c r="D3591" i="4"/>
  <c r="F3591" i="4" s="1"/>
  <c r="G3590" i="4"/>
  <c r="D3590" i="4"/>
  <c r="G3589" i="4"/>
  <c r="D3589" i="4"/>
  <c r="F3589" i="4" s="1"/>
  <c r="G3588" i="4"/>
  <c r="D3588" i="4"/>
  <c r="G3587" i="4"/>
  <c r="F3587" i="4"/>
  <c r="D3587" i="4"/>
  <c r="G3586" i="4"/>
  <c r="D3586" i="4"/>
  <c r="G3585" i="4"/>
  <c r="D3585" i="4"/>
  <c r="F3585" i="4" s="1"/>
  <c r="G3584" i="4"/>
  <c r="D3584" i="4"/>
  <c r="F3584" i="4" s="1"/>
  <c r="G3583" i="4"/>
  <c r="D3583" i="4"/>
  <c r="G3582" i="4"/>
  <c r="D3582" i="4"/>
  <c r="G3581" i="4"/>
  <c r="D3581" i="4"/>
  <c r="F3581" i="4" s="1"/>
  <c r="G3580" i="4"/>
  <c r="D3580" i="4"/>
  <c r="G3579" i="4"/>
  <c r="D3579" i="4"/>
  <c r="G3578" i="4"/>
  <c r="D3578" i="4"/>
  <c r="F3578" i="4" s="1"/>
  <c r="G3577" i="4"/>
  <c r="D3577" i="4"/>
  <c r="F3577" i="4" s="1"/>
  <c r="G3576" i="4"/>
  <c r="D3576" i="4"/>
  <c r="G3575" i="4"/>
  <c r="D3575" i="4"/>
  <c r="F3575" i="4" s="1"/>
  <c r="G3574" i="4"/>
  <c r="D3574" i="4"/>
  <c r="G3573" i="4"/>
  <c r="D3573" i="4"/>
  <c r="G3572" i="4"/>
  <c r="D3572" i="4"/>
  <c r="G3571" i="4"/>
  <c r="D3571" i="4"/>
  <c r="F3571" i="4" s="1"/>
  <c r="G3570" i="4"/>
  <c r="D3570" i="4"/>
  <c r="F3570" i="4" s="1"/>
  <c r="G3569" i="4"/>
  <c r="D3569" i="4"/>
  <c r="G3568" i="4"/>
  <c r="F3568" i="4"/>
  <c r="D3568" i="4"/>
  <c r="G3567" i="4"/>
  <c r="D3567" i="4"/>
  <c r="G3566" i="4"/>
  <c r="D3566" i="4"/>
  <c r="G3565" i="4"/>
  <c r="D3565" i="4"/>
  <c r="G3564" i="4"/>
  <c r="D3564" i="4"/>
  <c r="F3564" i="4" s="1"/>
  <c r="G3563" i="4"/>
  <c r="D3563" i="4"/>
  <c r="F3563" i="4" s="1"/>
  <c r="G3562" i="4"/>
  <c r="D3562" i="4"/>
  <c r="G3561" i="4"/>
  <c r="D3561" i="4"/>
  <c r="G3560" i="4"/>
  <c r="D3560" i="4"/>
  <c r="F3560" i="4" s="1"/>
  <c r="G3559" i="4"/>
  <c r="D3559" i="4"/>
  <c r="G3558" i="4"/>
  <c r="D3558" i="4"/>
  <c r="G3557" i="4"/>
  <c r="D3557" i="4"/>
  <c r="F3557" i="4" s="1"/>
  <c r="G3556" i="4"/>
  <c r="D3556" i="4"/>
  <c r="F3556" i="4" s="1"/>
  <c r="G3555" i="4"/>
  <c r="D3555" i="4"/>
  <c r="G3554" i="4"/>
  <c r="D3554" i="4"/>
  <c r="G3553" i="4"/>
  <c r="D3553" i="4"/>
  <c r="G3552" i="4"/>
  <c r="D3552" i="4"/>
  <c r="G3551" i="4"/>
  <c r="D3551" i="4"/>
  <c r="G3550" i="4"/>
  <c r="D3550" i="4"/>
  <c r="F3550" i="4" s="1"/>
  <c r="G3549" i="4"/>
  <c r="D3549" i="4"/>
  <c r="F3549" i="4" s="1"/>
  <c r="G3548" i="4"/>
  <c r="D3548" i="4"/>
  <c r="G3547" i="4"/>
  <c r="D3547" i="4"/>
  <c r="G3546" i="4"/>
  <c r="D3546" i="4"/>
  <c r="F3546" i="4" s="1"/>
  <c r="G3545" i="4"/>
  <c r="D3545" i="4"/>
  <c r="G3544" i="4"/>
  <c r="D3544" i="4"/>
  <c r="G3543" i="4"/>
  <c r="D3543" i="4"/>
  <c r="F3543" i="4" s="1"/>
  <c r="G3542" i="4"/>
  <c r="D3542" i="4"/>
  <c r="F3542" i="4" s="1"/>
  <c r="G3541" i="4"/>
  <c r="D3541" i="4"/>
  <c r="G3540" i="4"/>
  <c r="F3540" i="4"/>
  <c r="D3540" i="4"/>
  <c r="G3539" i="4"/>
  <c r="D3539" i="4"/>
  <c r="G3538" i="4"/>
  <c r="D3538" i="4"/>
  <c r="G3537" i="4"/>
  <c r="F3537" i="4"/>
  <c r="D3537" i="4"/>
  <c r="G3536" i="4"/>
  <c r="D3536" i="4"/>
  <c r="F3536" i="4" s="1"/>
  <c r="G3535" i="4"/>
  <c r="D3535" i="4"/>
  <c r="F3535" i="4" s="1"/>
  <c r="G3534" i="4"/>
  <c r="D3534" i="4"/>
  <c r="G3533" i="4"/>
  <c r="D3533" i="4"/>
  <c r="F3533" i="4" s="1"/>
  <c r="G3532" i="4"/>
  <c r="D3532" i="4"/>
  <c r="F3532" i="4" s="1"/>
  <c r="G3531" i="4"/>
  <c r="F3531" i="4"/>
  <c r="D3531" i="4"/>
  <c r="G3530" i="4"/>
  <c r="D3530" i="4"/>
  <c r="G3529" i="4"/>
  <c r="D3529" i="4"/>
  <c r="F3529" i="4" s="1"/>
  <c r="G3528" i="4"/>
  <c r="D3528" i="4"/>
  <c r="F3528" i="4" s="1"/>
  <c r="G3527" i="4"/>
  <c r="D3527" i="4"/>
  <c r="G3526" i="4"/>
  <c r="D3526" i="4"/>
  <c r="F3526" i="4" s="1"/>
  <c r="G3525" i="4"/>
  <c r="D3525" i="4"/>
  <c r="G3524" i="4"/>
  <c r="D3524" i="4"/>
  <c r="G3523" i="4"/>
  <c r="D3523" i="4"/>
  <c r="G3522" i="4"/>
  <c r="D3522" i="4"/>
  <c r="F3522" i="4" s="1"/>
  <c r="G3521" i="4"/>
  <c r="D3521" i="4"/>
  <c r="F3521" i="4" s="1"/>
  <c r="G3520" i="4"/>
  <c r="D3520" i="4"/>
  <c r="G3519" i="4"/>
  <c r="D3519" i="4"/>
  <c r="F3519" i="4" s="1"/>
  <c r="G3518" i="4"/>
  <c r="D3518" i="4"/>
  <c r="G3517" i="4"/>
  <c r="D3517" i="4"/>
  <c r="G3516" i="4"/>
  <c r="F3516" i="4"/>
  <c r="D3516" i="4"/>
  <c r="G3515" i="4"/>
  <c r="D3515" i="4"/>
  <c r="F3515" i="4" s="1"/>
  <c r="G3514" i="4"/>
  <c r="D3514" i="4"/>
  <c r="F3514" i="4" s="1"/>
  <c r="G3513" i="4"/>
  <c r="D3513" i="4"/>
  <c r="G3512" i="4"/>
  <c r="D3512" i="4"/>
  <c r="F3512" i="4" s="1"/>
  <c r="G3511" i="4"/>
  <c r="D3511" i="4"/>
  <c r="G3510" i="4"/>
  <c r="D3510" i="4"/>
  <c r="G3509" i="4"/>
  <c r="D3509" i="4"/>
  <c r="G3508" i="4"/>
  <c r="D3508" i="4"/>
  <c r="F3508" i="4" s="1"/>
  <c r="G3507" i="4"/>
  <c r="D3507" i="4"/>
  <c r="F3507" i="4" s="1"/>
  <c r="G3506" i="4"/>
  <c r="D3506" i="4"/>
  <c r="G3505" i="4"/>
  <c r="D3505" i="4"/>
  <c r="F3505" i="4" s="1"/>
  <c r="G3504" i="4"/>
  <c r="D3504" i="4"/>
  <c r="F3504" i="4" s="1"/>
  <c r="G3503" i="4"/>
  <c r="D3503" i="4"/>
  <c r="G3502" i="4"/>
  <c r="D3502" i="4"/>
  <c r="G3501" i="4"/>
  <c r="D3501" i="4"/>
  <c r="F3501" i="4" s="1"/>
  <c r="G3500" i="4"/>
  <c r="D3500" i="4"/>
  <c r="F3500" i="4" s="1"/>
  <c r="G3499" i="4"/>
  <c r="D3499" i="4"/>
  <c r="G3498" i="4"/>
  <c r="D3498" i="4"/>
  <c r="G3497" i="4"/>
  <c r="D3497" i="4"/>
  <c r="F3497" i="4" s="1"/>
  <c r="G3496" i="4"/>
  <c r="D3496" i="4"/>
  <c r="G3495" i="4"/>
  <c r="D3495" i="4"/>
  <c r="G3494" i="4"/>
  <c r="D3494" i="4"/>
  <c r="F3494" i="4" s="1"/>
  <c r="G3493" i="4"/>
  <c r="D3493" i="4"/>
  <c r="F3493" i="4" s="1"/>
  <c r="G3492" i="4"/>
  <c r="D3492" i="4"/>
  <c r="G3491" i="4"/>
  <c r="D3491" i="4"/>
  <c r="F3491" i="4" s="1"/>
  <c r="G3490" i="4"/>
  <c r="D3490" i="4"/>
  <c r="G3489" i="4"/>
  <c r="D3489" i="4"/>
  <c r="F3489" i="4" s="1"/>
  <c r="G3488" i="4"/>
  <c r="D3488" i="4"/>
  <c r="G3487" i="4"/>
  <c r="D3487" i="4"/>
  <c r="F3487" i="4" s="1"/>
  <c r="G3486" i="4"/>
  <c r="D3486" i="4"/>
  <c r="F3486" i="4" s="1"/>
  <c r="G3485" i="4"/>
  <c r="D3485" i="4"/>
  <c r="G3484" i="4"/>
  <c r="D3484" i="4"/>
  <c r="F3484" i="4" s="1"/>
  <c r="G3483" i="4"/>
  <c r="F3483" i="4"/>
  <c r="D3483" i="4"/>
  <c r="G3482" i="4"/>
  <c r="D3482" i="4"/>
  <c r="G3481" i="4"/>
  <c r="D3481" i="4"/>
  <c r="F3481" i="4" s="1"/>
  <c r="G3480" i="4"/>
  <c r="D3480" i="4"/>
  <c r="F3480" i="4" s="1"/>
  <c r="G3479" i="4"/>
  <c r="D3479" i="4"/>
  <c r="F3479" i="4" s="1"/>
  <c r="G3478" i="4"/>
  <c r="D3478" i="4"/>
  <c r="G3477" i="4"/>
  <c r="D3477" i="4"/>
  <c r="F3477" i="4" s="1"/>
  <c r="G3476" i="4"/>
  <c r="D3476" i="4"/>
  <c r="F3476" i="4" s="1"/>
  <c r="G3475" i="4"/>
  <c r="D3475" i="4"/>
  <c r="G3474" i="4"/>
  <c r="D3474" i="4"/>
  <c r="G3473" i="4"/>
  <c r="D3473" i="4"/>
  <c r="F3473" i="4" s="1"/>
  <c r="G3472" i="4"/>
  <c r="D3472" i="4"/>
  <c r="F3472" i="4" s="1"/>
  <c r="G3471" i="4"/>
  <c r="D3471" i="4"/>
  <c r="G3470" i="4"/>
  <c r="D3470" i="4"/>
  <c r="G3469" i="4"/>
  <c r="F3469" i="4"/>
  <c r="D3469" i="4"/>
  <c r="G3468" i="4"/>
  <c r="D3468" i="4"/>
  <c r="G3467" i="4"/>
  <c r="D3467" i="4"/>
  <c r="F3467" i="4" s="1"/>
  <c r="G3466" i="4"/>
  <c r="D3466" i="4"/>
  <c r="F3466" i="4" s="1"/>
  <c r="G3465" i="4"/>
  <c r="D3465" i="4"/>
  <c r="F3465" i="4" s="1"/>
  <c r="G3464" i="4"/>
  <c r="D3464" i="4"/>
  <c r="G3463" i="4"/>
  <c r="D3463" i="4"/>
  <c r="G3462" i="4"/>
  <c r="F3462" i="4"/>
  <c r="D3462" i="4"/>
  <c r="G3461" i="4"/>
  <c r="D3461" i="4"/>
  <c r="G3460" i="4"/>
  <c r="D3460" i="4"/>
  <c r="F3460" i="4" s="1"/>
  <c r="G3459" i="4"/>
  <c r="D3459" i="4"/>
  <c r="F3459" i="4" s="1"/>
  <c r="G3458" i="4"/>
  <c r="D3458" i="4"/>
  <c r="F3458" i="4" s="1"/>
  <c r="G3457" i="4"/>
  <c r="D3457" i="4"/>
  <c r="G3456" i="4"/>
  <c r="D3456" i="4"/>
  <c r="F3456" i="4" s="1"/>
  <c r="G3455" i="4"/>
  <c r="D3455" i="4"/>
  <c r="F3455" i="4" s="1"/>
  <c r="G3454" i="4"/>
  <c r="F3454" i="4"/>
  <c r="D3454" i="4"/>
  <c r="G3453" i="4"/>
  <c r="D3453" i="4"/>
  <c r="G3452" i="4"/>
  <c r="D3452" i="4"/>
  <c r="F3452" i="4" s="1"/>
  <c r="G3451" i="4"/>
  <c r="D3451" i="4"/>
  <c r="F3451" i="4" s="1"/>
  <c r="G3450" i="4"/>
  <c r="D3450" i="4"/>
  <c r="G3449" i="4"/>
  <c r="D3449" i="4"/>
  <c r="F3449" i="4" s="1"/>
  <c r="G3448" i="4"/>
  <c r="D3448" i="4"/>
  <c r="G3447" i="4"/>
  <c r="D3447" i="4"/>
  <c r="G3446" i="4"/>
  <c r="F3446" i="4"/>
  <c r="D3446" i="4"/>
  <c r="G3445" i="4"/>
  <c r="D3445" i="4"/>
  <c r="F3445" i="4" s="1"/>
  <c r="G3444" i="4"/>
  <c r="D3444" i="4"/>
  <c r="F3444" i="4" s="1"/>
  <c r="G3443" i="4"/>
  <c r="D3443" i="4"/>
  <c r="G3442" i="4"/>
  <c r="D3442" i="4"/>
  <c r="F3442" i="4" s="1"/>
  <c r="G3441" i="4"/>
  <c r="D3441" i="4"/>
  <c r="G3440" i="4"/>
  <c r="F3440" i="4"/>
  <c r="D3440" i="4"/>
  <c r="G3439" i="4"/>
  <c r="D3439" i="4"/>
  <c r="G3438" i="4"/>
  <c r="D3438" i="4"/>
  <c r="F3438" i="4" s="1"/>
  <c r="G3437" i="4"/>
  <c r="D3437" i="4"/>
  <c r="F3437" i="4" s="1"/>
  <c r="G3436" i="4"/>
  <c r="D3436" i="4"/>
  <c r="G3435" i="4"/>
  <c r="D3435" i="4"/>
  <c r="G3434" i="4"/>
  <c r="D3434" i="4"/>
  <c r="G3433" i="4"/>
  <c r="D3433" i="4"/>
  <c r="G3432" i="4"/>
  <c r="F3432" i="4"/>
  <c r="D3432" i="4"/>
  <c r="G3431" i="4"/>
  <c r="D3431" i="4"/>
  <c r="F3431" i="4" s="1"/>
  <c r="G3430" i="4"/>
  <c r="D3430" i="4"/>
  <c r="F3430" i="4" s="1"/>
  <c r="G3429" i="4"/>
  <c r="D3429" i="4"/>
  <c r="G3428" i="4"/>
  <c r="D3428" i="4"/>
  <c r="F3428" i="4" s="1"/>
  <c r="G3427" i="4"/>
  <c r="D3427" i="4"/>
  <c r="F3427" i="4" s="1"/>
  <c r="G3426" i="4"/>
  <c r="F3426" i="4"/>
  <c r="D3426" i="4"/>
  <c r="G3425" i="4"/>
  <c r="D3425" i="4"/>
  <c r="G3424" i="4"/>
  <c r="D3424" i="4"/>
  <c r="F3424" i="4" s="1"/>
  <c r="G3423" i="4"/>
  <c r="D3423" i="4"/>
  <c r="F3423" i="4" s="1"/>
  <c r="G3422" i="4"/>
  <c r="D3422" i="4"/>
  <c r="G3421" i="4"/>
  <c r="D3421" i="4"/>
  <c r="F3421" i="4" s="1"/>
  <c r="G3420" i="4"/>
  <c r="D3420" i="4"/>
  <c r="G3419" i="4"/>
  <c r="F3419" i="4"/>
  <c r="D3419" i="4"/>
  <c r="G3418" i="4"/>
  <c r="D3418" i="4"/>
  <c r="G3417" i="4"/>
  <c r="D3417" i="4"/>
  <c r="F3417" i="4" s="1"/>
  <c r="G3416" i="4"/>
  <c r="D3416" i="4"/>
  <c r="F3416" i="4" s="1"/>
  <c r="G3415" i="4"/>
  <c r="D3415" i="4"/>
  <c r="G3414" i="4"/>
  <c r="D3414" i="4"/>
  <c r="F3414" i="4" s="1"/>
  <c r="G3413" i="4"/>
  <c r="D3413" i="4"/>
  <c r="F3413" i="4" s="1"/>
  <c r="G3412" i="4"/>
  <c r="D3412" i="4"/>
  <c r="G3411" i="4"/>
  <c r="D3411" i="4"/>
  <c r="G3410" i="4"/>
  <c r="D3410" i="4"/>
  <c r="F3410" i="4" s="1"/>
  <c r="G3409" i="4"/>
  <c r="D3409" i="4"/>
  <c r="F3409" i="4" s="1"/>
  <c r="G3408" i="4"/>
  <c r="D3408" i="4"/>
  <c r="G3407" i="4"/>
  <c r="D3407" i="4"/>
  <c r="F3407" i="4" s="1"/>
  <c r="G3406" i="4"/>
  <c r="D3406" i="4"/>
  <c r="G3405" i="4"/>
  <c r="D3405" i="4"/>
  <c r="G3404" i="4"/>
  <c r="F3404" i="4"/>
  <c r="D3404" i="4"/>
  <c r="G3403" i="4"/>
  <c r="D3403" i="4"/>
  <c r="F3403" i="4" s="1"/>
  <c r="G3402" i="4"/>
  <c r="D3402" i="4"/>
  <c r="F3402" i="4" s="1"/>
  <c r="G3401" i="4"/>
  <c r="D3401" i="4"/>
  <c r="G3400" i="4"/>
  <c r="D3400" i="4"/>
  <c r="G3399" i="4"/>
  <c r="D3399" i="4"/>
  <c r="G3398" i="4"/>
  <c r="D3398" i="4"/>
  <c r="G3397" i="4"/>
  <c r="D3397" i="4"/>
  <c r="G3396" i="4"/>
  <c r="D3396" i="4"/>
  <c r="F3396" i="4" s="1"/>
  <c r="G3395" i="4"/>
  <c r="D3395" i="4"/>
  <c r="F3395" i="4" s="1"/>
  <c r="G3394" i="4"/>
  <c r="D3394" i="4"/>
  <c r="G3393" i="4"/>
  <c r="D3393" i="4"/>
  <c r="F3393" i="4" s="1"/>
  <c r="G3392" i="4"/>
  <c r="D3392" i="4"/>
  <c r="F3392" i="4" s="1"/>
  <c r="G3391" i="4"/>
  <c r="D3391" i="4"/>
  <c r="F3391" i="4" s="1"/>
  <c r="G3390" i="4"/>
  <c r="D3390" i="4"/>
  <c r="G3389" i="4"/>
  <c r="D3389" i="4"/>
  <c r="F3389" i="4" s="1"/>
  <c r="G3388" i="4"/>
  <c r="D3388" i="4"/>
  <c r="F3388" i="4" s="1"/>
  <c r="G3387" i="4"/>
  <c r="D3387" i="4"/>
  <c r="G3386" i="4"/>
  <c r="D3386" i="4"/>
  <c r="F3386" i="4" s="1"/>
  <c r="G3385" i="4"/>
  <c r="D3385" i="4"/>
  <c r="F3385" i="4" s="1"/>
  <c r="G3384" i="4"/>
  <c r="D3384" i="4"/>
  <c r="G3383" i="4"/>
  <c r="D3383" i="4"/>
  <c r="G3382" i="4"/>
  <c r="D3382" i="4"/>
  <c r="F3382" i="4" s="1"/>
  <c r="G3381" i="4"/>
  <c r="D3381" i="4"/>
  <c r="F3381" i="4" s="1"/>
  <c r="G3380" i="4"/>
  <c r="D3380" i="4"/>
  <c r="G3379" i="4"/>
  <c r="D3379" i="4"/>
  <c r="G3378" i="4"/>
  <c r="D3378" i="4"/>
  <c r="G3377" i="4"/>
  <c r="D3377" i="4"/>
  <c r="G3376" i="4"/>
  <c r="D3376" i="4"/>
  <c r="G3375" i="4"/>
  <c r="D3375" i="4"/>
  <c r="F3375" i="4" s="1"/>
  <c r="G3374" i="4"/>
  <c r="D3374" i="4"/>
  <c r="F3374" i="4" s="1"/>
  <c r="G3373" i="4"/>
  <c r="D3373" i="4"/>
  <c r="G3372" i="4"/>
  <c r="D3372" i="4"/>
  <c r="G3371" i="4"/>
  <c r="D3371" i="4"/>
  <c r="G3370" i="4"/>
  <c r="F3370" i="4"/>
  <c r="D3370" i="4"/>
  <c r="G3369" i="4"/>
  <c r="D3369" i="4"/>
  <c r="F3369" i="4" s="1"/>
  <c r="G3368" i="4"/>
  <c r="D3368" i="4"/>
  <c r="F3368" i="4" s="1"/>
  <c r="G3367" i="4"/>
  <c r="D3367" i="4"/>
  <c r="F3367" i="4" s="1"/>
  <c r="G3366" i="4"/>
  <c r="D3366" i="4"/>
  <c r="G3365" i="4"/>
  <c r="D3365" i="4"/>
  <c r="G3364" i="4"/>
  <c r="D3364" i="4"/>
  <c r="F3364" i="4" s="1"/>
  <c r="G3363" i="4"/>
  <c r="D3363" i="4"/>
  <c r="G3362" i="4"/>
  <c r="D3362" i="4"/>
  <c r="G3361" i="4"/>
  <c r="D3361" i="4"/>
  <c r="F3361" i="4" s="1"/>
  <c r="G3360" i="4"/>
  <c r="D3360" i="4"/>
  <c r="F3360" i="4" s="1"/>
  <c r="G3359" i="4"/>
  <c r="D3359" i="4"/>
  <c r="G3358" i="4"/>
  <c r="D3358" i="4"/>
  <c r="G3357" i="4"/>
  <c r="D3357" i="4"/>
  <c r="G3356" i="4"/>
  <c r="D3356" i="4"/>
  <c r="G3355" i="4"/>
  <c r="F3355" i="4"/>
  <c r="D3355" i="4"/>
  <c r="G3354" i="4"/>
  <c r="D3354" i="4"/>
  <c r="F3354" i="4" s="1"/>
  <c r="G3353" i="4"/>
  <c r="D3353" i="4"/>
  <c r="F3353" i="4" s="1"/>
  <c r="G3352" i="4"/>
  <c r="D3352" i="4"/>
  <c r="G3351" i="4"/>
  <c r="D3351" i="4"/>
  <c r="F3351" i="4" s="1"/>
  <c r="G3350" i="4"/>
  <c r="D3350" i="4"/>
  <c r="G3349" i="4"/>
  <c r="D3349" i="4"/>
  <c r="G3348" i="4"/>
  <c r="D3348" i="4"/>
  <c r="G3347" i="4"/>
  <c r="D3347" i="4"/>
  <c r="F3347" i="4" s="1"/>
  <c r="G3346" i="4"/>
  <c r="D3346" i="4"/>
  <c r="F3346" i="4" s="1"/>
  <c r="G3345" i="4"/>
  <c r="D3345" i="4"/>
  <c r="G3344" i="4"/>
  <c r="D3344" i="4"/>
  <c r="G3343" i="4"/>
  <c r="D3343" i="4"/>
  <c r="G3342" i="4"/>
  <c r="F3342" i="4"/>
  <c r="D3342" i="4"/>
  <c r="G3341" i="4"/>
  <c r="D3341" i="4"/>
  <c r="G3340" i="4"/>
  <c r="D3340" i="4"/>
  <c r="F3340" i="4" s="1"/>
  <c r="G3339" i="4"/>
  <c r="D3339" i="4"/>
  <c r="F3339" i="4" s="1"/>
  <c r="G3338" i="4"/>
  <c r="D3338" i="4"/>
  <c r="G3337" i="4"/>
  <c r="D3337" i="4"/>
  <c r="G3336" i="4"/>
  <c r="D3336" i="4"/>
  <c r="F3336" i="4" s="1"/>
  <c r="G3335" i="4"/>
  <c r="D3335" i="4"/>
  <c r="F3335" i="4" s="1"/>
  <c r="G3334" i="4"/>
  <c r="F3334" i="4"/>
  <c r="D3334" i="4"/>
  <c r="G3333" i="4"/>
  <c r="D3333" i="4"/>
  <c r="F3333" i="4" s="1"/>
  <c r="G3332" i="4"/>
  <c r="D3332" i="4"/>
  <c r="F3332" i="4" s="1"/>
  <c r="G3331" i="4"/>
  <c r="D3331" i="4"/>
  <c r="G3330" i="4"/>
  <c r="D3330" i="4"/>
  <c r="F3330" i="4" s="1"/>
  <c r="G3329" i="4"/>
  <c r="D3329" i="4"/>
  <c r="F3329" i="4" s="1"/>
  <c r="G3328" i="4"/>
  <c r="D3328" i="4"/>
  <c r="G3327" i="4"/>
  <c r="D3327" i="4"/>
  <c r="G3326" i="4"/>
  <c r="D3326" i="4"/>
  <c r="F3326" i="4" s="1"/>
  <c r="G3325" i="4"/>
  <c r="D3325" i="4"/>
  <c r="F3325" i="4" s="1"/>
  <c r="G3324" i="4"/>
  <c r="D3324" i="4"/>
  <c r="G3323" i="4"/>
  <c r="D3323" i="4"/>
  <c r="F3323" i="4" s="1"/>
  <c r="G3322" i="4"/>
  <c r="D3322" i="4"/>
  <c r="G3321" i="4"/>
  <c r="D3321" i="4"/>
  <c r="G3320" i="4"/>
  <c r="D3320" i="4"/>
  <c r="G3319" i="4"/>
  <c r="D3319" i="4"/>
  <c r="F3319" i="4" s="1"/>
  <c r="G3318" i="4"/>
  <c r="D3318" i="4"/>
  <c r="F3318" i="4" s="1"/>
  <c r="G3317" i="4"/>
  <c r="D3317" i="4"/>
  <c r="G3316" i="4"/>
  <c r="D3316" i="4"/>
  <c r="F3316" i="4" s="1"/>
  <c r="G3315" i="4"/>
  <c r="D3315" i="4"/>
  <c r="G3314" i="4"/>
  <c r="D3314" i="4"/>
  <c r="F3314" i="4" s="1"/>
  <c r="G3313" i="4"/>
  <c r="D3313" i="4"/>
  <c r="G3312" i="4"/>
  <c r="D3312" i="4"/>
  <c r="F3312" i="4" s="1"/>
  <c r="G3311" i="4"/>
  <c r="D3311" i="4"/>
  <c r="F3311" i="4" s="1"/>
  <c r="G3310" i="4"/>
  <c r="D3310" i="4"/>
  <c r="G3309" i="4"/>
  <c r="D3309" i="4"/>
  <c r="G3308" i="4"/>
  <c r="D3308" i="4"/>
  <c r="G3307" i="4"/>
  <c r="F3307" i="4"/>
  <c r="D3307" i="4"/>
  <c r="G3306" i="4"/>
  <c r="D3306" i="4"/>
  <c r="G3305" i="4"/>
  <c r="D3305" i="4"/>
  <c r="F3305" i="4" s="1"/>
  <c r="G3304" i="4"/>
  <c r="D3304" i="4"/>
  <c r="F3304" i="4" s="1"/>
  <c r="G3303" i="4"/>
  <c r="D3303" i="4"/>
  <c r="G3302" i="4"/>
  <c r="D3302" i="4"/>
  <c r="G3301" i="4"/>
  <c r="D3301" i="4"/>
  <c r="F3301" i="4" s="1"/>
  <c r="G3300" i="4"/>
  <c r="D3300" i="4"/>
  <c r="G3299" i="4"/>
  <c r="D3299" i="4"/>
  <c r="G3298" i="4"/>
  <c r="D3298" i="4"/>
  <c r="F3298" i="4" s="1"/>
  <c r="G3297" i="4"/>
  <c r="D3297" i="4"/>
  <c r="F3297" i="4" s="1"/>
  <c r="G3296" i="4"/>
  <c r="D3296" i="4"/>
  <c r="G3295" i="4"/>
  <c r="F3295" i="4"/>
  <c r="D3295" i="4"/>
  <c r="G3294" i="4"/>
  <c r="D3294" i="4"/>
  <c r="F3294" i="4" s="1"/>
  <c r="G3293" i="4"/>
  <c r="D3293" i="4"/>
  <c r="G3292" i="4"/>
  <c r="D3292" i="4"/>
  <c r="G3291" i="4"/>
  <c r="D3291" i="4"/>
  <c r="F3291" i="4" s="1"/>
  <c r="G3290" i="4"/>
  <c r="D3290" i="4"/>
  <c r="F3290" i="4" s="1"/>
  <c r="G3289" i="4"/>
  <c r="D3289" i="4"/>
  <c r="G3288" i="4"/>
  <c r="D3288" i="4"/>
  <c r="G3287" i="4"/>
  <c r="D3287" i="4"/>
  <c r="G3286" i="4"/>
  <c r="D3286" i="4"/>
  <c r="G3285" i="4"/>
  <c r="D3285" i="4"/>
  <c r="G3284" i="4"/>
  <c r="D3284" i="4"/>
  <c r="F3284" i="4" s="1"/>
  <c r="G3283" i="4"/>
  <c r="D3283" i="4"/>
  <c r="F3283" i="4" s="1"/>
  <c r="G3282" i="4"/>
  <c r="D3282" i="4"/>
  <c r="G3281" i="4"/>
  <c r="D3281" i="4"/>
  <c r="F3281" i="4" s="1"/>
  <c r="G3280" i="4"/>
  <c r="D3280" i="4"/>
  <c r="F3280" i="4" s="1"/>
  <c r="G3279" i="4"/>
  <c r="F3279" i="4"/>
  <c r="D3279" i="4"/>
  <c r="G3278" i="4"/>
  <c r="D3278" i="4"/>
  <c r="G3277" i="4"/>
  <c r="D3277" i="4"/>
  <c r="F3277" i="4" s="1"/>
  <c r="G3276" i="4"/>
  <c r="D3276" i="4"/>
  <c r="F3276" i="4" s="1"/>
  <c r="G3275" i="4"/>
  <c r="D3275" i="4"/>
  <c r="G3274" i="4"/>
  <c r="D3274" i="4"/>
  <c r="F3274" i="4" s="1"/>
  <c r="G3273" i="4"/>
  <c r="D3273" i="4"/>
  <c r="G3272" i="4"/>
  <c r="D3272" i="4"/>
  <c r="F3272" i="4" s="1"/>
  <c r="G3271" i="4"/>
  <c r="D3271" i="4"/>
  <c r="G3270" i="4"/>
  <c r="D3270" i="4"/>
  <c r="F3270" i="4" s="1"/>
  <c r="G3269" i="4"/>
  <c r="D3269" i="4"/>
  <c r="F3269" i="4" s="1"/>
  <c r="G3268" i="4"/>
  <c r="D3268" i="4"/>
  <c r="G3267" i="4"/>
  <c r="D3267" i="4"/>
  <c r="G3266" i="4"/>
  <c r="D3266" i="4"/>
  <c r="G3265" i="4"/>
  <c r="D3265" i="4"/>
  <c r="G3264" i="4"/>
  <c r="D3264" i="4"/>
  <c r="G3263" i="4"/>
  <c r="D3263" i="4"/>
  <c r="F3263" i="4" s="1"/>
  <c r="G3262" i="4"/>
  <c r="D3262" i="4"/>
  <c r="F3262" i="4" s="1"/>
  <c r="G3261" i="4"/>
  <c r="D3261" i="4"/>
  <c r="G3260" i="4"/>
  <c r="D3260" i="4"/>
  <c r="F3260" i="4" s="1"/>
  <c r="G3259" i="4"/>
  <c r="D3259" i="4"/>
  <c r="F3259" i="4" s="1"/>
  <c r="G3258" i="4"/>
  <c r="D3258" i="4"/>
  <c r="F3258" i="4" s="1"/>
  <c r="G3257" i="4"/>
  <c r="D3257" i="4"/>
  <c r="G3256" i="4"/>
  <c r="D3256" i="4"/>
  <c r="F3256" i="4" s="1"/>
  <c r="G3255" i="4"/>
  <c r="D3255" i="4"/>
  <c r="F3255" i="4" s="1"/>
  <c r="G3254" i="4"/>
  <c r="D3254" i="4"/>
  <c r="G3253" i="4"/>
  <c r="D3253" i="4"/>
  <c r="G3252" i="4"/>
  <c r="D3252" i="4"/>
  <c r="G3251" i="4"/>
  <c r="D3251" i="4"/>
  <c r="G3250" i="4"/>
  <c r="F3250" i="4"/>
  <c r="D3250" i="4"/>
  <c r="G3249" i="4"/>
  <c r="D3249" i="4"/>
  <c r="F3249" i="4" s="1"/>
  <c r="G3248" i="4"/>
  <c r="D3248" i="4"/>
  <c r="F3248" i="4" s="1"/>
  <c r="G3247" i="4"/>
  <c r="D3247" i="4"/>
  <c r="G3246" i="4"/>
  <c r="D3246" i="4"/>
  <c r="F3246" i="4" s="1"/>
  <c r="G3245" i="4"/>
  <c r="D3245" i="4"/>
  <c r="F3245" i="4" s="1"/>
  <c r="G3244" i="4"/>
  <c r="D3244" i="4"/>
  <c r="G3243" i="4"/>
  <c r="D3243" i="4"/>
  <c r="G3242" i="4"/>
  <c r="D3242" i="4"/>
  <c r="F3242" i="4" s="1"/>
  <c r="G3241" i="4"/>
  <c r="D3241" i="4"/>
  <c r="F3241" i="4" s="1"/>
  <c r="G3240" i="4"/>
  <c r="D3240" i="4"/>
  <c r="G3239" i="4"/>
  <c r="D3239" i="4"/>
  <c r="G3238" i="4"/>
  <c r="D3238" i="4"/>
  <c r="F3238" i="4" s="1"/>
  <c r="G3237" i="4"/>
  <c r="D3237" i="4"/>
  <c r="G3236" i="4"/>
  <c r="D3236" i="4"/>
  <c r="G3235" i="4"/>
  <c r="D3235" i="4"/>
  <c r="F3235" i="4" s="1"/>
  <c r="G3234" i="4"/>
  <c r="D3234" i="4"/>
  <c r="F3234" i="4" s="1"/>
  <c r="G3233" i="4"/>
  <c r="D3233" i="4"/>
  <c r="G3232" i="4"/>
  <c r="D3232" i="4"/>
  <c r="F3232" i="4" s="1"/>
  <c r="G3231" i="4"/>
  <c r="D3231" i="4"/>
  <c r="F3231" i="4" s="1"/>
  <c r="G3230" i="4"/>
  <c r="D3230" i="4"/>
  <c r="G3229" i="4"/>
  <c r="D3229" i="4"/>
  <c r="G3228" i="4"/>
  <c r="D3228" i="4"/>
  <c r="F3228" i="4" s="1"/>
  <c r="G3227" i="4"/>
  <c r="D3227" i="4"/>
  <c r="F3227" i="4" s="1"/>
  <c r="G3226" i="4"/>
  <c r="D3226" i="4"/>
  <c r="G3225" i="4"/>
  <c r="D3225" i="4"/>
  <c r="G3224" i="4"/>
  <c r="F3224" i="4"/>
  <c r="D3224" i="4"/>
  <c r="G3223" i="4"/>
  <c r="D3223" i="4"/>
  <c r="G3222" i="4"/>
  <c r="D3222" i="4"/>
  <c r="F3222" i="4" s="1"/>
  <c r="G3221" i="4"/>
  <c r="D3221" i="4"/>
  <c r="F3221" i="4" s="1"/>
  <c r="G3220" i="4"/>
  <c r="D3220" i="4"/>
  <c r="F3220" i="4" s="1"/>
  <c r="G3219" i="4"/>
  <c r="D3219" i="4"/>
  <c r="G3218" i="4"/>
  <c r="D3218" i="4"/>
  <c r="F3218" i="4" s="1"/>
  <c r="G3217" i="4"/>
  <c r="D3217" i="4"/>
  <c r="F3217" i="4" s="1"/>
  <c r="G3216" i="4"/>
  <c r="F3216" i="4"/>
  <c r="D3216" i="4"/>
  <c r="G3215" i="4"/>
  <c r="D3215" i="4"/>
  <c r="F3215" i="4" s="1"/>
  <c r="G3214" i="4"/>
  <c r="D3214" i="4"/>
  <c r="F3214" i="4" s="1"/>
  <c r="G3213" i="4"/>
  <c r="D3213" i="4"/>
  <c r="F3213" i="4" s="1"/>
  <c r="G3212" i="4"/>
  <c r="D3212" i="4"/>
  <c r="G3211" i="4"/>
  <c r="D3211" i="4"/>
  <c r="F3211" i="4" s="1"/>
  <c r="G3210" i="4"/>
  <c r="D3210" i="4"/>
  <c r="G3209" i="4"/>
  <c r="D3209" i="4"/>
  <c r="F3209" i="4" s="1"/>
  <c r="G3208" i="4"/>
  <c r="D3208" i="4"/>
  <c r="G3207" i="4"/>
  <c r="D3207" i="4"/>
  <c r="F3207" i="4" s="1"/>
  <c r="G3206" i="4"/>
  <c r="D3206" i="4"/>
  <c r="F3206" i="4" s="1"/>
  <c r="G3205" i="4"/>
  <c r="D3205" i="4"/>
  <c r="G3204" i="4"/>
  <c r="F3204" i="4"/>
  <c r="D3204" i="4"/>
  <c r="G3203" i="4"/>
  <c r="D3203" i="4"/>
  <c r="F3203" i="4" s="1"/>
  <c r="G3202" i="4"/>
  <c r="D3202" i="4"/>
  <c r="G3201" i="4"/>
  <c r="D3201" i="4"/>
  <c r="G3200" i="4"/>
  <c r="D3200" i="4"/>
  <c r="F3200" i="4" s="1"/>
  <c r="G3199" i="4"/>
  <c r="D3199" i="4"/>
  <c r="F3199" i="4" s="1"/>
  <c r="G3198" i="4"/>
  <c r="D3198" i="4"/>
  <c r="G3197" i="4"/>
  <c r="D3197" i="4"/>
  <c r="F3197" i="4" s="1"/>
  <c r="G3196" i="4"/>
  <c r="D3196" i="4"/>
  <c r="G3195" i="4"/>
  <c r="F3195" i="4"/>
  <c r="D3195" i="4"/>
  <c r="G3194" i="4"/>
  <c r="D3194" i="4"/>
  <c r="F3194" i="4" s="1"/>
  <c r="G3193" i="4"/>
  <c r="D3193" i="4"/>
  <c r="F3193" i="4" s="1"/>
  <c r="G3192" i="4"/>
  <c r="D3192" i="4"/>
  <c r="F3192" i="4" s="1"/>
  <c r="G3191" i="4"/>
  <c r="D3191" i="4"/>
  <c r="G3190" i="4"/>
  <c r="D3190" i="4"/>
  <c r="G3189" i="4"/>
  <c r="D3189" i="4"/>
  <c r="G3188" i="4"/>
  <c r="F3188" i="4"/>
  <c r="D3188" i="4"/>
  <c r="G3187" i="4"/>
  <c r="D3187" i="4"/>
  <c r="F3187" i="4" s="1"/>
  <c r="G3186" i="4"/>
  <c r="D3186" i="4"/>
  <c r="F3186" i="4" s="1"/>
  <c r="G3185" i="4"/>
  <c r="D3185" i="4"/>
  <c r="F3185" i="4" s="1"/>
  <c r="G3184" i="4"/>
  <c r="D3184" i="4"/>
  <c r="G3183" i="4"/>
  <c r="D3183" i="4"/>
  <c r="G3182" i="4"/>
  <c r="D3182" i="4"/>
  <c r="G3181" i="4"/>
  <c r="D3181" i="4"/>
  <c r="F3181" i="4" s="1"/>
  <c r="G3180" i="4"/>
  <c r="D3180" i="4"/>
  <c r="G3179" i="4"/>
  <c r="D3179" i="4"/>
  <c r="F3179" i="4" s="1"/>
  <c r="G3178" i="4"/>
  <c r="D3178" i="4"/>
  <c r="F3178" i="4" s="1"/>
  <c r="G3177" i="4"/>
  <c r="D3177" i="4"/>
  <c r="G3176" i="4"/>
  <c r="D3176" i="4"/>
  <c r="F3176" i="4" s="1"/>
  <c r="G3175" i="4"/>
  <c r="D3175" i="4"/>
  <c r="G3174" i="4"/>
  <c r="D3174" i="4"/>
  <c r="G3173" i="4"/>
  <c r="F3173" i="4"/>
  <c r="D3173" i="4"/>
  <c r="G3172" i="4"/>
  <c r="D3172" i="4"/>
  <c r="F3172" i="4" s="1"/>
  <c r="G3171" i="4"/>
  <c r="D3171" i="4"/>
  <c r="F3171" i="4" s="1"/>
  <c r="G3170" i="4"/>
  <c r="D3170" i="4"/>
  <c r="G3169" i="4"/>
  <c r="D3169" i="4"/>
  <c r="F3169" i="4" s="1"/>
  <c r="G3168" i="4"/>
  <c r="D3168" i="4"/>
  <c r="F3168" i="4" s="1"/>
  <c r="G3167" i="4"/>
  <c r="D3167" i="4"/>
  <c r="G3166" i="4"/>
  <c r="D3166" i="4"/>
  <c r="F3166" i="4" s="1"/>
  <c r="G3165" i="4"/>
  <c r="D3165" i="4"/>
  <c r="F3165" i="4" s="1"/>
  <c r="G3164" i="4"/>
  <c r="D3164" i="4"/>
  <c r="F3164" i="4" s="1"/>
  <c r="G3163" i="4"/>
  <c r="D3163" i="4"/>
  <c r="G3162" i="4"/>
  <c r="D3162" i="4"/>
  <c r="F3162" i="4" s="1"/>
  <c r="G3161" i="4"/>
  <c r="D3161" i="4"/>
  <c r="F3161" i="4" s="1"/>
  <c r="G3160" i="4"/>
  <c r="D3160" i="4"/>
  <c r="G3159" i="4"/>
  <c r="D3159" i="4"/>
  <c r="G3158" i="4"/>
  <c r="D3158" i="4"/>
  <c r="F3158" i="4" s="1"/>
  <c r="G3157" i="4"/>
  <c r="D3157" i="4"/>
  <c r="F3157" i="4" s="1"/>
  <c r="G3156" i="4"/>
  <c r="D3156" i="4"/>
  <c r="G3155" i="4"/>
  <c r="D3155" i="4"/>
  <c r="F3155" i="4" s="1"/>
  <c r="G3154" i="4"/>
  <c r="D3154" i="4"/>
  <c r="F3154" i="4" s="1"/>
  <c r="G3153" i="4"/>
  <c r="D3153" i="4"/>
  <c r="G3152" i="4"/>
  <c r="D3152" i="4"/>
  <c r="G3151" i="4"/>
  <c r="D3151" i="4"/>
  <c r="F3151" i="4" s="1"/>
  <c r="G3150" i="4"/>
  <c r="D3150" i="4"/>
  <c r="F3150" i="4" s="1"/>
  <c r="G3149" i="4"/>
  <c r="D3149" i="4"/>
  <c r="G3148" i="4"/>
  <c r="D3148" i="4"/>
  <c r="F3148" i="4" s="1"/>
  <c r="G3147" i="4"/>
  <c r="D3147" i="4"/>
  <c r="G3146" i="4"/>
  <c r="D3146" i="4"/>
  <c r="F3146" i="4" s="1"/>
  <c r="G3145" i="4"/>
  <c r="D3145" i="4"/>
  <c r="G3144" i="4"/>
  <c r="D3144" i="4"/>
  <c r="F3144" i="4" s="1"/>
  <c r="G3143" i="4"/>
  <c r="D3143" i="4"/>
  <c r="F3143" i="4" s="1"/>
  <c r="G3142" i="4"/>
  <c r="D3142" i="4"/>
  <c r="G3141" i="4"/>
  <c r="D3141" i="4"/>
  <c r="F3141" i="4" s="1"/>
  <c r="G3140" i="4"/>
  <c r="D3140" i="4"/>
  <c r="G3139" i="4"/>
  <c r="D3139" i="4"/>
  <c r="G3138" i="4"/>
  <c r="F3138" i="4"/>
  <c r="D3138" i="4"/>
  <c r="G3137" i="4"/>
  <c r="D3137" i="4"/>
  <c r="F3137" i="4" s="1"/>
  <c r="G3136" i="4"/>
  <c r="D3136" i="4"/>
  <c r="F3136" i="4" s="1"/>
  <c r="G3135" i="4"/>
  <c r="D3135" i="4"/>
  <c r="G3134" i="4"/>
  <c r="D3134" i="4"/>
  <c r="F3134" i="4" s="1"/>
  <c r="G3133" i="4"/>
  <c r="D3133" i="4"/>
  <c r="G3132" i="4"/>
  <c r="D3132" i="4"/>
  <c r="G3131" i="4"/>
  <c r="D3131" i="4"/>
  <c r="G3130" i="4"/>
  <c r="D3130" i="4"/>
  <c r="F3130" i="4" s="1"/>
  <c r="G3129" i="4"/>
  <c r="D3129" i="4"/>
  <c r="F3129" i="4" s="1"/>
  <c r="G3128" i="4"/>
  <c r="D3128" i="4"/>
  <c r="G3127" i="4"/>
  <c r="D3127" i="4"/>
  <c r="G3126" i="4"/>
  <c r="D3126" i="4"/>
  <c r="F3126" i="4" s="1"/>
  <c r="G3125" i="4"/>
  <c r="F3125" i="4"/>
  <c r="D3125" i="4"/>
  <c r="G3124" i="4"/>
  <c r="D3124" i="4"/>
  <c r="F3124" i="4" s="1"/>
  <c r="G3123" i="4"/>
  <c r="D3123" i="4"/>
  <c r="F3123" i="4" s="1"/>
  <c r="G3122" i="4"/>
  <c r="D3122" i="4"/>
  <c r="F3122" i="4" s="1"/>
  <c r="G3121" i="4"/>
  <c r="D3121" i="4"/>
  <c r="G3120" i="4"/>
  <c r="D3120" i="4"/>
  <c r="G3119" i="4"/>
  <c r="D3119" i="4"/>
  <c r="G3118" i="4"/>
  <c r="D3118" i="4"/>
  <c r="G3117" i="4"/>
  <c r="D3117" i="4"/>
  <c r="G3116" i="4"/>
  <c r="D3116" i="4"/>
  <c r="F3116" i="4" s="1"/>
  <c r="G3115" i="4"/>
  <c r="D3115" i="4"/>
  <c r="F3115" i="4" s="1"/>
  <c r="G3114" i="4"/>
  <c r="D3114" i="4"/>
  <c r="G3113" i="4"/>
  <c r="D3113" i="4"/>
  <c r="G3112" i="4"/>
  <c r="F3112" i="4"/>
  <c r="D3112" i="4"/>
  <c r="G3111" i="4"/>
  <c r="D3111" i="4"/>
  <c r="G3110" i="4"/>
  <c r="D3110" i="4"/>
  <c r="F3110" i="4" s="1"/>
  <c r="G3109" i="4"/>
  <c r="D3109" i="4"/>
  <c r="F3109" i="4" s="1"/>
  <c r="G3108" i="4"/>
  <c r="D3108" i="4"/>
  <c r="F3108" i="4" s="1"/>
  <c r="G3107" i="4"/>
  <c r="D3107" i="4"/>
  <c r="G3106" i="4"/>
  <c r="D3106" i="4"/>
  <c r="G3105" i="4"/>
  <c r="D3105" i="4"/>
  <c r="G3104" i="4"/>
  <c r="D3104" i="4"/>
  <c r="G3103" i="4"/>
  <c r="D3103" i="4"/>
  <c r="G3102" i="4"/>
  <c r="D3102" i="4"/>
  <c r="F3102" i="4" s="1"/>
  <c r="G3101" i="4"/>
  <c r="D3101" i="4"/>
  <c r="F3101" i="4" s="1"/>
  <c r="G3100" i="4"/>
  <c r="D3100" i="4"/>
  <c r="G3099" i="4"/>
  <c r="D3099" i="4"/>
  <c r="F3099" i="4" s="1"/>
  <c r="G3098" i="4"/>
  <c r="D3098" i="4"/>
  <c r="F3098" i="4" s="1"/>
  <c r="G3097" i="4"/>
  <c r="D3097" i="4"/>
  <c r="G3096" i="4"/>
  <c r="D3096" i="4"/>
  <c r="G3095" i="4"/>
  <c r="D3095" i="4"/>
  <c r="F3095" i="4" s="1"/>
  <c r="G3094" i="4"/>
  <c r="D3094" i="4"/>
  <c r="F3094" i="4" s="1"/>
  <c r="G3093" i="4"/>
  <c r="D3093" i="4"/>
  <c r="G3092" i="4"/>
  <c r="D3092" i="4"/>
  <c r="G3091" i="4"/>
  <c r="D3091" i="4"/>
  <c r="G3090" i="4"/>
  <c r="D3090" i="4"/>
  <c r="G3089" i="4"/>
  <c r="F3089" i="4"/>
  <c r="D3089" i="4"/>
  <c r="G3088" i="4"/>
  <c r="D3088" i="4"/>
  <c r="F3088" i="4" s="1"/>
  <c r="G3087" i="4"/>
  <c r="D3087" i="4"/>
  <c r="F3087" i="4" s="1"/>
  <c r="G3086" i="4"/>
  <c r="D3086" i="4"/>
  <c r="G3085" i="4"/>
  <c r="D3085" i="4"/>
  <c r="F3085" i="4" s="1"/>
  <c r="G3084" i="4"/>
  <c r="D3084" i="4"/>
  <c r="G3083" i="4"/>
  <c r="D3083" i="4"/>
  <c r="F3083" i="4" s="1"/>
  <c r="G3082" i="4"/>
  <c r="D3082" i="4"/>
  <c r="G3081" i="4"/>
  <c r="D3081" i="4"/>
  <c r="F3081" i="4" s="1"/>
  <c r="G3080" i="4"/>
  <c r="D3080" i="4"/>
  <c r="F3080" i="4" s="1"/>
  <c r="G3079" i="4"/>
  <c r="D3079" i="4"/>
  <c r="G3078" i="4"/>
  <c r="D3078" i="4"/>
  <c r="F3078" i="4" s="1"/>
  <c r="G3077" i="4"/>
  <c r="D3077" i="4"/>
  <c r="G3076" i="4"/>
  <c r="F3076" i="4"/>
  <c r="D3076" i="4"/>
  <c r="G3075" i="4"/>
  <c r="D3075" i="4"/>
  <c r="G3074" i="4"/>
  <c r="D3074" i="4"/>
  <c r="F3074" i="4" s="1"/>
  <c r="G3073" i="4"/>
  <c r="D3073" i="4"/>
  <c r="F3073" i="4" s="1"/>
  <c r="G3072" i="4"/>
  <c r="D3072" i="4"/>
  <c r="G3071" i="4"/>
  <c r="D3071" i="4"/>
  <c r="F3071" i="4" s="1"/>
  <c r="G3070" i="4"/>
  <c r="D3070" i="4"/>
  <c r="G3069" i="4"/>
  <c r="D3069" i="4"/>
  <c r="G3068" i="4"/>
  <c r="D3068" i="4"/>
  <c r="G3067" i="4"/>
  <c r="D3067" i="4"/>
  <c r="F3067" i="4" s="1"/>
  <c r="G3066" i="4"/>
  <c r="D3066" i="4"/>
  <c r="F3066" i="4" s="1"/>
  <c r="G3065" i="4"/>
  <c r="D3065" i="4"/>
  <c r="G3064" i="4"/>
  <c r="D3064" i="4"/>
  <c r="F3064" i="4" s="1"/>
  <c r="G3063" i="4"/>
  <c r="D3063" i="4"/>
  <c r="G3062" i="4"/>
  <c r="D3062" i="4"/>
  <c r="G3061" i="4"/>
  <c r="D3061" i="4"/>
  <c r="G3060" i="4"/>
  <c r="D3060" i="4"/>
  <c r="F3060" i="4" s="1"/>
  <c r="G3059" i="4"/>
  <c r="D3059" i="4"/>
  <c r="F3059" i="4" s="1"/>
  <c r="G3058" i="4"/>
  <c r="D3058" i="4"/>
  <c r="G3057" i="4"/>
  <c r="D3057" i="4"/>
  <c r="G3056" i="4"/>
  <c r="D3056" i="4"/>
  <c r="F3056" i="4" s="1"/>
  <c r="G3055" i="4"/>
  <c r="D3055" i="4"/>
  <c r="G3054" i="4"/>
  <c r="D3054" i="4"/>
  <c r="G3053" i="4"/>
  <c r="D3053" i="4"/>
  <c r="F3053" i="4" s="1"/>
  <c r="G3052" i="4"/>
  <c r="D3052" i="4"/>
  <c r="F3052" i="4" s="1"/>
  <c r="G3051" i="4"/>
  <c r="D3051" i="4"/>
  <c r="G3050" i="4"/>
  <c r="D3050" i="4"/>
  <c r="F3050" i="4" s="1"/>
  <c r="G3049" i="4"/>
  <c r="D3049" i="4"/>
  <c r="F3049" i="4" s="1"/>
  <c r="G3048" i="4"/>
  <c r="D3048" i="4"/>
  <c r="F3048" i="4" s="1"/>
  <c r="G3047" i="4"/>
  <c r="D3047" i="4"/>
  <c r="G3046" i="4"/>
  <c r="D3046" i="4"/>
  <c r="F3046" i="4" s="1"/>
  <c r="G3045" i="4"/>
  <c r="D3045" i="4"/>
  <c r="F3045" i="4" s="1"/>
  <c r="G3044" i="4"/>
  <c r="D3044" i="4"/>
  <c r="G3043" i="4"/>
  <c r="D3043" i="4"/>
  <c r="G3042" i="4"/>
  <c r="D3042" i="4"/>
  <c r="F3042" i="4" s="1"/>
  <c r="G3041" i="4"/>
  <c r="D3041" i="4"/>
  <c r="G3040" i="4"/>
  <c r="D3040" i="4"/>
  <c r="G3039" i="4"/>
  <c r="D3039" i="4"/>
  <c r="F3039" i="4" s="1"/>
  <c r="G3038" i="4"/>
  <c r="D3038" i="4"/>
  <c r="F3038" i="4" s="1"/>
  <c r="G3037" i="4"/>
  <c r="D3037" i="4"/>
  <c r="G3036" i="4"/>
  <c r="D3036" i="4"/>
  <c r="G3035" i="4"/>
  <c r="D3035" i="4"/>
  <c r="F3035" i="4" s="1"/>
  <c r="G3034" i="4"/>
  <c r="D3034" i="4"/>
  <c r="G3033" i="4"/>
  <c r="D3033" i="4"/>
  <c r="G3032" i="4"/>
  <c r="D3032" i="4"/>
  <c r="F3032" i="4" s="1"/>
  <c r="G3031" i="4"/>
  <c r="D3031" i="4"/>
  <c r="F3031" i="4" s="1"/>
  <c r="G3030" i="4"/>
  <c r="D3030" i="4"/>
  <c r="G3029" i="4"/>
  <c r="D3029" i="4"/>
  <c r="G3028" i="4"/>
  <c r="D3028" i="4"/>
  <c r="G3027" i="4"/>
  <c r="D3027" i="4"/>
  <c r="G3026" i="4"/>
  <c r="F3026" i="4"/>
  <c r="D3026" i="4"/>
  <c r="G3025" i="4"/>
  <c r="D3025" i="4"/>
  <c r="F3025" i="4" s="1"/>
  <c r="G3024" i="4"/>
  <c r="D3024" i="4"/>
  <c r="F3024" i="4" s="1"/>
  <c r="G3023" i="4"/>
  <c r="D3023" i="4"/>
  <c r="G3022" i="4"/>
  <c r="D3022" i="4"/>
  <c r="F3022" i="4" s="1"/>
  <c r="G3021" i="4"/>
  <c r="D3021" i="4"/>
  <c r="F3021" i="4" s="1"/>
  <c r="G3020" i="4"/>
  <c r="F3020" i="4"/>
  <c r="D3020" i="4"/>
  <c r="G3019" i="4"/>
  <c r="D3019" i="4"/>
  <c r="F3019" i="4" s="1"/>
  <c r="G3018" i="4"/>
  <c r="D3018" i="4"/>
  <c r="F3018" i="4" s="1"/>
  <c r="G3017" i="4"/>
  <c r="D3017" i="4"/>
  <c r="F3017" i="4" s="1"/>
  <c r="G3016" i="4"/>
  <c r="D3016" i="4"/>
  <c r="G3015" i="4"/>
  <c r="D3015" i="4"/>
  <c r="G3014" i="4"/>
  <c r="D3014" i="4"/>
  <c r="G3013" i="4"/>
  <c r="D3013" i="4"/>
  <c r="G3012" i="4"/>
  <c r="F3012" i="4"/>
  <c r="D3012" i="4"/>
  <c r="G3011" i="4"/>
  <c r="D3011" i="4"/>
  <c r="F3011" i="4" s="1"/>
  <c r="G3010" i="4"/>
  <c r="D3010" i="4"/>
  <c r="F3010" i="4" s="1"/>
  <c r="G3009" i="4"/>
  <c r="D3009" i="4"/>
  <c r="G3008" i="4"/>
  <c r="D3008" i="4"/>
  <c r="G3007" i="4"/>
  <c r="D3007" i="4"/>
  <c r="F3007" i="4" s="1"/>
  <c r="G3006" i="4"/>
  <c r="D3006" i="4"/>
  <c r="G3005" i="4"/>
  <c r="D3005" i="4"/>
  <c r="G3004" i="4"/>
  <c r="D3004" i="4"/>
  <c r="F3004" i="4" s="1"/>
  <c r="G3003" i="4"/>
  <c r="D3003" i="4"/>
  <c r="F3003" i="4" s="1"/>
  <c r="G3002" i="4"/>
  <c r="D3002" i="4"/>
  <c r="G3001" i="4"/>
  <c r="F3001" i="4"/>
  <c r="D3001" i="4"/>
  <c r="G3000" i="4"/>
  <c r="D3000" i="4"/>
  <c r="G2999" i="4"/>
  <c r="D2999" i="4"/>
  <c r="G2998" i="4"/>
  <c r="D2998" i="4"/>
  <c r="G2997" i="4"/>
  <c r="D2997" i="4"/>
  <c r="F2997" i="4" s="1"/>
  <c r="G2996" i="4"/>
  <c r="D2996" i="4"/>
  <c r="F2996" i="4" s="1"/>
  <c r="G2995" i="4"/>
  <c r="D2995" i="4"/>
  <c r="G2994" i="4"/>
  <c r="D2994" i="4"/>
  <c r="G2993" i="4"/>
  <c r="D2993" i="4"/>
  <c r="F2993" i="4" s="1"/>
  <c r="G2992" i="4"/>
  <c r="D2992" i="4"/>
  <c r="F2992" i="4" s="1"/>
  <c r="G2991" i="4"/>
  <c r="F2991" i="4"/>
  <c r="D2991" i="4"/>
  <c r="G2990" i="4"/>
  <c r="D2990" i="4"/>
  <c r="F2990" i="4" s="1"/>
  <c r="G2989" i="4"/>
  <c r="D2989" i="4"/>
  <c r="F2989" i="4" s="1"/>
  <c r="G2988" i="4"/>
  <c r="D2988" i="4"/>
  <c r="G2987" i="4"/>
  <c r="D2987" i="4"/>
  <c r="F2987" i="4" s="1"/>
  <c r="G2986" i="4"/>
  <c r="D2986" i="4"/>
  <c r="F2986" i="4" s="1"/>
  <c r="G2985" i="4"/>
  <c r="D2985" i="4"/>
  <c r="G2984" i="4"/>
  <c r="D2984" i="4"/>
  <c r="G2983" i="4"/>
  <c r="D2983" i="4"/>
  <c r="F2983" i="4" s="1"/>
  <c r="G2982" i="4"/>
  <c r="D2982" i="4"/>
  <c r="F2982" i="4" s="1"/>
  <c r="G2981" i="4"/>
  <c r="D2981" i="4"/>
  <c r="G2980" i="4"/>
  <c r="D2980" i="4"/>
  <c r="G2979" i="4"/>
  <c r="D2979" i="4"/>
  <c r="G2978" i="4"/>
  <c r="D2978" i="4"/>
  <c r="G2977" i="4"/>
  <c r="D2977" i="4"/>
  <c r="G2976" i="4"/>
  <c r="D2976" i="4"/>
  <c r="F2976" i="4" s="1"/>
  <c r="G2975" i="4"/>
  <c r="D2975" i="4"/>
  <c r="F2975" i="4" s="1"/>
  <c r="G2974" i="4"/>
  <c r="D2974" i="4"/>
  <c r="G2973" i="4"/>
  <c r="D2973" i="4"/>
  <c r="F2973" i="4" s="1"/>
  <c r="G2972" i="4"/>
  <c r="D2972" i="4"/>
  <c r="F2972" i="4" s="1"/>
  <c r="G2971" i="4"/>
  <c r="F2971" i="4"/>
  <c r="D2971" i="4"/>
  <c r="G2970" i="4"/>
  <c r="D2970" i="4"/>
  <c r="G2969" i="4"/>
  <c r="D2969" i="4"/>
  <c r="F2969" i="4" s="1"/>
  <c r="G2968" i="4"/>
  <c r="D2968" i="4"/>
  <c r="F2968" i="4" s="1"/>
  <c r="G2967" i="4"/>
  <c r="D2967" i="4"/>
  <c r="G2966" i="4"/>
  <c r="D2966" i="4"/>
  <c r="F2966" i="4" s="1"/>
  <c r="G2965" i="4"/>
  <c r="D2965" i="4"/>
  <c r="F2965" i="4" s="1"/>
  <c r="G2964" i="4"/>
  <c r="D2964" i="4"/>
  <c r="G2963" i="4"/>
  <c r="D2963" i="4"/>
  <c r="G2962" i="4"/>
  <c r="D2962" i="4"/>
  <c r="F2962" i="4" s="1"/>
  <c r="G2961" i="4"/>
  <c r="D2961" i="4"/>
  <c r="F2961" i="4" s="1"/>
  <c r="G2960" i="4"/>
  <c r="D2960" i="4"/>
  <c r="G2959" i="4"/>
  <c r="D2959" i="4"/>
  <c r="G2958" i="4"/>
  <c r="D2958" i="4"/>
  <c r="F2958" i="4" s="1"/>
  <c r="G2957" i="4"/>
  <c r="D2957" i="4"/>
  <c r="G2956" i="4"/>
  <c r="D2956" i="4"/>
  <c r="F2956" i="4" s="1"/>
  <c r="G2955" i="4"/>
  <c r="D2955" i="4"/>
  <c r="F2955" i="4" s="1"/>
  <c r="G2954" i="4"/>
  <c r="D2954" i="4"/>
  <c r="F2954" i="4" s="1"/>
  <c r="G2953" i="4"/>
  <c r="D2953" i="4"/>
  <c r="G2952" i="4"/>
  <c r="D2952" i="4"/>
  <c r="G2951" i="4"/>
  <c r="D2951" i="4"/>
  <c r="F2951" i="4" s="1"/>
  <c r="G2950" i="4"/>
  <c r="F2950" i="4"/>
  <c r="D2950" i="4"/>
  <c r="G2949" i="4"/>
  <c r="D2949" i="4"/>
  <c r="G2948" i="4"/>
  <c r="D2948" i="4"/>
  <c r="F2948" i="4" s="1"/>
  <c r="G2947" i="4"/>
  <c r="D2947" i="4"/>
  <c r="F2947" i="4" s="1"/>
  <c r="G2946" i="4"/>
  <c r="D2946" i="4"/>
  <c r="G2945" i="4"/>
  <c r="D2945" i="4"/>
  <c r="F2945" i="4" s="1"/>
  <c r="G2944" i="4"/>
  <c r="D2944" i="4"/>
  <c r="G2943" i="4"/>
  <c r="D2943" i="4"/>
  <c r="G2942" i="4"/>
  <c r="D2942" i="4"/>
  <c r="G2941" i="4"/>
  <c r="D2941" i="4"/>
  <c r="F2941" i="4" s="1"/>
  <c r="G2940" i="4"/>
  <c r="D2940" i="4"/>
  <c r="F2940" i="4" s="1"/>
  <c r="G2939" i="4"/>
  <c r="D2939" i="4"/>
  <c r="G2938" i="4"/>
  <c r="D2938" i="4"/>
  <c r="G2937" i="4"/>
  <c r="D2937" i="4"/>
  <c r="F2937" i="4" s="1"/>
  <c r="G2936" i="4"/>
  <c r="D2936" i="4"/>
  <c r="G2935" i="4"/>
  <c r="D2935" i="4"/>
  <c r="G2934" i="4"/>
  <c r="D2934" i="4"/>
  <c r="F2934" i="4" s="1"/>
  <c r="G2933" i="4"/>
  <c r="D2933" i="4"/>
  <c r="F2933" i="4" s="1"/>
  <c r="G2932" i="4"/>
  <c r="D2932" i="4"/>
  <c r="G2931" i="4"/>
  <c r="D2931" i="4"/>
  <c r="F2931" i="4" s="1"/>
  <c r="G2930" i="4"/>
  <c r="F2930" i="4"/>
  <c r="D2930" i="4"/>
  <c r="G2929" i="4"/>
  <c r="D2929" i="4"/>
  <c r="G2928" i="4"/>
  <c r="D2928" i="4"/>
  <c r="F2928" i="4" s="1"/>
  <c r="G2927" i="4"/>
  <c r="D2927" i="4"/>
  <c r="F2927" i="4" s="1"/>
  <c r="G2926" i="4"/>
  <c r="D2926" i="4"/>
  <c r="F2926" i="4" s="1"/>
  <c r="G2925" i="4"/>
  <c r="D2925" i="4"/>
  <c r="G2924" i="4"/>
  <c r="D2924" i="4"/>
  <c r="G2923" i="4"/>
  <c r="D2923" i="4"/>
  <c r="G2922" i="4"/>
  <c r="D2922" i="4"/>
  <c r="G2921" i="4"/>
  <c r="D2921" i="4"/>
  <c r="G2920" i="4"/>
  <c r="D2920" i="4"/>
  <c r="F2920" i="4" s="1"/>
  <c r="G2919" i="4"/>
  <c r="D2919" i="4"/>
  <c r="F2919" i="4" s="1"/>
  <c r="G2918" i="4"/>
  <c r="D2918" i="4"/>
  <c r="G2917" i="4"/>
  <c r="D2917" i="4"/>
  <c r="G2916" i="4"/>
  <c r="D2916" i="4"/>
  <c r="F2916" i="4" s="1"/>
  <c r="G2915" i="4"/>
  <c r="D2915" i="4"/>
  <c r="G2914" i="4"/>
  <c r="D2914" i="4"/>
  <c r="G2913" i="4"/>
  <c r="D2913" i="4"/>
  <c r="F2913" i="4" s="1"/>
  <c r="G2912" i="4"/>
  <c r="D2912" i="4"/>
  <c r="F2912" i="4" s="1"/>
  <c r="G2911" i="4"/>
  <c r="D2911" i="4"/>
  <c r="G2910" i="4"/>
  <c r="D2910" i="4"/>
  <c r="G2909" i="4"/>
  <c r="D2909" i="4"/>
  <c r="G2908" i="4"/>
  <c r="D2908" i="4"/>
  <c r="G2907" i="4"/>
  <c r="F2907" i="4"/>
  <c r="D2907" i="4"/>
  <c r="G2906" i="4"/>
  <c r="D2906" i="4"/>
  <c r="F2906" i="4" s="1"/>
  <c r="G2905" i="4"/>
  <c r="D2905" i="4"/>
  <c r="F2905" i="4" s="1"/>
  <c r="G2904" i="4"/>
  <c r="D2904" i="4"/>
  <c r="G2903" i="4"/>
  <c r="D2903" i="4"/>
  <c r="G2902" i="4"/>
  <c r="D2902" i="4"/>
  <c r="F2902" i="4" s="1"/>
  <c r="G2901" i="4"/>
  <c r="D2901" i="4"/>
  <c r="G2900" i="4"/>
  <c r="D2900" i="4"/>
  <c r="F2900" i="4" s="1"/>
  <c r="G2899" i="4"/>
  <c r="D2899" i="4"/>
  <c r="F2899" i="4" s="1"/>
  <c r="G2898" i="4"/>
  <c r="D2898" i="4"/>
  <c r="F2898" i="4" s="1"/>
  <c r="G2897" i="4"/>
  <c r="D2897" i="4"/>
  <c r="G2896" i="4"/>
  <c r="D2896" i="4"/>
  <c r="G2895" i="4"/>
  <c r="D2895" i="4"/>
  <c r="G2894" i="4"/>
  <c r="D2894" i="4"/>
  <c r="G2893" i="4"/>
  <c r="D2893" i="4"/>
  <c r="G2892" i="4"/>
  <c r="D2892" i="4"/>
  <c r="F2892" i="4" s="1"/>
  <c r="G2891" i="4"/>
  <c r="D2891" i="4"/>
  <c r="F2891" i="4" s="1"/>
  <c r="G2890" i="4"/>
  <c r="D2890" i="4"/>
  <c r="G2889" i="4"/>
  <c r="D2889" i="4"/>
  <c r="F2889" i="4" s="1"/>
  <c r="G2888" i="4"/>
  <c r="D2888" i="4"/>
  <c r="F2888" i="4" s="1"/>
  <c r="G2887" i="4"/>
  <c r="D2887" i="4"/>
  <c r="F2887" i="4" s="1"/>
  <c r="G2886" i="4"/>
  <c r="D2886" i="4"/>
  <c r="G2885" i="4"/>
  <c r="D2885" i="4"/>
  <c r="F2885" i="4" s="1"/>
  <c r="G2884" i="4"/>
  <c r="D2884" i="4"/>
  <c r="F2884" i="4" s="1"/>
  <c r="G2883" i="4"/>
  <c r="D2883" i="4"/>
  <c r="G2882" i="4"/>
  <c r="D2882" i="4"/>
  <c r="G2881" i="4"/>
  <c r="F2881" i="4"/>
  <c r="D2881" i="4"/>
  <c r="G2880" i="4"/>
  <c r="D2880" i="4"/>
  <c r="G2879" i="4"/>
  <c r="D2879" i="4"/>
  <c r="F2879" i="4" s="1"/>
  <c r="G2878" i="4"/>
  <c r="D2878" i="4"/>
  <c r="F2878" i="4" s="1"/>
  <c r="G2877" i="4"/>
  <c r="D2877" i="4"/>
  <c r="F2877" i="4" s="1"/>
  <c r="G2876" i="4"/>
  <c r="D2876" i="4"/>
  <c r="G2875" i="4"/>
  <c r="D2875" i="4"/>
  <c r="F2875" i="4" s="1"/>
  <c r="G2874" i="4"/>
  <c r="D2874" i="4"/>
  <c r="G2873" i="4"/>
  <c r="F2873" i="4"/>
  <c r="D2873" i="4"/>
  <c r="G2872" i="4"/>
  <c r="D2872" i="4"/>
  <c r="G2871" i="4"/>
  <c r="D2871" i="4"/>
  <c r="F2871" i="4" s="1"/>
  <c r="G2870" i="4"/>
  <c r="D2870" i="4"/>
  <c r="F2870" i="4" s="1"/>
  <c r="G2869" i="4"/>
  <c r="D2869" i="4"/>
  <c r="G2868" i="4"/>
  <c r="D2868" i="4"/>
  <c r="G2867" i="4"/>
  <c r="D2867" i="4"/>
  <c r="G2866" i="4"/>
  <c r="D2866" i="4"/>
  <c r="F2866" i="4" s="1"/>
  <c r="G2865" i="4"/>
  <c r="D2865" i="4"/>
  <c r="G2864" i="4"/>
  <c r="D2864" i="4"/>
  <c r="F2864" i="4" s="1"/>
  <c r="G2863" i="4"/>
  <c r="D2863" i="4"/>
  <c r="F2863" i="4" s="1"/>
  <c r="G2862" i="4"/>
  <c r="D2862" i="4"/>
  <c r="G2861" i="4"/>
  <c r="D2861" i="4"/>
  <c r="G2860" i="4"/>
  <c r="D2860" i="4"/>
  <c r="F2860" i="4" s="1"/>
  <c r="G2859" i="4"/>
  <c r="D2859" i="4"/>
  <c r="G2858" i="4"/>
  <c r="D2858" i="4"/>
  <c r="G2857" i="4"/>
  <c r="D2857" i="4"/>
  <c r="F2857" i="4" s="1"/>
  <c r="G2856" i="4"/>
  <c r="D2856" i="4"/>
  <c r="F2856" i="4" s="1"/>
  <c r="G2855" i="4"/>
  <c r="D2855" i="4"/>
  <c r="G2854" i="4"/>
  <c r="F2854" i="4"/>
  <c r="D2854" i="4"/>
  <c r="G2853" i="4"/>
  <c r="D2853" i="4"/>
  <c r="F2853" i="4" s="1"/>
  <c r="G2852" i="4"/>
  <c r="D2852" i="4"/>
  <c r="F2852" i="4" s="1"/>
  <c r="G2851" i="4"/>
  <c r="D2851" i="4"/>
  <c r="G2850" i="4"/>
  <c r="D2850" i="4"/>
  <c r="F2850" i="4" s="1"/>
  <c r="G2849" i="4"/>
  <c r="D2849" i="4"/>
  <c r="F2849" i="4" s="1"/>
  <c r="G2848" i="4"/>
  <c r="D2848" i="4"/>
  <c r="G2847" i="4"/>
  <c r="D2847" i="4"/>
  <c r="F2847" i="4" s="1"/>
  <c r="G2846" i="4"/>
  <c r="D2846" i="4"/>
  <c r="F2846" i="4" s="1"/>
  <c r="G2845" i="4"/>
  <c r="F2845" i="4"/>
  <c r="D2845" i="4"/>
  <c r="G2844" i="4"/>
  <c r="D2844" i="4"/>
  <c r="G2843" i="4"/>
  <c r="D2843" i="4"/>
  <c r="F2843" i="4" s="1"/>
  <c r="G2842" i="4"/>
  <c r="D2842" i="4"/>
  <c r="F2842" i="4" s="1"/>
  <c r="G2841" i="4"/>
  <c r="D2841" i="4"/>
  <c r="G2840" i="4"/>
  <c r="D2840" i="4"/>
  <c r="G2839" i="4"/>
  <c r="D2839" i="4"/>
  <c r="G2838" i="4"/>
  <c r="D2838" i="4"/>
  <c r="F2838" i="4" s="1"/>
  <c r="G2837" i="4"/>
  <c r="D2837" i="4"/>
  <c r="G2836" i="4"/>
  <c r="D2836" i="4"/>
  <c r="F2836" i="4" s="1"/>
  <c r="G2835" i="4"/>
  <c r="D2835" i="4"/>
  <c r="F2835" i="4" s="1"/>
  <c r="G2834" i="4"/>
  <c r="D2834" i="4"/>
  <c r="G2833" i="4"/>
  <c r="D2833" i="4"/>
  <c r="G2832" i="4"/>
  <c r="D2832" i="4"/>
  <c r="G2831" i="4"/>
  <c r="D2831" i="4"/>
  <c r="G2830" i="4"/>
  <c r="D2830" i="4"/>
  <c r="G2829" i="4"/>
  <c r="D2829" i="4"/>
  <c r="F2829" i="4" s="1"/>
  <c r="G2828" i="4"/>
  <c r="D2828" i="4"/>
  <c r="F2828" i="4" s="1"/>
  <c r="G2827" i="4"/>
  <c r="D2827" i="4"/>
  <c r="G2826" i="4"/>
  <c r="D2826" i="4"/>
  <c r="F2826" i="4" s="1"/>
  <c r="G2825" i="4"/>
  <c r="D2825" i="4"/>
  <c r="G2824" i="4"/>
  <c r="D2824" i="4"/>
  <c r="G2823" i="4"/>
  <c r="F2823" i="4"/>
  <c r="D2823" i="4"/>
  <c r="G2822" i="4"/>
  <c r="D2822" i="4"/>
  <c r="F2822" i="4" s="1"/>
  <c r="G2821" i="4"/>
  <c r="D2821" i="4"/>
  <c r="F2821" i="4" s="1"/>
  <c r="G2820" i="4"/>
  <c r="D2820" i="4"/>
  <c r="G2819" i="4"/>
  <c r="D2819" i="4"/>
  <c r="F2819" i="4" s="1"/>
  <c r="G2818" i="4"/>
  <c r="D2818" i="4"/>
  <c r="F2818" i="4" s="1"/>
  <c r="G2817" i="4"/>
  <c r="D2817" i="4"/>
  <c r="G2816" i="4"/>
  <c r="D2816" i="4"/>
  <c r="G2815" i="4"/>
  <c r="D2815" i="4"/>
  <c r="F2815" i="4" s="1"/>
  <c r="G2814" i="4"/>
  <c r="D2814" i="4"/>
  <c r="F2814" i="4" s="1"/>
  <c r="G2813" i="4"/>
  <c r="D2813" i="4"/>
  <c r="G2812" i="4"/>
  <c r="D2812" i="4"/>
  <c r="F2812" i="4" s="1"/>
  <c r="G2811" i="4"/>
  <c r="D2811" i="4"/>
  <c r="F2811" i="4" s="1"/>
  <c r="G2810" i="4"/>
  <c r="D2810" i="4"/>
  <c r="G2809" i="4"/>
  <c r="D2809" i="4"/>
  <c r="G2808" i="4"/>
  <c r="D2808" i="4"/>
  <c r="F2808" i="4" s="1"/>
  <c r="G2807" i="4"/>
  <c r="D2807" i="4"/>
  <c r="F2807" i="4" s="1"/>
  <c r="G2806" i="4"/>
  <c r="D2806" i="4"/>
  <c r="G2805" i="4"/>
  <c r="F2805" i="4"/>
  <c r="D2805" i="4"/>
  <c r="G2804" i="4"/>
  <c r="D2804" i="4"/>
  <c r="G2803" i="4"/>
  <c r="D2803" i="4"/>
  <c r="F2803" i="4" s="1"/>
  <c r="G2802" i="4"/>
  <c r="D2802" i="4"/>
  <c r="G2801" i="4"/>
  <c r="D2801" i="4"/>
  <c r="F2801" i="4" s="1"/>
  <c r="G2800" i="4"/>
  <c r="D2800" i="4"/>
  <c r="F2800" i="4" s="1"/>
  <c r="G2799" i="4"/>
  <c r="D2799" i="4"/>
  <c r="G2798" i="4"/>
  <c r="D2798" i="4"/>
  <c r="F2798" i="4" s="1"/>
  <c r="G2797" i="4"/>
  <c r="F2797" i="4"/>
  <c r="D2797" i="4"/>
  <c r="G2796" i="4"/>
  <c r="D2796" i="4"/>
  <c r="G2795" i="4"/>
  <c r="D2795" i="4"/>
  <c r="G2794" i="4"/>
  <c r="D2794" i="4"/>
  <c r="F2794" i="4" s="1"/>
  <c r="G2793" i="4"/>
  <c r="D2793" i="4"/>
  <c r="F2793" i="4" s="1"/>
  <c r="G2792" i="4"/>
  <c r="D2792" i="4"/>
  <c r="G2791" i="4"/>
  <c r="D2791" i="4"/>
  <c r="F2791" i="4" s="1"/>
  <c r="G2790" i="4"/>
  <c r="D2790" i="4"/>
  <c r="F2790" i="4" s="1"/>
  <c r="G2789" i="4"/>
  <c r="D2789" i="4"/>
  <c r="G2788" i="4"/>
  <c r="D2788" i="4"/>
  <c r="G2787" i="4"/>
  <c r="D2787" i="4"/>
  <c r="F2787" i="4" s="1"/>
  <c r="G2786" i="4"/>
  <c r="D2786" i="4"/>
  <c r="F2786" i="4" s="1"/>
  <c r="G2785" i="4"/>
  <c r="D2785" i="4"/>
  <c r="G2784" i="4"/>
  <c r="D2784" i="4"/>
  <c r="F2784" i="4" s="1"/>
  <c r="G2783" i="4"/>
  <c r="D2783" i="4"/>
  <c r="G2782" i="4"/>
  <c r="D2782" i="4"/>
  <c r="G2781" i="4"/>
  <c r="F2781" i="4"/>
  <c r="D2781" i="4"/>
  <c r="G2780" i="4"/>
  <c r="D2780" i="4"/>
  <c r="F2780" i="4" s="1"/>
  <c r="G2779" i="4"/>
  <c r="D2779" i="4"/>
  <c r="F2779" i="4" s="1"/>
  <c r="G2778" i="4"/>
  <c r="D2778" i="4"/>
  <c r="G2777" i="4"/>
  <c r="D2777" i="4"/>
  <c r="G2776" i="4"/>
  <c r="D2776" i="4"/>
  <c r="F2776" i="4" s="1"/>
  <c r="G2775" i="4"/>
  <c r="D2775" i="4"/>
  <c r="G2774" i="4"/>
  <c r="F2774" i="4"/>
  <c r="D2774" i="4"/>
  <c r="G2773" i="4"/>
  <c r="D2773" i="4"/>
  <c r="F2773" i="4" s="1"/>
  <c r="G2772" i="4"/>
  <c r="D2772" i="4"/>
  <c r="F2772" i="4" s="1"/>
  <c r="G2771" i="4"/>
  <c r="D2771" i="4"/>
  <c r="G2770" i="4"/>
  <c r="D2770" i="4"/>
  <c r="F2770" i="4" s="1"/>
  <c r="G2769" i="4"/>
  <c r="D2769" i="4"/>
  <c r="F2769" i="4" s="1"/>
  <c r="G2768" i="4"/>
  <c r="D2768" i="4"/>
  <c r="F2768" i="4" s="1"/>
  <c r="G2767" i="4"/>
  <c r="D2767" i="4"/>
  <c r="G2766" i="4"/>
  <c r="D2766" i="4"/>
  <c r="F2766" i="4" s="1"/>
  <c r="G2765" i="4"/>
  <c r="D2765" i="4"/>
  <c r="F2765" i="4" s="1"/>
  <c r="G2764" i="4"/>
  <c r="D2764" i="4"/>
  <c r="G2763" i="4"/>
  <c r="D2763" i="4"/>
  <c r="G2762" i="4"/>
  <c r="D2762" i="4"/>
  <c r="F2762" i="4" s="1"/>
  <c r="G2761" i="4"/>
  <c r="D2761" i="4"/>
  <c r="G2760" i="4"/>
  <c r="D2760" i="4"/>
  <c r="G2759" i="4"/>
  <c r="D2759" i="4"/>
  <c r="F2759" i="4" s="1"/>
  <c r="G2758" i="4"/>
  <c r="D2758" i="4"/>
  <c r="F2758" i="4" s="1"/>
  <c r="G2757" i="4"/>
  <c r="D2757" i="4"/>
  <c r="G2756" i="4"/>
  <c r="F2756" i="4"/>
  <c r="D2756" i="4"/>
  <c r="G2755" i="4"/>
  <c r="D2755" i="4"/>
  <c r="G2754" i="4"/>
  <c r="D2754" i="4"/>
  <c r="F2754" i="4" s="1"/>
  <c r="G2753" i="4"/>
  <c r="D2753" i="4"/>
  <c r="G2752" i="4"/>
  <c r="D2752" i="4"/>
  <c r="F2752" i="4" s="1"/>
  <c r="G2751" i="4"/>
  <c r="D2751" i="4"/>
  <c r="F2751" i="4" s="1"/>
  <c r="G2750" i="4"/>
  <c r="D2750" i="4"/>
  <c r="G2749" i="4"/>
  <c r="D2749" i="4"/>
  <c r="G2748" i="4"/>
  <c r="D2748" i="4"/>
  <c r="F2748" i="4" s="1"/>
  <c r="G2747" i="4"/>
  <c r="F2747" i="4"/>
  <c r="D2747" i="4"/>
  <c r="G2746" i="4"/>
  <c r="D2746" i="4"/>
  <c r="F2746" i="4" s="1"/>
  <c r="G2745" i="4"/>
  <c r="D2745" i="4"/>
  <c r="F2745" i="4" s="1"/>
  <c r="G2744" i="4"/>
  <c r="D2744" i="4"/>
  <c r="F2744" i="4" s="1"/>
  <c r="G2743" i="4"/>
  <c r="D2743" i="4"/>
  <c r="G2742" i="4"/>
  <c r="D2742" i="4"/>
  <c r="G2741" i="4"/>
  <c r="D2741" i="4"/>
  <c r="F2741" i="4" s="1"/>
  <c r="G2740" i="4"/>
  <c r="D2740" i="4"/>
  <c r="G2739" i="4"/>
  <c r="D2739" i="4"/>
  <c r="G2738" i="4"/>
  <c r="D2738" i="4"/>
  <c r="F2738" i="4" s="1"/>
  <c r="G2737" i="4"/>
  <c r="D2737" i="4"/>
  <c r="F2737" i="4" s="1"/>
  <c r="G2736" i="4"/>
  <c r="D2736" i="4"/>
  <c r="G2735" i="4"/>
  <c r="D2735" i="4"/>
  <c r="G2734" i="4"/>
  <c r="F2734" i="4"/>
  <c r="D2734" i="4"/>
  <c r="G2733" i="4"/>
  <c r="D2733" i="4"/>
  <c r="G2732" i="4"/>
  <c r="D2732" i="4"/>
  <c r="F2732" i="4" s="1"/>
  <c r="G2731" i="4"/>
  <c r="D2731" i="4"/>
  <c r="F2731" i="4" s="1"/>
  <c r="G2730" i="4"/>
  <c r="D2730" i="4"/>
  <c r="F2730" i="4" s="1"/>
  <c r="G2729" i="4"/>
  <c r="D2729" i="4"/>
  <c r="G2728" i="4"/>
  <c r="D2728" i="4"/>
  <c r="F2728" i="4" s="1"/>
  <c r="G2727" i="4"/>
  <c r="D2727" i="4"/>
  <c r="F2727" i="4" s="1"/>
  <c r="G2726" i="4"/>
  <c r="D2726" i="4"/>
  <c r="G2725" i="4"/>
  <c r="D2725" i="4"/>
  <c r="G2724" i="4"/>
  <c r="D2724" i="4"/>
  <c r="F2724" i="4" s="1"/>
  <c r="G2723" i="4"/>
  <c r="D2723" i="4"/>
  <c r="F2723" i="4" s="1"/>
  <c r="G2722" i="4"/>
  <c r="D2722" i="4"/>
  <c r="G2721" i="4"/>
  <c r="D2721" i="4"/>
  <c r="F2721" i="4" s="1"/>
  <c r="G2720" i="4"/>
  <c r="F2720" i="4"/>
  <c r="D2720" i="4"/>
  <c r="G2719" i="4"/>
  <c r="D2719" i="4"/>
  <c r="F2719" i="4" s="1"/>
  <c r="G2718" i="4"/>
  <c r="F2718" i="4"/>
  <c r="D2718" i="4"/>
  <c r="G2717" i="4"/>
  <c r="D2717" i="4"/>
  <c r="F2717" i="4" s="1"/>
  <c r="G2716" i="4"/>
  <c r="D2716" i="4"/>
  <c r="F2716" i="4" s="1"/>
  <c r="G2715" i="4"/>
  <c r="D2715" i="4"/>
  <c r="G2714" i="4"/>
  <c r="D2714" i="4"/>
  <c r="G2713" i="4"/>
  <c r="D2713" i="4"/>
  <c r="G2712" i="4"/>
  <c r="D2712" i="4"/>
  <c r="G2711" i="4"/>
  <c r="D2711" i="4"/>
  <c r="G2710" i="4"/>
  <c r="D2710" i="4"/>
  <c r="F2710" i="4" s="1"/>
  <c r="G2709" i="4"/>
  <c r="D2709" i="4"/>
  <c r="F2709" i="4" s="1"/>
  <c r="G2708" i="4"/>
  <c r="D2708" i="4"/>
  <c r="G2707" i="4"/>
  <c r="D2707" i="4"/>
  <c r="F2707" i="4" s="1"/>
  <c r="G2706" i="4"/>
  <c r="D2706" i="4"/>
  <c r="G2705" i="4"/>
  <c r="D2705" i="4"/>
  <c r="G2704" i="4"/>
  <c r="D2704" i="4"/>
  <c r="G2703" i="4"/>
  <c r="D2703" i="4"/>
  <c r="F2703" i="4" s="1"/>
  <c r="G2702" i="4"/>
  <c r="D2702" i="4"/>
  <c r="F2702" i="4" s="1"/>
  <c r="G2701" i="4"/>
  <c r="D2701" i="4"/>
  <c r="G2700" i="4"/>
  <c r="F2700" i="4"/>
  <c r="D2700" i="4"/>
  <c r="G2699" i="4"/>
  <c r="D2699" i="4"/>
  <c r="F2699" i="4" s="1"/>
  <c r="G2698" i="4"/>
  <c r="D2698" i="4"/>
  <c r="F2698" i="4" s="1"/>
  <c r="G2697" i="4"/>
  <c r="D2697" i="4"/>
  <c r="F2697" i="4" s="1"/>
  <c r="G2696" i="4"/>
  <c r="D2696" i="4"/>
  <c r="F2696" i="4" s="1"/>
  <c r="G2695" i="4"/>
  <c r="D2695" i="4"/>
  <c r="F2695" i="4" s="1"/>
  <c r="G2694" i="4"/>
  <c r="D2694" i="4"/>
  <c r="G2693" i="4"/>
  <c r="D2693" i="4"/>
  <c r="G2692" i="4"/>
  <c r="D2692" i="4"/>
  <c r="F2692" i="4" s="1"/>
  <c r="G2691" i="4"/>
  <c r="D2691" i="4"/>
  <c r="G2690" i="4"/>
  <c r="D2690" i="4"/>
  <c r="G2689" i="4"/>
  <c r="D2689" i="4"/>
  <c r="F2689" i="4" s="1"/>
  <c r="G2688" i="4"/>
  <c r="D2688" i="4"/>
  <c r="F2688" i="4" s="1"/>
  <c r="G2687" i="4"/>
  <c r="D2687" i="4"/>
  <c r="G2686" i="4"/>
  <c r="D2686" i="4"/>
  <c r="G2685" i="4"/>
  <c r="D2685" i="4"/>
  <c r="F2685" i="4" s="1"/>
  <c r="G2684" i="4"/>
  <c r="D2684" i="4"/>
  <c r="G2683" i="4"/>
  <c r="F2683" i="4"/>
  <c r="D2683" i="4"/>
  <c r="G2682" i="4"/>
  <c r="D2682" i="4"/>
  <c r="F2682" i="4" s="1"/>
  <c r="G2681" i="4"/>
  <c r="D2681" i="4"/>
  <c r="F2681" i="4" s="1"/>
  <c r="G2680" i="4"/>
  <c r="D2680" i="4"/>
  <c r="G2679" i="4"/>
  <c r="D2679" i="4"/>
  <c r="G2678" i="4"/>
  <c r="D2678" i="4"/>
  <c r="F2678" i="4" s="1"/>
  <c r="G2677" i="4"/>
  <c r="D2677" i="4"/>
  <c r="G2676" i="4"/>
  <c r="D2676" i="4"/>
  <c r="G2675" i="4"/>
  <c r="D2675" i="4"/>
  <c r="F2675" i="4" s="1"/>
  <c r="G2674" i="4"/>
  <c r="D2674" i="4"/>
  <c r="F2674" i="4" s="1"/>
  <c r="G2673" i="4"/>
  <c r="D2673" i="4"/>
  <c r="G2672" i="4"/>
  <c r="D2672" i="4"/>
  <c r="F2672" i="4" s="1"/>
  <c r="G2671" i="4"/>
  <c r="D2671" i="4"/>
  <c r="G2670" i="4"/>
  <c r="D2670" i="4"/>
  <c r="G2669" i="4"/>
  <c r="D2669" i="4"/>
  <c r="G2668" i="4"/>
  <c r="D2668" i="4"/>
  <c r="F2668" i="4" s="1"/>
  <c r="G2667" i="4"/>
  <c r="D2667" i="4"/>
  <c r="F2667" i="4" s="1"/>
  <c r="G2666" i="4"/>
  <c r="D2666" i="4"/>
  <c r="G2665" i="4"/>
  <c r="D2665" i="4"/>
  <c r="G2664" i="4"/>
  <c r="D2664" i="4"/>
  <c r="F2664" i="4" s="1"/>
  <c r="G2663" i="4"/>
  <c r="D2663" i="4"/>
  <c r="G2662" i="4"/>
  <c r="F2662" i="4"/>
  <c r="D2662" i="4"/>
  <c r="G2661" i="4"/>
  <c r="D2661" i="4"/>
  <c r="F2661" i="4" s="1"/>
  <c r="G2660" i="4"/>
  <c r="D2660" i="4"/>
  <c r="F2660" i="4" s="1"/>
  <c r="G2659" i="4"/>
  <c r="D2659" i="4"/>
  <c r="G2658" i="4"/>
  <c r="D2658" i="4"/>
  <c r="F2658" i="4" s="1"/>
  <c r="G2657" i="4"/>
  <c r="D2657" i="4"/>
  <c r="G2656" i="4"/>
  <c r="D2656" i="4"/>
  <c r="F2656" i="4" s="1"/>
  <c r="G2655" i="4"/>
  <c r="D2655" i="4"/>
  <c r="G2654" i="4"/>
  <c r="D2654" i="4"/>
  <c r="F2654" i="4" s="1"/>
  <c r="G2653" i="4"/>
  <c r="D2653" i="4"/>
  <c r="F2653" i="4" s="1"/>
  <c r="G2652" i="4"/>
  <c r="D2652" i="4"/>
  <c r="G2651" i="4"/>
  <c r="D2651" i="4"/>
  <c r="G2650" i="4"/>
  <c r="D2650" i="4"/>
  <c r="G2649" i="4"/>
  <c r="D2649" i="4"/>
  <c r="F2649" i="4" s="1"/>
  <c r="G2648" i="4"/>
  <c r="D2648" i="4"/>
  <c r="G2647" i="4"/>
  <c r="D2647" i="4"/>
  <c r="F2647" i="4" s="1"/>
  <c r="G2646" i="4"/>
  <c r="D2646" i="4"/>
  <c r="F2646" i="4" s="1"/>
  <c r="G2645" i="4"/>
  <c r="D2645" i="4"/>
  <c r="G2644" i="4"/>
  <c r="D2644" i="4"/>
  <c r="F2644" i="4" s="1"/>
  <c r="G2643" i="4"/>
  <c r="D2643" i="4"/>
  <c r="G2642" i="4"/>
  <c r="D2642" i="4"/>
  <c r="G2641" i="4"/>
  <c r="D2641" i="4"/>
  <c r="G2640" i="4"/>
  <c r="D2640" i="4"/>
  <c r="F2640" i="4" s="1"/>
  <c r="G2639" i="4"/>
  <c r="D2639" i="4"/>
  <c r="F2639" i="4" s="1"/>
  <c r="G2638" i="4"/>
  <c r="D2638" i="4"/>
  <c r="G2637" i="4"/>
  <c r="D2637" i="4"/>
  <c r="F2637" i="4" s="1"/>
  <c r="G2636" i="4"/>
  <c r="D2636" i="4"/>
  <c r="G2635" i="4"/>
  <c r="D2635" i="4"/>
  <c r="G2634" i="4"/>
  <c r="D2634" i="4"/>
  <c r="G2633" i="4"/>
  <c r="D2633" i="4"/>
  <c r="F2633" i="4" s="1"/>
  <c r="G2632" i="4"/>
  <c r="D2632" i="4"/>
  <c r="F2632" i="4" s="1"/>
  <c r="G2631" i="4"/>
  <c r="D2631" i="4"/>
  <c r="G2630" i="4"/>
  <c r="D2630" i="4"/>
  <c r="G2629" i="4"/>
  <c r="F2629" i="4"/>
  <c r="D2629" i="4"/>
  <c r="G2628" i="4"/>
  <c r="D2628" i="4"/>
  <c r="G2627" i="4"/>
  <c r="D2627" i="4"/>
  <c r="G2626" i="4"/>
  <c r="D2626" i="4"/>
  <c r="F2626" i="4" s="1"/>
  <c r="G2625" i="4"/>
  <c r="D2625" i="4"/>
  <c r="F2625" i="4" s="1"/>
  <c r="G2624" i="4"/>
  <c r="D2624" i="4"/>
  <c r="G2623" i="4"/>
  <c r="D2623" i="4"/>
  <c r="F2623" i="4" s="1"/>
  <c r="G2622" i="4"/>
  <c r="D2622" i="4"/>
  <c r="F2622" i="4" s="1"/>
  <c r="G2621" i="4"/>
  <c r="F2621" i="4"/>
  <c r="D2621" i="4"/>
  <c r="G2620" i="4"/>
  <c r="D2620" i="4"/>
  <c r="G2619" i="4"/>
  <c r="D2619" i="4"/>
  <c r="F2619" i="4" s="1"/>
  <c r="G2618" i="4"/>
  <c r="D2618" i="4"/>
  <c r="F2618" i="4" s="1"/>
  <c r="G2617" i="4"/>
  <c r="D2617" i="4"/>
  <c r="G2616" i="4"/>
  <c r="D2616" i="4"/>
  <c r="F2616" i="4" s="1"/>
  <c r="G2615" i="4"/>
  <c r="F2615" i="4"/>
  <c r="D2615" i="4"/>
  <c r="G2614" i="4"/>
  <c r="D2614" i="4"/>
  <c r="G2613" i="4"/>
  <c r="D2613" i="4"/>
  <c r="G2612" i="4"/>
  <c r="D2612" i="4"/>
  <c r="F2612" i="4" s="1"/>
  <c r="G2611" i="4"/>
  <c r="D2611" i="4"/>
  <c r="F2611" i="4" s="1"/>
  <c r="G2610" i="4"/>
  <c r="D2610" i="4"/>
  <c r="G2609" i="4"/>
  <c r="D2609" i="4"/>
  <c r="F2609" i="4" s="1"/>
  <c r="G2608" i="4"/>
  <c r="D2608" i="4"/>
  <c r="F2608" i="4" s="1"/>
  <c r="G2607" i="4"/>
  <c r="F2607" i="4"/>
  <c r="D2607" i="4"/>
  <c r="G2606" i="4"/>
  <c r="D2606" i="4"/>
  <c r="G2605" i="4"/>
  <c r="D2605" i="4"/>
  <c r="F2605" i="4" s="1"/>
  <c r="G2604" i="4"/>
  <c r="D2604" i="4"/>
  <c r="F2604" i="4" s="1"/>
  <c r="G2603" i="4"/>
  <c r="D2603" i="4"/>
  <c r="G2602" i="4"/>
  <c r="D2602" i="4"/>
  <c r="F2602" i="4" s="1"/>
  <c r="G2601" i="4"/>
  <c r="D2601" i="4"/>
  <c r="G2600" i="4"/>
  <c r="F2600" i="4"/>
  <c r="D2600" i="4"/>
  <c r="G2599" i="4"/>
  <c r="D2599" i="4"/>
  <c r="G2598" i="4"/>
  <c r="D2598" i="4"/>
  <c r="F2598" i="4" s="1"/>
  <c r="G2597" i="4"/>
  <c r="D2597" i="4"/>
  <c r="F2597" i="4" s="1"/>
  <c r="G2596" i="4"/>
  <c r="D2596" i="4"/>
  <c r="G2595" i="4"/>
  <c r="D2595" i="4"/>
  <c r="F2595" i="4" s="1"/>
  <c r="G2594" i="4"/>
  <c r="D2594" i="4"/>
  <c r="F2594" i="4" s="1"/>
  <c r="G2593" i="4"/>
  <c r="D2593" i="4"/>
  <c r="G2592" i="4"/>
  <c r="D2592" i="4"/>
  <c r="G2591" i="4"/>
  <c r="D2591" i="4"/>
  <c r="F2591" i="4" s="1"/>
  <c r="G2590" i="4"/>
  <c r="D2590" i="4"/>
  <c r="F2590" i="4" s="1"/>
  <c r="G2589" i="4"/>
  <c r="D2589" i="4"/>
  <c r="G2588" i="4"/>
  <c r="D2588" i="4"/>
  <c r="F2588" i="4" s="1"/>
  <c r="G2587" i="4"/>
  <c r="D2587" i="4"/>
  <c r="F2587" i="4" s="1"/>
  <c r="G2586" i="4"/>
  <c r="D2586" i="4"/>
  <c r="G2585" i="4"/>
  <c r="F2585" i="4"/>
  <c r="D2585" i="4"/>
  <c r="G2584" i="4"/>
  <c r="D2584" i="4"/>
  <c r="F2584" i="4" s="1"/>
  <c r="G2583" i="4"/>
  <c r="D2583" i="4"/>
  <c r="F2583" i="4" s="1"/>
  <c r="G2582" i="4"/>
  <c r="D2582" i="4"/>
  <c r="G2581" i="4"/>
  <c r="D2581" i="4"/>
  <c r="G2580" i="4"/>
  <c r="D2580" i="4"/>
  <c r="G2579" i="4"/>
  <c r="D2579" i="4"/>
  <c r="G2578" i="4"/>
  <c r="D2578" i="4"/>
  <c r="F2578" i="4" s="1"/>
  <c r="G2577" i="4"/>
  <c r="D2577" i="4"/>
  <c r="F2577" i="4" s="1"/>
  <c r="G2576" i="4"/>
  <c r="D2576" i="4"/>
  <c r="F2576" i="4" s="1"/>
  <c r="G2575" i="4"/>
  <c r="D2575" i="4"/>
  <c r="G2574" i="4"/>
  <c r="D2574" i="4"/>
  <c r="G2573" i="4"/>
  <c r="D2573" i="4"/>
  <c r="F2573" i="4" s="1"/>
  <c r="G2572" i="4"/>
  <c r="D2572" i="4"/>
  <c r="G2571" i="4"/>
  <c r="D2571" i="4"/>
  <c r="G2570" i="4"/>
  <c r="D2570" i="4"/>
  <c r="F2570" i="4" s="1"/>
  <c r="G2569" i="4"/>
  <c r="D2569" i="4"/>
  <c r="F2569" i="4" s="1"/>
  <c r="G2568" i="4"/>
  <c r="D2568" i="4"/>
  <c r="G2567" i="4"/>
  <c r="D2567" i="4"/>
  <c r="G2566" i="4"/>
  <c r="D2566" i="4"/>
  <c r="G2565" i="4"/>
  <c r="D2565" i="4"/>
  <c r="G2564" i="4"/>
  <c r="F2564" i="4"/>
  <c r="D2564" i="4"/>
  <c r="G2563" i="4"/>
  <c r="D2563" i="4"/>
  <c r="F2563" i="4" s="1"/>
  <c r="G2562" i="4"/>
  <c r="D2562" i="4"/>
  <c r="F2562" i="4" s="1"/>
  <c r="G2561" i="4"/>
  <c r="D2561" i="4"/>
  <c r="G2560" i="4"/>
  <c r="D2560" i="4"/>
  <c r="F2560" i="4" s="1"/>
  <c r="G2559" i="4"/>
  <c r="D2559" i="4"/>
  <c r="F2559" i="4" s="1"/>
  <c r="G2558" i="4"/>
  <c r="D2558" i="4"/>
  <c r="F2558" i="4" s="1"/>
  <c r="G2557" i="4"/>
  <c r="D2557" i="4"/>
  <c r="G2556" i="4"/>
  <c r="D2556" i="4"/>
  <c r="F2556" i="4" s="1"/>
  <c r="G2555" i="4"/>
  <c r="D2555" i="4"/>
  <c r="F2555" i="4" s="1"/>
  <c r="G2554" i="4"/>
  <c r="D2554" i="4"/>
  <c r="G2553" i="4"/>
  <c r="D2553" i="4"/>
  <c r="F2553" i="4" s="1"/>
  <c r="G2552" i="4"/>
  <c r="D2552" i="4"/>
  <c r="G2551" i="4"/>
  <c r="F2551" i="4"/>
  <c r="D2551" i="4"/>
  <c r="G2550" i="4"/>
  <c r="D2550" i="4"/>
  <c r="F2550" i="4" s="1"/>
  <c r="G2549" i="4"/>
  <c r="D2549" i="4"/>
  <c r="F2549" i="4" s="1"/>
  <c r="G2548" i="4"/>
  <c r="D2548" i="4"/>
  <c r="F2548" i="4" s="1"/>
  <c r="G2547" i="4"/>
  <c r="D2547" i="4"/>
  <c r="G2546" i="4"/>
  <c r="D2546" i="4"/>
  <c r="G2545" i="4"/>
  <c r="D2545" i="4"/>
  <c r="F2545" i="4" s="1"/>
  <c r="G2544" i="4"/>
  <c r="D2544" i="4"/>
  <c r="G2543" i="4"/>
  <c r="D2543" i="4"/>
  <c r="G2542" i="4"/>
  <c r="D2542" i="4"/>
  <c r="F2542" i="4" s="1"/>
  <c r="G2541" i="4"/>
  <c r="D2541" i="4"/>
  <c r="F2541" i="4" s="1"/>
  <c r="G2540" i="4"/>
  <c r="D2540" i="4"/>
  <c r="G2539" i="4"/>
  <c r="D2539" i="4"/>
  <c r="G2538" i="4"/>
  <c r="F2538" i="4"/>
  <c r="D2538" i="4"/>
  <c r="G2537" i="4"/>
  <c r="D2537" i="4"/>
  <c r="G2536" i="4"/>
  <c r="D2536" i="4"/>
  <c r="F2536" i="4" s="1"/>
  <c r="G2535" i="4"/>
  <c r="D2535" i="4"/>
  <c r="F2535" i="4" s="1"/>
  <c r="G2534" i="4"/>
  <c r="D2534" i="4"/>
  <c r="F2534" i="4" s="1"/>
  <c r="G2533" i="4"/>
  <c r="D2533" i="4"/>
  <c r="G2532" i="4"/>
  <c r="D2532" i="4"/>
  <c r="G2531" i="4"/>
  <c r="D2531" i="4"/>
  <c r="G2530" i="4"/>
  <c r="D2530" i="4"/>
  <c r="G2529" i="4"/>
  <c r="D2529" i="4"/>
  <c r="G2528" i="4"/>
  <c r="D2528" i="4"/>
  <c r="F2528" i="4" s="1"/>
  <c r="G2527" i="4"/>
  <c r="D2527" i="4"/>
  <c r="F2527" i="4" s="1"/>
  <c r="G2526" i="4"/>
  <c r="D2526" i="4"/>
  <c r="G2525" i="4"/>
  <c r="D2525" i="4"/>
  <c r="F2525" i="4" s="1"/>
  <c r="G2524" i="4"/>
  <c r="F2524" i="4"/>
  <c r="D2524" i="4"/>
  <c r="G2523" i="4"/>
  <c r="D2523" i="4"/>
  <c r="G2522" i="4"/>
  <c r="D2522" i="4"/>
  <c r="G2521" i="4"/>
  <c r="D2521" i="4"/>
  <c r="F2521" i="4" s="1"/>
  <c r="G2520" i="4"/>
  <c r="D2520" i="4"/>
  <c r="F2520" i="4" s="1"/>
  <c r="G2519" i="4"/>
  <c r="D2519" i="4"/>
  <c r="G2518" i="4"/>
  <c r="D2518" i="4"/>
  <c r="F2518" i="4" s="1"/>
  <c r="G2517" i="4"/>
  <c r="D2517" i="4"/>
  <c r="G2516" i="4"/>
  <c r="D2516" i="4"/>
  <c r="G2515" i="4"/>
  <c r="D2515" i="4"/>
  <c r="G2514" i="4"/>
  <c r="D2514" i="4"/>
  <c r="F2514" i="4" s="1"/>
  <c r="G2513" i="4"/>
  <c r="D2513" i="4"/>
  <c r="F2513" i="4" s="1"/>
  <c r="G2512" i="4"/>
  <c r="D2512" i="4"/>
  <c r="G2511" i="4"/>
  <c r="D2511" i="4"/>
  <c r="F2511" i="4" s="1"/>
  <c r="G2510" i="4"/>
  <c r="D2510" i="4"/>
  <c r="F2510" i="4" s="1"/>
  <c r="G2509" i="4"/>
  <c r="D2509" i="4"/>
  <c r="F2509" i="4" s="1"/>
  <c r="G2508" i="4"/>
  <c r="D2508" i="4"/>
  <c r="G2507" i="4"/>
  <c r="D2507" i="4"/>
  <c r="F2507" i="4" s="1"/>
  <c r="G2506" i="4"/>
  <c r="D2506" i="4"/>
  <c r="F2506" i="4" s="1"/>
  <c r="G2505" i="4"/>
  <c r="D2505" i="4"/>
  <c r="G2504" i="4"/>
  <c r="D2504" i="4"/>
  <c r="F2504" i="4" s="1"/>
  <c r="G2503" i="4"/>
  <c r="D2503" i="4"/>
  <c r="G2502" i="4"/>
  <c r="F2502" i="4"/>
  <c r="D2502" i="4"/>
  <c r="G2501" i="4"/>
  <c r="D2501" i="4"/>
  <c r="G2500" i="4"/>
  <c r="D2500" i="4"/>
  <c r="F2500" i="4" s="1"/>
  <c r="G2499" i="4"/>
  <c r="D2499" i="4"/>
  <c r="F2499" i="4" s="1"/>
  <c r="G2498" i="4"/>
  <c r="D2498" i="4"/>
  <c r="G2497" i="4"/>
  <c r="D2497" i="4"/>
  <c r="F2497" i="4" s="1"/>
  <c r="G2496" i="4"/>
  <c r="D2496" i="4"/>
  <c r="G2495" i="4"/>
  <c r="D2495" i="4"/>
  <c r="G2494" i="4"/>
  <c r="D2494" i="4"/>
  <c r="G2493" i="4"/>
  <c r="D2493" i="4"/>
  <c r="F2493" i="4" s="1"/>
  <c r="G2492" i="4"/>
  <c r="D2492" i="4"/>
  <c r="F2492" i="4" s="1"/>
  <c r="G2491" i="4"/>
  <c r="D2491" i="4"/>
  <c r="G2490" i="4"/>
  <c r="D2490" i="4"/>
  <c r="F2490" i="4" s="1"/>
  <c r="G2489" i="4"/>
  <c r="D2489" i="4"/>
  <c r="G2488" i="4"/>
  <c r="D2488" i="4"/>
  <c r="F2488" i="4" s="1"/>
  <c r="G2487" i="4"/>
  <c r="D2487" i="4"/>
  <c r="G2486" i="4"/>
  <c r="D2486" i="4"/>
  <c r="F2486" i="4" s="1"/>
  <c r="G2485" i="4"/>
  <c r="D2485" i="4"/>
  <c r="F2485" i="4" s="1"/>
  <c r="G2484" i="4"/>
  <c r="D2484" i="4"/>
  <c r="G2483" i="4"/>
  <c r="D2483" i="4"/>
  <c r="G2482" i="4"/>
  <c r="F2482" i="4"/>
  <c r="D2482" i="4"/>
  <c r="G2481" i="4"/>
  <c r="D2481" i="4"/>
  <c r="G2480" i="4"/>
  <c r="D2480" i="4"/>
  <c r="G2479" i="4"/>
  <c r="D2479" i="4"/>
  <c r="F2479" i="4" s="1"/>
  <c r="G2478" i="4"/>
  <c r="D2478" i="4"/>
  <c r="F2478" i="4" s="1"/>
  <c r="G2477" i="4"/>
  <c r="D2477" i="4"/>
  <c r="G2476" i="4"/>
  <c r="D2476" i="4"/>
  <c r="F2476" i="4" s="1"/>
  <c r="G2475" i="4"/>
  <c r="D2475" i="4"/>
  <c r="G2474" i="4"/>
  <c r="D2474" i="4"/>
  <c r="F2474" i="4" s="1"/>
  <c r="G2473" i="4"/>
  <c r="D2473" i="4"/>
  <c r="G2472" i="4"/>
  <c r="D2472" i="4"/>
  <c r="F2472" i="4" s="1"/>
  <c r="G2471" i="4"/>
  <c r="D2471" i="4"/>
  <c r="F2471" i="4" s="1"/>
  <c r="G2470" i="4"/>
  <c r="D2470" i="4"/>
  <c r="G2469" i="4"/>
  <c r="D2469" i="4"/>
  <c r="G2468" i="4"/>
  <c r="F2468" i="4"/>
  <c r="D2468" i="4"/>
  <c r="G2467" i="4"/>
  <c r="D2467" i="4"/>
  <c r="G2466" i="4"/>
  <c r="D2466" i="4"/>
  <c r="F2466" i="4" s="1"/>
  <c r="G2465" i="4"/>
  <c r="D2465" i="4"/>
  <c r="F2465" i="4" s="1"/>
  <c r="G2464" i="4"/>
  <c r="D2464" i="4"/>
  <c r="F2464" i="4" s="1"/>
  <c r="G2463" i="4"/>
  <c r="D2463" i="4"/>
  <c r="G2462" i="4"/>
  <c r="F2462" i="4"/>
  <c r="D2462" i="4"/>
  <c r="G2461" i="4"/>
  <c r="D2461" i="4"/>
  <c r="G2460" i="4"/>
  <c r="D2460" i="4"/>
  <c r="F2460" i="4" s="1"/>
  <c r="G2459" i="4"/>
  <c r="D2459" i="4"/>
  <c r="G2458" i="4"/>
  <c r="D2458" i="4"/>
  <c r="F2458" i="4" s="1"/>
  <c r="G2457" i="4"/>
  <c r="D2457" i="4"/>
  <c r="F2457" i="4" s="1"/>
  <c r="G2456" i="4"/>
  <c r="D2456" i="4"/>
  <c r="G2455" i="4"/>
  <c r="D2455" i="4"/>
  <c r="F2455" i="4" s="1"/>
  <c r="G2454" i="4"/>
  <c r="D2454" i="4"/>
  <c r="G2453" i="4"/>
  <c r="D2453" i="4"/>
  <c r="G2452" i="4"/>
  <c r="D2452" i="4"/>
  <c r="G2451" i="4"/>
  <c r="D2451" i="4"/>
  <c r="F2451" i="4" s="1"/>
  <c r="G2450" i="4"/>
  <c r="D2450" i="4"/>
  <c r="F2450" i="4" s="1"/>
  <c r="G2449" i="4"/>
  <c r="D2449" i="4"/>
  <c r="G2448" i="4"/>
  <c r="D2448" i="4"/>
  <c r="F2448" i="4" s="1"/>
  <c r="G2447" i="4"/>
  <c r="D2447" i="4"/>
  <c r="F2447" i="4" s="1"/>
  <c r="G2446" i="4"/>
  <c r="D2446" i="4"/>
  <c r="G2445" i="4"/>
  <c r="D2445" i="4"/>
  <c r="G2444" i="4"/>
  <c r="D2444" i="4"/>
  <c r="F2444" i="4" s="1"/>
  <c r="G2443" i="4"/>
  <c r="D2443" i="4"/>
  <c r="F2443" i="4" s="1"/>
  <c r="G2442" i="4"/>
  <c r="D2442" i="4"/>
  <c r="G2441" i="4"/>
  <c r="D2441" i="4"/>
  <c r="F2441" i="4" s="1"/>
  <c r="G2440" i="4"/>
  <c r="F2440" i="4"/>
  <c r="D2440" i="4"/>
  <c r="G2439" i="4"/>
  <c r="D2439" i="4"/>
  <c r="F2439" i="4" s="1"/>
  <c r="G2438" i="4"/>
  <c r="D2438" i="4"/>
  <c r="G2437" i="4"/>
  <c r="D2437" i="4"/>
  <c r="F2437" i="4" s="1"/>
  <c r="G2436" i="4"/>
  <c r="D2436" i="4"/>
  <c r="F2436" i="4" s="1"/>
  <c r="G2435" i="4"/>
  <c r="D2435" i="4"/>
  <c r="G2434" i="4"/>
  <c r="D2434" i="4"/>
  <c r="G2433" i="4"/>
  <c r="F2433" i="4"/>
  <c r="D2433" i="4"/>
  <c r="G2432" i="4"/>
  <c r="D2432" i="4"/>
  <c r="G2431" i="4"/>
  <c r="D2431" i="4"/>
  <c r="G2430" i="4"/>
  <c r="D2430" i="4"/>
  <c r="F2430" i="4" s="1"/>
  <c r="G2429" i="4"/>
  <c r="D2429" i="4"/>
  <c r="F2429" i="4" s="1"/>
  <c r="G2428" i="4"/>
  <c r="D2428" i="4"/>
  <c r="G2427" i="4"/>
  <c r="D2427" i="4"/>
  <c r="F2427" i="4" s="1"/>
  <c r="G2426" i="4"/>
  <c r="D2426" i="4"/>
  <c r="G2425" i="4"/>
  <c r="D2425" i="4"/>
  <c r="F2425" i="4" s="1"/>
  <c r="G2424" i="4"/>
  <c r="D2424" i="4"/>
  <c r="G2423" i="4"/>
  <c r="D2423" i="4"/>
  <c r="F2423" i="4" s="1"/>
  <c r="G2422" i="4"/>
  <c r="D2422" i="4"/>
  <c r="F2422" i="4" s="1"/>
  <c r="G2421" i="4"/>
  <c r="D2421" i="4"/>
  <c r="G2420" i="4"/>
  <c r="D2420" i="4"/>
  <c r="G2419" i="4"/>
  <c r="F2419" i="4"/>
  <c r="D2419" i="4"/>
  <c r="G2418" i="4"/>
  <c r="D2418" i="4"/>
  <c r="G2417" i="4"/>
  <c r="D2417" i="4"/>
  <c r="G2416" i="4"/>
  <c r="D2416" i="4"/>
  <c r="F2416" i="4" s="1"/>
  <c r="G2415" i="4"/>
  <c r="D2415" i="4"/>
  <c r="F2415" i="4" s="1"/>
  <c r="G2414" i="4"/>
  <c r="D2414" i="4"/>
  <c r="G2413" i="4"/>
  <c r="D2413" i="4"/>
  <c r="F2413" i="4" s="1"/>
  <c r="G2412" i="4"/>
  <c r="D2412" i="4"/>
  <c r="F2412" i="4" s="1"/>
  <c r="G2411" i="4"/>
  <c r="D2411" i="4"/>
  <c r="G2410" i="4"/>
  <c r="D2410" i="4"/>
  <c r="G2409" i="4"/>
  <c r="D2409" i="4"/>
  <c r="F2409" i="4" s="1"/>
  <c r="G2408" i="4"/>
  <c r="D2408" i="4"/>
  <c r="F2408" i="4" s="1"/>
  <c r="G2407" i="4"/>
  <c r="D2407" i="4"/>
  <c r="G2406" i="4"/>
  <c r="D2406" i="4"/>
  <c r="G2405" i="4"/>
  <c r="D2405" i="4"/>
  <c r="G2404" i="4"/>
  <c r="D2404" i="4"/>
  <c r="G2403" i="4"/>
  <c r="D2403" i="4"/>
  <c r="G2402" i="4"/>
  <c r="D2402" i="4"/>
  <c r="F2402" i="4" s="1"/>
  <c r="G2401" i="4"/>
  <c r="D2401" i="4"/>
  <c r="F2401" i="4" s="1"/>
  <c r="G2400" i="4"/>
  <c r="D2400" i="4"/>
  <c r="G2399" i="4"/>
  <c r="D2399" i="4"/>
  <c r="G2398" i="4"/>
  <c r="D2398" i="4"/>
  <c r="F2398" i="4" s="1"/>
  <c r="G2397" i="4"/>
  <c r="D2397" i="4"/>
  <c r="G2396" i="4"/>
  <c r="D2396" i="4"/>
  <c r="G2395" i="4"/>
  <c r="D2395" i="4"/>
  <c r="F2395" i="4" s="1"/>
  <c r="G2394" i="4"/>
  <c r="D2394" i="4"/>
  <c r="F2394" i="4" s="1"/>
  <c r="G2393" i="4"/>
  <c r="D2393" i="4"/>
  <c r="G2392" i="4"/>
  <c r="F2392" i="4"/>
  <c r="D2392" i="4"/>
  <c r="G2391" i="4"/>
  <c r="D2391" i="4"/>
  <c r="G2390" i="4"/>
  <c r="D2390" i="4"/>
  <c r="F2390" i="4" s="1"/>
  <c r="G2389" i="4"/>
  <c r="F2389" i="4"/>
  <c r="D2389" i="4"/>
  <c r="G2388" i="4"/>
  <c r="D2388" i="4"/>
  <c r="F2388" i="4" s="1"/>
  <c r="G2387" i="4"/>
  <c r="D2387" i="4"/>
  <c r="F2387" i="4" s="1"/>
  <c r="G2386" i="4"/>
  <c r="D2386" i="4"/>
  <c r="G2385" i="4"/>
  <c r="D2385" i="4"/>
  <c r="F2385" i="4" s="1"/>
  <c r="G2384" i="4"/>
  <c r="D2384" i="4"/>
  <c r="F2384" i="4" s="1"/>
  <c r="G2383" i="4"/>
  <c r="D2383" i="4"/>
  <c r="G2382" i="4"/>
  <c r="D2382" i="4"/>
  <c r="G2381" i="4"/>
  <c r="D2381" i="4"/>
  <c r="F2381" i="4" s="1"/>
  <c r="G2380" i="4"/>
  <c r="D2380" i="4"/>
  <c r="F2380" i="4" s="1"/>
  <c r="G2379" i="4"/>
  <c r="D2379" i="4"/>
  <c r="G2378" i="4"/>
  <c r="D2378" i="4"/>
  <c r="G2377" i="4"/>
  <c r="D2377" i="4"/>
  <c r="G2376" i="4"/>
  <c r="D2376" i="4"/>
  <c r="G2375" i="4"/>
  <c r="F2375" i="4"/>
  <c r="D2375" i="4"/>
  <c r="G2374" i="4"/>
  <c r="D2374" i="4"/>
  <c r="F2374" i="4" s="1"/>
  <c r="G2373" i="4"/>
  <c r="D2373" i="4"/>
  <c r="F2373" i="4" s="1"/>
  <c r="G2372" i="4"/>
  <c r="D2372" i="4"/>
  <c r="G2371" i="4"/>
  <c r="D2371" i="4"/>
  <c r="G2370" i="4"/>
  <c r="D2370" i="4"/>
  <c r="F2370" i="4" s="1"/>
  <c r="G2369" i="4"/>
  <c r="D2369" i="4"/>
  <c r="G2368" i="4"/>
  <c r="D2368" i="4"/>
  <c r="G2367" i="4"/>
  <c r="D2367" i="4"/>
  <c r="F2367" i="4" s="1"/>
  <c r="G2366" i="4"/>
  <c r="D2366" i="4"/>
  <c r="F2366" i="4" s="1"/>
  <c r="G2365" i="4"/>
  <c r="D2365" i="4"/>
  <c r="G2364" i="4"/>
  <c r="F2364" i="4"/>
  <c r="D2364" i="4"/>
  <c r="G2363" i="4"/>
  <c r="D2363" i="4"/>
  <c r="G2362" i="4"/>
  <c r="D2362" i="4"/>
  <c r="F2362" i="4" s="1"/>
  <c r="G2361" i="4"/>
  <c r="F2361" i="4"/>
  <c r="D2361" i="4"/>
  <c r="G2360" i="4"/>
  <c r="D2360" i="4"/>
  <c r="F2360" i="4" s="1"/>
  <c r="G2359" i="4"/>
  <c r="D2359" i="4"/>
  <c r="F2359" i="4" s="1"/>
  <c r="G2358" i="4"/>
  <c r="D2358" i="4"/>
  <c r="G2357" i="4"/>
  <c r="D2357" i="4"/>
  <c r="F2357" i="4" s="1"/>
  <c r="G2356" i="4"/>
  <c r="D2356" i="4"/>
  <c r="F2356" i="4" s="1"/>
  <c r="G2355" i="4"/>
  <c r="D2355" i="4"/>
  <c r="G2354" i="4"/>
  <c r="D2354" i="4"/>
  <c r="G2353" i="4"/>
  <c r="D2353" i="4"/>
  <c r="F2353" i="4" s="1"/>
  <c r="G2352" i="4"/>
  <c r="D2352" i="4"/>
  <c r="F2352" i="4" s="1"/>
  <c r="G2351" i="4"/>
  <c r="D2351" i="4"/>
  <c r="G2350" i="4"/>
  <c r="D2350" i="4"/>
  <c r="F2350" i="4" s="1"/>
  <c r="G2349" i="4"/>
  <c r="D2349" i="4"/>
  <c r="F2349" i="4" s="1"/>
  <c r="G2348" i="4"/>
  <c r="D2348" i="4"/>
  <c r="G2347" i="4"/>
  <c r="D2347" i="4"/>
  <c r="G2346" i="4"/>
  <c r="D2346" i="4"/>
  <c r="F2346" i="4" s="1"/>
  <c r="G2345" i="4"/>
  <c r="D2345" i="4"/>
  <c r="F2345" i="4" s="1"/>
  <c r="G2344" i="4"/>
  <c r="D2344" i="4"/>
  <c r="G2343" i="4"/>
  <c r="D2343" i="4"/>
  <c r="G2342" i="4"/>
  <c r="D2342" i="4"/>
  <c r="G2341" i="4"/>
  <c r="D2341" i="4"/>
  <c r="G2340" i="4"/>
  <c r="D2340" i="4"/>
  <c r="F2340" i="4" s="1"/>
  <c r="G2339" i="4"/>
  <c r="D2339" i="4"/>
  <c r="F2339" i="4" s="1"/>
  <c r="G2338" i="4"/>
  <c r="D2338" i="4"/>
  <c r="F2338" i="4" s="1"/>
  <c r="G2337" i="4"/>
  <c r="D2337" i="4"/>
  <c r="G2336" i="4"/>
  <c r="D2336" i="4"/>
  <c r="G2335" i="4"/>
  <c r="F2335" i="4"/>
  <c r="D2335" i="4"/>
  <c r="G2334" i="4"/>
  <c r="D2334" i="4"/>
  <c r="G2333" i="4"/>
  <c r="D2333" i="4"/>
  <c r="F2333" i="4" s="1"/>
  <c r="G2332" i="4"/>
  <c r="D2332" i="4"/>
  <c r="F2332" i="4" s="1"/>
  <c r="G2331" i="4"/>
  <c r="D2331" i="4"/>
  <c r="F2331" i="4" s="1"/>
  <c r="G2330" i="4"/>
  <c r="D2330" i="4"/>
  <c r="G2329" i="4"/>
  <c r="D2329" i="4"/>
  <c r="F2329" i="4" s="1"/>
  <c r="G2328" i="4"/>
  <c r="D2328" i="4"/>
  <c r="G2327" i="4"/>
  <c r="F2327" i="4"/>
  <c r="D2327" i="4"/>
  <c r="G2326" i="4"/>
  <c r="D2326" i="4"/>
  <c r="G2325" i="4"/>
  <c r="D2325" i="4"/>
  <c r="F2325" i="4" s="1"/>
  <c r="G2324" i="4"/>
  <c r="D2324" i="4"/>
  <c r="F2324" i="4" s="1"/>
  <c r="G2323" i="4"/>
  <c r="D2323" i="4"/>
  <c r="G2322" i="4"/>
  <c r="D2322" i="4"/>
  <c r="G2321" i="4"/>
  <c r="D2321" i="4"/>
  <c r="F2321" i="4" s="1"/>
  <c r="G2320" i="4"/>
  <c r="D2320" i="4"/>
  <c r="G2319" i="4"/>
  <c r="D2319" i="4"/>
  <c r="G2318" i="4"/>
  <c r="D2318" i="4"/>
  <c r="F2318" i="4" s="1"/>
  <c r="G2317" i="4"/>
  <c r="D2317" i="4"/>
  <c r="F2317" i="4" s="1"/>
  <c r="G2316" i="4"/>
  <c r="D2316" i="4"/>
  <c r="G2315" i="4"/>
  <c r="F2315" i="4"/>
  <c r="D2315" i="4"/>
  <c r="G2314" i="4"/>
  <c r="D2314" i="4"/>
  <c r="G2313" i="4"/>
  <c r="D2313" i="4"/>
  <c r="F2313" i="4" s="1"/>
  <c r="G2312" i="4"/>
  <c r="D2312" i="4"/>
  <c r="G2311" i="4"/>
  <c r="D2311" i="4"/>
  <c r="F2311" i="4" s="1"/>
  <c r="G2310" i="4"/>
  <c r="D2310" i="4"/>
  <c r="F2310" i="4" s="1"/>
  <c r="G2309" i="4"/>
  <c r="D2309" i="4"/>
  <c r="G2308" i="4"/>
  <c r="D2308" i="4"/>
  <c r="F2308" i="4" s="1"/>
  <c r="G2307" i="4"/>
  <c r="F2307" i="4"/>
  <c r="D2307" i="4"/>
  <c r="G2306" i="4"/>
  <c r="D2306" i="4"/>
  <c r="G2305" i="4"/>
  <c r="D2305" i="4"/>
  <c r="F2305" i="4" s="1"/>
  <c r="G2304" i="4"/>
  <c r="D2304" i="4"/>
  <c r="F2304" i="4" s="1"/>
  <c r="G2303" i="4"/>
  <c r="D2303" i="4"/>
  <c r="F2303" i="4" s="1"/>
  <c r="G2302" i="4"/>
  <c r="D2302" i="4"/>
  <c r="G2301" i="4"/>
  <c r="F2301" i="4"/>
  <c r="D2301" i="4"/>
  <c r="G2300" i="4"/>
  <c r="D2300" i="4"/>
  <c r="G2299" i="4"/>
  <c r="D2299" i="4"/>
  <c r="F2299" i="4" s="1"/>
  <c r="G2298" i="4"/>
  <c r="D2298" i="4"/>
  <c r="G2297" i="4"/>
  <c r="D2297" i="4"/>
  <c r="F2297" i="4" s="1"/>
  <c r="G2296" i="4"/>
  <c r="D2296" i="4"/>
  <c r="F2296" i="4" s="1"/>
  <c r="G2295" i="4"/>
  <c r="D2295" i="4"/>
  <c r="G2294" i="4"/>
  <c r="D2294" i="4"/>
  <c r="F2294" i="4" s="1"/>
  <c r="G2293" i="4"/>
  <c r="F2293" i="4"/>
  <c r="D2293" i="4"/>
  <c r="G2292" i="4"/>
  <c r="D2292" i="4"/>
  <c r="G2291" i="4"/>
  <c r="D2291" i="4"/>
  <c r="F2291" i="4" s="1"/>
  <c r="G2290" i="4"/>
  <c r="D2290" i="4"/>
  <c r="F2290" i="4" s="1"/>
  <c r="G2289" i="4"/>
  <c r="D2289" i="4"/>
  <c r="F2289" i="4" s="1"/>
  <c r="G2288" i="4"/>
  <c r="D2288" i="4"/>
  <c r="G2287" i="4"/>
  <c r="F2287" i="4"/>
  <c r="D2287" i="4"/>
  <c r="G2286" i="4"/>
  <c r="D2286" i="4"/>
  <c r="G2285" i="4"/>
  <c r="D2285" i="4"/>
  <c r="G2284" i="4"/>
  <c r="D2284" i="4"/>
  <c r="G2283" i="4"/>
  <c r="D2283" i="4"/>
  <c r="F2283" i="4" s="1"/>
  <c r="G2282" i="4"/>
  <c r="D2282" i="4"/>
  <c r="F2282" i="4" s="1"/>
  <c r="G2281" i="4"/>
  <c r="D2281" i="4"/>
  <c r="G2280" i="4"/>
  <c r="D2280" i="4"/>
  <c r="G2279" i="4"/>
  <c r="D2279" i="4"/>
  <c r="F2279" i="4" s="1"/>
  <c r="G2278" i="4"/>
  <c r="D2278" i="4"/>
  <c r="G2277" i="4"/>
  <c r="D2277" i="4"/>
  <c r="G2276" i="4"/>
  <c r="D2276" i="4"/>
  <c r="F2276" i="4" s="1"/>
  <c r="G2275" i="4"/>
  <c r="D2275" i="4"/>
  <c r="F2275" i="4" s="1"/>
  <c r="G2274" i="4"/>
  <c r="D2274" i="4"/>
  <c r="G2273" i="4"/>
  <c r="D2273" i="4"/>
  <c r="G2272" i="4"/>
  <c r="D2272" i="4"/>
  <c r="F2272" i="4" s="1"/>
  <c r="G2271" i="4"/>
  <c r="D2271" i="4"/>
  <c r="G2270" i="4"/>
  <c r="F2270" i="4"/>
  <c r="D2270" i="4"/>
  <c r="G2269" i="4"/>
  <c r="D2269" i="4"/>
  <c r="F2269" i="4" s="1"/>
  <c r="G2268" i="4"/>
  <c r="D2268" i="4"/>
  <c r="F2268" i="4" s="1"/>
  <c r="G2267" i="4"/>
  <c r="D2267" i="4"/>
  <c r="G2266" i="4"/>
  <c r="D2266" i="4"/>
  <c r="F2266" i="4" s="1"/>
  <c r="G2265" i="4"/>
  <c r="F2265" i="4"/>
  <c r="D2265" i="4"/>
  <c r="G2264" i="4"/>
  <c r="D2264" i="4"/>
  <c r="G2263" i="4"/>
  <c r="D2263" i="4"/>
  <c r="F2263" i="4" s="1"/>
  <c r="G2262" i="4"/>
  <c r="D2262" i="4"/>
  <c r="F2262" i="4" s="1"/>
  <c r="G2261" i="4"/>
  <c r="D2261" i="4"/>
  <c r="F2261" i="4" s="1"/>
  <c r="G2260" i="4"/>
  <c r="D2260" i="4"/>
  <c r="G2259" i="4"/>
  <c r="F2259" i="4"/>
  <c r="D2259" i="4"/>
  <c r="G2258" i="4"/>
  <c r="D2258" i="4"/>
  <c r="G2257" i="4"/>
  <c r="D2257" i="4"/>
  <c r="G2256" i="4"/>
  <c r="D2256" i="4"/>
  <c r="G2255" i="4"/>
  <c r="D2255" i="4"/>
  <c r="F2255" i="4" s="1"/>
  <c r="G2254" i="4"/>
  <c r="D2254" i="4"/>
  <c r="F2254" i="4" s="1"/>
  <c r="G2253" i="4"/>
  <c r="D2253" i="4"/>
  <c r="G2252" i="4"/>
  <c r="D2252" i="4"/>
  <c r="G2251" i="4"/>
  <c r="D2251" i="4"/>
  <c r="F2251" i="4" s="1"/>
  <c r="G2250" i="4"/>
  <c r="D2250" i="4"/>
  <c r="G2249" i="4"/>
  <c r="D2249" i="4"/>
  <c r="G2248" i="4"/>
  <c r="D2248" i="4"/>
  <c r="F2248" i="4" s="1"/>
  <c r="G2247" i="4"/>
  <c r="D2247" i="4"/>
  <c r="F2247" i="4" s="1"/>
  <c r="G2246" i="4"/>
  <c r="D2246" i="4"/>
  <c r="G2245" i="4"/>
  <c r="D2245" i="4"/>
  <c r="F2245" i="4" s="1"/>
  <c r="G2244" i="4"/>
  <c r="D2244" i="4"/>
  <c r="G2243" i="4"/>
  <c r="D2243" i="4"/>
  <c r="G2242" i="4"/>
  <c r="F2242" i="4"/>
  <c r="D2242" i="4"/>
  <c r="G2241" i="4"/>
  <c r="D2241" i="4"/>
  <c r="F2241" i="4" s="1"/>
  <c r="G2240" i="4"/>
  <c r="D2240" i="4"/>
  <c r="F2240" i="4" s="1"/>
  <c r="G2239" i="4"/>
  <c r="D2239" i="4"/>
  <c r="G2238" i="4"/>
  <c r="D2238" i="4"/>
  <c r="G2237" i="4"/>
  <c r="D2237" i="4"/>
  <c r="F2237" i="4" s="1"/>
  <c r="G2236" i="4"/>
  <c r="D2236" i="4"/>
  <c r="G2235" i="4"/>
  <c r="D2235" i="4"/>
  <c r="G2234" i="4"/>
  <c r="D2234" i="4"/>
  <c r="F2234" i="4" s="1"/>
  <c r="G2233" i="4"/>
  <c r="D2233" i="4"/>
  <c r="F2233" i="4" s="1"/>
  <c r="G2232" i="4"/>
  <c r="D2232" i="4"/>
  <c r="G2231" i="4"/>
  <c r="D2231" i="4"/>
  <c r="F2231" i="4" s="1"/>
  <c r="G2230" i="4"/>
  <c r="D2230" i="4"/>
  <c r="G2229" i="4"/>
  <c r="D2229" i="4"/>
  <c r="G2228" i="4"/>
  <c r="F2228" i="4"/>
  <c r="D2228" i="4"/>
  <c r="G2227" i="4"/>
  <c r="D2227" i="4"/>
  <c r="F2227" i="4" s="1"/>
  <c r="G2226" i="4"/>
  <c r="D2226" i="4"/>
  <c r="F2226" i="4" s="1"/>
  <c r="G2225" i="4"/>
  <c r="D2225" i="4"/>
  <c r="G2224" i="4"/>
  <c r="D2224" i="4"/>
  <c r="F2224" i="4" s="1"/>
  <c r="G2223" i="4"/>
  <c r="D2223" i="4"/>
  <c r="G2222" i="4"/>
  <c r="D2222" i="4"/>
  <c r="G2221" i="4"/>
  <c r="F2221" i="4"/>
  <c r="D2221" i="4"/>
  <c r="G2220" i="4"/>
  <c r="D2220" i="4"/>
  <c r="F2220" i="4" s="1"/>
  <c r="G2219" i="4"/>
  <c r="D2219" i="4"/>
  <c r="F2219" i="4" s="1"/>
  <c r="G2218" i="4"/>
  <c r="D2218" i="4"/>
  <c r="G2217" i="4"/>
  <c r="D2217" i="4"/>
  <c r="F2217" i="4" s="1"/>
  <c r="G2216" i="4"/>
  <c r="D2216" i="4"/>
  <c r="F2216" i="4" s="1"/>
  <c r="G2215" i="4"/>
  <c r="F2215" i="4"/>
  <c r="D2215" i="4"/>
  <c r="G2214" i="4"/>
  <c r="D2214" i="4"/>
  <c r="F2214" i="4" s="1"/>
  <c r="G2213" i="4"/>
  <c r="D2213" i="4"/>
  <c r="F2213" i="4" s="1"/>
  <c r="G2212" i="4"/>
  <c r="D2212" i="4"/>
  <c r="F2212" i="4" s="1"/>
  <c r="G2211" i="4"/>
  <c r="D2211" i="4"/>
  <c r="G2210" i="4"/>
  <c r="D2210" i="4"/>
  <c r="G2209" i="4"/>
  <c r="F2209" i="4"/>
  <c r="D2209" i="4"/>
  <c r="G2208" i="4"/>
  <c r="D2208" i="4"/>
  <c r="G2207" i="4"/>
  <c r="D2207" i="4"/>
  <c r="G2206" i="4"/>
  <c r="D2206" i="4"/>
  <c r="F2206" i="4" s="1"/>
  <c r="G2205" i="4"/>
  <c r="D2205" i="4"/>
  <c r="F2205" i="4" s="1"/>
  <c r="G2204" i="4"/>
  <c r="D2204" i="4"/>
  <c r="G2203" i="4"/>
  <c r="D2203" i="4"/>
  <c r="F2203" i="4" s="1"/>
  <c r="G2202" i="4"/>
  <c r="D2202" i="4"/>
  <c r="G2201" i="4"/>
  <c r="D2201" i="4"/>
  <c r="G2200" i="4"/>
  <c r="D2200" i="4"/>
  <c r="G2199" i="4"/>
  <c r="D2199" i="4"/>
  <c r="F2199" i="4" s="1"/>
  <c r="G2198" i="4"/>
  <c r="D2198" i="4"/>
  <c r="F2198" i="4" s="1"/>
  <c r="G2197" i="4"/>
  <c r="D2197" i="4"/>
  <c r="G2196" i="4"/>
  <c r="D2196" i="4"/>
  <c r="F2196" i="4" s="1"/>
  <c r="G2195" i="4"/>
  <c r="D2195" i="4"/>
  <c r="G2194" i="4"/>
  <c r="D2194" i="4"/>
  <c r="G2193" i="4"/>
  <c r="F2193" i="4"/>
  <c r="D2193" i="4"/>
  <c r="G2192" i="4"/>
  <c r="D2192" i="4"/>
  <c r="F2192" i="4" s="1"/>
  <c r="G2191" i="4"/>
  <c r="D2191" i="4"/>
  <c r="F2191" i="4" s="1"/>
  <c r="G2190" i="4"/>
  <c r="D2190" i="4"/>
  <c r="G2189" i="4"/>
  <c r="D2189" i="4"/>
  <c r="F2189" i="4" s="1"/>
  <c r="G2188" i="4"/>
  <c r="D2188" i="4"/>
  <c r="G2187" i="4"/>
  <c r="D2187" i="4"/>
  <c r="F2187" i="4" s="1"/>
  <c r="G2186" i="4"/>
  <c r="D2186" i="4"/>
  <c r="G2185" i="4"/>
  <c r="D2185" i="4"/>
  <c r="F2185" i="4" s="1"/>
  <c r="G2184" i="4"/>
  <c r="D2184" i="4"/>
  <c r="F2184" i="4" s="1"/>
  <c r="G2183" i="4"/>
  <c r="D2183" i="4"/>
  <c r="G2182" i="4"/>
  <c r="D2182" i="4"/>
  <c r="F2182" i="4" s="1"/>
  <c r="G2181" i="4"/>
  <c r="D2181" i="4"/>
  <c r="F2181" i="4" s="1"/>
  <c r="G2180" i="4"/>
  <c r="D2180" i="4"/>
  <c r="G2179" i="4"/>
  <c r="D2179" i="4"/>
  <c r="G2178" i="4"/>
  <c r="D2178" i="4"/>
  <c r="F2178" i="4" s="1"/>
  <c r="G2177" i="4"/>
  <c r="D2177" i="4"/>
  <c r="F2177" i="4" s="1"/>
  <c r="G2176" i="4"/>
  <c r="D2176" i="4"/>
  <c r="G2175" i="4"/>
  <c r="F2175" i="4"/>
  <c r="D2175" i="4"/>
  <c r="G2174" i="4"/>
  <c r="D2174" i="4"/>
  <c r="F2174" i="4" s="1"/>
  <c r="G2173" i="4"/>
  <c r="D2173" i="4"/>
  <c r="G2172" i="4"/>
  <c r="D2172" i="4"/>
  <c r="G2171" i="4"/>
  <c r="D2171" i="4"/>
  <c r="F2171" i="4" s="1"/>
  <c r="G2170" i="4"/>
  <c r="D2170" i="4"/>
  <c r="F2170" i="4" s="1"/>
  <c r="G2169" i="4"/>
  <c r="D2169" i="4"/>
  <c r="G2168" i="4"/>
  <c r="D2168" i="4"/>
  <c r="F2168" i="4" s="1"/>
  <c r="G2167" i="4"/>
  <c r="D2167" i="4"/>
  <c r="F2167" i="4" s="1"/>
  <c r="G2166" i="4"/>
  <c r="F2166" i="4"/>
  <c r="D2166" i="4"/>
  <c r="G2165" i="4"/>
  <c r="D2165" i="4"/>
  <c r="G2164" i="4"/>
  <c r="D2164" i="4"/>
  <c r="F2164" i="4" s="1"/>
  <c r="G2163" i="4"/>
  <c r="D2163" i="4"/>
  <c r="F2163" i="4" s="1"/>
  <c r="G2162" i="4"/>
  <c r="D2162" i="4"/>
  <c r="G2161" i="4"/>
  <c r="D2161" i="4"/>
  <c r="F2161" i="4" s="1"/>
  <c r="G2160" i="4"/>
  <c r="D2160" i="4"/>
  <c r="G2159" i="4"/>
  <c r="D2159" i="4"/>
  <c r="F2159" i="4" s="1"/>
  <c r="G2158" i="4"/>
  <c r="D2158" i="4"/>
  <c r="G2157" i="4"/>
  <c r="D2157" i="4"/>
  <c r="F2157" i="4" s="1"/>
  <c r="G2156" i="4"/>
  <c r="D2156" i="4"/>
  <c r="F2156" i="4" s="1"/>
  <c r="G2155" i="4"/>
  <c r="D2155" i="4"/>
  <c r="G2154" i="4"/>
  <c r="D2154" i="4"/>
  <c r="G2153" i="4"/>
  <c r="D2153" i="4"/>
  <c r="F2153" i="4" s="1"/>
  <c r="G2152" i="4"/>
  <c r="D2152" i="4"/>
  <c r="G2151" i="4"/>
  <c r="D2151" i="4"/>
  <c r="G2150" i="4"/>
  <c r="D2150" i="4"/>
  <c r="F2150" i="4" s="1"/>
  <c r="G2149" i="4"/>
  <c r="D2149" i="4"/>
  <c r="F2149" i="4" s="1"/>
  <c r="G2148" i="4"/>
  <c r="D2148" i="4"/>
  <c r="G2147" i="4"/>
  <c r="F2147" i="4"/>
  <c r="D2147" i="4"/>
  <c r="G2146" i="4"/>
  <c r="D2146" i="4"/>
  <c r="G2145" i="4"/>
  <c r="D2145" i="4"/>
  <c r="G2144" i="4"/>
  <c r="D2144" i="4"/>
  <c r="F2144" i="4" s="1"/>
  <c r="G2143" i="4"/>
  <c r="D2143" i="4"/>
  <c r="F2143" i="4" s="1"/>
  <c r="G2142" i="4"/>
  <c r="D2142" i="4"/>
  <c r="F2142" i="4" s="1"/>
  <c r="G2141" i="4"/>
  <c r="D2141" i="4"/>
  <c r="G2140" i="4"/>
  <c r="F2140" i="4"/>
  <c r="D2140" i="4"/>
  <c r="G2139" i="4"/>
  <c r="D2139" i="4"/>
  <c r="F2139" i="4" s="1"/>
  <c r="G2138" i="4"/>
  <c r="D2138" i="4"/>
  <c r="G2137" i="4"/>
  <c r="D2137" i="4"/>
  <c r="G2136" i="4"/>
  <c r="D2136" i="4"/>
  <c r="F2136" i="4" s="1"/>
  <c r="G2135" i="4"/>
  <c r="D2135" i="4"/>
  <c r="F2135" i="4" s="1"/>
  <c r="G2134" i="4"/>
  <c r="D2134" i="4"/>
  <c r="G2133" i="4"/>
  <c r="D2133" i="4"/>
  <c r="G2132" i="4"/>
  <c r="F2132" i="4"/>
  <c r="D2132" i="4"/>
  <c r="G2131" i="4"/>
  <c r="D2131" i="4"/>
  <c r="G2130" i="4"/>
  <c r="D2130" i="4"/>
  <c r="G2129" i="4"/>
  <c r="D2129" i="4"/>
  <c r="F2129" i="4" s="1"/>
  <c r="G2128" i="4"/>
  <c r="D2128" i="4"/>
  <c r="F2128" i="4" s="1"/>
  <c r="G2127" i="4"/>
  <c r="D2127" i="4"/>
  <c r="G2126" i="4"/>
  <c r="D2126" i="4"/>
  <c r="F2126" i="4" s="1"/>
  <c r="G2125" i="4"/>
  <c r="D2125" i="4"/>
  <c r="G2124" i="4"/>
  <c r="D2124" i="4"/>
  <c r="G2123" i="4"/>
  <c r="D2123" i="4"/>
  <c r="G2122" i="4"/>
  <c r="D2122" i="4"/>
  <c r="F2122" i="4" s="1"/>
  <c r="G2121" i="4"/>
  <c r="D2121" i="4"/>
  <c r="F2121" i="4" s="1"/>
  <c r="G2120" i="4"/>
  <c r="D2120" i="4"/>
  <c r="G2119" i="4"/>
  <c r="D2119" i="4"/>
  <c r="F2119" i="4" s="1"/>
  <c r="G2118" i="4"/>
  <c r="D2118" i="4"/>
  <c r="G2117" i="4"/>
  <c r="F2117" i="4"/>
  <c r="D2117" i="4"/>
  <c r="G2116" i="4"/>
  <c r="D2116" i="4"/>
  <c r="G2115" i="4"/>
  <c r="D2115" i="4"/>
  <c r="F2115" i="4" s="1"/>
  <c r="G2114" i="4"/>
  <c r="D2114" i="4"/>
  <c r="F2114" i="4" s="1"/>
  <c r="G2113" i="4"/>
  <c r="D2113" i="4"/>
  <c r="G2112" i="4"/>
  <c r="D2112" i="4"/>
  <c r="G2111" i="4"/>
  <c r="D2111" i="4"/>
  <c r="F2111" i="4" s="1"/>
  <c r="G2110" i="4"/>
  <c r="D2110" i="4"/>
  <c r="G2109" i="4"/>
  <c r="D2109" i="4"/>
  <c r="G2108" i="4"/>
  <c r="D2108" i="4"/>
  <c r="F2108" i="4" s="1"/>
  <c r="G2107" i="4"/>
  <c r="D2107" i="4"/>
  <c r="F2107" i="4" s="1"/>
  <c r="G2106" i="4"/>
  <c r="D2106" i="4"/>
  <c r="G2105" i="4"/>
  <c r="D2105" i="4"/>
  <c r="F2105" i="4" s="1"/>
  <c r="G2104" i="4"/>
  <c r="D2104" i="4"/>
  <c r="F2104" i="4" s="1"/>
  <c r="G2103" i="4"/>
  <c r="D2103" i="4"/>
  <c r="G2102" i="4"/>
  <c r="D2102" i="4"/>
  <c r="G2101" i="4"/>
  <c r="D2101" i="4"/>
  <c r="F2101" i="4" s="1"/>
  <c r="G2100" i="4"/>
  <c r="D2100" i="4"/>
  <c r="F2100" i="4" s="1"/>
  <c r="G2099" i="4"/>
  <c r="D2099" i="4"/>
  <c r="G2098" i="4"/>
  <c r="D2098" i="4"/>
  <c r="F2098" i="4" s="1"/>
  <c r="G2097" i="4"/>
  <c r="F2097" i="4"/>
  <c r="D2097" i="4"/>
  <c r="G2096" i="4"/>
  <c r="D2096" i="4"/>
  <c r="F2096" i="4" s="1"/>
  <c r="G2095" i="4"/>
  <c r="D2095" i="4"/>
  <c r="G2094" i="4"/>
  <c r="D2094" i="4"/>
  <c r="F2094" i="4" s="1"/>
  <c r="G2093" i="4"/>
  <c r="D2093" i="4"/>
  <c r="F2093" i="4" s="1"/>
  <c r="G2092" i="4"/>
  <c r="D2092" i="4"/>
  <c r="G2091" i="4"/>
  <c r="D2091" i="4"/>
  <c r="F2091" i="4" s="1"/>
  <c r="G2090" i="4"/>
  <c r="D2090" i="4"/>
  <c r="G2089" i="4"/>
  <c r="F2089" i="4"/>
  <c r="D2089" i="4"/>
  <c r="G2088" i="4"/>
  <c r="D2088" i="4"/>
  <c r="G2087" i="4"/>
  <c r="D2087" i="4"/>
  <c r="F2087" i="4" s="1"/>
  <c r="G2086" i="4"/>
  <c r="D2086" i="4"/>
  <c r="F2086" i="4" s="1"/>
  <c r="G2085" i="4"/>
  <c r="D2085" i="4"/>
  <c r="G2084" i="4"/>
  <c r="D2084" i="4"/>
  <c r="G2083" i="4"/>
  <c r="D2083" i="4"/>
  <c r="F2083" i="4" s="1"/>
  <c r="G2082" i="4"/>
  <c r="D2082" i="4"/>
  <c r="G2081" i="4"/>
  <c r="F2081" i="4"/>
  <c r="D2081" i="4"/>
  <c r="G2080" i="4"/>
  <c r="D2080" i="4"/>
  <c r="F2080" i="4" s="1"/>
  <c r="G2079" i="4"/>
  <c r="D2079" i="4"/>
  <c r="F2079" i="4" s="1"/>
  <c r="G2078" i="4"/>
  <c r="D2078" i="4"/>
  <c r="G2077" i="4"/>
  <c r="D2077" i="4"/>
  <c r="G2076" i="4"/>
  <c r="D2076" i="4"/>
  <c r="F2076" i="4" s="1"/>
  <c r="G2075" i="4"/>
  <c r="D2075" i="4"/>
  <c r="G2074" i="4"/>
  <c r="D2074" i="4"/>
  <c r="F2074" i="4" s="1"/>
  <c r="G2073" i="4"/>
  <c r="D2073" i="4"/>
  <c r="F2073" i="4" s="1"/>
  <c r="G2072" i="4"/>
  <c r="D2072" i="4"/>
  <c r="F2072" i="4" s="1"/>
  <c r="G2071" i="4"/>
  <c r="D2071" i="4"/>
  <c r="G2070" i="4"/>
  <c r="D2070" i="4"/>
  <c r="G2069" i="4"/>
  <c r="D2069" i="4"/>
  <c r="F2069" i="4" s="1"/>
  <c r="G2068" i="4"/>
  <c r="D2068" i="4"/>
  <c r="G2067" i="4"/>
  <c r="D2067" i="4"/>
  <c r="G2066" i="4"/>
  <c r="D2066" i="4"/>
  <c r="F2066" i="4" s="1"/>
  <c r="G2065" i="4"/>
  <c r="D2065" i="4"/>
  <c r="F2065" i="4" s="1"/>
  <c r="G2064" i="4"/>
  <c r="D2064" i="4"/>
  <c r="G2063" i="4"/>
  <c r="D2063" i="4"/>
  <c r="F2063" i="4" s="1"/>
  <c r="G2062" i="4"/>
  <c r="D2062" i="4"/>
  <c r="G2061" i="4"/>
  <c r="D2061" i="4"/>
  <c r="G2060" i="4"/>
  <c r="D2060" i="4"/>
  <c r="G2059" i="4"/>
  <c r="D2059" i="4"/>
  <c r="F2059" i="4" s="1"/>
  <c r="G2058" i="4"/>
  <c r="D2058" i="4"/>
  <c r="F2058" i="4" s="1"/>
  <c r="G2057" i="4"/>
  <c r="D2057" i="4"/>
  <c r="G2056" i="4"/>
  <c r="F2056" i="4"/>
  <c r="D2056" i="4"/>
  <c r="G2055" i="4"/>
  <c r="D2055" i="4"/>
  <c r="G2054" i="4"/>
  <c r="D2054" i="4"/>
  <c r="G2053" i="4"/>
  <c r="D2053" i="4"/>
  <c r="F2053" i="4" s="1"/>
  <c r="G2052" i="4"/>
  <c r="D2052" i="4"/>
  <c r="F2052" i="4" s="1"/>
  <c r="G2051" i="4"/>
  <c r="D2051" i="4"/>
  <c r="F2051" i="4" s="1"/>
  <c r="G2050" i="4"/>
  <c r="D2050" i="4"/>
  <c r="G2049" i="4"/>
  <c r="D2049" i="4"/>
  <c r="G2048" i="4"/>
  <c r="F2048" i="4"/>
  <c r="D2048" i="4"/>
  <c r="G2047" i="4"/>
  <c r="D2047" i="4"/>
  <c r="G2046" i="4"/>
  <c r="D2046" i="4"/>
  <c r="F2046" i="4" s="1"/>
  <c r="G2045" i="4"/>
  <c r="D2045" i="4"/>
  <c r="F2045" i="4" s="1"/>
  <c r="G2044" i="4"/>
  <c r="D2044" i="4"/>
  <c r="F2044" i="4" s="1"/>
  <c r="G2043" i="4"/>
  <c r="D2043" i="4"/>
  <c r="G2042" i="4"/>
  <c r="D2042" i="4"/>
  <c r="G2041" i="4"/>
  <c r="D2041" i="4"/>
  <c r="G2040" i="4"/>
  <c r="D2040" i="4"/>
  <c r="G2039" i="4"/>
  <c r="F2039" i="4"/>
  <c r="D2039" i="4"/>
  <c r="G2038" i="4"/>
  <c r="D2038" i="4"/>
  <c r="F2038" i="4" s="1"/>
  <c r="G2037" i="4"/>
  <c r="D2037" i="4"/>
  <c r="F2037" i="4" s="1"/>
  <c r="G2036" i="4"/>
  <c r="D2036" i="4"/>
  <c r="G2035" i="4"/>
  <c r="D2035" i="4"/>
  <c r="G2034" i="4"/>
  <c r="D2034" i="4"/>
  <c r="F2034" i="4" s="1"/>
  <c r="G2033" i="4"/>
  <c r="D2033" i="4"/>
  <c r="G2032" i="4"/>
  <c r="D2032" i="4"/>
  <c r="G2031" i="4"/>
  <c r="D2031" i="4"/>
  <c r="F2031" i="4" s="1"/>
  <c r="G2030" i="4"/>
  <c r="D2030" i="4"/>
  <c r="F2030" i="4" s="1"/>
  <c r="G2029" i="4"/>
  <c r="D2029" i="4"/>
  <c r="G2028" i="4"/>
  <c r="D2028" i="4"/>
  <c r="F2028" i="4" s="1"/>
  <c r="G2027" i="4"/>
  <c r="D2027" i="4"/>
  <c r="G2026" i="4"/>
  <c r="F2026" i="4"/>
  <c r="D2026" i="4"/>
  <c r="G2025" i="4"/>
  <c r="D2025" i="4"/>
  <c r="F2025" i="4" s="1"/>
  <c r="G2024" i="4"/>
  <c r="D2024" i="4"/>
  <c r="F2024" i="4" s="1"/>
  <c r="G2023" i="4"/>
  <c r="D2023" i="4"/>
  <c r="F2023" i="4" s="1"/>
  <c r="G2022" i="4"/>
  <c r="D2022" i="4"/>
  <c r="G2021" i="4"/>
  <c r="D2021" i="4"/>
  <c r="F2021" i="4" s="1"/>
  <c r="G2020" i="4"/>
  <c r="D2020" i="4"/>
  <c r="F2020" i="4" s="1"/>
  <c r="G2019" i="4"/>
  <c r="D2019" i="4"/>
  <c r="G2018" i="4"/>
  <c r="D2018" i="4"/>
  <c r="G2017" i="4"/>
  <c r="D2017" i="4"/>
  <c r="F2017" i="4" s="1"/>
  <c r="G2016" i="4"/>
  <c r="D2016" i="4"/>
  <c r="F2016" i="4" s="1"/>
  <c r="G2015" i="4"/>
  <c r="D2015" i="4"/>
  <c r="G2014" i="4"/>
  <c r="D2014" i="4"/>
  <c r="F2014" i="4" s="1"/>
  <c r="G2013" i="4"/>
  <c r="D2013" i="4"/>
  <c r="G2012" i="4"/>
  <c r="D2012" i="4"/>
  <c r="G2011" i="4"/>
  <c r="D2011" i="4"/>
  <c r="G2010" i="4"/>
  <c r="D2010" i="4"/>
  <c r="F2010" i="4" s="1"/>
  <c r="G2009" i="4"/>
  <c r="D2009" i="4"/>
  <c r="F2009" i="4" s="1"/>
  <c r="G2008" i="4"/>
  <c r="D2008" i="4"/>
  <c r="G2007" i="4"/>
  <c r="F2007" i="4"/>
  <c r="D2007" i="4"/>
  <c r="G2006" i="4"/>
  <c r="D2006" i="4"/>
  <c r="G2005" i="4"/>
  <c r="D2005" i="4"/>
  <c r="G2004" i="4"/>
  <c r="D2004" i="4"/>
  <c r="F2004" i="4" s="1"/>
  <c r="G2003" i="4"/>
  <c r="D2003" i="4"/>
  <c r="F2003" i="4" s="1"/>
  <c r="G2002" i="4"/>
  <c r="D2002" i="4"/>
  <c r="F2002" i="4" s="1"/>
  <c r="G2001" i="4"/>
  <c r="D2001" i="4"/>
  <c r="G2000" i="4"/>
  <c r="D2000" i="4"/>
  <c r="F2000" i="4" s="1"/>
  <c r="G1999" i="4"/>
  <c r="F1999" i="4"/>
  <c r="D1999" i="4"/>
  <c r="G1998" i="4"/>
  <c r="D1998" i="4"/>
  <c r="G1997" i="4"/>
  <c r="D1997" i="4"/>
  <c r="F1997" i="4" s="1"/>
  <c r="G1996" i="4"/>
  <c r="D1996" i="4"/>
  <c r="F1996" i="4" s="1"/>
  <c r="G1995" i="4"/>
  <c r="D1995" i="4"/>
  <c r="F1995" i="4" s="1"/>
  <c r="G1994" i="4"/>
  <c r="D1994" i="4"/>
  <c r="G1993" i="4"/>
  <c r="D1993" i="4"/>
  <c r="G1992" i="4"/>
  <c r="D1992" i="4"/>
  <c r="G1991" i="4"/>
  <c r="D1991" i="4"/>
  <c r="G1990" i="4"/>
  <c r="D1990" i="4"/>
  <c r="G1989" i="4"/>
  <c r="D1989" i="4"/>
  <c r="F1989" i="4" s="1"/>
  <c r="G1988" i="4"/>
  <c r="D1988" i="4"/>
  <c r="F1988" i="4" s="1"/>
  <c r="G1987" i="4"/>
  <c r="D1987" i="4"/>
  <c r="G1986" i="4"/>
  <c r="D1986" i="4"/>
  <c r="G1985" i="4"/>
  <c r="D1985" i="4"/>
  <c r="F1985" i="4" s="1"/>
  <c r="G1984" i="4"/>
  <c r="D1984" i="4"/>
  <c r="G1983" i="4"/>
  <c r="D1983" i="4"/>
  <c r="G1982" i="4"/>
  <c r="D1982" i="4"/>
  <c r="F1982" i="4" s="1"/>
  <c r="G1981" i="4"/>
  <c r="D1981" i="4"/>
  <c r="F1981" i="4" s="1"/>
  <c r="G1980" i="4"/>
  <c r="D1980" i="4"/>
  <c r="G1979" i="4"/>
  <c r="F1979" i="4"/>
  <c r="D1979" i="4"/>
  <c r="G1978" i="4"/>
  <c r="D1978" i="4"/>
  <c r="F1978" i="4" s="1"/>
  <c r="G1977" i="4"/>
  <c r="D1977" i="4"/>
  <c r="F1977" i="4" s="1"/>
  <c r="G1976" i="4"/>
  <c r="D1976" i="4"/>
  <c r="G1975" i="4"/>
  <c r="D1975" i="4"/>
  <c r="F1975" i="4" s="1"/>
  <c r="G1974" i="4"/>
  <c r="D1974" i="4"/>
  <c r="F1974" i="4" s="1"/>
  <c r="G1973" i="4"/>
  <c r="D1973" i="4"/>
  <c r="G1972" i="4"/>
  <c r="D1972" i="4"/>
  <c r="F1972" i="4" s="1"/>
  <c r="G1971" i="4"/>
  <c r="D1971" i="4"/>
  <c r="F1971" i="4" s="1"/>
  <c r="G1970" i="4"/>
  <c r="D1970" i="4"/>
  <c r="G1969" i="4"/>
  <c r="D1969" i="4"/>
  <c r="G1968" i="4"/>
  <c r="D1968" i="4"/>
  <c r="F1968" i="4" s="1"/>
  <c r="G1967" i="4"/>
  <c r="D1967" i="4"/>
  <c r="F1967" i="4" s="1"/>
  <c r="G1966" i="4"/>
  <c r="D1966" i="4"/>
  <c r="G1965" i="4"/>
  <c r="F1965" i="4"/>
  <c r="D1965" i="4"/>
  <c r="G1964" i="4"/>
  <c r="D1964" i="4"/>
  <c r="G1963" i="4"/>
  <c r="D1963" i="4"/>
  <c r="G1962" i="4"/>
  <c r="D1962" i="4"/>
  <c r="G1961" i="4"/>
  <c r="D1961" i="4"/>
  <c r="F1961" i="4" s="1"/>
  <c r="G1960" i="4"/>
  <c r="D1960" i="4"/>
  <c r="F1960" i="4" s="1"/>
  <c r="G1959" i="4"/>
  <c r="D1959" i="4"/>
  <c r="G1958" i="4"/>
  <c r="D1958" i="4"/>
  <c r="F1958" i="4" s="1"/>
  <c r="G1957" i="4"/>
  <c r="D1957" i="4"/>
  <c r="G1956" i="4"/>
  <c r="D1956" i="4"/>
  <c r="G1955" i="4"/>
  <c r="D1955" i="4"/>
  <c r="F1955" i="4" s="1"/>
  <c r="G1954" i="4"/>
  <c r="D1954" i="4"/>
  <c r="F1954" i="4" s="1"/>
  <c r="G1953" i="4"/>
  <c r="D1953" i="4"/>
  <c r="F1953" i="4" s="1"/>
  <c r="G1952" i="4"/>
  <c r="D1952" i="4"/>
  <c r="G1951" i="4"/>
  <c r="D1951" i="4"/>
  <c r="G1950" i="4"/>
  <c r="F1950" i="4"/>
  <c r="D1950" i="4"/>
  <c r="G1949" i="4"/>
  <c r="D1949" i="4"/>
  <c r="G1948" i="4"/>
  <c r="D1948" i="4"/>
  <c r="G1947" i="4"/>
  <c r="D1947" i="4"/>
  <c r="F1947" i="4" s="1"/>
  <c r="G1946" i="4"/>
  <c r="D1946" i="4"/>
  <c r="F1946" i="4" s="1"/>
  <c r="G1945" i="4"/>
  <c r="D1945" i="4"/>
  <c r="G1944" i="4"/>
  <c r="D1944" i="4"/>
  <c r="G1943" i="4"/>
  <c r="D1943" i="4"/>
  <c r="G1942" i="4"/>
  <c r="D1942" i="4"/>
  <c r="G1941" i="4"/>
  <c r="D1941" i="4"/>
  <c r="F1941" i="4" s="1"/>
  <c r="G1940" i="4"/>
  <c r="D1940" i="4"/>
  <c r="F1940" i="4" s="1"/>
  <c r="G1939" i="4"/>
  <c r="D1939" i="4"/>
  <c r="F1939" i="4" s="1"/>
  <c r="G1938" i="4"/>
  <c r="D1938" i="4"/>
  <c r="G1937" i="4"/>
  <c r="D1937" i="4"/>
  <c r="G1936" i="4"/>
  <c r="D1936" i="4"/>
  <c r="F1936" i="4" s="1"/>
  <c r="G1935" i="4"/>
  <c r="D1935" i="4"/>
  <c r="G1934" i="4"/>
  <c r="D1934" i="4"/>
  <c r="G1933" i="4"/>
  <c r="D1933" i="4"/>
  <c r="F1933" i="4" s="1"/>
  <c r="G1932" i="4"/>
  <c r="D1932" i="4"/>
  <c r="F1932" i="4" s="1"/>
  <c r="G1931" i="4"/>
  <c r="D1931" i="4"/>
  <c r="G1930" i="4"/>
  <c r="D1930" i="4"/>
  <c r="F1930" i="4" s="1"/>
  <c r="G1929" i="4"/>
  <c r="D1929" i="4"/>
  <c r="F1929" i="4" s="1"/>
  <c r="G1928" i="4"/>
  <c r="D1928" i="4"/>
  <c r="G1927" i="4"/>
  <c r="D1927" i="4"/>
  <c r="G1926" i="4"/>
  <c r="D1926" i="4"/>
  <c r="F1926" i="4" s="1"/>
  <c r="G1925" i="4"/>
  <c r="D1925" i="4"/>
  <c r="F1925" i="4" s="1"/>
  <c r="G1924" i="4"/>
  <c r="D1924" i="4"/>
  <c r="G1923" i="4"/>
  <c r="D1923" i="4"/>
  <c r="F1923" i="4" s="1"/>
  <c r="G1922" i="4"/>
  <c r="D1922" i="4"/>
  <c r="F1922" i="4" s="1"/>
  <c r="G1921" i="4"/>
  <c r="F1921" i="4"/>
  <c r="D1921" i="4"/>
  <c r="G1920" i="4"/>
  <c r="D1920" i="4"/>
  <c r="F1920" i="4" s="1"/>
  <c r="G1919" i="4"/>
  <c r="D1919" i="4"/>
  <c r="F1919" i="4" s="1"/>
  <c r="G1918" i="4"/>
  <c r="D1918" i="4"/>
  <c r="F1918" i="4" s="1"/>
  <c r="G1917" i="4"/>
  <c r="D1917" i="4"/>
  <c r="G1916" i="4"/>
  <c r="D1916" i="4"/>
  <c r="F1916" i="4" s="1"/>
  <c r="G1915" i="4"/>
  <c r="D1915" i="4"/>
  <c r="F1915" i="4" s="1"/>
  <c r="G1914" i="4"/>
  <c r="D1914" i="4"/>
  <c r="G1913" i="4"/>
  <c r="D1913" i="4"/>
  <c r="G1912" i="4"/>
  <c r="D1912" i="4"/>
  <c r="F1912" i="4" s="1"/>
  <c r="G1911" i="4"/>
  <c r="D1911" i="4"/>
  <c r="F1911" i="4" s="1"/>
  <c r="G1910" i="4"/>
  <c r="D1910" i="4"/>
  <c r="G1909" i="4"/>
  <c r="D1909" i="4"/>
  <c r="F1909" i="4" s="1"/>
  <c r="G1908" i="4"/>
  <c r="D1908" i="4"/>
  <c r="G1907" i="4"/>
  <c r="D1907" i="4"/>
  <c r="G1906" i="4"/>
  <c r="F1906" i="4"/>
  <c r="D1906" i="4"/>
  <c r="G1905" i="4"/>
  <c r="D1905" i="4"/>
  <c r="F1905" i="4" s="1"/>
  <c r="G1904" i="4"/>
  <c r="D1904" i="4"/>
  <c r="F1904" i="4" s="1"/>
  <c r="G1903" i="4"/>
  <c r="D1903" i="4"/>
  <c r="G1902" i="4"/>
  <c r="D1902" i="4"/>
  <c r="F1902" i="4" s="1"/>
  <c r="G1901" i="4"/>
  <c r="D1901" i="4"/>
  <c r="F1901" i="4" s="1"/>
  <c r="G1900" i="4"/>
  <c r="D1900" i="4"/>
  <c r="G1899" i="4"/>
  <c r="D1899" i="4"/>
  <c r="G1898" i="4"/>
  <c r="D1898" i="4"/>
  <c r="F1898" i="4" s="1"/>
  <c r="G1897" i="4"/>
  <c r="D1897" i="4"/>
  <c r="F1897" i="4" s="1"/>
  <c r="G1896" i="4"/>
  <c r="D1896" i="4"/>
  <c r="G1895" i="4"/>
  <c r="D1895" i="4"/>
  <c r="F1895" i="4" s="1"/>
  <c r="G1894" i="4"/>
  <c r="D1894" i="4"/>
  <c r="F1894" i="4" s="1"/>
  <c r="G1893" i="4"/>
  <c r="D1893" i="4"/>
  <c r="G1892" i="4"/>
  <c r="F1892" i="4"/>
  <c r="D1892" i="4"/>
  <c r="G1891" i="4"/>
  <c r="D1891" i="4"/>
  <c r="F1891" i="4" s="1"/>
  <c r="G1890" i="4"/>
  <c r="D1890" i="4"/>
  <c r="F1890" i="4" s="1"/>
  <c r="G1889" i="4"/>
  <c r="D1889" i="4"/>
  <c r="G1888" i="4"/>
  <c r="D1888" i="4"/>
  <c r="F1888" i="4" s="1"/>
  <c r="G1887" i="4"/>
  <c r="D1887" i="4"/>
  <c r="F1887" i="4" s="1"/>
  <c r="G1886" i="4"/>
  <c r="D1886" i="4"/>
  <c r="G1885" i="4"/>
  <c r="F1885" i="4"/>
  <c r="D1885" i="4"/>
  <c r="G1884" i="4"/>
  <c r="D1884" i="4"/>
  <c r="F1884" i="4" s="1"/>
  <c r="G1883" i="4"/>
  <c r="D1883" i="4"/>
  <c r="F1883" i="4" s="1"/>
  <c r="G1882" i="4"/>
  <c r="D1882" i="4"/>
  <c r="G1881" i="4"/>
  <c r="D1881" i="4"/>
  <c r="G1880" i="4"/>
  <c r="D1880" i="4"/>
  <c r="G1879" i="4"/>
  <c r="D1879" i="4"/>
  <c r="G1878" i="4"/>
  <c r="D1878" i="4"/>
  <c r="G1877" i="4"/>
  <c r="D1877" i="4"/>
  <c r="F1877" i="4" s="1"/>
  <c r="G1876" i="4"/>
  <c r="D1876" i="4"/>
  <c r="F1876" i="4" s="1"/>
  <c r="G1875" i="4"/>
  <c r="D1875" i="4"/>
  <c r="G1874" i="4"/>
  <c r="D1874" i="4"/>
  <c r="G1873" i="4"/>
  <c r="D1873" i="4"/>
  <c r="G1872" i="4"/>
  <c r="D1872" i="4"/>
  <c r="G1871" i="4"/>
  <c r="D1871" i="4"/>
  <c r="G1870" i="4"/>
  <c r="D1870" i="4"/>
  <c r="F1870" i="4" s="1"/>
  <c r="G1869" i="4"/>
  <c r="D1869" i="4"/>
  <c r="F1869" i="4" s="1"/>
  <c r="G1868" i="4"/>
  <c r="D1868" i="4"/>
  <c r="G1867" i="4"/>
  <c r="D1867" i="4"/>
  <c r="F1867" i="4" s="1"/>
  <c r="G1866" i="4"/>
  <c r="D1866" i="4"/>
  <c r="F1866" i="4" s="1"/>
  <c r="G1865" i="4"/>
  <c r="F1865" i="4"/>
  <c r="D1865" i="4"/>
  <c r="G1864" i="4"/>
  <c r="D1864" i="4"/>
  <c r="G1863" i="4"/>
  <c r="D1863" i="4"/>
  <c r="F1863" i="4" s="1"/>
  <c r="G1862" i="4"/>
  <c r="D1862" i="4"/>
  <c r="F1862" i="4" s="1"/>
  <c r="G1861" i="4"/>
  <c r="D1861" i="4"/>
  <c r="G1860" i="4"/>
  <c r="D1860" i="4"/>
  <c r="F1860" i="4" s="1"/>
  <c r="G1859" i="4"/>
  <c r="D1859" i="4"/>
  <c r="F1859" i="4" s="1"/>
  <c r="G1858" i="4"/>
  <c r="D1858" i="4"/>
  <c r="G1857" i="4"/>
  <c r="F1857" i="4"/>
  <c r="D1857" i="4"/>
  <c r="G1856" i="4"/>
  <c r="D1856" i="4"/>
  <c r="F1856" i="4" s="1"/>
  <c r="G1855" i="4"/>
  <c r="D1855" i="4"/>
  <c r="F1855" i="4" s="1"/>
  <c r="G1854" i="4"/>
  <c r="D1854" i="4"/>
  <c r="G1853" i="4"/>
  <c r="D1853" i="4"/>
  <c r="F1853" i="4" s="1"/>
  <c r="G1852" i="4"/>
  <c r="D1852" i="4"/>
  <c r="F1852" i="4" s="1"/>
  <c r="G1851" i="4"/>
  <c r="D1851" i="4"/>
  <c r="G1850" i="4"/>
  <c r="D1850" i="4"/>
  <c r="G1849" i="4"/>
  <c r="D1849" i="4"/>
  <c r="F1849" i="4" s="1"/>
  <c r="G1848" i="4"/>
  <c r="D1848" i="4"/>
  <c r="F1848" i="4" s="1"/>
  <c r="G1847" i="4"/>
  <c r="D1847" i="4"/>
  <c r="G1846" i="4"/>
  <c r="D1846" i="4"/>
  <c r="F1846" i="4" s="1"/>
  <c r="G1845" i="4"/>
  <c r="D1845" i="4"/>
  <c r="G1844" i="4"/>
  <c r="D1844" i="4"/>
  <c r="F1844" i="4" s="1"/>
  <c r="G1843" i="4"/>
  <c r="D1843" i="4"/>
  <c r="G1842" i="4"/>
  <c r="D1842" i="4"/>
  <c r="F1842" i="4" s="1"/>
  <c r="G1841" i="4"/>
  <c r="D1841" i="4"/>
  <c r="F1841" i="4" s="1"/>
  <c r="G1840" i="4"/>
  <c r="D1840" i="4"/>
  <c r="G1839" i="4"/>
  <c r="D1839" i="4"/>
  <c r="G1838" i="4"/>
  <c r="D1838" i="4"/>
  <c r="G1837" i="4"/>
  <c r="D1837" i="4"/>
  <c r="G1836" i="4"/>
  <c r="D1836" i="4"/>
  <c r="G1835" i="4"/>
  <c r="D1835" i="4"/>
  <c r="F1835" i="4" s="1"/>
  <c r="G1834" i="4"/>
  <c r="D1834" i="4"/>
  <c r="F1834" i="4" s="1"/>
  <c r="G1833" i="4"/>
  <c r="D1833" i="4"/>
  <c r="G1832" i="4"/>
  <c r="F1832" i="4"/>
  <c r="D1832" i="4"/>
  <c r="G1831" i="4"/>
  <c r="D1831" i="4"/>
  <c r="F1831" i="4" s="1"/>
  <c r="G1830" i="4"/>
  <c r="D1830" i="4"/>
  <c r="F1830" i="4" s="1"/>
  <c r="G1829" i="4"/>
  <c r="D1829" i="4"/>
  <c r="G1828" i="4"/>
  <c r="D1828" i="4"/>
  <c r="F1828" i="4" s="1"/>
  <c r="G1827" i="4"/>
  <c r="D1827" i="4"/>
  <c r="F1827" i="4" s="1"/>
  <c r="G1826" i="4"/>
  <c r="D1826" i="4"/>
  <c r="G1825" i="4"/>
  <c r="D1825" i="4"/>
  <c r="F1825" i="4" s="1"/>
  <c r="G1824" i="4"/>
  <c r="D1824" i="4"/>
  <c r="F1824" i="4" s="1"/>
  <c r="G1823" i="4"/>
  <c r="F1823" i="4"/>
  <c r="D1823" i="4"/>
  <c r="G1822" i="4"/>
  <c r="D1822" i="4"/>
  <c r="G1821" i="4"/>
  <c r="D1821" i="4"/>
  <c r="F1821" i="4" s="1"/>
  <c r="G1820" i="4"/>
  <c r="D1820" i="4"/>
  <c r="F1820" i="4" s="1"/>
  <c r="G1819" i="4"/>
  <c r="D1819" i="4"/>
  <c r="G1818" i="4"/>
  <c r="D1818" i="4"/>
  <c r="G1817" i="4"/>
  <c r="D1817" i="4"/>
  <c r="G1816" i="4"/>
  <c r="D1816" i="4"/>
  <c r="G1815" i="4"/>
  <c r="D1815" i="4"/>
  <c r="G1814" i="4"/>
  <c r="D1814" i="4"/>
  <c r="F1814" i="4" s="1"/>
  <c r="G1813" i="4"/>
  <c r="D1813" i="4"/>
  <c r="F1813" i="4" s="1"/>
  <c r="G1812" i="4"/>
  <c r="D1812" i="4"/>
  <c r="G1811" i="4"/>
  <c r="D1811" i="4"/>
  <c r="G1810" i="4"/>
  <c r="D1810" i="4"/>
  <c r="G1809" i="4"/>
  <c r="D1809" i="4"/>
  <c r="F1809" i="4" s="1"/>
  <c r="G1808" i="4"/>
  <c r="D1808" i="4"/>
  <c r="G1807" i="4"/>
  <c r="D1807" i="4"/>
  <c r="F1807" i="4" s="1"/>
  <c r="G1806" i="4"/>
  <c r="D1806" i="4"/>
  <c r="F1806" i="4" s="1"/>
  <c r="G1805" i="4"/>
  <c r="D1805" i="4"/>
  <c r="G1804" i="4"/>
  <c r="F1804" i="4"/>
  <c r="D1804" i="4"/>
  <c r="G1803" i="4"/>
  <c r="D1803" i="4"/>
  <c r="G1802" i="4"/>
  <c r="D1802" i="4"/>
  <c r="G1801" i="4"/>
  <c r="D1801" i="4"/>
  <c r="G1800" i="4"/>
  <c r="D1800" i="4"/>
  <c r="F1800" i="4" s="1"/>
  <c r="G1799" i="4"/>
  <c r="D1799" i="4"/>
  <c r="F1799" i="4" s="1"/>
  <c r="G1798" i="4"/>
  <c r="D1798" i="4"/>
  <c r="G1797" i="4"/>
  <c r="D1797" i="4"/>
  <c r="F1797" i="4" s="1"/>
  <c r="G1796" i="4"/>
  <c r="D1796" i="4"/>
  <c r="F1796" i="4" s="1"/>
  <c r="G1795" i="4"/>
  <c r="D1795" i="4"/>
  <c r="G1794" i="4"/>
  <c r="D1794" i="4"/>
  <c r="G1793" i="4"/>
  <c r="D1793" i="4"/>
  <c r="F1793" i="4" s="1"/>
  <c r="G1792" i="4"/>
  <c r="D1792" i="4"/>
  <c r="F1792" i="4" s="1"/>
  <c r="G1791" i="4"/>
  <c r="D1791" i="4"/>
  <c r="G1790" i="4"/>
  <c r="D1790" i="4"/>
  <c r="G1789" i="4"/>
  <c r="D1789" i="4"/>
  <c r="G1788" i="4"/>
  <c r="D1788" i="4"/>
  <c r="G1787" i="4"/>
  <c r="D1787" i="4"/>
  <c r="G1786" i="4"/>
  <c r="D1786" i="4"/>
  <c r="F1786" i="4" s="1"/>
  <c r="G1785" i="4"/>
  <c r="D1785" i="4"/>
  <c r="F1785" i="4" s="1"/>
  <c r="G1784" i="4"/>
  <c r="D1784" i="4"/>
  <c r="G1783" i="4"/>
  <c r="D1783" i="4"/>
  <c r="F1783" i="4" s="1"/>
  <c r="G1782" i="4"/>
  <c r="D1782" i="4"/>
  <c r="F1782" i="4" s="1"/>
  <c r="G1781" i="4"/>
  <c r="D1781" i="4"/>
  <c r="G1780" i="4"/>
  <c r="F1780" i="4"/>
  <c r="D1780" i="4"/>
  <c r="G1779" i="4"/>
  <c r="D1779" i="4"/>
  <c r="F1779" i="4" s="1"/>
  <c r="G1778" i="4"/>
  <c r="D1778" i="4"/>
  <c r="F1778" i="4" s="1"/>
  <c r="G1777" i="4"/>
  <c r="D1777" i="4"/>
  <c r="G1776" i="4"/>
  <c r="D1776" i="4"/>
  <c r="F1776" i="4" s="1"/>
  <c r="G1775" i="4"/>
  <c r="D1775" i="4"/>
  <c r="G1774" i="4"/>
  <c r="D1774" i="4"/>
  <c r="F1774" i="4" s="1"/>
  <c r="G1773" i="4"/>
  <c r="D1773" i="4"/>
  <c r="G1772" i="4"/>
  <c r="D1772" i="4"/>
  <c r="F1772" i="4" s="1"/>
  <c r="G1771" i="4"/>
  <c r="D1771" i="4"/>
  <c r="F1771" i="4" s="1"/>
  <c r="G1770" i="4"/>
  <c r="D1770" i="4"/>
  <c r="G1769" i="4"/>
  <c r="D1769" i="4"/>
  <c r="G1768" i="4"/>
  <c r="D1768" i="4"/>
  <c r="F1768" i="4" s="1"/>
  <c r="G1767" i="4"/>
  <c r="D1767" i="4"/>
  <c r="G1766" i="4"/>
  <c r="D1766" i="4"/>
  <c r="G1765" i="4"/>
  <c r="D1765" i="4"/>
  <c r="F1765" i="4" s="1"/>
  <c r="G1764" i="4"/>
  <c r="D1764" i="4"/>
  <c r="F1764" i="4" s="1"/>
  <c r="G1763" i="4"/>
  <c r="D1763" i="4"/>
  <c r="G1762" i="4"/>
  <c r="F1762" i="4"/>
  <c r="D1762" i="4"/>
  <c r="G1761" i="4"/>
  <c r="D1761" i="4"/>
  <c r="G1760" i="4"/>
  <c r="D1760" i="4"/>
  <c r="G1759" i="4"/>
  <c r="D1759" i="4"/>
  <c r="F1759" i="4" s="1"/>
  <c r="G1758" i="4"/>
  <c r="D1758" i="4"/>
  <c r="F1758" i="4" s="1"/>
  <c r="G1757" i="4"/>
  <c r="D1757" i="4"/>
  <c r="F1757" i="4" s="1"/>
  <c r="G1756" i="4"/>
  <c r="D1756" i="4"/>
  <c r="G1755" i="4"/>
  <c r="D1755" i="4"/>
  <c r="F1755" i="4" s="1"/>
  <c r="G1754" i="4"/>
  <c r="F1754" i="4"/>
  <c r="D1754" i="4"/>
  <c r="G1753" i="4"/>
  <c r="D1753" i="4"/>
  <c r="F1753" i="4" s="1"/>
  <c r="G1752" i="4"/>
  <c r="D1752" i="4"/>
  <c r="G1751" i="4"/>
  <c r="D1751" i="4"/>
  <c r="F1751" i="4" s="1"/>
  <c r="G1750" i="4"/>
  <c r="D1750" i="4"/>
  <c r="F1750" i="4" s="1"/>
  <c r="G1749" i="4"/>
  <c r="D1749" i="4"/>
  <c r="G1748" i="4"/>
  <c r="D1748" i="4"/>
  <c r="F1748" i="4" s="1"/>
  <c r="G1747" i="4"/>
  <c r="D1747" i="4"/>
  <c r="F1747" i="4" s="1"/>
  <c r="G1746" i="4"/>
  <c r="D1746" i="4"/>
  <c r="G1745" i="4"/>
  <c r="D1745" i="4"/>
  <c r="G1744" i="4"/>
  <c r="D1744" i="4"/>
  <c r="F1744" i="4" s="1"/>
  <c r="G1743" i="4"/>
  <c r="D1743" i="4"/>
  <c r="F1743" i="4" s="1"/>
  <c r="G1742" i="4"/>
  <c r="D1742" i="4"/>
  <c r="G1741" i="4"/>
  <c r="D1741" i="4"/>
  <c r="G1740" i="4"/>
  <c r="D1740" i="4"/>
  <c r="G1739" i="4"/>
  <c r="D1739" i="4"/>
  <c r="G1738" i="4"/>
  <c r="F1738" i="4"/>
  <c r="D1738" i="4"/>
  <c r="G1737" i="4"/>
  <c r="D1737" i="4"/>
  <c r="F1737" i="4" s="1"/>
  <c r="G1736" i="4"/>
  <c r="D1736" i="4"/>
  <c r="F1736" i="4" s="1"/>
  <c r="G1735" i="4"/>
  <c r="D1735" i="4"/>
  <c r="G1734" i="4"/>
  <c r="D1734" i="4"/>
  <c r="F1734" i="4" s="1"/>
  <c r="G1733" i="4"/>
  <c r="D1733" i="4"/>
  <c r="F1733" i="4" s="1"/>
  <c r="G1732" i="4"/>
  <c r="D1732" i="4"/>
  <c r="G1731" i="4"/>
  <c r="F1731" i="4"/>
  <c r="D1731" i="4"/>
  <c r="G1730" i="4"/>
  <c r="D1730" i="4"/>
  <c r="F1730" i="4" s="1"/>
  <c r="G1729" i="4"/>
  <c r="D1729" i="4"/>
  <c r="F1729" i="4" s="1"/>
  <c r="G1728" i="4"/>
  <c r="D1728" i="4"/>
  <c r="G1727" i="4"/>
  <c r="D1727" i="4"/>
  <c r="F1727" i="4" s="1"/>
  <c r="G1726" i="4"/>
  <c r="D1726" i="4"/>
  <c r="F1726" i="4" s="1"/>
  <c r="G1725" i="4"/>
  <c r="D1725" i="4"/>
  <c r="G1724" i="4"/>
  <c r="D1724" i="4"/>
  <c r="F1724" i="4" s="1"/>
  <c r="G1723" i="4"/>
  <c r="D1723" i="4"/>
  <c r="F1723" i="4" s="1"/>
  <c r="G1722" i="4"/>
  <c r="D1722" i="4"/>
  <c r="F1722" i="4" s="1"/>
  <c r="G1721" i="4"/>
  <c r="D1721" i="4"/>
  <c r="G1720" i="4"/>
  <c r="D1720" i="4"/>
  <c r="G1719" i="4"/>
  <c r="D1719" i="4"/>
  <c r="F1719" i="4" s="1"/>
  <c r="G1718" i="4"/>
  <c r="D1718" i="4"/>
  <c r="G1717" i="4"/>
  <c r="D1717" i="4"/>
  <c r="G1716" i="4"/>
  <c r="D1716" i="4"/>
  <c r="F1716" i="4" s="1"/>
  <c r="G1715" i="4"/>
  <c r="D1715" i="4"/>
  <c r="F1715" i="4" s="1"/>
  <c r="G1714" i="4"/>
  <c r="D1714" i="4"/>
  <c r="G1713" i="4"/>
  <c r="F1713" i="4"/>
  <c r="D1713" i="4"/>
  <c r="G1712" i="4"/>
  <c r="D1712" i="4"/>
  <c r="G1711" i="4"/>
  <c r="D1711" i="4"/>
  <c r="F1711" i="4" s="1"/>
  <c r="G1710" i="4"/>
  <c r="F1710" i="4"/>
  <c r="D1710" i="4"/>
  <c r="G1709" i="4"/>
  <c r="D1709" i="4"/>
  <c r="F1709" i="4" s="1"/>
  <c r="G1708" i="4"/>
  <c r="D1708" i="4"/>
  <c r="F1708" i="4" s="1"/>
  <c r="G1707" i="4"/>
  <c r="D1707" i="4"/>
  <c r="G1706" i="4"/>
  <c r="D1706" i="4"/>
  <c r="F1706" i="4" s="1"/>
  <c r="G1705" i="4"/>
  <c r="F1705" i="4"/>
  <c r="D1705" i="4"/>
  <c r="G1704" i="4"/>
  <c r="D1704" i="4"/>
  <c r="G1703" i="4"/>
  <c r="D1703" i="4"/>
  <c r="G1702" i="4"/>
  <c r="D1702" i="4"/>
  <c r="F1702" i="4" s="1"/>
  <c r="G1701" i="4"/>
  <c r="D1701" i="4"/>
  <c r="F1701" i="4" s="1"/>
  <c r="G1700" i="4"/>
  <c r="D1700" i="4"/>
  <c r="G1699" i="4"/>
  <c r="D1699" i="4"/>
  <c r="F1699" i="4" s="1"/>
  <c r="G1698" i="4"/>
  <c r="D1698" i="4"/>
  <c r="F1698" i="4" s="1"/>
  <c r="G1697" i="4"/>
  <c r="D1697" i="4"/>
  <c r="F1697" i="4" s="1"/>
  <c r="G1696" i="4"/>
  <c r="D1696" i="4"/>
  <c r="G1695" i="4"/>
  <c r="D1695" i="4"/>
  <c r="F1695" i="4" s="1"/>
  <c r="G1694" i="4"/>
  <c r="D1694" i="4"/>
  <c r="F1694" i="4" s="1"/>
  <c r="G1693" i="4"/>
  <c r="D1693" i="4"/>
  <c r="G1692" i="4"/>
  <c r="D1692" i="4"/>
  <c r="G1691" i="4"/>
  <c r="D1691" i="4"/>
  <c r="G1690" i="4"/>
  <c r="D1690" i="4"/>
  <c r="G1689" i="4"/>
  <c r="D1689" i="4"/>
  <c r="G1688" i="4"/>
  <c r="D1688" i="4"/>
  <c r="F1688" i="4" s="1"/>
  <c r="G1687" i="4"/>
  <c r="D1687" i="4"/>
  <c r="F1687" i="4" s="1"/>
  <c r="G1686" i="4"/>
  <c r="D1686" i="4"/>
  <c r="G1685" i="4"/>
  <c r="D1685" i="4"/>
  <c r="F1685" i="4" s="1"/>
  <c r="G1684" i="4"/>
  <c r="D1684" i="4"/>
  <c r="G1683" i="4"/>
  <c r="F1683" i="4"/>
  <c r="D1683" i="4"/>
  <c r="G1682" i="4"/>
  <c r="D1682" i="4"/>
  <c r="G1681" i="4"/>
  <c r="D1681" i="4"/>
  <c r="F1681" i="4" s="1"/>
  <c r="G1680" i="4"/>
  <c r="D1680" i="4"/>
  <c r="F1680" i="4" s="1"/>
  <c r="G1679" i="4"/>
  <c r="D1679" i="4"/>
  <c r="G1678" i="4"/>
  <c r="D1678" i="4"/>
  <c r="F1678" i="4" s="1"/>
  <c r="G1677" i="4"/>
  <c r="D1677" i="4"/>
  <c r="F1677" i="4" s="1"/>
  <c r="G1676" i="4"/>
  <c r="D1676" i="4"/>
  <c r="G1675" i="4"/>
  <c r="F1675" i="4"/>
  <c r="D1675" i="4"/>
  <c r="G1674" i="4"/>
  <c r="D1674" i="4"/>
  <c r="F1674" i="4" s="1"/>
  <c r="G1673" i="4"/>
  <c r="D1673" i="4"/>
  <c r="F1673" i="4" s="1"/>
  <c r="G1672" i="4"/>
  <c r="D1672" i="4"/>
  <c r="G1671" i="4"/>
  <c r="D1671" i="4"/>
  <c r="G1670" i="4"/>
  <c r="D1670" i="4"/>
  <c r="F1670" i="4" s="1"/>
  <c r="G1669" i="4"/>
  <c r="D1669" i="4"/>
  <c r="G1668" i="4"/>
  <c r="D1668" i="4"/>
  <c r="G1667" i="4"/>
  <c r="D1667" i="4"/>
  <c r="F1667" i="4" s="1"/>
  <c r="G1666" i="4"/>
  <c r="D1666" i="4"/>
  <c r="F1666" i="4" s="1"/>
  <c r="G1665" i="4"/>
  <c r="D1665" i="4"/>
  <c r="G1664" i="4"/>
  <c r="D1664" i="4"/>
  <c r="F1664" i="4" s="1"/>
  <c r="G1663" i="4"/>
  <c r="D1663" i="4"/>
  <c r="G1662" i="4"/>
  <c r="F1662" i="4"/>
  <c r="D1662" i="4"/>
  <c r="G1661" i="4"/>
  <c r="D1661" i="4"/>
  <c r="G1660" i="4"/>
  <c r="D1660" i="4"/>
  <c r="F1660" i="4" s="1"/>
  <c r="G1659" i="4"/>
  <c r="D1659" i="4"/>
  <c r="F1659" i="4" s="1"/>
  <c r="G1658" i="4"/>
  <c r="D1658" i="4"/>
  <c r="G1657" i="4"/>
  <c r="D1657" i="4"/>
  <c r="G1656" i="4"/>
  <c r="D1656" i="4"/>
  <c r="G1655" i="4"/>
  <c r="D1655" i="4"/>
  <c r="G1654" i="4"/>
  <c r="D1654" i="4"/>
  <c r="G1653" i="4"/>
  <c r="D1653" i="4"/>
  <c r="F1653" i="4" s="1"/>
  <c r="G1652" i="4"/>
  <c r="D1652" i="4"/>
  <c r="F1652" i="4" s="1"/>
  <c r="G1651" i="4"/>
  <c r="D1651" i="4"/>
  <c r="G1650" i="4"/>
  <c r="D1650" i="4"/>
  <c r="G1649" i="4"/>
  <c r="D1649" i="4"/>
  <c r="F1649" i="4" s="1"/>
  <c r="G1648" i="4"/>
  <c r="D1648" i="4"/>
  <c r="F1648" i="4" s="1"/>
  <c r="G1647" i="4"/>
  <c r="D1647" i="4"/>
  <c r="G1646" i="4"/>
  <c r="D1646" i="4"/>
  <c r="F1646" i="4" s="1"/>
  <c r="G1645" i="4"/>
  <c r="D1645" i="4"/>
  <c r="F1645" i="4" s="1"/>
  <c r="G1644" i="4"/>
  <c r="D1644" i="4"/>
  <c r="G1643" i="4"/>
  <c r="D1643" i="4"/>
  <c r="G1642" i="4"/>
  <c r="D1642" i="4"/>
  <c r="G1641" i="4"/>
  <c r="D1641" i="4"/>
  <c r="G1640" i="4"/>
  <c r="F1640" i="4"/>
  <c r="D1640" i="4"/>
  <c r="G1639" i="4"/>
  <c r="D1639" i="4"/>
  <c r="F1639" i="4" s="1"/>
  <c r="G1638" i="4"/>
  <c r="D1638" i="4"/>
  <c r="F1638" i="4" s="1"/>
  <c r="G1637" i="4"/>
  <c r="D1637" i="4"/>
  <c r="G1636" i="4"/>
  <c r="D1636" i="4"/>
  <c r="F1636" i="4" s="1"/>
  <c r="G1635" i="4"/>
  <c r="D1635" i="4"/>
  <c r="F1635" i="4" s="1"/>
  <c r="G1634" i="4"/>
  <c r="F1634" i="4"/>
  <c r="D1634" i="4"/>
  <c r="G1633" i="4"/>
  <c r="D1633" i="4"/>
  <c r="G1632" i="4"/>
  <c r="D1632" i="4"/>
  <c r="F1632" i="4" s="1"/>
  <c r="G1631" i="4"/>
  <c r="D1631" i="4"/>
  <c r="F1631" i="4" s="1"/>
  <c r="G1630" i="4"/>
  <c r="D1630" i="4"/>
  <c r="G1629" i="4"/>
  <c r="D1629" i="4"/>
  <c r="F1629" i="4" s="1"/>
  <c r="G1628" i="4"/>
  <c r="D1628" i="4"/>
  <c r="F1628" i="4" s="1"/>
  <c r="G1627" i="4"/>
  <c r="D1627" i="4"/>
  <c r="G1626" i="4"/>
  <c r="F1626" i="4"/>
  <c r="D1626" i="4"/>
  <c r="G1625" i="4"/>
  <c r="D1625" i="4"/>
  <c r="F1625" i="4" s="1"/>
  <c r="G1624" i="4"/>
  <c r="D1624" i="4"/>
  <c r="F1624" i="4" s="1"/>
  <c r="G1623" i="4"/>
  <c r="D1623" i="4"/>
  <c r="G1622" i="4"/>
  <c r="D1622" i="4"/>
  <c r="G1621" i="4"/>
  <c r="D1621" i="4"/>
  <c r="G1620" i="4"/>
  <c r="D1620" i="4"/>
  <c r="G1619" i="4"/>
  <c r="D1619" i="4"/>
  <c r="G1618" i="4"/>
  <c r="D1618" i="4"/>
  <c r="F1618" i="4" s="1"/>
  <c r="G1617" i="4"/>
  <c r="D1617" i="4"/>
  <c r="F1617" i="4" s="1"/>
  <c r="G1616" i="4"/>
  <c r="D1616" i="4"/>
  <c r="G1615" i="4"/>
  <c r="D1615" i="4"/>
  <c r="G1614" i="4"/>
  <c r="D1614" i="4"/>
  <c r="G1613" i="4"/>
  <c r="D1613" i="4"/>
  <c r="F1613" i="4" s="1"/>
  <c r="G1612" i="4"/>
  <c r="D1612" i="4"/>
  <c r="G1611" i="4"/>
  <c r="D1611" i="4"/>
  <c r="F1611" i="4" s="1"/>
  <c r="G1610" i="4"/>
  <c r="D1610" i="4"/>
  <c r="F1610" i="4" s="1"/>
  <c r="G1609" i="4"/>
  <c r="D1609" i="4"/>
  <c r="G1608" i="4"/>
  <c r="F1608" i="4"/>
  <c r="D1608" i="4"/>
  <c r="G1607" i="4"/>
  <c r="D1607" i="4"/>
  <c r="F1607" i="4" s="1"/>
  <c r="G1606" i="4"/>
  <c r="D1606" i="4"/>
  <c r="F1606" i="4" s="1"/>
  <c r="G1605" i="4"/>
  <c r="D1605" i="4"/>
  <c r="G1604" i="4"/>
  <c r="D1604" i="4"/>
  <c r="F1604" i="4" s="1"/>
  <c r="G1603" i="4"/>
  <c r="D1603" i="4"/>
  <c r="F1603" i="4" s="1"/>
  <c r="G1602" i="4"/>
  <c r="D1602" i="4"/>
  <c r="G1601" i="4"/>
  <c r="D1601" i="4"/>
  <c r="F1601" i="4" s="1"/>
  <c r="G1600" i="4"/>
  <c r="D1600" i="4"/>
  <c r="F1600" i="4" s="1"/>
  <c r="G1599" i="4"/>
  <c r="F1599" i="4"/>
  <c r="D1599" i="4"/>
  <c r="G1598" i="4"/>
  <c r="D1598" i="4"/>
  <c r="G1597" i="4"/>
  <c r="D1597" i="4"/>
  <c r="F1597" i="4" s="1"/>
  <c r="G1596" i="4"/>
  <c r="D1596" i="4"/>
  <c r="F1596" i="4" s="1"/>
  <c r="G1595" i="4"/>
  <c r="D1595" i="4"/>
  <c r="G1594" i="4"/>
  <c r="D1594" i="4"/>
  <c r="G1593" i="4"/>
  <c r="D1593" i="4"/>
  <c r="G1592" i="4"/>
  <c r="D1592" i="4"/>
  <c r="G1591" i="4"/>
  <c r="D1591" i="4"/>
  <c r="G1590" i="4"/>
  <c r="D1590" i="4"/>
  <c r="F1590" i="4" s="1"/>
  <c r="G1589" i="4"/>
  <c r="D1589" i="4"/>
  <c r="F1589" i="4" s="1"/>
  <c r="G1588" i="4"/>
  <c r="D1588" i="4"/>
  <c r="G1587" i="4"/>
  <c r="D1587" i="4"/>
  <c r="F1587" i="4" s="1"/>
  <c r="G1586" i="4"/>
  <c r="F1586" i="4"/>
  <c r="D1586" i="4"/>
  <c r="G1585" i="4"/>
  <c r="D1585" i="4"/>
  <c r="F1585" i="4" s="1"/>
  <c r="G1584" i="4"/>
  <c r="F1584" i="4"/>
  <c r="D1584" i="4"/>
  <c r="G1583" i="4"/>
  <c r="D1583" i="4"/>
  <c r="F1583" i="4" s="1"/>
  <c r="G1582" i="4"/>
  <c r="D1582" i="4"/>
  <c r="F1582" i="4" s="1"/>
  <c r="G1581" i="4"/>
  <c r="D1581" i="4"/>
  <c r="G1580" i="4"/>
  <c r="D1580" i="4"/>
  <c r="F1580" i="4" s="1"/>
  <c r="G1579" i="4"/>
  <c r="D1579" i="4"/>
  <c r="F1579" i="4" s="1"/>
  <c r="G1578" i="4"/>
  <c r="D1578" i="4"/>
  <c r="G1577" i="4"/>
  <c r="F1577" i="4"/>
  <c r="D1577" i="4"/>
  <c r="G1576" i="4"/>
  <c r="D1576" i="4"/>
  <c r="F1576" i="4" s="1"/>
  <c r="G1575" i="4"/>
  <c r="D1575" i="4"/>
  <c r="F1575" i="4" s="1"/>
  <c r="G1574" i="4"/>
  <c r="D1574" i="4"/>
  <c r="G1573" i="4"/>
  <c r="D1573" i="4"/>
  <c r="G1572" i="4"/>
  <c r="D1572" i="4"/>
  <c r="G1571" i="4"/>
  <c r="D1571" i="4"/>
  <c r="G1570" i="4"/>
  <c r="D1570" i="4"/>
  <c r="G1569" i="4"/>
  <c r="D1569" i="4"/>
  <c r="F1569" i="4" s="1"/>
  <c r="G1568" i="4"/>
  <c r="D1568" i="4"/>
  <c r="F1568" i="4" s="1"/>
  <c r="G1567" i="4"/>
  <c r="D1567" i="4"/>
  <c r="G1566" i="4"/>
  <c r="D1566" i="4"/>
  <c r="F1566" i="4" s="1"/>
  <c r="G1565" i="4"/>
  <c r="D1565" i="4"/>
  <c r="G1564" i="4"/>
  <c r="D1564" i="4"/>
  <c r="F1564" i="4" s="1"/>
  <c r="G1563" i="4"/>
  <c r="D1563" i="4"/>
  <c r="G1562" i="4"/>
  <c r="D1562" i="4"/>
  <c r="F1562" i="4" s="1"/>
  <c r="G1561" i="4"/>
  <c r="D1561" i="4"/>
  <c r="F1561" i="4" s="1"/>
  <c r="G1560" i="4"/>
  <c r="D1560" i="4"/>
  <c r="G1559" i="4"/>
  <c r="F1559" i="4"/>
  <c r="D1559" i="4"/>
  <c r="G1558" i="4"/>
  <c r="D1558" i="4"/>
  <c r="F1558" i="4" s="1"/>
  <c r="G1557" i="4"/>
  <c r="D1557" i="4"/>
  <c r="F1557" i="4" s="1"/>
  <c r="G1556" i="4"/>
  <c r="D1556" i="4"/>
  <c r="G1555" i="4"/>
  <c r="D1555" i="4"/>
  <c r="F1555" i="4" s="1"/>
  <c r="G1554" i="4"/>
  <c r="D1554" i="4"/>
  <c r="F1554" i="4" s="1"/>
  <c r="G1553" i="4"/>
  <c r="D1553" i="4"/>
  <c r="G1552" i="4"/>
  <c r="D1552" i="4"/>
  <c r="F1552" i="4" s="1"/>
  <c r="G1551" i="4"/>
  <c r="D1551" i="4"/>
  <c r="F1551" i="4" s="1"/>
  <c r="G1550" i="4"/>
  <c r="F1550" i="4"/>
  <c r="D1550" i="4"/>
  <c r="G1549" i="4"/>
  <c r="D1549" i="4"/>
  <c r="G1548" i="4"/>
  <c r="D1548" i="4"/>
  <c r="F1548" i="4" s="1"/>
  <c r="G1547" i="4"/>
  <c r="D1547" i="4"/>
  <c r="F1547" i="4" s="1"/>
  <c r="G1546" i="4"/>
  <c r="D1546" i="4"/>
  <c r="G1545" i="4"/>
  <c r="D1545" i="4"/>
  <c r="G1544" i="4"/>
  <c r="D1544" i="4"/>
  <c r="G1543" i="4"/>
  <c r="D1543" i="4"/>
  <c r="G1542" i="4"/>
  <c r="D1542" i="4"/>
  <c r="G1541" i="4"/>
  <c r="D1541" i="4"/>
  <c r="F1541" i="4" s="1"/>
  <c r="G1540" i="4"/>
  <c r="D1540" i="4"/>
  <c r="F1540" i="4" s="1"/>
  <c r="G1539" i="4"/>
  <c r="D1539" i="4"/>
  <c r="G1538" i="4"/>
  <c r="D1538" i="4"/>
  <c r="F1538" i="4" s="1"/>
  <c r="G1537" i="4"/>
  <c r="D1537" i="4"/>
  <c r="F1537" i="4" s="1"/>
  <c r="G1536" i="4"/>
  <c r="F1536" i="4"/>
  <c r="D1536" i="4"/>
  <c r="G1535" i="4"/>
  <c r="D1535" i="4"/>
  <c r="F1535" i="4" s="1"/>
  <c r="G1534" i="4"/>
  <c r="D1534" i="4"/>
  <c r="F1534" i="4" s="1"/>
  <c r="G1533" i="4"/>
  <c r="D1533" i="4"/>
  <c r="F1533" i="4" s="1"/>
  <c r="G1532" i="4"/>
  <c r="D1532" i="4"/>
  <c r="G1531" i="4"/>
  <c r="D1531" i="4"/>
  <c r="F1531" i="4" s="1"/>
  <c r="G1530" i="4"/>
  <c r="F1530" i="4"/>
  <c r="D1530" i="4"/>
  <c r="G1529" i="4"/>
  <c r="D1529" i="4"/>
  <c r="G1528" i="4"/>
  <c r="D1528" i="4"/>
  <c r="G1527" i="4"/>
  <c r="D1527" i="4"/>
  <c r="F1527" i="4" s="1"/>
  <c r="G1526" i="4"/>
  <c r="D1526" i="4"/>
  <c r="F1526" i="4" s="1"/>
  <c r="G1525" i="4"/>
  <c r="D1525" i="4"/>
  <c r="G1524" i="4"/>
  <c r="D1524" i="4"/>
  <c r="G1523" i="4"/>
  <c r="D1523" i="4"/>
  <c r="F1523" i="4" s="1"/>
  <c r="G1522" i="4"/>
  <c r="D1522" i="4"/>
  <c r="G1521" i="4"/>
  <c r="D1521" i="4"/>
  <c r="G1520" i="4"/>
  <c r="D1520" i="4"/>
  <c r="F1520" i="4" s="1"/>
  <c r="G1519" i="4"/>
  <c r="D1519" i="4"/>
  <c r="F1519" i="4" s="1"/>
  <c r="G1518" i="4"/>
  <c r="D1518" i="4"/>
  <c r="G1517" i="4"/>
  <c r="D1517" i="4"/>
  <c r="F1517" i="4" s="1"/>
  <c r="G1516" i="4"/>
  <c r="D1516" i="4"/>
  <c r="G1515" i="4"/>
  <c r="F1515" i="4"/>
  <c r="D1515" i="4"/>
  <c r="G1514" i="4"/>
  <c r="D1514" i="4"/>
  <c r="G1513" i="4"/>
  <c r="D1513" i="4"/>
  <c r="F1513" i="4" s="1"/>
  <c r="G1512" i="4"/>
  <c r="D1512" i="4"/>
  <c r="F1512" i="4" s="1"/>
  <c r="G1511" i="4"/>
  <c r="D1511" i="4"/>
  <c r="G1510" i="4"/>
  <c r="D1510" i="4"/>
  <c r="G1509" i="4"/>
  <c r="D1509" i="4"/>
  <c r="G1508" i="4"/>
  <c r="F1508" i="4"/>
  <c r="D1508" i="4"/>
  <c r="G1507" i="4"/>
  <c r="D1507" i="4"/>
  <c r="G1506" i="4"/>
  <c r="D1506" i="4"/>
  <c r="F1506" i="4" s="1"/>
  <c r="G1505" i="4"/>
  <c r="D1505" i="4"/>
  <c r="F1505" i="4" s="1"/>
  <c r="G1504" i="4"/>
  <c r="D1504" i="4"/>
  <c r="G1503" i="4"/>
  <c r="D1503" i="4"/>
  <c r="F1503" i="4" s="1"/>
  <c r="G1502" i="4"/>
  <c r="D1502" i="4"/>
  <c r="F1502" i="4" s="1"/>
  <c r="G1501" i="4"/>
  <c r="D1501" i="4"/>
  <c r="F1501" i="4" s="1"/>
  <c r="G1500" i="4"/>
  <c r="D1500" i="4"/>
  <c r="G1499" i="4"/>
  <c r="D1499" i="4"/>
  <c r="F1499" i="4" s="1"/>
  <c r="G1498" i="4"/>
  <c r="D1498" i="4"/>
  <c r="F1498" i="4" s="1"/>
  <c r="G1497" i="4"/>
  <c r="D1497" i="4"/>
  <c r="G1496" i="4"/>
  <c r="D1496" i="4"/>
  <c r="G1495" i="4"/>
  <c r="D1495" i="4"/>
  <c r="G1494" i="4"/>
  <c r="D1494" i="4"/>
  <c r="G1493" i="4"/>
  <c r="D1493" i="4"/>
  <c r="G1492" i="4"/>
  <c r="D1492" i="4"/>
  <c r="F1492" i="4" s="1"/>
  <c r="G1491" i="4"/>
  <c r="D1491" i="4"/>
  <c r="F1491" i="4" s="1"/>
  <c r="G1490" i="4"/>
  <c r="D1490" i="4"/>
  <c r="G1489" i="4"/>
  <c r="D1489" i="4"/>
  <c r="G1488" i="4"/>
  <c r="D1488" i="4"/>
  <c r="G1487" i="4"/>
  <c r="D1487" i="4"/>
  <c r="G1486" i="4"/>
  <c r="F1486" i="4"/>
  <c r="D1486" i="4"/>
  <c r="G1485" i="4"/>
  <c r="D1485" i="4"/>
  <c r="F1485" i="4" s="1"/>
  <c r="G1484" i="4"/>
  <c r="D1484" i="4"/>
  <c r="F1484" i="4" s="1"/>
  <c r="G1483" i="4"/>
  <c r="D1483" i="4"/>
  <c r="G1482" i="4"/>
  <c r="D1482" i="4"/>
  <c r="F1482" i="4" s="1"/>
  <c r="G1481" i="4"/>
  <c r="D1481" i="4"/>
  <c r="F1481" i="4" s="1"/>
  <c r="G1480" i="4"/>
  <c r="D1480" i="4"/>
  <c r="G1479" i="4"/>
  <c r="D1479" i="4"/>
  <c r="G1478" i="4"/>
  <c r="D1478" i="4"/>
  <c r="F1478" i="4" s="1"/>
  <c r="G1477" i="4"/>
  <c r="D1477" i="4"/>
  <c r="F1477" i="4" s="1"/>
  <c r="G1476" i="4"/>
  <c r="D1476" i="4"/>
  <c r="G1475" i="4"/>
  <c r="D1475" i="4"/>
  <c r="G1474" i="4"/>
  <c r="D1474" i="4"/>
  <c r="F1474" i="4" s="1"/>
  <c r="G1473" i="4"/>
  <c r="D1473" i="4"/>
  <c r="G1472" i="4"/>
  <c r="D1472" i="4"/>
  <c r="G1471" i="4"/>
  <c r="D1471" i="4"/>
  <c r="F1471" i="4" s="1"/>
  <c r="G1470" i="4"/>
  <c r="D1470" i="4"/>
  <c r="F1470" i="4" s="1"/>
  <c r="G1469" i="4"/>
  <c r="D1469" i="4"/>
  <c r="G1468" i="4"/>
  <c r="F1468" i="4"/>
  <c r="D1468" i="4"/>
  <c r="G1467" i="4"/>
  <c r="D1467" i="4"/>
  <c r="G1466" i="4"/>
  <c r="D1466" i="4"/>
  <c r="F1466" i="4" s="1"/>
  <c r="G1465" i="4"/>
  <c r="F1465" i="4"/>
  <c r="D1465" i="4"/>
  <c r="G1464" i="4"/>
  <c r="D1464" i="4"/>
  <c r="F1464" i="4" s="1"/>
  <c r="G1463" i="4"/>
  <c r="D1463" i="4"/>
  <c r="F1463" i="4" s="1"/>
  <c r="G1462" i="4"/>
  <c r="D1462" i="4"/>
  <c r="G1461" i="4"/>
  <c r="D1461" i="4"/>
  <c r="F1461" i="4" s="1"/>
  <c r="G1460" i="4"/>
  <c r="D1460" i="4"/>
  <c r="F1460" i="4" s="1"/>
  <c r="G1459" i="4"/>
  <c r="F1459" i="4"/>
  <c r="D1459" i="4"/>
  <c r="G1458" i="4"/>
  <c r="D1458" i="4"/>
  <c r="G1457" i="4"/>
  <c r="D1457" i="4"/>
  <c r="F1457" i="4" s="1"/>
  <c r="G1456" i="4"/>
  <c r="D1456" i="4"/>
  <c r="F1456" i="4" s="1"/>
  <c r="G1455" i="4"/>
  <c r="D1455" i="4"/>
  <c r="G1454" i="4"/>
  <c r="D1454" i="4"/>
  <c r="F1454" i="4" s="1"/>
  <c r="G1453" i="4"/>
  <c r="D1453" i="4"/>
  <c r="F1453" i="4" s="1"/>
  <c r="G1452" i="4"/>
  <c r="D1452" i="4"/>
  <c r="F1452" i="4" s="1"/>
  <c r="G1451" i="4"/>
  <c r="D1451" i="4"/>
  <c r="G1450" i="4"/>
  <c r="D1450" i="4"/>
  <c r="F1450" i="4" s="1"/>
  <c r="G1449" i="4"/>
  <c r="D1449" i="4"/>
  <c r="F1449" i="4" s="1"/>
  <c r="G1448" i="4"/>
  <c r="D1448" i="4"/>
  <c r="G1447" i="4"/>
  <c r="D1447" i="4"/>
  <c r="G1446" i="4"/>
  <c r="D1446" i="4"/>
  <c r="G1445" i="4"/>
  <c r="D1445" i="4"/>
  <c r="G1444" i="4"/>
  <c r="F1444" i="4"/>
  <c r="D1444" i="4"/>
  <c r="G1443" i="4"/>
  <c r="D1443" i="4"/>
  <c r="F1443" i="4" s="1"/>
  <c r="G1442" i="4"/>
  <c r="D1442" i="4"/>
  <c r="F1442" i="4" s="1"/>
  <c r="G1441" i="4"/>
  <c r="D1441" i="4"/>
  <c r="G1440" i="4"/>
  <c r="D1440" i="4"/>
  <c r="G1439" i="4"/>
  <c r="D1439" i="4"/>
  <c r="F1439" i="4" s="1"/>
  <c r="G1438" i="4"/>
  <c r="F1438" i="4"/>
  <c r="D1438" i="4"/>
  <c r="G1437" i="4"/>
  <c r="D1437" i="4"/>
  <c r="F1437" i="4" s="1"/>
  <c r="G1436" i="4"/>
  <c r="D1436" i="4"/>
  <c r="F1436" i="4" s="1"/>
  <c r="G1435" i="4"/>
  <c r="D1435" i="4"/>
  <c r="F1435" i="4" s="1"/>
  <c r="G1434" i="4"/>
  <c r="D1434" i="4"/>
  <c r="G1433" i="4"/>
  <c r="D1433" i="4"/>
  <c r="F1433" i="4" s="1"/>
  <c r="G1432" i="4"/>
  <c r="D1432" i="4"/>
  <c r="G1431" i="4"/>
  <c r="D1431" i="4"/>
  <c r="G1430" i="4"/>
  <c r="D1430" i="4"/>
  <c r="G1429" i="4"/>
  <c r="D1429" i="4"/>
  <c r="F1429" i="4" s="1"/>
  <c r="G1428" i="4"/>
  <c r="D1428" i="4"/>
  <c r="F1428" i="4" s="1"/>
  <c r="G1427" i="4"/>
  <c r="D1427" i="4"/>
  <c r="G1426" i="4"/>
  <c r="D1426" i="4"/>
  <c r="G1425" i="4"/>
  <c r="D1425" i="4"/>
  <c r="F1425" i="4" s="1"/>
  <c r="G1424" i="4"/>
  <c r="D1424" i="4"/>
  <c r="G1423" i="4"/>
  <c r="D1423" i="4"/>
  <c r="G1422" i="4"/>
  <c r="D1422" i="4"/>
  <c r="F1422" i="4" s="1"/>
  <c r="G1421" i="4"/>
  <c r="D1421" i="4"/>
  <c r="F1421" i="4" s="1"/>
  <c r="G1420" i="4"/>
  <c r="D1420" i="4"/>
  <c r="G1419" i="4"/>
  <c r="D1419" i="4"/>
  <c r="G1418" i="4"/>
  <c r="D1418" i="4"/>
  <c r="G1417" i="4"/>
  <c r="D1417" i="4"/>
  <c r="G1416" i="4"/>
  <c r="D1416" i="4"/>
  <c r="G1415" i="4"/>
  <c r="D1415" i="4"/>
  <c r="F1415" i="4" s="1"/>
  <c r="G1414" i="4"/>
  <c r="D1414" i="4"/>
  <c r="F1414" i="4" s="1"/>
  <c r="G1413" i="4"/>
  <c r="D1413" i="4"/>
  <c r="G1412" i="4"/>
  <c r="F1412" i="4"/>
  <c r="D1412" i="4"/>
  <c r="G1411" i="4"/>
  <c r="D1411" i="4"/>
  <c r="G1410" i="4"/>
  <c r="D1410" i="4"/>
  <c r="G1409" i="4"/>
  <c r="D1409" i="4"/>
  <c r="G1408" i="4"/>
  <c r="D1408" i="4"/>
  <c r="F1408" i="4" s="1"/>
  <c r="G1407" i="4"/>
  <c r="D1407" i="4"/>
  <c r="F1407" i="4" s="1"/>
  <c r="G1406" i="4"/>
  <c r="D1406" i="4"/>
  <c r="G1405" i="4"/>
  <c r="D1405" i="4"/>
  <c r="F1405" i="4" s="1"/>
  <c r="G1404" i="4"/>
  <c r="D1404" i="4"/>
  <c r="F1404" i="4" s="1"/>
  <c r="G1403" i="4"/>
  <c r="D1403" i="4"/>
  <c r="F1403" i="4" s="1"/>
  <c r="G1402" i="4"/>
  <c r="D1402" i="4"/>
  <c r="G1401" i="4"/>
  <c r="D1401" i="4"/>
  <c r="F1401" i="4" s="1"/>
  <c r="G1400" i="4"/>
  <c r="D1400" i="4"/>
  <c r="F1400" i="4" s="1"/>
  <c r="G1399" i="4"/>
  <c r="D1399" i="4"/>
  <c r="G1398" i="4"/>
  <c r="D1398" i="4"/>
  <c r="G1397" i="4"/>
  <c r="D1397" i="4"/>
  <c r="G1396" i="4"/>
  <c r="D1396" i="4"/>
  <c r="G1395" i="4"/>
  <c r="D1395" i="4"/>
  <c r="G1394" i="4"/>
  <c r="D1394" i="4"/>
  <c r="F1394" i="4" s="1"/>
  <c r="G1393" i="4"/>
  <c r="D1393" i="4"/>
  <c r="F1393" i="4" s="1"/>
  <c r="G1392" i="4"/>
  <c r="D1392" i="4"/>
  <c r="G1391" i="4"/>
  <c r="F1391" i="4"/>
  <c r="D1391" i="4"/>
  <c r="G1390" i="4"/>
  <c r="D1390" i="4"/>
  <c r="G1389" i="4"/>
  <c r="D1389" i="4"/>
  <c r="G1388" i="4"/>
  <c r="D1388" i="4"/>
  <c r="F1388" i="4" s="1"/>
  <c r="G1387" i="4"/>
  <c r="D1387" i="4"/>
  <c r="F1387" i="4" s="1"/>
  <c r="G1386" i="4"/>
  <c r="D1386" i="4"/>
  <c r="F1386" i="4" s="1"/>
  <c r="G1385" i="4"/>
  <c r="D1385" i="4"/>
  <c r="G1384" i="4"/>
  <c r="D1384" i="4"/>
  <c r="F1384" i="4" s="1"/>
  <c r="G1383" i="4"/>
  <c r="F1383" i="4"/>
  <c r="D1383" i="4"/>
  <c r="G1382" i="4"/>
  <c r="D1382" i="4"/>
  <c r="G1381" i="4"/>
  <c r="D1381" i="4"/>
  <c r="G1380" i="4"/>
  <c r="D1380" i="4"/>
  <c r="F1380" i="4" s="1"/>
  <c r="G1379" i="4"/>
  <c r="D1379" i="4"/>
  <c r="F1379" i="4" s="1"/>
  <c r="G1378" i="4"/>
  <c r="D1378" i="4"/>
  <c r="G1377" i="4"/>
  <c r="D1377" i="4"/>
  <c r="G1376" i="4"/>
  <c r="D1376" i="4"/>
  <c r="F1376" i="4" s="1"/>
  <c r="G1375" i="4"/>
  <c r="D1375" i="4"/>
  <c r="G1374" i="4"/>
  <c r="D1374" i="4"/>
  <c r="G1373" i="4"/>
  <c r="D1373" i="4"/>
  <c r="F1373" i="4" s="1"/>
  <c r="G1372" i="4"/>
  <c r="D1372" i="4"/>
  <c r="F1372" i="4" s="1"/>
  <c r="G1371" i="4"/>
  <c r="D1371" i="4"/>
  <c r="G1370" i="4"/>
  <c r="D1370" i="4"/>
  <c r="F1370" i="4" s="1"/>
  <c r="G1369" i="4"/>
  <c r="D1369" i="4"/>
  <c r="G1368" i="4"/>
  <c r="F1368" i="4"/>
  <c r="D1368" i="4"/>
  <c r="G1367" i="4"/>
  <c r="D1367" i="4"/>
  <c r="G1366" i="4"/>
  <c r="D1366" i="4"/>
  <c r="F1366" i="4" s="1"/>
  <c r="G1365" i="4"/>
  <c r="D1365" i="4"/>
  <c r="F1365" i="4" s="1"/>
  <c r="G1364" i="4"/>
  <c r="D1364" i="4"/>
  <c r="G1363" i="4"/>
  <c r="D1363" i="4"/>
  <c r="F1363" i="4" s="1"/>
  <c r="G1362" i="4"/>
  <c r="D1362" i="4"/>
  <c r="F1362" i="4" s="1"/>
  <c r="G1361" i="4"/>
  <c r="F1361" i="4"/>
  <c r="D1361" i="4"/>
  <c r="G1360" i="4"/>
  <c r="D1360" i="4"/>
  <c r="G1359" i="4"/>
  <c r="D1359" i="4"/>
  <c r="F1359" i="4" s="1"/>
  <c r="G1358" i="4"/>
  <c r="D1358" i="4"/>
  <c r="F1358" i="4" s="1"/>
  <c r="G1357" i="4"/>
  <c r="D1357" i="4"/>
  <c r="G1356" i="4"/>
  <c r="D1356" i="4"/>
  <c r="F1356" i="4" s="1"/>
  <c r="G1355" i="4"/>
  <c r="D1355" i="4"/>
  <c r="F1355" i="4" s="1"/>
  <c r="G1354" i="4"/>
  <c r="D1354" i="4"/>
  <c r="F1354" i="4" s="1"/>
  <c r="G1353" i="4"/>
  <c r="D1353" i="4"/>
  <c r="G1352" i="4"/>
  <c r="D1352" i="4"/>
  <c r="F1352" i="4" s="1"/>
  <c r="G1351" i="4"/>
  <c r="D1351" i="4"/>
  <c r="F1351" i="4" s="1"/>
  <c r="G1350" i="4"/>
  <c r="D1350" i="4"/>
  <c r="G1349" i="4"/>
  <c r="D1349" i="4"/>
  <c r="G1348" i="4"/>
  <c r="D1348" i="4"/>
  <c r="G1347" i="4"/>
  <c r="D1347" i="4"/>
  <c r="G1346" i="4"/>
  <c r="D1346" i="4"/>
  <c r="G1345" i="4"/>
  <c r="D1345" i="4"/>
  <c r="F1345" i="4" s="1"/>
  <c r="G1344" i="4"/>
  <c r="D1344" i="4"/>
  <c r="F1344" i="4" s="1"/>
  <c r="G1343" i="4"/>
  <c r="D1343" i="4"/>
  <c r="G1342" i="4"/>
  <c r="F1342" i="4"/>
  <c r="D1342" i="4"/>
  <c r="G1341" i="4"/>
  <c r="D1341" i="4"/>
  <c r="F1341" i="4" s="1"/>
  <c r="G1340" i="4"/>
  <c r="D1340" i="4"/>
  <c r="F1340" i="4" s="1"/>
  <c r="G1339" i="4"/>
  <c r="F1339" i="4"/>
  <c r="D1339" i="4"/>
  <c r="G1338" i="4"/>
  <c r="D1338" i="4"/>
  <c r="F1338" i="4" s="1"/>
  <c r="G1337" i="4"/>
  <c r="D1337" i="4"/>
  <c r="F1337" i="4" s="1"/>
  <c r="G1336" i="4"/>
  <c r="D1336" i="4"/>
  <c r="G1335" i="4"/>
  <c r="D1335" i="4"/>
  <c r="F1335" i="4" s="1"/>
  <c r="G1334" i="4"/>
  <c r="D1334" i="4"/>
  <c r="F1334" i="4" s="1"/>
  <c r="G1333" i="4"/>
  <c r="D1333" i="4"/>
  <c r="G1332" i="4"/>
  <c r="D1332" i="4"/>
  <c r="G1331" i="4"/>
  <c r="D1331" i="4"/>
  <c r="F1331" i="4" s="1"/>
  <c r="G1330" i="4"/>
  <c r="D1330" i="4"/>
  <c r="F1330" i="4" s="1"/>
  <c r="G1329" i="4"/>
  <c r="D1329" i="4"/>
  <c r="G1328" i="4"/>
  <c r="D1328" i="4"/>
  <c r="G1327" i="4"/>
  <c r="D1327" i="4"/>
  <c r="F1327" i="4" s="1"/>
  <c r="G1326" i="4"/>
  <c r="D1326" i="4"/>
  <c r="G1325" i="4"/>
  <c r="D1325" i="4"/>
  <c r="G1324" i="4"/>
  <c r="D1324" i="4"/>
  <c r="F1324" i="4" s="1"/>
  <c r="G1323" i="4"/>
  <c r="D1323" i="4"/>
  <c r="F1323" i="4" s="1"/>
  <c r="G1322" i="4"/>
  <c r="D1322" i="4"/>
  <c r="G1321" i="4"/>
  <c r="F1321" i="4"/>
  <c r="D1321" i="4"/>
  <c r="G1320" i="4"/>
  <c r="D1320" i="4"/>
  <c r="G1319" i="4"/>
  <c r="D1319" i="4"/>
  <c r="G1318" i="4"/>
  <c r="D1318" i="4"/>
  <c r="G1317" i="4"/>
  <c r="D1317" i="4"/>
  <c r="F1317" i="4" s="1"/>
  <c r="G1316" i="4"/>
  <c r="D1316" i="4"/>
  <c r="F1316" i="4" s="1"/>
  <c r="G1315" i="4"/>
  <c r="D1315" i="4"/>
  <c r="G1314" i="4"/>
  <c r="D1314" i="4"/>
  <c r="F1314" i="4" s="1"/>
  <c r="G1313" i="4"/>
  <c r="D1313" i="4"/>
  <c r="F1313" i="4" s="1"/>
  <c r="G1312" i="4"/>
  <c r="F1312" i="4"/>
  <c r="D1312" i="4"/>
  <c r="G1311" i="4"/>
  <c r="D1311" i="4"/>
  <c r="G1310" i="4"/>
  <c r="D1310" i="4"/>
  <c r="F1310" i="4" s="1"/>
  <c r="G1309" i="4"/>
  <c r="D1309" i="4"/>
  <c r="F1309" i="4" s="1"/>
  <c r="G1308" i="4"/>
  <c r="D1308" i="4"/>
  <c r="G1307" i="4"/>
  <c r="D1307" i="4"/>
  <c r="F1307" i="4" s="1"/>
  <c r="G1306" i="4"/>
  <c r="D1306" i="4"/>
  <c r="F1306" i="4" s="1"/>
  <c r="G1305" i="4"/>
  <c r="D1305" i="4"/>
  <c r="G1304" i="4"/>
  <c r="D1304" i="4"/>
  <c r="G1303" i="4"/>
  <c r="D1303" i="4"/>
  <c r="F1303" i="4" s="1"/>
  <c r="G1302" i="4"/>
  <c r="D1302" i="4"/>
  <c r="F1302" i="4" s="1"/>
  <c r="G1301" i="4"/>
  <c r="D1301" i="4"/>
  <c r="G1300" i="4"/>
  <c r="D1300" i="4"/>
  <c r="G1299" i="4"/>
  <c r="D1299" i="4"/>
  <c r="G1298" i="4"/>
  <c r="D1298" i="4"/>
  <c r="G1297" i="4"/>
  <c r="D1297" i="4"/>
  <c r="G1296" i="4"/>
  <c r="D1296" i="4"/>
  <c r="F1296" i="4" s="1"/>
  <c r="G1295" i="4"/>
  <c r="D1295" i="4"/>
  <c r="F1295" i="4" s="1"/>
  <c r="G1294" i="4"/>
  <c r="D1294" i="4"/>
  <c r="G1293" i="4"/>
  <c r="D1293" i="4"/>
  <c r="F1293" i="4" s="1"/>
  <c r="G1292" i="4"/>
  <c r="D1292" i="4"/>
  <c r="F1292" i="4" s="1"/>
  <c r="G1291" i="4"/>
  <c r="D1291" i="4"/>
  <c r="F1291" i="4" s="1"/>
  <c r="G1290" i="4"/>
  <c r="D1290" i="4"/>
  <c r="F1290" i="4" s="1"/>
  <c r="G1289" i="4"/>
  <c r="D1289" i="4"/>
  <c r="F1289" i="4" s="1"/>
  <c r="G1288" i="4"/>
  <c r="D1288" i="4"/>
  <c r="F1288" i="4" s="1"/>
  <c r="G1287" i="4"/>
  <c r="D1287" i="4"/>
  <c r="G1286" i="4"/>
  <c r="D1286" i="4"/>
  <c r="F1286" i="4" s="1"/>
  <c r="G1285" i="4"/>
  <c r="D1285" i="4"/>
  <c r="G1284" i="4"/>
  <c r="D1284" i="4"/>
  <c r="G1283" i="4"/>
  <c r="D1283" i="4"/>
  <c r="G1282" i="4"/>
  <c r="D1282" i="4"/>
  <c r="F1282" i="4" s="1"/>
  <c r="G1281" i="4"/>
  <c r="D1281" i="4"/>
  <c r="F1281" i="4" s="1"/>
  <c r="G1280" i="4"/>
  <c r="D1280" i="4"/>
  <c r="G1279" i="4"/>
  <c r="D1279" i="4"/>
  <c r="G1278" i="4"/>
  <c r="D1278" i="4"/>
  <c r="F1278" i="4" s="1"/>
  <c r="G1277" i="4"/>
  <c r="D1277" i="4"/>
  <c r="G1276" i="4"/>
  <c r="D1276" i="4"/>
  <c r="G1275" i="4"/>
  <c r="D1275" i="4"/>
  <c r="F1275" i="4" s="1"/>
  <c r="G1274" i="4"/>
  <c r="D1274" i="4"/>
  <c r="F1274" i="4" s="1"/>
  <c r="G1273" i="4"/>
  <c r="D1273" i="4"/>
  <c r="G1272" i="4"/>
  <c r="D1272" i="4"/>
  <c r="G1271" i="4"/>
  <c r="D1271" i="4"/>
  <c r="G1270" i="4"/>
  <c r="D1270" i="4"/>
  <c r="G1269" i="4"/>
  <c r="D1269" i="4"/>
  <c r="F1269" i="4" s="1"/>
  <c r="G1268" i="4"/>
  <c r="D1268" i="4"/>
  <c r="F1268" i="4" s="1"/>
  <c r="G1267" i="4"/>
  <c r="D1267" i="4"/>
  <c r="F1267" i="4" s="1"/>
  <c r="G1266" i="4"/>
  <c r="D1266" i="4"/>
  <c r="G1265" i="4"/>
  <c r="D1265" i="4"/>
  <c r="F1265" i="4" s="1"/>
  <c r="G1264" i="4"/>
  <c r="D1264" i="4"/>
  <c r="F1264" i="4" s="1"/>
  <c r="G1263" i="4"/>
  <c r="D1263" i="4"/>
  <c r="F1263" i="4" s="1"/>
  <c r="G1262" i="4"/>
  <c r="D1262" i="4"/>
  <c r="G1261" i="4"/>
  <c r="D1261" i="4"/>
  <c r="F1261" i="4" s="1"/>
  <c r="G1260" i="4"/>
  <c r="D1260" i="4"/>
  <c r="F1260" i="4" s="1"/>
  <c r="G1259" i="4"/>
  <c r="D1259" i="4"/>
  <c r="G1258" i="4"/>
  <c r="D1258" i="4"/>
  <c r="F1258" i="4" s="1"/>
  <c r="G1257" i="4"/>
  <c r="D1257" i="4"/>
  <c r="F1257" i="4" s="1"/>
  <c r="G1256" i="4"/>
  <c r="D1256" i="4"/>
  <c r="G1255" i="4"/>
  <c r="D1255" i="4"/>
  <c r="G1254" i="4"/>
  <c r="D1254" i="4"/>
  <c r="F1254" i="4" s="1"/>
  <c r="G1253" i="4"/>
  <c r="D1253" i="4"/>
  <c r="F1253" i="4" s="1"/>
  <c r="G1252" i="4"/>
  <c r="D1252" i="4"/>
  <c r="G1251" i="4"/>
  <c r="D1251" i="4"/>
  <c r="G1250" i="4"/>
  <c r="D1250" i="4"/>
  <c r="G1249" i="4"/>
  <c r="D1249" i="4"/>
  <c r="G1248" i="4"/>
  <c r="F1248" i="4"/>
  <c r="D1248" i="4"/>
  <c r="G1247" i="4"/>
  <c r="D1247" i="4"/>
  <c r="F1247" i="4" s="1"/>
  <c r="G1246" i="4"/>
  <c r="D1246" i="4"/>
  <c r="F1246" i="4" s="1"/>
  <c r="G1245" i="4"/>
  <c r="D1245" i="4"/>
  <c r="G1244" i="4"/>
  <c r="D1244" i="4"/>
  <c r="F1244" i="4" s="1"/>
  <c r="G1243" i="4"/>
  <c r="F1243" i="4"/>
  <c r="D1243" i="4"/>
  <c r="G1242" i="4"/>
  <c r="D1242" i="4"/>
  <c r="F1242" i="4" s="1"/>
  <c r="G1241" i="4"/>
  <c r="D1241" i="4"/>
  <c r="G1240" i="4"/>
  <c r="D1240" i="4"/>
  <c r="F1240" i="4" s="1"/>
  <c r="G1239" i="4"/>
  <c r="D1239" i="4"/>
  <c r="F1239" i="4" s="1"/>
  <c r="G1238" i="4"/>
  <c r="D1238" i="4"/>
  <c r="G1237" i="4"/>
  <c r="D1237" i="4"/>
  <c r="F1237" i="4" s="1"/>
  <c r="G1236" i="4"/>
  <c r="D1236" i="4"/>
  <c r="F1236" i="4" s="1"/>
  <c r="G1235" i="4"/>
  <c r="D1235" i="4"/>
  <c r="G1234" i="4"/>
  <c r="D1234" i="4"/>
  <c r="G1233" i="4"/>
  <c r="D1233" i="4"/>
  <c r="F1233" i="4" s="1"/>
  <c r="G1232" i="4"/>
  <c r="D1232" i="4"/>
  <c r="F1232" i="4" s="1"/>
  <c r="G1231" i="4"/>
  <c r="D1231" i="4"/>
  <c r="G1230" i="4"/>
  <c r="D1230" i="4"/>
  <c r="G1229" i="4"/>
  <c r="D1229" i="4"/>
  <c r="F1229" i="4" s="1"/>
  <c r="G1228" i="4"/>
  <c r="D1228" i="4"/>
  <c r="G1227" i="4"/>
  <c r="D1227" i="4"/>
  <c r="G1226" i="4"/>
  <c r="D1226" i="4"/>
  <c r="F1226" i="4" s="1"/>
  <c r="G1225" i="4"/>
  <c r="D1225" i="4"/>
  <c r="F1225" i="4" s="1"/>
  <c r="G1224" i="4"/>
  <c r="D1224" i="4"/>
  <c r="G1223" i="4"/>
  <c r="D1223" i="4"/>
  <c r="F1223" i="4" s="1"/>
  <c r="G1222" i="4"/>
  <c r="D1222" i="4"/>
  <c r="G1221" i="4"/>
  <c r="D1221" i="4"/>
  <c r="G1220" i="4"/>
  <c r="F1220" i="4"/>
  <c r="D1220" i="4"/>
  <c r="G1219" i="4"/>
  <c r="D1219" i="4"/>
  <c r="F1219" i="4" s="1"/>
  <c r="G1218" i="4"/>
  <c r="D1218" i="4"/>
  <c r="F1218" i="4" s="1"/>
  <c r="G1217" i="4"/>
  <c r="D1217" i="4"/>
  <c r="G1216" i="4"/>
  <c r="D1216" i="4"/>
  <c r="F1216" i="4" s="1"/>
  <c r="G1215" i="4"/>
  <c r="D1215" i="4"/>
  <c r="F1215" i="4" s="1"/>
  <c r="G1214" i="4"/>
  <c r="D1214" i="4"/>
  <c r="F1214" i="4" s="1"/>
  <c r="G1213" i="4"/>
  <c r="D1213" i="4"/>
  <c r="G1212" i="4"/>
  <c r="D1212" i="4"/>
  <c r="F1212" i="4" s="1"/>
  <c r="G1211" i="4"/>
  <c r="D1211" i="4"/>
  <c r="F1211" i="4" s="1"/>
  <c r="G1210" i="4"/>
  <c r="D1210" i="4"/>
  <c r="G1209" i="4"/>
  <c r="D1209" i="4"/>
  <c r="F1209" i="4" s="1"/>
  <c r="G1208" i="4"/>
  <c r="D1208" i="4"/>
  <c r="F1208" i="4" s="1"/>
  <c r="G1207" i="4"/>
  <c r="D1207" i="4"/>
  <c r="G1206" i="4"/>
  <c r="D1206" i="4"/>
  <c r="G1205" i="4"/>
  <c r="D1205" i="4"/>
  <c r="F1205" i="4" s="1"/>
  <c r="G1204" i="4"/>
  <c r="D1204" i="4"/>
  <c r="F1204" i="4" s="1"/>
  <c r="G1203" i="4"/>
  <c r="D1203" i="4"/>
  <c r="G1202" i="4"/>
  <c r="D1202" i="4"/>
  <c r="G1201" i="4"/>
  <c r="D1201" i="4"/>
  <c r="G1200" i="4"/>
  <c r="D1200" i="4"/>
  <c r="G1199" i="4"/>
  <c r="D1199" i="4"/>
  <c r="F1199" i="4" s="1"/>
  <c r="G1198" i="4"/>
  <c r="D1198" i="4"/>
  <c r="F1198" i="4" s="1"/>
  <c r="G1197" i="4"/>
  <c r="D1197" i="4"/>
  <c r="F1197" i="4" s="1"/>
  <c r="G1196" i="4"/>
  <c r="D1196" i="4"/>
  <c r="G1195" i="4"/>
  <c r="D1195" i="4"/>
  <c r="F1195" i="4" s="1"/>
  <c r="G1194" i="4"/>
  <c r="D1194" i="4"/>
  <c r="F1194" i="4" s="1"/>
  <c r="G1193" i="4"/>
  <c r="D1193" i="4"/>
  <c r="F1193" i="4" s="1"/>
  <c r="G1192" i="4"/>
  <c r="D1192" i="4"/>
  <c r="G1191" i="4"/>
  <c r="D1191" i="4"/>
  <c r="F1191" i="4" s="1"/>
  <c r="G1190" i="4"/>
  <c r="D1190" i="4"/>
  <c r="F1190" i="4" s="1"/>
  <c r="G1189" i="4"/>
  <c r="D1189" i="4"/>
  <c r="G1188" i="4"/>
  <c r="D1188" i="4"/>
  <c r="F1188" i="4" s="1"/>
  <c r="G1187" i="4"/>
  <c r="F1187" i="4"/>
  <c r="D1187" i="4"/>
  <c r="G1186" i="4"/>
  <c r="D1186" i="4"/>
  <c r="G1185" i="4"/>
  <c r="D1185" i="4"/>
  <c r="G1184" i="4"/>
  <c r="D1184" i="4"/>
  <c r="F1184" i="4" s="1"/>
  <c r="G1183" i="4"/>
  <c r="D1183" i="4"/>
  <c r="F1183" i="4" s="1"/>
  <c r="G1182" i="4"/>
  <c r="D1182" i="4"/>
  <c r="G1181" i="4"/>
  <c r="D1181" i="4"/>
  <c r="G1180" i="4"/>
  <c r="D1180" i="4"/>
  <c r="F1180" i="4" s="1"/>
  <c r="G1179" i="4"/>
  <c r="D1179" i="4"/>
  <c r="G1178" i="4"/>
  <c r="D1178" i="4"/>
  <c r="G1177" i="4"/>
  <c r="D1177" i="4"/>
  <c r="F1177" i="4" s="1"/>
  <c r="G1176" i="4"/>
  <c r="D1176" i="4"/>
  <c r="F1176" i="4" s="1"/>
  <c r="G1175" i="4"/>
  <c r="D1175" i="4"/>
  <c r="G1174" i="4"/>
  <c r="D1174" i="4"/>
  <c r="F1174" i="4" s="1"/>
  <c r="G1173" i="4"/>
  <c r="D1173" i="4"/>
  <c r="G1172" i="4"/>
  <c r="F1172" i="4"/>
  <c r="D1172" i="4"/>
  <c r="G1171" i="4"/>
  <c r="D1171" i="4"/>
  <c r="F1171" i="4" s="1"/>
  <c r="G1170" i="4"/>
  <c r="D1170" i="4"/>
  <c r="F1170" i="4" s="1"/>
  <c r="G1169" i="4"/>
  <c r="D1169" i="4"/>
  <c r="F1169" i="4" s="1"/>
  <c r="G1168" i="4"/>
  <c r="D1168" i="4"/>
  <c r="G1167" i="4"/>
  <c r="D1167" i="4"/>
  <c r="G1166" i="4"/>
  <c r="D1166" i="4"/>
  <c r="F1166" i="4" s="1"/>
  <c r="G1165" i="4"/>
  <c r="D1165" i="4"/>
  <c r="G1164" i="4"/>
  <c r="D1164" i="4"/>
  <c r="G1163" i="4"/>
  <c r="D1163" i="4"/>
  <c r="F1163" i="4" s="1"/>
  <c r="G1162" i="4"/>
  <c r="D1162" i="4"/>
  <c r="F1162" i="4" s="1"/>
  <c r="G1161" i="4"/>
  <c r="D1161" i="4"/>
  <c r="G1160" i="4"/>
  <c r="D1160" i="4"/>
  <c r="F1160" i="4" s="1"/>
  <c r="G1159" i="4"/>
  <c r="D1159" i="4"/>
  <c r="F1159" i="4" s="1"/>
  <c r="G1158" i="4"/>
  <c r="D1158" i="4"/>
  <c r="F1158" i="4" s="1"/>
  <c r="G1157" i="4"/>
  <c r="D1157" i="4"/>
  <c r="G1156" i="4"/>
  <c r="D1156" i="4"/>
  <c r="F1156" i="4" s="1"/>
  <c r="G1155" i="4"/>
  <c r="D1155" i="4"/>
  <c r="F1155" i="4" s="1"/>
  <c r="G1154" i="4"/>
  <c r="D1154" i="4"/>
  <c r="G1153" i="4"/>
  <c r="D1153" i="4"/>
  <c r="G1152" i="4"/>
  <c r="D1152" i="4"/>
  <c r="G1151" i="4"/>
  <c r="D1151" i="4"/>
  <c r="G1150" i="4"/>
  <c r="F1150" i="4"/>
  <c r="D1150" i="4"/>
  <c r="G1149" i="4"/>
  <c r="D1149" i="4"/>
  <c r="F1149" i="4" s="1"/>
  <c r="G1148" i="4"/>
  <c r="D1148" i="4"/>
  <c r="F1148" i="4" s="1"/>
  <c r="G1147" i="4"/>
  <c r="D1147" i="4"/>
  <c r="G1146" i="4"/>
  <c r="D1146" i="4"/>
  <c r="G1145" i="4"/>
  <c r="D1145" i="4"/>
  <c r="F1145" i="4" s="1"/>
  <c r="G1144" i="4"/>
  <c r="D1144" i="4"/>
  <c r="G1143" i="4"/>
  <c r="D1143" i="4"/>
  <c r="G1142" i="4"/>
  <c r="D1142" i="4"/>
  <c r="F1142" i="4" s="1"/>
  <c r="G1141" i="4"/>
  <c r="D1141" i="4"/>
  <c r="F1141" i="4" s="1"/>
  <c r="G1140" i="4"/>
  <c r="D1140" i="4"/>
  <c r="G1139" i="4"/>
  <c r="D1139" i="4"/>
  <c r="F1139" i="4" s="1"/>
  <c r="G1138" i="4"/>
  <c r="D1138" i="4"/>
  <c r="F1138" i="4" s="1"/>
  <c r="G1137" i="4"/>
  <c r="D1137" i="4"/>
  <c r="G1136" i="4"/>
  <c r="D1136" i="4"/>
  <c r="G1135" i="4"/>
  <c r="D1135" i="4"/>
  <c r="F1135" i="4" s="1"/>
  <c r="G1134" i="4"/>
  <c r="D1134" i="4"/>
  <c r="F1134" i="4" s="1"/>
  <c r="G1133" i="4"/>
  <c r="D1133" i="4"/>
  <c r="G1132" i="4"/>
  <c r="D1132" i="4"/>
  <c r="G1131" i="4"/>
  <c r="D1131" i="4"/>
  <c r="F1131" i="4" s="1"/>
  <c r="G1130" i="4"/>
  <c r="D1130" i="4"/>
  <c r="G1129" i="4"/>
  <c r="D1129" i="4"/>
  <c r="G1128" i="4"/>
  <c r="D1128" i="4"/>
  <c r="F1128" i="4" s="1"/>
  <c r="G1127" i="4"/>
  <c r="D1127" i="4"/>
  <c r="F1127" i="4" s="1"/>
  <c r="G1126" i="4"/>
  <c r="D1126" i="4"/>
  <c r="G1125" i="4"/>
  <c r="F1125" i="4"/>
  <c r="D1125" i="4"/>
  <c r="G1124" i="4"/>
  <c r="D1124" i="4"/>
  <c r="G1123" i="4"/>
  <c r="D1123" i="4"/>
  <c r="F1123" i="4" s="1"/>
  <c r="G1122" i="4"/>
  <c r="F1122" i="4"/>
  <c r="D1122" i="4"/>
  <c r="G1121" i="4"/>
  <c r="D1121" i="4"/>
  <c r="F1121" i="4" s="1"/>
  <c r="G1120" i="4"/>
  <c r="D1120" i="4"/>
  <c r="F1120" i="4" s="1"/>
  <c r="G1119" i="4"/>
  <c r="D1119" i="4"/>
  <c r="G1118" i="4"/>
  <c r="D1118" i="4"/>
  <c r="F1118" i="4" s="1"/>
  <c r="G1117" i="4"/>
  <c r="F1117" i="4"/>
  <c r="D1117" i="4"/>
  <c r="G1116" i="4"/>
  <c r="D1116" i="4"/>
  <c r="G1115" i="4"/>
  <c r="D1115" i="4"/>
  <c r="G1114" i="4"/>
  <c r="D1114" i="4"/>
  <c r="F1114" i="4" s="1"/>
  <c r="G1113" i="4"/>
  <c r="D1113" i="4"/>
  <c r="F1113" i="4" s="1"/>
  <c r="G1112" i="4"/>
  <c r="D1112" i="4"/>
  <c r="G1111" i="4"/>
  <c r="D1111" i="4"/>
  <c r="F1111" i="4" s="1"/>
  <c r="G1110" i="4"/>
  <c r="D1110" i="4"/>
  <c r="F1110" i="4" s="1"/>
  <c r="G1109" i="4"/>
  <c r="F1109" i="4"/>
  <c r="D1109" i="4"/>
  <c r="G1108" i="4"/>
  <c r="D1108" i="4"/>
  <c r="G1107" i="4"/>
  <c r="D1107" i="4"/>
  <c r="F1107" i="4" s="1"/>
  <c r="G1106" i="4"/>
  <c r="D1106" i="4"/>
  <c r="F1106" i="4" s="1"/>
  <c r="G1105" i="4"/>
  <c r="D1105" i="4"/>
  <c r="G1104" i="4"/>
  <c r="D1104" i="4"/>
  <c r="G1103" i="4"/>
  <c r="D1103" i="4"/>
  <c r="G1102" i="4"/>
  <c r="D1102" i="4"/>
  <c r="G1101" i="4"/>
  <c r="D1101" i="4"/>
  <c r="F1101" i="4" s="1"/>
  <c r="G1100" i="4"/>
  <c r="D1100" i="4"/>
  <c r="F1100" i="4" s="1"/>
  <c r="G1099" i="4"/>
  <c r="D1099" i="4"/>
  <c r="F1099" i="4" s="1"/>
  <c r="G1098" i="4"/>
  <c r="D1098" i="4"/>
  <c r="G1097" i="4"/>
  <c r="D1097" i="4"/>
  <c r="F1097" i="4" s="1"/>
  <c r="G1096" i="4"/>
  <c r="F1096" i="4"/>
  <c r="D1096" i="4"/>
  <c r="G1095" i="4"/>
  <c r="D1095" i="4"/>
  <c r="G1094" i="4"/>
  <c r="D1094" i="4"/>
  <c r="F1094" i="4" s="1"/>
  <c r="G1093" i="4"/>
  <c r="D1093" i="4"/>
  <c r="F1093" i="4" s="1"/>
  <c r="G1092" i="4"/>
  <c r="D1092" i="4"/>
  <c r="F1092" i="4" s="1"/>
  <c r="G1091" i="4"/>
  <c r="D1091" i="4"/>
  <c r="G1090" i="4"/>
  <c r="D1090" i="4"/>
  <c r="F1090" i="4" s="1"/>
  <c r="G1089" i="4"/>
  <c r="D1089" i="4"/>
  <c r="F1089" i="4" s="1"/>
  <c r="G1088" i="4"/>
  <c r="D1088" i="4"/>
  <c r="G1087" i="4"/>
  <c r="D1087" i="4"/>
  <c r="G1086" i="4"/>
  <c r="D1086" i="4"/>
  <c r="F1086" i="4" s="1"/>
  <c r="G1085" i="4"/>
  <c r="D1085" i="4"/>
  <c r="F1085" i="4" s="1"/>
  <c r="G1084" i="4"/>
  <c r="D1084" i="4"/>
  <c r="G1083" i="4"/>
  <c r="D1083" i="4"/>
  <c r="G1082" i="4"/>
  <c r="D1082" i="4"/>
  <c r="F1082" i="4" s="1"/>
  <c r="G1081" i="4"/>
  <c r="D1081" i="4"/>
  <c r="G1080" i="4"/>
  <c r="D1080" i="4"/>
  <c r="G1079" i="4"/>
  <c r="D1079" i="4"/>
  <c r="F1079" i="4" s="1"/>
  <c r="G1078" i="4"/>
  <c r="D1078" i="4"/>
  <c r="F1078" i="4" s="1"/>
  <c r="G1077" i="4"/>
  <c r="D1077" i="4"/>
  <c r="G1076" i="4"/>
  <c r="D1076" i="4"/>
  <c r="F1076" i="4" s="1"/>
  <c r="G1075" i="4"/>
  <c r="D1075" i="4"/>
  <c r="G1074" i="4"/>
  <c r="D1074" i="4"/>
  <c r="F1074" i="4" s="1"/>
  <c r="G1073" i="4"/>
  <c r="D1073" i="4"/>
  <c r="G1072" i="4"/>
  <c r="D1072" i="4"/>
  <c r="F1072" i="4" s="1"/>
  <c r="G1071" i="4"/>
  <c r="D1071" i="4"/>
  <c r="F1071" i="4" s="1"/>
  <c r="G1070" i="4"/>
  <c r="D1070" i="4"/>
  <c r="G1069" i="4"/>
  <c r="D1069" i="4"/>
  <c r="F1069" i="4" s="1"/>
  <c r="G1068" i="4"/>
  <c r="D1068" i="4"/>
  <c r="G1067" i="4"/>
  <c r="D1067" i="4"/>
  <c r="G1066" i="4"/>
  <c r="D1066" i="4"/>
  <c r="G1065" i="4"/>
  <c r="D1065" i="4"/>
  <c r="F1065" i="4" s="1"/>
  <c r="G1064" i="4"/>
  <c r="D1064" i="4"/>
  <c r="F1064" i="4" s="1"/>
  <c r="G1063" i="4"/>
  <c r="D1063" i="4"/>
  <c r="G1062" i="4"/>
  <c r="D1062" i="4"/>
  <c r="F1062" i="4" s="1"/>
  <c r="G1061" i="4"/>
  <c r="D1061" i="4"/>
  <c r="F1061" i="4" s="1"/>
  <c r="G1060" i="4"/>
  <c r="F1060" i="4"/>
  <c r="D1060" i="4"/>
  <c r="G1059" i="4"/>
  <c r="D1059" i="4"/>
  <c r="G1058" i="4"/>
  <c r="D1058" i="4"/>
  <c r="F1058" i="4" s="1"/>
  <c r="G1057" i="4"/>
  <c r="D1057" i="4"/>
  <c r="F1057" i="4" s="1"/>
  <c r="G1056" i="4"/>
  <c r="D1056" i="4"/>
  <c r="G1055" i="4"/>
  <c r="D1055" i="4"/>
  <c r="G1054" i="4"/>
  <c r="D1054" i="4"/>
  <c r="G1053" i="4"/>
  <c r="D1053" i="4"/>
  <c r="G1052" i="4"/>
  <c r="D1052" i="4"/>
  <c r="G1051" i="4"/>
  <c r="D1051" i="4"/>
  <c r="F1051" i="4" s="1"/>
  <c r="G1050" i="4"/>
  <c r="D1050" i="4"/>
  <c r="F1050" i="4" s="1"/>
  <c r="G1049" i="4"/>
  <c r="D1049" i="4"/>
  <c r="G1048" i="4"/>
  <c r="D1048" i="4"/>
  <c r="F1048" i="4" s="1"/>
  <c r="G1047" i="4"/>
  <c r="F1047" i="4"/>
  <c r="D1047" i="4"/>
  <c r="G1046" i="4"/>
  <c r="D1046" i="4"/>
  <c r="G1045" i="4"/>
  <c r="D1045" i="4"/>
  <c r="F1045" i="4" s="1"/>
  <c r="G1044" i="4"/>
  <c r="D1044" i="4"/>
  <c r="F1044" i="4" s="1"/>
  <c r="G1043" i="4"/>
  <c r="D1043" i="4"/>
  <c r="F1043" i="4" s="1"/>
  <c r="G1042" i="4"/>
  <c r="D1042" i="4"/>
  <c r="G1041" i="4"/>
  <c r="D1041" i="4"/>
  <c r="F1041" i="4" s="1"/>
  <c r="G1040" i="4"/>
  <c r="D1040" i="4"/>
  <c r="F1040" i="4" s="1"/>
  <c r="G1039" i="4"/>
  <c r="D1039" i="4"/>
  <c r="G1038" i="4"/>
  <c r="D1038" i="4"/>
  <c r="G1037" i="4"/>
  <c r="D1037" i="4"/>
  <c r="F1037" i="4" s="1"/>
  <c r="G1036" i="4"/>
  <c r="D1036" i="4"/>
  <c r="F1036" i="4" s="1"/>
  <c r="G1035" i="4"/>
  <c r="D1035" i="4"/>
  <c r="G1034" i="4"/>
  <c r="D1034" i="4"/>
  <c r="G1033" i="4"/>
  <c r="D1033" i="4"/>
  <c r="F1033" i="4" s="1"/>
  <c r="G1032" i="4"/>
  <c r="D1032" i="4"/>
  <c r="G1031" i="4"/>
  <c r="D1031" i="4"/>
  <c r="G1030" i="4"/>
  <c r="D1030" i="4"/>
  <c r="F1030" i="4" s="1"/>
  <c r="G1029" i="4"/>
  <c r="D1029" i="4"/>
  <c r="F1029" i="4" s="1"/>
  <c r="G1028" i="4"/>
  <c r="D1028" i="4"/>
  <c r="G1027" i="4"/>
  <c r="D1027" i="4"/>
  <c r="F1027" i="4" s="1"/>
  <c r="G1026" i="4"/>
  <c r="D1026" i="4"/>
  <c r="G1025" i="4"/>
  <c r="D1025" i="4"/>
  <c r="F1025" i="4" s="1"/>
  <c r="G1024" i="4"/>
  <c r="D1024" i="4"/>
  <c r="G1023" i="4"/>
  <c r="D1023" i="4"/>
  <c r="F1023" i="4" s="1"/>
  <c r="G1022" i="4"/>
  <c r="D1022" i="4"/>
  <c r="F1022" i="4" s="1"/>
  <c r="G1021" i="4"/>
  <c r="D1021" i="4"/>
  <c r="G1020" i="4"/>
  <c r="D1020" i="4"/>
  <c r="F1020" i="4" s="1"/>
  <c r="G1019" i="4"/>
  <c r="D1019" i="4"/>
  <c r="G1018" i="4"/>
  <c r="D1018" i="4"/>
  <c r="F1018" i="4" s="1"/>
  <c r="G1017" i="4"/>
  <c r="D1017" i="4"/>
  <c r="G1016" i="4"/>
  <c r="D1016" i="4"/>
  <c r="F1016" i="4" s="1"/>
  <c r="G1015" i="4"/>
  <c r="D1015" i="4"/>
  <c r="F1015" i="4" s="1"/>
  <c r="G1014" i="4"/>
  <c r="D1014" i="4"/>
  <c r="G1013" i="4"/>
  <c r="D1013" i="4"/>
  <c r="F1013" i="4" s="1"/>
  <c r="G1012" i="4"/>
  <c r="D1012" i="4"/>
  <c r="F1012" i="4" s="1"/>
  <c r="G1011" i="4"/>
  <c r="D1011" i="4"/>
  <c r="F1011" i="4" s="1"/>
  <c r="G1010" i="4"/>
  <c r="D1010" i="4"/>
  <c r="G1009" i="4"/>
  <c r="D1009" i="4"/>
  <c r="F1009" i="4" s="1"/>
  <c r="G1008" i="4"/>
  <c r="D1008" i="4"/>
  <c r="F1008" i="4" s="1"/>
  <c r="G1007" i="4"/>
  <c r="D1007" i="4"/>
  <c r="G1006" i="4"/>
  <c r="D1006" i="4"/>
  <c r="G1005" i="4"/>
  <c r="D1005" i="4"/>
  <c r="G1004" i="4"/>
  <c r="D1004" i="4"/>
  <c r="G1003" i="4"/>
  <c r="D1003" i="4"/>
  <c r="G1002" i="4"/>
  <c r="D1002" i="4"/>
  <c r="F1002" i="4" s="1"/>
  <c r="G1001" i="4"/>
  <c r="D1001" i="4"/>
  <c r="F1001" i="4" s="1"/>
  <c r="G1000" i="4"/>
  <c r="D1000" i="4"/>
  <c r="G999" i="4"/>
  <c r="D999" i="4"/>
  <c r="F999" i="4" s="1"/>
  <c r="G998" i="4"/>
  <c r="D998" i="4"/>
  <c r="G997" i="4"/>
  <c r="F997" i="4"/>
  <c r="D997" i="4"/>
  <c r="G996" i="4"/>
  <c r="D996" i="4"/>
  <c r="F996" i="4" s="1"/>
  <c r="G995" i="4"/>
  <c r="D995" i="4"/>
  <c r="F995" i="4" s="1"/>
  <c r="G994" i="4"/>
  <c r="D994" i="4"/>
  <c r="F994" i="4" s="1"/>
  <c r="G993" i="4"/>
  <c r="D993" i="4"/>
  <c r="G992" i="4"/>
  <c r="D992" i="4"/>
  <c r="F992" i="4" s="1"/>
  <c r="G991" i="4"/>
  <c r="D991" i="4"/>
  <c r="F991" i="4" s="1"/>
  <c r="G990" i="4"/>
  <c r="D990" i="4"/>
  <c r="G989" i="4"/>
  <c r="D989" i="4"/>
  <c r="G988" i="4"/>
  <c r="D988" i="4"/>
  <c r="F988" i="4" s="1"/>
  <c r="G987" i="4"/>
  <c r="D987" i="4"/>
  <c r="F987" i="4" s="1"/>
  <c r="G986" i="4"/>
  <c r="D986" i="4"/>
  <c r="G985" i="4"/>
  <c r="D985" i="4"/>
  <c r="G984" i="4"/>
  <c r="D984" i="4"/>
  <c r="F984" i="4" s="1"/>
  <c r="G983" i="4"/>
  <c r="D983" i="4"/>
  <c r="G982" i="4"/>
  <c r="D982" i="4"/>
  <c r="G981" i="4"/>
  <c r="D981" i="4"/>
  <c r="F981" i="4" s="1"/>
  <c r="G980" i="4"/>
  <c r="D980" i="4"/>
  <c r="F980" i="4" s="1"/>
  <c r="G979" i="4"/>
  <c r="D979" i="4"/>
  <c r="G978" i="4"/>
  <c r="F978" i="4"/>
  <c r="D978" i="4"/>
  <c r="G977" i="4"/>
  <c r="D977" i="4"/>
  <c r="G976" i="4"/>
  <c r="D976" i="4"/>
  <c r="G975" i="4"/>
  <c r="D975" i="4"/>
  <c r="G974" i="4"/>
  <c r="D974" i="4"/>
  <c r="F974" i="4" s="1"/>
  <c r="G973" i="4"/>
  <c r="D973" i="4"/>
  <c r="F973" i="4" s="1"/>
  <c r="G972" i="4"/>
  <c r="D972" i="4"/>
  <c r="G971" i="4"/>
  <c r="D971" i="4"/>
  <c r="G970" i="4"/>
  <c r="D970" i="4"/>
  <c r="F970" i="4" s="1"/>
  <c r="G969" i="4"/>
  <c r="D969" i="4"/>
  <c r="G968" i="4"/>
  <c r="D968" i="4"/>
  <c r="G967" i="4"/>
  <c r="D967" i="4"/>
  <c r="F967" i="4" s="1"/>
  <c r="G966" i="4"/>
  <c r="D966" i="4"/>
  <c r="F966" i="4" s="1"/>
  <c r="G965" i="4"/>
  <c r="D965" i="4"/>
  <c r="G964" i="4"/>
  <c r="D964" i="4"/>
  <c r="F964" i="4" s="1"/>
  <c r="G963" i="4"/>
  <c r="D963" i="4"/>
  <c r="F963" i="4" s="1"/>
  <c r="G962" i="4"/>
  <c r="D962" i="4"/>
  <c r="G961" i="4"/>
  <c r="D961" i="4"/>
  <c r="G960" i="4"/>
  <c r="D960" i="4"/>
  <c r="F960" i="4" s="1"/>
  <c r="G959" i="4"/>
  <c r="D959" i="4"/>
  <c r="F959" i="4" s="1"/>
  <c r="G958" i="4"/>
  <c r="D958" i="4"/>
  <c r="G957" i="4"/>
  <c r="D957" i="4"/>
  <c r="F957" i="4" s="1"/>
  <c r="G956" i="4"/>
  <c r="D956" i="4"/>
  <c r="G955" i="4"/>
  <c r="D955" i="4"/>
  <c r="G954" i="4"/>
  <c r="D954" i="4"/>
  <c r="G953" i="4"/>
  <c r="D953" i="4"/>
  <c r="F953" i="4" s="1"/>
  <c r="G952" i="4"/>
  <c r="D952" i="4"/>
  <c r="F952" i="4" s="1"/>
  <c r="G951" i="4"/>
  <c r="D951" i="4"/>
  <c r="G950" i="4"/>
  <c r="D950" i="4"/>
  <c r="F950" i="4" s="1"/>
  <c r="G949" i="4"/>
  <c r="F949" i="4"/>
  <c r="D949" i="4"/>
  <c r="G948" i="4"/>
  <c r="D948" i="4"/>
  <c r="G947" i="4"/>
  <c r="D947" i="4"/>
  <c r="G946" i="4"/>
  <c r="D946" i="4"/>
  <c r="F946" i="4" s="1"/>
  <c r="G945" i="4"/>
  <c r="D945" i="4"/>
  <c r="F945" i="4" s="1"/>
  <c r="G944" i="4"/>
  <c r="D944" i="4"/>
  <c r="G943" i="4"/>
  <c r="D943" i="4"/>
  <c r="F943" i="4" s="1"/>
  <c r="G942" i="4"/>
  <c r="D942" i="4"/>
  <c r="F942" i="4" s="1"/>
  <c r="G941" i="4"/>
  <c r="D941" i="4"/>
  <c r="G940" i="4"/>
  <c r="D940" i="4"/>
  <c r="G939" i="4"/>
  <c r="D939" i="4"/>
  <c r="F939" i="4" s="1"/>
  <c r="G938" i="4"/>
  <c r="D938" i="4"/>
  <c r="F938" i="4" s="1"/>
  <c r="G937" i="4"/>
  <c r="D937" i="4"/>
  <c r="G936" i="4"/>
  <c r="D936" i="4"/>
  <c r="G935" i="4"/>
  <c r="D935" i="4"/>
  <c r="F935" i="4" s="1"/>
  <c r="G934" i="4"/>
  <c r="D934" i="4"/>
  <c r="G933" i="4"/>
  <c r="D933" i="4"/>
  <c r="G932" i="4"/>
  <c r="D932" i="4"/>
  <c r="F932" i="4" s="1"/>
  <c r="G931" i="4"/>
  <c r="D931" i="4"/>
  <c r="F931" i="4" s="1"/>
  <c r="G930" i="4"/>
  <c r="D930" i="4"/>
  <c r="G929" i="4"/>
  <c r="D929" i="4"/>
  <c r="F929" i="4" s="1"/>
  <c r="G928" i="4"/>
  <c r="D928" i="4"/>
  <c r="G927" i="4"/>
  <c r="D927" i="4"/>
  <c r="F927" i="4" s="1"/>
  <c r="G926" i="4"/>
  <c r="D926" i="4"/>
  <c r="G925" i="4"/>
  <c r="D925" i="4"/>
  <c r="F925" i="4" s="1"/>
  <c r="G924" i="4"/>
  <c r="D924" i="4"/>
  <c r="F924" i="4" s="1"/>
  <c r="G923" i="4"/>
  <c r="D923" i="4"/>
  <c r="G922" i="4"/>
  <c r="D922" i="4"/>
  <c r="F922" i="4" s="1"/>
  <c r="G921" i="4"/>
  <c r="F921" i="4"/>
  <c r="D921" i="4"/>
  <c r="G920" i="4"/>
  <c r="D920" i="4"/>
  <c r="G919" i="4"/>
  <c r="D919" i="4"/>
  <c r="G918" i="4"/>
  <c r="D918" i="4"/>
  <c r="F918" i="4" s="1"/>
  <c r="G917" i="4"/>
  <c r="D917" i="4"/>
  <c r="F917" i="4" s="1"/>
  <c r="G916" i="4"/>
  <c r="D916" i="4"/>
  <c r="G915" i="4"/>
  <c r="D915" i="4"/>
  <c r="G914" i="4"/>
  <c r="D914" i="4"/>
  <c r="F914" i="4" s="1"/>
  <c r="G913" i="4"/>
  <c r="D913" i="4"/>
  <c r="G912" i="4"/>
  <c r="D912" i="4"/>
  <c r="G911" i="4"/>
  <c r="D911" i="4"/>
  <c r="F911" i="4" s="1"/>
  <c r="G910" i="4"/>
  <c r="D910" i="4"/>
  <c r="F910" i="4" s="1"/>
  <c r="G909" i="4"/>
  <c r="D909" i="4"/>
  <c r="G908" i="4"/>
  <c r="D908" i="4"/>
  <c r="F908" i="4" s="1"/>
  <c r="G907" i="4"/>
  <c r="D907" i="4"/>
  <c r="G906" i="4"/>
  <c r="D906" i="4"/>
  <c r="G905" i="4"/>
  <c r="D905" i="4"/>
  <c r="G904" i="4"/>
  <c r="D904" i="4"/>
  <c r="F904" i="4" s="1"/>
  <c r="G903" i="4"/>
  <c r="D903" i="4"/>
  <c r="F903" i="4" s="1"/>
  <c r="G902" i="4"/>
  <c r="D902" i="4"/>
  <c r="G901" i="4"/>
  <c r="D901" i="4"/>
  <c r="F901" i="4" s="1"/>
  <c r="G900" i="4"/>
  <c r="D900" i="4"/>
  <c r="F900" i="4" s="1"/>
  <c r="G899" i="4"/>
  <c r="D899" i="4"/>
  <c r="G898" i="4"/>
  <c r="F898" i="4"/>
  <c r="D898" i="4"/>
  <c r="G897" i="4"/>
  <c r="D897" i="4"/>
  <c r="F897" i="4" s="1"/>
  <c r="G896" i="4"/>
  <c r="D896" i="4"/>
  <c r="F896" i="4" s="1"/>
  <c r="G895" i="4"/>
  <c r="D895" i="4"/>
  <c r="G894" i="4"/>
  <c r="D894" i="4"/>
  <c r="F894" i="4" s="1"/>
  <c r="G893" i="4"/>
  <c r="D893" i="4"/>
  <c r="F893" i="4" s="1"/>
  <c r="G892" i="4"/>
  <c r="F892" i="4"/>
  <c r="D892" i="4"/>
  <c r="G891" i="4"/>
  <c r="D891" i="4"/>
  <c r="G890" i="4"/>
  <c r="D890" i="4"/>
  <c r="F890" i="4" s="1"/>
  <c r="G889" i="4"/>
  <c r="D889" i="4"/>
  <c r="F889" i="4" s="1"/>
  <c r="G888" i="4"/>
  <c r="D888" i="4"/>
  <c r="G887" i="4"/>
  <c r="D887" i="4"/>
  <c r="G886" i="4"/>
  <c r="D886" i="4"/>
  <c r="F886" i="4" s="1"/>
  <c r="G885" i="4"/>
  <c r="D885" i="4"/>
  <c r="G884" i="4"/>
  <c r="D884" i="4"/>
  <c r="G883" i="4"/>
  <c r="D883" i="4"/>
  <c r="F883" i="4" s="1"/>
  <c r="G882" i="4"/>
  <c r="D882" i="4"/>
  <c r="F882" i="4" s="1"/>
  <c r="G881" i="4"/>
  <c r="D881" i="4"/>
  <c r="G880" i="4"/>
  <c r="D880" i="4"/>
  <c r="F880" i="4" s="1"/>
  <c r="G879" i="4"/>
  <c r="D879" i="4"/>
  <c r="F879" i="4" s="1"/>
  <c r="G878" i="4"/>
  <c r="D878" i="4"/>
  <c r="G877" i="4"/>
  <c r="D877" i="4"/>
  <c r="G876" i="4"/>
  <c r="D876" i="4"/>
  <c r="F876" i="4" s="1"/>
  <c r="G875" i="4"/>
  <c r="D875" i="4"/>
  <c r="F875" i="4" s="1"/>
  <c r="G874" i="4"/>
  <c r="D874" i="4"/>
  <c r="G873" i="4"/>
  <c r="D873" i="4"/>
  <c r="F873" i="4" s="1"/>
  <c r="G872" i="4"/>
  <c r="D872" i="4"/>
  <c r="G871" i="4"/>
  <c r="D871" i="4"/>
  <c r="G870" i="4"/>
  <c r="D870" i="4"/>
  <c r="G869" i="4"/>
  <c r="D869" i="4"/>
  <c r="F869" i="4" s="1"/>
  <c r="G868" i="4"/>
  <c r="D868" i="4"/>
  <c r="F868" i="4" s="1"/>
  <c r="G867" i="4"/>
  <c r="D867" i="4"/>
  <c r="G866" i="4"/>
  <c r="D866" i="4"/>
  <c r="F866" i="4" s="1"/>
  <c r="G865" i="4"/>
  <c r="D865" i="4"/>
  <c r="F865" i="4" s="1"/>
  <c r="G864" i="4"/>
  <c r="D864" i="4"/>
  <c r="G863" i="4"/>
  <c r="D863" i="4"/>
  <c r="G862" i="4"/>
  <c r="D862" i="4"/>
  <c r="F862" i="4" s="1"/>
  <c r="G861" i="4"/>
  <c r="D861" i="4"/>
  <c r="F861" i="4" s="1"/>
  <c r="G860" i="4"/>
  <c r="D860" i="4"/>
  <c r="G859" i="4"/>
  <c r="D859" i="4"/>
  <c r="G858" i="4"/>
  <c r="D858" i="4"/>
  <c r="G857" i="4"/>
  <c r="D857" i="4"/>
  <c r="G856" i="4"/>
  <c r="D856" i="4"/>
  <c r="G855" i="4"/>
  <c r="D855" i="4"/>
  <c r="F855" i="4" s="1"/>
  <c r="G854" i="4"/>
  <c r="D854" i="4"/>
  <c r="F854" i="4" s="1"/>
  <c r="G853" i="4"/>
  <c r="D853" i="4"/>
  <c r="G852" i="4"/>
  <c r="D852" i="4"/>
  <c r="F852" i="4" s="1"/>
  <c r="G851" i="4"/>
  <c r="D851" i="4"/>
  <c r="F851" i="4" s="1"/>
  <c r="G850" i="4"/>
  <c r="D850" i="4"/>
  <c r="G849" i="4"/>
  <c r="D849" i="4"/>
  <c r="G848" i="4"/>
  <c r="D848" i="4"/>
  <c r="F848" i="4" s="1"/>
  <c r="G847" i="4"/>
  <c r="D847" i="4"/>
  <c r="F847" i="4" s="1"/>
  <c r="G846" i="4"/>
  <c r="D846" i="4"/>
  <c r="G845" i="4"/>
  <c r="D845" i="4"/>
  <c r="F845" i="4" s="1"/>
  <c r="G844" i="4"/>
  <c r="D844" i="4"/>
  <c r="F844" i="4" s="1"/>
  <c r="G843" i="4"/>
  <c r="D843" i="4"/>
  <c r="G842" i="4"/>
  <c r="D842" i="4"/>
  <c r="G841" i="4"/>
  <c r="D841" i="4"/>
  <c r="F841" i="4" s="1"/>
  <c r="G840" i="4"/>
  <c r="D840" i="4"/>
  <c r="F840" i="4" s="1"/>
  <c r="G839" i="4"/>
  <c r="D839" i="4"/>
  <c r="G838" i="4"/>
  <c r="D838" i="4"/>
  <c r="G837" i="4"/>
  <c r="D837" i="4"/>
  <c r="F837" i="4" s="1"/>
  <c r="G836" i="4"/>
  <c r="D836" i="4"/>
  <c r="G835" i="4"/>
  <c r="D835" i="4"/>
  <c r="F835" i="4" s="1"/>
  <c r="G834" i="4"/>
  <c r="D834" i="4"/>
  <c r="F834" i="4" s="1"/>
  <c r="G833" i="4"/>
  <c r="D833" i="4"/>
  <c r="F833" i="4" s="1"/>
  <c r="G832" i="4"/>
  <c r="D832" i="4"/>
  <c r="G831" i="4"/>
  <c r="F831" i="4"/>
  <c r="D831" i="4"/>
  <c r="G830" i="4"/>
  <c r="D830" i="4"/>
  <c r="F830" i="4" s="1"/>
  <c r="G829" i="4"/>
  <c r="F829" i="4"/>
  <c r="D829" i="4"/>
  <c r="G828" i="4"/>
  <c r="D828" i="4"/>
  <c r="G827" i="4"/>
  <c r="D827" i="4"/>
  <c r="F827" i="4" s="1"/>
  <c r="G826" i="4"/>
  <c r="D826" i="4"/>
  <c r="F826" i="4" s="1"/>
  <c r="G825" i="4"/>
  <c r="D825" i="4"/>
  <c r="G824" i="4"/>
  <c r="D824" i="4"/>
  <c r="F824" i="4" s="1"/>
  <c r="G823" i="4"/>
  <c r="D823" i="4"/>
  <c r="F823" i="4" s="1"/>
  <c r="G822" i="4"/>
  <c r="D822" i="4"/>
  <c r="G821" i="4"/>
  <c r="D821" i="4"/>
  <c r="G820" i="4"/>
  <c r="D820" i="4"/>
  <c r="F820" i="4" s="1"/>
  <c r="G819" i="4"/>
  <c r="D819" i="4"/>
  <c r="F819" i="4" s="1"/>
  <c r="G818" i="4"/>
  <c r="D818" i="4"/>
  <c r="G817" i="4"/>
  <c r="D817" i="4"/>
  <c r="F817" i="4" s="1"/>
  <c r="G816" i="4"/>
  <c r="D816" i="4"/>
  <c r="F816" i="4" s="1"/>
  <c r="G815" i="4"/>
  <c r="D815" i="4"/>
  <c r="F815" i="4" s="1"/>
  <c r="G814" i="4"/>
  <c r="D814" i="4"/>
  <c r="G813" i="4"/>
  <c r="D813" i="4"/>
  <c r="F813" i="4" s="1"/>
  <c r="G812" i="4"/>
  <c r="D812" i="4"/>
  <c r="F812" i="4" s="1"/>
  <c r="G811" i="4"/>
  <c r="D811" i="4"/>
  <c r="G810" i="4"/>
  <c r="D810" i="4"/>
  <c r="G809" i="4"/>
  <c r="D809" i="4"/>
  <c r="G808" i="4"/>
  <c r="D808" i="4"/>
  <c r="G807" i="4"/>
  <c r="D807" i="4"/>
  <c r="G806" i="4"/>
  <c r="D806" i="4"/>
  <c r="F806" i="4" s="1"/>
  <c r="G805" i="4"/>
  <c r="D805" i="4"/>
  <c r="F805" i="4" s="1"/>
  <c r="G804" i="4"/>
  <c r="D804" i="4"/>
  <c r="G803" i="4"/>
  <c r="D803" i="4"/>
  <c r="F803" i="4" s="1"/>
  <c r="G802" i="4"/>
  <c r="D802" i="4"/>
  <c r="F802" i="4" s="1"/>
  <c r="G801" i="4"/>
  <c r="D801" i="4"/>
  <c r="G800" i="4"/>
  <c r="D800" i="4"/>
  <c r="G799" i="4"/>
  <c r="D799" i="4"/>
  <c r="F799" i="4" s="1"/>
  <c r="G798" i="4"/>
  <c r="D798" i="4"/>
  <c r="F798" i="4" s="1"/>
  <c r="G797" i="4"/>
  <c r="D797" i="4"/>
  <c r="G796" i="4"/>
  <c r="D796" i="4"/>
  <c r="F796" i="4" s="1"/>
  <c r="G795" i="4"/>
  <c r="D795" i="4"/>
  <c r="G794" i="4"/>
  <c r="D794" i="4"/>
  <c r="G793" i="4"/>
  <c r="F793" i="4"/>
  <c r="D793" i="4"/>
  <c r="G792" i="4"/>
  <c r="D792" i="4"/>
  <c r="F792" i="4" s="1"/>
  <c r="G791" i="4"/>
  <c r="D791" i="4"/>
  <c r="F791" i="4" s="1"/>
  <c r="G790" i="4"/>
  <c r="D790" i="4"/>
  <c r="G789" i="4"/>
  <c r="D789" i="4"/>
  <c r="F789" i="4" s="1"/>
  <c r="G788" i="4"/>
  <c r="D788" i="4"/>
  <c r="G787" i="4"/>
  <c r="D787" i="4"/>
  <c r="G786" i="4"/>
  <c r="D786" i="4"/>
  <c r="G785" i="4"/>
  <c r="D785" i="4"/>
  <c r="F785" i="4" s="1"/>
  <c r="G784" i="4"/>
  <c r="D784" i="4"/>
  <c r="F784" i="4" s="1"/>
  <c r="G783" i="4"/>
  <c r="D783" i="4"/>
  <c r="G782" i="4"/>
  <c r="D782" i="4"/>
  <c r="G781" i="4"/>
  <c r="D781" i="4"/>
  <c r="F781" i="4" s="1"/>
  <c r="G780" i="4"/>
  <c r="D780" i="4"/>
  <c r="G779" i="4"/>
  <c r="D779" i="4"/>
  <c r="G778" i="4"/>
  <c r="D778" i="4"/>
  <c r="F778" i="4" s="1"/>
  <c r="G777" i="4"/>
  <c r="D777" i="4"/>
  <c r="F777" i="4" s="1"/>
  <c r="G776" i="4"/>
  <c r="D776" i="4"/>
  <c r="G775" i="4"/>
  <c r="D775" i="4"/>
  <c r="G774" i="4"/>
  <c r="D774" i="4"/>
  <c r="G773" i="4"/>
  <c r="D773" i="4"/>
  <c r="G772" i="4"/>
  <c r="D772" i="4"/>
  <c r="G771" i="4"/>
  <c r="D771" i="4"/>
  <c r="F771" i="4" s="1"/>
  <c r="G770" i="4"/>
  <c r="D770" i="4"/>
  <c r="F770" i="4" s="1"/>
  <c r="G769" i="4"/>
  <c r="D769" i="4"/>
  <c r="G768" i="4"/>
  <c r="D768" i="4"/>
  <c r="G767" i="4"/>
  <c r="D767" i="4"/>
  <c r="F767" i="4" s="1"/>
  <c r="G766" i="4"/>
  <c r="D766" i="4"/>
  <c r="G765" i="4"/>
  <c r="D765" i="4"/>
  <c r="G764" i="4"/>
  <c r="D764" i="4"/>
  <c r="F764" i="4" s="1"/>
  <c r="G763" i="4"/>
  <c r="D763" i="4"/>
  <c r="F763" i="4" s="1"/>
  <c r="G762" i="4"/>
  <c r="D762" i="4"/>
  <c r="G761" i="4"/>
  <c r="D761" i="4"/>
  <c r="F761" i="4" s="1"/>
  <c r="G760" i="4"/>
  <c r="F760" i="4"/>
  <c r="D760" i="4"/>
  <c r="G759" i="4"/>
  <c r="D759" i="4"/>
  <c r="G758" i="4"/>
  <c r="D758" i="4"/>
  <c r="G757" i="4"/>
  <c r="D757" i="4"/>
  <c r="F757" i="4" s="1"/>
  <c r="G756" i="4"/>
  <c r="D756" i="4"/>
  <c r="F756" i="4" s="1"/>
  <c r="G755" i="4"/>
  <c r="D755" i="4"/>
  <c r="G754" i="4"/>
  <c r="D754" i="4"/>
  <c r="F754" i="4" s="1"/>
  <c r="G753" i="4"/>
  <c r="D753" i="4"/>
  <c r="F753" i="4" s="1"/>
  <c r="G752" i="4"/>
  <c r="D752" i="4"/>
  <c r="G751" i="4"/>
  <c r="F751" i="4"/>
  <c r="D751" i="4"/>
  <c r="G750" i="4"/>
  <c r="D750" i="4"/>
  <c r="F750" i="4" s="1"/>
  <c r="G749" i="4"/>
  <c r="D749" i="4"/>
  <c r="F749" i="4" s="1"/>
  <c r="G748" i="4"/>
  <c r="D748" i="4"/>
  <c r="G747" i="4"/>
  <c r="D747" i="4"/>
  <c r="F747" i="4" s="1"/>
  <c r="G746" i="4"/>
  <c r="D746" i="4"/>
  <c r="F746" i="4" s="1"/>
  <c r="G745" i="4"/>
  <c r="D745" i="4"/>
  <c r="G744" i="4"/>
  <c r="D744" i="4"/>
  <c r="G743" i="4"/>
  <c r="D743" i="4"/>
  <c r="F743" i="4" s="1"/>
  <c r="G742" i="4"/>
  <c r="D742" i="4"/>
  <c r="F742" i="4" s="1"/>
  <c r="G741" i="4"/>
  <c r="D741" i="4"/>
  <c r="G740" i="4"/>
  <c r="D740" i="4"/>
  <c r="G739" i="4"/>
  <c r="D739" i="4"/>
  <c r="F739" i="4" s="1"/>
  <c r="G738" i="4"/>
  <c r="D738" i="4"/>
  <c r="G737" i="4"/>
  <c r="D737" i="4"/>
  <c r="F737" i="4" s="1"/>
  <c r="G736" i="4"/>
  <c r="D736" i="4"/>
  <c r="F736" i="4" s="1"/>
  <c r="G735" i="4"/>
  <c r="D735" i="4"/>
  <c r="F735" i="4" s="1"/>
  <c r="G734" i="4"/>
  <c r="D734" i="4"/>
  <c r="G733" i="4"/>
  <c r="D733" i="4"/>
  <c r="G732" i="4"/>
  <c r="D732" i="4"/>
  <c r="F732" i="4" s="1"/>
  <c r="G731" i="4"/>
  <c r="D731" i="4"/>
  <c r="G730" i="4"/>
  <c r="D730" i="4"/>
  <c r="G729" i="4"/>
  <c r="D729" i="4"/>
  <c r="F729" i="4" s="1"/>
  <c r="G728" i="4"/>
  <c r="D728" i="4"/>
  <c r="F728" i="4" s="1"/>
  <c r="G727" i="4"/>
  <c r="D727" i="4"/>
  <c r="G726" i="4"/>
  <c r="D726" i="4"/>
  <c r="F726" i="4" s="1"/>
  <c r="G725" i="4"/>
  <c r="D725" i="4"/>
  <c r="F725" i="4" s="1"/>
  <c r="G724" i="4"/>
  <c r="D724" i="4"/>
  <c r="G723" i="4"/>
  <c r="D723" i="4"/>
  <c r="G722" i="4"/>
  <c r="D722" i="4"/>
  <c r="F722" i="4" s="1"/>
  <c r="G721" i="4"/>
  <c r="D721" i="4"/>
  <c r="F721" i="4" s="1"/>
  <c r="G720" i="4"/>
  <c r="D720" i="4"/>
  <c r="G719" i="4"/>
  <c r="D719" i="4"/>
  <c r="G718" i="4"/>
  <c r="D718" i="4"/>
  <c r="F718" i="4" s="1"/>
  <c r="G717" i="4"/>
  <c r="D717" i="4"/>
  <c r="G716" i="4"/>
  <c r="D716" i="4"/>
  <c r="G715" i="4"/>
  <c r="D715" i="4"/>
  <c r="F715" i="4" s="1"/>
  <c r="G714" i="4"/>
  <c r="D714" i="4"/>
  <c r="F714" i="4" s="1"/>
  <c r="G713" i="4"/>
  <c r="D713" i="4"/>
  <c r="G712" i="4"/>
  <c r="D712" i="4"/>
  <c r="F712" i="4" s="1"/>
  <c r="G711" i="4"/>
  <c r="D711" i="4"/>
  <c r="G710" i="4"/>
  <c r="D710" i="4"/>
  <c r="G709" i="4"/>
  <c r="D709" i="4"/>
  <c r="G708" i="4"/>
  <c r="D708" i="4"/>
  <c r="F708" i="4" s="1"/>
  <c r="G707" i="4"/>
  <c r="D707" i="4"/>
  <c r="F707" i="4" s="1"/>
  <c r="G706" i="4"/>
  <c r="D706" i="4"/>
  <c r="G705" i="4"/>
  <c r="D705" i="4"/>
  <c r="G704" i="4"/>
  <c r="D704" i="4"/>
  <c r="F704" i="4" s="1"/>
  <c r="G703" i="4"/>
  <c r="D703" i="4"/>
  <c r="G702" i="4"/>
  <c r="D702" i="4"/>
  <c r="G701" i="4"/>
  <c r="D701" i="4"/>
  <c r="F701" i="4" s="1"/>
  <c r="G700" i="4"/>
  <c r="D700" i="4"/>
  <c r="F700" i="4" s="1"/>
  <c r="G699" i="4"/>
  <c r="D699" i="4"/>
  <c r="G698" i="4"/>
  <c r="D698" i="4"/>
  <c r="F698" i="4" s="1"/>
  <c r="G697" i="4"/>
  <c r="D697" i="4"/>
  <c r="F697" i="4" s="1"/>
  <c r="G696" i="4"/>
  <c r="D696" i="4"/>
  <c r="G695" i="4"/>
  <c r="D695" i="4"/>
  <c r="G694" i="4"/>
  <c r="D694" i="4"/>
  <c r="F694" i="4" s="1"/>
  <c r="G693" i="4"/>
  <c r="D693" i="4"/>
  <c r="F693" i="4" s="1"/>
  <c r="G692" i="4"/>
  <c r="D692" i="4"/>
  <c r="G691" i="4"/>
  <c r="D691" i="4"/>
  <c r="G690" i="4"/>
  <c r="D690" i="4"/>
  <c r="G689" i="4"/>
  <c r="D689" i="4"/>
  <c r="G688" i="4"/>
  <c r="D688" i="4"/>
  <c r="G687" i="4"/>
  <c r="D687" i="4"/>
  <c r="F687" i="4" s="1"/>
  <c r="G686" i="4"/>
  <c r="D686" i="4"/>
  <c r="F686" i="4" s="1"/>
  <c r="G685" i="4"/>
  <c r="D685" i="4"/>
  <c r="G684" i="4"/>
  <c r="D684" i="4"/>
  <c r="F684" i="4" s="1"/>
  <c r="G683" i="4"/>
  <c r="D683" i="4"/>
  <c r="G682" i="4"/>
  <c r="D682" i="4"/>
  <c r="G681" i="4"/>
  <c r="D681" i="4"/>
  <c r="F681" i="4" s="1"/>
  <c r="G680" i="4"/>
  <c r="D680" i="4"/>
  <c r="F680" i="4" s="1"/>
  <c r="G679" i="4"/>
  <c r="D679" i="4"/>
  <c r="F679" i="4" s="1"/>
  <c r="G678" i="4"/>
  <c r="D678" i="4"/>
  <c r="G677" i="4"/>
  <c r="D677" i="4"/>
  <c r="G676" i="4"/>
  <c r="D676" i="4"/>
  <c r="F676" i="4" s="1"/>
  <c r="G675" i="4"/>
  <c r="D675" i="4"/>
  <c r="G674" i="4"/>
  <c r="D674" i="4"/>
  <c r="G673" i="4"/>
  <c r="D673" i="4"/>
  <c r="F673" i="4" s="1"/>
  <c r="G672" i="4"/>
  <c r="D672" i="4"/>
  <c r="F672" i="4" s="1"/>
  <c r="G671" i="4"/>
  <c r="D671" i="4"/>
  <c r="G670" i="4"/>
  <c r="D670" i="4"/>
  <c r="F670" i="4" s="1"/>
  <c r="G669" i="4"/>
  <c r="D669" i="4"/>
  <c r="F669" i="4" s="1"/>
  <c r="G668" i="4"/>
  <c r="D668" i="4"/>
  <c r="G667" i="4"/>
  <c r="D667" i="4"/>
  <c r="G666" i="4"/>
  <c r="D666" i="4"/>
  <c r="F666" i="4" s="1"/>
  <c r="G665" i="4"/>
  <c r="D665" i="4"/>
  <c r="F665" i="4" s="1"/>
  <c r="G664" i="4"/>
  <c r="D664" i="4"/>
  <c r="G663" i="4"/>
  <c r="D663" i="4"/>
  <c r="F663" i="4" s="1"/>
  <c r="G662" i="4"/>
  <c r="D662" i="4"/>
  <c r="G661" i="4"/>
  <c r="D661" i="4"/>
  <c r="G660" i="4"/>
  <c r="D660" i="4"/>
  <c r="G659" i="4"/>
  <c r="D659" i="4"/>
  <c r="F659" i="4" s="1"/>
  <c r="G658" i="4"/>
  <c r="D658" i="4"/>
  <c r="F658" i="4" s="1"/>
  <c r="G657" i="4"/>
  <c r="D657" i="4"/>
  <c r="G656" i="4"/>
  <c r="D656" i="4"/>
  <c r="F656" i="4" s="1"/>
  <c r="G655" i="4"/>
  <c r="D655" i="4"/>
  <c r="G654" i="4"/>
  <c r="D654" i="4"/>
  <c r="F654" i="4" s="1"/>
  <c r="G653" i="4"/>
  <c r="D653" i="4"/>
  <c r="F653" i="4" s="1"/>
  <c r="G652" i="4"/>
  <c r="D652" i="4"/>
  <c r="F652" i="4" s="1"/>
  <c r="G651" i="4"/>
  <c r="D651" i="4"/>
  <c r="F651" i="4" s="1"/>
  <c r="G650" i="4"/>
  <c r="D650" i="4"/>
  <c r="G649" i="4"/>
  <c r="D649" i="4"/>
  <c r="G648" i="4"/>
  <c r="D648" i="4"/>
  <c r="F648" i="4" s="1"/>
  <c r="G647" i="4"/>
  <c r="D647" i="4"/>
  <c r="G646" i="4"/>
  <c r="D646" i="4"/>
  <c r="G645" i="4"/>
  <c r="D645" i="4"/>
  <c r="F645" i="4" s="1"/>
  <c r="G644" i="4"/>
  <c r="D644" i="4"/>
  <c r="F644" i="4" s="1"/>
  <c r="G643" i="4"/>
  <c r="D643" i="4"/>
  <c r="G642" i="4"/>
  <c r="D642" i="4"/>
  <c r="F642" i="4" s="1"/>
  <c r="G641" i="4"/>
  <c r="D641" i="4"/>
  <c r="F641" i="4" s="1"/>
  <c r="G640" i="4"/>
  <c r="D640" i="4"/>
  <c r="G639" i="4"/>
  <c r="D639" i="4"/>
  <c r="G638" i="4"/>
  <c r="D638" i="4"/>
  <c r="F638" i="4" s="1"/>
  <c r="G637" i="4"/>
  <c r="D637" i="4"/>
  <c r="F637" i="4" s="1"/>
  <c r="G636" i="4"/>
  <c r="D636" i="4"/>
  <c r="G635" i="4"/>
  <c r="F635" i="4"/>
  <c r="D635" i="4"/>
  <c r="G634" i="4"/>
  <c r="D634" i="4"/>
  <c r="F634" i="4" s="1"/>
  <c r="G633" i="4"/>
  <c r="D633" i="4"/>
  <c r="G632" i="4"/>
  <c r="D632" i="4"/>
  <c r="G631" i="4"/>
  <c r="D631" i="4"/>
  <c r="F631" i="4" s="1"/>
  <c r="G630" i="4"/>
  <c r="D630" i="4"/>
  <c r="F630" i="4" s="1"/>
  <c r="G629" i="4"/>
  <c r="D629" i="4"/>
  <c r="G628" i="4"/>
  <c r="D628" i="4"/>
  <c r="F628" i="4" s="1"/>
  <c r="G627" i="4"/>
  <c r="D627" i="4"/>
  <c r="F627" i="4" s="1"/>
  <c r="G626" i="4"/>
  <c r="D626" i="4"/>
  <c r="G625" i="4"/>
  <c r="D625" i="4"/>
  <c r="G624" i="4"/>
  <c r="D624" i="4"/>
  <c r="F624" i="4" s="1"/>
  <c r="G623" i="4"/>
  <c r="D623" i="4"/>
  <c r="F623" i="4" s="1"/>
  <c r="G622" i="4"/>
  <c r="D622" i="4"/>
  <c r="G621" i="4"/>
  <c r="D621" i="4"/>
  <c r="F621" i="4" s="1"/>
  <c r="G620" i="4"/>
  <c r="D620" i="4"/>
  <c r="G619" i="4"/>
  <c r="D619" i="4"/>
  <c r="G618" i="4"/>
  <c r="D618" i="4"/>
  <c r="G617" i="4"/>
  <c r="D617" i="4"/>
  <c r="F617" i="4" s="1"/>
  <c r="G616" i="4"/>
  <c r="D616" i="4"/>
  <c r="F616" i="4" s="1"/>
  <c r="G615" i="4"/>
  <c r="D615" i="4"/>
  <c r="G614" i="4"/>
  <c r="D614" i="4"/>
  <c r="F614" i="4" s="1"/>
  <c r="G613" i="4"/>
  <c r="D613" i="4"/>
  <c r="F613" i="4" s="1"/>
  <c r="G612" i="4"/>
  <c r="D612" i="4"/>
  <c r="G611" i="4"/>
  <c r="D611" i="4"/>
  <c r="G610" i="4"/>
  <c r="D610" i="4"/>
  <c r="F610" i="4" s="1"/>
  <c r="G609" i="4"/>
  <c r="D609" i="4"/>
  <c r="F609" i="4" s="1"/>
  <c r="G608" i="4"/>
  <c r="D608" i="4"/>
  <c r="G607" i="4"/>
  <c r="D607" i="4"/>
  <c r="F607" i="4" s="1"/>
  <c r="G606" i="4"/>
  <c r="D606" i="4"/>
  <c r="G605" i="4"/>
  <c r="D605" i="4"/>
  <c r="F605" i="4" s="1"/>
  <c r="G604" i="4"/>
  <c r="D604" i="4"/>
  <c r="G603" i="4"/>
  <c r="D603" i="4"/>
  <c r="F603" i="4" s="1"/>
  <c r="G602" i="4"/>
  <c r="D602" i="4"/>
  <c r="F602" i="4" s="1"/>
  <c r="G601" i="4"/>
  <c r="D601" i="4"/>
  <c r="G600" i="4"/>
  <c r="D600" i="4"/>
  <c r="G599" i="4"/>
  <c r="D599" i="4"/>
  <c r="F599" i="4" s="1"/>
  <c r="G598" i="4"/>
  <c r="D598" i="4"/>
  <c r="G597" i="4"/>
  <c r="D597" i="4"/>
  <c r="G596" i="4"/>
  <c r="D596" i="4"/>
  <c r="F596" i="4" s="1"/>
  <c r="G595" i="4"/>
  <c r="D595" i="4"/>
  <c r="F595" i="4" s="1"/>
  <c r="G594" i="4"/>
  <c r="D594" i="4"/>
  <c r="G593" i="4"/>
  <c r="D593" i="4"/>
  <c r="F593" i="4" s="1"/>
  <c r="G592" i="4"/>
  <c r="D592" i="4"/>
  <c r="F592" i="4" s="1"/>
  <c r="G591" i="4"/>
  <c r="D591" i="4"/>
  <c r="G590" i="4"/>
  <c r="D590" i="4"/>
  <c r="G589" i="4"/>
  <c r="D589" i="4"/>
  <c r="F589" i="4" s="1"/>
  <c r="G588" i="4"/>
  <c r="D588" i="4"/>
  <c r="F588" i="4" s="1"/>
  <c r="G587" i="4"/>
  <c r="D587" i="4"/>
  <c r="G586" i="4"/>
  <c r="D586" i="4"/>
  <c r="G585" i="4"/>
  <c r="F585" i="4"/>
  <c r="D585" i="4"/>
  <c r="G584" i="4"/>
  <c r="D584" i="4"/>
  <c r="G583" i="4"/>
  <c r="D583" i="4"/>
  <c r="G582" i="4"/>
  <c r="D582" i="4"/>
  <c r="F582" i="4" s="1"/>
  <c r="G581" i="4"/>
  <c r="D581" i="4"/>
  <c r="F581" i="4" s="1"/>
  <c r="G580" i="4"/>
  <c r="D580" i="4"/>
  <c r="G579" i="4"/>
  <c r="D579" i="4"/>
  <c r="F579" i="4" s="1"/>
  <c r="G578" i="4"/>
  <c r="D578" i="4"/>
  <c r="F578" i="4" s="1"/>
  <c r="G577" i="4"/>
  <c r="D577" i="4"/>
  <c r="F577" i="4" s="1"/>
  <c r="G576" i="4"/>
  <c r="D576" i="4"/>
  <c r="G575" i="4"/>
  <c r="D575" i="4"/>
  <c r="F575" i="4" s="1"/>
  <c r="G574" i="4"/>
  <c r="D574" i="4"/>
  <c r="F574" i="4" s="1"/>
  <c r="G573" i="4"/>
  <c r="D573" i="4"/>
  <c r="G572" i="4"/>
  <c r="D572" i="4"/>
  <c r="F572" i="4" s="1"/>
  <c r="G571" i="4"/>
  <c r="D571" i="4"/>
  <c r="G570" i="4"/>
  <c r="D570" i="4"/>
  <c r="G569" i="4"/>
  <c r="D569" i="4"/>
  <c r="F569" i="4" s="1"/>
  <c r="G568" i="4"/>
  <c r="D568" i="4"/>
  <c r="F568" i="4" s="1"/>
  <c r="G567" i="4"/>
  <c r="D567" i="4"/>
  <c r="F567" i="4" s="1"/>
  <c r="G566" i="4"/>
  <c r="D566" i="4"/>
  <c r="G565" i="4"/>
  <c r="D565" i="4"/>
  <c r="G564" i="4"/>
  <c r="D564" i="4"/>
  <c r="F564" i="4" s="1"/>
  <c r="G563" i="4"/>
  <c r="D563" i="4"/>
  <c r="G562" i="4"/>
  <c r="D562" i="4"/>
  <c r="G561" i="4"/>
  <c r="D561" i="4"/>
  <c r="F561" i="4" s="1"/>
  <c r="G560" i="4"/>
  <c r="D560" i="4"/>
  <c r="F560" i="4" s="1"/>
  <c r="G559" i="4"/>
  <c r="D559" i="4"/>
  <c r="G558" i="4"/>
  <c r="D558" i="4"/>
  <c r="F558" i="4" s="1"/>
  <c r="G557" i="4"/>
  <c r="D557" i="4"/>
  <c r="G556" i="4"/>
  <c r="D556" i="4"/>
  <c r="G555" i="4"/>
  <c r="D555" i="4"/>
  <c r="G554" i="4"/>
  <c r="D554" i="4"/>
  <c r="F554" i="4" s="1"/>
  <c r="G553" i="4"/>
  <c r="D553" i="4"/>
  <c r="F553" i="4" s="1"/>
  <c r="G552" i="4"/>
  <c r="D552" i="4"/>
  <c r="G551" i="4"/>
  <c r="D551" i="4"/>
  <c r="G550" i="4"/>
  <c r="D550" i="4"/>
  <c r="F550" i="4" s="1"/>
  <c r="G549" i="4"/>
  <c r="D549" i="4"/>
  <c r="G548" i="4"/>
  <c r="D548" i="4"/>
  <c r="G547" i="4"/>
  <c r="D547" i="4"/>
  <c r="F547" i="4" s="1"/>
  <c r="G546" i="4"/>
  <c r="D546" i="4"/>
  <c r="F546" i="4" s="1"/>
  <c r="G545" i="4"/>
  <c r="D545" i="4"/>
  <c r="G544" i="4"/>
  <c r="D544" i="4"/>
  <c r="F544" i="4" s="1"/>
  <c r="G543" i="4"/>
  <c r="D543" i="4"/>
  <c r="F543" i="4" s="1"/>
  <c r="G542" i="4"/>
  <c r="D542" i="4"/>
  <c r="F542" i="4" s="1"/>
  <c r="G541" i="4"/>
  <c r="F541" i="4"/>
  <c r="D541" i="4"/>
  <c r="G540" i="4"/>
  <c r="D540" i="4"/>
  <c r="F540" i="4" s="1"/>
  <c r="G539" i="4"/>
  <c r="D539" i="4"/>
  <c r="F539" i="4" s="1"/>
  <c r="G538" i="4"/>
  <c r="D538" i="4"/>
  <c r="G537" i="4"/>
  <c r="D537" i="4"/>
  <c r="G536" i="4"/>
  <c r="D536" i="4"/>
  <c r="F536" i="4" s="1"/>
  <c r="G535" i="4"/>
  <c r="D535" i="4"/>
  <c r="G534" i="4"/>
  <c r="D534" i="4"/>
  <c r="F534" i="4" s="1"/>
  <c r="G533" i="4"/>
  <c r="D533" i="4"/>
  <c r="F533" i="4" s="1"/>
  <c r="G532" i="4"/>
  <c r="D532" i="4"/>
  <c r="F532" i="4" s="1"/>
  <c r="G531" i="4"/>
  <c r="D531" i="4"/>
  <c r="G530" i="4"/>
  <c r="D530" i="4"/>
  <c r="F530" i="4" s="1"/>
  <c r="G529" i="4"/>
  <c r="D529" i="4"/>
  <c r="F529" i="4" s="1"/>
  <c r="G528" i="4"/>
  <c r="F528" i="4"/>
  <c r="D528" i="4"/>
  <c r="G527" i="4"/>
  <c r="D527" i="4"/>
  <c r="G526" i="4"/>
  <c r="D526" i="4"/>
  <c r="F526" i="4" s="1"/>
  <c r="G525" i="4"/>
  <c r="D525" i="4"/>
  <c r="F525" i="4" s="1"/>
  <c r="G524" i="4"/>
  <c r="D524" i="4"/>
  <c r="G523" i="4"/>
  <c r="D523" i="4"/>
  <c r="F523" i="4" s="1"/>
  <c r="G522" i="4"/>
  <c r="D522" i="4"/>
  <c r="G521" i="4"/>
  <c r="D521" i="4"/>
  <c r="G520" i="4"/>
  <c r="D520" i="4"/>
  <c r="G519" i="4"/>
  <c r="D519" i="4"/>
  <c r="F519" i="4" s="1"/>
  <c r="G518" i="4"/>
  <c r="D518" i="4"/>
  <c r="F518" i="4" s="1"/>
  <c r="G517" i="4"/>
  <c r="D517" i="4"/>
  <c r="G516" i="4"/>
  <c r="D516" i="4"/>
  <c r="F516" i="4" s="1"/>
  <c r="G515" i="4"/>
  <c r="F515" i="4"/>
  <c r="D515" i="4"/>
  <c r="G514" i="4"/>
  <c r="D514" i="4"/>
  <c r="F514" i="4" s="1"/>
  <c r="G513" i="4"/>
  <c r="D513" i="4"/>
  <c r="G512" i="4"/>
  <c r="D512" i="4"/>
  <c r="F512" i="4" s="1"/>
  <c r="G511" i="4"/>
  <c r="D511" i="4"/>
  <c r="F511" i="4" s="1"/>
  <c r="G510" i="4"/>
  <c r="D510" i="4"/>
  <c r="G509" i="4"/>
  <c r="D509" i="4"/>
  <c r="F509" i="4" s="1"/>
  <c r="G508" i="4"/>
  <c r="F508" i="4"/>
  <c r="D508" i="4"/>
  <c r="G507" i="4"/>
  <c r="D507" i="4"/>
  <c r="F507" i="4" s="1"/>
  <c r="G506" i="4"/>
  <c r="D506" i="4"/>
  <c r="G505" i="4"/>
  <c r="D505" i="4"/>
  <c r="F505" i="4" s="1"/>
  <c r="G504" i="4"/>
  <c r="D504" i="4"/>
  <c r="F504" i="4" s="1"/>
  <c r="G503" i="4"/>
  <c r="D503" i="4"/>
  <c r="G502" i="4"/>
  <c r="D502" i="4"/>
  <c r="G501" i="4"/>
  <c r="D501" i="4"/>
  <c r="F501" i="4" s="1"/>
  <c r="G500" i="4"/>
  <c r="D500" i="4"/>
  <c r="G499" i="4"/>
  <c r="D499" i="4"/>
  <c r="G498" i="4"/>
  <c r="D498" i="4"/>
  <c r="F498" i="4" s="1"/>
  <c r="G497" i="4"/>
  <c r="D497" i="4"/>
  <c r="F497" i="4" s="1"/>
  <c r="G496" i="4"/>
  <c r="D496" i="4"/>
  <c r="G495" i="4"/>
  <c r="D495" i="4"/>
  <c r="F495" i="4" s="1"/>
  <c r="G494" i="4"/>
  <c r="D494" i="4"/>
  <c r="F494" i="4" s="1"/>
  <c r="G493" i="4"/>
  <c r="D493" i="4"/>
  <c r="G492" i="4"/>
  <c r="D492" i="4"/>
  <c r="F492" i="4" s="1"/>
  <c r="G491" i="4"/>
  <c r="D491" i="4"/>
  <c r="F491" i="4" s="1"/>
  <c r="G490" i="4"/>
  <c r="D490" i="4"/>
  <c r="F490" i="4" s="1"/>
  <c r="G489" i="4"/>
  <c r="D489" i="4"/>
  <c r="G488" i="4"/>
  <c r="D488" i="4"/>
  <c r="G487" i="4"/>
  <c r="D487" i="4"/>
  <c r="F487" i="4" s="1"/>
  <c r="G486" i="4"/>
  <c r="D486" i="4"/>
  <c r="G485" i="4"/>
  <c r="D485" i="4"/>
  <c r="G484" i="4"/>
  <c r="D484" i="4"/>
  <c r="F484" i="4" s="1"/>
  <c r="G483" i="4"/>
  <c r="D483" i="4"/>
  <c r="F483" i="4" s="1"/>
  <c r="G482" i="4"/>
  <c r="D482" i="4"/>
  <c r="G481" i="4"/>
  <c r="D481" i="4"/>
  <c r="F481" i="4" s="1"/>
  <c r="G480" i="4"/>
  <c r="D480" i="4"/>
  <c r="G479" i="4"/>
  <c r="D479" i="4"/>
  <c r="G478" i="4"/>
  <c r="D478" i="4"/>
  <c r="G477" i="4"/>
  <c r="D477" i="4"/>
  <c r="F477" i="4" s="1"/>
  <c r="G476" i="4"/>
  <c r="D476" i="4"/>
  <c r="F476" i="4" s="1"/>
  <c r="G475" i="4"/>
  <c r="D475" i="4"/>
  <c r="G474" i="4"/>
  <c r="D474" i="4"/>
  <c r="F474" i="4" s="1"/>
  <c r="G473" i="4"/>
  <c r="D473" i="4"/>
  <c r="G472" i="4"/>
  <c r="D472" i="4"/>
  <c r="G471" i="4"/>
  <c r="D471" i="4"/>
  <c r="G470" i="4"/>
  <c r="D470" i="4"/>
  <c r="F470" i="4" s="1"/>
  <c r="G469" i="4"/>
  <c r="D469" i="4"/>
  <c r="F469" i="4" s="1"/>
  <c r="G468" i="4"/>
  <c r="D468" i="4"/>
  <c r="G467" i="4"/>
  <c r="D467" i="4"/>
  <c r="F467" i="4" s="1"/>
  <c r="G466" i="4"/>
  <c r="D466" i="4"/>
  <c r="F466" i="4" s="1"/>
  <c r="G465" i="4"/>
  <c r="D465" i="4"/>
  <c r="G464" i="4"/>
  <c r="D464" i="4"/>
  <c r="G463" i="4"/>
  <c r="D463" i="4"/>
  <c r="F463" i="4" s="1"/>
  <c r="G462" i="4"/>
  <c r="D462" i="4"/>
  <c r="F462" i="4" s="1"/>
  <c r="G461" i="4"/>
  <c r="D461" i="4"/>
  <c r="G460" i="4"/>
  <c r="D460" i="4"/>
  <c r="F460" i="4" s="1"/>
  <c r="G459" i="4"/>
  <c r="D459" i="4"/>
  <c r="F459" i="4" s="1"/>
  <c r="G458" i="4"/>
  <c r="D458" i="4"/>
  <c r="F458" i="4" s="1"/>
  <c r="G457" i="4"/>
  <c r="F457" i="4"/>
  <c r="D457" i="4"/>
  <c r="G456" i="4"/>
  <c r="D456" i="4"/>
  <c r="F456" i="4" s="1"/>
  <c r="G455" i="4"/>
  <c r="D455" i="4"/>
  <c r="F455" i="4" s="1"/>
  <c r="G454" i="4"/>
  <c r="D454" i="4"/>
  <c r="G453" i="4"/>
  <c r="D453" i="4"/>
  <c r="G452" i="4"/>
  <c r="D452" i="4"/>
  <c r="F452" i="4" s="1"/>
  <c r="G451" i="4"/>
  <c r="D451" i="4"/>
  <c r="G450" i="4"/>
  <c r="D450" i="4"/>
  <c r="G449" i="4"/>
  <c r="D449" i="4"/>
  <c r="F449" i="4" s="1"/>
  <c r="G448" i="4"/>
  <c r="D448" i="4"/>
  <c r="F448" i="4" s="1"/>
  <c r="G447" i="4"/>
  <c r="D447" i="4"/>
  <c r="G446" i="4"/>
  <c r="D446" i="4"/>
  <c r="F446" i="4" s="1"/>
  <c r="G445" i="4"/>
  <c r="D445" i="4"/>
  <c r="F445" i="4" s="1"/>
  <c r="G444" i="4"/>
  <c r="D444" i="4"/>
  <c r="G443" i="4"/>
  <c r="D443" i="4"/>
  <c r="G442" i="4"/>
  <c r="D442" i="4"/>
  <c r="F442" i="4" s="1"/>
  <c r="G441" i="4"/>
  <c r="D441" i="4"/>
  <c r="F441" i="4" s="1"/>
  <c r="G440" i="4"/>
  <c r="D440" i="4"/>
  <c r="G439" i="4"/>
  <c r="D439" i="4"/>
  <c r="F439" i="4" s="1"/>
  <c r="G438" i="4"/>
  <c r="D438" i="4"/>
  <c r="F438" i="4" s="1"/>
  <c r="G437" i="4"/>
  <c r="D437" i="4"/>
  <c r="G436" i="4"/>
  <c r="D436" i="4"/>
  <c r="G435" i="4"/>
  <c r="D435" i="4"/>
  <c r="F435" i="4" s="1"/>
  <c r="G434" i="4"/>
  <c r="D434" i="4"/>
  <c r="F434" i="4" s="1"/>
  <c r="G433" i="4"/>
  <c r="D433" i="4"/>
  <c r="G432" i="4"/>
  <c r="D432" i="4"/>
  <c r="F432" i="4" s="1"/>
  <c r="G431" i="4"/>
  <c r="D431" i="4"/>
  <c r="F431" i="4" s="1"/>
  <c r="G430" i="4"/>
  <c r="D430" i="4"/>
  <c r="F430" i="4" s="1"/>
  <c r="G429" i="4"/>
  <c r="D429" i="4"/>
  <c r="G428" i="4"/>
  <c r="D428" i="4"/>
  <c r="F428" i="4" s="1"/>
  <c r="G427" i="4"/>
  <c r="D427" i="4"/>
  <c r="F427" i="4" s="1"/>
  <c r="G426" i="4"/>
  <c r="D426" i="4"/>
  <c r="G425" i="4"/>
  <c r="D425" i="4"/>
  <c r="F425" i="4" s="1"/>
  <c r="G424" i="4"/>
  <c r="D424" i="4"/>
  <c r="G423" i="4"/>
  <c r="D423" i="4"/>
  <c r="G422" i="4"/>
  <c r="D422" i="4"/>
  <c r="F422" i="4" s="1"/>
  <c r="G421" i="4"/>
  <c r="D421" i="4"/>
  <c r="F421" i="4" s="1"/>
  <c r="G420" i="4"/>
  <c r="D420" i="4"/>
  <c r="F420" i="4" s="1"/>
  <c r="G419" i="4"/>
  <c r="D419" i="4"/>
  <c r="G418" i="4"/>
  <c r="D418" i="4"/>
  <c r="F418" i="4" s="1"/>
  <c r="G417" i="4"/>
  <c r="D417" i="4"/>
  <c r="F417" i="4" s="1"/>
  <c r="G416" i="4"/>
  <c r="D416" i="4"/>
  <c r="F416" i="4" s="1"/>
  <c r="G415" i="4"/>
  <c r="D415" i="4"/>
  <c r="G414" i="4"/>
  <c r="D414" i="4"/>
  <c r="F414" i="4" s="1"/>
  <c r="G413" i="4"/>
  <c r="D413" i="4"/>
  <c r="F413" i="4" s="1"/>
  <c r="G412" i="4"/>
  <c r="D412" i="4"/>
  <c r="G411" i="4"/>
  <c r="D411" i="4"/>
  <c r="F411" i="4" s="1"/>
  <c r="G410" i="4"/>
  <c r="D410" i="4"/>
  <c r="F410" i="4" s="1"/>
  <c r="G409" i="4"/>
  <c r="D409" i="4"/>
  <c r="G408" i="4"/>
  <c r="F408" i="4"/>
  <c r="D408" i="4"/>
  <c r="G407" i="4"/>
  <c r="D407" i="4"/>
  <c r="F407" i="4" s="1"/>
  <c r="G406" i="4"/>
  <c r="D406" i="4"/>
  <c r="F406" i="4" s="1"/>
  <c r="G405" i="4"/>
  <c r="D405" i="4"/>
  <c r="G404" i="4"/>
  <c r="D404" i="4"/>
  <c r="F404" i="4" s="1"/>
  <c r="G403" i="4"/>
  <c r="D403" i="4"/>
  <c r="G402" i="4"/>
  <c r="D402" i="4"/>
  <c r="G401" i="4"/>
  <c r="D401" i="4"/>
  <c r="G400" i="4"/>
  <c r="D400" i="4"/>
  <c r="F400" i="4" s="1"/>
  <c r="G399" i="4"/>
  <c r="D399" i="4"/>
  <c r="F399" i="4" s="1"/>
  <c r="G398" i="4"/>
  <c r="D398" i="4"/>
  <c r="G397" i="4"/>
  <c r="D397" i="4"/>
  <c r="G396" i="4"/>
  <c r="D396" i="4"/>
  <c r="F396" i="4" s="1"/>
  <c r="G395" i="4"/>
  <c r="F395" i="4"/>
  <c r="D395" i="4"/>
  <c r="G394" i="4"/>
  <c r="D394" i="4"/>
  <c r="F394" i="4" s="1"/>
  <c r="G393" i="4"/>
  <c r="D393" i="4"/>
  <c r="F393" i="4" s="1"/>
  <c r="G392" i="4"/>
  <c r="D392" i="4"/>
  <c r="F392" i="4" s="1"/>
  <c r="G391" i="4"/>
  <c r="D391" i="4"/>
  <c r="G390" i="4"/>
  <c r="D390" i="4"/>
  <c r="F390" i="4" s="1"/>
  <c r="G389" i="4"/>
  <c r="D389" i="4"/>
  <c r="F389" i="4" s="1"/>
  <c r="G388" i="4"/>
  <c r="D388" i="4"/>
  <c r="G387" i="4"/>
  <c r="D387" i="4"/>
  <c r="F387" i="4" s="1"/>
  <c r="G386" i="4"/>
  <c r="D386" i="4"/>
  <c r="F386" i="4" s="1"/>
  <c r="G385" i="4"/>
  <c r="D385" i="4"/>
  <c r="F385" i="4" s="1"/>
  <c r="G384" i="4"/>
  <c r="D384" i="4"/>
  <c r="G383" i="4"/>
  <c r="D383" i="4"/>
  <c r="F383" i="4" s="1"/>
  <c r="G382" i="4"/>
  <c r="D382" i="4"/>
  <c r="F382" i="4" s="1"/>
  <c r="G381" i="4"/>
  <c r="D381" i="4"/>
  <c r="F381" i="4" s="1"/>
  <c r="G380" i="4"/>
  <c r="D380" i="4"/>
  <c r="G379" i="4"/>
  <c r="D379" i="4"/>
  <c r="F379" i="4" s="1"/>
  <c r="G378" i="4"/>
  <c r="D378" i="4"/>
  <c r="F378" i="4" s="1"/>
  <c r="G377" i="4"/>
  <c r="D377" i="4"/>
  <c r="G376" i="4"/>
  <c r="D376" i="4"/>
  <c r="F376" i="4" s="1"/>
  <c r="G375" i="4"/>
  <c r="F375" i="4"/>
  <c r="D375" i="4"/>
  <c r="G374" i="4"/>
  <c r="D374" i="4"/>
  <c r="G373" i="4"/>
  <c r="D373" i="4"/>
  <c r="G372" i="4"/>
  <c r="D372" i="4"/>
  <c r="F372" i="4" s="1"/>
  <c r="G371" i="4"/>
  <c r="D371" i="4"/>
  <c r="F371" i="4" s="1"/>
  <c r="G370" i="4"/>
  <c r="D370" i="4"/>
  <c r="G369" i="4"/>
  <c r="D369" i="4"/>
  <c r="F369" i="4" s="1"/>
  <c r="G368" i="4"/>
  <c r="F368" i="4"/>
  <c r="D368" i="4"/>
  <c r="G367" i="4"/>
  <c r="D367" i="4"/>
  <c r="F367" i="4" s="1"/>
  <c r="G366" i="4"/>
  <c r="D366" i="4"/>
  <c r="G365" i="4"/>
  <c r="D365" i="4"/>
  <c r="F365" i="4" s="1"/>
  <c r="G364" i="4"/>
  <c r="D364" i="4"/>
  <c r="F364" i="4" s="1"/>
  <c r="G363" i="4"/>
  <c r="D363" i="4"/>
  <c r="G362" i="4"/>
  <c r="D362" i="4"/>
  <c r="F362" i="4" s="1"/>
  <c r="G361" i="4"/>
  <c r="D361" i="4"/>
  <c r="F361" i="4" s="1"/>
  <c r="G360" i="4"/>
  <c r="D360" i="4"/>
  <c r="G359" i="4"/>
  <c r="D359" i="4"/>
  <c r="G358" i="4"/>
  <c r="D358" i="4"/>
  <c r="F358" i="4" s="1"/>
  <c r="G357" i="4"/>
  <c r="D357" i="4"/>
  <c r="F357" i="4" s="1"/>
  <c r="G356" i="4"/>
  <c r="D356" i="4"/>
  <c r="G355" i="4"/>
  <c r="F355" i="4"/>
  <c r="D355" i="4"/>
  <c r="G354" i="4"/>
  <c r="D354" i="4"/>
  <c r="F354" i="4" s="1"/>
  <c r="G353" i="4"/>
  <c r="D353" i="4"/>
  <c r="G352" i="4"/>
  <c r="D352" i="4"/>
  <c r="G351" i="4"/>
  <c r="D351" i="4"/>
  <c r="F351" i="4" s="1"/>
  <c r="G350" i="4"/>
  <c r="D350" i="4"/>
  <c r="F350" i="4" s="1"/>
  <c r="G349" i="4"/>
  <c r="D349" i="4"/>
  <c r="G348" i="4"/>
  <c r="F348" i="4"/>
  <c r="D348" i="4"/>
  <c r="E348" i="4" s="1"/>
  <c r="G347" i="4"/>
  <c r="D347" i="4"/>
  <c r="F347" i="4" s="1"/>
  <c r="G346" i="4"/>
  <c r="D346" i="4"/>
  <c r="G345" i="4"/>
  <c r="D345" i="4"/>
  <c r="G344" i="4"/>
  <c r="D344" i="4"/>
  <c r="F344" i="4" s="1"/>
  <c r="G343" i="4"/>
  <c r="D343" i="4"/>
  <c r="F343" i="4" s="1"/>
  <c r="G342" i="4"/>
  <c r="D342" i="4"/>
  <c r="G341" i="4"/>
  <c r="D341" i="4"/>
  <c r="F341" i="4" s="1"/>
  <c r="G340" i="4"/>
  <c r="D340" i="4"/>
  <c r="G339" i="4"/>
  <c r="D339" i="4"/>
  <c r="G338" i="4"/>
  <c r="F338" i="4"/>
  <c r="D338" i="4"/>
  <c r="G337" i="4"/>
  <c r="D337" i="4"/>
  <c r="F337" i="4" s="1"/>
  <c r="G336" i="4"/>
  <c r="D336" i="4"/>
  <c r="F336" i="4" s="1"/>
  <c r="G335" i="4"/>
  <c r="D335" i="4"/>
  <c r="G334" i="4"/>
  <c r="D334" i="4"/>
  <c r="G333" i="4"/>
  <c r="D333" i="4"/>
  <c r="F333" i="4" s="1"/>
  <c r="G332" i="4"/>
  <c r="D332" i="4"/>
  <c r="G331" i="4"/>
  <c r="D331" i="4"/>
  <c r="G330" i="4"/>
  <c r="D330" i="4"/>
  <c r="F330" i="4" s="1"/>
  <c r="G329" i="4"/>
  <c r="D329" i="4"/>
  <c r="F329" i="4" s="1"/>
  <c r="G328" i="4"/>
  <c r="D328" i="4"/>
  <c r="G327" i="4"/>
  <c r="D327" i="4"/>
  <c r="F327" i="4" s="1"/>
  <c r="G326" i="4"/>
  <c r="D326" i="4"/>
  <c r="F326" i="4" s="1"/>
  <c r="G325" i="4"/>
  <c r="D325" i="4"/>
  <c r="G324" i="4"/>
  <c r="D324" i="4"/>
  <c r="G323" i="4"/>
  <c r="D323" i="4"/>
  <c r="F323" i="4" s="1"/>
  <c r="G322" i="4"/>
  <c r="D322" i="4"/>
  <c r="F322" i="4" s="1"/>
  <c r="G321" i="4"/>
  <c r="D321" i="4"/>
  <c r="G320" i="4"/>
  <c r="D320" i="4"/>
  <c r="F320" i="4" s="1"/>
  <c r="G319" i="4"/>
  <c r="D319" i="4"/>
  <c r="F319" i="4" s="1"/>
  <c r="G318" i="4"/>
  <c r="D318" i="4"/>
  <c r="G317" i="4"/>
  <c r="D317" i="4"/>
  <c r="G316" i="4"/>
  <c r="D316" i="4"/>
  <c r="F316" i="4" s="1"/>
  <c r="G315" i="4"/>
  <c r="D315" i="4"/>
  <c r="F315" i="4" s="1"/>
  <c r="G314" i="4"/>
  <c r="D314" i="4"/>
  <c r="G313" i="4"/>
  <c r="D313" i="4"/>
  <c r="F313" i="4" s="1"/>
  <c r="G312" i="4"/>
  <c r="D312" i="4"/>
  <c r="F312" i="4" s="1"/>
  <c r="G311" i="4"/>
  <c r="F311" i="4"/>
  <c r="D311" i="4"/>
  <c r="G310" i="4"/>
  <c r="F310" i="4"/>
  <c r="D310" i="4"/>
  <c r="G309" i="4"/>
  <c r="D309" i="4"/>
  <c r="F309" i="4" s="1"/>
  <c r="G308" i="4"/>
  <c r="D308" i="4"/>
  <c r="F308" i="4" s="1"/>
  <c r="G307" i="4"/>
  <c r="D307" i="4"/>
  <c r="G306" i="4"/>
  <c r="D306" i="4"/>
  <c r="G305" i="4"/>
  <c r="D305" i="4"/>
  <c r="F305" i="4" s="1"/>
  <c r="G304" i="4"/>
  <c r="D304" i="4"/>
  <c r="G303" i="4"/>
  <c r="D303" i="4"/>
  <c r="G302" i="4"/>
  <c r="D302" i="4"/>
  <c r="F302" i="4" s="1"/>
  <c r="G301" i="4"/>
  <c r="D301" i="4"/>
  <c r="F301" i="4" s="1"/>
  <c r="G300" i="4"/>
  <c r="D300" i="4"/>
  <c r="G299" i="4"/>
  <c r="F299" i="4"/>
  <c r="D299" i="4"/>
  <c r="G298" i="4"/>
  <c r="D298" i="4"/>
  <c r="F298" i="4" s="1"/>
  <c r="G297" i="4"/>
  <c r="D297" i="4"/>
  <c r="G296" i="4"/>
  <c r="D296" i="4"/>
  <c r="G295" i="4"/>
  <c r="D295" i="4"/>
  <c r="F295" i="4" s="1"/>
  <c r="G294" i="4"/>
  <c r="D294" i="4"/>
  <c r="F294" i="4" s="1"/>
  <c r="G293" i="4"/>
  <c r="D293" i="4"/>
  <c r="G292" i="4"/>
  <c r="D292" i="4"/>
  <c r="F292" i="4" s="1"/>
  <c r="G291" i="4"/>
  <c r="F291" i="4"/>
  <c r="D291" i="4"/>
  <c r="G290" i="4"/>
  <c r="D290" i="4"/>
  <c r="G289" i="4"/>
  <c r="D289" i="4"/>
  <c r="G288" i="4"/>
  <c r="D288" i="4"/>
  <c r="F288" i="4" s="1"/>
  <c r="G287" i="4"/>
  <c r="D287" i="4"/>
  <c r="F287" i="4" s="1"/>
  <c r="G286" i="4"/>
  <c r="D286" i="4"/>
  <c r="G285" i="4"/>
  <c r="D285" i="4"/>
  <c r="F285" i="4" s="1"/>
  <c r="G284" i="4"/>
  <c r="D284" i="4"/>
  <c r="F284" i="4" s="1"/>
  <c r="G283" i="4"/>
  <c r="D283" i="4"/>
  <c r="G282" i="4"/>
  <c r="D282" i="4"/>
  <c r="G281" i="4"/>
  <c r="D281" i="4"/>
  <c r="F281" i="4" s="1"/>
  <c r="G280" i="4"/>
  <c r="D280" i="4"/>
  <c r="F280" i="4" s="1"/>
  <c r="G279" i="4"/>
  <c r="D279" i="4"/>
  <c r="G278" i="4"/>
  <c r="D278" i="4"/>
  <c r="F278" i="4" s="1"/>
  <c r="G277" i="4"/>
  <c r="D277" i="4"/>
  <c r="G276" i="4"/>
  <c r="D276" i="4"/>
  <c r="G275" i="4"/>
  <c r="F275" i="4"/>
  <c r="D275" i="4"/>
  <c r="G274" i="4"/>
  <c r="D274" i="4"/>
  <c r="F274" i="4" s="1"/>
  <c r="G273" i="4"/>
  <c r="D273" i="4"/>
  <c r="F273" i="4" s="1"/>
  <c r="G272" i="4"/>
  <c r="D272" i="4"/>
  <c r="G271" i="4"/>
  <c r="D271" i="4"/>
  <c r="G270" i="4"/>
  <c r="D270" i="4"/>
  <c r="F270" i="4" s="1"/>
  <c r="G269" i="4"/>
  <c r="D269" i="4"/>
  <c r="G268" i="4"/>
  <c r="D268" i="4"/>
  <c r="G267" i="4"/>
  <c r="D267" i="4"/>
  <c r="F267" i="4" s="1"/>
  <c r="G266" i="4"/>
  <c r="D266" i="4"/>
  <c r="F266" i="4" s="1"/>
  <c r="G265" i="4"/>
  <c r="D265" i="4"/>
  <c r="G264" i="4"/>
  <c r="D264" i="4"/>
  <c r="F264" i="4" s="1"/>
  <c r="G263" i="4"/>
  <c r="D263" i="4"/>
  <c r="F263" i="4" s="1"/>
  <c r="G262" i="4"/>
  <c r="D262" i="4"/>
  <c r="G261" i="4"/>
  <c r="D261" i="4"/>
  <c r="F261" i="4" s="1"/>
  <c r="G260" i="4"/>
  <c r="D260" i="4"/>
  <c r="F260" i="4" s="1"/>
  <c r="G259" i="4"/>
  <c r="D259" i="4"/>
  <c r="F259" i="4" s="1"/>
  <c r="G258" i="4"/>
  <c r="D258" i="4"/>
  <c r="G257" i="4"/>
  <c r="D257" i="4"/>
  <c r="G256" i="4"/>
  <c r="D256" i="4"/>
  <c r="F256" i="4" s="1"/>
  <c r="G255" i="4"/>
  <c r="D255" i="4"/>
  <c r="G254" i="4"/>
  <c r="D254" i="4"/>
  <c r="G253" i="4"/>
  <c r="D253" i="4"/>
  <c r="F253" i="4" s="1"/>
  <c r="G252" i="4"/>
  <c r="D252" i="4"/>
  <c r="F252" i="4" s="1"/>
  <c r="G251" i="4"/>
  <c r="D251" i="4"/>
  <c r="G250" i="4"/>
  <c r="D250" i="4"/>
  <c r="F250" i="4" s="1"/>
  <c r="G249" i="4"/>
  <c r="D249" i="4"/>
  <c r="F249" i="4" s="1"/>
  <c r="G248" i="4"/>
  <c r="F248" i="4"/>
  <c r="D248" i="4"/>
  <c r="G247" i="4"/>
  <c r="D247" i="4"/>
  <c r="F247" i="4" s="1"/>
  <c r="G246" i="4"/>
  <c r="D246" i="4"/>
  <c r="F246" i="4" s="1"/>
  <c r="G245" i="4"/>
  <c r="D245" i="4"/>
  <c r="F245" i="4" s="1"/>
  <c r="G244" i="4"/>
  <c r="D244" i="4"/>
  <c r="G243" i="4"/>
  <c r="D243" i="4"/>
  <c r="F243" i="4" s="1"/>
  <c r="G242" i="4"/>
  <c r="F242" i="4"/>
  <c r="D242" i="4"/>
  <c r="G241" i="4"/>
  <c r="D241" i="4"/>
  <c r="G240" i="4"/>
  <c r="D240" i="4"/>
  <c r="G239" i="4"/>
  <c r="D239" i="4"/>
  <c r="F239" i="4" s="1"/>
  <c r="G238" i="4"/>
  <c r="D238" i="4"/>
  <c r="F238" i="4" s="1"/>
  <c r="G237" i="4"/>
  <c r="D237" i="4"/>
  <c r="G236" i="4"/>
  <c r="D236" i="4"/>
  <c r="F236" i="4" s="1"/>
  <c r="G235" i="4"/>
  <c r="D235" i="4"/>
  <c r="F235" i="4" s="1"/>
  <c r="G234" i="4"/>
  <c r="D234" i="4"/>
  <c r="F234" i="4" s="1"/>
  <c r="G233" i="4"/>
  <c r="D233" i="4"/>
  <c r="G232" i="4"/>
  <c r="D232" i="4"/>
  <c r="F232" i="4" s="1"/>
  <c r="G231" i="4"/>
  <c r="D231" i="4"/>
  <c r="F231" i="4" s="1"/>
  <c r="G230" i="4"/>
  <c r="D230" i="4"/>
  <c r="G229" i="4"/>
  <c r="D229" i="4"/>
  <c r="F229" i="4" s="1"/>
  <c r="G228" i="4"/>
  <c r="D228" i="4"/>
  <c r="G227" i="4"/>
  <c r="D227" i="4"/>
  <c r="G226" i="4"/>
  <c r="F226" i="4"/>
  <c r="D226" i="4"/>
  <c r="G225" i="4"/>
  <c r="D225" i="4"/>
  <c r="F225" i="4" s="1"/>
  <c r="G224" i="4"/>
  <c r="D224" i="4"/>
  <c r="F224" i="4" s="1"/>
  <c r="G223" i="4"/>
  <c r="D223" i="4"/>
  <c r="G222" i="4"/>
  <c r="D222" i="4"/>
  <c r="F222" i="4" s="1"/>
  <c r="G221" i="4"/>
  <c r="F221" i="4"/>
  <c r="D221" i="4"/>
  <c r="G220" i="4"/>
  <c r="D220" i="4"/>
  <c r="F220" i="4" s="1"/>
  <c r="G219" i="4"/>
  <c r="D219" i="4"/>
  <c r="G218" i="4"/>
  <c r="D218" i="4"/>
  <c r="F218" i="4" s="1"/>
  <c r="G217" i="4"/>
  <c r="D217" i="4"/>
  <c r="F217" i="4" s="1"/>
  <c r="G216" i="4"/>
  <c r="D216" i="4"/>
  <c r="G215" i="4"/>
  <c r="D215" i="4"/>
  <c r="F215" i="4" s="1"/>
  <c r="G214" i="4"/>
  <c r="D214" i="4"/>
  <c r="F214" i="4" s="1"/>
  <c r="G213" i="4"/>
  <c r="D213" i="4"/>
  <c r="G212" i="4"/>
  <c r="D212" i="4"/>
  <c r="G211" i="4"/>
  <c r="D211" i="4"/>
  <c r="F211" i="4" s="1"/>
  <c r="G210" i="4"/>
  <c r="D210" i="4"/>
  <c r="F210" i="4" s="1"/>
  <c r="G209" i="4"/>
  <c r="D209" i="4"/>
  <c r="G208" i="4"/>
  <c r="F208" i="4"/>
  <c r="D208" i="4"/>
  <c r="G207" i="4"/>
  <c r="D207" i="4"/>
  <c r="F207" i="4" s="1"/>
  <c r="G206" i="4"/>
  <c r="D206" i="4"/>
  <c r="G205" i="4"/>
  <c r="D205" i="4"/>
  <c r="G204" i="4"/>
  <c r="D204" i="4"/>
  <c r="F204" i="4" s="1"/>
  <c r="G203" i="4"/>
  <c r="D203" i="4"/>
  <c r="F203" i="4" s="1"/>
  <c r="G202" i="4"/>
  <c r="D202" i="4"/>
  <c r="G201" i="4"/>
  <c r="D201" i="4"/>
  <c r="F201" i="4" s="1"/>
  <c r="G200" i="4"/>
  <c r="D200" i="4"/>
  <c r="F200" i="4" s="1"/>
  <c r="G199" i="4"/>
  <c r="D199" i="4"/>
  <c r="G198" i="4"/>
  <c r="D198" i="4"/>
  <c r="F198" i="4" s="1"/>
  <c r="G197" i="4"/>
  <c r="D197" i="4"/>
  <c r="F197" i="4" s="1"/>
  <c r="G196" i="4"/>
  <c r="D196" i="4"/>
  <c r="F196" i="4" s="1"/>
  <c r="G195" i="4"/>
  <c r="D195" i="4"/>
  <c r="G194" i="4"/>
  <c r="D194" i="4"/>
  <c r="F194" i="4" s="1"/>
  <c r="G193" i="4"/>
  <c r="D193" i="4"/>
  <c r="F193" i="4" s="1"/>
  <c r="G192" i="4"/>
  <c r="D192" i="4"/>
  <c r="G191" i="4"/>
  <c r="F191" i="4"/>
  <c r="D191" i="4"/>
  <c r="G190" i="4"/>
  <c r="D190" i="4"/>
  <c r="F190" i="4" s="1"/>
  <c r="G189" i="4"/>
  <c r="D189" i="4"/>
  <c r="F189" i="4" s="1"/>
  <c r="G188" i="4"/>
  <c r="D188" i="4"/>
  <c r="G187" i="4"/>
  <c r="D187" i="4"/>
  <c r="G186" i="4"/>
  <c r="D186" i="4"/>
  <c r="F186" i="4" s="1"/>
  <c r="G185" i="4"/>
  <c r="D185" i="4"/>
  <c r="G184" i="4"/>
  <c r="D184" i="4"/>
  <c r="G183" i="4"/>
  <c r="D183" i="4"/>
  <c r="F183" i="4" s="1"/>
  <c r="G182" i="4"/>
  <c r="D182" i="4"/>
  <c r="F182" i="4" s="1"/>
  <c r="G181" i="4"/>
  <c r="D181" i="4"/>
  <c r="G180" i="4"/>
  <c r="D180" i="4"/>
  <c r="F180" i="4" s="1"/>
  <c r="G179" i="4"/>
  <c r="D179" i="4"/>
  <c r="F179" i="4" s="1"/>
  <c r="G178" i="4"/>
  <c r="D178" i="4"/>
  <c r="G177" i="4"/>
  <c r="D177" i="4"/>
  <c r="G176" i="4"/>
  <c r="D176" i="4"/>
  <c r="F176" i="4" s="1"/>
  <c r="G175" i="4"/>
  <c r="D175" i="4"/>
  <c r="F175" i="4" s="1"/>
  <c r="G174" i="4"/>
  <c r="D174" i="4"/>
  <c r="G173" i="4"/>
  <c r="F173" i="4"/>
  <c r="D173" i="4"/>
  <c r="G172" i="4"/>
  <c r="D172" i="4"/>
  <c r="F172" i="4" s="1"/>
  <c r="G171" i="4"/>
  <c r="D171" i="4"/>
  <c r="G170" i="4"/>
  <c r="D170" i="4"/>
  <c r="G169" i="4"/>
  <c r="D169" i="4"/>
  <c r="F169" i="4" s="1"/>
  <c r="G168" i="4"/>
  <c r="D168" i="4"/>
  <c r="F168" i="4" s="1"/>
  <c r="G167" i="4"/>
  <c r="D167" i="4"/>
  <c r="G166" i="4"/>
  <c r="D166" i="4"/>
  <c r="F166" i="4" s="1"/>
  <c r="G165" i="4"/>
  <c r="D165" i="4"/>
  <c r="F165" i="4" s="1"/>
  <c r="G164" i="4"/>
  <c r="D164" i="4"/>
  <c r="F164" i="4" s="1"/>
  <c r="G163" i="4"/>
  <c r="D163" i="4"/>
  <c r="G162" i="4"/>
  <c r="D162" i="4"/>
  <c r="F162" i="4" s="1"/>
  <c r="G161" i="4"/>
  <c r="D161" i="4"/>
  <c r="F161" i="4" s="1"/>
  <c r="G160" i="4"/>
  <c r="D160" i="4"/>
  <c r="G159" i="4"/>
  <c r="D159" i="4"/>
  <c r="G158" i="4"/>
  <c r="D158" i="4"/>
  <c r="F158" i="4" s="1"/>
  <c r="G157" i="4"/>
  <c r="D157" i="4"/>
  <c r="G156" i="4"/>
  <c r="D156" i="4"/>
  <c r="G155" i="4"/>
  <c r="D155" i="4"/>
  <c r="F155" i="4" s="1"/>
  <c r="G154" i="4"/>
  <c r="D154" i="4"/>
  <c r="F154" i="4" s="1"/>
  <c r="G153" i="4"/>
  <c r="D153" i="4"/>
  <c r="G152" i="4"/>
  <c r="F152" i="4"/>
  <c r="D152" i="4"/>
  <c r="G151" i="4"/>
  <c r="D151" i="4"/>
  <c r="F151" i="4" s="1"/>
  <c r="G150" i="4"/>
  <c r="D150" i="4"/>
  <c r="G149" i="4"/>
  <c r="D149" i="4"/>
  <c r="G148" i="4"/>
  <c r="D148" i="4"/>
  <c r="F148" i="4" s="1"/>
  <c r="G147" i="4"/>
  <c r="D147" i="4"/>
  <c r="F147" i="4" s="1"/>
  <c r="G146" i="4"/>
  <c r="D146" i="4"/>
  <c r="G145" i="4"/>
  <c r="D145" i="4"/>
  <c r="F145" i="4" s="1"/>
  <c r="G144" i="4"/>
  <c r="D144" i="4"/>
  <c r="F144" i="4" s="1"/>
  <c r="G143" i="4"/>
  <c r="D143" i="4"/>
  <c r="G142" i="4"/>
  <c r="D142" i="4"/>
  <c r="G141" i="4"/>
  <c r="D141" i="4"/>
  <c r="F141" i="4" s="1"/>
  <c r="G140" i="4"/>
  <c r="D140" i="4"/>
  <c r="F140" i="4" s="1"/>
  <c r="G139" i="4"/>
  <c r="D139" i="4"/>
  <c r="G138" i="4"/>
  <c r="D138" i="4"/>
  <c r="F138" i="4" s="1"/>
  <c r="G137" i="4"/>
  <c r="D137" i="4"/>
  <c r="G136" i="4"/>
  <c r="D136" i="4"/>
  <c r="G135" i="4"/>
  <c r="D135" i="4"/>
  <c r="G134" i="4"/>
  <c r="D134" i="4"/>
  <c r="F134" i="4" s="1"/>
  <c r="G133" i="4"/>
  <c r="D133" i="4"/>
  <c r="F133" i="4" s="1"/>
  <c r="G132" i="4"/>
  <c r="D132" i="4"/>
  <c r="G131" i="4"/>
  <c r="D131" i="4"/>
  <c r="F131" i="4" s="1"/>
  <c r="G130" i="4"/>
  <c r="D130" i="4"/>
  <c r="G129" i="4"/>
  <c r="D129" i="4"/>
  <c r="G128" i="4"/>
  <c r="F128" i="4"/>
  <c r="D128" i="4"/>
  <c r="G127" i="4"/>
  <c r="D127" i="4"/>
  <c r="F127" i="4" s="1"/>
  <c r="G126" i="4"/>
  <c r="D126" i="4"/>
  <c r="F126" i="4" s="1"/>
  <c r="G125" i="4"/>
  <c r="D125" i="4"/>
  <c r="G124" i="4"/>
  <c r="D124" i="4"/>
  <c r="G123" i="4"/>
  <c r="D123" i="4"/>
  <c r="F123" i="4" s="1"/>
  <c r="G122" i="4"/>
  <c r="D122" i="4"/>
  <c r="G121" i="4"/>
  <c r="D121" i="4"/>
  <c r="G120" i="4"/>
  <c r="D120" i="4"/>
  <c r="F120" i="4" s="1"/>
  <c r="G119" i="4"/>
  <c r="D119" i="4"/>
  <c r="F119" i="4" s="1"/>
  <c r="G118" i="4"/>
  <c r="D118" i="4"/>
  <c r="G117" i="4"/>
  <c r="D117" i="4"/>
  <c r="F117" i="4" s="1"/>
  <c r="G116" i="4"/>
  <c r="D116" i="4"/>
  <c r="F116" i="4" s="1"/>
  <c r="G115" i="4"/>
  <c r="F115" i="4"/>
  <c r="D115" i="4"/>
  <c r="G114" i="4"/>
  <c r="F114" i="4"/>
  <c r="D114" i="4"/>
  <c r="G113" i="4"/>
  <c r="D113" i="4"/>
  <c r="F113" i="4" s="1"/>
  <c r="G112" i="4"/>
  <c r="D112" i="4"/>
  <c r="F112" i="4" s="1"/>
  <c r="G111" i="4"/>
  <c r="D111" i="4"/>
  <c r="G110" i="4"/>
  <c r="D110" i="4"/>
  <c r="G109" i="4"/>
  <c r="D109" i="4"/>
  <c r="G108" i="4"/>
  <c r="D108" i="4"/>
  <c r="G107" i="4"/>
  <c r="D107" i="4"/>
  <c r="G106" i="4"/>
  <c r="D106" i="4"/>
  <c r="F106" i="4" s="1"/>
  <c r="G105" i="4"/>
  <c r="D105" i="4"/>
  <c r="F105" i="4" s="1"/>
  <c r="G104" i="4"/>
  <c r="D104" i="4"/>
  <c r="G103" i="4"/>
  <c r="D103" i="4"/>
  <c r="G102" i="4"/>
  <c r="D102" i="4"/>
  <c r="F102" i="4" s="1"/>
  <c r="G101" i="4"/>
  <c r="D101" i="4"/>
  <c r="F101" i="4" s="1"/>
  <c r="G100" i="4"/>
  <c r="D100" i="4"/>
  <c r="G99" i="4"/>
  <c r="D99" i="4"/>
  <c r="F99" i="4" s="1"/>
  <c r="G98" i="4"/>
  <c r="D98" i="4"/>
  <c r="F98" i="4" s="1"/>
  <c r="G97" i="4"/>
  <c r="D97" i="4"/>
  <c r="G96" i="4"/>
  <c r="D96" i="4"/>
  <c r="G95" i="4"/>
  <c r="D95" i="4"/>
  <c r="G94" i="4"/>
  <c r="D94" i="4"/>
  <c r="F94" i="4" s="1"/>
  <c r="G93" i="4"/>
  <c r="D93" i="4"/>
  <c r="G92" i="4"/>
  <c r="D92" i="4"/>
  <c r="F92" i="4" s="1"/>
  <c r="G91" i="4"/>
  <c r="D91" i="4"/>
  <c r="G90" i="4"/>
  <c r="D90" i="4"/>
  <c r="G89" i="4"/>
  <c r="D89" i="4"/>
  <c r="F89" i="4" s="1"/>
  <c r="G88" i="4"/>
  <c r="F88" i="4"/>
  <c r="D88" i="4"/>
  <c r="G87" i="4"/>
  <c r="D87" i="4"/>
  <c r="F87" i="4" s="1"/>
  <c r="G86" i="4"/>
  <c r="D86" i="4"/>
  <c r="G85" i="4"/>
  <c r="D85" i="4"/>
  <c r="F85" i="4" s="1"/>
  <c r="G84" i="4"/>
  <c r="D84" i="4"/>
  <c r="G83" i="4"/>
  <c r="F83" i="4"/>
  <c r="D83" i="4"/>
  <c r="G82" i="4"/>
  <c r="D82" i="4"/>
  <c r="F82" i="4" s="1"/>
  <c r="G81" i="4"/>
  <c r="D81" i="4"/>
  <c r="G80" i="4"/>
  <c r="D80" i="4"/>
  <c r="G79" i="4"/>
  <c r="D79" i="4"/>
  <c r="G78" i="4"/>
  <c r="D78" i="4"/>
  <c r="F78" i="4" s="1"/>
  <c r="G77" i="4"/>
  <c r="D77" i="4"/>
  <c r="G76" i="4"/>
  <c r="D76" i="4"/>
  <c r="G75" i="4"/>
  <c r="D75" i="4"/>
  <c r="F75" i="4" s="1"/>
  <c r="G74" i="4"/>
  <c r="F74" i="4"/>
  <c r="D74" i="4"/>
  <c r="G73" i="4"/>
  <c r="D73" i="4"/>
  <c r="F73" i="4" s="1"/>
  <c r="G72" i="4"/>
  <c r="D72" i="4"/>
  <c r="G71" i="4"/>
  <c r="D71" i="4"/>
  <c r="F71" i="4" s="1"/>
  <c r="G70" i="4"/>
  <c r="F70" i="4"/>
  <c r="D70" i="4"/>
  <c r="G69" i="4"/>
  <c r="D69" i="4"/>
  <c r="F69" i="4" s="1"/>
  <c r="G68" i="4"/>
  <c r="D68" i="4"/>
  <c r="F68" i="4" s="1"/>
  <c r="G67" i="4"/>
  <c r="D67" i="4"/>
  <c r="G66" i="4"/>
  <c r="D66" i="4"/>
  <c r="G65" i="4"/>
  <c r="D65" i="4"/>
  <c r="G64" i="4"/>
  <c r="D64" i="4"/>
  <c r="F64" i="4" s="1"/>
  <c r="G63" i="4"/>
  <c r="D63" i="4"/>
  <c r="G62" i="4"/>
  <c r="D62" i="4"/>
  <c r="F62" i="4" s="1"/>
  <c r="G61" i="4"/>
  <c r="D61" i="4"/>
  <c r="F61" i="4" s="1"/>
  <c r="G60" i="4"/>
  <c r="D60" i="4"/>
  <c r="G59" i="4"/>
  <c r="D59" i="4"/>
  <c r="G58" i="4"/>
  <c r="D58" i="4"/>
  <c r="G57" i="4"/>
  <c r="D57" i="4"/>
  <c r="F57" i="4" s="1"/>
  <c r="G56" i="4"/>
  <c r="D56" i="4"/>
  <c r="G55" i="4"/>
  <c r="D55" i="4"/>
  <c r="F55" i="4" s="1"/>
  <c r="G54" i="4"/>
  <c r="D54" i="4"/>
  <c r="F54" i="4" s="1"/>
  <c r="G53" i="4"/>
  <c r="D53" i="4"/>
  <c r="G52" i="4"/>
  <c r="D52" i="4"/>
  <c r="F52" i="4" s="1"/>
  <c r="G51" i="4"/>
  <c r="D51" i="4"/>
  <c r="G50" i="4"/>
  <c r="D50" i="4"/>
  <c r="F50" i="4" s="1"/>
  <c r="G49" i="4"/>
  <c r="D49" i="4"/>
  <c r="G48" i="4"/>
  <c r="F48" i="4"/>
  <c r="D48" i="4"/>
  <c r="G47" i="4"/>
  <c r="D47" i="4"/>
  <c r="F47" i="4" s="1"/>
  <c r="G46" i="4"/>
  <c r="D46" i="4"/>
  <c r="G45" i="4"/>
  <c r="D45" i="4"/>
  <c r="F45" i="4" s="1"/>
  <c r="G44" i="4"/>
  <c r="D44" i="4"/>
  <c r="G43" i="4"/>
  <c r="D43" i="4"/>
  <c r="F43" i="4" s="1"/>
  <c r="G42" i="4"/>
  <c r="D42" i="4"/>
  <c r="F42" i="4" s="1"/>
  <c r="G41" i="4"/>
  <c r="D41" i="4"/>
  <c r="F41" i="4" s="1"/>
  <c r="G40" i="4"/>
  <c r="D40" i="4"/>
  <c r="F40" i="4" s="1"/>
  <c r="G39" i="4"/>
  <c r="D39" i="4"/>
  <c r="G38" i="4"/>
  <c r="D38" i="4"/>
  <c r="F38" i="4" s="1"/>
  <c r="G37" i="4"/>
  <c r="D37" i="4"/>
  <c r="G36" i="4"/>
  <c r="D36" i="4"/>
  <c r="F36" i="4" s="1"/>
  <c r="G35" i="4"/>
  <c r="D35" i="4"/>
  <c r="G34" i="4"/>
  <c r="D34" i="4"/>
  <c r="G33" i="4"/>
  <c r="D33" i="4"/>
  <c r="F33" i="4" s="1"/>
  <c r="G32" i="4"/>
  <c r="D32" i="4"/>
  <c r="G31" i="4"/>
  <c r="D31" i="4"/>
  <c r="F31" i="4" s="1"/>
  <c r="G30" i="4"/>
  <c r="D30" i="4"/>
  <c r="G29" i="4"/>
  <c r="D29" i="4"/>
  <c r="F29" i="4" s="1"/>
  <c r="G28" i="4"/>
  <c r="D28" i="4"/>
  <c r="G27" i="4"/>
  <c r="D27" i="4"/>
  <c r="F27" i="4" s="1"/>
  <c r="N26" i="4"/>
  <c r="G26" i="4"/>
  <c r="D26" i="4"/>
  <c r="F26" i="4" s="1"/>
  <c r="N25" i="4"/>
  <c r="G25" i="4"/>
  <c r="D25" i="4"/>
  <c r="F25" i="4" s="1"/>
  <c r="N24" i="4"/>
  <c r="G24" i="4"/>
  <c r="D24" i="4"/>
  <c r="P23" i="4"/>
  <c r="N23" i="4"/>
  <c r="G23" i="4"/>
  <c r="D23" i="4"/>
  <c r="N22" i="4"/>
  <c r="N21" i="4"/>
  <c r="N20" i="4"/>
  <c r="P19" i="4"/>
  <c r="H13" i="2" s="1"/>
  <c r="N19" i="4"/>
  <c r="N18" i="4"/>
  <c r="N17" i="4"/>
  <c r="N16" i="4"/>
  <c r="B16" i="4"/>
  <c r="N15" i="4"/>
  <c r="B15" i="4"/>
  <c r="C13" i="2" s="1"/>
  <c r="N14" i="4"/>
  <c r="B14" i="4"/>
  <c r="C12" i="2" s="1"/>
  <c r="P13" i="4"/>
  <c r="N13" i="4"/>
  <c r="B13" i="4"/>
  <c r="N12" i="4"/>
  <c r="B12" i="4"/>
  <c r="C10" i="2" s="1"/>
  <c r="N11" i="4"/>
  <c r="B11" i="4"/>
  <c r="E1138" i="4" s="1"/>
  <c r="P10" i="4"/>
  <c r="N10" i="4"/>
  <c r="N9" i="4"/>
  <c r="N8" i="4"/>
  <c r="N7" i="4"/>
  <c r="N6" i="4"/>
  <c r="N5" i="4"/>
  <c r="N4" i="4"/>
  <c r="P3" i="4"/>
  <c r="H10" i="2" s="1"/>
  <c r="N3" i="4"/>
  <c r="G2273" i="3"/>
  <c r="D2273" i="3"/>
  <c r="G2272" i="3"/>
  <c r="D2272" i="3"/>
  <c r="G2271" i="3"/>
  <c r="D2271" i="3"/>
  <c r="G2270" i="3"/>
  <c r="D2270" i="3"/>
  <c r="F2270" i="3" s="1"/>
  <c r="G2269" i="3"/>
  <c r="D2269" i="3"/>
  <c r="G2268" i="3"/>
  <c r="D2268" i="3"/>
  <c r="F2268" i="3" s="1"/>
  <c r="G2267" i="3"/>
  <c r="D2267" i="3"/>
  <c r="G2266" i="3"/>
  <c r="D2266" i="3"/>
  <c r="F2266" i="3" s="1"/>
  <c r="G2265" i="3"/>
  <c r="D2265" i="3"/>
  <c r="F2265" i="3" s="1"/>
  <c r="G2264" i="3"/>
  <c r="D2264" i="3"/>
  <c r="G2263" i="3"/>
  <c r="D2263" i="3"/>
  <c r="G2262" i="3"/>
  <c r="D2262" i="3"/>
  <c r="G2261" i="3"/>
  <c r="D2261" i="3"/>
  <c r="F2261" i="3" s="1"/>
  <c r="G2260" i="3"/>
  <c r="D2260" i="3"/>
  <c r="F2260" i="3" s="1"/>
  <c r="G2259" i="3"/>
  <c r="F2259" i="3"/>
  <c r="D2259" i="3"/>
  <c r="G2258" i="3"/>
  <c r="D2258" i="3"/>
  <c r="G2257" i="3"/>
  <c r="D2257" i="3"/>
  <c r="F2257" i="3" s="1"/>
  <c r="G2256" i="3"/>
  <c r="D2256" i="3"/>
  <c r="G2255" i="3"/>
  <c r="D2255" i="3"/>
  <c r="G2254" i="3"/>
  <c r="D2254" i="3"/>
  <c r="F2254" i="3" s="1"/>
  <c r="G2253" i="3"/>
  <c r="D2253" i="3"/>
  <c r="F2253" i="3" s="1"/>
  <c r="G2252" i="3"/>
  <c r="D2252" i="3"/>
  <c r="G2251" i="3"/>
  <c r="D2251" i="3"/>
  <c r="F2251" i="3" s="1"/>
  <c r="G2250" i="3"/>
  <c r="D2250" i="3"/>
  <c r="G2249" i="3"/>
  <c r="D2249" i="3"/>
  <c r="F2249" i="3" s="1"/>
  <c r="G2248" i="3"/>
  <c r="D2248" i="3"/>
  <c r="G2247" i="3"/>
  <c r="D2247" i="3"/>
  <c r="F2247" i="3" s="1"/>
  <c r="G2246" i="3"/>
  <c r="D2246" i="3"/>
  <c r="F2246" i="3" s="1"/>
  <c r="G2245" i="3"/>
  <c r="D2245" i="3"/>
  <c r="G2244" i="3"/>
  <c r="D2244" i="3"/>
  <c r="F2244" i="3" s="1"/>
  <c r="G2243" i="3"/>
  <c r="D2243" i="3"/>
  <c r="F2243" i="3" s="1"/>
  <c r="G2242" i="3"/>
  <c r="D2242" i="3"/>
  <c r="G2241" i="3"/>
  <c r="D2241" i="3"/>
  <c r="G2240" i="3"/>
  <c r="D2240" i="3"/>
  <c r="G2239" i="3"/>
  <c r="D2239" i="3"/>
  <c r="F2239" i="3" s="1"/>
  <c r="G2238" i="3"/>
  <c r="D2238" i="3"/>
  <c r="F2238" i="3" s="1"/>
  <c r="G2237" i="3"/>
  <c r="D2237" i="3"/>
  <c r="G2236" i="3"/>
  <c r="D2236" i="3"/>
  <c r="F2236" i="3" s="1"/>
  <c r="G2235" i="3"/>
  <c r="D2235" i="3"/>
  <c r="F2235" i="3" s="1"/>
  <c r="G2234" i="3"/>
  <c r="D2234" i="3"/>
  <c r="G2233" i="3"/>
  <c r="D2233" i="3"/>
  <c r="F2233" i="3" s="1"/>
  <c r="G2232" i="3"/>
  <c r="D2232" i="3"/>
  <c r="F2232" i="3" s="1"/>
  <c r="G2231" i="3"/>
  <c r="D2231" i="3"/>
  <c r="F2231" i="3" s="1"/>
  <c r="G2230" i="3"/>
  <c r="D2230" i="3"/>
  <c r="G2229" i="3"/>
  <c r="D2229" i="3"/>
  <c r="F2229" i="3" s="1"/>
  <c r="G2228" i="3"/>
  <c r="D2228" i="3"/>
  <c r="F2228" i="3" s="1"/>
  <c r="G2227" i="3"/>
  <c r="D2227" i="3"/>
  <c r="G2226" i="3"/>
  <c r="D2226" i="3"/>
  <c r="F2226" i="3" s="1"/>
  <c r="G2225" i="3"/>
  <c r="D2225" i="3"/>
  <c r="F2225" i="3" s="1"/>
  <c r="G2224" i="3"/>
  <c r="D2224" i="3"/>
  <c r="G2223" i="3"/>
  <c r="D2223" i="3"/>
  <c r="F2223" i="3" s="1"/>
  <c r="G2222" i="3"/>
  <c r="F2222" i="3"/>
  <c r="D2222" i="3"/>
  <c r="G2221" i="3"/>
  <c r="D2221" i="3"/>
  <c r="G2220" i="3"/>
  <c r="D2220" i="3"/>
  <c r="F2220" i="3" s="1"/>
  <c r="G2219" i="3"/>
  <c r="F2219" i="3"/>
  <c r="D2219" i="3"/>
  <c r="G2218" i="3"/>
  <c r="D2218" i="3"/>
  <c r="F2218" i="3" s="1"/>
  <c r="G2217" i="3"/>
  <c r="D2217" i="3"/>
  <c r="G2216" i="3"/>
  <c r="D2216" i="3"/>
  <c r="F2216" i="3" s="1"/>
  <c r="G2215" i="3"/>
  <c r="D2215" i="3"/>
  <c r="G2214" i="3"/>
  <c r="D2214" i="3"/>
  <c r="G2213" i="3"/>
  <c r="D2213" i="3"/>
  <c r="G2212" i="3"/>
  <c r="D2212" i="3"/>
  <c r="G2211" i="3"/>
  <c r="D2211" i="3"/>
  <c r="F2211" i="3" s="1"/>
  <c r="G2210" i="3"/>
  <c r="D2210" i="3"/>
  <c r="G2209" i="3"/>
  <c r="D2209" i="3"/>
  <c r="F2209" i="3" s="1"/>
  <c r="G2208" i="3"/>
  <c r="D2208" i="3"/>
  <c r="G2207" i="3"/>
  <c r="D2207" i="3"/>
  <c r="F2207" i="3" s="1"/>
  <c r="G2206" i="3"/>
  <c r="D2206" i="3"/>
  <c r="G2205" i="3"/>
  <c r="D2205" i="3"/>
  <c r="F2205" i="3" s="1"/>
  <c r="G2204" i="3"/>
  <c r="D2204" i="3"/>
  <c r="F2204" i="3" s="1"/>
  <c r="G2203" i="3"/>
  <c r="D2203" i="3"/>
  <c r="G2202" i="3"/>
  <c r="D2202" i="3"/>
  <c r="G2201" i="3"/>
  <c r="D2201" i="3"/>
  <c r="F2201" i="3" s="1"/>
  <c r="G2200" i="3"/>
  <c r="D2200" i="3"/>
  <c r="G2199" i="3"/>
  <c r="D2199" i="3"/>
  <c r="G2198" i="3"/>
  <c r="D2198" i="3"/>
  <c r="G2197" i="3"/>
  <c r="D2197" i="3"/>
  <c r="F2197" i="3" s="1"/>
  <c r="G2196" i="3"/>
  <c r="D2196" i="3"/>
  <c r="G2195" i="3"/>
  <c r="F2195" i="3"/>
  <c r="D2195" i="3"/>
  <c r="G2194" i="3"/>
  <c r="D2194" i="3"/>
  <c r="G2193" i="3"/>
  <c r="D2193" i="3"/>
  <c r="G2192" i="3"/>
  <c r="D2192" i="3"/>
  <c r="G2191" i="3"/>
  <c r="F2191" i="3"/>
  <c r="D2191" i="3"/>
  <c r="G2190" i="3"/>
  <c r="D2190" i="3"/>
  <c r="F2190" i="3" s="1"/>
  <c r="G2189" i="3"/>
  <c r="D2189" i="3"/>
  <c r="G2188" i="3"/>
  <c r="D2188" i="3"/>
  <c r="F2188" i="3" s="1"/>
  <c r="G2187" i="3"/>
  <c r="D2187" i="3"/>
  <c r="G2186" i="3"/>
  <c r="D2186" i="3"/>
  <c r="F2186" i="3" s="1"/>
  <c r="G2185" i="3"/>
  <c r="D2185" i="3"/>
  <c r="G2184" i="3"/>
  <c r="D2184" i="3"/>
  <c r="F2184" i="3" s="1"/>
  <c r="G2183" i="3"/>
  <c r="D2183" i="3"/>
  <c r="F2183" i="3" s="1"/>
  <c r="G2182" i="3"/>
  <c r="D2182" i="3"/>
  <c r="F2182" i="3" s="1"/>
  <c r="G2181" i="3"/>
  <c r="D2181" i="3"/>
  <c r="G2180" i="3"/>
  <c r="F2180" i="3"/>
  <c r="D2180" i="3"/>
  <c r="G2179" i="3"/>
  <c r="D2179" i="3"/>
  <c r="F2179" i="3" s="1"/>
  <c r="G2178" i="3"/>
  <c r="F2178" i="3"/>
  <c r="D2178" i="3"/>
  <c r="G2177" i="3"/>
  <c r="D2177" i="3"/>
  <c r="G2176" i="3"/>
  <c r="D2176" i="3"/>
  <c r="G2175" i="3"/>
  <c r="D2175" i="3"/>
  <c r="F2175" i="3" s="1"/>
  <c r="G2174" i="3"/>
  <c r="D2174" i="3"/>
  <c r="G2173" i="3"/>
  <c r="D2173" i="3"/>
  <c r="F2173" i="3" s="1"/>
  <c r="G2172" i="3"/>
  <c r="D2172" i="3"/>
  <c r="F2172" i="3" s="1"/>
  <c r="G2171" i="3"/>
  <c r="D2171" i="3"/>
  <c r="G2170" i="3"/>
  <c r="D2170" i="3"/>
  <c r="G2169" i="3"/>
  <c r="D2169" i="3"/>
  <c r="F2169" i="3" s="1"/>
  <c r="G2168" i="3"/>
  <c r="D2168" i="3"/>
  <c r="G2167" i="3"/>
  <c r="D2167" i="3"/>
  <c r="F2167" i="3" s="1"/>
  <c r="G2166" i="3"/>
  <c r="D2166" i="3"/>
  <c r="G2165" i="3"/>
  <c r="D2165" i="3"/>
  <c r="F2165" i="3" s="1"/>
  <c r="G2164" i="3"/>
  <c r="D2164" i="3"/>
  <c r="G2163" i="3"/>
  <c r="F2163" i="3"/>
  <c r="D2163" i="3"/>
  <c r="G2162" i="3"/>
  <c r="D2162" i="3"/>
  <c r="F2162" i="3" s="1"/>
  <c r="G2161" i="3"/>
  <c r="D2161" i="3"/>
  <c r="G2160" i="3"/>
  <c r="D2160" i="3"/>
  <c r="G2159" i="3"/>
  <c r="F2159" i="3"/>
  <c r="D2159" i="3"/>
  <c r="G2158" i="3"/>
  <c r="F2158" i="3"/>
  <c r="D2158" i="3"/>
  <c r="G2157" i="3"/>
  <c r="D2157" i="3"/>
  <c r="G2156" i="3"/>
  <c r="D2156" i="3"/>
  <c r="F2156" i="3" s="1"/>
  <c r="G2155" i="3"/>
  <c r="D2155" i="3"/>
  <c r="F2155" i="3" s="1"/>
  <c r="G2154" i="3"/>
  <c r="D2154" i="3"/>
  <c r="F2154" i="3" s="1"/>
  <c r="G2153" i="3"/>
  <c r="D2153" i="3"/>
  <c r="F2153" i="3" s="1"/>
  <c r="G2152" i="3"/>
  <c r="D2152" i="3"/>
  <c r="F2152" i="3" s="1"/>
  <c r="G2151" i="3"/>
  <c r="D2151" i="3"/>
  <c r="G2150" i="3"/>
  <c r="D2150" i="3"/>
  <c r="G2149" i="3"/>
  <c r="D2149" i="3"/>
  <c r="G2148" i="3"/>
  <c r="D2148" i="3"/>
  <c r="F2148" i="3" s="1"/>
  <c r="G2147" i="3"/>
  <c r="D2147" i="3"/>
  <c r="G2146" i="3"/>
  <c r="D2146" i="3"/>
  <c r="G2145" i="3"/>
  <c r="D2145" i="3"/>
  <c r="F2145" i="3" s="1"/>
  <c r="G2144" i="3"/>
  <c r="F2144" i="3"/>
  <c r="D2144" i="3"/>
  <c r="G2143" i="3"/>
  <c r="D2143" i="3"/>
  <c r="G2142" i="3"/>
  <c r="D2142" i="3"/>
  <c r="G2141" i="3"/>
  <c r="D2141" i="3"/>
  <c r="F2141" i="3" s="1"/>
  <c r="G2140" i="3"/>
  <c r="D2140" i="3"/>
  <c r="G2139" i="3"/>
  <c r="F2139" i="3"/>
  <c r="D2139" i="3"/>
  <c r="G2138" i="3"/>
  <c r="D2138" i="3"/>
  <c r="G2137" i="3"/>
  <c r="D2137" i="3"/>
  <c r="F2137" i="3" s="1"/>
  <c r="G2136" i="3"/>
  <c r="D2136" i="3"/>
  <c r="F2136" i="3" s="1"/>
  <c r="G2135" i="3"/>
  <c r="D2135" i="3"/>
  <c r="F2135" i="3" s="1"/>
  <c r="G2134" i="3"/>
  <c r="D2134" i="3"/>
  <c r="F2134" i="3" s="1"/>
  <c r="G2133" i="3"/>
  <c r="D2133" i="3"/>
  <c r="F2133" i="3" s="1"/>
  <c r="G2132" i="3"/>
  <c r="D2132" i="3"/>
  <c r="F2132" i="3" s="1"/>
  <c r="G2131" i="3"/>
  <c r="D2131" i="3"/>
  <c r="F2131" i="3" s="1"/>
  <c r="G2130" i="3"/>
  <c r="D2130" i="3"/>
  <c r="G2129" i="3"/>
  <c r="D2129" i="3"/>
  <c r="G2128" i="3"/>
  <c r="D2128" i="3"/>
  <c r="G2127" i="3"/>
  <c r="D2127" i="3"/>
  <c r="F2127" i="3" s="1"/>
  <c r="G2126" i="3"/>
  <c r="D2126" i="3"/>
  <c r="F2126" i="3" s="1"/>
  <c r="G2125" i="3"/>
  <c r="D2125" i="3"/>
  <c r="G2124" i="3"/>
  <c r="D2124" i="3"/>
  <c r="F2124" i="3" s="1"/>
  <c r="G2123" i="3"/>
  <c r="F2123" i="3"/>
  <c r="D2123" i="3"/>
  <c r="G2122" i="3"/>
  <c r="D2122" i="3"/>
  <c r="G2121" i="3"/>
  <c r="D2121" i="3"/>
  <c r="G2120" i="3"/>
  <c r="D2120" i="3"/>
  <c r="F2120" i="3" s="1"/>
  <c r="G2119" i="3"/>
  <c r="D2119" i="3"/>
  <c r="G2118" i="3"/>
  <c r="D2118" i="3"/>
  <c r="F2118" i="3" s="1"/>
  <c r="G2117" i="3"/>
  <c r="D2117" i="3"/>
  <c r="G2116" i="3"/>
  <c r="F2116" i="3"/>
  <c r="D2116" i="3"/>
  <c r="G2115" i="3"/>
  <c r="D2115" i="3"/>
  <c r="G2114" i="3"/>
  <c r="D2114" i="3"/>
  <c r="G2113" i="3"/>
  <c r="D2113" i="3"/>
  <c r="F2113" i="3" s="1"/>
  <c r="G2112" i="3"/>
  <c r="D2112" i="3"/>
  <c r="F2112" i="3" s="1"/>
  <c r="G2111" i="3"/>
  <c r="D2111" i="3"/>
  <c r="G2110" i="3"/>
  <c r="D2110" i="3"/>
  <c r="F2110" i="3" s="1"/>
  <c r="G2109" i="3"/>
  <c r="D2109" i="3"/>
  <c r="G2108" i="3"/>
  <c r="D2108" i="3"/>
  <c r="G2107" i="3"/>
  <c r="D2107" i="3"/>
  <c r="G2106" i="3"/>
  <c r="D2106" i="3"/>
  <c r="F2106" i="3" s="1"/>
  <c r="G2105" i="3"/>
  <c r="D2105" i="3"/>
  <c r="G2104" i="3"/>
  <c r="F2104" i="3"/>
  <c r="D2104" i="3"/>
  <c r="G2103" i="3"/>
  <c r="D2103" i="3"/>
  <c r="G2102" i="3"/>
  <c r="D2102" i="3"/>
  <c r="G2101" i="3"/>
  <c r="D2101" i="3"/>
  <c r="G2100" i="3"/>
  <c r="D2100" i="3"/>
  <c r="G2099" i="3"/>
  <c r="D2099" i="3"/>
  <c r="F2099" i="3" s="1"/>
  <c r="G2098" i="3"/>
  <c r="D2098" i="3"/>
  <c r="G2097" i="3"/>
  <c r="F2097" i="3"/>
  <c r="D2097" i="3"/>
  <c r="G2096" i="3"/>
  <c r="D2096" i="3"/>
  <c r="G2095" i="3"/>
  <c r="D2095" i="3"/>
  <c r="G2094" i="3"/>
  <c r="D2094" i="3"/>
  <c r="G2093" i="3"/>
  <c r="F2093" i="3"/>
  <c r="D2093" i="3"/>
  <c r="G2092" i="3"/>
  <c r="D2092" i="3"/>
  <c r="G2091" i="3"/>
  <c r="D2091" i="3"/>
  <c r="G2090" i="3"/>
  <c r="D2090" i="3"/>
  <c r="F2090" i="3" s="1"/>
  <c r="G2089" i="3"/>
  <c r="D2089" i="3"/>
  <c r="G2088" i="3"/>
  <c r="D2088" i="3"/>
  <c r="F2088" i="3" s="1"/>
  <c r="G2087" i="3"/>
  <c r="D2087" i="3"/>
  <c r="G2086" i="3"/>
  <c r="D2086" i="3"/>
  <c r="F2086" i="3" s="1"/>
  <c r="G2085" i="3"/>
  <c r="D2085" i="3"/>
  <c r="F2085" i="3" s="1"/>
  <c r="G2084" i="3"/>
  <c r="D2084" i="3"/>
  <c r="F2084" i="3" s="1"/>
  <c r="G2083" i="3"/>
  <c r="D2083" i="3"/>
  <c r="G2082" i="3"/>
  <c r="D2082" i="3"/>
  <c r="G2081" i="3"/>
  <c r="D2081" i="3"/>
  <c r="F2081" i="3" s="1"/>
  <c r="G2080" i="3"/>
  <c r="D2080" i="3"/>
  <c r="G2079" i="3"/>
  <c r="D2079" i="3"/>
  <c r="F2079" i="3" s="1"/>
  <c r="G2078" i="3"/>
  <c r="D2078" i="3"/>
  <c r="F2078" i="3" s="1"/>
  <c r="G2077" i="3"/>
  <c r="D2077" i="3"/>
  <c r="G2076" i="3"/>
  <c r="F2076" i="3"/>
  <c r="D2076" i="3"/>
  <c r="G2075" i="3"/>
  <c r="D2075" i="3"/>
  <c r="F2075" i="3" s="1"/>
  <c r="G2074" i="3"/>
  <c r="D2074" i="3"/>
  <c r="G2073" i="3"/>
  <c r="D2073" i="3"/>
  <c r="G2072" i="3"/>
  <c r="D2072" i="3"/>
  <c r="G2071" i="3"/>
  <c r="D2071" i="3"/>
  <c r="F2071" i="3" s="1"/>
  <c r="G2070" i="3"/>
  <c r="F2070" i="3"/>
  <c r="D2070" i="3"/>
  <c r="G2069" i="3"/>
  <c r="D2069" i="3"/>
  <c r="F2069" i="3" s="1"/>
  <c r="G2068" i="3"/>
  <c r="D2068" i="3"/>
  <c r="F2068" i="3" s="1"/>
  <c r="G2067" i="3"/>
  <c r="D2067" i="3"/>
  <c r="G2066" i="3"/>
  <c r="D2066" i="3"/>
  <c r="G2065" i="3"/>
  <c r="D2065" i="3"/>
  <c r="G2064" i="3"/>
  <c r="D2064" i="3"/>
  <c r="F2064" i="3" s="1"/>
  <c r="G2063" i="3"/>
  <c r="F2063" i="3"/>
  <c r="D2063" i="3"/>
  <c r="G2062" i="3"/>
  <c r="D2062" i="3"/>
  <c r="F2062" i="3" s="1"/>
  <c r="G2061" i="3"/>
  <c r="D2061" i="3"/>
  <c r="G2060" i="3"/>
  <c r="D2060" i="3"/>
  <c r="G2059" i="3"/>
  <c r="D2059" i="3"/>
  <c r="G2058" i="3"/>
  <c r="D2058" i="3"/>
  <c r="F2058" i="3" s="1"/>
  <c r="G2057" i="3"/>
  <c r="D2057" i="3"/>
  <c r="F2057" i="3" s="1"/>
  <c r="G2056" i="3"/>
  <c r="D2056" i="3"/>
  <c r="F2056" i="3" s="1"/>
  <c r="G2055" i="3"/>
  <c r="D2055" i="3"/>
  <c r="F2055" i="3" s="1"/>
  <c r="G2054" i="3"/>
  <c r="D2054" i="3"/>
  <c r="F2054" i="3" s="1"/>
  <c r="G2053" i="3"/>
  <c r="D2053" i="3"/>
  <c r="G2052" i="3"/>
  <c r="D2052" i="3"/>
  <c r="G2051" i="3"/>
  <c r="D2051" i="3"/>
  <c r="G2050" i="3"/>
  <c r="D2050" i="3"/>
  <c r="F2050" i="3" s="1"/>
  <c r="G2049" i="3"/>
  <c r="D2049" i="3"/>
  <c r="F2049" i="3" s="1"/>
  <c r="G2048" i="3"/>
  <c r="F2048" i="3"/>
  <c r="D2048" i="3"/>
  <c r="G2047" i="3"/>
  <c r="D2047" i="3"/>
  <c r="F2047" i="3" s="1"/>
  <c r="G2046" i="3"/>
  <c r="D2046" i="3"/>
  <c r="G2045" i="3"/>
  <c r="F2045" i="3"/>
  <c r="D2045" i="3"/>
  <c r="G2044" i="3"/>
  <c r="D2044" i="3"/>
  <c r="F2044" i="3" s="1"/>
  <c r="G2043" i="3"/>
  <c r="D2043" i="3"/>
  <c r="G2042" i="3"/>
  <c r="D2042" i="3"/>
  <c r="G2041" i="3"/>
  <c r="D2041" i="3"/>
  <c r="G2040" i="3"/>
  <c r="D2040" i="3"/>
  <c r="F2040" i="3" s="1"/>
  <c r="G2039" i="3"/>
  <c r="D2039" i="3"/>
  <c r="F2039" i="3" s="1"/>
  <c r="G2038" i="3"/>
  <c r="F2038" i="3"/>
  <c r="D2038" i="3"/>
  <c r="G2037" i="3"/>
  <c r="D2037" i="3"/>
  <c r="F2037" i="3" s="1"/>
  <c r="G2036" i="3"/>
  <c r="D2036" i="3"/>
  <c r="G2035" i="3"/>
  <c r="D2035" i="3"/>
  <c r="F2035" i="3" s="1"/>
  <c r="G2034" i="3"/>
  <c r="D2034" i="3"/>
  <c r="F2034" i="3" s="1"/>
  <c r="G2033" i="3"/>
  <c r="D2033" i="3"/>
  <c r="F2033" i="3" s="1"/>
  <c r="G2032" i="3"/>
  <c r="D2032" i="3"/>
  <c r="G2031" i="3"/>
  <c r="D2031" i="3"/>
  <c r="G2030" i="3"/>
  <c r="D2030" i="3"/>
  <c r="G2029" i="3"/>
  <c r="D2029" i="3"/>
  <c r="G2028" i="3"/>
  <c r="D2028" i="3"/>
  <c r="F2028" i="3" s="1"/>
  <c r="G2027" i="3"/>
  <c r="D2027" i="3"/>
  <c r="G2026" i="3"/>
  <c r="D2026" i="3"/>
  <c r="G2025" i="3"/>
  <c r="D2025" i="3"/>
  <c r="G2024" i="3"/>
  <c r="D2024" i="3"/>
  <c r="G2023" i="3"/>
  <c r="D2023" i="3"/>
  <c r="G2022" i="3"/>
  <c r="D2022" i="3"/>
  <c r="F2022" i="3" s="1"/>
  <c r="G2021" i="3"/>
  <c r="D2021" i="3"/>
  <c r="G2020" i="3"/>
  <c r="D2020" i="3"/>
  <c r="F2020" i="3" s="1"/>
  <c r="G2019" i="3"/>
  <c r="F2019" i="3"/>
  <c r="D2019" i="3"/>
  <c r="G2018" i="3"/>
  <c r="F2018" i="3"/>
  <c r="D2018" i="3"/>
  <c r="G2017" i="3"/>
  <c r="D2017" i="3"/>
  <c r="G2016" i="3"/>
  <c r="D2016" i="3"/>
  <c r="G2015" i="3"/>
  <c r="D2015" i="3"/>
  <c r="F2015" i="3" s="1"/>
  <c r="G2014" i="3"/>
  <c r="D2014" i="3"/>
  <c r="G2013" i="3"/>
  <c r="D2013" i="3"/>
  <c r="F2013" i="3" s="1"/>
  <c r="G2012" i="3"/>
  <c r="D2012" i="3"/>
  <c r="F2012" i="3" s="1"/>
  <c r="G2011" i="3"/>
  <c r="D2011" i="3"/>
  <c r="F2011" i="3" s="1"/>
  <c r="G2010" i="3"/>
  <c r="D2010" i="3"/>
  <c r="G2009" i="3"/>
  <c r="D2009" i="3"/>
  <c r="F2009" i="3" s="1"/>
  <c r="G2008" i="3"/>
  <c r="D2008" i="3"/>
  <c r="F2008" i="3" s="1"/>
  <c r="G2007" i="3"/>
  <c r="F2007" i="3"/>
  <c r="D2007" i="3"/>
  <c r="G2006" i="3"/>
  <c r="D2006" i="3"/>
  <c r="G2005" i="3"/>
  <c r="D2005" i="3"/>
  <c r="G2004" i="3"/>
  <c r="D2004" i="3"/>
  <c r="G2003" i="3"/>
  <c r="D2003" i="3"/>
  <c r="G2002" i="3"/>
  <c r="D2002" i="3"/>
  <c r="G2001" i="3"/>
  <c r="D2001" i="3"/>
  <c r="F2001" i="3" s="1"/>
  <c r="G2000" i="3"/>
  <c r="D2000" i="3"/>
  <c r="G1999" i="3"/>
  <c r="D1999" i="3"/>
  <c r="G1998" i="3"/>
  <c r="D1998" i="3"/>
  <c r="F1998" i="3" s="1"/>
  <c r="G1997" i="3"/>
  <c r="D1997" i="3"/>
  <c r="G1996" i="3"/>
  <c r="D1996" i="3"/>
  <c r="G1995" i="3"/>
  <c r="D1995" i="3"/>
  <c r="G1994" i="3"/>
  <c r="D1994" i="3"/>
  <c r="F1994" i="3" s="1"/>
  <c r="G1993" i="3"/>
  <c r="D1993" i="3"/>
  <c r="G1992" i="3"/>
  <c r="D1992" i="3"/>
  <c r="F1992" i="3" s="1"/>
  <c r="G1991" i="3"/>
  <c r="D1991" i="3"/>
  <c r="G1990" i="3"/>
  <c r="D1990" i="3"/>
  <c r="F1990" i="3" s="1"/>
  <c r="G1989" i="3"/>
  <c r="F1989" i="3"/>
  <c r="D1989" i="3"/>
  <c r="G1988" i="3"/>
  <c r="D1988" i="3"/>
  <c r="F1988" i="3" s="1"/>
  <c r="G1987" i="3"/>
  <c r="D1987" i="3"/>
  <c r="G1986" i="3"/>
  <c r="D1986" i="3"/>
  <c r="F1986" i="3" s="1"/>
  <c r="G1985" i="3"/>
  <c r="D1985" i="3"/>
  <c r="G1984" i="3"/>
  <c r="D1984" i="3"/>
  <c r="G1983" i="3"/>
  <c r="D1983" i="3"/>
  <c r="G1982" i="3"/>
  <c r="D1982" i="3"/>
  <c r="G1981" i="3"/>
  <c r="D1981" i="3"/>
  <c r="F1981" i="3" s="1"/>
  <c r="G1980" i="3"/>
  <c r="D1980" i="3"/>
  <c r="F1980" i="3" s="1"/>
  <c r="G1979" i="3"/>
  <c r="D1979" i="3"/>
  <c r="G1978" i="3"/>
  <c r="F1978" i="3"/>
  <c r="D1978" i="3"/>
  <c r="G1977" i="3"/>
  <c r="D1977" i="3"/>
  <c r="F1977" i="3" s="1"/>
  <c r="G1976" i="3"/>
  <c r="F1976" i="3"/>
  <c r="D1976" i="3"/>
  <c r="G1975" i="3"/>
  <c r="F1975" i="3"/>
  <c r="D1975" i="3"/>
  <c r="G1974" i="3"/>
  <c r="D1974" i="3"/>
  <c r="F1974" i="3" s="1"/>
  <c r="G1973" i="3"/>
  <c r="D1973" i="3"/>
  <c r="G1972" i="3"/>
  <c r="F1972" i="3"/>
  <c r="D1972" i="3"/>
  <c r="G1971" i="3"/>
  <c r="D1971" i="3"/>
  <c r="F1971" i="3" s="1"/>
  <c r="G1970" i="3"/>
  <c r="D1970" i="3"/>
  <c r="G1969" i="3"/>
  <c r="D1969" i="3"/>
  <c r="F1969" i="3" s="1"/>
  <c r="G1968" i="3"/>
  <c r="D1968" i="3"/>
  <c r="G1967" i="3"/>
  <c r="D1967" i="3"/>
  <c r="F1967" i="3" s="1"/>
  <c r="G1966" i="3"/>
  <c r="D1966" i="3"/>
  <c r="F1966" i="3" s="1"/>
  <c r="G1965" i="3"/>
  <c r="D1965" i="3"/>
  <c r="F1965" i="3" s="1"/>
  <c r="G1964" i="3"/>
  <c r="D1964" i="3"/>
  <c r="F1964" i="3" s="1"/>
  <c r="G1963" i="3"/>
  <c r="D1963" i="3"/>
  <c r="G1962" i="3"/>
  <c r="D1962" i="3"/>
  <c r="G1961" i="3"/>
  <c r="D1961" i="3"/>
  <c r="G1960" i="3"/>
  <c r="D1960" i="3"/>
  <c r="G1959" i="3"/>
  <c r="D1959" i="3"/>
  <c r="F1959" i="3" s="1"/>
  <c r="G1958" i="3"/>
  <c r="D1958" i="3"/>
  <c r="G1957" i="3"/>
  <c r="D1957" i="3"/>
  <c r="F1957" i="3" s="1"/>
  <c r="G1956" i="3"/>
  <c r="D1956" i="3"/>
  <c r="G1955" i="3"/>
  <c r="F1955" i="3"/>
  <c r="D1955" i="3"/>
  <c r="G1954" i="3"/>
  <c r="D1954" i="3"/>
  <c r="G1953" i="3"/>
  <c r="D1953" i="3"/>
  <c r="G1952" i="3"/>
  <c r="D1952" i="3"/>
  <c r="F1952" i="3" s="1"/>
  <c r="G1951" i="3"/>
  <c r="D1951" i="3"/>
  <c r="F1951" i="3" s="1"/>
  <c r="G1950" i="3"/>
  <c r="D1950" i="3"/>
  <c r="G1949" i="3"/>
  <c r="D1949" i="3"/>
  <c r="F1949" i="3" s="1"/>
  <c r="G1948" i="3"/>
  <c r="D1948" i="3"/>
  <c r="F1948" i="3" s="1"/>
  <c r="G1947" i="3"/>
  <c r="F1947" i="3"/>
  <c r="D1947" i="3"/>
  <c r="G1946" i="3"/>
  <c r="D1946" i="3"/>
  <c r="G1945" i="3"/>
  <c r="D1945" i="3"/>
  <c r="F1945" i="3" s="1"/>
  <c r="G1944" i="3"/>
  <c r="D1944" i="3"/>
  <c r="G1943" i="3"/>
  <c r="D1943" i="3"/>
  <c r="F1943" i="3" s="1"/>
  <c r="G1942" i="3"/>
  <c r="D1942" i="3"/>
  <c r="F1942" i="3" s="1"/>
  <c r="G1941" i="3"/>
  <c r="D1941" i="3"/>
  <c r="F1941" i="3" s="1"/>
  <c r="G1940" i="3"/>
  <c r="D1940" i="3"/>
  <c r="G1939" i="3"/>
  <c r="D1939" i="3"/>
  <c r="F1939" i="3" s="1"/>
  <c r="G1938" i="3"/>
  <c r="D1938" i="3"/>
  <c r="G1937" i="3"/>
  <c r="D1937" i="3"/>
  <c r="F1937" i="3" s="1"/>
  <c r="G1936" i="3"/>
  <c r="D1936" i="3"/>
  <c r="G1935" i="3"/>
  <c r="D1935" i="3"/>
  <c r="F1935" i="3" s="1"/>
  <c r="G1934" i="3"/>
  <c r="D1934" i="3"/>
  <c r="G1933" i="3"/>
  <c r="D1933" i="3"/>
  <c r="G1932" i="3"/>
  <c r="D1932" i="3"/>
  <c r="F1932" i="3" s="1"/>
  <c r="G1931" i="3"/>
  <c r="D1931" i="3"/>
  <c r="G1930" i="3"/>
  <c r="D1930" i="3"/>
  <c r="G1929" i="3"/>
  <c r="D1929" i="3"/>
  <c r="G1928" i="3"/>
  <c r="D1928" i="3"/>
  <c r="G1927" i="3"/>
  <c r="D1927" i="3"/>
  <c r="G1926" i="3"/>
  <c r="D1926" i="3"/>
  <c r="G1925" i="3"/>
  <c r="D1925" i="3"/>
  <c r="F1925" i="3" s="1"/>
  <c r="G1924" i="3"/>
  <c r="D1924" i="3"/>
  <c r="G1923" i="3"/>
  <c r="D1923" i="3"/>
  <c r="F1923" i="3" s="1"/>
  <c r="G1922" i="3"/>
  <c r="D1922" i="3"/>
  <c r="F1922" i="3" s="1"/>
  <c r="G1921" i="3"/>
  <c r="D1921" i="3"/>
  <c r="F1921" i="3" s="1"/>
  <c r="G1920" i="3"/>
  <c r="D1920" i="3"/>
  <c r="G1919" i="3"/>
  <c r="D1919" i="3"/>
  <c r="G1918" i="3"/>
  <c r="D1918" i="3"/>
  <c r="F1918" i="3" s="1"/>
  <c r="G1917" i="3"/>
  <c r="D1917" i="3"/>
  <c r="F1917" i="3" s="1"/>
  <c r="G1916" i="3"/>
  <c r="D1916" i="3"/>
  <c r="G1915" i="3"/>
  <c r="D1915" i="3"/>
  <c r="G1914" i="3"/>
  <c r="D1914" i="3"/>
  <c r="F1914" i="3" s="1"/>
  <c r="G1913" i="3"/>
  <c r="D1913" i="3"/>
  <c r="G1912" i="3"/>
  <c r="D1912" i="3"/>
  <c r="G1911" i="3"/>
  <c r="D1911" i="3"/>
  <c r="F1911" i="3" s="1"/>
  <c r="G1910" i="3"/>
  <c r="D1910" i="3"/>
  <c r="F1910" i="3" s="1"/>
  <c r="G1909" i="3"/>
  <c r="D1909" i="3"/>
  <c r="G1908" i="3"/>
  <c r="D1908" i="3"/>
  <c r="G1907" i="3"/>
  <c r="D1907" i="3"/>
  <c r="F1907" i="3" s="1"/>
  <c r="G1906" i="3"/>
  <c r="F1906" i="3"/>
  <c r="D1906" i="3"/>
  <c r="G1905" i="3"/>
  <c r="D1905" i="3"/>
  <c r="G1904" i="3"/>
  <c r="D1904" i="3"/>
  <c r="G1903" i="3"/>
  <c r="D1903" i="3"/>
  <c r="F1903" i="3" s="1"/>
  <c r="G1902" i="3"/>
  <c r="D1902" i="3"/>
  <c r="G1901" i="3"/>
  <c r="D1901" i="3"/>
  <c r="G1900" i="3"/>
  <c r="D1900" i="3"/>
  <c r="F1900" i="3" s="1"/>
  <c r="G1899" i="3"/>
  <c r="D1899" i="3"/>
  <c r="G1898" i="3"/>
  <c r="D1898" i="3"/>
  <c r="G1897" i="3"/>
  <c r="D1897" i="3"/>
  <c r="F1897" i="3" s="1"/>
  <c r="G1896" i="3"/>
  <c r="D1896" i="3"/>
  <c r="F1896" i="3" s="1"/>
  <c r="G1895" i="3"/>
  <c r="D1895" i="3"/>
  <c r="F1895" i="3" s="1"/>
  <c r="G1894" i="3"/>
  <c r="D1894" i="3"/>
  <c r="F1894" i="3" s="1"/>
  <c r="G1893" i="3"/>
  <c r="D1893" i="3"/>
  <c r="F1893" i="3" s="1"/>
  <c r="G1892" i="3"/>
  <c r="D1892" i="3"/>
  <c r="F1892" i="3" s="1"/>
  <c r="G1891" i="3"/>
  <c r="D1891" i="3"/>
  <c r="G1890" i="3"/>
  <c r="D1890" i="3"/>
  <c r="F1890" i="3" s="1"/>
  <c r="G1889" i="3"/>
  <c r="D1889" i="3"/>
  <c r="G1888" i="3"/>
  <c r="D1888" i="3"/>
  <c r="F1888" i="3" s="1"/>
  <c r="G1887" i="3"/>
  <c r="D1887" i="3"/>
  <c r="G1886" i="3"/>
  <c r="D1886" i="3"/>
  <c r="F1886" i="3" s="1"/>
  <c r="G1885" i="3"/>
  <c r="D1885" i="3"/>
  <c r="G1884" i="3"/>
  <c r="D1884" i="3"/>
  <c r="G1883" i="3"/>
  <c r="D1883" i="3"/>
  <c r="F1883" i="3" s="1"/>
  <c r="G1882" i="3"/>
  <c r="D1882" i="3"/>
  <c r="G1881" i="3"/>
  <c r="D1881" i="3"/>
  <c r="F1881" i="3" s="1"/>
  <c r="G1880" i="3"/>
  <c r="F1880" i="3"/>
  <c r="D1880" i="3"/>
  <c r="G1879" i="3"/>
  <c r="D1879" i="3"/>
  <c r="F1879" i="3" s="1"/>
  <c r="G1878" i="3"/>
  <c r="D1878" i="3"/>
  <c r="F1878" i="3" s="1"/>
  <c r="G1877" i="3"/>
  <c r="D1877" i="3"/>
  <c r="G1876" i="3"/>
  <c r="D1876" i="3"/>
  <c r="G1875" i="3"/>
  <c r="D1875" i="3"/>
  <c r="F1875" i="3" s="1"/>
  <c r="G1874" i="3"/>
  <c r="D1874" i="3"/>
  <c r="G1873" i="3"/>
  <c r="D1873" i="3"/>
  <c r="F1873" i="3" s="1"/>
  <c r="G1872" i="3"/>
  <c r="D1872" i="3"/>
  <c r="F1872" i="3" s="1"/>
  <c r="G1871" i="3"/>
  <c r="D1871" i="3"/>
  <c r="G1870" i="3"/>
  <c r="D1870" i="3"/>
  <c r="G1869" i="3"/>
  <c r="D1869" i="3"/>
  <c r="G1868" i="3"/>
  <c r="D1868" i="3"/>
  <c r="F1868" i="3" s="1"/>
  <c r="G1867" i="3"/>
  <c r="D1867" i="3"/>
  <c r="G1866" i="3"/>
  <c r="D1866" i="3"/>
  <c r="G1865" i="3"/>
  <c r="D1865" i="3"/>
  <c r="F1865" i="3" s="1"/>
  <c r="G1864" i="3"/>
  <c r="D1864" i="3"/>
  <c r="F1864" i="3" s="1"/>
  <c r="G1863" i="3"/>
  <c r="D1863" i="3"/>
  <c r="G1862" i="3"/>
  <c r="D1862" i="3"/>
  <c r="F1862" i="3" s="1"/>
  <c r="G1861" i="3"/>
  <c r="D1861" i="3"/>
  <c r="F1861" i="3" s="1"/>
  <c r="G1860" i="3"/>
  <c r="D1860" i="3"/>
  <c r="F1860" i="3" s="1"/>
  <c r="G1859" i="3"/>
  <c r="D1859" i="3"/>
  <c r="G1858" i="3"/>
  <c r="D1858" i="3"/>
  <c r="G1857" i="3"/>
  <c r="D1857" i="3"/>
  <c r="G1856" i="3"/>
  <c r="D1856" i="3"/>
  <c r="G1855" i="3"/>
  <c r="D1855" i="3"/>
  <c r="G1854" i="3"/>
  <c r="D1854" i="3"/>
  <c r="F1854" i="3" s="1"/>
  <c r="G1853" i="3"/>
  <c r="D1853" i="3"/>
  <c r="G1852" i="3"/>
  <c r="D1852" i="3"/>
  <c r="G1851" i="3"/>
  <c r="D1851" i="3"/>
  <c r="F1851" i="3" s="1"/>
  <c r="G1850" i="3"/>
  <c r="D1850" i="3"/>
  <c r="G1849" i="3"/>
  <c r="D1849" i="3"/>
  <c r="G1848" i="3"/>
  <c r="D1848" i="3"/>
  <c r="G1847" i="3"/>
  <c r="D1847" i="3"/>
  <c r="F1847" i="3" s="1"/>
  <c r="G1846" i="3"/>
  <c r="D1846" i="3"/>
  <c r="G1845" i="3"/>
  <c r="D1845" i="3"/>
  <c r="G1844" i="3"/>
  <c r="D1844" i="3"/>
  <c r="F1844" i="3" s="1"/>
  <c r="G1843" i="3"/>
  <c r="D1843" i="3"/>
  <c r="F1843" i="3" s="1"/>
  <c r="G1842" i="3"/>
  <c r="D1842" i="3"/>
  <c r="G1841" i="3"/>
  <c r="D1841" i="3"/>
  <c r="F1841" i="3" s="1"/>
  <c r="G1840" i="3"/>
  <c r="D1840" i="3"/>
  <c r="G1839" i="3"/>
  <c r="D1839" i="3"/>
  <c r="F1839" i="3" s="1"/>
  <c r="G1838" i="3"/>
  <c r="D1838" i="3"/>
  <c r="G1837" i="3"/>
  <c r="D1837" i="3"/>
  <c r="G1836" i="3"/>
  <c r="D1836" i="3"/>
  <c r="G1835" i="3"/>
  <c r="D1835" i="3"/>
  <c r="G1834" i="3"/>
  <c r="D1834" i="3"/>
  <c r="F1834" i="3" s="1"/>
  <c r="G1833" i="3"/>
  <c r="D1833" i="3"/>
  <c r="G1832" i="3"/>
  <c r="D1832" i="3"/>
  <c r="G1831" i="3"/>
  <c r="D1831" i="3"/>
  <c r="G1830" i="3"/>
  <c r="F1830" i="3"/>
  <c r="D1830" i="3"/>
  <c r="G1829" i="3"/>
  <c r="D1829" i="3"/>
  <c r="F1829" i="3" s="1"/>
  <c r="G1828" i="3"/>
  <c r="D1828" i="3"/>
  <c r="F1828" i="3" s="1"/>
  <c r="G1827" i="3"/>
  <c r="D1827" i="3"/>
  <c r="F1827" i="3" s="1"/>
  <c r="G1826" i="3"/>
  <c r="D1826" i="3"/>
  <c r="F1826" i="3" s="1"/>
  <c r="G1825" i="3"/>
  <c r="D1825" i="3"/>
  <c r="G1824" i="3"/>
  <c r="D1824" i="3"/>
  <c r="F1824" i="3" s="1"/>
  <c r="G1823" i="3"/>
  <c r="D1823" i="3"/>
  <c r="F1823" i="3" s="1"/>
  <c r="G1822" i="3"/>
  <c r="D1822" i="3"/>
  <c r="F1822" i="3" s="1"/>
  <c r="G1821" i="3"/>
  <c r="D1821" i="3"/>
  <c r="G1820" i="3"/>
  <c r="D1820" i="3"/>
  <c r="G1819" i="3"/>
  <c r="D1819" i="3"/>
  <c r="F1819" i="3" s="1"/>
  <c r="G1818" i="3"/>
  <c r="D1818" i="3"/>
  <c r="G1817" i="3"/>
  <c r="D1817" i="3"/>
  <c r="F1817" i="3" s="1"/>
  <c r="G1816" i="3"/>
  <c r="F1816" i="3"/>
  <c r="D1816" i="3"/>
  <c r="G1815" i="3"/>
  <c r="D1815" i="3"/>
  <c r="G1814" i="3"/>
  <c r="D1814" i="3"/>
  <c r="G1813" i="3"/>
  <c r="D1813" i="3"/>
  <c r="F1813" i="3" s="1"/>
  <c r="G1812" i="3"/>
  <c r="D1812" i="3"/>
  <c r="F1812" i="3" s="1"/>
  <c r="G1811" i="3"/>
  <c r="D1811" i="3"/>
  <c r="F1811" i="3" s="1"/>
  <c r="G1810" i="3"/>
  <c r="D1810" i="3"/>
  <c r="G1809" i="3"/>
  <c r="D1809" i="3"/>
  <c r="F1809" i="3" s="1"/>
  <c r="G1808" i="3"/>
  <c r="D1808" i="3"/>
  <c r="F1808" i="3" s="1"/>
  <c r="G1807" i="3"/>
  <c r="D1807" i="3"/>
  <c r="G1806" i="3"/>
  <c r="D1806" i="3"/>
  <c r="G1805" i="3"/>
  <c r="D1805" i="3"/>
  <c r="F1805" i="3" s="1"/>
  <c r="G1804" i="3"/>
  <c r="D1804" i="3"/>
  <c r="G1803" i="3"/>
  <c r="F1803" i="3"/>
  <c r="D1803" i="3"/>
  <c r="G1802" i="3"/>
  <c r="D1802" i="3"/>
  <c r="F1802" i="3" s="1"/>
  <c r="G1801" i="3"/>
  <c r="D1801" i="3"/>
  <c r="G1800" i="3"/>
  <c r="D1800" i="3"/>
  <c r="G1799" i="3"/>
  <c r="D1799" i="3"/>
  <c r="G1798" i="3"/>
  <c r="D1798" i="3"/>
  <c r="G1797" i="3"/>
  <c r="D1797" i="3"/>
  <c r="G1796" i="3"/>
  <c r="D1796" i="3"/>
  <c r="G1795" i="3"/>
  <c r="D1795" i="3"/>
  <c r="G1794" i="3"/>
  <c r="D1794" i="3"/>
  <c r="F1794" i="3" s="1"/>
  <c r="G1793" i="3"/>
  <c r="D1793" i="3"/>
  <c r="G1792" i="3"/>
  <c r="D1792" i="3"/>
  <c r="F1792" i="3" s="1"/>
  <c r="G1791" i="3"/>
  <c r="D1791" i="3"/>
  <c r="G1790" i="3"/>
  <c r="D1790" i="3"/>
  <c r="F1790" i="3" s="1"/>
  <c r="G1789" i="3"/>
  <c r="D1789" i="3"/>
  <c r="G1788" i="3"/>
  <c r="D1788" i="3"/>
  <c r="F1788" i="3" s="1"/>
  <c r="G1787" i="3"/>
  <c r="D1787" i="3"/>
  <c r="G1786" i="3"/>
  <c r="D1786" i="3"/>
  <c r="F1786" i="3" s="1"/>
  <c r="G1785" i="3"/>
  <c r="D1785" i="3"/>
  <c r="G1784" i="3"/>
  <c r="D1784" i="3"/>
  <c r="G1783" i="3"/>
  <c r="D1783" i="3"/>
  <c r="G1782" i="3"/>
  <c r="D1782" i="3"/>
  <c r="G1781" i="3"/>
  <c r="D1781" i="3"/>
  <c r="G1780" i="3"/>
  <c r="D1780" i="3"/>
  <c r="F1780" i="3" s="1"/>
  <c r="G1779" i="3"/>
  <c r="D1779" i="3"/>
  <c r="G1778" i="3"/>
  <c r="D1778" i="3"/>
  <c r="G1777" i="3"/>
  <c r="D1777" i="3"/>
  <c r="G1776" i="3"/>
  <c r="D1776" i="3"/>
  <c r="F1776" i="3" s="1"/>
  <c r="G1775" i="3"/>
  <c r="D1775" i="3"/>
  <c r="F1775" i="3" s="1"/>
  <c r="G1774" i="3"/>
  <c r="F1774" i="3"/>
  <c r="D1774" i="3"/>
  <c r="G1773" i="3"/>
  <c r="D1773" i="3"/>
  <c r="G1772" i="3"/>
  <c r="D1772" i="3"/>
  <c r="G1771" i="3"/>
  <c r="D1771" i="3"/>
  <c r="F1771" i="3" s="1"/>
  <c r="G1770" i="3"/>
  <c r="D1770" i="3"/>
  <c r="F1770" i="3" s="1"/>
  <c r="G1769" i="3"/>
  <c r="D1769" i="3"/>
  <c r="F1769" i="3" s="1"/>
  <c r="G1768" i="3"/>
  <c r="D1768" i="3"/>
  <c r="G1767" i="3"/>
  <c r="D1767" i="3"/>
  <c r="F1767" i="3" s="1"/>
  <c r="G1766" i="3"/>
  <c r="D1766" i="3"/>
  <c r="G1765" i="3"/>
  <c r="D1765" i="3"/>
  <c r="G1764" i="3"/>
  <c r="D1764" i="3"/>
  <c r="G1763" i="3"/>
  <c r="D1763" i="3"/>
  <c r="F1763" i="3" s="1"/>
  <c r="G1762" i="3"/>
  <c r="D1762" i="3"/>
  <c r="G1761" i="3"/>
  <c r="D1761" i="3"/>
  <c r="F1761" i="3" s="1"/>
  <c r="G1760" i="3"/>
  <c r="D1760" i="3"/>
  <c r="G1759" i="3"/>
  <c r="F1759" i="3"/>
  <c r="D1759" i="3"/>
  <c r="G1758" i="3"/>
  <c r="D1758" i="3"/>
  <c r="G1757" i="3"/>
  <c r="D1757" i="3"/>
  <c r="G1756" i="3"/>
  <c r="D1756" i="3"/>
  <c r="F1756" i="3" s="1"/>
  <c r="G1755" i="3"/>
  <c r="D1755" i="3"/>
  <c r="G1754" i="3"/>
  <c r="D1754" i="3"/>
  <c r="G1753" i="3"/>
  <c r="D1753" i="3"/>
  <c r="G1752" i="3"/>
  <c r="D1752" i="3"/>
  <c r="G1751" i="3"/>
  <c r="D1751" i="3"/>
  <c r="G1750" i="3"/>
  <c r="D1750" i="3"/>
  <c r="G1749" i="3"/>
  <c r="D1749" i="3"/>
  <c r="F1749" i="3" s="1"/>
  <c r="G1748" i="3"/>
  <c r="D1748" i="3"/>
  <c r="G1747" i="3"/>
  <c r="D1747" i="3"/>
  <c r="F1747" i="3" s="1"/>
  <c r="G1746" i="3"/>
  <c r="D1746" i="3"/>
  <c r="G1745" i="3"/>
  <c r="D1745" i="3"/>
  <c r="F1745" i="3" s="1"/>
  <c r="G1744" i="3"/>
  <c r="D1744" i="3"/>
  <c r="G1743" i="3"/>
  <c r="D1743" i="3"/>
  <c r="F1743" i="3" s="1"/>
  <c r="G1742" i="3"/>
  <c r="D1742" i="3"/>
  <c r="F1742" i="3" s="1"/>
  <c r="G1741" i="3"/>
  <c r="D1741" i="3"/>
  <c r="F1741" i="3" s="1"/>
  <c r="G1740" i="3"/>
  <c r="D1740" i="3"/>
  <c r="G1739" i="3"/>
  <c r="D1739" i="3"/>
  <c r="F1739" i="3" s="1"/>
  <c r="G1738" i="3"/>
  <c r="D1738" i="3"/>
  <c r="G1737" i="3"/>
  <c r="D1737" i="3"/>
  <c r="G1736" i="3"/>
  <c r="D1736" i="3"/>
  <c r="F1736" i="3" s="1"/>
  <c r="G1735" i="3"/>
  <c r="D1735" i="3"/>
  <c r="F1735" i="3" s="1"/>
  <c r="G1734" i="3"/>
  <c r="D1734" i="3"/>
  <c r="G1733" i="3"/>
  <c r="D1733" i="3"/>
  <c r="G1732" i="3"/>
  <c r="D1732" i="3"/>
  <c r="G1731" i="3"/>
  <c r="D1731" i="3"/>
  <c r="F1731" i="3" s="1"/>
  <c r="G1730" i="3"/>
  <c r="D1730" i="3"/>
  <c r="F1730" i="3" s="1"/>
  <c r="G1729" i="3"/>
  <c r="D1729" i="3"/>
  <c r="F1729" i="3" s="1"/>
  <c r="G1728" i="3"/>
  <c r="D1728" i="3"/>
  <c r="F1728" i="3" s="1"/>
  <c r="G1727" i="3"/>
  <c r="D1727" i="3"/>
  <c r="F1727" i="3" s="1"/>
  <c r="G1726" i="3"/>
  <c r="D1726" i="3"/>
  <c r="F1726" i="3" s="1"/>
  <c r="G1725" i="3"/>
  <c r="D1725" i="3"/>
  <c r="F1725" i="3" s="1"/>
  <c r="G1724" i="3"/>
  <c r="D1724" i="3"/>
  <c r="G1723" i="3"/>
  <c r="D1723" i="3"/>
  <c r="G1722" i="3"/>
  <c r="D1722" i="3"/>
  <c r="F1722" i="3" s="1"/>
  <c r="G1721" i="3"/>
  <c r="D1721" i="3"/>
  <c r="F1721" i="3" s="1"/>
  <c r="G1720" i="3"/>
  <c r="D1720" i="3"/>
  <c r="G1719" i="3"/>
  <c r="D1719" i="3"/>
  <c r="F1719" i="3" s="1"/>
  <c r="G1718" i="3"/>
  <c r="D1718" i="3"/>
  <c r="G1717" i="3"/>
  <c r="D1717" i="3"/>
  <c r="F1717" i="3" s="1"/>
  <c r="G1716" i="3"/>
  <c r="D1716" i="3"/>
  <c r="G1715" i="3"/>
  <c r="D1715" i="3"/>
  <c r="G1714" i="3"/>
  <c r="D1714" i="3"/>
  <c r="F1714" i="3" s="1"/>
  <c r="G1713" i="3"/>
  <c r="D1713" i="3"/>
  <c r="F1713" i="3" s="1"/>
  <c r="G1712" i="3"/>
  <c r="D1712" i="3"/>
  <c r="F1712" i="3" s="1"/>
  <c r="G1711" i="3"/>
  <c r="F1711" i="3"/>
  <c r="D1711" i="3"/>
  <c r="G1710" i="3"/>
  <c r="D1710" i="3"/>
  <c r="G1709" i="3"/>
  <c r="D1709" i="3"/>
  <c r="G1708" i="3"/>
  <c r="D1708" i="3"/>
  <c r="F1708" i="3" s="1"/>
  <c r="G1707" i="3"/>
  <c r="D1707" i="3"/>
  <c r="F1707" i="3" s="1"/>
  <c r="G1706" i="3"/>
  <c r="F1706" i="3"/>
  <c r="D1706" i="3"/>
  <c r="G1705" i="3"/>
  <c r="D1705" i="3"/>
  <c r="F1705" i="3" s="1"/>
  <c r="G1704" i="3"/>
  <c r="D1704" i="3"/>
  <c r="F1704" i="3" s="1"/>
  <c r="G1703" i="3"/>
  <c r="D1703" i="3"/>
  <c r="G1702" i="3"/>
  <c r="D1702" i="3"/>
  <c r="F1702" i="3" s="1"/>
  <c r="G1701" i="3"/>
  <c r="D1701" i="3"/>
  <c r="G1700" i="3"/>
  <c r="D1700" i="3"/>
  <c r="F1700" i="3" s="1"/>
  <c r="G1699" i="3"/>
  <c r="D1699" i="3"/>
  <c r="G1698" i="3"/>
  <c r="D1698" i="3"/>
  <c r="G1697" i="3"/>
  <c r="D1697" i="3"/>
  <c r="F1697" i="3" s="1"/>
  <c r="G1696" i="3"/>
  <c r="D1696" i="3"/>
  <c r="F1696" i="3" s="1"/>
  <c r="G1695" i="3"/>
  <c r="D1695" i="3"/>
  <c r="G1694" i="3"/>
  <c r="D1694" i="3"/>
  <c r="F1694" i="3" s="1"/>
  <c r="G1693" i="3"/>
  <c r="D1693" i="3"/>
  <c r="G1692" i="3"/>
  <c r="D1692" i="3"/>
  <c r="F1692" i="3" s="1"/>
  <c r="G1691" i="3"/>
  <c r="D1691" i="3"/>
  <c r="G1690" i="3"/>
  <c r="D1690" i="3"/>
  <c r="G1689" i="3"/>
  <c r="D1689" i="3"/>
  <c r="F1689" i="3" s="1"/>
  <c r="G1688" i="3"/>
  <c r="F1688" i="3"/>
  <c r="D1688" i="3"/>
  <c r="G1687" i="3"/>
  <c r="D1687" i="3"/>
  <c r="F1687" i="3" s="1"/>
  <c r="G1686" i="3"/>
  <c r="D1686" i="3"/>
  <c r="G1685" i="3"/>
  <c r="D1685" i="3"/>
  <c r="G1684" i="3"/>
  <c r="D1684" i="3"/>
  <c r="G1683" i="3"/>
  <c r="D1683" i="3"/>
  <c r="G1682" i="3"/>
  <c r="D1682" i="3"/>
  <c r="F1682" i="3" s="1"/>
  <c r="G1681" i="3"/>
  <c r="D1681" i="3"/>
  <c r="F1681" i="3" s="1"/>
  <c r="G1680" i="3"/>
  <c r="D1680" i="3"/>
  <c r="G1679" i="3"/>
  <c r="D1679" i="3"/>
  <c r="G1678" i="3"/>
  <c r="D1678" i="3"/>
  <c r="F1678" i="3" s="1"/>
  <c r="G1677" i="3"/>
  <c r="D1677" i="3"/>
  <c r="F1677" i="3" s="1"/>
  <c r="G1676" i="3"/>
  <c r="D1676" i="3"/>
  <c r="G1675" i="3"/>
  <c r="D1675" i="3"/>
  <c r="F1675" i="3" s="1"/>
  <c r="G1674" i="3"/>
  <c r="D1674" i="3"/>
  <c r="G1673" i="3"/>
  <c r="D1673" i="3"/>
  <c r="G1672" i="3"/>
  <c r="D1672" i="3"/>
  <c r="F1672" i="3" s="1"/>
  <c r="G1671" i="3"/>
  <c r="D1671" i="3"/>
  <c r="G1670" i="3"/>
  <c r="D1670" i="3"/>
  <c r="F1670" i="3" s="1"/>
  <c r="G1669" i="3"/>
  <c r="D1669" i="3"/>
  <c r="F1669" i="3" s="1"/>
  <c r="G1668" i="3"/>
  <c r="D1668" i="3"/>
  <c r="F1668" i="3" s="1"/>
  <c r="G1667" i="3"/>
  <c r="D1667" i="3"/>
  <c r="G1666" i="3"/>
  <c r="D1666" i="3"/>
  <c r="G1665" i="3"/>
  <c r="D1665" i="3"/>
  <c r="F1665" i="3" s="1"/>
  <c r="G1664" i="3"/>
  <c r="D1664" i="3"/>
  <c r="G1663" i="3"/>
  <c r="D1663" i="3"/>
  <c r="G1662" i="3"/>
  <c r="D1662" i="3"/>
  <c r="F1662" i="3" s="1"/>
  <c r="G1661" i="3"/>
  <c r="D1661" i="3"/>
  <c r="F1661" i="3" s="1"/>
  <c r="G1660" i="3"/>
  <c r="D1660" i="3"/>
  <c r="G1659" i="3"/>
  <c r="D1659" i="3"/>
  <c r="G1658" i="3"/>
  <c r="D1658" i="3"/>
  <c r="F1658" i="3" s="1"/>
  <c r="G1657" i="3"/>
  <c r="D1657" i="3"/>
  <c r="F1657" i="3" s="1"/>
  <c r="G1656" i="3"/>
  <c r="D1656" i="3"/>
  <c r="F1656" i="3" s="1"/>
  <c r="G1655" i="3"/>
  <c r="F1655" i="3"/>
  <c r="D1655" i="3"/>
  <c r="G1654" i="3"/>
  <c r="D1654" i="3"/>
  <c r="F1654" i="3" s="1"/>
  <c r="G1653" i="3"/>
  <c r="D1653" i="3"/>
  <c r="F1653" i="3" s="1"/>
  <c r="G1652" i="3"/>
  <c r="D1652" i="3"/>
  <c r="G1651" i="3"/>
  <c r="D1651" i="3"/>
  <c r="F1651" i="3" s="1"/>
  <c r="G1650" i="3"/>
  <c r="D1650" i="3"/>
  <c r="G1649" i="3"/>
  <c r="D1649" i="3"/>
  <c r="F1649" i="3" s="1"/>
  <c r="G1648" i="3"/>
  <c r="D1648" i="3"/>
  <c r="G1647" i="3"/>
  <c r="D1647" i="3"/>
  <c r="F1647" i="3" s="1"/>
  <c r="G1646" i="3"/>
  <c r="D1646" i="3"/>
  <c r="F1646" i="3" s="1"/>
  <c r="G1645" i="3"/>
  <c r="D1645" i="3"/>
  <c r="F1645" i="3" s="1"/>
  <c r="G1644" i="3"/>
  <c r="D1644" i="3"/>
  <c r="F1644" i="3" s="1"/>
  <c r="G1643" i="3"/>
  <c r="D1643" i="3"/>
  <c r="F1643" i="3" s="1"/>
  <c r="G1642" i="3"/>
  <c r="D1642" i="3"/>
  <c r="F1642" i="3" s="1"/>
  <c r="G1641" i="3"/>
  <c r="D1641" i="3"/>
  <c r="F1641" i="3" s="1"/>
  <c r="G1640" i="3"/>
  <c r="D1640" i="3"/>
  <c r="F1640" i="3" s="1"/>
  <c r="G1639" i="3"/>
  <c r="D1639" i="3"/>
  <c r="G1638" i="3"/>
  <c r="D1638" i="3"/>
  <c r="G1637" i="3"/>
  <c r="D1637" i="3"/>
  <c r="F1637" i="3" s="1"/>
  <c r="G1636" i="3"/>
  <c r="D1636" i="3"/>
  <c r="F1636" i="3" s="1"/>
  <c r="G1635" i="3"/>
  <c r="D1635" i="3"/>
  <c r="F1635" i="3" s="1"/>
  <c r="G1634" i="3"/>
  <c r="D1634" i="3"/>
  <c r="F1634" i="3" s="1"/>
  <c r="G1633" i="3"/>
  <c r="D1633" i="3"/>
  <c r="G1632" i="3"/>
  <c r="D1632" i="3"/>
  <c r="G1631" i="3"/>
  <c r="D1631" i="3"/>
  <c r="G1630" i="3"/>
  <c r="D1630" i="3"/>
  <c r="F1630" i="3" s="1"/>
  <c r="G1629" i="3"/>
  <c r="F1629" i="3"/>
  <c r="D1629" i="3"/>
  <c r="G1628" i="3"/>
  <c r="D1628" i="3"/>
  <c r="F1628" i="3" s="1"/>
  <c r="G1627" i="3"/>
  <c r="D1627" i="3"/>
  <c r="G1626" i="3"/>
  <c r="D1626" i="3"/>
  <c r="F1626" i="3" s="1"/>
  <c r="G1625" i="3"/>
  <c r="D1625" i="3"/>
  <c r="G1624" i="3"/>
  <c r="D1624" i="3"/>
  <c r="F1624" i="3" s="1"/>
  <c r="G1623" i="3"/>
  <c r="D1623" i="3"/>
  <c r="F1623" i="3" s="1"/>
  <c r="G1622" i="3"/>
  <c r="D1622" i="3"/>
  <c r="F1622" i="3" s="1"/>
  <c r="G1621" i="3"/>
  <c r="D1621" i="3"/>
  <c r="G1620" i="3"/>
  <c r="D1620" i="3"/>
  <c r="F1620" i="3" s="1"/>
  <c r="G1619" i="3"/>
  <c r="D1619" i="3"/>
  <c r="G1618" i="3"/>
  <c r="D1618" i="3"/>
  <c r="G1617" i="3"/>
  <c r="D1617" i="3"/>
  <c r="G1616" i="3"/>
  <c r="D1616" i="3"/>
  <c r="F1616" i="3" s="1"/>
  <c r="G1615" i="3"/>
  <c r="D1615" i="3"/>
  <c r="F1615" i="3" s="1"/>
  <c r="G1614" i="3"/>
  <c r="D1614" i="3"/>
  <c r="G1613" i="3"/>
  <c r="D1613" i="3"/>
  <c r="G1612" i="3"/>
  <c r="D1612" i="3"/>
  <c r="G1611" i="3"/>
  <c r="D1611" i="3"/>
  <c r="G1610" i="3"/>
  <c r="D1610" i="3"/>
  <c r="G1609" i="3"/>
  <c r="D1609" i="3"/>
  <c r="F1609" i="3" s="1"/>
  <c r="G1608" i="3"/>
  <c r="D1608" i="3"/>
  <c r="G1607" i="3"/>
  <c r="F1607" i="3"/>
  <c r="D1607" i="3"/>
  <c r="G1606" i="3"/>
  <c r="D1606" i="3"/>
  <c r="G1605" i="3"/>
  <c r="D1605" i="3"/>
  <c r="G1604" i="3"/>
  <c r="D1604" i="3"/>
  <c r="G1603" i="3"/>
  <c r="D1603" i="3"/>
  <c r="G1602" i="3"/>
  <c r="D1602" i="3"/>
  <c r="G1601" i="3"/>
  <c r="D1601" i="3"/>
  <c r="F1601" i="3" s="1"/>
  <c r="G1600" i="3"/>
  <c r="D1600" i="3"/>
  <c r="G1599" i="3"/>
  <c r="D1599" i="3"/>
  <c r="G1598" i="3"/>
  <c r="D1598" i="3"/>
  <c r="F1598" i="3" s="1"/>
  <c r="G1597" i="3"/>
  <c r="D1597" i="3"/>
  <c r="G1596" i="3"/>
  <c r="D1596" i="3"/>
  <c r="F1596" i="3" s="1"/>
  <c r="G1595" i="3"/>
  <c r="D1595" i="3"/>
  <c r="F1595" i="3" s="1"/>
  <c r="G1594" i="3"/>
  <c r="D1594" i="3"/>
  <c r="F1594" i="3" s="1"/>
  <c r="G1593" i="3"/>
  <c r="D1593" i="3"/>
  <c r="G1592" i="3"/>
  <c r="D1592" i="3"/>
  <c r="G1591" i="3"/>
  <c r="D1591" i="3"/>
  <c r="F1591" i="3" s="1"/>
  <c r="G1590" i="3"/>
  <c r="D1590" i="3"/>
  <c r="G1589" i="3"/>
  <c r="D1589" i="3"/>
  <c r="F1589" i="3" s="1"/>
  <c r="G1588" i="3"/>
  <c r="D1588" i="3"/>
  <c r="F1588" i="3" s="1"/>
  <c r="G1587" i="3"/>
  <c r="D1587" i="3"/>
  <c r="G1586" i="3"/>
  <c r="D1586" i="3"/>
  <c r="F1586" i="3" s="1"/>
  <c r="G1585" i="3"/>
  <c r="D1585" i="3"/>
  <c r="F1585" i="3" s="1"/>
  <c r="G1584" i="3"/>
  <c r="D1584" i="3"/>
  <c r="F1584" i="3" s="1"/>
  <c r="G1583" i="3"/>
  <c r="D1583" i="3"/>
  <c r="F1583" i="3" s="1"/>
  <c r="G1582" i="3"/>
  <c r="F1582" i="3"/>
  <c r="D1582" i="3"/>
  <c r="G1581" i="3"/>
  <c r="D1581" i="3"/>
  <c r="G1580" i="3"/>
  <c r="D1580" i="3"/>
  <c r="F1580" i="3" s="1"/>
  <c r="G1579" i="3"/>
  <c r="D1579" i="3"/>
  <c r="F1579" i="3" s="1"/>
  <c r="G1578" i="3"/>
  <c r="D1578" i="3"/>
  <c r="G1577" i="3"/>
  <c r="D1577" i="3"/>
  <c r="F1577" i="3" s="1"/>
  <c r="G1576" i="3"/>
  <c r="D1576" i="3"/>
  <c r="G1575" i="3"/>
  <c r="D1575" i="3"/>
  <c r="G1574" i="3"/>
  <c r="D1574" i="3"/>
  <c r="F1574" i="3" s="1"/>
  <c r="G1573" i="3"/>
  <c r="D1573" i="3"/>
  <c r="F1573" i="3" s="1"/>
  <c r="G1572" i="3"/>
  <c r="D1572" i="3"/>
  <c r="F1572" i="3" s="1"/>
  <c r="G1571" i="3"/>
  <c r="D1571" i="3"/>
  <c r="F1571" i="3" s="1"/>
  <c r="G1570" i="3"/>
  <c r="D1570" i="3"/>
  <c r="F1570" i="3" s="1"/>
  <c r="G1569" i="3"/>
  <c r="D1569" i="3"/>
  <c r="G1568" i="3"/>
  <c r="D1568" i="3"/>
  <c r="G1567" i="3"/>
  <c r="D1567" i="3"/>
  <c r="F1567" i="3" s="1"/>
  <c r="G1566" i="3"/>
  <c r="D1566" i="3"/>
  <c r="F1566" i="3" s="1"/>
  <c r="G1565" i="3"/>
  <c r="D1565" i="3"/>
  <c r="F1565" i="3" s="1"/>
  <c r="G1564" i="3"/>
  <c r="D1564" i="3"/>
  <c r="G1563" i="3"/>
  <c r="D1563" i="3"/>
  <c r="F1563" i="3" s="1"/>
  <c r="G1562" i="3"/>
  <c r="D1562" i="3"/>
  <c r="G1561" i="3"/>
  <c r="D1561" i="3"/>
  <c r="G1560" i="3"/>
  <c r="D1560" i="3"/>
  <c r="F1560" i="3" s="1"/>
  <c r="G1559" i="3"/>
  <c r="D1559" i="3"/>
  <c r="G1558" i="3"/>
  <c r="D1558" i="3"/>
  <c r="G1557" i="3"/>
  <c r="D1557" i="3"/>
  <c r="G1556" i="3"/>
  <c r="F1556" i="3"/>
  <c r="D1556" i="3"/>
  <c r="G1555" i="3"/>
  <c r="D1555" i="3"/>
  <c r="G1554" i="3"/>
  <c r="D1554" i="3"/>
  <c r="G1553" i="3"/>
  <c r="D1553" i="3"/>
  <c r="F1553" i="3" s="1"/>
  <c r="G1552" i="3"/>
  <c r="D1552" i="3"/>
  <c r="F1552" i="3" s="1"/>
  <c r="G1551" i="3"/>
  <c r="D1551" i="3"/>
  <c r="F1551" i="3" s="1"/>
  <c r="G1550" i="3"/>
  <c r="D1550" i="3"/>
  <c r="F1550" i="3" s="1"/>
  <c r="G1549" i="3"/>
  <c r="D1549" i="3"/>
  <c r="F1549" i="3" s="1"/>
  <c r="G1548" i="3"/>
  <c r="D1548" i="3"/>
  <c r="G1547" i="3"/>
  <c r="D1547" i="3"/>
  <c r="F1547" i="3" s="1"/>
  <c r="G1546" i="3"/>
  <c r="D1546" i="3"/>
  <c r="F1546" i="3" s="1"/>
  <c r="G1545" i="3"/>
  <c r="D1545" i="3"/>
  <c r="F1545" i="3" s="1"/>
  <c r="G1544" i="3"/>
  <c r="D1544" i="3"/>
  <c r="G1543" i="3"/>
  <c r="D1543" i="3"/>
  <c r="G1542" i="3"/>
  <c r="D1542" i="3"/>
  <c r="G1541" i="3"/>
  <c r="D1541" i="3"/>
  <c r="G1540" i="3"/>
  <c r="D1540" i="3"/>
  <c r="F1540" i="3" s="1"/>
  <c r="G1539" i="3"/>
  <c r="D1539" i="3"/>
  <c r="F1539" i="3" s="1"/>
  <c r="G1538" i="3"/>
  <c r="D1538" i="3"/>
  <c r="F1538" i="3" s="1"/>
  <c r="G1537" i="3"/>
  <c r="D1537" i="3"/>
  <c r="F1537" i="3" s="1"/>
  <c r="G1536" i="3"/>
  <c r="F1536" i="3"/>
  <c r="D1536" i="3"/>
  <c r="G1535" i="3"/>
  <c r="D1535" i="3"/>
  <c r="F1535" i="3" s="1"/>
  <c r="G1534" i="3"/>
  <c r="D1534" i="3"/>
  <c r="G1533" i="3"/>
  <c r="D1533" i="3"/>
  <c r="F1533" i="3" s="1"/>
  <c r="G1532" i="3"/>
  <c r="D1532" i="3"/>
  <c r="G1531" i="3"/>
  <c r="D1531" i="3"/>
  <c r="F1531" i="3" s="1"/>
  <c r="G1530" i="3"/>
  <c r="D1530" i="3"/>
  <c r="F1530" i="3" s="1"/>
  <c r="G1529" i="3"/>
  <c r="F1529" i="3"/>
  <c r="D1529" i="3"/>
  <c r="G1528" i="3"/>
  <c r="D1528" i="3"/>
  <c r="F1528" i="3" s="1"/>
  <c r="G1527" i="3"/>
  <c r="D1527" i="3"/>
  <c r="G1526" i="3"/>
  <c r="D1526" i="3"/>
  <c r="G1525" i="3"/>
  <c r="D1525" i="3"/>
  <c r="F1525" i="3" s="1"/>
  <c r="G1524" i="3"/>
  <c r="D1524" i="3"/>
  <c r="F1524" i="3" s="1"/>
  <c r="G1523" i="3"/>
  <c r="D1523" i="3"/>
  <c r="G1522" i="3"/>
  <c r="D1522" i="3"/>
  <c r="F1522" i="3" s="1"/>
  <c r="G1521" i="3"/>
  <c r="D1521" i="3"/>
  <c r="F1521" i="3" s="1"/>
  <c r="G1520" i="3"/>
  <c r="D1520" i="3"/>
  <c r="G1519" i="3"/>
  <c r="D1519" i="3"/>
  <c r="G1518" i="3"/>
  <c r="D1518" i="3"/>
  <c r="F1518" i="3" s="1"/>
  <c r="G1517" i="3"/>
  <c r="D1517" i="3"/>
  <c r="F1517" i="3" s="1"/>
  <c r="G1516" i="3"/>
  <c r="D1516" i="3"/>
  <c r="F1516" i="3" s="1"/>
  <c r="G1515" i="3"/>
  <c r="D1515" i="3"/>
  <c r="F1515" i="3" s="1"/>
  <c r="G1514" i="3"/>
  <c r="D1514" i="3"/>
  <c r="G1513" i="3"/>
  <c r="D1513" i="3"/>
  <c r="G1512" i="3"/>
  <c r="D1512" i="3"/>
  <c r="G1511" i="3"/>
  <c r="D1511" i="3"/>
  <c r="F1511" i="3" s="1"/>
  <c r="G1510" i="3"/>
  <c r="D1510" i="3"/>
  <c r="F1510" i="3" s="1"/>
  <c r="G1509" i="3"/>
  <c r="D1509" i="3"/>
  <c r="G1508" i="3"/>
  <c r="D1508" i="3"/>
  <c r="F1508" i="3" s="1"/>
  <c r="G1507" i="3"/>
  <c r="D1507" i="3"/>
  <c r="F1507" i="3" s="1"/>
  <c r="G1506" i="3"/>
  <c r="F1506" i="3"/>
  <c r="D1506" i="3"/>
  <c r="G1505" i="3"/>
  <c r="D1505" i="3"/>
  <c r="G1504" i="3"/>
  <c r="D1504" i="3"/>
  <c r="G1503" i="3"/>
  <c r="D1503" i="3"/>
  <c r="G1502" i="3"/>
  <c r="D1502" i="3"/>
  <c r="F1502" i="3" s="1"/>
  <c r="G1501" i="3"/>
  <c r="D1501" i="3"/>
  <c r="G1500" i="3"/>
  <c r="D1500" i="3"/>
  <c r="F1500" i="3" s="1"/>
  <c r="G1499" i="3"/>
  <c r="D1499" i="3"/>
  <c r="G1498" i="3"/>
  <c r="D1498" i="3"/>
  <c r="F1498" i="3" s="1"/>
  <c r="G1497" i="3"/>
  <c r="D1497" i="3"/>
  <c r="F1497" i="3" s="1"/>
  <c r="G1496" i="3"/>
  <c r="D1496" i="3"/>
  <c r="F1496" i="3" s="1"/>
  <c r="G1495" i="3"/>
  <c r="D1495" i="3"/>
  <c r="G1494" i="3"/>
  <c r="D1494" i="3"/>
  <c r="F1494" i="3" s="1"/>
  <c r="G1493" i="3"/>
  <c r="D1493" i="3"/>
  <c r="F1493" i="3" s="1"/>
  <c r="G1492" i="3"/>
  <c r="D1492" i="3"/>
  <c r="G1491" i="3"/>
  <c r="D1491" i="3"/>
  <c r="G1490" i="3"/>
  <c r="D1490" i="3"/>
  <c r="G1489" i="3"/>
  <c r="D1489" i="3"/>
  <c r="G1488" i="3"/>
  <c r="D1488" i="3"/>
  <c r="G1487" i="3"/>
  <c r="D1487" i="3"/>
  <c r="G1486" i="3"/>
  <c r="D1486" i="3"/>
  <c r="G1485" i="3"/>
  <c r="D1485" i="3"/>
  <c r="G1484" i="3"/>
  <c r="D1484" i="3"/>
  <c r="F1484" i="3" s="1"/>
  <c r="G1483" i="3"/>
  <c r="D1483" i="3"/>
  <c r="F1483" i="3" s="1"/>
  <c r="G1482" i="3"/>
  <c r="D1482" i="3"/>
  <c r="F1482" i="3" s="1"/>
  <c r="G1481" i="3"/>
  <c r="D1481" i="3"/>
  <c r="F1481" i="3" s="1"/>
  <c r="G1480" i="3"/>
  <c r="D1480" i="3"/>
  <c r="F1480" i="3" s="1"/>
  <c r="G1479" i="3"/>
  <c r="D1479" i="3"/>
  <c r="F1479" i="3" s="1"/>
  <c r="G1478" i="3"/>
  <c r="D1478" i="3"/>
  <c r="G1477" i="3"/>
  <c r="D1477" i="3"/>
  <c r="G1476" i="3"/>
  <c r="D1476" i="3"/>
  <c r="F1476" i="3" s="1"/>
  <c r="G1475" i="3"/>
  <c r="D1475" i="3"/>
  <c r="F1475" i="3" s="1"/>
  <c r="G1474" i="3"/>
  <c r="D1474" i="3"/>
  <c r="F1474" i="3" s="1"/>
  <c r="G1473" i="3"/>
  <c r="D1473" i="3"/>
  <c r="F1473" i="3" s="1"/>
  <c r="G1472" i="3"/>
  <c r="D1472" i="3"/>
  <c r="G1471" i="3"/>
  <c r="D1471" i="3"/>
  <c r="G1470" i="3"/>
  <c r="D1470" i="3"/>
  <c r="F1470" i="3" s="1"/>
  <c r="G1469" i="3"/>
  <c r="D1469" i="3"/>
  <c r="F1469" i="3" s="1"/>
  <c r="G1468" i="3"/>
  <c r="D1468" i="3"/>
  <c r="G1467" i="3"/>
  <c r="D1467" i="3"/>
  <c r="G1466" i="3"/>
  <c r="D1466" i="3"/>
  <c r="G1465" i="3"/>
  <c r="D1465" i="3"/>
  <c r="G1464" i="3"/>
  <c r="D1464" i="3"/>
  <c r="G1463" i="3"/>
  <c r="D1463" i="3"/>
  <c r="G1462" i="3"/>
  <c r="D1462" i="3"/>
  <c r="F1462" i="3" s="1"/>
  <c r="G1461" i="3"/>
  <c r="D1461" i="3"/>
  <c r="G1460" i="3"/>
  <c r="D1460" i="3"/>
  <c r="G1459" i="3"/>
  <c r="D1459" i="3"/>
  <c r="G1458" i="3"/>
  <c r="D1458" i="3"/>
  <c r="G1457" i="3"/>
  <c r="F1457" i="3"/>
  <c r="D1457" i="3"/>
  <c r="G1456" i="3"/>
  <c r="D1456" i="3"/>
  <c r="G1455" i="3"/>
  <c r="D1455" i="3"/>
  <c r="G1454" i="3"/>
  <c r="D1454" i="3"/>
  <c r="G1453" i="3"/>
  <c r="D1453" i="3"/>
  <c r="G1452" i="3"/>
  <c r="D1452" i="3"/>
  <c r="G1451" i="3"/>
  <c r="D1451" i="3"/>
  <c r="F1451" i="3" s="1"/>
  <c r="G1450" i="3"/>
  <c r="F1450" i="3"/>
  <c r="D1450" i="3"/>
  <c r="G1449" i="3"/>
  <c r="D1449" i="3"/>
  <c r="F1449" i="3" s="1"/>
  <c r="G1448" i="3"/>
  <c r="D1448" i="3"/>
  <c r="G1447" i="3"/>
  <c r="D1447" i="3"/>
  <c r="F1447" i="3" s="1"/>
  <c r="G1446" i="3"/>
  <c r="D1446" i="3"/>
  <c r="G1445" i="3"/>
  <c r="D1445" i="3"/>
  <c r="G1444" i="3"/>
  <c r="D1444" i="3"/>
  <c r="G1443" i="3"/>
  <c r="D1443" i="3"/>
  <c r="F1443" i="3" s="1"/>
  <c r="G1442" i="3"/>
  <c r="D1442" i="3"/>
  <c r="G1441" i="3"/>
  <c r="D1441" i="3"/>
  <c r="G1440" i="3"/>
  <c r="D1440" i="3"/>
  <c r="G1439" i="3"/>
  <c r="F1439" i="3"/>
  <c r="D1439" i="3"/>
  <c r="G1438" i="3"/>
  <c r="D1438" i="3"/>
  <c r="G1437" i="3"/>
  <c r="D1437" i="3"/>
  <c r="G1436" i="3"/>
  <c r="D1436" i="3"/>
  <c r="G1435" i="3"/>
  <c r="D1435" i="3"/>
  <c r="G1434" i="3"/>
  <c r="D1434" i="3"/>
  <c r="G1433" i="3"/>
  <c r="D1433" i="3"/>
  <c r="G1432" i="3"/>
  <c r="D1432" i="3"/>
  <c r="F1432" i="3" s="1"/>
  <c r="G1431" i="3"/>
  <c r="F1431" i="3"/>
  <c r="D1431" i="3"/>
  <c r="G1430" i="3"/>
  <c r="D1430" i="3"/>
  <c r="G1429" i="3"/>
  <c r="D1429" i="3"/>
  <c r="G1428" i="3"/>
  <c r="D1428" i="3"/>
  <c r="G1427" i="3"/>
  <c r="D1427" i="3"/>
  <c r="F1427" i="3" s="1"/>
  <c r="G1426" i="3"/>
  <c r="D1426" i="3"/>
  <c r="G1425" i="3"/>
  <c r="D1425" i="3"/>
  <c r="F1425" i="3" s="1"/>
  <c r="G1424" i="3"/>
  <c r="D1424" i="3"/>
  <c r="F1424" i="3" s="1"/>
  <c r="G1423" i="3"/>
  <c r="D1423" i="3"/>
  <c r="F1423" i="3" s="1"/>
  <c r="G1422" i="3"/>
  <c r="D1422" i="3"/>
  <c r="G1421" i="3"/>
  <c r="D1421" i="3"/>
  <c r="G1420" i="3"/>
  <c r="D1420" i="3"/>
  <c r="F1420" i="3" s="1"/>
  <c r="G1419" i="3"/>
  <c r="D1419" i="3"/>
  <c r="G1418" i="3"/>
  <c r="D1418" i="3"/>
  <c r="G1417" i="3"/>
  <c r="D1417" i="3"/>
  <c r="G1416" i="3"/>
  <c r="D1416" i="3"/>
  <c r="G1415" i="3"/>
  <c r="D1415" i="3"/>
  <c r="G1414" i="3"/>
  <c r="D1414" i="3"/>
  <c r="G1413" i="3"/>
  <c r="D1413" i="3"/>
  <c r="F1413" i="3" s="1"/>
  <c r="G1412" i="3"/>
  <c r="D1412" i="3"/>
  <c r="G1411" i="3"/>
  <c r="D1411" i="3"/>
  <c r="G1410" i="3"/>
  <c r="D1410" i="3"/>
  <c r="G1409" i="3"/>
  <c r="D1409" i="3"/>
  <c r="G1408" i="3"/>
  <c r="D1408" i="3"/>
  <c r="G1407" i="3"/>
  <c r="D1407" i="3"/>
  <c r="G1406" i="3"/>
  <c r="D1406" i="3"/>
  <c r="G1405" i="3"/>
  <c r="D1405" i="3"/>
  <c r="G1404" i="3"/>
  <c r="F1404" i="3"/>
  <c r="D1404" i="3"/>
  <c r="G1403" i="3"/>
  <c r="D1403" i="3"/>
  <c r="F1403" i="3" s="1"/>
  <c r="G1402" i="3"/>
  <c r="D1402" i="3"/>
  <c r="F1402" i="3" s="1"/>
  <c r="G1401" i="3"/>
  <c r="F1401" i="3"/>
  <c r="D1401" i="3"/>
  <c r="G1400" i="3"/>
  <c r="D1400" i="3"/>
  <c r="F1400" i="3" s="1"/>
  <c r="G1399" i="3"/>
  <c r="D1399" i="3"/>
  <c r="F1399" i="3" s="1"/>
  <c r="G1398" i="3"/>
  <c r="D1398" i="3"/>
  <c r="F1398" i="3" s="1"/>
  <c r="G1397" i="3"/>
  <c r="D1397" i="3"/>
  <c r="G1396" i="3"/>
  <c r="D1396" i="3"/>
  <c r="F1396" i="3" s="1"/>
  <c r="G1395" i="3"/>
  <c r="D1395" i="3"/>
  <c r="G1394" i="3"/>
  <c r="D1394" i="3"/>
  <c r="G1393" i="3"/>
  <c r="D1393" i="3"/>
  <c r="G1392" i="3"/>
  <c r="D1392" i="3"/>
  <c r="G1391" i="3"/>
  <c r="D1391" i="3"/>
  <c r="G1390" i="3"/>
  <c r="D1390" i="3"/>
  <c r="G1389" i="3"/>
  <c r="D1389" i="3"/>
  <c r="G1388" i="3"/>
  <c r="D1388" i="3"/>
  <c r="F1388" i="3" s="1"/>
  <c r="G1387" i="3"/>
  <c r="D1387" i="3"/>
  <c r="G1386" i="3"/>
  <c r="D1386" i="3"/>
  <c r="G1385" i="3"/>
  <c r="D1385" i="3"/>
  <c r="G1384" i="3"/>
  <c r="D1384" i="3"/>
  <c r="G1383" i="3"/>
  <c r="D1383" i="3"/>
  <c r="F1383" i="3" s="1"/>
  <c r="G1382" i="3"/>
  <c r="D1382" i="3"/>
  <c r="G1381" i="3"/>
  <c r="D1381" i="3"/>
  <c r="G1380" i="3"/>
  <c r="D1380" i="3"/>
  <c r="G1379" i="3"/>
  <c r="D1379" i="3"/>
  <c r="F1379" i="3" s="1"/>
  <c r="G1378" i="3"/>
  <c r="D1378" i="3"/>
  <c r="F1378" i="3" s="1"/>
  <c r="G1377" i="3"/>
  <c r="D1377" i="3"/>
  <c r="F1377" i="3" s="1"/>
  <c r="G1376" i="3"/>
  <c r="D1376" i="3"/>
  <c r="G1375" i="3"/>
  <c r="D1375" i="3"/>
  <c r="F1375" i="3" s="1"/>
  <c r="G1374" i="3"/>
  <c r="D1374" i="3"/>
  <c r="G1373" i="3"/>
  <c r="D1373" i="3"/>
  <c r="G1372" i="3"/>
  <c r="D1372" i="3"/>
  <c r="G1371" i="3"/>
  <c r="D1371" i="3"/>
  <c r="F1371" i="3" s="1"/>
  <c r="G1370" i="3"/>
  <c r="D1370" i="3"/>
  <c r="G1369" i="3"/>
  <c r="D1369" i="3"/>
  <c r="G1368" i="3"/>
  <c r="D1368" i="3"/>
  <c r="G1367" i="3"/>
  <c r="D1367" i="3"/>
  <c r="G1366" i="3"/>
  <c r="D1366" i="3"/>
  <c r="G1365" i="3"/>
  <c r="D1365" i="3"/>
  <c r="G1364" i="3"/>
  <c r="D1364" i="3"/>
  <c r="F1364" i="3" s="1"/>
  <c r="G1363" i="3"/>
  <c r="D1363" i="3"/>
  <c r="G1362" i="3"/>
  <c r="D1362" i="3"/>
  <c r="G1361" i="3"/>
  <c r="D1361" i="3"/>
  <c r="F1361" i="3" s="1"/>
  <c r="G1360" i="3"/>
  <c r="D1360" i="3"/>
  <c r="G1359" i="3"/>
  <c r="D1359" i="3"/>
  <c r="G1358" i="3"/>
  <c r="D1358" i="3"/>
  <c r="F1358" i="3" s="1"/>
  <c r="G1357" i="3"/>
  <c r="D1357" i="3"/>
  <c r="G1356" i="3"/>
  <c r="D1356" i="3"/>
  <c r="G1355" i="3"/>
  <c r="D1355" i="3"/>
  <c r="F1355" i="3" s="1"/>
  <c r="G1354" i="3"/>
  <c r="D1354" i="3"/>
  <c r="F1354" i="3" s="1"/>
  <c r="G1353" i="3"/>
  <c r="D1353" i="3"/>
  <c r="F1353" i="3" s="1"/>
  <c r="G1352" i="3"/>
  <c r="D1352" i="3"/>
  <c r="G1351" i="3"/>
  <c r="D1351" i="3"/>
  <c r="F1351" i="3" s="1"/>
  <c r="G1350" i="3"/>
  <c r="D1350" i="3"/>
  <c r="G1349" i="3"/>
  <c r="D1349" i="3"/>
  <c r="F1349" i="3" s="1"/>
  <c r="G1348" i="3"/>
  <c r="D1348" i="3"/>
  <c r="G1347" i="3"/>
  <c r="D1347" i="3"/>
  <c r="G1346" i="3"/>
  <c r="D1346" i="3"/>
  <c r="G1345" i="3"/>
  <c r="D1345" i="3"/>
  <c r="G1344" i="3"/>
  <c r="D1344" i="3"/>
  <c r="G1343" i="3"/>
  <c r="D1343" i="3"/>
  <c r="F1343" i="3" s="1"/>
  <c r="G1342" i="3"/>
  <c r="D1342" i="3"/>
  <c r="G1341" i="3"/>
  <c r="F1341" i="3"/>
  <c r="D1341" i="3"/>
  <c r="G1340" i="3"/>
  <c r="D1340" i="3"/>
  <c r="G1339" i="3"/>
  <c r="D1339" i="3"/>
  <c r="F1339" i="3" s="1"/>
  <c r="G1338" i="3"/>
  <c r="D1338" i="3"/>
  <c r="G1337" i="3"/>
  <c r="D1337" i="3"/>
  <c r="G1336" i="3"/>
  <c r="D1336" i="3"/>
  <c r="G1335" i="3"/>
  <c r="D1335" i="3"/>
  <c r="G1334" i="3"/>
  <c r="D1334" i="3"/>
  <c r="F1334" i="3" s="1"/>
  <c r="G1333" i="3"/>
  <c r="F1333" i="3"/>
  <c r="D1333" i="3"/>
  <c r="G1332" i="3"/>
  <c r="D1332" i="3"/>
  <c r="G1331" i="3"/>
  <c r="D1331" i="3"/>
  <c r="G1330" i="3"/>
  <c r="D1330" i="3"/>
  <c r="G1329" i="3"/>
  <c r="D1329" i="3"/>
  <c r="F1329" i="3" s="1"/>
  <c r="G1328" i="3"/>
  <c r="D1328" i="3"/>
  <c r="G1327" i="3"/>
  <c r="D1327" i="3"/>
  <c r="G1326" i="3"/>
  <c r="D1326" i="3"/>
  <c r="G1325" i="3"/>
  <c r="D1325" i="3"/>
  <c r="G1324" i="3"/>
  <c r="D1324" i="3"/>
  <c r="G1323" i="3"/>
  <c r="D1323" i="3"/>
  <c r="G1322" i="3"/>
  <c r="D1322" i="3"/>
  <c r="F1322" i="3" s="1"/>
  <c r="G1321" i="3"/>
  <c r="D1321" i="3"/>
  <c r="G1320" i="3"/>
  <c r="D1320" i="3"/>
  <c r="G1319" i="3"/>
  <c r="D1319" i="3"/>
  <c r="F1319" i="3" s="1"/>
  <c r="G1318" i="3"/>
  <c r="D1318" i="3"/>
  <c r="G1317" i="3"/>
  <c r="D1317" i="3"/>
  <c r="G1316" i="3"/>
  <c r="D1316" i="3"/>
  <c r="G1315" i="3"/>
  <c r="D1315" i="3"/>
  <c r="F1315" i="3" s="1"/>
  <c r="G1314" i="3"/>
  <c r="D1314" i="3"/>
  <c r="G1313" i="3"/>
  <c r="D1313" i="3"/>
  <c r="G1312" i="3"/>
  <c r="D1312" i="3"/>
  <c r="F1312" i="3" s="1"/>
  <c r="G1311" i="3"/>
  <c r="D1311" i="3"/>
  <c r="G1310" i="3"/>
  <c r="D1310" i="3"/>
  <c r="G1309" i="3"/>
  <c r="D1309" i="3"/>
  <c r="F1309" i="3" s="1"/>
  <c r="G1308" i="3"/>
  <c r="D1308" i="3"/>
  <c r="F1308" i="3" s="1"/>
  <c r="G1307" i="3"/>
  <c r="D1307" i="3"/>
  <c r="G1306" i="3"/>
  <c r="D1306" i="3"/>
  <c r="F1306" i="3" s="1"/>
  <c r="G1305" i="3"/>
  <c r="F1305" i="3"/>
  <c r="D1305" i="3"/>
  <c r="G1304" i="3"/>
  <c r="D1304" i="3"/>
  <c r="F1304" i="3" s="1"/>
  <c r="G1303" i="3"/>
  <c r="D1303" i="3"/>
  <c r="F1303" i="3" s="1"/>
  <c r="G1302" i="3"/>
  <c r="D1302" i="3"/>
  <c r="F1302" i="3" s="1"/>
  <c r="G1301" i="3"/>
  <c r="D1301" i="3"/>
  <c r="F1301" i="3" s="1"/>
  <c r="G1300" i="3"/>
  <c r="D1300" i="3"/>
  <c r="F1300" i="3" s="1"/>
  <c r="G1299" i="3"/>
  <c r="D1299" i="3"/>
  <c r="G1298" i="3"/>
  <c r="D1298" i="3"/>
  <c r="F1298" i="3" s="1"/>
  <c r="G1297" i="3"/>
  <c r="D1297" i="3"/>
  <c r="F1297" i="3" s="1"/>
  <c r="G1296" i="3"/>
  <c r="D1296" i="3"/>
  <c r="G1295" i="3"/>
  <c r="D1295" i="3"/>
  <c r="F1295" i="3" s="1"/>
  <c r="G1294" i="3"/>
  <c r="D1294" i="3"/>
  <c r="F1294" i="3" s="1"/>
  <c r="G1293" i="3"/>
  <c r="D1293" i="3"/>
  <c r="G1292" i="3"/>
  <c r="D1292" i="3"/>
  <c r="G1291" i="3"/>
  <c r="D1291" i="3"/>
  <c r="G1290" i="3"/>
  <c r="D1290" i="3"/>
  <c r="G1289" i="3"/>
  <c r="D1289" i="3"/>
  <c r="G1288" i="3"/>
  <c r="D1288" i="3"/>
  <c r="F1288" i="3" s="1"/>
  <c r="G1287" i="3"/>
  <c r="D1287" i="3"/>
  <c r="G1286" i="3"/>
  <c r="D1286" i="3"/>
  <c r="G1285" i="3"/>
  <c r="D1285" i="3"/>
  <c r="F1285" i="3" s="1"/>
  <c r="G1284" i="3"/>
  <c r="D1284" i="3"/>
  <c r="G1283" i="3"/>
  <c r="D1283" i="3"/>
  <c r="G1282" i="3"/>
  <c r="D1282" i="3"/>
  <c r="G1281" i="3"/>
  <c r="D1281" i="3"/>
  <c r="F1281" i="3" s="1"/>
  <c r="G1280" i="3"/>
  <c r="D1280" i="3"/>
  <c r="F1280" i="3" s="1"/>
  <c r="G1279" i="3"/>
  <c r="D1279" i="3"/>
  <c r="G1278" i="3"/>
  <c r="D1278" i="3"/>
  <c r="F1278" i="3" s="1"/>
  <c r="G1277" i="3"/>
  <c r="D1277" i="3"/>
  <c r="G1276" i="3"/>
  <c r="D1276" i="3"/>
  <c r="G1275" i="3"/>
  <c r="D1275" i="3"/>
  <c r="G1274" i="3"/>
  <c r="F1274" i="3"/>
  <c r="D1274" i="3"/>
  <c r="G1273" i="3"/>
  <c r="D1273" i="3"/>
  <c r="F1273" i="3" s="1"/>
  <c r="G1272" i="3"/>
  <c r="D1272" i="3"/>
  <c r="G1271" i="3"/>
  <c r="D1271" i="3"/>
  <c r="G1270" i="3"/>
  <c r="D1270" i="3"/>
  <c r="G1269" i="3"/>
  <c r="D1269" i="3"/>
  <c r="G1268" i="3"/>
  <c r="D1268" i="3"/>
  <c r="G1267" i="3"/>
  <c r="D1267" i="3"/>
  <c r="G1266" i="3"/>
  <c r="D1266" i="3"/>
  <c r="F1266" i="3" s="1"/>
  <c r="G1265" i="3"/>
  <c r="D1265" i="3"/>
  <c r="G1264" i="3"/>
  <c r="D1264" i="3"/>
  <c r="G1263" i="3"/>
  <c r="F1263" i="3"/>
  <c r="D1263" i="3"/>
  <c r="G1262" i="3"/>
  <c r="D1262" i="3"/>
  <c r="G1261" i="3"/>
  <c r="F1261" i="3"/>
  <c r="D1261" i="3"/>
  <c r="G1260" i="3"/>
  <c r="D1260" i="3"/>
  <c r="G1259" i="3"/>
  <c r="D1259" i="3"/>
  <c r="G1258" i="3"/>
  <c r="D1258" i="3"/>
  <c r="G1257" i="3"/>
  <c r="D1257" i="3"/>
  <c r="G1256" i="3"/>
  <c r="D1256" i="3"/>
  <c r="G1255" i="3"/>
  <c r="D1255" i="3"/>
  <c r="F1255" i="3" s="1"/>
  <c r="G1254" i="3"/>
  <c r="D1254" i="3"/>
  <c r="G1253" i="3"/>
  <c r="D1253" i="3"/>
  <c r="F1253" i="3" s="1"/>
  <c r="G1252" i="3"/>
  <c r="D1252" i="3"/>
  <c r="G1251" i="3"/>
  <c r="D1251" i="3"/>
  <c r="F1251" i="3" s="1"/>
  <c r="G1250" i="3"/>
  <c r="D1250" i="3"/>
  <c r="G1249" i="3"/>
  <c r="D1249" i="3"/>
  <c r="G1248" i="3"/>
  <c r="D1248" i="3"/>
  <c r="G1247" i="3"/>
  <c r="D1247" i="3"/>
  <c r="F1247" i="3" s="1"/>
  <c r="G1246" i="3"/>
  <c r="D1246" i="3"/>
  <c r="F1246" i="3" s="1"/>
  <c r="G1245" i="3"/>
  <c r="D1245" i="3"/>
  <c r="G1244" i="3"/>
  <c r="D1244" i="3"/>
  <c r="F1244" i="3" s="1"/>
  <c r="G1243" i="3"/>
  <c r="D1243" i="3"/>
  <c r="F1243" i="3" s="1"/>
  <c r="G1242" i="3"/>
  <c r="D1242" i="3"/>
  <c r="F1242" i="3" s="1"/>
  <c r="G1241" i="3"/>
  <c r="D1241" i="3"/>
  <c r="G1240" i="3"/>
  <c r="D1240" i="3"/>
  <c r="G1239" i="3"/>
  <c r="D1239" i="3"/>
  <c r="G1238" i="3"/>
  <c r="D1238" i="3"/>
  <c r="G1237" i="3"/>
  <c r="D1237" i="3"/>
  <c r="F1237" i="3" s="1"/>
  <c r="G1236" i="3"/>
  <c r="D1236" i="3"/>
  <c r="F1236" i="3" s="1"/>
  <c r="G1235" i="3"/>
  <c r="D1235" i="3"/>
  <c r="F1235" i="3" s="1"/>
  <c r="G1234" i="3"/>
  <c r="D1234" i="3"/>
  <c r="F1234" i="3" s="1"/>
  <c r="G1233" i="3"/>
  <c r="D1233" i="3"/>
  <c r="G1232" i="3"/>
  <c r="D1232" i="3"/>
  <c r="F1232" i="3" s="1"/>
  <c r="G1231" i="3"/>
  <c r="D1231" i="3"/>
  <c r="F1231" i="3" s="1"/>
  <c r="G1230" i="3"/>
  <c r="D1230" i="3"/>
  <c r="G1229" i="3"/>
  <c r="D1229" i="3"/>
  <c r="F1229" i="3" s="1"/>
  <c r="G1228" i="3"/>
  <c r="D1228" i="3"/>
  <c r="G1227" i="3"/>
  <c r="D1227" i="3"/>
  <c r="G1226" i="3"/>
  <c r="D1226" i="3"/>
  <c r="G1225" i="3"/>
  <c r="D1225" i="3"/>
  <c r="G1224" i="3"/>
  <c r="D1224" i="3"/>
  <c r="F1224" i="3" s="1"/>
  <c r="G1223" i="3"/>
  <c r="D1223" i="3"/>
  <c r="G1222" i="3"/>
  <c r="D1222" i="3"/>
  <c r="G1221" i="3"/>
  <c r="D1221" i="3"/>
  <c r="G1220" i="3"/>
  <c r="F1220" i="3"/>
  <c r="D1220" i="3"/>
  <c r="G1219" i="3"/>
  <c r="D1219" i="3"/>
  <c r="G1218" i="3"/>
  <c r="F1218" i="3"/>
  <c r="D1218" i="3"/>
  <c r="G1217" i="3"/>
  <c r="D1217" i="3"/>
  <c r="F1217" i="3" s="1"/>
  <c r="G1216" i="3"/>
  <c r="D1216" i="3"/>
  <c r="F1216" i="3" s="1"/>
  <c r="G1215" i="3"/>
  <c r="D1215" i="3"/>
  <c r="F1215" i="3" s="1"/>
  <c r="G1214" i="3"/>
  <c r="D1214" i="3"/>
  <c r="F1214" i="3" s="1"/>
  <c r="G1213" i="3"/>
  <c r="D1213" i="3"/>
  <c r="G1212" i="3"/>
  <c r="D1212" i="3"/>
  <c r="F1212" i="3" s="1"/>
  <c r="G1211" i="3"/>
  <c r="D1211" i="3"/>
  <c r="G1210" i="3"/>
  <c r="D1210" i="3"/>
  <c r="G1209" i="3"/>
  <c r="D1209" i="3"/>
  <c r="F1209" i="3" s="1"/>
  <c r="G1208" i="3"/>
  <c r="D1208" i="3"/>
  <c r="G1207" i="3"/>
  <c r="F1207" i="3"/>
  <c r="D1207" i="3"/>
  <c r="G1206" i="3"/>
  <c r="D1206" i="3"/>
  <c r="F1206" i="3" s="1"/>
  <c r="G1205" i="3"/>
  <c r="D1205" i="3"/>
  <c r="G1204" i="3"/>
  <c r="D1204" i="3"/>
  <c r="F1204" i="3" s="1"/>
  <c r="G1203" i="3"/>
  <c r="D1203" i="3"/>
  <c r="G1202" i="3"/>
  <c r="D1202" i="3"/>
  <c r="F1202" i="3" s="1"/>
  <c r="G1201" i="3"/>
  <c r="D1201" i="3"/>
  <c r="G1200" i="3"/>
  <c r="D1200" i="3"/>
  <c r="G1199" i="3"/>
  <c r="D1199" i="3"/>
  <c r="F1199" i="3" s="1"/>
  <c r="G1198" i="3"/>
  <c r="D1198" i="3"/>
  <c r="G1197" i="3"/>
  <c r="D1197" i="3"/>
  <c r="G1196" i="3"/>
  <c r="D1196" i="3"/>
  <c r="G1195" i="3"/>
  <c r="D1195" i="3"/>
  <c r="G1194" i="3"/>
  <c r="D1194" i="3"/>
  <c r="G1193" i="3"/>
  <c r="D1193" i="3"/>
  <c r="G1192" i="3"/>
  <c r="D1192" i="3"/>
  <c r="F1192" i="3" s="1"/>
  <c r="G1191" i="3"/>
  <c r="D1191" i="3"/>
  <c r="G1190" i="3"/>
  <c r="D1190" i="3"/>
  <c r="G1189" i="3"/>
  <c r="D1189" i="3"/>
  <c r="F1189" i="3" s="1"/>
  <c r="G1188" i="3"/>
  <c r="D1188" i="3"/>
  <c r="G1187" i="3"/>
  <c r="D1187" i="3"/>
  <c r="F1187" i="3" s="1"/>
  <c r="G1186" i="3"/>
  <c r="D1186" i="3"/>
  <c r="F1186" i="3" s="1"/>
  <c r="G1185" i="3"/>
  <c r="D1185" i="3"/>
  <c r="G1184" i="3"/>
  <c r="D1184" i="3"/>
  <c r="G1183" i="3"/>
  <c r="D1183" i="3"/>
  <c r="F1183" i="3" s="1"/>
  <c r="G1182" i="3"/>
  <c r="D1182" i="3"/>
  <c r="F1182" i="3" s="1"/>
  <c r="G1181" i="3"/>
  <c r="D1181" i="3"/>
  <c r="F1181" i="3" s="1"/>
  <c r="G1180" i="3"/>
  <c r="D1180" i="3"/>
  <c r="F1180" i="3" s="1"/>
  <c r="G1179" i="3"/>
  <c r="D1179" i="3"/>
  <c r="G1178" i="3"/>
  <c r="D1178" i="3"/>
  <c r="F1178" i="3" s="1"/>
  <c r="G1177" i="3"/>
  <c r="D1177" i="3"/>
  <c r="G1176" i="3"/>
  <c r="D1176" i="3"/>
  <c r="F1176" i="3" s="1"/>
  <c r="G1175" i="3"/>
  <c r="D1175" i="3"/>
  <c r="F1175" i="3" s="1"/>
  <c r="G1174" i="3"/>
  <c r="D1174" i="3"/>
  <c r="G1173" i="3"/>
  <c r="D1173" i="3"/>
  <c r="G1172" i="3"/>
  <c r="D1172" i="3"/>
  <c r="G1171" i="3"/>
  <c r="F1171" i="3"/>
  <c r="D1171" i="3"/>
  <c r="G1170" i="3"/>
  <c r="D1170" i="3"/>
  <c r="G1169" i="3"/>
  <c r="F1169" i="3"/>
  <c r="D1169" i="3"/>
  <c r="G1168" i="3"/>
  <c r="D1168" i="3"/>
  <c r="F1168" i="3" s="1"/>
  <c r="G1167" i="3"/>
  <c r="D1167" i="3"/>
  <c r="G1166" i="3"/>
  <c r="D1166" i="3"/>
  <c r="F1166" i="3" s="1"/>
  <c r="G1165" i="3"/>
  <c r="D1165" i="3"/>
  <c r="G1164" i="3"/>
  <c r="D1164" i="3"/>
  <c r="G1163" i="3"/>
  <c r="D1163" i="3"/>
  <c r="G1162" i="3"/>
  <c r="D1162" i="3"/>
  <c r="G1161" i="3"/>
  <c r="D1161" i="3"/>
  <c r="G1160" i="3"/>
  <c r="D1160" i="3"/>
  <c r="G1159" i="3"/>
  <c r="F1159" i="3"/>
  <c r="D1159" i="3"/>
  <c r="G1158" i="3"/>
  <c r="D1158" i="3"/>
  <c r="G1157" i="3"/>
  <c r="D1157" i="3"/>
  <c r="F1157" i="3" s="1"/>
  <c r="G1156" i="3"/>
  <c r="D1156" i="3"/>
  <c r="G1155" i="3"/>
  <c r="D1155" i="3"/>
  <c r="F1155" i="3" s="1"/>
  <c r="G1154" i="3"/>
  <c r="D1154" i="3"/>
  <c r="F1154" i="3" s="1"/>
  <c r="G1153" i="3"/>
  <c r="D1153" i="3"/>
  <c r="F1153" i="3" s="1"/>
  <c r="G1152" i="3"/>
  <c r="F1152" i="3"/>
  <c r="D1152" i="3"/>
  <c r="G1151" i="3"/>
  <c r="D1151" i="3"/>
  <c r="G1150" i="3"/>
  <c r="D1150" i="3"/>
  <c r="F1150" i="3" s="1"/>
  <c r="G1149" i="3"/>
  <c r="D1149" i="3"/>
  <c r="G1148" i="3"/>
  <c r="D1148" i="3"/>
  <c r="G1147" i="3"/>
  <c r="D1147" i="3"/>
  <c r="F1147" i="3" s="1"/>
  <c r="G1146" i="3"/>
  <c r="D1146" i="3"/>
  <c r="G1145" i="3"/>
  <c r="D1145" i="3"/>
  <c r="G1144" i="3"/>
  <c r="D1144" i="3"/>
  <c r="F1144" i="3" s="1"/>
  <c r="G1143" i="3"/>
  <c r="F1143" i="3"/>
  <c r="D1143" i="3"/>
  <c r="G1142" i="3"/>
  <c r="D1142" i="3"/>
  <c r="G1141" i="3"/>
  <c r="D1141" i="3"/>
  <c r="G1140" i="3"/>
  <c r="D1140" i="3"/>
  <c r="F1140" i="3" s="1"/>
  <c r="G1139" i="3"/>
  <c r="D1139" i="3"/>
  <c r="G1138" i="3"/>
  <c r="D1138" i="3"/>
  <c r="F1138" i="3" s="1"/>
  <c r="G1137" i="3"/>
  <c r="D1137" i="3"/>
  <c r="G1136" i="3"/>
  <c r="D1136" i="3"/>
  <c r="G1135" i="3"/>
  <c r="D1135" i="3"/>
  <c r="G1134" i="3"/>
  <c r="D1134" i="3"/>
  <c r="G1133" i="3"/>
  <c r="D1133" i="3"/>
  <c r="F1133" i="3" s="1"/>
  <c r="G1132" i="3"/>
  <c r="D1132" i="3"/>
  <c r="F1132" i="3" s="1"/>
  <c r="G1131" i="3"/>
  <c r="D1131" i="3"/>
  <c r="G1130" i="3"/>
  <c r="D1130" i="3"/>
  <c r="G1129" i="3"/>
  <c r="D1129" i="3"/>
  <c r="F1129" i="3" s="1"/>
  <c r="G1128" i="3"/>
  <c r="D1128" i="3"/>
  <c r="G1127" i="3"/>
  <c r="D1127" i="3"/>
  <c r="F1127" i="3" s="1"/>
  <c r="G1126" i="3"/>
  <c r="D1126" i="3"/>
  <c r="F1126" i="3" s="1"/>
  <c r="G1125" i="3"/>
  <c r="D1125" i="3"/>
  <c r="G1124" i="3"/>
  <c r="D1124" i="3"/>
  <c r="F1124" i="3" s="1"/>
  <c r="G1123" i="3"/>
  <c r="D1123" i="3"/>
  <c r="G1122" i="3"/>
  <c r="D1122" i="3"/>
  <c r="G1121" i="3"/>
  <c r="D1121" i="3"/>
  <c r="G1120" i="3"/>
  <c r="F1120" i="3"/>
  <c r="D1120" i="3"/>
  <c r="G1119" i="3"/>
  <c r="D1119" i="3"/>
  <c r="F1119" i="3" s="1"/>
  <c r="G1118" i="3"/>
  <c r="F1118" i="3"/>
  <c r="D1118" i="3"/>
  <c r="G1117" i="3"/>
  <c r="D1117" i="3"/>
  <c r="G1116" i="3"/>
  <c r="D1116" i="3"/>
  <c r="G1115" i="3"/>
  <c r="F1115" i="3"/>
  <c r="D1115" i="3"/>
  <c r="G1114" i="3"/>
  <c r="D1114" i="3"/>
  <c r="G1113" i="3"/>
  <c r="D1113" i="3"/>
  <c r="G1112" i="3"/>
  <c r="D1112" i="3"/>
  <c r="G1111" i="3"/>
  <c r="D1111" i="3"/>
  <c r="G1110" i="3"/>
  <c r="D1110" i="3"/>
  <c r="G1109" i="3"/>
  <c r="D1109" i="3"/>
  <c r="G1108" i="3"/>
  <c r="D1108" i="3"/>
  <c r="F1108" i="3" s="1"/>
  <c r="G1107" i="3"/>
  <c r="D1107" i="3"/>
  <c r="G1106" i="3"/>
  <c r="D1106" i="3"/>
  <c r="F1106" i="3" s="1"/>
  <c r="G1105" i="3"/>
  <c r="D1105" i="3"/>
  <c r="G1104" i="3"/>
  <c r="D1104" i="3"/>
  <c r="F1104" i="3" s="1"/>
  <c r="G1103" i="3"/>
  <c r="D1103" i="3"/>
  <c r="G1102" i="3"/>
  <c r="D1102" i="3"/>
  <c r="G1101" i="3"/>
  <c r="D1101" i="3"/>
  <c r="F1101" i="3" s="1"/>
  <c r="G1100" i="3"/>
  <c r="D1100" i="3"/>
  <c r="F1100" i="3" s="1"/>
  <c r="G1099" i="3"/>
  <c r="D1099" i="3"/>
  <c r="G1098" i="3"/>
  <c r="D1098" i="3"/>
  <c r="G1097" i="3"/>
  <c r="D1097" i="3"/>
  <c r="F1097" i="3" s="1"/>
  <c r="G1096" i="3"/>
  <c r="D1096" i="3"/>
  <c r="G1095" i="3"/>
  <c r="D1095" i="3"/>
  <c r="G1094" i="3"/>
  <c r="D1094" i="3"/>
  <c r="G1093" i="3"/>
  <c r="D1093" i="3"/>
  <c r="G1092" i="3"/>
  <c r="D1092" i="3"/>
  <c r="G1091" i="3"/>
  <c r="D1091" i="3"/>
  <c r="G1090" i="3"/>
  <c r="D1090" i="3"/>
  <c r="G1089" i="3"/>
  <c r="D1089" i="3"/>
  <c r="F1089" i="3" s="1"/>
  <c r="G1088" i="3"/>
  <c r="D1088" i="3"/>
  <c r="G1087" i="3"/>
  <c r="D1087" i="3"/>
  <c r="F1087" i="3" s="1"/>
  <c r="G1086" i="3"/>
  <c r="D1086" i="3"/>
  <c r="G1085" i="3"/>
  <c r="D1085" i="3"/>
  <c r="F1085" i="3" s="1"/>
  <c r="G1084" i="3"/>
  <c r="D1084" i="3"/>
  <c r="F1084" i="3" s="1"/>
  <c r="G1083" i="3"/>
  <c r="D1083" i="3"/>
  <c r="F1083" i="3" s="1"/>
  <c r="G1082" i="3"/>
  <c r="D1082" i="3"/>
  <c r="G1081" i="3"/>
  <c r="D1081" i="3"/>
  <c r="G1080" i="3"/>
  <c r="D1080" i="3"/>
  <c r="G1079" i="3"/>
  <c r="D1079" i="3"/>
  <c r="G1078" i="3"/>
  <c r="F1078" i="3"/>
  <c r="D1078" i="3"/>
  <c r="G1077" i="3"/>
  <c r="D1077" i="3"/>
  <c r="F1077" i="3" s="1"/>
  <c r="G1076" i="3"/>
  <c r="D1076" i="3"/>
  <c r="G1075" i="3"/>
  <c r="D1075" i="3"/>
  <c r="G1074" i="3"/>
  <c r="D1074" i="3"/>
  <c r="F1074" i="3" s="1"/>
  <c r="G1073" i="3"/>
  <c r="D1073" i="3"/>
  <c r="G1072" i="3"/>
  <c r="D1072" i="3"/>
  <c r="G1071" i="3"/>
  <c r="D1071" i="3"/>
  <c r="G1070" i="3"/>
  <c r="D1070" i="3"/>
  <c r="F1070" i="3" s="1"/>
  <c r="G1069" i="3"/>
  <c r="D1069" i="3"/>
  <c r="F1069" i="3" s="1"/>
  <c r="G1068" i="3"/>
  <c r="D1068" i="3"/>
  <c r="G1067" i="3"/>
  <c r="D1067" i="3"/>
  <c r="G1066" i="3"/>
  <c r="D1066" i="3"/>
  <c r="G1065" i="3"/>
  <c r="F1065" i="3"/>
  <c r="D1065" i="3"/>
  <c r="G1064" i="3"/>
  <c r="D1064" i="3"/>
  <c r="G1063" i="3"/>
  <c r="D1063" i="3"/>
  <c r="G1062" i="3"/>
  <c r="D1062" i="3"/>
  <c r="F1062" i="3" s="1"/>
  <c r="G1061" i="3"/>
  <c r="D1061" i="3"/>
  <c r="F1061" i="3" s="1"/>
  <c r="G1060" i="3"/>
  <c r="D1060" i="3"/>
  <c r="G1059" i="3"/>
  <c r="D1059" i="3"/>
  <c r="F1059" i="3" s="1"/>
  <c r="G1058" i="3"/>
  <c r="D1058" i="3"/>
  <c r="G1057" i="3"/>
  <c r="D1057" i="3"/>
  <c r="F1057" i="3" s="1"/>
  <c r="G1056" i="3"/>
  <c r="D1056" i="3"/>
  <c r="G1055" i="3"/>
  <c r="D1055" i="3"/>
  <c r="F1055" i="3" s="1"/>
  <c r="G1054" i="3"/>
  <c r="D1054" i="3"/>
  <c r="G1053" i="3"/>
  <c r="D1053" i="3"/>
  <c r="F1053" i="3" s="1"/>
  <c r="G1052" i="3"/>
  <c r="D1052" i="3"/>
  <c r="G1051" i="3"/>
  <c r="D1051" i="3"/>
  <c r="F1051" i="3" s="1"/>
  <c r="G1050" i="3"/>
  <c r="D1050" i="3"/>
  <c r="F1050" i="3" s="1"/>
  <c r="G1049" i="3"/>
  <c r="D1049" i="3"/>
  <c r="F1049" i="3" s="1"/>
  <c r="G1048" i="3"/>
  <c r="D1048" i="3"/>
  <c r="F1048" i="3" s="1"/>
  <c r="G1047" i="3"/>
  <c r="D1047" i="3"/>
  <c r="G1046" i="3"/>
  <c r="D1046" i="3"/>
  <c r="F1046" i="3" s="1"/>
  <c r="G1045" i="3"/>
  <c r="D1045" i="3"/>
  <c r="F1045" i="3" s="1"/>
  <c r="G1044" i="3"/>
  <c r="D1044" i="3"/>
  <c r="G1043" i="3"/>
  <c r="D1043" i="3"/>
  <c r="F1043" i="3" s="1"/>
  <c r="G1042" i="3"/>
  <c r="D1042" i="3"/>
  <c r="G1041" i="3"/>
  <c r="D1041" i="3"/>
  <c r="F1041" i="3" s="1"/>
  <c r="G1040" i="3"/>
  <c r="D1040" i="3"/>
  <c r="F1040" i="3" s="1"/>
  <c r="G1039" i="3"/>
  <c r="D1039" i="3"/>
  <c r="G1038" i="3"/>
  <c r="D1038" i="3"/>
  <c r="F1038" i="3" s="1"/>
  <c r="G1037" i="3"/>
  <c r="D1037" i="3"/>
  <c r="G1036" i="3"/>
  <c r="D1036" i="3"/>
  <c r="G1035" i="3"/>
  <c r="D1035" i="3"/>
  <c r="F1035" i="3" s="1"/>
  <c r="G1034" i="3"/>
  <c r="D1034" i="3"/>
  <c r="F1034" i="3" s="1"/>
  <c r="G1033" i="3"/>
  <c r="D1033" i="3"/>
  <c r="F1033" i="3" s="1"/>
  <c r="G1032" i="3"/>
  <c r="D1032" i="3"/>
  <c r="F1032" i="3" s="1"/>
  <c r="G1031" i="3"/>
  <c r="D1031" i="3"/>
  <c r="G1030" i="3"/>
  <c r="D1030" i="3"/>
  <c r="G1029" i="3"/>
  <c r="D1029" i="3"/>
  <c r="F1029" i="3" s="1"/>
  <c r="G1028" i="3"/>
  <c r="D1028" i="3"/>
  <c r="F1028" i="3" s="1"/>
  <c r="G1027" i="3"/>
  <c r="D1027" i="3"/>
  <c r="G1026" i="3"/>
  <c r="D1026" i="3"/>
  <c r="F1026" i="3" s="1"/>
  <c r="G1025" i="3"/>
  <c r="D1025" i="3"/>
  <c r="G1024" i="3"/>
  <c r="D1024" i="3"/>
  <c r="G1023" i="3"/>
  <c r="D1023" i="3"/>
  <c r="G1022" i="3"/>
  <c r="D1022" i="3"/>
  <c r="G1021" i="3"/>
  <c r="D1021" i="3"/>
  <c r="F1021" i="3" s="1"/>
  <c r="G1020" i="3"/>
  <c r="F1020" i="3"/>
  <c r="D1020" i="3"/>
  <c r="G1019" i="3"/>
  <c r="D1019" i="3"/>
  <c r="F1019" i="3" s="1"/>
  <c r="G1018" i="3"/>
  <c r="F1018" i="3"/>
  <c r="D1018" i="3"/>
  <c r="G1017" i="3"/>
  <c r="D1017" i="3"/>
  <c r="G1016" i="3"/>
  <c r="D1016" i="3"/>
  <c r="G1015" i="3"/>
  <c r="D1015" i="3"/>
  <c r="G1014" i="3"/>
  <c r="D1014" i="3"/>
  <c r="F1014" i="3" s="1"/>
  <c r="G1013" i="3"/>
  <c r="D1013" i="3"/>
  <c r="G1012" i="3"/>
  <c r="D1012" i="3"/>
  <c r="F1012" i="3" s="1"/>
  <c r="G1011" i="3"/>
  <c r="D1011" i="3"/>
  <c r="F1011" i="3" s="1"/>
  <c r="G1010" i="3"/>
  <c r="D1010" i="3"/>
  <c r="F1010" i="3" s="1"/>
  <c r="G1009" i="3"/>
  <c r="D1009" i="3"/>
  <c r="G1008" i="3"/>
  <c r="D1008" i="3"/>
  <c r="F1008" i="3" s="1"/>
  <c r="G1007" i="3"/>
  <c r="D1007" i="3"/>
  <c r="F1007" i="3" s="1"/>
  <c r="G1006" i="3"/>
  <c r="D1006" i="3"/>
  <c r="F1006" i="3" s="1"/>
  <c r="G1005" i="3"/>
  <c r="D1005" i="3"/>
  <c r="G1004" i="3"/>
  <c r="D1004" i="3"/>
  <c r="F1004" i="3" s="1"/>
  <c r="G1003" i="3"/>
  <c r="D1003" i="3"/>
  <c r="G1002" i="3"/>
  <c r="F1002" i="3"/>
  <c r="D1002" i="3"/>
  <c r="G1001" i="3"/>
  <c r="D1001" i="3"/>
  <c r="G1000" i="3"/>
  <c r="D1000" i="3"/>
  <c r="G999" i="3"/>
  <c r="D999" i="3"/>
  <c r="F999" i="3" s="1"/>
  <c r="G998" i="3"/>
  <c r="D998" i="3"/>
  <c r="G997" i="3"/>
  <c r="D997" i="3"/>
  <c r="F997" i="3" s="1"/>
  <c r="G996" i="3"/>
  <c r="D996" i="3"/>
  <c r="G995" i="3"/>
  <c r="D995" i="3"/>
  <c r="G994" i="3"/>
  <c r="D994" i="3"/>
  <c r="G993" i="3"/>
  <c r="D993" i="3"/>
  <c r="F993" i="3" s="1"/>
  <c r="G992" i="3"/>
  <c r="D992" i="3"/>
  <c r="G991" i="3"/>
  <c r="D991" i="3"/>
  <c r="F991" i="3" s="1"/>
  <c r="G990" i="3"/>
  <c r="D990" i="3"/>
  <c r="F990" i="3" s="1"/>
  <c r="G989" i="3"/>
  <c r="D989" i="3"/>
  <c r="G988" i="3"/>
  <c r="D988" i="3"/>
  <c r="G987" i="3"/>
  <c r="D987" i="3"/>
  <c r="G986" i="3"/>
  <c r="D986" i="3"/>
  <c r="F986" i="3" s="1"/>
  <c r="G985" i="3"/>
  <c r="D985" i="3"/>
  <c r="G984" i="3"/>
  <c r="D984" i="3"/>
  <c r="G983" i="3"/>
  <c r="D983" i="3"/>
  <c r="G982" i="3"/>
  <c r="D982" i="3"/>
  <c r="G981" i="3"/>
  <c r="D981" i="3"/>
  <c r="G980" i="3"/>
  <c r="F980" i="3"/>
  <c r="D980" i="3"/>
  <c r="G979" i="3"/>
  <c r="D979" i="3"/>
  <c r="F979" i="3" s="1"/>
  <c r="G978" i="3"/>
  <c r="D978" i="3"/>
  <c r="F978" i="3" s="1"/>
  <c r="G977" i="3"/>
  <c r="F977" i="3"/>
  <c r="D977" i="3"/>
  <c r="G976" i="3"/>
  <c r="D976" i="3"/>
  <c r="F976" i="3" s="1"/>
  <c r="G975" i="3"/>
  <c r="D975" i="3"/>
  <c r="G974" i="3"/>
  <c r="D974" i="3"/>
  <c r="G973" i="3"/>
  <c r="D973" i="3"/>
  <c r="G972" i="3"/>
  <c r="D972" i="3"/>
  <c r="F972" i="3" s="1"/>
  <c r="G971" i="3"/>
  <c r="F971" i="3"/>
  <c r="D971" i="3"/>
  <c r="G970" i="3"/>
  <c r="F970" i="3"/>
  <c r="D970" i="3"/>
  <c r="G969" i="3"/>
  <c r="F969" i="3"/>
  <c r="D969" i="3"/>
  <c r="G968" i="3"/>
  <c r="D968" i="3"/>
  <c r="F968" i="3" s="1"/>
  <c r="G967" i="3"/>
  <c r="F967" i="3"/>
  <c r="D967" i="3"/>
  <c r="G966" i="3"/>
  <c r="D966" i="3"/>
  <c r="G965" i="3"/>
  <c r="D965" i="3"/>
  <c r="G964" i="3"/>
  <c r="D964" i="3"/>
  <c r="G963" i="3"/>
  <c r="D963" i="3"/>
  <c r="F963" i="3" s="1"/>
  <c r="G962" i="3"/>
  <c r="D962" i="3"/>
  <c r="G961" i="3"/>
  <c r="D961" i="3"/>
  <c r="F961" i="3" s="1"/>
  <c r="G960" i="3"/>
  <c r="F960" i="3"/>
  <c r="D960" i="3"/>
  <c r="G959" i="3"/>
  <c r="D959" i="3"/>
  <c r="F959" i="3" s="1"/>
  <c r="G958" i="3"/>
  <c r="D958" i="3"/>
  <c r="G957" i="3"/>
  <c r="D957" i="3"/>
  <c r="F957" i="3" s="1"/>
  <c r="G956" i="3"/>
  <c r="D956" i="3"/>
  <c r="G955" i="3"/>
  <c r="D955" i="3"/>
  <c r="F955" i="3" s="1"/>
  <c r="G954" i="3"/>
  <c r="D954" i="3"/>
  <c r="G953" i="3"/>
  <c r="F953" i="3"/>
  <c r="D953" i="3"/>
  <c r="G952" i="3"/>
  <c r="D952" i="3"/>
  <c r="G951" i="3"/>
  <c r="D951" i="3"/>
  <c r="F951" i="3" s="1"/>
  <c r="G950" i="3"/>
  <c r="D950" i="3"/>
  <c r="G949" i="3"/>
  <c r="D949" i="3"/>
  <c r="G948" i="3"/>
  <c r="D948" i="3"/>
  <c r="G947" i="3"/>
  <c r="D947" i="3"/>
  <c r="F947" i="3" s="1"/>
  <c r="G946" i="3"/>
  <c r="D946" i="3"/>
  <c r="G945" i="3"/>
  <c r="F945" i="3"/>
  <c r="D945" i="3"/>
  <c r="G944" i="3"/>
  <c r="D944" i="3"/>
  <c r="G943" i="3"/>
  <c r="D943" i="3"/>
  <c r="F943" i="3" s="1"/>
  <c r="G942" i="3"/>
  <c r="D942" i="3"/>
  <c r="F942" i="3" s="1"/>
  <c r="G941" i="3"/>
  <c r="D941" i="3"/>
  <c r="G940" i="3"/>
  <c r="D940" i="3"/>
  <c r="G939" i="3"/>
  <c r="D939" i="3"/>
  <c r="G938" i="3"/>
  <c r="D938" i="3"/>
  <c r="F938" i="3" s="1"/>
  <c r="G937" i="3"/>
  <c r="D937" i="3"/>
  <c r="F937" i="3" s="1"/>
  <c r="G936" i="3"/>
  <c r="D936" i="3"/>
  <c r="F936" i="3" s="1"/>
  <c r="G935" i="3"/>
  <c r="D935" i="3"/>
  <c r="G934" i="3"/>
  <c r="D934" i="3"/>
  <c r="G933" i="3"/>
  <c r="D933" i="3"/>
  <c r="G932" i="3"/>
  <c r="D932" i="3"/>
  <c r="G931" i="3"/>
  <c r="D931" i="3"/>
  <c r="F931" i="3" s="1"/>
  <c r="G930" i="3"/>
  <c r="D930" i="3"/>
  <c r="F930" i="3" s="1"/>
  <c r="G929" i="3"/>
  <c r="D929" i="3"/>
  <c r="G928" i="3"/>
  <c r="D928" i="3"/>
  <c r="G927" i="3"/>
  <c r="D927" i="3"/>
  <c r="G926" i="3"/>
  <c r="D926" i="3"/>
  <c r="G925" i="3"/>
  <c r="D925" i="3"/>
  <c r="G924" i="3"/>
  <c r="D924" i="3"/>
  <c r="G923" i="3"/>
  <c r="D923" i="3"/>
  <c r="F923" i="3" s="1"/>
  <c r="G922" i="3"/>
  <c r="D922" i="3"/>
  <c r="G921" i="3"/>
  <c r="D921" i="3"/>
  <c r="F921" i="3" s="1"/>
  <c r="G920" i="3"/>
  <c r="D920" i="3"/>
  <c r="G919" i="3"/>
  <c r="D919" i="3"/>
  <c r="G918" i="3"/>
  <c r="D918" i="3"/>
  <c r="G917" i="3"/>
  <c r="D917" i="3"/>
  <c r="G916" i="3"/>
  <c r="D916" i="3"/>
  <c r="F916" i="3" s="1"/>
  <c r="G915" i="3"/>
  <c r="D915" i="3"/>
  <c r="F915" i="3" s="1"/>
  <c r="G914" i="3"/>
  <c r="F914" i="3"/>
  <c r="D914" i="3"/>
  <c r="G913" i="3"/>
  <c r="F913" i="3"/>
  <c r="D913" i="3"/>
  <c r="G912" i="3"/>
  <c r="D912" i="3"/>
  <c r="F912" i="3" s="1"/>
  <c r="G911" i="3"/>
  <c r="D911" i="3"/>
  <c r="G910" i="3"/>
  <c r="D910" i="3"/>
  <c r="F910" i="3" s="1"/>
  <c r="G909" i="3"/>
  <c r="D909" i="3"/>
  <c r="G908" i="3"/>
  <c r="D908" i="3"/>
  <c r="F908" i="3" s="1"/>
  <c r="G907" i="3"/>
  <c r="F907" i="3"/>
  <c r="D907" i="3"/>
  <c r="G906" i="3"/>
  <c r="D906" i="3"/>
  <c r="F906" i="3" s="1"/>
  <c r="G905" i="3"/>
  <c r="D905" i="3"/>
  <c r="F905" i="3" s="1"/>
  <c r="G904" i="3"/>
  <c r="D904" i="3"/>
  <c r="G903" i="3"/>
  <c r="D903" i="3"/>
  <c r="G902" i="3"/>
  <c r="D902" i="3"/>
  <c r="G901" i="3"/>
  <c r="D901" i="3"/>
  <c r="F901" i="3" s="1"/>
  <c r="G900" i="3"/>
  <c r="F900" i="3"/>
  <c r="D900" i="3"/>
  <c r="G899" i="3"/>
  <c r="D899" i="3"/>
  <c r="F899" i="3" s="1"/>
  <c r="G898" i="3"/>
  <c r="D898" i="3"/>
  <c r="G897" i="3"/>
  <c r="D897" i="3"/>
  <c r="G896" i="3"/>
  <c r="F896" i="3"/>
  <c r="D896" i="3"/>
  <c r="G895" i="3"/>
  <c r="D895" i="3"/>
  <c r="F895" i="3" s="1"/>
  <c r="G894" i="3"/>
  <c r="D894" i="3"/>
  <c r="G893" i="3"/>
  <c r="D893" i="3"/>
  <c r="F893" i="3" s="1"/>
  <c r="G892" i="3"/>
  <c r="D892" i="3"/>
  <c r="G891" i="3"/>
  <c r="D891" i="3"/>
  <c r="F891" i="3" s="1"/>
  <c r="G890" i="3"/>
  <c r="D890" i="3"/>
  <c r="G889" i="3"/>
  <c r="D889" i="3"/>
  <c r="F889" i="3" s="1"/>
  <c r="G888" i="3"/>
  <c r="D888" i="3"/>
  <c r="F888" i="3" s="1"/>
  <c r="G887" i="3"/>
  <c r="D887" i="3"/>
  <c r="G886" i="3"/>
  <c r="D886" i="3"/>
  <c r="F886" i="3" s="1"/>
  <c r="G885" i="3"/>
  <c r="D885" i="3"/>
  <c r="G884" i="3"/>
  <c r="F884" i="3"/>
  <c r="D884" i="3"/>
  <c r="G883" i="3"/>
  <c r="D883" i="3"/>
  <c r="G882" i="3"/>
  <c r="D882" i="3"/>
  <c r="G881" i="3"/>
  <c r="D881" i="3"/>
  <c r="F881" i="3" s="1"/>
  <c r="G880" i="3"/>
  <c r="D880" i="3"/>
  <c r="F880" i="3" s="1"/>
  <c r="G879" i="3"/>
  <c r="F879" i="3"/>
  <c r="D879" i="3"/>
  <c r="G878" i="3"/>
  <c r="D878" i="3"/>
  <c r="G877" i="3"/>
  <c r="D877" i="3"/>
  <c r="G876" i="3"/>
  <c r="D876" i="3"/>
  <c r="G875" i="3"/>
  <c r="F875" i="3"/>
  <c r="D875" i="3"/>
  <c r="G874" i="3"/>
  <c r="D874" i="3"/>
  <c r="F874" i="3" s="1"/>
  <c r="G873" i="3"/>
  <c r="D873" i="3"/>
  <c r="G872" i="3"/>
  <c r="D872" i="3"/>
  <c r="G871" i="3"/>
  <c r="D871" i="3"/>
  <c r="G870" i="3"/>
  <c r="D870" i="3"/>
  <c r="F870" i="3" s="1"/>
  <c r="G869" i="3"/>
  <c r="D869" i="3"/>
  <c r="F869" i="3" s="1"/>
  <c r="G868" i="3"/>
  <c r="F868" i="3"/>
  <c r="D868" i="3"/>
  <c r="G867" i="3"/>
  <c r="D867" i="3"/>
  <c r="G866" i="3"/>
  <c r="D866" i="3"/>
  <c r="G865" i="3"/>
  <c r="D865" i="3"/>
  <c r="F865" i="3" s="1"/>
  <c r="G864" i="3"/>
  <c r="D864" i="3"/>
  <c r="F864" i="3" s="1"/>
  <c r="G863" i="3"/>
  <c r="D863" i="3"/>
  <c r="F863" i="3" s="1"/>
  <c r="G862" i="3"/>
  <c r="D862" i="3"/>
  <c r="F862" i="3" s="1"/>
  <c r="G861" i="3"/>
  <c r="D861" i="3"/>
  <c r="F861" i="3" s="1"/>
  <c r="G860" i="3"/>
  <c r="D860" i="3"/>
  <c r="F860" i="3" s="1"/>
  <c r="G859" i="3"/>
  <c r="D859" i="3"/>
  <c r="F859" i="3" s="1"/>
  <c r="G858" i="3"/>
  <c r="D858" i="3"/>
  <c r="F858" i="3" s="1"/>
  <c r="G857" i="3"/>
  <c r="D857" i="3"/>
  <c r="G856" i="3"/>
  <c r="D856" i="3"/>
  <c r="F856" i="3" s="1"/>
  <c r="G855" i="3"/>
  <c r="D855" i="3"/>
  <c r="G854" i="3"/>
  <c r="D854" i="3"/>
  <c r="G853" i="3"/>
  <c r="D853" i="3"/>
  <c r="F853" i="3" s="1"/>
  <c r="G852" i="3"/>
  <c r="D852" i="3"/>
  <c r="F852" i="3" s="1"/>
  <c r="G851" i="3"/>
  <c r="D851" i="3"/>
  <c r="G850" i="3"/>
  <c r="D850" i="3"/>
  <c r="G849" i="3"/>
  <c r="D849" i="3"/>
  <c r="F849" i="3" s="1"/>
  <c r="G848" i="3"/>
  <c r="D848" i="3"/>
  <c r="G847" i="3"/>
  <c r="D847" i="3"/>
  <c r="G846" i="3"/>
  <c r="D846" i="3"/>
  <c r="F846" i="3" s="1"/>
  <c r="G845" i="3"/>
  <c r="D845" i="3"/>
  <c r="F845" i="3" s="1"/>
  <c r="G844" i="3"/>
  <c r="D844" i="3"/>
  <c r="F844" i="3" s="1"/>
  <c r="G843" i="3"/>
  <c r="D843" i="3"/>
  <c r="G842" i="3"/>
  <c r="D842" i="3"/>
  <c r="F842" i="3" s="1"/>
  <c r="G841" i="3"/>
  <c r="D841" i="3"/>
  <c r="G840" i="3"/>
  <c r="F840" i="3"/>
  <c r="D840" i="3"/>
  <c r="G839" i="3"/>
  <c r="D839" i="3"/>
  <c r="F839" i="3" s="1"/>
  <c r="G838" i="3"/>
  <c r="D838" i="3"/>
  <c r="G837" i="3"/>
  <c r="D837" i="3"/>
  <c r="F837" i="3" s="1"/>
  <c r="G836" i="3"/>
  <c r="D836" i="3"/>
  <c r="F836" i="3" s="1"/>
  <c r="G835" i="3"/>
  <c r="F835" i="3"/>
  <c r="D835" i="3"/>
  <c r="G834" i="3"/>
  <c r="D834" i="3"/>
  <c r="G833" i="3"/>
  <c r="D833" i="3"/>
  <c r="F833" i="3" s="1"/>
  <c r="G832" i="3"/>
  <c r="D832" i="3"/>
  <c r="F832" i="3" s="1"/>
  <c r="G831" i="3"/>
  <c r="D831" i="3"/>
  <c r="F831" i="3" s="1"/>
  <c r="G830" i="3"/>
  <c r="D830" i="3"/>
  <c r="F830" i="3" s="1"/>
  <c r="G829" i="3"/>
  <c r="F829" i="3"/>
  <c r="D829" i="3"/>
  <c r="G828" i="3"/>
  <c r="D828" i="3"/>
  <c r="G827" i="3"/>
  <c r="D827" i="3"/>
  <c r="G826" i="3"/>
  <c r="D826" i="3"/>
  <c r="F826" i="3" s="1"/>
  <c r="G825" i="3"/>
  <c r="D825" i="3"/>
  <c r="F825" i="3" s="1"/>
  <c r="G824" i="3"/>
  <c r="D824" i="3"/>
  <c r="G823" i="3"/>
  <c r="D823" i="3"/>
  <c r="F823" i="3" s="1"/>
  <c r="G822" i="3"/>
  <c r="D822" i="3"/>
  <c r="F822" i="3" s="1"/>
  <c r="G821" i="3"/>
  <c r="D821" i="3"/>
  <c r="G820" i="3"/>
  <c r="F820" i="3"/>
  <c r="D820" i="3"/>
  <c r="G819" i="3"/>
  <c r="D819" i="3"/>
  <c r="G818" i="3"/>
  <c r="D818" i="3"/>
  <c r="F818" i="3" s="1"/>
  <c r="G817" i="3"/>
  <c r="D817" i="3"/>
  <c r="F817" i="3" s="1"/>
  <c r="G816" i="3"/>
  <c r="D816" i="3"/>
  <c r="F816" i="3" s="1"/>
  <c r="G815" i="3"/>
  <c r="D815" i="3"/>
  <c r="G814" i="3"/>
  <c r="D814" i="3"/>
  <c r="F814" i="3" s="1"/>
  <c r="G813" i="3"/>
  <c r="F813" i="3"/>
  <c r="D813" i="3"/>
  <c r="G812" i="3"/>
  <c r="D812" i="3"/>
  <c r="F812" i="3" s="1"/>
  <c r="G811" i="3"/>
  <c r="D811" i="3"/>
  <c r="F811" i="3" s="1"/>
  <c r="G810" i="3"/>
  <c r="D810" i="3"/>
  <c r="F810" i="3" s="1"/>
  <c r="G809" i="3"/>
  <c r="D809" i="3"/>
  <c r="G808" i="3"/>
  <c r="D808" i="3"/>
  <c r="F808" i="3" s="1"/>
  <c r="G807" i="3"/>
  <c r="D807" i="3"/>
  <c r="F807" i="3" s="1"/>
  <c r="G806" i="3"/>
  <c r="D806" i="3"/>
  <c r="G805" i="3"/>
  <c r="D805" i="3"/>
  <c r="G804" i="3"/>
  <c r="D804" i="3"/>
  <c r="F804" i="3" s="1"/>
  <c r="G803" i="3"/>
  <c r="D803" i="3"/>
  <c r="G802" i="3"/>
  <c r="D802" i="3"/>
  <c r="G801" i="3"/>
  <c r="D801" i="3"/>
  <c r="F801" i="3" s="1"/>
  <c r="G800" i="3"/>
  <c r="D800" i="3"/>
  <c r="F800" i="3" s="1"/>
  <c r="G799" i="3"/>
  <c r="D799" i="3"/>
  <c r="G798" i="3"/>
  <c r="D798" i="3"/>
  <c r="F798" i="3" s="1"/>
  <c r="G797" i="3"/>
  <c r="D797" i="3"/>
  <c r="F797" i="3" s="1"/>
  <c r="G796" i="3"/>
  <c r="D796" i="3"/>
  <c r="G795" i="3"/>
  <c r="D795" i="3"/>
  <c r="F795" i="3" s="1"/>
  <c r="G794" i="3"/>
  <c r="F794" i="3"/>
  <c r="D794" i="3"/>
  <c r="G793" i="3"/>
  <c r="D793" i="3"/>
  <c r="F793" i="3" s="1"/>
  <c r="G792" i="3"/>
  <c r="D792" i="3"/>
  <c r="G791" i="3"/>
  <c r="F791" i="3"/>
  <c r="D791" i="3"/>
  <c r="G790" i="3"/>
  <c r="D790" i="3"/>
  <c r="F790" i="3" s="1"/>
  <c r="G789" i="3"/>
  <c r="F789" i="3"/>
  <c r="D789" i="3"/>
  <c r="G788" i="3"/>
  <c r="D788" i="3"/>
  <c r="G787" i="3"/>
  <c r="D787" i="3"/>
  <c r="G786" i="3"/>
  <c r="D786" i="3"/>
  <c r="F786" i="3" s="1"/>
  <c r="G785" i="3"/>
  <c r="D785" i="3"/>
  <c r="G784" i="3"/>
  <c r="D784" i="3"/>
  <c r="G783" i="3"/>
  <c r="D783" i="3"/>
  <c r="F783" i="3" s="1"/>
  <c r="G782" i="3"/>
  <c r="D782" i="3"/>
  <c r="F782" i="3" s="1"/>
  <c r="G781" i="3"/>
  <c r="D781" i="3"/>
  <c r="F781" i="3" s="1"/>
  <c r="G780" i="3"/>
  <c r="D780" i="3"/>
  <c r="G779" i="3"/>
  <c r="D779" i="3"/>
  <c r="G778" i="3"/>
  <c r="D778" i="3"/>
  <c r="G777" i="3"/>
  <c r="D777" i="3"/>
  <c r="G776" i="3"/>
  <c r="D776" i="3"/>
  <c r="F776" i="3" s="1"/>
  <c r="G775" i="3"/>
  <c r="D775" i="3"/>
  <c r="F775" i="3" s="1"/>
  <c r="G774" i="3"/>
  <c r="F774" i="3"/>
  <c r="D774" i="3"/>
  <c r="G773" i="3"/>
  <c r="D773" i="3"/>
  <c r="G772" i="3"/>
  <c r="D772" i="3"/>
  <c r="G771" i="3"/>
  <c r="F771" i="3"/>
  <c r="D771" i="3"/>
  <c r="G770" i="3"/>
  <c r="D770" i="3"/>
  <c r="F770" i="3" s="1"/>
  <c r="G769" i="3"/>
  <c r="D769" i="3"/>
  <c r="G768" i="3"/>
  <c r="D768" i="3"/>
  <c r="G767" i="3"/>
  <c r="D767" i="3"/>
  <c r="G766" i="3"/>
  <c r="D766" i="3"/>
  <c r="G765" i="3"/>
  <c r="D765" i="3"/>
  <c r="F765" i="3" s="1"/>
  <c r="G764" i="3"/>
  <c r="D764" i="3"/>
  <c r="G763" i="3"/>
  <c r="D763" i="3"/>
  <c r="F763" i="3" s="1"/>
  <c r="G762" i="3"/>
  <c r="D762" i="3"/>
  <c r="F762" i="3" s="1"/>
  <c r="G761" i="3"/>
  <c r="D761" i="3"/>
  <c r="F761" i="3" s="1"/>
  <c r="G760" i="3"/>
  <c r="D760" i="3"/>
  <c r="G759" i="3"/>
  <c r="D759" i="3"/>
  <c r="G758" i="3"/>
  <c r="D758" i="3"/>
  <c r="F758" i="3" s="1"/>
  <c r="G757" i="3"/>
  <c r="D757" i="3"/>
  <c r="G756" i="3"/>
  <c r="D756" i="3"/>
  <c r="F756" i="3" s="1"/>
  <c r="G755" i="3"/>
  <c r="D755" i="3"/>
  <c r="F755" i="3" s="1"/>
  <c r="G754" i="3"/>
  <c r="D754" i="3"/>
  <c r="F754" i="3" s="1"/>
  <c r="G753" i="3"/>
  <c r="D753" i="3"/>
  <c r="G752" i="3"/>
  <c r="D752" i="3"/>
  <c r="F752" i="3" s="1"/>
  <c r="G751" i="3"/>
  <c r="F751" i="3"/>
  <c r="D751" i="3"/>
  <c r="G750" i="3"/>
  <c r="D750" i="3"/>
  <c r="F750" i="3" s="1"/>
  <c r="G749" i="3"/>
  <c r="D749" i="3"/>
  <c r="G748" i="3"/>
  <c r="D748" i="3"/>
  <c r="F748" i="3" s="1"/>
  <c r="G747" i="3"/>
  <c r="D747" i="3"/>
  <c r="F747" i="3" s="1"/>
  <c r="G746" i="3"/>
  <c r="D746" i="3"/>
  <c r="F746" i="3" s="1"/>
  <c r="G745" i="3"/>
  <c r="D745" i="3"/>
  <c r="F745" i="3" s="1"/>
  <c r="G744" i="3"/>
  <c r="D744" i="3"/>
  <c r="F744" i="3" s="1"/>
  <c r="G743" i="3"/>
  <c r="D743" i="3"/>
  <c r="G742" i="3"/>
  <c r="D742" i="3"/>
  <c r="G741" i="3"/>
  <c r="D741" i="3"/>
  <c r="F741" i="3" s="1"/>
  <c r="G740" i="3"/>
  <c r="F740" i="3"/>
  <c r="D740" i="3"/>
  <c r="G739" i="3"/>
  <c r="D739" i="3"/>
  <c r="G738" i="3"/>
  <c r="D738" i="3"/>
  <c r="F738" i="3" s="1"/>
  <c r="G737" i="3"/>
  <c r="D737" i="3"/>
  <c r="G736" i="3"/>
  <c r="D736" i="3"/>
  <c r="G735" i="3"/>
  <c r="D735" i="3"/>
  <c r="F735" i="3" s="1"/>
  <c r="G734" i="3"/>
  <c r="D734" i="3"/>
  <c r="F734" i="3" s="1"/>
  <c r="G733" i="3"/>
  <c r="D733" i="3"/>
  <c r="F733" i="3" s="1"/>
  <c r="G732" i="3"/>
  <c r="F732" i="3"/>
  <c r="D732" i="3"/>
  <c r="G731" i="3"/>
  <c r="D731" i="3"/>
  <c r="G730" i="3"/>
  <c r="D730" i="3"/>
  <c r="G729" i="3"/>
  <c r="D729" i="3"/>
  <c r="G728" i="3"/>
  <c r="D728" i="3"/>
  <c r="G727" i="3"/>
  <c r="D727" i="3"/>
  <c r="F727" i="3" s="1"/>
  <c r="G726" i="3"/>
  <c r="D726" i="3"/>
  <c r="G725" i="3"/>
  <c r="F725" i="3"/>
  <c r="D725" i="3"/>
  <c r="G724" i="3"/>
  <c r="D724" i="3"/>
  <c r="G723" i="3"/>
  <c r="D723" i="3"/>
  <c r="G722" i="3"/>
  <c r="D722" i="3"/>
  <c r="G721" i="3"/>
  <c r="D721" i="3"/>
  <c r="G720" i="3"/>
  <c r="D720" i="3"/>
  <c r="G719" i="3"/>
  <c r="D719" i="3"/>
  <c r="G718" i="3"/>
  <c r="D718" i="3"/>
  <c r="G717" i="3"/>
  <c r="D717" i="3"/>
  <c r="F717" i="3" s="1"/>
  <c r="G716" i="3"/>
  <c r="D716" i="3"/>
  <c r="F716" i="3" s="1"/>
  <c r="G715" i="3"/>
  <c r="D715" i="3"/>
  <c r="G714" i="3"/>
  <c r="D714" i="3"/>
  <c r="F714" i="3" s="1"/>
  <c r="G713" i="3"/>
  <c r="D713" i="3"/>
  <c r="G712" i="3"/>
  <c r="D712" i="3"/>
  <c r="F712" i="3" s="1"/>
  <c r="G711" i="3"/>
  <c r="D711" i="3"/>
  <c r="F711" i="3" s="1"/>
  <c r="G710" i="3"/>
  <c r="D710" i="3"/>
  <c r="F710" i="3" s="1"/>
  <c r="G709" i="3"/>
  <c r="D709" i="3"/>
  <c r="F709" i="3" s="1"/>
  <c r="G708" i="3"/>
  <c r="D708" i="3"/>
  <c r="G707" i="3"/>
  <c r="D707" i="3"/>
  <c r="F707" i="3" s="1"/>
  <c r="G706" i="3"/>
  <c r="D706" i="3"/>
  <c r="G705" i="3"/>
  <c r="D705" i="3"/>
  <c r="F705" i="3" s="1"/>
  <c r="G704" i="3"/>
  <c r="D704" i="3"/>
  <c r="F704" i="3" s="1"/>
  <c r="G703" i="3"/>
  <c r="D703" i="3"/>
  <c r="F703" i="3" s="1"/>
  <c r="G702" i="3"/>
  <c r="D702" i="3"/>
  <c r="G701" i="3"/>
  <c r="D701" i="3"/>
  <c r="F701" i="3" s="1"/>
  <c r="G700" i="3"/>
  <c r="D700" i="3"/>
  <c r="G699" i="3"/>
  <c r="D699" i="3"/>
  <c r="F699" i="3" s="1"/>
  <c r="G698" i="3"/>
  <c r="D698" i="3"/>
  <c r="G697" i="3"/>
  <c r="D697" i="3"/>
  <c r="F697" i="3" s="1"/>
  <c r="G696" i="3"/>
  <c r="D696" i="3"/>
  <c r="F696" i="3" s="1"/>
  <c r="G695" i="3"/>
  <c r="D695" i="3"/>
  <c r="G694" i="3"/>
  <c r="D694" i="3"/>
  <c r="G693" i="3"/>
  <c r="D693" i="3"/>
  <c r="F693" i="3" s="1"/>
  <c r="G692" i="3"/>
  <c r="D692" i="3"/>
  <c r="F692" i="3" s="1"/>
  <c r="G691" i="3"/>
  <c r="D691" i="3"/>
  <c r="G690" i="3"/>
  <c r="D690" i="3"/>
  <c r="F690" i="3" s="1"/>
  <c r="G689" i="3"/>
  <c r="D689" i="3"/>
  <c r="G688" i="3"/>
  <c r="D688" i="3"/>
  <c r="F688" i="3" s="1"/>
  <c r="G687" i="3"/>
  <c r="D687" i="3"/>
  <c r="G686" i="3"/>
  <c r="D686" i="3"/>
  <c r="G685" i="3"/>
  <c r="D685" i="3"/>
  <c r="F685" i="3" s="1"/>
  <c r="G684" i="3"/>
  <c r="D684" i="3"/>
  <c r="F684" i="3" s="1"/>
  <c r="G683" i="3"/>
  <c r="D683" i="3"/>
  <c r="G682" i="3"/>
  <c r="D682" i="3"/>
  <c r="G681" i="3"/>
  <c r="D681" i="3"/>
  <c r="G680" i="3"/>
  <c r="D680" i="3"/>
  <c r="G679" i="3"/>
  <c r="D679" i="3"/>
  <c r="G678" i="3"/>
  <c r="D678" i="3"/>
  <c r="F678" i="3" s="1"/>
  <c r="G677" i="3"/>
  <c r="D677" i="3"/>
  <c r="G676" i="3"/>
  <c r="F676" i="3"/>
  <c r="D676" i="3"/>
  <c r="G675" i="3"/>
  <c r="D675" i="3"/>
  <c r="G674" i="3"/>
  <c r="D674" i="3"/>
  <c r="G673" i="3"/>
  <c r="D673" i="3"/>
  <c r="G672" i="3"/>
  <c r="D672" i="3"/>
  <c r="F672" i="3" s="1"/>
  <c r="G671" i="3"/>
  <c r="D671" i="3"/>
  <c r="F671" i="3" s="1"/>
  <c r="G670" i="3"/>
  <c r="D670" i="3"/>
  <c r="G669" i="3"/>
  <c r="F669" i="3"/>
  <c r="D669" i="3"/>
  <c r="G668" i="3"/>
  <c r="D668" i="3"/>
  <c r="F668" i="3" s="1"/>
  <c r="G667" i="3"/>
  <c r="D667" i="3"/>
  <c r="F667" i="3" s="1"/>
  <c r="G666" i="3"/>
  <c r="D666" i="3"/>
  <c r="G665" i="3"/>
  <c r="D665" i="3"/>
  <c r="F665" i="3" s="1"/>
  <c r="G664" i="3"/>
  <c r="D664" i="3"/>
  <c r="F664" i="3" s="1"/>
  <c r="G663" i="3"/>
  <c r="D663" i="3"/>
  <c r="F663" i="3" s="1"/>
  <c r="G662" i="3"/>
  <c r="D662" i="3"/>
  <c r="G661" i="3"/>
  <c r="D661" i="3"/>
  <c r="F661" i="3" s="1"/>
  <c r="G660" i="3"/>
  <c r="D660" i="3"/>
  <c r="G659" i="3"/>
  <c r="D659" i="3"/>
  <c r="F659" i="3" s="1"/>
  <c r="G658" i="3"/>
  <c r="D658" i="3"/>
  <c r="F658" i="3" s="1"/>
  <c r="G657" i="3"/>
  <c r="D657" i="3"/>
  <c r="F657" i="3" s="1"/>
  <c r="G656" i="3"/>
  <c r="D656" i="3"/>
  <c r="F656" i="3" s="1"/>
  <c r="G655" i="3"/>
  <c r="D655" i="3"/>
  <c r="F655" i="3" s="1"/>
  <c r="G654" i="3"/>
  <c r="D654" i="3"/>
  <c r="F654" i="3" s="1"/>
  <c r="G653" i="3"/>
  <c r="D653" i="3"/>
  <c r="G652" i="3"/>
  <c r="D652" i="3"/>
  <c r="G651" i="3"/>
  <c r="F651" i="3"/>
  <c r="D651" i="3"/>
  <c r="G650" i="3"/>
  <c r="D650" i="3"/>
  <c r="F650" i="3" s="1"/>
  <c r="G649" i="3"/>
  <c r="D649" i="3"/>
  <c r="G648" i="3"/>
  <c r="D648" i="3"/>
  <c r="F648" i="3" s="1"/>
  <c r="G647" i="3"/>
  <c r="D647" i="3"/>
  <c r="G646" i="3"/>
  <c r="D646" i="3"/>
  <c r="G645" i="3"/>
  <c r="D645" i="3"/>
  <c r="G644" i="3"/>
  <c r="F644" i="3"/>
  <c r="D644" i="3"/>
  <c r="G643" i="3"/>
  <c r="D643" i="3"/>
  <c r="F643" i="3" s="1"/>
  <c r="G642" i="3"/>
  <c r="D642" i="3"/>
  <c r="G641" i="3"/>
  <c r="D641" i="3"/>
  <c r="F641" i="3" s="1"/>
  <c r="G640" i="3"/>
  <c r="D640" i="3"/>
  <c r="F640" i="3" s="1"/>
  <c r="G639" i="3"/>
  <c r="D639" i="3"/>
  <c r="G638" i="3"/>
  <c r="D638" i="3"/>
  <c r="G637" i="3"/>
  <c r="D637" i="3"/>
  <c r="G636" i="3"/>
  <c r="D636" i="3"/>
  <c r="F636" i="3" s="1"/>
  <c r="G635" i="3"/>
  <c r="F635" i="3"/>
  <c r="D635" i="3"/>
  <c r="G634" i="3"/>
  <c r="D634" i="3"/>
  <c r="G633" i="3"/>
  <c r="D633" i="3"/>
  <c r="F633" i="3" s="1"/>
  <c r="G632" i="3"/>
  <c r="D632" i="3"/>
  <c r="G631" i="3"/>
  <c r="D631" i="3"/>
  <c r="G630" i="3"/>
  <c r="D630" i="3"/>
  <c r="G629" i="3"/>
  <c r="D629" i="3"/>
  <c r="F629" i="3" s="1"/>
  <c r="G628" i="3"/>
  <c r="D628" i="3"/>
  <c r="G627" i="3"/>
  <c r="D627" i="3"/>
  <c r="F627" i="3" s="1"/>
  <c r="G626" i="3"/>
  <c r="D626" i="3"/>
  <c r="G625" i="3"/>
  <c r="D625" i="3"/>
  <c r="G624" i="3"/>
  <c r="D624" i="3"/>
  <c r="G623" i="3"/>
  <c r="D623" i="3"/>
  <c r="G622" i="3"/>
  <c r="D622" i="3"/>
  <c r="F622" i="3" s="1"/>
  <c r="G621" i="3"/>
  <c r="D621" i="3"/>
  <c r="G620" i="3"/>
  <c r="D620" i="3"/>
  <c r="G619" i="3"/>
  <c r="D619" i="3"/>
  <c r="F619" i="3" s="1"/>
  <c r="G618" i="3"/>
  <c r="D618" i="3"/>
  <c r="F618" i="3" s="1"/>
  <c r="G617" i="3"/>
  <c r="D617" i="3"/>
  <c r="G616" i="3"/>
  <c r="D616" i="3"/>
  <c r="F616" i="3" s="1"/>
  <c r="G615" i="3"/>
  <c r="D615" i="3"/>
  <c r="F615" i="3" s="1"/>
  <c r="G614" i="3"/>
  <c r="D614" i="3"/>
  <c r="F614" i="3" s="1"/>
  <c r="G613" i="3"/>
  <c r="D613" i="3"/>
  <c r="G612" i="3"/>
  <c r="F612" i="3"/>
  <c r="D612" i="3"/>
  <c r="G611" i="3"/>
  <c r="D611" i="3"/>
  <c r="F611" i="3" s="1"/>
  <c r="G610" i="3"/>
  <c r="D610" i="3"/>
  <c r="G609" i="3"/>
  <c r="D609" i="3"/>
  <c r="F609" i="3" s="1"/>
  <c r="G608" i="3"/>
  <c r="D608" i="3"/>
  <c r="F608" i="3" s="1"/>
  <c r="G607" i="3"/>
  <c r="D607" i="3"/>
  <c r="G606" i="3"/>
  <c r="D606" i="3"/>
  <c r="G605" i="3"/>
  <c r="D605" i="3"/>
  <c r="G604" i="3"/>
  <c r="D604" i="3"/>
  <c r="G603" i="3"/>
  <c r="D603" i="3"/>
  <c r="G602" i="3"/>
  <c r="D602" i="3"/>
  <c r="F602" i="3" s="1"/>
  <c r="G601" i="3"/>
  <c r="D601" i="3"/>
  <c r="G600" i="3"/>
  <c r="D600" i="3"/>
  <c r="F600" i="3" s="1"/>
  <c r="G599" i="3"/>
  <c r="D599" i="3"/>
  <c r="F599" i="3" s="1"/>
  <c r="G598" i="3"/>
  <c r="D598" i="3"/>
  <c r="F598" i="3" s="1"/>
  <c r="G597" i="3"/>
  <c r="D597" i="3"/>
  <c r="G596" i="3"/>
  <c r="D596" i="3"/>
  <c r="G595" i="3"/>
  <c r="D595" i="3"/>
  <c r="G594" i="3"/>
  <c r="D594" i="3"/>
  <c r="F594" i="3" s="1"/>
  <c r="G593" i="3"/>
  <c r="D593" i="3"/>
  <c r="F593" i="3" s="1"/>
  <c r="G592" i="3"/>
  <c r="D592" i="3"/>
  <c r="F592" i="3" s="1"/>
  <c r="G591" i="3"/>
  <c r="D591" i="3"/>
  <c r="G590" i="3"/>
  <c r="D590" i="3"/>
  <c r="F590" i="3" s="1"/>
  <c r="G589" i="3"/>
  <c r="D589" i="3"/>
  <c r="G588" i="3"/>
  <c r="D588" i="3"/>
  <c r="F588" i="3" s="1"/>
  <c r="G587" i="3"/>
  <c r="D587" i="3"/>
  <c r="F587" i="3" s="1"/>
  <c r="G586" i="3"/>
  <c r="D586" i="3"/>
  <c r="G585" i="3"/>
  <c r="D585" i="3"/>
  <c r="F585" i="3" s="1"/>
  <c r="G584" i="3"/>
  <c r="D584" i="3"/>
  <c r="F584" i="3" s="1"/>
  <c r="G583" i="3"/>
  <c r="D583" i="3"/>
  <c r="G582" i="3"/>
  <c r="D582" i="3"/>
  <c r="G581" i="3"/>
  <c r="D581" i="3"/>
  <c r="G580" i="3"/>
  <c r="D580" i="3"/>
  <c r="F580" i="3" s="1"/>
  <c r="G579" i="3"/>
  <c r="D579" i="3"/>
  <c r="G578" i="3"/>
  <c r="D578" i="3"/>
  <c r="G577" i="3"/>
  <c r="D577" i="3"/>
  <c r="G576" i="3"/>
  <c r="D576" i="3"/>
  <c r="G575" i="3"/>
  <c r="D575" i="3"/>
  <c r="G574" i="3"/>
  <c r="D574" i="3"/>
  <c r="F574" i="3" s="1"/>
  <c r="G573" i="3"/>
  <c r="D573" i="3"/>
  <c r="F573" i="3" s="1"/>
  <c r="G572" i="3"/>
  <c r="D572" i="3"/>
  <c r="G571" i="3"/>
  <c r="D571" i="3"/>
  <c r="G570" i="3"/>
  <c r="D570" i="3"/>
  <c r="F570" i="3" s="1"/>
  <c r="G569" i="3"/>
  <c r="D569" i="3"/>
  <c r="F569" i="3" s="1"/>
  <c r="G568" i="3"/>
  <c r="D568" i="3"/>
  <c r="G567" i="3"/>
  <c r="D567" i="3"/>
  <c r="F567" i="3" s="1"/>
  <c r="G566" i="3"/>
  <c r="D566" i="3"/>
  <c r="F566" i="3" s="1"/>
  <c r="G565" i="3"/>
  <c r="D565" i="3"/>
  <c r="F565" i="3" s="1"/>
  <c r="G564" i="3"/>
  <c r="D564" i="3"/>
  <c r="G563" i="3"/>
  <c r="D563" i="3"/>
  <c r="F563" i="3" s="1"/>
  <c r="G562" i="3"/>
  <c r="D562" i="3"/>
  <c r="F562" i="3" s="1"/>
  <c r="G561" i="3"/>
  <c r="D561" i="3"/>
  <c r="G560" i="3"/>
  <c r="D560" i="3"/>
  <c r="G559" i="3"/>
  <c r="D559" i="3"/>
  <c r="F559" i="3" s="1"/>
  <c r="G558" i="3"/>
  <c r="D558" i="3"/>
  <c r="F558" i="3" s="1"/>
  <c r="G557" i="3"/>
  <c r="D557" i="3"/>
  <c r="G556" i="3"/>
  <c r="D556" i="3"/>
  <c r="F556" i="3" s="1"/>
  <c r="G555" i="3"/>
  <c r="D555" i="3"/>
  <c r="G554" i="3"/>
  <c r="D554" i="3"/>
  <c r="G553" i="3"/>
  <c r="D553" i="3"/>
  <c r="F553" i="3" s="1"/>
  <c r="G552" i="3"/>
  <c r="D552" i="3"/>
  <c r="F552" i="3" s="1"/>
  <c r="G551" i="3"/>
  <c r="F551" i="3"/>
  <c r="D551" i="3"/>
  <c r="G550" i="3"/>
  <c r="D550" i="3"/>
  <c r="F550" i="3" s="1"/>
  <c r="G549" i="3"/>
  <c r="D549" i="3"/>
  <c r="G548" i="3"/>
  <c r="D548" i="3"/>
  <c r="F548" i="3" s="1"/>
  <c r="G547" i="3"/>
  <c r="D547" i="3"/>
  <c r="G546" i="3"/>
  <c r="D546" i="3"/>
  <c r="F546" i="3" s="1"/>
  <c r="G545" i="3"/>
  <c r="D545" i="3"/>
  <c r="F545" i="3" s="1"/>
  <c r="G544" i="3"/>
  <c r="D544" i="3"/>
  <c r="G543" i="3"/>
  <c r="D543" i="3"/>
  <c r="G542" i="3"/>
  <c r="D542" i="3"/>
  <c r="F542" i="3" s="1"/>
  <c r="G541" i="3"/>
  <c r="F541" i="3"/>
  <c r="D541" i="3"/>
  <c r="G540" i="3"/>
  <c r="D540" i="3"/>
  <c r="G539" i="3"/>
  <c r="D539" i="3"/>
  <c r="G538" i="3"/>
  <c r="D538" i="3"/>
  <c r="F538" i="3" s="1"/>
  <c r="G537" i="3"/>
  <c r="D537" i="3"/>
  <c r="F537" i="3" s="1"/>
  <c r="G536" i="3"/>
  <c r="F536" i="3"/>
  <c r="D536" i="3"/>
  <c r="G535" i="3"/>
  <c r="D535" i="3"/>
  <c r="G534" i="3"/>
  <c r="D534" i="3"/>
  <c r="G533" i="3"/>
  <c r="D533" i="3"/>
  <c r="G532" i="3"/>
  <c r="D532" i="3"/>
  <c r="G531" i="3"/>
  <c r="D531" i="3"/>
  <c r="F531" i="3" s="1"/>
  <c r="G530" i="3"/>
  <c r="D530" i="3"/>
  <c r="G529" i="3"/>
  <c r="D529" i="3"/>
  <c r="F529" i="3" s="1"/>
  <c r="G528" i="3"/>
  <c r="D528" i="3"/>
  <c r="G527" i="3"/>
  <c r="D527" i="3"/>
  <c r="F527" i="3" s="1"/>
  <c r="G526" i="3"/>
  <c r="D526" i="3"/>
  <c r="G525" i="3"/>
  <c r="D525" i="3"/>
  <c r="G524" i="3"/>
  <c r="D524" i="3"/>
  <c r="F524" i="3" s="1"/>
  <c r="G523" i="3"/>
  <c r="D523" i="3"/>
  <c r="G522" i="3"/>
  <c r="D522" i="3"/>
  <c r="F522" i="3" s="1"/>
  <c r="G521" i="3"/>
  <c r="D521" i="3"/>
  <c r="F521" i="3" s="1"/>
  <c r="G520" i="3"/>
  <c r="D520" i="3"/>
  <c r="F520" i="3" s="1"/>
  <c r="G519" i="3"/>
  <c r="D519" i="3"/>
  <c r="G518" i="3"/>
  <c r="D518" i="3"/>
  <c r="F518" i="3" s="1"/>
  <c r="G517" i="3"/>
  <c r="D517" i="3"/>
  <c r="F517" i="3" s="1"/>
  <c r="G516" i="3"/>
  <c r="D516" i="3"/>
  <c r="F516" i="3" s="1"/>
  <c r="G515" i="3"/>
  <c r="F515" i="3"/>
  <c r="D515" i="3"/>
  <c r="G514" i="3"/>
  <c r="D514" i="3"/>
  <c r="G513" i="3"/>
  <c r="D513" i="3"/>
  <c r="F513" i="3" s="1"/>
  <c r="G512" i="3"/>
  <c r="D512" i="3"/>
  <c r="G511" i="3"/>
  <c r="D511" i="3"/>
  <c r="F511" i="3" s="1"/>
  <c r="G510" i="3"/>
  <c r="D510" i="3"/>
  <c r="F510" i="3" s="1"/>
  <c r="G509" i="3"/>
  <c r="D509" i="3"/>
  <c r="F509" i="3" s="1"/>
  <c r="G508" i="3"/>
  <c r="D508" i="3"/>
  <c r="G507" i="3"/>
  <c r="D507" i="3"/>
  <c r="F507" i="3" s="1"/>
  <c r="G506" i="3"/>
  <c r="D506" i="3"/>
  <c r="F506" i="3" s="1"/>
  <c r="G505" i="3"/>
  <c r="D505" i="3"/>
  <c r="G504" i="3"/>
  <c r="D504" i="3"/>
  <c r="F504" i="3" s="1"/>
  <c r="G503" i="3"/>
  <c r="D503" i="3"/>
  <c r="G502" i="3"/>
  <c r="D502" i="3"/>
  <c r="F502" i="3" s="1"/>
  <c r="G501" i="3"/>
  <c r="D501" i="3"/>
  <c r="F501" i="3" s="1"/>
  <c r="G500" i="3"/>
  <c r="D500" i="3"/>
  <c r="G499" i="3"/>
  <c r="D499" i="3"/>
  <c r="F499" i="3" s="1"/>
  <c r="G498" i="3"/>
  <c r="D498" i="3"/>
  <c r="G497" i="3"/>
  <c r="D497" i="3"/>
  <c r="G496" i="3"/>
  <c r="D496" i="3"/>
  <c r="F496" i="3" s="1"/>
  <c r="G495" i="3"/>
  <c r="D495" i="3"/>
  <c r="F495" i="3" s="1"/>
  <c r="G494" i="3"/>
  <c r="D494" i="3"/>
  <c r="F494" i="3" s="1"/>
  <c r="G493" i="3"/>
  <c r="D493" i="3"/>
  <c r="F493" i="3" s="1"/>
  <c r="G492" i="3"/>
  <c r="F492" i="3"/>
  <c r="D492" i="3"/>
  <c r="G491" i="3"/>
  <c r="D491" i="3"/>
  <c r="G490" i="3"/>
  <c r="D490" i="3"/>
  <c r="G489" i="3"/>
  <c r="D489" i="3"/>
  <c r="F489" i="3" s="1"/>
  <c r="G488" i="3"/>
  <c r="D488" i="3"/>
  <c r="G487" i="3"/>
  <c r="D487" i="3"/>
  <c r="F487" i="3" s="1"/>
  <c r="G486" i="3"/>
  <c r="D486" i="3"/>
  <c r="F486" i="3" s="1"/>
  <c r="G485" i="3"/>
  <c r="D485" i="3"/>
  <c r="G484" i="3"/>
  <c r="D484" i="3"/>
  <c r="G483" i="3"/>
  <c r="D483" i="3"/>
  <c r="G482" i="3"/>
  <c r="D482" i="3"/>
  <c r="F482" i="3" s="1"/>
  <c r="G481" i="3"/>
  <c r="D481" i="3"/>
  <c r="G480" i="3"/>
  <c r="D480" i="3"/>
  <c r="G479" i="3"/>
  <c r="D479" i="3"/>
  <c r="G478" i="3"/>
  <c r="D478" i="3"/>
  <c r="G477" i="3"/>
  <c r="D477" i="3"/>
  <c r="G476" i="3"/>
  <c r="F476" i="3"/>
  <c r="D476" i="3"/>
  <c r="G475" i="3"/>
  <c r="D475" i="3"/>
  <c r="F475" i="3" s="1"/>
  <c r="G474" i="3"/>
  <c r="D474" i="3"/>
  <c r="G473" i="3"/>
  <c r="D473" i="3"/>
  <c r="F473" i="3" s="1"/>
  <c r="G472" i="3"/>
  <c r="D472" i="3"/>
  <c r="F472" i="3" s="1"/>
  <c r="G471" i="3"/>
  <c r="D471" i="3"/>
  <c r="F471" i="3" s="1"/>
  <c r="G470" i="3"/>
  <c r="D470" i="3"/>
  <c r="F470" i="3" s="1"/>
  <c r="G469" i="3"/>
  <c r="D469" i="3"/>
  <c r="F469" i="3" s="1"/>
  <c r="G468" i="3"/>
  <c r="D468" i="3"/>
  <c r="F468" i="3" s="1"/>
  <c r="G467" i="3"/>
  <c r="D467" i="3"/>
  <c r="F467" i="3" s="1"/>
  <c r="G466" i="3"/>
  <c r="D466" i="3"/>
  <c r="G465" i="3"/>
  <c r="D465" i="3"/>
  <c r="F465" i="3" s="1"/>
  <c r="G464" i="3"/>
  <c r="D464" i="3"/>
  <c r="F464" i="3" s="1"/>
  <c r="G463" i="3"/>
  <c r="D463" i="3"/>
  <c r="G462" i="3"/>
  <c r="D462" i="3"/>
  <c r="F462" i="3" s="1"/>
  <c r="G461" i="3"/>
  <c r="D461" i="3"/>
  <c r="F461" i="3" s="1"/>
  <c r="G460" i="3"/>
  <c r="D460" i="3"/>
  <c r="F460" i="3" s="1"/>
  <c r="G459" i="3"/>
  <c r="D459" i="3"/>
  <c r="G458" i="3"/>
  <c r="D458" i="3"/>
  <c r="F458" i="3" s="1"/>
  <c r="G457" i="3"/>
  <c r="D457" i="3"/>
  <c r="F457" i="3" s="1"/>
  <c r="G456" i="3"/>
  <c r="D456" i="3"/>
  <c r="G455" i="3"/>
  <c r="D455" i="3"/>
  <c r="F455" i="3" s="1"/>
  <c r="G454" i="3"/>
  <c r="D454" i="3"/>
  <c r="G453" i="3"/>
  <c r="D453" i="3"/>
  <c r="F453" i="3" s="1"/>
  <c r="G452" i="3"/>
  <c r="D452" i="3"/>
  <c r="F452" i="3" s="1"/>
  <c r="G451" i="3"/>
  <c r="F451" i="3"/>
  <c r="D451" i="3"/>
  <c r="G450" i="3"/>
  <c r="D450" i="3"/>
  <c r="F450" i="3" s="1"/>
  <c r="G449" i="3"/>
  <c r="D449" i="3"/>
  <c r="G448" i="3"/>
  <c r="D448" i="3"/>
  <c r="F448" i="3" s="1"/>
  <c r="G447" i="3"/>
  <c r="D447" i="3"/>
  <c r="F447" i="3" s="1"/>
  <c r="G446" i="3"/>
  <c r="D446" i="3"/>
  <c r="F446" i="3" s="1"/>
  <c r="G445" i="3"/>
  <c r="D445" i="3"/>
  <c r="G444" i="3"/>
  <c r="F444" i="3"/>
  <c r="D444" i="3"/>
  <c r="G443" i="3"/>
  <c r="D443" i="3"/>
  <c r="G442" i="3"/>
  <c r="D442" i="3"/>
  <c r="G441" i="3"/>
  <c r="D441" i="3"/>
  <c r="G440" i="3"/>
  <c r="D440" i="3"/>
  <c r="F440" i="3" s="1"/>
  <c r="G439" i="3"/>
  <c r="D439" i="3"/>
  <c r="F439" i="3" s="1"/>
  <c r="G438" i="3"/>
  <c r="D438" i="3"/>
  <c r="F438" i="3" s="1"/>
  <c r="G437" i="3"/>
  <c r="D437" i="3"/>
  <c r="F437" i="3" s="1"/>
  <c r="G436" i="3"/>
  <c r="D436" i="3"/>
  <c r="G435" i="3"/>
  <c r="D435" i="3"/>
  <c r="G434" i="3"/>
  <c r="D434" i="3"/>
  <c r="G433" i="3"/>
  <c r="D433" i="3"/>
  <c r="F433" i="3" s="1"/>
  <c r="G432" i="3"/>
  <c r="D432" i="3"/>
  <c r="G431" i="3"/>
  <c r="D431" i="3"/>
  <c r="F431" i="3" s="1"/>
  <c r="G430" i="3"/>
  <c r="D430" i="3"/>
  <c r="F430" i="3" s="1"/>
  <c r="G429" i="3"/>
  <c r="D429" i="3"/>
  <c r="G428" i="3"/>
  <c r="D428" i="3"/>
  <c r="G427" i="3"/>
  <c r="D427" i="3"/>
  <c r="G426" i="3"/>
  <c r="D426" i="3"/>
  <c r="F426" i="3" s="1"/>
  <c r="G425" i="3"/>
  <c r="D425" i="3"/>
  <c r="G424" i="3"/>
  <c r="D424" i="3"/>
  <c r="G423" i="3"/>
  <c r="F423" i="3"/>
  <c r="D423" i="3"/>
  <c r="G422" i="3"/>
  <c r="D422" i="3"/>
  <c r="F422" i="3" s="1"/>
  <c r="G421" i="3"/>
  <c r="D421" i="3"/>
  <c r="G420" i="3"/>
  <c r="D420" i="3"/>
  <c r="F420" i="3" s="1"/>
  <c r="G419" i="3"/>
  <c r="D419" i="3"/>
  <c r="F419" i="3" s="1"/>
  <c r="G418" i="3"/>
  <c r="D418" i="3"/>
  <c r="F418" i="3" s="1"/>
  <c r="G417" i="3"/>
  <c r="D417" i="3"/>
  <c r="G416" i="3"/>
  <c r="D416" i="3"/>
  <c r="F416" i="3" s="1"/>
  <c r="G415" i="3"/>
  <c r="D415" i="3"/>
  <c r="F415" i="3" s="1"/>
  <c r="G414" i="3"/>
  <c r="D414" i="3"/>
  <c r="G413" i="3"/>
  <c r="D413" i="3"/>
  <c r="F413" i="3" s="1"/>
  <c r="G412" i="3"/>
  <c r="D412" i="3"/>
  <c r="F412" i="3" s="1"/>
  <c r="G411" i="3"/>
  <c r="D411" i="3"/>
  <c r="G410" i="3"/>
  <c r="D410" i="3"/>
  <c r="G409" i="3"/>
  <c r="D409" i="3"/>
  <c r="G408" i="3"/>
  <c r="D408" i="3"/>
  <c r="F408" i="3" s="1"/>
  <c r="G407" i="3"/>
  <c r="D407" i="3"/>
  <c r="G406" i="3"/>
  <c r="D406" i="3"/>
  <c r="F406" i="3" s="1"/>
  <c r="G405" i="3"/>
  <c r="D405" i="3"/>
  <c r="F405" i="3" s="1"/>
  <c r="G404" i="3"/>
  <c r="D404" i="3"/>
  <c r="F404" i="3" s="1"/>
  <c r="G403" i="3"/>
  <c r="D403" i="3"/>
  <c r="F403" i="3" s="1"/>
  <c r="G402" i="3"/>
  <c r="D402" i="3"/>
  <c r="G401" i="3"/>
  <c r="D401" i="3"/>
  <c r="G400" i="3"/>
  <c r="D400" i="3"/>
  <c r="G399" i="3"/>
  <c r="D399" i="3"/>
  <c r="F399" i="3" s="1"/>
  <c r="G398" i="3"/>
  <c r="D398" i="3"/>
  <c r="F398" i="3" s="1"/>
  <c r="G397" i="3"/>
  <c r="D397" i="3"/>
  <c r="G396" i="3"/>
  <c r="D396" i="3"/>
  <c r="F396" i="3" s="1"/>
  <c r="G395" i="3"/>
  <c r="D395" i="3"/>
  <c r="F395" i="3" s="1"/>
  <c r="G394" i="3"/>
  <c r="D394" i="3"/>
  <c r="F394" i="3" s="1"/>
  <c r="G393" i="3"/>
  <c r="D393" i="3"/>
  <c r="G392" i="3"/>
  <c r="D392" i="3"/>
  <c r="F392" i="3" s="1"/>
  <c r="G391" i="3"/>
  <c r="D391" i="3"/>
  <c r="F391" i="3" s="1"/>
  <c r="G390" i="3"/>
  <c r="D390" i="3"/>
  <c r="G389" i="3"/>
  <c r="D389" i="3"/>
  <c r="G388" i="3"/>
  <c r="F388" i="3"/>
  <c r="D388" i="3"/>
  <c r="G387" i="3"/>
  <c r="D387" i="3"/>
  <c r="G386" i="3"/>
  <c r="D386" i="3"/>
  <c r="G385" i="3"/>
  <c r="D385" i="3"/>
  <c r="G384" i="3"/>
  <c r="D384" i="3"/>
  <c r="F384" i="3" s="1"/>
  <c r="G383" i="3"/>
  <c r="D383" i="3"/>
  <c r="F383" i="3" s="1"/>
  <c r="G382" i="3"/>
  <c r="D382" i="3"/>
  <c r="G381" i="3"/>
  <c r="D381" i="3"/>
  <c r="G380" i="3"/>
  <c r="D380" i="3"/>
  <c r="G379" i="3"/>
  <c r="F379" i="3"/>
  <c r="D379" i="3"/>
  <c r="G378" i="3"/>
  <c r="D378" i="3"/>
  <c r="G377" i="3"/>
  <c r="D377" i="3"/>
  <c r="F377" i="3" s="1"/>
  <c r="G376" i="3"/>
  <c r="D376" i="3"/>
  <c r="G375" i="3"/>
  <c r="D375" i="3"/>
  <c r="G374" i="3"/>
  <c r="D374" i="3"/>
  <c r="F374" i="3" s="1"/>
  <c r="G373" i="3"/>
  <c r="D373" i="3"/>
  <c r="F373" i="3" s="1"/>
  <c r="G372" i="3"/>
  <c r="D372" i="3"/>
  <c r="G371" i="3"/>
  <c r="D371" i="3"/>
  <c r="F371" i="3" s="1"/>
  <c r="G370" i="3"/>
  <c r="D370" i="3"/>
  <c r="F370" i="3" s="1"/>
  <c r="G369" i="3"/>
  <c r="D369" i="3"/>
  <c r="F369" i="3" s="1"/>
  <c r="G368" i="3"/>
  <c r="D368" i="3"/>
  <c r="G367" i="3"/>
  <c r="D367" i="3"/>
  <c r="F367" i="3" s="1"/>
  <c r="G366" i="3"/>
  <c r="D366" i="3"/>
  <c r="G365" i="3"/>
  <c r="D365" i="3"/>
  <c r="G364" i="3"/>
  <c r="D364" i="3"/>
  <c r="F364" i="3" s="1"/>
  <c r="G363" i="3"/>
  <c r="D363" i="3"/>
  <c r="F363" i="3" s="1"/>
  <c r="G362" i="3"/>
  <c r="D362" i="3"/>
  <c r="F362" i="3" s="1"/>
  <c r="G361" i="3"/>
  <c r="D361" i="3"/>
  <c r="F361" i="3" s="1"/>
  <c r="G360" i="3"/>
  <c r="D360" i="3"/>
  <c r="F360" i="3" s="1"/>
  <c r="G359" i="3"/>
  <c r="D359" i="3"/>
  <c r="G358" i="3"/>
  <c r="D358" i="3"/>
  <c r="G357" i="3"/>
  <c r="F357" i="3"/>
  <c r="D357" i="3"/>
  <c r="G356" i="3"/>
  <c r="D356" i="3"/>
  <c r="F356" i="3" s="1"/>
  <c r="G355" i="3"/>
  <c r="D355" i="3"/>
  <c r="G354" i="3"/>
  <c r="D354" i="3"/>
  <c r="F354" i="3" s="1"/>
  <c r="G353" i="3"/>
  <c r="D353" i="3"/>
  <c r="G352" i="3"/>
  <c r="D352" i="3"/>
  <c r="G351" i="3"/>
  <c r="D351" i="3"/>
  <c r="G350" i="3"/>
  <c r="F350" i="3"/>
  <c r="D350" i="3"/>
  <c r="G349" i="3"/>
  <c r="D349" i="3"/>
  <c r="F349" i="3" s="1"/>
  <c r="G348" i="3"/>
  <c r="D348" i="3"/>
  <c r="G347" i="3"/>
  <c r="D347" i="3"/>
  <c r="F347" i="3" s="1"/>
  <c r="G346" i="3"/>
  <c r="F346" i="3"/>
  <c r="D346" i="3"/>
  <c r="G345" i="3"/>
  <c r="D345" i="3"/>
  <c r="F345" i="3" s="1"/>
  <c r="G344" i="3"/>
  <c r="D344" i="3"/>
  <c r="G343" i="3"/>
  <c r="D343" i="3"/>
  <c r="F343" i="3" s="1"/>
  <c r="G342" i="3"/>
  <c r="D342" i="3"/>
  <c r="F342" i="3" s="1"/>
  <c r="G341" i="3"/>
  <c r="D341" i="3"/>
  <c r="F341" i="3" s="1"/>
  <c r="G340" i="3"/>
  <c r="D340" i="3"/>
  <c r="G339" i="3"/>
  <c r="D339" i="3"/>
  <c r="G338" i="3"/>
  <c r="D338" i="3"/>
  <c r="G337" i="3"/>
  <c r="D337" i="3"/>
  <c r="G336" i="3"/>
  <c r="D336" i="3"/>
  <c r="G335" i="3"/>
  <c r="D335" i="3"/>
  <c r="F335" i="3" s="1"/>
  <c r="G334" i="3"/>
  <c r="D334" i="3"/>
  <c r="G333" i="3"/>
  <c r="D333" i="3"/>
  <c r="G332" i="3"/>
  <c r="D332" i="3"/>
  <c r="F332" i="3" s="1"/>
  <c r="G331" i="3"/>
  <c r="D331" i="3"/>
  <c r="G330" i="3"/>
  <c r="D330" i="3"/>
  <c r="F330" i="3" s="1"/>
  <c r="G329" i="3"/>
  <c r="D329" i="3"/>
  <c r="G328" i="3"/>
  <c r="D328" i="3"/>
  <c r="F328" i="3" s="1"/>
  <c r="G327" i="3"/>
  <c r="D327" i="3"/>
  <c r="G326" i="3"/>
  <c r="D326" i="3"/>
  <c r="F326" i="3" s="1"/>
  <c r="G325" i="3"/>
  <c r="D325" i="3"/>
  <c r="F325" i="3" s="1"/>
  <c r="G324" i="3"/>
  <c r="D324" i="3"/>
  <c r="F324" i="3" s="1"/>
  <c r="G323" i="3"/>
  <c r="D323" i="3"/>
  <c r="G322" i="3"/>
  <c r="D322" i="3"/>
  <c r="F322" i="3" s="1"/>
  <c r="G321" i="3"/>
  <c r="D321" i="3"/>
  <c r="F321" i="3" s="1"/>
  <c r="G320" i="3"/>
  <c r="D320" i="3"/>
  <c r="F320" i="3" s="1"/>
  <c r="G319" i="3"/>
  <c r="D319" i="3"/>
  <c r="G318" i="3"/>
  <c r="D318" i="3"/>
  <c r="F318" i="3" s="1"/>
  <c r="G317" i="3"/>
  <c r="D317" i="3"/>
  <c r="G316" i="3"/>
  <c r="D316" i="3"/>
  <c r="G315" i="3"/>
  <c r="D315" i="3"/>
  <c r="F315" i="3" s="1"/>
  <c r="G314" i="3"/>
  <c r="D314" i="3"/>
  <c r="F314" i="3" s="1"/>
  <c r="G313" i="3"/>
  <c r="D313" i="3"/>
  <c r="F313" i="3" s="1"/>
  <c r="G312" i="3"/>
  <c r="D312" i="3"/>
  <c r="F312" i="3" s="1"/>
  <c r="G311" i="3"/>
  <c r="D311" i="3"/>
  <c r="F311" i="3" s="1"/>
  <c r="G310" i="3"/>
  <c r="D310" i="3"/>
  <c r="G309" i="3"/>
  <c r="D309" i="3"/>
  <c r="G308" i="3"/>
  <c r="F308" i="3"/>
  <c r="D308" i="3"/>
  <c r="G307" i="3"/>
  <c r="D307" i="3"/>
  <c r="F307" i="3" s="1"/>
  <c r="G306" i="3"/>
  <c r="D306" i="3"/>
  <c r="F306" i="3" s="1"/>
  <c r="G305" i="3"/>
  <c r="D305" i="3"/>
  <c r="F305" i="3" s="1"/>
  <c r="G304" i="3"/>
  <c r="D304" i="3"/>
  <c r="F304" i="3" s="1"/>
  <c r="G303" i="3"/>
  <c r="D303" i="3"/>
  <c r="F303" i="3" s="1"/>
  <c r="G302" i="3"/>
  <c r="D302" i="3"/>
  <c r="G301" i="3"/>
  <c r="D301" i="3"/>
  <c r="G300" i="3"/>
  <c r="D300" i="3"/>
  <c r="F300" i="3" s="1"/>
  <c r="G299" i="3"/>
  <c r="D299" i="3"/>
  <c r="F299" i="3" s="1"/>
  <c r="G298" i="3"/>
  <c r="D298" i="3"/>
  <c r="F298" i="3" s="1"/>
  <c r="G297" i="3"/>
  <c r="D297" i="3"/>
  <c r="G296" i="3"/>
  <c r="D296" i="3"/>
  <c r="G295" i="3"/>
  <c r="D295" i="3"/>
  <c r="G294" i="3"/>
  <c r="D294" i="3"/>
  <c r="F294" i="3" s="1"/>
  <c r="G293" i="3"/>
  <c r="D293" i="3"/>
  <c r="F293" i="3" s="1"/>
  <c r="G292" i="3"/>
  <c r="D292" i="3"/>
  <c r="F292" i="3" s="1"/>
  <c r="G291" i="3"/>
  <c r="D291" i="3"/>
  <c r="F291" i="3" s="1"/>
  <c r="G290" i="3"/>
  <c r="D290" i="3"/>
  <c r="F290" i="3" s="1"/>
  <c r="G289" i="3"/>
  <c r="D289" i="3"/>
  <c r="G288" i="3"/>
  <c r="D288" i="3"/>
  <c r="G287" i="3"/>
  <c r="D287" i="3"/>
  <c r="G286" i="3"/>
  <c r="D286" i="3"/>
  <c r="F286" i="3" s="1"/>
  <c r="G285" i="3"/>
  <c r="D285" i="3"/>
  <c r="G284" i="3"/>
  <c r="D284" i="3"/>
  <c r="G283" i="3"/>
  <c r="D283" i="3"/>
  <c r="F283" i="3" s="1"/>
  <c r="G282" i="3"/>
  <c r="D282" i="3"/>
  <c r="G281" i="3"/>
  <c r="D281" i="3"/>
  <c r="G280" i="3"/>
  <c r="D280" i="3"/>
  <c r="F280" i="3" s="1"/>
  <c r="G279" i="3"/>
  <c r="D279" i="3"/>
  <c r="F279" i="3" s="1"/>
  <c r="G278" i="3"/>
  <c r="D278" i="3"/>
  <c r="G277" i="3"/>
  <c r="F277" i="3"/>
  <c r="D277" i="3"/>
  <c r="G276" i="3"/>
  <c r="D276" i="3"/>
  <c r="F276" i="3" s="1"/>
  <c r="G275" i="3"/>
  <c r="D275" i="3"/>
  <c r="F275" i="3" s="1"/>
  <c r="G274" i="3"/>
  <c r="D274" i="3"/>
  <c r="G273" i="3"/>
  <c r="D273" i="3"/>
  <c r="F273" i="3" s="1"/>
  <c r="G272" i="3"/>
  <c r="D272" i="3"/>
  <c r="F272" i="3" s="1"/>
  <c r="G271" i="3"/>
  <c r="D271" i="3"/>
  <c r="F271" i="3" s="1"/>
  <c r="G270" i="3"/>
  <c r="D270" i="3"/>
  <c r="G269" i="3"/>
  <c r="D269" i="3"/>
  <c r="F269" i="3" s="1"/>
  <c r="G268" i="3"/>
  <c r="D268" i="3"/>
  <c r="F268" i="3" s="1"/>
  <c r="G267" i="3"/>
  <c r="D267" i="3"/>
  <c r="G266" i="3"/>
  <c r="D266" i="3"/>
  <c r="F266" i="3" s="1"/>
  <c r="G265" i="3"/>
  <c r="D265" i="3"/>
  <c r="F265" i="3" s="1"/>
  <c r="G264" i="3"/>
  <c r="D264" i="3"/>
  <c r="G263" i="3"/>
  <c r="D263" i="3"/>
  <c r="F263" i="3" s="1"/>
  <c r="G262" i="3"/>
  <c r="D262" i="3"/>
  <c r="G261" i="3"/>
  <c r="F261" i="3"/>
  <c r="D261" i="3"/>
  <c r="G260" i="3"/>
  <c r="D260" i="3"/>
  <c r="G259" i="3"/>
  <c r="D259" i="3"/>
  <c r="G258" i="3"/>
  <c r="D258" i="3"/>
  <c r="G257" i="3"/>
  <c r="D257" i="3"/>
  <c r="G256" i="3"/>
  <c r="D256" i="3"/>
  <c r="F256" i="3" s="1"/>
  <c r="G255" i="3"/>
  <c r="D255" i="3"/>
  <c r="F255" i="3" s="1"/>
  <c r="G254" i="3"/>
  <c r="D254" i="3"/>
  <c r="F254" i="3" s="1"/>
  <c r="G253" i="3"/>
  <c r="D253" i="3"/>
  <c r="G252" i="3"/>
  <c r="D252" i="3"/>
  <c r="G251" i="3"/>
  <c r="D251" i="3"/>
  <c r="F251" i="3" s="1"/>
  <c r="G250" i="3"/>
  <c r="D250" i="3"/>
  <c r="F250" i="3" s="1"/>
  <c r="G249" i="3"/>
  <c r="D249" i="3"/>
  <c r="F249" i="3" s="1"/>
  <c r="G248" i="3"/>
  <c r="D248" i="3"/>
  <c r="F248" i="3" s="1"/>
  <c r="G247" i="3"/>
  <c r="F247" i="3"/>
  <c r="D247" i="3"/>
  <c r="G246" i="3"/>
  <c r="D246" i="3"/>
  <c r="G245" i="3"/>
  <c r="D245" i="3"/>
  <c r="F245" i="3" s="1"/>
  <c r="G244" i="3"/>
  <c r="D244" i="3"/>
  <c r="F244" i="3" s="1"/>
  <c r="G243" i="3"/>
  <c r="D243" i="3"/>
  <c r="F243" i="3" s="1"/>
  <c r="G242" i="3"/>
  <c r="D242" i="3"/>
  <c r="G241" i="3"/>
  <c r="F241" i="3"/>
  <c r="D241" i="3"/>
  <c r="G240" i="3"/>
  <c r="D240" i="3"/>
  <c r="G239" i="3"/>
  <c r="D239" i="3"/>
  <c r="G238" i="3"/>
  <c r="D238" i="3"/>
  <c r="G237" i="3"/>
  <c r="D237" i="3"/>
  <c r="F237" i="3" s="1"/>
  <c r="G236" i="3"/>
  <c r="D236" i="3"/>
  <c r="G235" i="3"/>
  <c r="D235" i="3"/>
  <c r="F235" i="3" s="1"/>
  <c r="G234" i="3"/>
  <c r="F234" i="3"/>
  <c r="D234" i="3"/>
  <c r="G233" i="3"/>
  <c r="D233" i="3"/>
  <c r="G232" i="3"/>
  <c r="F232" i="3"/>
  <c r="D232" i="3"/>
  <c r="G231" i="3"/>
  <c r="D231" i="3"/>
  <c r="G230" i="3"/>
  <c r="D230" i="3"/>
  <c r="G229" i="3"/>
  <c r="D229" i="3"/>
  <c r="G228" i="3"/>
  <c r="D228" i="3"/>
  <c r="G227" i="3"/>
  <c r="D227" i="3"/>
  <c r="G226" i="3"/>
  <c r="D226" i="3"/>
  <c r="F226" i="3" s="1"/>
  <c r="G225" i="3"/>
  <c r="F225" i="3"/>
  <c r="D225" i="3"/>
  <c r="G224" i="3"/>
  <c r="D224" i="3"/>
  <c r="F224" i="3" s="1"/>
  <c r="G223" i="3"/>
  <c r="D223" i="3"/>
  <c r="G222" i="3"/>
  <c r="D222" i="3"/>
  <c r="F222" i="3" s="1"/>
  <c r="G221" i="3"/>
  <c r="D221" i="3"/>
  <c r="G220" i="3"/>
  <c r="D220" i="3"/>
  <c r="F220" i="3" s="1"/>
  <c r="G219" i="3"/>
  <c r="D219" i="3"/>
  <c r="F219" i="3" s="1"/>
  <c r="G218" i="3"/>
  <c r="D218" i="3"/>
  <c r="G217" i="3"/>
  <c r="D217" i="3"/>
  <c r="F217" i="3" s="1"/>
  <c r="G216" i="3"/>
  <c r="D216" i="3"/>
  <c r="G215" i="3"/>
  <c r="D215" i="3"/>
  <c r="F215" i="3" s="1"/>
  <c r="G214" i="3"/>
  <c r="D214" i="3"/>
  <c r="G213" i="3"/>
  <c r="D213" i="3"/>
  <c r="F213" i="3" s="1"/>
  <c r="G212" i="3"/>
  <c r="D212" i="3"/>
  <c r="G211" i="3"/>
  <c r="D211" i="3"/>
  <c r="G210" i="3"/>
  <c r="D210" i="3"/>
  <c r="G209" i="3"/>
  <c r="D209" i="3"/>
  <c r="F209" i="3" s="1"/>
  <c r="G208" i="3"/>
  <c r="D208" i="3"/>
  <c r="G207" i="3"/>
  <c r="D207" i="3"/>
  <c r="F207" i="3" s="1"/>
  <c r="G206" i="3"/>
  <c r="D206" i="3"/>
  <c r="F206" i="3" s="1"/>
  <c r="G205" i="3"/>
  <c r="D205" i="3"/>
  <c r="G204" i="3"/>
  <c r="D204" i="3"/>
  <c r="G203" i="3"/>
  <c r="D203" i="3"/>
  <c r="F203" i="3" s="1"/>
  <c r="G202" i="3"/>
  <c r="D202" i="3"/>
  <c r="F202" i="3" s="1"/>
  <c r="G201" i="3"/>
  <c r="D201" i="3"/>
  <c r="F201" i="3" s="1"/>
  <c r="G200" i="3"/>
  <c r="D200" i="3"/>
  <c r="F200" i="3" s="1"/>
  <c r="G199" i="3"/>
  <c r="D199" i="3"/>
  <c r="F199" i="3" s="1"/>
  <c r="G198" i="3"/>
  <c r="D198" i="3"/>
  <c r="G197" i="3"/>
  <c r="D197" i="3"/>
  <c r="G196" i="3"/>
  <c r="F196" i="3"/>
  <c r="D196" i="3"/>
  <c r="G195" i="3"/>
  <c r="D195" i="3"/>
  <c r="F195" i="3" s="1"/>
  <c r="G194" i="3"/>
  <c r="D194" i="3"/>
  <c r="F194" i="3" s="1"/>
  <c r="G193" i="3"/>
  <c r="D193" i="3"/>
  <c r="G192" i="3"/>
  <c r="D192" i="3"/>
  <c r="F192" i="3" s="1"/>
  <c r="G191" i="3"/>
  <c r="D191" i="3"/>
  <c r="G190" i="3"/>
  <c r="D190" i="3"/>
  <c r="G189" i="3"/>
  <c r="D189" i="3"/>
  <c r="G188" i="3"/>
  <c r="D188" i="3"/>
  <c r="F188" i="3" s="1"/>
  <c r="G187" i="3"/>
  <c r="D187" i="3"/>
  <c r="G186" i="3"/>
  <c r="D186" i="3"/>
  <c r="G185" i="3"/>
  <c r="F185" i="3"/>
  <c r="D185" i="3"/>
  <c r="G184" i="3"/>
  <c r="D184" i="3"/>
  <c r="G183" i="3"/>
  <c r="D183" i="3"/>
  <c r="G182" i="3"/>
  <c r="D182" i="3"/>
  <c r="G181" i="3"/>
  <c r="D181" i="3"/>
  <c r="G180" i="3"/>
  <c r="D180" i="3"/>
  <c r="G179" i="3"/>
  <c r="D179" i="3"/>
  <c r="F179" i="3" s="1"/>
  <c r="G178" i="3"/>
  <c r="D178" i="3"/>
  <c r="F178" i="3" s="1"/>
  <c r="G177" i="3"/>
  <c r="D177" i="3"/>
  <c r="F177" i="3" s="1"/>
  <c r="G176" i="3"/>
  <c r="D176" i="3"/>
  <c r="F176" i="3" s="1"/>
  <c r="G175" i="3"/>
  <c r="D175" i="3"/>
  <c r="F175" i="3" s="1"/>
  <c r="G174" i="3"/>
  <c r="D174" i="3"/>
  <c r="F174" i="3" s="1"/>
  <c r="G173" i="3"/>
  <c r="D173" i="3"/>
  <c r="F173" i="3" s="1"/>
  <c r="G172" i="3"/>
  <c r="D172" i="3"/>
  <c r="G171" i="3"/>
  <c r="F171" i="3"/>
  <c r="D171" i="3"/>
  <c r="G170" i="3"/>
  <c r="D170" i="3"/>
  <c r="G169" i="3"/>
  <c r="D169" i="3"/>
  <c r="G168" i="3"/>
  <c r="D168" i="3"/>
  <c r="F168" i="3" s="1"/>
  <c r="G167" i="3"/>
  <c r="D167" i="3"/>
  <c r="G166" i="3"/>
  <c r="D166" i="3"/>
  <c r="F166" i="3" s="1"/>
  <c r="G165" i="3"/>
  <c r="D165" i="3"/>
  <c r="G164" i="3"/>
  <c r="D164" i="3"/>
  <c r="G163" i="3"/>
  <c r="D163" i="3"/>
  <c r="F163" i="3" s="1"/>
  <c r="G162" i="3"/>
  <c r="D162" i="3"/>
  <c r="G161" i="3"/>
  <c r="D161" i="3"/>
  <c r="G160" i="3"/>
  <c r="D160" i="3"/>
  <c r="F160" i="3" s="1"/>
  <c r="G159" i="3"/>
  <c r="D159" i="3"/>
  <c r="F159" i="3" s="1"/>
  <c r="G158" i="3"/>
  <c r="D158" i="3"/>
  <c r="F158" i="3" s="1"/>
  <c r="G157" i="3"/>
  <c r="D157" i="3"/>
  <c r="F157" i="3" s="1"/>
  <c r="G156" i="3"/>
  <c r="D156" i="3"/>
  <c r="F156" i="3" s="1"/>
  <c r="G155" i="3"/>
  <c r="D155" i="3"/>
  <c r="G154" i="3"/>
  <c r="D154" i="3"/>
  <c r="F154" i="3" s="1"/>
  <c r="G153" i="3"/>
  <c r="D153" i="3"/>
  <c r="F153" i="3" s="1"/>
  <c r="G152" i="3"/>
  <c r="F152" i="3"/>
  <c r="D152" i="3"/>
  <c r="G151" i="3"/>
  <c r="D151" i="3"/>
  <c r="F151" i="3" s="1"/>
  <c r="G150" i="3"/>
  <c r="D150" i="3"/>
  <c r="G149" i="3"/>
  <c r="D149" i="3"/>
  <c r="G148" i="3"/>
  <c r="D148" i="3"/>
  <c r="G147" i="3"/>
  <c r="D147" i="3"/>
  <c r="F147" i="3" s="1"/>
  <c r="G146" i="3"/>
  <c r="D146" i="3"/>
  <c r="F146" i="3" s="1"/>
  <c r="G145" i="3"/>
  <c r="D145" i="3"/>
  <c r="G144" i="3"/>
  <c r="D144" i="3"/>
  <c r="F144" i="3" s="1"/>
  <c r="G143" i="3"/>
  <c r="D143" i="3"/>
  <c r="F143" i="3" s="1"/>
  <c r="G142" i="3"/>
  <c r="F142" i="3"/>
  <c r="D142" i="3"/>
  <c r="G141" i="3"/>
  <c r="D141" i="3"/>
  <c r="G140" i="3"/>
  <c r="D140" i="3"/>
  <c r="G139" i="3"/>
  <c r="D139" i="3"/>
  <c r="F139" i="3" s="1"/>
  <c r="G138" i="3"/>
  <c r="D138" i="3"/>
  <c r="G137" i="3"/>
  <c r="D137" i="3"/>
  <c r="F137" i="3" s="1"/>
  <c r="G136" i="3"/>
  <c r="D136" i="3"/>
  <c r="F136" i="3" s="1"/>
  <c r="G135" i="3"/>
  <c r="F135" i="3"/>
  <c r="D135" i="3"/>
  <c r="G134" i="3"/>
  <c r="D134" i="3"/>
  <c r="G133" i="3"/>
  <c r="D133" i="3"/>
  <c r="G132" i="3"/>
  <c r="D132" i="3"/>
  <c r="F132" i="3" s="1"/>
  <c r="G131" i="3"/>
  <c r="D131" i="3"/>
  <c r="G130" i="3"/>
  <c r="D130" i="3"/>
  <c r="F130" i="3" s="1"/>
  <c r="G129" i="3"/>
  <c r="D129" i="3"/>
  <c r="G128" i="3"/>
  <c r="D128" i="3"/>
  <c r="F128" i="3" s="1"/>
  <c r="G127" i="3"/>
  <c r="D127" i="3"/>
  <c r="G126" i="3"/>
  <c r="D126" i="3"/>
  <c r="F126" i="3" s="1"/>
  <c r="G125" i="3"/>
  <c r="D125" i="3"/>
  <c r="F125" i="3" s="1"/>
  <c r="G124" i="3"/>
  <c r="D124" i="3"/>
  <c r="F124" i="3" s="1"/>
  <c r="G123" i="3"/>
  <c r="D123" i="3"/>
  <c r="F123" i="3" s="1"/>
  <c r="G122" i="3"/>
  <c r="D122" i="3"/>
  <c r="F122" i="3" s="1"/>
  <c r="G121" i="3"/>
  <c r="D121" i="3"/>
  <c r="F121" i="3" s="1"/>
  <c r="G120" i="3"/>
  <c r="D120" i="3"/>
  <c r="G119" i="3"/>
  <c r="D119" i="3"/>
  <c r="F119" i="3" s="1"/>
  <c r="G118" i="3"/>
  <c r="D118" i="3"/>
  <c r="G117" i="3"/>
  <c r="D117" i="3"/>
  <c r="G116" i="3"/>
  <c r="D116" i="3"/>
  <c r="G115" i="3"/>
  <c r="D115" i="3"/>
  <c r="G114" i="3"/>
  <c r="D114" i="3"/>
  <c r="F114" i="3" s="1"/>
  <c r="G113" i="3"/>
  <c r="D113" i="3"/>
  <c r="G112" i="3"/>
  <c r="D112" i="3"/>
  <c r="F112" i="3" s="1"/>
  <c r="G111" i="3"/>
  <c r="D111" i="3"/>
  <c r="G110" i="3"/>
  <c r="D110" i="3"/>
  <c r="F110" i="3" s="1"/>
  <c r="G109" i="3"/>
  <c r="D109" i="3"/>
  <c r="F109" i="3" s="1"/>
  <c r="G108" i="3"/>
  <c r="F108" i="3"/>
  <c r="D108" i="3"/>
  <c r="G107" i="3"/>
  <c r="D107" i="3"/>
  <c r="G106" i="3"/>
  <c r="D106" i="3"/>
  <c r="G105" i="3"/>
  <c r="D105" i="3"/>
  <c r="F105" i="3" s="1"/>
  <c r="G104" i="3"/>
  <c r="D104" i="3"/>
  <c r="F104" i="3" s="1"/>
  <c r="G103" i="3"/>
  <c r="D103" i="3"/>
  <c r="G102" i="3"/>
  <c r="D102" i="3"/>
  <c r="F102" i="3" s="1"/>
  <c r="G101" i="3"/>
  <c r="D101" i="3"/>
  <c r="F101" i="3" s="1"/>
  <c r="G100" i="3"/>
  <c r="F100" i="3"/>
  <c r="D100" i="3"/>
  <c r="G99" i="3"/>
  <c r="D99" i="3"/>
  <c r="G98" i="3"/>
  <c r="D98" i="3"/>
  <c r="F98" i="3" s="1"/>
  <c r="G97" i="3"/>
  <c r="D97" i="3"/>
  <c r="F97" i="3" s="1"/>
  <c r="G96" i="3"/>
  <c r="D96" i="3"/>
  <c r="G95" i="3"/>
  <c r="D95" i="3"/>
  <c r="G94" i="3"/>
  <c r="D94" i="3"/>
  <c r="G93" i="3"/>
  <c r="D93" i="3"/>
  <c r="F93" i="3" s="1"/>
  <c r="G92" i="3"/>
  <c r="D92" i="3"/>
  <c r="G91" i="3"/>
  <c r="D91" i="3"/>
  <c r="F91" i="3" s="1"/>
  <c r="G90" i="3"/>
  <c r="D90" i="3"/>
  <c r="G89" i="3"/>
  <c r="F89" i="3"/>
  <c r="D89" i="3"/>
  <c r="G88" i="3"/>
  <c r="D88" i="3"/>
  <c r="F88" i="3" s="1"/>
  <c r="G87" i="3"/>
  <c r="D87" i="3"/>
  <c r="F87" i="3" s="1"/>
  <c r="G86" i="3"/>
  <c r="D86" i="3"/>
  <c r="F86" i="3" s="1"/>
  <c r="G85" i="3"/>
  <c r="D85" i="3"/>
  <c r="G84" i="3"/>
  <c r="D84" i="3"/>
  <c r="F84" i="3" s="1"/>
  <c r="G83" i="3"/>
  <c r="D83" i="3"/>
  <c r="F83" i="3" s="1"/>
  <c r="G82" i="3"/>
  <c r="D82" i="3"/>
  <c r="G81" i="3"/>
  <c r="D81" i="3"/>
  <c r="F81" i="3" s="1"/>
  <c r="G80" i="3"/>
  <c r="D80" i="3"/>
  <c r="G79" i="3"/>
  <c r="D79" i="3"/>
  <c r="F79" i="3" s="1"/>
  <c r="G78" i="3"/>
  <c r="D78" i="3"/>
  <c r="G77" i="3"/>
  <c r="F77" i="3"/>
  <c r="D77" i="3"/>
  <c r="G76" i="3"/>
  <c r="D76" i="3"/>
  <c r="F76" i="3" s="1"/>
  <c r="G75" i="3"/>
  <c r="D75" i="3"/>
  <c r="F75" i="3" s="1"/>
  <c r="G74" i="3"/>
  <c r="D74" i="3"/>
  <c r="F74" i="3" s="1"/>
  <c r="G73" i="3"/>
  <c r="D73" i="3"/>
  <c r="F73" i="3" s="1"/>
  <c r="G72" i="3"/>
  <c r="D72" i="3"/>
  <c r="F72" i="3" s="1"/>
  <c r="G71" i="3"/>
  <c r="D71" i="3"/>
  <c r="F71" i="3" s="1"/>
  <c r="G70" i="3"/>
  <c r="D70" i="3"/>
  <c r="F70" i="3" s="1"/>
  <c r="G69" i="3"/>
  <c r="D69" i="3"/>
  <c r="F69" i="3" s="1"/>
  <c r="G68" i="3"/>
  <c r="D68" i="3"/>
  <c r="G67" i="3"/>
  <c r="D67" i="3"/>
  <c r="F67" i="3" s="1"/>
  <c r="G66" i="3"/>
  <c r="F66" i="3"/>
  <c r="D66" i="3"/>
  <c r="G65" i="3"/>
  <c r="D65" i="3"/>
  <c r="F65" i="3" s="1"/>
  <c r="G64" i="3"/>
  <c r="D64" i="3"/>
  <c r="G63" i="3"/>
  <c r="D63" i="3"/>
  <c r="G62" i="3"/>
  <c r="D62" i="3"/>
  <c r="G61" i="3"/>
  <c r="D61" i="3"/>
  <c r="F61" i="3" s="1"/>
  <c r="G60" i="3"/>
  <c r="D60" i="3"/>
  <c r="F60" i="3" s="1"/>
  <c r="G59" i="3"/>
  <c r="D59" i="3"/>
  <c r="G58" i="3"/>
  <c r="D58" i="3"/>
  <c r="F58" i="3" s="1"/>
  <c r="G57" i="3"/>
  <c r="D57" i="3"/>
  <c r="G56" i="3"/>
  <c r="D56" i="3"/>
  <c r="G55" i="3"/>
  <c r="D55" i="3"/>
  <c r="F55" i="3" s="1"/>
  <c r="G54" i="3"/>
  <c r="D54" i="3"/>
  <c r="G53" i="3"/>
  <c r="D53" i="3"/>
  <c r="F53" i="3" s="1"/>
  <c r="G52" i="3"/>
  <c r="D52" i="3"/>
  <c r="F52" i="3" s="1"/>
  <c r="G51" i="3"/>
  <c r="D51" i="3"/>
  <c r="F51" i="3" s="1"/>
  <c r="G50" i="3"/>
  <c r="F50" i="3"/>
  <c r="D50" i="3"/>
  <c r="G49" i="3"/>
  <c r="D49" i="3"/>
  <c r="F49" i="3" s="1"/>
  <c r="G48" i="3"/>
  <c r="F48" i="3"/>
  <c r="D48" i="3"/>
  <c r="G47" i="3"/>
  <c r="D47" i="3"/>
  <c r="G46" i="3"/>
  <c r="D46" i="3"/>
  <c r="G45" i="3"/>
  <c r="D45" i="3"/>
  <c r="F45" i="3" s="1"/>
  <c r="G44" i="3"/>
  <c r="D44" i="3"/>
  <c r="F44" i="3" s="1"/>
  <c r="G43" i="3"/>
  <c r="D43" i="3"/>
  <c r="G42" i="3"/>
  <c r="D42" i="3"/>
  <c r="F42" i="3" s="1"/>
  <c r="G41" i="3"/>
  <c r="D41" i="3"/>
  <c r="G40" i="3"/>
  <c r="F40" i="3"/>
  <c r="D40" i="3"/>
  <c r="G39" i="3"/>
  <c r="D39" i="3"/>
  <c r="F39" i="3" s="1"/>
  <c r="G38" i="3"/>
  <c r="D38" i="3"/>
  <c r="G37" i="3"/>
  <c r="D37" i="3"/>
  <c r="F37" i="3" s="1"/>
  <c r="G36" i="3"/>
  <c r="D36" i="3"/>
  <c r="G35" i="3"/>
  <c r="D35" i="3"/>
  <c r="F35" i="3" s="1"/>
  <c r="G34" i="3"/>
  <c r="D34" i="3"/>
  <c r="F34" i="3" s="1"/>
  <c r="G33" i="3"/>
  <c r="D33" i="3"/>
  <c r="F33" i="3" s="1"/>
  <c r="G32" i="3"/>
  <c r="D32" i="3"/>
  <c r="F32" i="3" s="1"/>
  <c r="G31" i="3"/>
  <c r="D31" i="3"/>
  <c r="G30" i="3"/>
  <c r="D30" i="3"/>
  <c r="F30" i="3" s="1"/>
  <c r="G29" i="3"/>
  <c r="D29" i="3"/>
  <c r="G28" i="3"/>
  <c r="D28" i="3"/>
  <c r="G27" i="3"/>
  <c r="D27" i="3"/>
  <c r="F27" i="3" s="1"/>
  <c r="N26" i="3"/>
  <c r="G26" i="3"/>
  <c r="D26" i="3"/>
  <c r="N25" i="3"/>
  <c r="G25" i="3"/>
  <c r="D25" i="3"/>
  <c r="F25" i="3" s="1"/>
  <c r="N24" i="3"/>
  <c r="G24" i="3"/>
  <c r="D24" i="3"/>
  <c r="F24" i="3" s="1"/>
  <c r="P23" i="3"/>
  <c r="G14" i="2" s="1"/>
  <c r="N23" i="3"/>
  <c r="G23" i="3"/>
  <c r="D23" i="3"/>
  <c r="N22" i="3"/>
  <c r="N21" i="3"/>
  <c r="N20" i="3"/>
  <c r="P19" i="3"/>
  <c r="N19" i="3"/>
  <c r="N18" i="3"/>
  <c r="N17" i="3"/>
  <c r="N16" i="3"/>
  <c r="B16" i="3"/>
  <c r="N15" i="3"/>
  <c r="B15" i="3"/>
  <c r="B13" i="2" s="1"/>
  <c r="N14" i="3"/>
  <c r="B14" i="3"/>
  <c r="B12" i="2" s="1"/>
  <c r="P13" i="3"/>
  <c r="G12" i="2" s="1"/>
  <c r="N13" i="3"/>
  <c r="B13" i="3"/>
  <c r="B19" i="3" s="1"/>
  <c r="N12" i="3"/>
  <c r="B12" i="3"/>
  <c r="N11" i="3"/>
  <c r="B11" i="3"/>
  <c r="E1588" i="3" s="1"/>
  <c r="P10" i="3"/>
  <c r="G11" i="2" s="1"/>
  <c r="N10" i="3"/>
  <c r="N9" i="3"/>
  <c r="N8" i="3"/>
  <c r="N7" i="3"/>
  <c r="N6" i="3"/>
  <c r="N5" i="3"/>
  <c r="N4" i="3"/>
  <c r="P3" i="3"/>
  <c r="G10" i="2" s="1"/>
  <c r="N3" i="3"/>
  <c r="H14" i="2"/>
  <c r="G13" i="2"/>
  <c r="H12" i="2"/>
  <c r="H11" i="2"/>
  <c r="C11" i="2"/>
  <c r="H9" i="2"/>
  <c r="G9" i="2"/>
  <c r="C9" i="2"/>
  <c r="B9" i="2"/>
  <c r="C6" i="2"/>
  <c r="A4" i="2"/>
  <c r="A3" i="2"/>
  <c r="J39" i="9" l="1"/>
  <c r="K24" i="9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K38" i="9" s="1"/>
  <c r="J87" i="9"/>
  <c r="J23" i="9"/>
  <c r="K23" i="9" s="1"/>
  <c r="B18" i="8"/>
  <c r="B17" i="8"/>
  <c r="H8" i="8" s="1"/>
  <c r="J60" i="8"/>
  <c r="J76" i="8"/>
  <c r="J53" i="8"/>
  <c r="J69" i="8"/>
  <c r="J46" i="8"/>
  <c r="J62" i="8"/>
  <c r="I96" i="8"/>
  <c r="J94" i="8" s="1"/>
  <c r="J23" i="8"/>
  <c r="K23" i="8" s="1"/>
  <c r="J39" i="8"/>
  <c r="J71" i="8"/>
  <c r="J87" i="8"/>
  <c r="J32" i="8"/>
  <c r="J64" i="8"/>
  <c r="J80" i="8"/>
  <c r="J25" i="8"/>
  <c r="K25" i="8" s="1"/>
  <c r="J57" i="8"/>
  <c r="J73" i="8"/>
  <c r="J89" i="8"/>
  <c r="J50" i="8"/>
  <c r="J66" i="8"/>
  <c r="J82" i="8"/>
  <c r="J27" i="8"/>
  <c r="J43" i="8"/>
  <c r="J59" i="8"/>
  <c r="J75" i="8"/>
  <c r="J91" i="8"/>
  <c r="J36" i="8"/>
  <c r="J52" i="8"/>
  <c r="J68" i="8"/>
  <c r="J84" i="8"/>
  <c r="J29" i="8"/>
  <c r="J45" i="8"/>
  <c r="J61" i="8"/>
  <c r="J77" i="8"/>
  <c r="J93" i="8"/>
  <c r="J38" i="8"/>
  <c r="J54" i="8"/>
  <c r="J70" i="8"/>
  <c r="J86" i="8"/>
  <c r="J31" i="8"/>
  <c r="J47" i="8"/>
  <c r="J63" i="8"/>
  <c r="J79" i="8"/>
  <c r="J24" i="8"/>
  <c r="K24" i="8" s="1"/>
  <c r="J40" i="8"/>
  <c r="J56" i="8"/>
  <c r="J72" i="8"/>
  <c r="J88" i="8"/>
  <c r="J33" i="8"/>
  <c r="J49" i="8"/>
  <c r="J65" i="8"/>
  <c r="J81" i="8"/>
  <c r="J26" i="8"/>
  <c r="K26" i="8" s="1"/>
  <c r="J42" i="8"/>
  <c r="J58" i="8"/>
  <c r="J74" i="8"/>
  <c r="J90" i="8"/>
  <c r="J35" i="8"/>
  <c r="J51" i="8"/>
  <c r="J67" i="8"/>
  <c r="J83" i="8"/>
  <c r="E43" i="3"/>
  <c r="E144" i="3"/>
  <c r="E231" i="3"/>
  <c r="E381" i="3"/>
  <c r="E523" i="3"/>
  <c r="E596" i="3"/>
  <c r="E800" i="3"/>
  <c r="F1173" i="3"/>
  <c r="E1173" i="3"/>
  <c r="E1235" i="3"/>
  <c r="F54" i="3"/>
  <c r="E54" i="3"/>
  <c r="E69" i="3"/>
  <c r="E78" i="3"/>
  <c r="E220" i="3"/>
  <c r="E236" i="3"/>
  <c r="E327" i="3"/>
  <c r="E339" i="3"/>
  <c r="E390" i="3"/>
  <c r="E429" i="3"/>
  <c r="E479" i="3"/>
  <c r="E555" i="3"/>
  <c r="E625" i="3"/>
  <c r="E709" i="3"/>
  <c r="F902" i="3"/>
  <c r="E902" i="3"/>
  <c r="E916" i="3"/>
  <c r="F920" i="3"/>
  <c r="E920" i="3"/>
  <c r="E130" i="3"/>
  <c r="E159" i="3"/>
  <c r="E161" i="3"/>
  <c r="E197" i="3"/>
  <c r="E205" i="3"/>
  <c r="E211" i="3"/>
  <c r="E242" i="3"/>
  <c r="E249" i="3"/>
  <c r="E299" i="3"/>
  <c r="E301" i="3"/>
  <c r="E378" i="3"/>
  <c r="E410" i="3"/>
  <c r="E435" i="3"/>
  <c r="F443" i="3"/>
  <c r="E443" i="3"/>
  <c r="F479" i="3"/>
  <c r="E485" i="3"/>
  <c r="E529" i="3"/>
  <c r="E533" i="3"/>
  <c r="F555" i="3"/>
  <c r="E562" i="3"/>
  <c r="E564" i="3"/>
  <c r="E568" i="3"/>
  <c r="E573" i="3"/>
  <c r="E598" i="3"/>
  <c r="E644" i="3"/>
  <c r="E683" i="3"/>
  <c r="E808" i="3"/>
  <c r="E1769" i="3"/>
  <c r="E46" i="3"/>
  <c r="E57" i="3"/>
  <c r="E92" i="3"/>
  <c r="E103" i="3"/>
  <c r="E110" i="3"/>
  <c r="F129" i="3"/>
  <c r="E129" i="3"/>
  <c r="E138" i="3"/>
  <c r="F161" i="3"/>
  <c r="E169" i="3"/>
  <c r="E282" i="3"/>
  <c r="E309" i="3"/>
  <c r="E505" i="3"/>
  <c r="E559" i="3"/>
  <c r="E561" i="3"/>
  <c r="E595" i="3"/>
  <c r="F595" i="3"/>
  <c r="E641" i="3"/>
  <c r="E725" i="3"/>
  <c r="F803" i="3"/>
  <c r="E803" i="3"/>
  <c r="E834" i="3"/>
  <c r="E914" i="3"/>
  <c r="E917" i="3"/>
  <c r="E975" i="3"/>
  <c r="E2108" i="3"/>
  <c r="E81" i="3"/>
  <c r="E114" i="3"/>
  <c r="E133" i="3"/>
  <c r="E155" i="3"/>
  <c r="E218" i="3"/>
  <c r="E234" i="3"/>
  <c r="E348" i="3"/>
  <c r="E365" i="3"/>
  <c r="E375" i="3"/>
  <c r="E399" i="3"/>
  <c r="E401" i="3"/>
  <c r="E407" i="3"/>
  <c r="E417" i="3"/>
  <c r="E423" i="3"/>
  <c r="E432" i="3"/>
  <c r="E442" i="3"/>
  <c r="F488" i="3"/>
  <c r="E488" i="3"/>
  <c r="E513" i="3"/>
  <c r="E534" i="3"/>
  <c r="E536" i="3"/>
  <c r="E547" i="3"/>
  <c r="E551" i="3"/>
  <c r="E638" i="3"/>
  <c r="E710" i="3"/>
  <c r="E738" i="3"/>
  <c r="E767" i="3"/>
  <c r="E791" i="3"/>
  <c r="F796" i="3"/>
  <c r="E796" i="3"/>
  <c r="F838" i="3"/>
  <c r="E838" i="3"/>
  <c r="F909" i="3"/>
  <c r="E909" i="3"/>
  <c r="E1176" i="3"/>
  <c r="E1565" i="3"/>
  <c r="E1604" i="3"/>
  <c r="E354" i="4"/>
  <c r="E417" i="4"/>
  <c r="E27" i="4"/>
  <c r="E100" i="4"/>
  <c r="E178" i="4"/>
  <c r="E325" i="4"/>
  <c r="E929" i="4"/>
  <c r="E1464" i="3"/>
  <c r="E106" i="3"/>
  <c r="E120" i="3"/>
  <c r="E150" i="3"/>
  <c r="E196" i="3"/>
  <c r="E239" i="3"/>
  <c r="E241" i="3"/>
  <c r="E259" i="3"/>
  <c r="E289" i="3"/>
  <c r="E295" i="3"/>
  <c r="E351" i="3"/>
  <c r="E393" i="3"/>
  <c r="E466" i="3"/>
  <c r="E474" i="3"/>
  <c r="E490" i="3"/>
  <c r="E526" i="3"/>
  <c r="E544" i="3"/>
  <c r="E604" i="3"/>
  <c r="E635" i="3"/>
  <c r="E673" i="3"/>
  <c r="E728" i="3"/>
  <c r="E749" i="3"/>
  <c r="E821" i="3"/>
  <c r="E926" i="3"/>
  <c r="E1184" i="3"/>
  <c r="E1268" i="3"/>
  <c r="E1709" i="3"/>
  <c r="E138" i="4"/>
  <c r="E411" i="4"/>
  <c r="E1510" i="4"/>
  <c r="F1510" i="4"/>
  <c r="E25" i="4"/>
  <c r="E45" i="4"/>
  <c r="E48" i="4"/>
  <c r="E77" i="4"/>
  <c r="F77" i="4"/>
  <c r="F90" i="4"/>
  <c r="E90" i="4"/>
  <c r="F109" i="4"/>
  <c r="E109" i="4"/>
  <c r="E128" i="4"/>
  <c r="E144" i="4"/>
  <c r="E285" i="4"/>
  <c r="E360" i="4"/>
  <c r="F360" i="4"/>
  <c r="E488" i="4"/>
  <c r="F488" i="4"/>
  <c r="E563" i="4"/>
  <c r="F563" i="4"/>
  <c r="E583" i="4"/>
  <c r="F583" i="4"/>
  <c r="E593" i="4"/>
  <c r="E642" i="4"/>
  <c r="E648" i="4"/>
  <c r="E856" i="4"/>
  <c r="F856" i="4"/>
  <c r="F1657" i="4"/>
  <c r="E1657" i="4"/>
  <c r="E24" i="4"/>
  <c r="F59" i="4"/>
  <c r="E59" i="4"/>
  <c r="E62" i="4"/>
  <c r="E91" i="4"/>
  <c r="F100" i="4"/>
  <c r="F103" i="4"/>
  <c r="E103" i="4"/>
  <c r="E110" i="4"/>
  <c r="F110" i="4"/>
  <c r="E240" i="4"/>
  <c r="F240" i="4"/>
  <c r="E283" i="4"/>
  <c r="F283" i="4"/>
  <c r="E299" i="4"/>
  <c r="E380" i="4"/>
  <c r="E506" i="4"/>
  <c r="F506" i="4"/>
  <c r="E515" i="4"/>
  <c r="E557" i="4"/>
  <c r="F557" i="4"/>
  <c r="E634" i="4"/>
  <c r="E675" i="4"/>
  <c r="E702" i="4"/>
  <c r="E921" i="4"/>
  <c r="E3285" i="4"/>
  <c r="F24" i="4"/>
  <c r="E28" i="4"/>
  <c r="E34" i="4"/>
  <c r="F34" i="4"/>
  <c r="E56" i="4"/>
  <c r="F56" i="4"/>
  <c r="E66" i="4"/>
  <c r="F66" i="4"/>
  <c r="F91" i="4"/>
  <c r="E94" i="4"/>
  <c r="E107" i="4"/>
  <c r="E136" i="4"/>
  <c r="F136" i="4"/>
  <c r="E368" i="4"/>
  <c r="F403" i="4"/>
  <c r="E403" i="4"/>
  <c r="E437" i="4"/>
  <c r="E591" i="4"/>
  <c r="F591" i="4"/>
  <c r="E628" i="4"/>
  <c r="E669" i="4"/>
  <c r="E696" i="4"/>
  <c r="E744" i="4"/>
  <c r="F774" i="4"/>
  <c r="E774" i="4"/>
  <c r="F915" i="4"/>
  <c r="E915" i="4"/>
  <c r="F971" i="4"/>
  <c r="E971" i="4"/>
  <c r="E1319" i="4"/>
  <c r="F1319" i="4"/>
  <c r="E26" i="4"/>
  <c r="F28" i="4"/>
  <c r="E31" i="4"/>
  <c r="E41" i="4"/>
  <c r="E53" i="4"/>
  <c r="F53" i="4"/>
  <c r="E60" i="4"/>
  <c r="F60" i="4"/>
  <c r="E123" i="4"/>
  <c r="E163" i="4"/>
  <c r="F163" i="4"/>
  <c r="E173" i="4"/>
  <c r="E257" i="4"/>
  <c r="F257" i="4"/>
  <c r="E551" i="4"/>
  <c r="F565" i="4"/>
  <c r="E565" i="4"/>
  <c r="E585" i="4"/>
  <c r="E905" i="4"/>
  <c r="F905" i="4"/>
  <c r="E122" i="4"/>
  <c r="F122" i="4"/>
  <c r="E269" i="4"/>
  <c r="F269" i="4"/>
  <c r="E719" i="4"/>
  <c r="F719" i="4"/>
  <c r="F733" i="4"/>
  <c r="E733" i="4"/>
  <c r="E800" i="4"/>
  <c r="F800" i="4"/>
  <c r="F1419" i="4"/>
  <c r="E1419" i="4"/>
  <c r="E35" i="4"/>
  <c r="E67" i="4"/>
  <c r="E73" i="4"/>
  <c r="F76" i="4"/>
  <c r="E76" i="4"/>
  <c r="E117" i="4"/>
  <c r="F137" i="4"/>
  <c r="E137" i="4"/>
  <c r="E150" i="4"/>
  <c r="F150" i="4"/>
  <c r="E222" i="4"/>
  <c r="E228" i="4"/>
  <c r="F228" i="4"/>
  <c r="E254" i="4"/>
  <c r="F271" i="4"/>
  <c r="E271" i="4"/>
  <c r="E297" i="4"/>
  <c r="F297" i="4"/>
  <c r="F340" i="4"/>
  <c r="E340" i="4"/>
  <c r="E366" i="4"/>
  <c r="F397" i="4"/>
  <c r="E397" i="4"/>
  <c r="E431" i="4"/>
  <c r="F480" i="4"/>
  <c r="E480" i="4"/>
  <c r="E522" i="4"/>
  <c r="E548" i="4"/>
  <c r="E619" i="4"/>
  <c r="E626" i="4"/>
  <c r="F626" i="4"/>
  <c r="E660" i="4"/>
  <c r="E670" i="4"/>
  <c r="E697" i="4"/>
  <c r="E758" i="4"/>
  <c r="F758" i="4"/>
  <c r="E802" i="4"/>
  <c r="E955" i="4"/>
  <c r="E962" i="4"/>
  <c r="F962" i="4"/>
  <c r="E1024" i="4"/>
  <c r="F1024" i="4"/>
  <c r="E1125" i="4"/>
  <c r="F1167" i="4"/>
  <c r="E1167" i="4"/>
  <c r="F2657" i="4"/>
  <c r="E2657" i="4"/>
  <c r="E6339" i="4"/>
  <c r="E5978" i="4"/>
  <c r="E5934" i="4"/>
  <c r="E5887" i="4"/>
  <c r="E5870" i="4"/>
  <c r="E6326" i="4"/>
  <c r="E6320" i="4"/>
  <c r="E6318" i="4"/>
  <c r="E6315" i="4"/>
  <c r="E6166" i="4"/>
  <c r="E6174" i="4"/>
  <c r="E6116" i="4"/>
  <c r="E5969" i="4"/>
  <c r="E5961" i="4"/>
  <c r="E5629" i="4"/>
  <c r="E5626" i="4"/>
  <c r="E6354" i="4"/>
  <c r="E6230" i="4"/>
  <c r="E6377" i="4"/>
  <c r="E6220" i="4"/>
  <c r="E6217" i="4"/>
  <c r="E6214" i="4"/>
  <c r="E6125" i="4"/>
  <c r="E6045" i="4"/>
  <c r="E6032" i="4"/>
  <c r="E5898" i="4"/>
  <c r="E5880" i="4"/>
  <c r="E5774" i="4"/>
  <c r="E5695" i="4"/>
  <c r="E5639" i="4"/>
  <c r="E5636" i="4"/>
  <c r="E6374" i="4"/>
  <c r="E6368" i="4"/>
  <c r="E6122" i="4"/>
  <c r="E6119" i="4"/>
  <c r="E5920" i="4"/>
  <c r="E5381" i="4"/>
  <c r="E6228" i="4"/>
  <c r="E6130" i="4"/>
  <c r="E6124" i="4"/>
  <c r="E5977" i="4"/>
  <c r="E5885" i="4"/>
  <c r="E5879" i="4"/>
  <c r="E5863" i="4"/>
  <c r="E5821" i="4"/>
  <c r="E5534" i="4"/>
  <c r="E5528" i="4"/>
  <c r="E5395" i="4"/>
  <c r="E5163" i="4"/>
  <c r="E6321" i="4"/>
  <c r="E6312" i="4"/>
  <c r="E6279" i="4"/>
  <c r="E6263" i="4"/>
  <c r="E6192" i="4"/>
  <c r="E6024" i="4"/>
  <c r="E6021" i="4"/>
  <c r="E6018" i="4"/>
  <c r="E5836" i="4"/>
  <c r="E5800" i="4"/>
  <c r="E5787" i="4"/>
  <c r="E5781" i="4"/>
  <c r="E5702" i="4"/>
  <c r="E5684" i="4"/>
  <c r="E5634" i="4"/>
  <c r="E5464" i="4"/>
  <c r="E5782" i="4"/>
  <c r="E5262" i="4"/>
  <c r="E5198" i="4"/>
  <c r="E6298" i="4"/>
  <c r="E6087" i="4"/>
  <c r="E5947" i="4"/>
  <c r="E5653" i="4"/>
  <c r="E5444" i="4"/>
  <c r="E5290" i="4"/>
  <c r="E5234" i="4"/>
  <c r="E6353" i="4"/>
  <c r="E5691" i="4"/>
  <c r="E5184" i="4"/>
  <c r="E6290" i="4"/>
  <c r="E6076" i="4"/>
  <c r="E5975" i="4"/>
  <c r="E5972" i="4"/>
  <c r="E5678" i="4"/>
  <c r="E5675" i="4"/>
  <c r="E5241" i="4"/>
  <c r="E4996" i="4"/>
  <c r="E4918" i="4"/>
  <c r="E5831" i="4"/>
  <c r="E5558" i="4"/>
  <c r="E5282" i="4"/>
  <c r="E4961" i="4"/>
  <c r="E4898" i="4"/>
  <c r="E4183" i="4"/>
  <c r="E5759" i="4"/>
  <c r="E5331" i="4"/>
  <c r="E6272" i="4"/>
  <c r="E5366" i="4"/>
  <c r="E5233" i="4"/>
  <c r="E5135" i="4"/>
  <c r="E5107" i="4"/>
  <c r="E5016" i="4"/>
  <c r="E4751" i="4"/>
  <c r="E4477" i="4"/>
  <c r="E4379" i="4"/>
  <c r="E4093" i="4"/>
  <c r="E3861" i="4"/>
  <c r="E6066" i="4"/>
  <c r="E6053" i="4"/>
  <c r="E6026" i="4"/>
  <c r="E4869" i="4"/>
  <c r="E4813" i="4"/>
  <c r="E4548" i="4"/>
  <c r="E4533" i="4"/>
  <c r="E4449" i="4"/>
  <c r="E4330" i="4"/>
  <c r="E4253" i="4"/>
  <c r="E3938" i="4"/>
  <c r="E3876" i="4"/>
  <c r="E5345" i="4"/>
  <c r="E5339" i="4"/>
  <c r="E5114" i="4"/>
  <c r="E4828" i="4"/>
  <c r="E4778" i="4"/>
  <c r="E4772" i="4"/>
  <c r="E4744" i="4"/>
  <c r="E4134" i="4"/>
  <c r="E4078" i="4"/>
  <c r="E3757" i="4"/>
  <c r="E3742" i="4"/>
  <c r="E3595" i="4"/>
  <c r="E3589" i="4"/>
  <c r="E3560" i="4"/>
  <c r="E3533" i="4"/>
  <c r="E3393" i="4"/>
  <c r="E3364" i="4"/>
  <c r="E3294" i="4"/>
  <c r="E3280" i="4"/>
  <c r="E3245" i="4"/>
  <c r="E3218" i="4"/>
  <c r="E3148" i="4"/>
  <c r="E3022" i="4"/>
  <c r="E2958" i="4"/>
  <c r="E5996" i="4"/>
  <c r="E5983" i="4"/>
  <c r="E5374" i="4"/>
  <c r="E5065" i="4"/>
  <c r="E4604" i="4"/>
  <c r="E4541" i="4"/>
  <c r="E4526" i="4"/>
  <c r="E4513" i="4"/>
  <c r="E4498" i="4"/>
  <c r="E4310" i="4"/>
  <c r="E4281" i="4"/>
  <c r="E3847" i="4"/>
  <c r="E3799" i="4"/>
  <c r="E5310" i="4"/>
  <c r="E5080" i="4"/>
  <c r="E4743" i="4"/>
  <c r="E4450" i="4"/>
  <c r="E3945" i="4"/>
  <c r="E5276" i="4"/>
  <c r="E5254" i="4"/>
  <c r="E5192" i="4"/>
  <c r="E5066" i="4"/>
  <c r="E4757" i="4"/>
  <c r="E4653" i="4"/>
  <c r="E4596" i="4"/>
  <c r="E4527" i="4"/>
  <c r="E4443" i="4"/>
  <c r="E4428" i="4"/>
  <c r="E4400" i="4"/>
  <c r="E4092" i="4"/>
  <c r="E4023" i="4"/>
  <c r="E4015" i="4"/>
  <c r="E3995" i="4"/>
  <c r="E3966" i="4"/>
  <c r="E3953" i="4"/>
  <c r="E3721" i="4"/>
  <c r="E3715" i="4"/>
  <c r="E3687" i="4"/>
  <c r="E3679" i="4"/>
  <c r="E3658" i="4"/>
  <c r="E3610" i="4"/>
  <c r="E3575" i="4"/>
  <c r="E3491" i="4"/>
  <c r="E3462" i="4"/>
  <c r="E3456" i="4"/>
  <c r="E3442" i="4"/>
  <c r="E3421" i="4"/>
  <c r="E2973" i="4"/>
  <c r="E2965" i="4"/>
  <c r="E2945" i="4"/>
  <c r="E2889" i="4"/>
  <c r="E2854" i="4"/>
  <c r="E5045" i="4"/>
  <c r="E4877" i="4"/>
  <c r="E4631" i="4"/>
  <c r="E4625" i="4"/>
  <c r="E4163" i="4"/>
  <c r="E4043" i="4"/>
  <c r="E3827" i="4"/>
  <c r="E3798" i="4"/>
  <c r="E3792" i="4"/>
  <c r="E3483" i="4"/>
  <c r="E3477" i="4"/>
  <c r="E3455" i="4"/>
  <c r="E3427" i="4"/>
  <c r="E3281" i="4"/>
  <c r="E3099" i="4"/>
  <c r="E2972" i="4"/>
  <c r="E2966" i="4"/>
  <c r="E2805" i="4"/>
  <c r="E2776" i="4"/>
  <c r="E2770" i="4"/>
  <c r="E2721" i="4"/>
  <c r="E2700" i="4"/>
  <c r="E2622" i="4"/>
  <c r="E2602" i="4"/>
  <c r="E2553" i="4"/>
  <c r="E2490" i="4"/>
  <c r="E2482" i="4"/>
  <c r="E2441" i="4"/>
  <c r="E2433" i="4"/>
  <c r="E2384" i="4"/>
  <c r="E2329" i="4"/>
  <c r="E2216" i="4"/>
  <c r="E2189" i="4"/>
  <c r="E2132" i="4"/>
  <c r="E1867" i="4"/>
  <c r="E1824" i="4"/>
  <c r="E1754" i="4"/>
  <c r="E1748" i="4"/>
  <c r="E1719" i="4"/>
  <c r="E1713" i="4"/>
  <c r="E1628" i="4"/>
  <c r="E1587" i="4"/>
  <c r="E1559" i="4"/>
  <c r="E1538" i="4"/>
  <c r="E1460" i="4"/>
  <c r="E1439" i="4"/>
  <c r="E4660" i="4"/>
  <c r="E4555" i="4"/>
  <c r="E3217" i="4"/>
  <c r="E3021" i="4"/>
  <c r="E2937" i="4"/>
  <c r="E2790" i="4"/>
  <c r="E2784" i="4"/>
  <c r="E2007" i="4"/>
  <c r="E1999" i="4"/>
  <c r="E1733" i="4"/>
  <c r="E1705" i="4"/>
  <c r="E1699" i="4"/>
  <c r="E1579" i="4"/>
  <c r="E1530" i="4"/>
  <c r="E1517" i="4"/>
  <c r="E5038" i="4"/>
  <c r="E4512" i="4"/>
  <c r="E4051" i="4"/>
  <c r="E4036" i="4"/>
  <c r="E3911" i="4"/>
  <c r="E3630" i="4"/>
  <c r="E2846" i="4"/>
  <c r="E4232" i="4"/>
  <c r="E4114" i="4"/>
  <c r="E3875" i="4"/>
  <c r="E3609" i="4"/>
  <c r="E3546" i="4"/>
  <c r="E3540" i="4"/>
  <c r="E3301" i="4"/>
  <c r="E3295" i="4"/>
  <c r="E2951" i="4"/>
  <c r="E4855" i="4"/>
  <c r="E3673" i="4"/>
  <c r="E3197" i="4"/>
  <c r="E2797" i="4"/>
  <c r="E2608" i="4"/>
  <c r="E2497" i="4"/>
  <c r="E2476" i="4"/>
  <c r="E2462" i="4"/>
  <c r="E2427" i="4"/>
  <c r="E2398" i="4"/>
  <c r="E2356" i="4"/>
  <c r="E2350" i="4"/>
  <c r="E2335" i="4"/>
  <c r="E2321" i="4"/>
  <c r="E2315" i="4"/>
  <c r="E2083" i="4"/>
  <c r="E2048" i="4"/>
  <c r="E2034" i="4"/>
  <c r="E2028" i="4"/>
  <c r="E4204" i="4"/>
  <c r="E2791" i="4"/>
  <c r="E2707" i="4"/>
  <c r="E1894" i="4"/>
  <c r="E4261" i="4"/>
  <c r="E4155" i="4"/>
  <c r="E3316" i="4"/>
  <c r="E2875" i="4"/>
  <c r="E2769" i="4"/>
  <c r="E2678" i="4"/>
  <c r="E1915" i="4"/>
  <c r="E1909" i="4"/>
  <c r="E1860" i="4"/>
  <c r="E1852" i="4"/>
  <c r="E1831" i="4"/>
  <c r="E1825" i="4"/>
  <c r="E1797" i="4"/>
  <c r="E1782" i="4"/>
  <c r="E1776" i="4"/>
  <c r="E1734" i="4"/>
  <c r="E1726" i="4"/>
  <c r="E1677" i="4"/>
  <c r="E1383" i="4"/>
  <c r="E1370" i="4"/>
  <c r="E1265" i="4"/>
  <c r="E1244" i="4"/>
  <c r="E1166" i="4"/>
  <c r="E1145" i="4"/>
  <c r="E1040" i="4"/>
  <c r="E1027" i="4"/>
  <c r="E880" i="4"/>
  <c r="E851" i="4"/>
  <c r="E2741" i="4"/>
  <c r="E2623" i="4"/>
  <c r="E2161" i="4"/>
  <c r="E2105" i="4"/>
  <c r="E1950" i="4"/>
  <c r="E1636" i="4"/>
  <c r="E4408" i="4"/>
  <c r="E3890" i="4"/>
  <c r="E3042" i="4"/>
  <c r="E2762" i="4"/>
  <c r="E2756" i="4"/>
  <c r="E2629" i="4"/>
  <c r="E2370" i="4"/>
  <c r="E2364" i="4"/>
  <c r="E2265" i="4"/>
  <c r="E1608" i="4"/>
  <c r="E1481" i="4"/>
  <c r="E1468" i="4"/>
  <c r="E1314" i="4"/>
  <c r="E1293" i="4"/>
  <c r="E1215" i="4"/>
  <c r="E1194" i="4"/>
  <c r="E1089" i="4"/>
  <c r="E1076" i="4"/>
  <c r="E4547" i="4"/>
  <c r="E3778" i="4"/>
  <c r="E2237" i="4"/>
  <c r="E1971" i="4"/>
  <c r="E1965" i="4"/>
  <c r="E1796" i="4"/>
  <c r="E4695" i="4"/>
  <c r="E4127" i="4"/>
  <c r="E3771" i="4"/>
  <c r="E3413" i="4"/>
  <c r="E3238" i="4"/>
  <c r="E2860" i="4"/>
  <c r="E2644" i="4"/>
  <c r="E2594" i="4"/>
  <c r="E2560" i="4"/>
  <c r="E2504" i="4"/>
  <c r="E2357" i="4"/>
  <c r="E2251" i="4"/>
  <c r="E2153" i="4"/>
  <c r="E2147" i="4"/>
  <c r="E2091" i="4"/>
  <c r="E2069" i="4"/>
  <c r="E1979" i="4"/>
  <c r="E1804" i="4"/>
  <c r="E1768" i="4"/>
  <c r="E1762" i="4"/>
  <c r="E1607" i="4"/>
  <c r="E1601" i="4"/>
  <c r="E1586" i="4"/>
  <c r="E1461" i="4"/>
  <c r="E1334" i="4"/>
  <c r="E1321" i="4"/>
  <c r="E1216" i="4"/>
  <c r="E1195" i="4"/>
  <c r="E1117" i="4"/>
  <c r="E1096" i="4"/>
  <c r="E991" i="4"/>
  <c r="E2588" i="4"/>
  <c r="E2279" i="4"/>
  <c r="E2139" i="4"/>
  <c r="E1363" i="4"/>
  <c r="E2448" i="4"/>
  <c r="E2413" i="4"/>
  <c r="E2294" i="4"/>
  <c r="E1020" i="4"/>
  <c r="E3532" i="4"/>
  <c r="E3526" i="4"/>
  <c r="E2692" i="4"/>
  <c r="E950" i="4"/>
  <c r="E900" i="4"/>
  <c r="E894" i="4"/>
  <c r="E879" i="4"/>
  <c r="E726" i="4"/>
  <c r="E712" i="4"/>
  <c r="E627" i="4"/>
  <c r="E564" i="4"/>
  <c r="E558" i="4"/>
  <c r="E501" i="4"/>
  <c r="E495" i="4"/>
  <c r="E487" i="4"/>
  <c r="E481" i="4"/>
  <c r="E418" i="4"/>
  <c r="E284" i="4"/>
  <c r="E270" i="4"/>
  <c r="E264" i="4"/>
  <c r="E207" i="4"/>
  <c r="E201" i="4"/>
  <c r="E1243" i="4"/>
  <c r="E978" i="4"/>
  <c r="E866" i="4"/>
  <c r="E823" i="4"/>
  <c r="E452" i="4"/>
  <c r="E446" i="4"/>
  <c r="E438" i="4"/>
  <c r="E432" i="4"/>
  <c r="E369" i="4"/>
  <c r="E235" i="4"/>
  <c r="E221" i="4"/>
  <c r="E215" i="4"/>
  <c r="E158" i="4"/>
  <c r="E152" i="4"/>
  <c r="E2545" i="4"/>
  <c r="E1901" i="4"/>
  <c r="E1635" i="4"/>
  <c r="E1342" i="4"/>
  <c r="E3232" i="4"/>
  <c r="E3078" i="4"/>
  <c r="E1706" i="4"/>
  <c r="E1264" i="4"/>
  <c r="E999" i="4"/>
  <c r="E831" i="4"/>
  <c r="W7" i="6"/>
  <c r="E32" i="4"/>
  <c r="F80" i="4"/>
  <c r="E80" i="4"/>
  <c r="F124" i="4"/>
  <c r="E124" i="4"/>
  <c r="E157" i="4"/>
  <c r="F187" i="4"/>
  <c r="E187" i="4"/>
  <c r="E242" i="4"/>
  <c r="E291" i="4"/>
  <c r="F334" i="4"/>
  <c r="E334" i="4"/>
  <c r="E451" i="4"/>
  <c r="E467" i="4"/>
  <c r="E516" i="4"/>
  <c r="E949" i="4"/>
  <c r="E1832" i="4"/>
  <c r="E2573" i="4"/>
  <c r="E143" i="4"/>
  <c r="E149" i="4"/>
  <c r="E177" i="4"/>
  <c r="E206" i="4"/>
  <c r="E212" i="4"/>
  <c r="E277" i="4"/>
  <c r="E289" i="4"/>
  <c r="E303" i="4"/>
  <c r="E306" i="4"/>
  <c r="E318" i="4"/>
  <c r="E332" i="4"/>
  <c r="E346" i="4"/>
  <c r="E374" i="4"/>
  <c r="E409" i="4"/>
  <c r="E415" i="4"/>
  <c r="E429" i="4"/>
  <c r="E443" i="4"/>
  <c r="E471" i="4"/>
  <c r="E486" i="4"/>
  <c r="E500" i="4"/>
  <c r="E537" i="4"/>
  <c r="E555" i="4"/>
  <c r="E571" i="4"/>
  <c r="E597" i="4"/>
  <c r="E600" i="4"/>
  <c r="E606" i="4"/>
  <c r="E612" i="4"/>
  <c r="E632" i="4"/>
  <c r="E640" i="4"/>
  <c r="E690" i="4"/>
  <c r="E705" i="4"/>
  <c r="E711" i="4"/>
  <c r="E717" i="4"/>
  <c r="E731" i="4"/>
  <c r="E850" i="4"/>
  <c r="F859" i="4"/>
  <c r="E859" i="4"/>
  <c r="E884" i="4"/>
  <c r="E887" i="4"/>
  <c r="E899" i="4"/>
  <c r="E969" i="4"/>
  <c r="E1187" i="4"/>
  <c r="E1222" i="4"/>
  <c r="E1313" i="4"/>
  <c r="E1416" i="4"/>
  <c r="F1416" i="4"/>
  <c r="E1578" i="4"/>
  <c r="E1760" i="4"/>
  <c r="F1760" i="4"/>
  <c r="E1783" i="4"/>
  <c r="F2188" i="4"/>
  <c r="E2188" i="4"/>
  <c r="E2567" i="4"/>
  <c r="F2567" i="4"/>
  <c r="F2651" i="4"/>
  <c r="E2651" i="4"/>
  <c r="E4064" i="4"/>
  <c r="F4064" i="4"/>
  <c r="E5093" i="4"/>
  <c r="F5093" i="4"/>
  <c r="E46" i="4"/>
  <c r="E63" i="4"/>
  <c r="E83" i="4"/>
  <c r="E115" i="4"/>
  <c r="E121" i="4"/>
  <c r="E135" i="4"/>
  <c r="F149" i="4"/>
  <c r="E166" i="4"/>
  <c r="E172" i="4"/>
  <c r="F177" i="4"/>
  <c r="E186" i="4"/>
  <c r="E192" i="4"/>
  <c r="E198" i="4"/>
  <c r="F212" i="4"/>
  <c r="E226" i="4"/>
  <c r="E255" i="4"/>
  <c r="E261" i="4"/>
  <c r="F277" i="4"/>
  <c r="F289" i="4"/>
  <c r="F306" i="4"/>
  <c r="F318" i="4"/>
  <c r="E320" i="4"/>
  <c r="E326" i="4"/>
  <c r="F332" i="4"/>
  <c r="E338" i="4"/>
  <c r="F346" i="4"/>
  <c r="E352" i="4"/>
  <c r="E355" i="4"/>
  <c r="E367" i="4"/>
  <c r="E381" i="4"/>
  <c r="E383" i="4"/>
  <c r="E389" i="4"/>
  <c r="E395" i="4"/>
  <c r="F409" i="4"/>
  <c r="E423" i="4"/>
  <c r="F443" i="4"/>
  <c r="E458" i="4"/>
  <c r="E460" i="4"/>
  <c r="E466" i="4"/>
  <c r="F471" i="4"/>
  <c r="E478" i="4"/>
  <c r="E492" i="4"/>
  <c r="E520" i="4"/>
  <c r="E529" i="4"/>
  <c r="E535" i="4"/>
  <c r="F537" i="4"/>
  <c r="E549" i="4"/>
  <c r="F555" i="4"/>
  <c r="E586" i="4"/>
  <c r="E604" i="4"/>
  <c r="F606" i="4"/>
  <c r="F612" i="4"/>
  <c r="E614" i="4"/>
  <c r="E620" i="4"/>
  <c r="F632" i="4"/>
  <c r="F640" i="4"/>
  <c r="E646" i="4"/>
  <c r="E649" i="4"/>
  <c r="E655" i="4"/>
  <c r="E661" i="4"/>
  <c r="E682" i="4"/>
  <c r="E684" i="4"/>
  <c r="E703" i="4"/>
  <c r="E709" i="4"/>
  <c r="F717" i="4"/>
  <c r="E723" i="4"/>
  <c r="F731" i="4"/>
  <c r="E739" i="4"/>
  <c r="E745" i="4"/>
  <c r="E747" i="4"/>
  <c r="E753" i="4"/>
  <c r="E761" i="4"/>
  <c r="F768" i="4"/>
  <c r="E768" i="4"/>
  <c r="E775" i="4"/>
  <c r="E788" i="4"/>
  <c r="F788" i="4"/>
  <c r="E844" i="4"/>
  <c r="F884" i="4"/>
  <c r="F887" i="4"/>
  <c r="E919" i="4"/>
  <c r="E940" i="4"/>
  <c r="E947" i="4"/>
  <c r="E956" i="4"/>
  <c r="F969" i="4"/>
  <c r="E1006" i="4"/>
  <c r="F1019" i="4"/>
  <c r="E1019" i="4"/>
  <c r="E1048" i="4"/>
  <c r="F1068" i="4"/>
  <c r="E1068" i="4"/>
  <c r="E1165" i="4"/>
  <c r="F1165" i="4"/>
  <c r="E1174" i="4"/>
  <c r="F1390" i="4"/>
  <c r="E1390" i="4"/>
  <c r="E1514" i="4"/>
  <c r="F1514" i="4"/>
  <c r="F1572" i="4"/>
  <c r="E1572" i="4"/>
  <c r="E1704" i="4"/>
  <c r="F1704" i="4"/>
  <c r="F1817" i="4"/>
  <c r="E1817" i="4"/>
  <c r="E2095" i="4"/>
  <c r="F2095" i="4"/>
  <c r="E2648" i="4"/>
  <c r="F2648" i="4"/>
  <c r="E2903" i="4"/>
  <c r="F2903" i="4"/>
  <c r="E4623" i="4"/>
  <c r="F4623" i="4"/>
  <c r="E49" i="4"/>
  <c r="E70" i="4"/>
  <c r="E95" i="4"/>
  <c r="E101" i="4"/>
  <c r="E129" i="4"/>
  <c r="E164" i="4"/>
  <c r="E170" i="4"/>
  <c r="E184" i="4"/>
  <c r="E241" i="4"/>
  <c r="E247" i="4"/>
  <c r="E275" i="4"/>
  <c r="E304" i="4"/>
  <c r="E310" i="4"/>
  <c r="E375" i="4"/>
  <c r="E387" i="4"/>
  <c r="E401" i="4"/>
  <c r="E404" i="4"/>
  <c r="E416" i="4"/>
  <c r="E430" i="4"/>
  <c r="E464" i="4"/>
  <c r="E507" i="4"/>
  <c r="E509" i="4"/>
  <c r="F520" i="4"/>
  <c r="E527" i="4"/>
  <c r="E541" i="4"/>
  <c r="E569" i="4"/>
  <c r="E578" i="4"/>
  <c r="E584" i="4"/>
  <c r="F586" i="4"/>
  <c r="E598" i="4"/>
  <c r="F604" i="4"/>
  <c r="E635" i="4"/>
  <c r="E653" i="4"/>
  <c r="F655" i="4"/>
  <c r="F661" i="4"/>
  <c r="E676" i="4"/>
  <c r="F682" i="4"/>
  <c r="E691" i="4"/>
  <c r="F709" i="4"/>
  <c r="F723" i="4"/>
  <c r="E737" i="4"/>
  <c r="F745" i="4"/>
  <c r="E751" i="4"/>
  <c r="F775" i="4"/>
  <c r="E835" i="4"/>
  <c r="E838" i="4"/>
  <c r="E872" i="4"/>
  <c r="E891" i="4"/>
  <c r="E906" i="4"/>
  <c r="E922" i="4"/>
  <c r="E1003" i="4"/>
  <c r="F1003" i="4"/>
  <c r="E1055" i="4"/>
  <c r="F1440" i="4"/>
  <c r="E1440" i="4"/>
  <c r="E1998" i="4"/>
  <c r="E2209" i="4"/>
  <c r="E2489" i="4"/>
  <c r="F2489" i="4"/>
  <c r="F2539" i="4"/>
  <c r="E2539" i="4"/>
  <c r="E213" i="4"/>
  <c r="E219" i="4"/>
  <c r="E233" i="4"/>
  <c r="E290" i="4"/>
  <c r="E296" i="4"/>
  <c r="E324" i="4"/>
  <c r="E353" i="4"/>
  <c r="E359" i="4"/>
  <c r="E424" i="4"/>
  <c r="E436" i="4"/>
  <c r="E444" i="4"/>
  <c r="E472" i="4"/>
  <c r="E479" i="4"/>
  <c r="E513" i="4"/>
  <c r="E556" i="4"/>
  <c r="E576" i="4"/>
  <c r="E590" i="4"/>
  <c r="E618" i="4"/>
  <c r="E633" i="4"/>
  <c r="E647" i="4"/>
  <c r="E668" i="4"/>
  <c r="E688" i="4"/>
  <c r="E695" i="4"/>
  <c r="E779" i="4"/>
  <c r="F782" i="4"/>
  <c r="E782" i="4"/>
  <c r="E842" i="4"/>
  <c r="E864" i="4"/>
  <c r="E928" i="4"/>
  <c r="E941" i="4"/>
  <c r="E948" i="4"/>
  <c r="E970" i="4"/>
  <c r="E976" i="4"/>
  <c r="E1052" i="4"/>
  <c r="F1052" i="4"/>
  <c r="E1069" i="4"/>
  <c r="E1115" i="4"/>
  <c r="F1146" i="4"/>
  <c r="E1146" i="4"/>
  <c r="E1185" i="4"/>
  <c r="E1241" i="4"/>
  <c r="F1241" i="4"/>
  <c r="F1285" i="4"/>
  <c r="E1285" i="4"/>
  <c r="E1391" i="4"/>
  <c r="F1411" i="4"/>
  <c r="E1411" i="4"/>
  <c r="E1563" i="4"/>
  <c r="F1563" i="4"/>
  <c r="F1880" i="4"/>
  <c r="E1880" i="4"/>
  <c r="E1949" i="4"/>
  <c r="F1949" i="4"/>
  <c r="F1992" i="4"/>
  <c r="E1992" i="4"/>
  <c r="E2047" i="4"/>
  <c r="F2047" i="4"/>
  <c r="F2160" i="4"/>
  <c r="E2160" i="4"/>
  <c r="E2705" i="4"/>
  <c r="F2705" i="4"/>
  <c r="E3538" i="4"/>
  <c r="F3538" i="4"/>
  <c r="E39" i="4"/>
  <c r="E81" i="4"/>
  <c r="E84" i="4"/>
  <c r="E96" i="4"/>
  <c r="E130" i="4"/>
  <c r="E142" i="4"/>
  <c r="E156" i="4"/>
  <c r="E159" i="4"/>
  <c r="E171" i="4"/>
  <c r="E185" i="4"/>
  <c r="E193" i="4"/>
  <c r="E199" i="4"/>
  <c r="F213" i="4"/>
  <c r="E227" i="4"/>
  <c r="E250" i="4"/>
  <c r="E256" i="4"/>
  <c r="E262" i="4"/>
  <c r="E268" i="4"/>
  <c r="E282" i="4"/>
  <c r="F296" i="4"/>
  <c r="E313" i="4"/>
  <c r="E319" i="4"/>
  <c r="F324" i="4"/>
  <c r="E333" i="4"/>
  <c r="E339" i="4"/>
  <c r="E345" i="4"/>
  <c r="F359" i="4"/>
  <c r="E373" i="4"/>
  <c r="E402" i="4"/>
  <c r="E408" i="4"/>
  <c r="F424" i="4"/>
  <c r="F436" i="4"/>
  <c r="F444" i="4"/>
  <c r="E450" i="4"/>
  <c r="E453" i="4"/>
  <c r="E459" i="4"/>
  <c r="E465" i="4"/>
  <c r="F479" i="4"/>
  <c r="E485" i="4"/>
  <c r="E493" i="4"/>
  <c r="E521" i="4"/>
  <c r="E528" i="4"/>
  <c r="E530" i="4"/>
  <c r="E536" i="4"/>
  <c r="E544" i="4"/>
  <c r="E550" i="4"/>
  <c r="F556" i="4"/>
  <c r="E562" i="4"/>
  <c r="F590" i="4"/>
  <c r="E605" i="4"/>
  <c r="E607" i="4"/>
  <c r="E613" i="4"/>
  <c r="F618" i="4"/>
  <c r="E625" i="4"/>
  <c r="E639" i="4"/>
  <c r="E662" i="4"/>
  <c r="E674" i="4"/>
  <c r="E677" i="4"/>
  <c r="E683" i="4"/>
  <c r="F695" i="4"/>
  <c r="E704" i="4"/>
  <c r="E710" i="4"/>
  <c r="E718" i="4"/>
  <c r="E724" i="4"/>
  <c r="E732" i="4"/>
  <c r="E740" i="4"/>
  <c r="E754" i="4"/>
  <c r="E773" i="4"/>
  <c r="F779" i="4"/>
  <c r="E808" i="4"/>
  <c r="E821" i="4"/>
  <c r="E830" i="4"/>
  <c r="E858" i="4"/>
  <c r="F864" i="4"/>
  <c r="E870" i="4"/>
  <c r="E926" i="4"/>
  <c r="F948" i="4"/>
  <c r="F976" i="4"/>
  <c r="E989" i="4"/>
  <c r="F998" i="4"/>
  <c r="E998" i="4"/>
  <c r="E1305" i="4"/>
  <c r="F1305" i="4"/>
  <c r="E1398" i="4"/>
  <c r="F1432" i="4"/>
  <c r="E1432" i="4"/>
  <c r="F1489" i="4"/>
  <c r="E1489" i="4"/>
  <c r="F1775" i="4"/>
  <c r="E1775" i="4"/>
  <c r="E1802" i="4"/>
  <c r="F1802" i="4"/>
  <c r="F2041" i="4"/>
  <c r="E2041" i="4"/>
  <c r="F2686" i="4"/>
  <c r="E2686" i="4"/>
  <c r="E2789" i="4"/>
  <c r="F39" i="4"/>
  <c r="E42" i="4"/>
  <c r="E74" i="4"/>
  <c r="E88" i="4"/>
  <c r="F96" i="4"/>
  <c r="E108" i="4"/>
  <c r="E114" i="4"/>
  <c r="F130" i="4"/>
  <c r="F142" i="4"/>
  <c r="F159" i="4"/>
  <c r="F171" i="4"/>
  <c r="E179" i="4"/>
  <c r="F185" i="4"/>
  <c r="E191" i="4"/>
  <c r="F199" i="4"/>
  <c r="E205" i="4"/>
  <c r="E208" i="4"/>
  <c r="E220" i="4"/>
  <c r="E234" i="4"/>
  <c r="E236" i="4"/>
  <c r="E248" i="4"/>
  <c r="F262" i="4"/>
  <c r="E276" i="4"/>
  <c r="E305" i="4"/>
  <c r="E311" i="4"/>
  <c r="E317" i="4"/>
  <c r="E331" i="4"/>
  <c r="F345" i="4"/>
  <c r="E362" i="4"/>
  <c r="F373" i="4"/>
  <c r="E382" i="4"/>
  <c r="E388" i="4"/>
  <c r="E394" i="4"/>
  <c r="E422" i="4"/>
  <c r="E439" i="4"/>
  <c r="E457" i="4"/>
  <c r="F465" i="4"/>
  <c r="E473" i="4"/>
  <c r="F485" i="4"/>
  <c r="F493" i="4"/>
  <c r="E499" i="4"/>
  <c r="E502" i="4"/>
  <c r="E508" i="4"/>
  <c r="E514" i="4"/>
  <c r="E534" i="4"/>
  <c r="E542" i="4"/>
  <c r="E570" i="4"/>
  <c r="E577" i="4"/>
  <c r="E579" i="4"/>
  <c r="E599" i="4"/>
  <c r="E611" i="4"/>
  <c r="F639" i="4"/>
  <c r="E654" i="4"/>
  <c r="E656" i="4"/>
  <c r="F662" i="4"/>
  <c r="E681" i="4"/>
  <c r="F683" i="4"/>
  <c r="F710" i="4"/>
  <c r="F724" i="4"/>
  <c r="E730" i="4"/>
  <c r="F740" i="4"/>
  <c r="E746" i="4"/>
  <c r="E793" i="4"/>
  <c r="F808" i="4"/>
  <c r="E815" i="4"/>
  <c r="E828" i="4"/>
  <c r="F828" i="4"/>
  <c r="E849" i="4"/>
  <c r="F858" i="4"/>
  <c r="F870" i="4"/>
  <c r="E877" i="4"/>
  <c r="F926" i="4"/>
  <c r="E935" i="4"/>
  <c r="E968" i="4"/>
  <c r="E1047" i="4"/>
  <c r="E1073" i="4"/>
  <c r="F1073" i="4"/>
  <c r="E1144" i="4"/>
  <c r="F1144" i="4"/>
  <c r="E1235" i="4"/>
  <c r="F1272" i="4"/>
  <c r="E1272" i="4"/>
  <c r="E1292" i="4"/>
  <c r="E1395" i="4"/>
  <c r="F1395" i="4"/>
  <c r="E1412" i="4"/>
  <c r="F1838" i="4"/>
  <c r="E1838" i="4"/>
  <c r="E2035" i="4"/>
  <c r="F2035" i="4"/>
  <c r="E2207" i="4"/>
  <c r="F2207" i="4"/>
  <c r="F2286" i="4"/>
  <c r="E2286" i="4"/>
  <c r="F2531" i="4"/>
  <c r="E2531" i="4"/>
  <c r="E2783" i="4"/>
  <c r="F2783" i="4"/>
  <c r="E997" i="4"/>
  <c r="E1018" i="4"/>
  <c r="E1038" i="4"/>
  <c r="E1075" i="4"/>
  <c r="E1088" i="4"/>
  <c r="E1094" i="4"/>
  <c r="E1158" i="4"/>
  <c r="E1172" i="4"/>
  <c r="E1248" i="4"/>
  <c r="E1251" i="4"/>
  <c r="E1269" i="4"/>
  <c r="E1311" i="4"/>
  <c r="E1340" i="4"/>
  <c r="E1361" i="4"/>
  <c r="E1381" i="4"/>
  <c r="E1459" i="4"/>
  <c r="E1508" i="4"/>
  <c r="E1565" i="4"/>
  <c r="E1584" i="4"/>
  <c r="E1626" i="4"/>
  <c r="F1650" i="4"/>
  <c r="E1650" i="4"/>
  <c r="F1684" i="4"/>
  <c r="E1684" i="4"/>
  <c r="E1844" i="4"/>
  <c r="E1892" i="4"/>
  <c r="E1907" i="4"/>
  <c r="F1907" i="4"/>
  <c r="F1951" i="4"/>
  <c r="E1951" i="4"/>
  <c r="E2004" i="4"/>
  <c r="E2082" i="4"/>
  <c r="F2082" i="4"/>
  <c r="E2097" i="4"/>
  <c r="F2258" i="4"/>
  <c r="E2258" i="4"/>
  <c r="E2306" i="4"/>
  <c r="F2306" i="4"/>
  <c r="E2334" i="4"/>
  <c r="F2334" i="4"/>
  <c r="E2390" i="4"/>
  <c r="E2403" i="4"/>
  <c r="F2403" i="4"/>
  <c r="E2419" i="4"/>
  <c r="E2469" i="4"/>
  <c r="F2469" i="4"/>
  <c r="E2641" i="4"/>
  <c r="E2714" i="4"/>
  <c r="F2714" i="4"/>
  <c r="E2720" i="4"/>
  <c r="E2795" i="4"/>
  <c r="F2795" i="4"/>
  <c r="E2851" i="4"/>
  <c r="F2851" i="4"/>
  <c r="F2923" i="4"/>
  <c r="E2923" i="4"/>
  <c r="E2943" i="4"/>
  <c r="F2943" i="4"/>
  <c r="E3075" i="4"/>
  <c r="F3075" i="4"/>
  <c r="E3111" i="4"/>
  <c r="F3111" i="4"/>
  <c r="E3140" i="4"/>
  <c r="E3147" i="4"/>
  <c r="F3337" i="4"/>
  <c r="E3337" i="4"/>
  <c r="E3390" i="4"/>
  <c r="F3390" i="4"/>
  <c r="E3686" i="4"/>
  <c r="F3686" i="4"/>
  <c r="E3790" i="4"/>
  <c r="F3790" i="4"/>
  <c r="E4692" i="4"/>
  <c r="E1026" i="4"/>
  <c r="E1039" i="4"/>
  <c r="E1045" i="4"/>
  <c r="E1109" i="4"/>
  <c r="E1123" i="4"/>
  <c r="E1199" i="4"/>
  <c r="E1202" i="4"/>
  <c r="E1220" i="4"/>
  <c r="E1262" i="4"/>
  <c r="E1291" i="4"/>
  <c r="E1312" i="4"/>
  <c r="E1332" i="4"/>
  <c r="E1369" i="4"/>
  <c r="E1382" i="4"/>
  <c r="E1388" i="4"/>
  <c r="E1438" i="4"/>
  <c r="E1542" i="4"/>
  <c r="E1545" i="4"/>
  <c r="E1633" i="4"/>
  <c r="F1633" i="4"/>
  <c r="E1663" i="4"/>
  <c r="E1712" i="4"/>
  <c r="E1752" i="4"/>
  <c r="E1808" i="4"/>
  <c r="F1808" i="4"/>
  <c r="E1962" i="4"/>
  <c r="E1983" i="4"/>
  <c r="E1986" i="4"/>
  <c r="E2060" i="4"/>
  <c r="F2070" i="4"/>
  <c r="E2070" i="4"/>
  <c r="E2130" i="4"/>
  <c r="E2145" i="4"/>
  <c r="E2186" i="4"/>
  <c r="E2201" i="4"/>
  <c r="F2201" i="4"/>
  <c r="E2243" i="4"/>
  <c r="F2252" i="4"/>
  <c r="E2252" i="4"/>
  <c r="E2301" i="4"/>
  <c r="E2319" i="4"/>
  <c r="E2322" i="4"/>
  <c r="F2322" i="4"/>
  <c r="E2341" i="4"/>
  <c r="E2355" i="4"/>
  <c r="F2355" i="4"/>
  <c r="E2397" i="4"/>
  <c r="F2397" i="4"/>
  <c r="E2411" i="4"/>
  <c r="F2426" i="4"/>
  <c r="E2426" i="4"/>
  <c r="E2452" i="4"/>
  <c r="F2461" i="4"/>
  <c r="E2461" i="4"/>
  <c r="E2537" i="4"/>
  <c r="E2635" i="4"/>
  <c r="E2825" i="4"/>
  <c r="F2825" i="4"/>
  <c r="E2832" i="4"/>
  <c r="F2917" i="4"/>
  <c r="E2917" i="4"/>
  <c r="F2980" i="4"/>
  <c r="E2980" i="4"/>
  <c r="E3069" i="4"/>
  <c r="E3246" i="4"/>
  <c r="E3377" i="4"/>
  <c r="E3384" i="4"/>
  <c r="F3384" i="4"/>
  <c r="E3411" i="4"/>
  <c r="E4022" i="4"/>
  <c r="F4022" i="4"/>
  <c r="E4531" i="4"/>
  <c r="F4531" i="4"/>
  <c r="E1066" i="4"/>
  <c r="E1095" i="4"/>
  <c r="E1116" i="4"/>
  <c r="E1136" i="4"/>
  <c r="E1173" i="4"/>
  <c r="E1186" i="4"/>
  <c r="E1192" i="4"/>
  <c r="E1256" i="4"/>
  <c r="E1270" i="4"/>
  <c r="E1346" i="4"/>
  <c r="E1349" i="4"/>
  <c r="E1367" i="4"/>
  <c r="E1409" i="4"/>
  <c r="E1487" i="4"/>
  <c r="E1496" i="4"/>
  <c r="F1509" i="4"/>
  <c r="E1509" i="4"/>
  <c r="E1528" i="4"/>
  <c r="F1542" i="4"/>
  <c r="E1558" i="4"/>
  <c r="E1566" i="4"/>
  <c r="E1627" i="4"/>
  <c r="E1655" i="4"/>
  <c r="E1685" i="4"/>
  <c r="E1746" i="4"/>
  <c r="E1773" i="4"/>
  <c r="F1773" i="4"/>
  <c r="E1787" i="4"/>
  <c r="E1790" i="4"/>
  <c r="E1836" i="4"/>
  <c r="F1845" i="4"/>
  <c r="E1845" i="4"/>
  <c r="E1871" i="4"/>
  <c r="E1927" i="4"/>
  <c r="E1930" i="4"/>
  <c r="F1943" i="4"/>
  <c r="E1943" i="4"/>
  <c r="F1983" i="4"/>
  <c r="F1986" i="4"/>
  <c r="E2137" i="4"/>
  <c r="F2137" i="4"/>
  <c r="F2186" i="4"/>
  <c r="E2231" i="4"/>
  <c r="F2243" i="4"/>
  <c r="F2280" i="4"/>
  <c r="E2280" i="4"/>
  <c r="E2383" i="4"/>
  <c r="E2385" i="4"/>
  <c r="F2411" i="4"/>
  <c r="E2417" i="4"/>
  <c r="F2417" i="4"/>
  <c r="F2452" i="4"/>
  <c r="E2455" i="4"/>
  <c r="E2487" i="4"/>
  <c r="F2487" i="4"/>
  <c r="E2525" i="4"/>
  <c r="F2537" i="4"/>
  <c r="E2543" i="4"/>
  <c r="F2546" i="4"/>
  <c r="E2546" i="4"/>
  <c r="E2690" i="4"/>
  <c r="F2693" i="4"/>
  <c r="E2693" i="4"/>
  <c r="E2809" i="4"/>
  <c r="E2914" i="4"/>
  <c r="F2914" i="4"/>
  <c r="E2977" i="4"/>
  <c r="F2977" i="4"/>
  <c r="E3007" i="4"/>
  <c r="E3266" i="4"/>
  <c r="E3273" i="4"/>
  <c r="F3273" i="4"/>
  <c r="E3293" i="4"/>
  <c r="F3293" i="4"/>
  <c r="E3365" i="4"/>
  <c r="E3573" i="4"/>
  <c r="F3573" i="4"/>
  <c r="E3636" i="4"/>
  <c r="F3636" i="4"/>
  <c r="E3665" i="4"/>
  <c r="F3665" i="4"/>
  <c r="E4280" i="4"/>
  <c r="F4280" i="4"/>
  <c r="E4405" i="4"/>
  <c r="F4405" i="4"/>
  <c r="F4414" i="4"/>
  <c r="E4414" i="4"/>
  <c r="E4462" i="4"/>
  <c r="F4462" i="4"/>
  <c r="E4601" i="4"/>
  <c r="F4601" i="4"/>
  <c r="E759" i="4"/>
  <c r="E794" i="4"/>
  <c r="E809" i="4"/>
  <c r="E822" i="4"/>
  <c r="E892" i="4"/>
  <c r="E898" i="4"/>
  <c r="E913" i="4"/>
  <c r="E927" i="4"/>
  <c r="E977" i="4"/>
  <c r="E990" i="4"/>
  <c r="E996" i="4"/>
  <c r="E1060" i="4"/>
  <c r="E1074" i="4"/>
  <c r="F1095" i="4"/>
  <c r="E1097" i="4"/>
  <c r="F1116" i="4"/>
  <c r="E1118" i="4"/>
  <c r="E1150" i="4"/>
  <c r="E1153" i="4"/>
  <c r="E1171" i="4"/>
  <c r="F1192" i="4"/>
  <c r="E1213" i="4"/>
  <c r="E1223" i="4"/>
  <c r="E1236" i="4"/>
  <c r="E1242" i="4"/>
  <c r="F1256" i="4"/>
  <c r="E1263" i="4"/>
  <c r="F1270" i="4"/>
  <c r="E1283" i="4"/>
  <c r="E1320" i="4"/>
  <c r="E1333" i="4"/>
  <c r="E1339" i="4"/>
  <c r="E1341" i="4"/>
  <c r="F1346" i="4"/>
  <c r="E1362" i="4"/>
  <c r="F1367" i="4"/>
  <c r="E1403" i="4"/>
  <c r="E1417" i="4"/>
  <c r="F1417" i="4"/>
  <c r="E1466" i="4"/>
  <c r="F1487" i="4"/>
  <c r="E1493" i="4"/>
  <c r="F1493" i="4"/>
  <c r="E1535" i="4"/>
  <c r="E1537" i="4"/>
  <c r="E1556" i="4"/>
  <c r="E1614" i="4"/>
  <c r="F1621" i="4"/>
  <c r="E1621" i="4"/>
  <c r="F1655" i="4"/>
  <c r="E1661" i="4"/>
  <c r="F1661" i="4"/>
  <c r="E1664" i="4"/>
  <c r="E1683" i="4"/>
  <c r="E1692" i="4"/>
  <c r="F1746" i="4"/>
  <c r="E1753" i="4"/>
  <c r="E1755" i="4"/>
  <c r="F1787" i="4"/>
  <c r="F1803" i="4"/>
  <c r="E1803" i="4"/>
  <c r="F1836" i="4"/>
  <c r="F1871" i="4"/>
  <c r="F1881" i="4"/>
  <c r="E1881" i="4"/>
  <c r="E1906" i="4"/>
  <c r="E1921" i="4"/>
  <c r="E1937" i="4"/>
  <c r="F1937" i="4"/>
  <c r="E1956" i="4"/>
  <c r="E1963" i="4"/>
  <c r="E1978" i="4"/>
  <c r="E2021" i="4"/>
  <c r="E2061" i="4"/>
  <c r="F2061" i="4"/>
  <c r="F2090" i="4"/>
  <c r="E2090" i="4"/>
  <c r="E2167" i="4"/>
  <c r="E2235" i="4"/>
  <c r="E2263" i="4"/>
  <c r="E2362" i="4"/>
  <c r="F2383" i="4"/>
  <c r="E2440" i="4"/>
  <c r="E2516" i="4"/>
  <c r="E2523" i="4"/>
  <c r="F2523" i="4"/>
  <c r="E2684" i="4"/>
  <c r="F2684" i="4"/>
  <c r="E2732" i="4"/>
  <c r="E2754" i="4"/>
  <c r="F2833" i="4"/>
  <c r="E2833" i="4"/>
  <c r="E3001" i="4"/>
  <c r="F3063" i="4"/>
  <c r="E3063" i="4"/>
  <c r="E3189" i="4"/>
  <c r="F3365" i="4"/>
  <c r="F3378" i="4"/>
  <c r="E3378" i="4"/>
  <c r="F3511" i="4"/>
  <c r="E3511" i="4"/>
  <c r="E3936" i="4"/>
  <c r="E3978" i="4"/>
  <c r="E4170" i="4"/>
  <c r="F4170" i="4"/>
  <c r="E752" i="4"/>
  <c r="E772" i="4"/>
  <c r="E780" i="4"/>
  <c r="E801" i="4"/>
  <c r="E807" i="4"/>
  <c r="E843" i="4"/>
  <c r="E857" i="4"/>
  <c r="E871" i="4"/>
  <c r="E878" i="4"/>
  <c r="E907" i="4"/>
  <c r="E920" i="4"/>
  <c r="E933" i="4"/>
  <c r="E954" i="4"/>
  <c r="E975" i="4"/>
  <c r="E1017" i="4"/>
  <c r="E1046" i="4"/>
  <c r="E1067" i="4"/>
  <c r="E1087" i="4"/>
  <c r="E1124" i="4"/>
  <c r="E1137" i="4"/>
  <c r="E1143" i="4"/>
  <c r="E1207" i="4"/>
  <c r="E1221" i="4"/>
  <c r="E1297" i="4"/>
  <c r="E1300" i="4"/>
  <c r="E1318" i="4"/>
  <c r="E1360" i="4"/>
  <c r="E1389" i="4"/>
  <c r="E1410" i="4"/>
  <c r="E1458" i="4"/>
  <c r="E1479" i="4"/>
  <c r="E1529" i="4"/>
  <c r="E1591" i="4"/>
  <c r="E1594" i="4"/>
  <c r="E1612" i="4"/>
  <c r="E1689" i="4"/>
  <c r="F1689" i="4"/>
  <c r="E1732" i="4"/>
  <c r="E1816" i="4"/>
  <c r="E1858" i="4"/>
  <c r="E1900" i="4"/>
  <c r="E1928" i="4"/>
  <c r="F1928" i="4"/>
  <c r="E1976" i="4"/>
  <c r="F1976" i="4"/>
  <c r="E2006" i="4"/>
  <c r="E2012" i="4"/>
  <c r="E2019" i="4"/>
  <c r="E2027" i="4"/>
  <c r="F2027" i="4"/>
  <c r="E2055" i="4"/>
  <c r="F2055" i="4"/>
  <c r="F2084" i="4"/>
  <c r="E2084" i="4"/>
  <c r="E2109" i="4"/>
  <c r="E2165" i="4"/>
  <c r="E2229" i="4"/>
  <c r="F2229" i="4"/>
  <c r="E2257" i="4"/>
  <c r="F2314" i="4"/>
  <c r="E2314" i="4"/>
  <c r="F2336" i="4"/>
  <c r="E2336" i="4"/>
  <c r="E2377" i="4"/>
  <c r="F2377" i="4"/>
  <c r="E2501" i="4"/>
  <c r="E2609" i="4"/>
  <c r="E2665" i="4"/>
  <c r="F2665" i="4"/>
  <c r="E2763" i="4"/>
  <c r="E3040" i="4"/>
  <c r="F3043" i="4"/>
  <c r="E3043" i="4"/>
  <c r="F3113" i="4"/>
  <c r="E3113" i="4"/>
  <c r="E3139" i="4"/>
  <c r="E3160" i="4"/>
  <c r="E3244" i="4"/>
  <c r="F3244" i="4"/>
  <c r="E3267" i="4"/>
  <c r="E3475" i="4"/>
  <c r="E4350" i="4"/>
  <c r="F4350" i="4"/>
  <c r="F752" i="4"/>
  <c r="E760" i="4"/>
  <c r="E766" i="4"/>
  <c r="F772" i="4"/>
  <c r="F780" i="4"/>
  <c r="E786" i="4"/>
  <c r="E789" i="4"/>
  <c r="E795" i="4"/>
  <c r="F807" i="4"/>
  <c r="E810" i="4"/>
  <c r="E816" i="4"/>
  <c r="E829" i="4"/>
  <c r="F843" i="4"/>
  <c r="E845" i="4"/>
  <c r="F878" i="4"/>
  <c r="F907" i="4"/>
  <c r="F920" i="4"/>
  <c r="E936" i="4"/>
  <c r="F954" i="4"/>
  <c r="F975" i="4"/>
  <c r="E1011" i="4"/>
  <c r="E1025" i="4"/>
  <c r="F1046" i="4"/>
  <c r="F1067" i="4"/>
  <c r="E1101" i="4"/>
  <c r="E1104" i="4"/>
  <c r="E1122" i="4"/>
  <c r="F1143" i="4"/>
  <c r="E1164" i="4"/>
  <c r="E1193" i="4"/>
  <c r="F1207" i="4"/>
  <c r="E1214" i="4"/>
  <c r="F1221" i="4"/>
  <c r="E1234" i="4"/>
  <c r="E1271" i="4"/>
  <c r="E1284" i="4"/>
  <c r="E1290" i="4"/>
  <c r="F1297" i="4"/>
  <c r="F1318" i="4"/>
  <c r="E1354" i="4"/>
  <c r="E1368" i="4"/>
  <c r="F1389" i="4"/>
  <c r="F1410" i="4"/>
  <c r="E1418" i="4"/>
  <c r="E1452" i="4"/>
  <c r="F1488" i="4"/>
  <c r="E1488" i="4"/>
  <c r="E1516" i="4"/>
  <c r="F1591" i="4"/>
  <c r="F1612" i="4"/>
  <c r="F1615" i="4"/>
  <c r="E1615" i="4"/>
  <c r="E1640" i="4"/>
  <c r="E1643" i="4"/>
  <c r="F1656" i="4"/>
  <c r="E1656" i="4"/>
  <c r="E1675" i="4"/>
  <c r="E1711" i="4"/>
  <c r="E1724" i="4"/>
  <c r="F1732" i="4"/>
  <c r="E1780" i="4"/>
  <c r="E1795" i="4"/>
  <c r="F1795" i="4"/>
  <c r="F1816" i="4"/>
  <c r="E1823" i="4"/>
  <c r="E1829" i="4"/>
  <c r="F1829" i="4"/>
  <c r="E1846" i="4"/>
  <c r="F1858" i="4"/>
  <c r="E1866" i="4"/>
  <c r="E1948" i="4"/>
  <c r="E1957" i="4"/>
  <c r="F1957" i="4"/>
  <c r="F2006" i="4"/>
  <c r="F2019" i="4"/>
  <c r="F2049" i="4"/>
  <c r="E2049" i="4"/>
  <c r="F2109" i="4"/>
  <c r="E2112" i="4"/>
  <c r="F2165" i="4"/>
  <c r="E2203" i="4"/>
  <c r="E2215" i="4"/>
  <c r="E2217" i="4"/>
  <c r="E2266" i="4"/>
  <c r="E2291" i="4"/>
  <c r="E2308" i="4"/>
  <c r="E2399" i="4"/>
  <c r="F2406" i="4"/>
  <c r="E2406" i="4"/>
  <c r="E2438" i="4"/>
  <c r="F2438" i="4"/>
  <c r="E2466" i="4"/>
  <c r="F2475" i="4"/>
  <c r="E2475" i="4"/>
  <c r="F2501" i="4"/>
  <c r="E2672" i="4"/>
  <c r="E2704" i="4"/>
  <c r="E2726" i="4"/>
  <c r="E2873" i="4"/>
  <c r="E2929" i="4"/>
  <c r="F2929" i="4"/>
  <c r="E3097" i="4"/>
  <c r="F3097" i="4"/>
  <c r="F3190" i="4"/>
  <c r="E3190" i="4"/>
  <c r="E3350" i="4"/>
  <c r="E3363" i="4"/>
  <c r="F3363" i="4"/>
  <c r="F3441" i="4"/>
  <c r="E3441" i="4"/>
  <c r="E3846" i="4"/>
  <c r="E3862" i="4"/>
  <c r="F3869" i="4"/>
  <c r="E3869" i="4"/>
  <c r="E4097" i="4"/>
  <c r="F4097" i="4"/>
  <c r="F4639" i="4"/>
  <c r="E4639" i="4"/>
  <c r="E2011" i="4"/>
  <c r="E2026" i="4"/>
  <c r="E2046" i="4"/>
  <c r="E2081" i="4"/>
  <c r="E2089" i="4"/>
  <c r="E2111" i="4"/>
  <c r="E2144" i="4"/>
  <c r="E2159" i="4"/>
  <c r="E2172" i="4"/>
  <c r="E2175" i="4"/>
  <c r="E2193" i="4"/>
  <c r="E2228" i="4"/>
  <c r="E2245" i="4"/>
  <c r="E2270" i="4"/>
  <c r="E2285" i="4"/>
  <c r="E2305" i="4"/>
  <c r="E2313" i="4"/>
  <c r="E2327" i="4"/>
  <c r="E2333" i="4"/>
  <c r="E2425" i="4"/>
  <c r="E2445" i="4"/>
  <c r="E2460" i="4"/>
  <c r="E2468" i="4"/>
  <c r="E2474" i="4"/>
  <c r="E2494" i="4"/>
  <c r="E2515" i="4"/>
  <c r="F2515" i="4"/>
  <c r="E2551" i="4"/>
  <c r="E2566" i="4"/>
  <c r="F2566" i="4"/>
  <c r="E2585" i="4"/>
  <c r="E2600" i="4"/>
  <c r="E2614" i="4"/>
  <c r="E2634" i="4"/>
  <c r="F2634" i="4"/>
  <c r="E2662" i="4"/>
  <c r="E2671" i="4"/>
  <c r="F2671" i="4"/>
  <c r="E2698" i="4"/>
  <c r="E2725" i="4"/>
  <c r="F2725" i="4"/>
  <c r="E2753" i="4"/>
  <c r="E2774" i="4"/>
  <c r="E2803" i="4"/>
  <c r="E2812" i="4"/>
  <c r="E2818" i="4"/>
  <c r="E2845" i="4"/>
  <c r="E2847" i="4"/>
  <c r="E2853" i="4"/>
  <c r="E2881" i="4"/>
  <c r="F2938" i="4"/>
  <c r="E2938" i="4"/>
  <c r="E2998" i="4"/>
  <c r="E3132" i="4"/>
  <c r="E3203" i="4"/>
  <c r="E3252" i="4"/>
  <c r="E3279" i="4"/>
  <c r="F3288" i="4"/>
  <c r="E3288" i="4"/>
  <c r="E3386" i="4"/>
  <c r="E3406" i="4"/>
  <c r="E3419" i="4"/>
  <c r="E3434" i="4"/>
  <c r="E3481" i="4"/>
  <c r="E3559" i="4"/>
  <c r="F3559" i="4"/>
  <c r="E3638" i="4"/>
  <c r="E3657" i="4"/>
  <c r="F3657" i="4"/>
  <c r="E3748" i="4"/>
  <c r="E3818" i="4"/>
  <c r="E3903" i="4"/>
  <c r="F3903" i="4"/>
  <c r="E3964" i="4"/>
  <c r="F3964" i="4"/>
  <c r="E3967" i="4"/>
  <c r="F3967" i="4"/>
  <c r="E3980" i="4"/>
  <c r="E3999" i="4"/>
  <c r="F3999" i="4"/>
  <c r="E4090" i="4"/>
  <c r="F4090" i="4"/>
  <c r="F4100" i="4"/>
  <c r="E4100" i="4"/>
  <c r="F4135" i="4"/>
  <c r="E4135" i="4"/>
  <c r="E4286" i="4"/>
  <c r="F4286" i="4"/>
  <c r="E4293" i="4"/>
  <c r="F4293" i="4"/>
  <c r="E4329" i="4"/>
  <c r="F4329" i="4"/>
  <c r="E4420" i="4"/>
  <c r="E4475" i="4"/>
  <c r="F4475" i="4"/>
  <c r="F4562" i="4"/>
  <c r="E4562" i="4"/>
  <c r="E4658" i="4"/>
  <c r="F4658" i="4"/>
  <c r="F4674" i="4"/>
  <c r="E4674" i="4"/>
  <c r="F4820" i="4"/>
  <c r="E4820" i="4"/>
  <c r="E4868" i="4"/>
  <c r="F4868" i="4"/>
  <c r="E5148" i="4"/>
  <c r="E5164" i="4"/>
  <c r="F5164" i="4"/>
  <c r="E2901" i="4"/>
  <c r="F2901" i="4"/>
  <c r="E2907" i="4"/>
  <c r="E2999" i="4"/>
  <c r="F2999" i="4"/>
  <c r="E3029" i="4"/>
  <c r="F3084" i="4"/>
  <c r="E3084" i="4"/>
  <c r="E3124" i="4"/>
  <c r="E3201" i="4"/>
  <c r="F3201" i="4"/>
  <c r="E3314" i="4"/>
  <c r="E3334" i="4"/>
  <c r="E3460" i="4"/>
  <c r="E3469" i="4"/>
  <c r="E3567" i="4"/>
  <c r="F3567" i="4"/>
  <c r="E3700" i="4"/>
  <c r="E3728" i="4"/>
  <c r="E3749" i="4"/>
  <c r="E3762" i="4"/>
  <c r="F3762" i="4"/>
  <c r="F3784" i="4"/>
  <c r="E3784" i="4"/>
  <c r="E3852" i="4"/>
  <c r="F3852" i="4"/>
  <c r="E3958" i="4"/>
  <c r="E3974" i="4"/>
  <c r="E4146" i="4"/>
  <c r="F4146" i="4"/>
  <c r="E4359" i="4"/>
  <c r="F4359" i="4"/>
  <c r="E4469" i="4"/>
  <c r="E4707" i="4"/>
  <c r="F4707" i="4"/>
  <c r="E4793" i="4"/>
  <c r="F4793" i="4"/>
  <c r="F5149" i="4"/>
  <c r="E5149" i="4"/>
  <c r="E1430" i="4"/>
  <c r="E1467" i="4"/>
  <c r="E1480" i="4"/>
  <c r="E1486" i="4"/>
  <c r="E1550" i="4"/>
  <c r="E1564" i="4"/>
  <c r="E1599" i="4"/>
  <c r="E1605" i="4"/>
  <c r="E1676" i="4"/>
  <c r="E1682" i="4"/>
  <c r="E1710" i="4"/>
  <c r="E1738" i="4"/>
  <c r="E1741" i="4"/>
  <c r="E1761" i="4"/>
  <c r="E1781" i="4"/>
  <c r="E1801" i="4"/>
  <c r="E1843" i="4"/>
  <c r="E1851" i="4"/>
  <c r="E1879" i="4"/>
  <c r="E1893" i="4"/>
  <c r="E1899" i="4"/>
  <c r="E1934" i="4"/>
  <c r="E1970" i="4"/>
  <c r="E1990" i="4"/>
  <c r="E2025" i="4"/>
  <c r="E2033" i="4"/>
  <c r="E2039" i="4"/>
  <c r="E2068" i="4"/>
  <c r="E2116" i="4"/>
  <c r="E2125" i="4"/>
  <c r="E2158" i="4"/>
  <c r="E2180" i="4"/>
  <c r="E2244" i="4"/>
  <c r="E2250" i="4"/>
  <c r="E2264" i="4"/>
  <c r="E2278" i="4"/>
  <c r="E2342" i="4"/>
  <c r="E2363" i="4"/>
  <c r="F2496" i="4"/>
  <c r="E2496" i="4"/>
  <c r="E2517" i="4"/>
  <c r="E2529" i="4"/>
  <c r="F2529" i="4"/>
  <c r="E2580" i="4"/>
  <c r="F2580" i="4"/>
  <c r="E2599" i="4"/>
  <c r="E2613" i="4"/>
  <c r="E2627" i="4"/>
  <c r="E2636" i="4"/>
  <c r="E2670" i="4"/>
  <c r="E2676" i="4"/>
  <c r="E2739" i="4"/>
  <c r="E2767" i="4"/>
  <c r="F2767" i="4"/>
  <c r="E2796" i="4"/>
  <c r="E2802" i="4"/>
  <c r="E2817" i="4"/>
  <c r="E2830" i="4"/>
  <c r="F2830" i="4"/>
  <c r="E2840" i="4"/>
  <c r="E2858" i="4"/>
  <c r="F2952" i="4"/>
  <c r="E2952" i="4"/>
  <c r="E3050" i="4"/>
  <c r="F3127" i="4"/>
  <c r="E3127" i="4"/>
  <c r="E3168" i="4"/>
  <c r="F3196" i="4"/>
  <c r="E3196" i="4"/>
  <c r="E3223" i="4"/>
  <c r="E3271" i="4"/>
  <c r="F3271" i="4"/>
  <c r="E3299" i="4"/>
  <c r="F3308" i="4"/>
  <c r="E3308" i="4"/>
  <c r="E3321" i="4"/>
  <c r="E3498" i="4"/>
  <c r="E3524" i="4"/>
  <c r="E3547" i="4"/>
  <c r="F3547" i="4"/>
  <c r="F3561" i="4"/>
  <c r="E3561" i="4"/>
  <c r="E3694" i="4"/>
  <c r="F3694" i="4"/>
  <c r="E3820" i="4"/>
  <c r="F3820" i="4"/>
  <c r="E3943" i="4"/>
  <c r="F3943" i="4"/>
  <c r="E4118" i="4"/>
  <c r="F4121" i="4"/>
  <c r="E4121" i="4"/>
  <c r="E4191" i="4"/>
  <c r="F4191" i="4"/>
  <c r="E4252" i="4"/>
  <c r="F4252" i="4"/>
  <c r="E4574" i="4"/>
  <c r="F4574" i="4"/>
  <c r="E4784" i="4"/>
  <c r="E4911" i="4"/>
  <c r="E4945" i="4"/>
  <c r="F4945" i="4"/>
  <c r="E1444" i="4"/>
  <c r="E1447" i="4"/>
  <c r="E1465" i="4"/>
  <c r="E1507" i="4"/>
  <c r="E1536" i="4"/>
  <c r="E1557" i="4"/>
  <c r="E1585" i="4"/>
  <c r="E1613" i="4"/>
  <c r="E1648" i="4"/>
  <c r="E1654" i="4"/>
  <c r="E1670" i="4"/>
  <c r="F1682" i="4"/>
  <c r="E1725" i="4"/>
  <c r="E1731" i="4"/>
  <c r="E1759" i="4"/>
  <c r="F1781" i="4"/>
  <c r="F1801" i="4"/>
  <c r="F1843" i="4"/>
  <c r="F1851" i="4"/>
  <c r="E1853" i="4"/>
  <c r="E1859" i="4"/>
  <c r="F1879" i="4"/>
  <c r="F1899" i="4"/>
  <c r="E1920" i="4"/>
  <c r="E1922" i="4"/>
  <c r="E1941" i="4"/>
  <c r="E1955" i="4"/>
  <c r="E1984" i="4"/>
  <c r="F1990" i="4"/>
  <c r="E2005" i="4"/>
  <c r="E2053" i="4"/>
  <c r="F2068" i="4"/>
  <c r="E2088" i="4"/>
  <c r="E2096" i="4"/>
  <c r="E2098" i="4"/>
  <c r="E2104" i="4"/>
  <c r="E2119" i="4"/>
  <c r="E2140" i="4"/>
  <c r="E2152" i="4"/>
  <c r="F2158" i="4"/>
  <c r="E2166" i="4"/>
  <c r="E2168" i="4"/>
  <c r="E2174" i="4"/>
  <c r="E2187" i="4"/>
  <c r="E2195" i="4"/>
  <c r="E2221" i="4"/>
  <c r="E2224" i="4"/>
  <c r="E2242" i="4"/>
  <c r="F2244" i="4"/>
  <c r="F2250" i="4"/>
  <c r="F2264" i="4"/>
  <c r="E2272" i="4"/>
  <c r="F2278" i="4"/>
  <c r="E2326" i="4"/>
  <c r="E2361" i="4"/>
  <c r="F2363" i="4"/>
  <c r="E2375" i="4"/>
  <c r="E2389" i="4"/>
  <c r="E2412" i="4"/>
  <c r="E2447" i="4"/>
  <c r="E2467" i="4"/>
  <c r="E2511" i="4"/>
  <c r="F2517" i="4"/>
  <c r="E2565" i="4"/>
  <c r="F2574" i="4"/>
  <c r="E2574" i="4"/>
  <c r="E2587" i="4"/>
  <c r="F2599" i="4"/>
  <c r="F2613" i="4"/>
  <c r="E2616" i="4"/>
  <c r="F2627" i="4"/>
  <c r="F2636" i="4"/>
  <c r="F2643" i="4"/>
  <c r="E2643" i="4"/>
  <c r="E2658" i="4"/>
  <c r="E2664" i="4"/>
  <c r="F2670" i="4"/>
  <c r="F2676" i="4"/>
  <c r="E2712" i="4"/>
  <c r="E2727" i="4"/>
  <c r="E2746" i="4"/>
  <c r="F2802" i="4"/>
  <c r="F2858" i="4"/>
  <c r="E2861" i="4"/>
  <c r="F2861" i="4"/>
  <c r="E2874" i="4"/>
  <c r="F2874" i="4"/>
  <c r="E2896" i="4"/>
  <c r="E2902" i="4"/>
  <c r="E2959" i="4"/>
  <c r="E3019" i="4"/>
  <c r="E3027" i="4"/>
  <c r="F3027" i="4"/>
  <c r="E3057" i="4"/>
  <c r="F3070" i="4"/>
  <c r="E3070" i="4"/>
  <c r="E3112" i="4"/>
  <c r="E3188" i="4"/>
  <c r="E3215" i="4"/>
  <c r="E3230" i="4"/>
  <c r="F3230" i="4"/>
  <c r="E3258" i="4"/>
  <c r="E3315" i="4"/>
  <c r="E3344" i="4"/>
  <c r="E3351" i="4"/>
  <c r="E3357" i="4"/>
  <c r="E3405" i="4"/>
  <c r="E3446" i="4"/>
  <c r="E3449" i="4"/>
  <c r="E3470" i="4"/>
  <c r="E3489" i="4"/>
  <c r="E3495" i="4"/>
  <c r="F3498" i="4"/>
  <c r="F3524" i="4"/>
  <c r="E3565" i="4"/>
  <c r="F3565" i="4"/>
  <c r="E3582" i="4"/>
  <c r="F3582" i="4"/>
  <c r="E3614" i="4"/>
  <c r="F3614" i="4"/>
  <c r="F3624" i="4"/>
  <c r="E3624" i="4"/>
  <c r="F3659" i="4"/>
  <c r="E3659" i="4"/>
  <c r="E3698" i="4"/>
  <c r="F3698" i="4"/>
  <c r="E3840" i="4"/>
  <c r="F3840" i="4"/>
  <c r="F4106" i="4"/>
  <c r="E4106" i="4"/>
  <c r="E4188" i="4"/>
  <c r="F4188" i="4"/>
  <c r="E4195" i="4"/>
  <c r="F4195" i="4"/>
  <c r="E4315" i="4"/>
  <c r="F4315" i="4"/>
  <c r="F4351" i="4"/>
  <c r="E4351" i="4"/>
  <c r="E4506" i="4"/>
  <c r="F4506" i="4"/>
  <c r="E4673" i="4"/>
  <c r="F4673" i="4"/>
  <c r="E4693" i="4"/>
  <c r="F4693" i="4"/>
  <c r="F4842" i="4"/>
  <c r="E4842" i="4"/>
  <c r="E1431" i="4"/>
  <c r="E1437" i="4"/>
  <c r="E1501" i="4"/>
  <c r="E1515" i="4"/>
  <c r="E1577" i="4"/>
  <c r="E1606" i="4"/>
  <c r="E1634" i="4"/>
  <c r="E1662" i="4"/>
  <c r="E1697" i="4"/>
  <c r="E1703" i="4"/>
  <c r="E1774" i="4"/>
  <c r="E1809" i="4"/>
  <c r="E1830" i="4"/>
  <c r="E1857" i="4"/>
  <c r="E1865" i="4"/>
  <c r="E1885" i="4"/>
  <c r="E1888" i="4"/>
  <c r="E1908" i="4"/>
  <c r="E1914" i="4"/>
  <c r="E1935" i="4"/>
  <c r="E1977" i="4"/>
  <c r="E1997" i="4"/>
  <c r="F2005" i="4"/>
  <c r="E2020" i="4"/>
  <c r="E2056" i="4"/>
  <c r="E2074" i="4"/>
  <c r="E2077" i="4"/>
  <c r="E2117" i="4"/>
  <c r="E2126" i="4"/>
  <c r="E2214" i="4"/>
  <c r="E2230" i="4"/>
  <c r="E2259" i="4"/>
  <c r="E2287" i="4"/>
  <c r="E2293" i="4"/>
  <c r="E2299" i="4"/>
  <c r="E2307" i="4"/>
  <c r="E2340" i="4"/>
  <c r="E2392" i="4"/>
  <c r="E2404" i="4"/>
  <c r="E2439" i="4"/>
  <c r="E2488" i="4"/>
  <c r="E2509" i="4"/>
  <c r="E2524" i="4"/>
  <c r="E2536" i="4"/>
  <c r="E2572" i="4"/>
  <c r="F2572" i="4"/>
  <c r="E2656" i="4"/>
  <c r="E2719" i="4"/>
  <c r="E2740" i="4"/>
  <c r="E2749" i="4"/>
  <c r="F2749" i="4"/>
  <c r="E2768" i="4"/>
  <c r="E2824" i="4"/>
  <c r="E2865" i="4"/>
  <c r="F2868" i="4"/>
  <c r="E2868" i="4"/>
  <c r="E2887" i="4"/>
  <c r="E2900" i="4"/>
  <c r="E2915" i="4"/>
  <c r="F2915" i="4"/>
  <c r="E2963" i="4"/>
  <c r="E2994" i="4"/>
  <c r="E3048" i="4"/>
  <c r="E3054" i="4"/>
  <c r="E3061" i="4"/>
  <c r="F3061" i="4"/>
  <c r="E3096" i="4"/>
  <c r="F3119" i="4"/>
  <c r="E3119" i="4"/>
  <c r="E3145" i="4"/>
  <c r="F3145" i="4"/>
  <c r="E3166" i="4"/>
  <c r="E3175" i="4"/>
  <c r="E3209" i="4"/>
  <c r="E3265" i="4"/>
  <c r="E3322" i="4"/>
  <c r="F3322" i="4"/>
  <c r="E3509" i="4"/>
  <c r="F3509" i="4"/>
  <c r="E3586" i="4"/>
  <c r="F3586" i="4"/>
  <c r="E3621" i="4"/>
  <c r="F3644" i="4"/>
  <c r="E3644" i="4"/>
  <c r="E3789" i="4"/>
  <c r="E3896" i="4"/>
  <c r="F3896" i="4"/>
  <c r="F3918" i="4"/>
  <c r="E3918" i="4"/>
  <c r="E4062" i="4"/>
  <c r="F4062" i="4"/>
  <c r="F4169" i="4"/>
  <c r="E4169" i="4"/>
  <c r="E4335" i="4"/>
  <c r="F4335" i="4"/>
  <c r="E4338" i="4"/>
  <c r="F4338" i="4"/>
  <c r="F4429" i="4"/>
  <c r="E4429" i="4"/>
  <c r="E4497" i="4"/>
  <c r="E4575" i="4"/>
  <c r="F4575" i="4"/>
  <c r="F4680" i="4"/>
  <c r="E4680" i="4"/>
  <c r="E4749" i="4"/>
  <c r="F4749" i="4"/>
  <c r="E4874" i="4"/>
  <c r="F4874" i="4"/>
  <c r="E4884" i="4"/>
  <c r="F4884" i="4"/>
  <c r="F4932" i="4"/>
  <c r="E4932" i="4"/>
  <c r="F5010" i="4"/>
  <c r="E5010" i="4"/>
  <c r="E5058" i="4"/>
  <c r="F5058" i="4"/>
  <c r="E2502" i="4"/>
  <c r="E2510" i="4"/>
  <c r="E2538" i="4"/>
  <c r="E2550" i="4"/>
  <c r="E2564" i="4"/>
  <c r="E2578" i="4"/>
  <c r="E2595" i="4"/>
  <c r="E2607" i="4"/>
  <c r="E2615" i="4"/>
  <c r="E2621" i="4"/>
  <c r="E2637" i="4"/>
  <c r="E2663" i="4"/>
  <c r="E2683" i="4"/>
  <c r="E2718" i="4"/>
  <c r="E2747" i="4"/>
  <c r="E2804" i="4"/>
  <c r="E2823" i="4"/>
  <c r="E2838" i="4"/>
  <c r="E2866" i="4"/>
  <c r="E2880" i="4"/>
  <c r="E2922" i="4"/>
  <c r="E2928" i="4"/>
  <c r="E2979" i="4"/>
  <c r="E2992" i="4"/>
  <c r="F2994" i="4"/>
  <c r="E3012" i="4"/>
  <c r="E3026" i="4"/>
  <c r="E3035" i="4"/>
  <c r="E3056" i="4"/>
  <c r="E3077" i="4"/>
  <c r="E3083" i="4"/>
  <c r="E3089" i="4"/>
  <c r="E3098" i="4"/>
  <c r="E3110" i="4"/>
  <c r="E3126" i="4"/>
  <c r="E3138" i="4"/>
  <c r="F3140" i="4"/>
  <c r="E3152" i="4"/>
  <c r="E3181" i="4"/>
  <c r="F3189" i="4"/>
  <c r="E3195" i="4"/>
  <c r="E3211" i="4"/>
  <c r="E3260" i="4"/>
  <c r="F3266" i="4"/>
  <c r="E3307" i="4"/>
  <c r="E3313" i="4"/>
  <c r="F3315" i="4"/>
  <c r="E3323" i="4"/>
  <c r="E3342" i="4"/>
  <c r="F3344" i="4"/>
  <c r="F3350" i="4"/>
  <c r="E3370" i="4"/>
  <c r="E3383" i="4"/>
  <c r="E3397" i="4"/>
  <c r="E3404" i="4"/>
  <c r="F3406" i="4"/>
  <c r="E3440" i="4"/>
  <c r="F3470" i="4"/>
  <c r="E3596" i="4"/>
  <c r="E3602" i="4"/>
  <c r="E3635" i="4"/>
  <c r="E3670" i="4"/>
  <c r="E3685" i="4"/>
  <c r="E3706" i="4"/>
  <c r="F3706" i="4"/>
  <c r="E3727" i="4"/>
  <c r="E3733" i="4"/>
  <c r="F3749" i="4"/>
  <c r="E3768" i="4"/>
  <c r="F3768" i="4"/>
  <c r="F3777" i="4"/>
  <c r="E3777" i="4"/>
  <c r="F3813" i="4"/>
  <c r="E3813" i="4"/>
  <c r="E3874" i="4"/>
  <c r="F3874" i="4"/>
  <c r="E3880" i="4"/>
  <c r="F3880" i="4"/>
  <c r="E3923" i="4"/>
  <c r="E3972" i="4"/>
  <c r="F3974" i="4"/>
  <c r="F3980" i="4"/>
  <c r="E3993" i="4"/>
  <c r="E4021" i="4"/>
  <c r="E4042" i="4"/>
  <c r="F4042" i="4"/>
  <c r="E4048" i="4"/>
  <c r="F4048" i="4"/>
  <c r="E4076" i="4"/>
  <c r="E4111" i="4"/>
  <c r="F4111" i="4"/>
  <c r="E4154" i="4"/>
  <c r="F4154" i="4"/>
  <c r="E4244" i="4"/>
  <c r="F4282" i="4"/>
  <c r="E4282" i="4"/>
  <c r="E4289" i="4"/>
  <c r="F4289" i="4"/>
  <c r="E4328" i="4"/>
  <c r="E4337" i="4"/>
  <c r="E4356" i="4"/>
  <c r="F4356" i="4"/>
  <c r="E4484" i="4"/>
  <c r="E4518" i="4"/>
  <c r="E4525" i="4"/>
  <c r="E4546" i="4"/>
  <c r="F4546" i="4"/>
  <c r="E4552" i="4"/>
  <c r="F4552" i="4"/>
  <c r="E4567" i="4"/>
  <c r="E4609" i="4"/>
  <c r="E4615" i="4"/>
  <c r="E4722" i="4"/>
  <c r="F4722" i="4"/>
  <c r="E4764" i="4"/>
  <c r="E4805" i="4"/>
  <c r="E4811" i="4"/>
  <c r="E4826" i="4"/>
  <c r="E4848" i="4"/>
  <c r="F4848" i="4"/>
  <c r="E4924" i="4"/>
  <c r="F4924" i="4"/>
  <c r="F4989" i="4"/>
  <c r="E4989" i="4"/>
  <c r="E5086" i="4"/>
  <c r="F5086" i="4"/>
  <c r="E5115" i="4"/>
  <c r="F5115" i="4"/>
  <c r="E5176" i="4"/>
  <c r="F5176" i="4"/>
  <c r="E5199" i="4"/>
  <c r="F5199" i="4"/>
  <c r="E5266" i="4"/>
  <c r="F5266" i="4"/>
  <c r="E5273" i="4"/>
  <c r="E5401" i="4"/>
  <c r="F5401" i="4"/>
  <c r="E3594" i="4"/>
  <c r="E3600" i="4"/>
  <c r="E3617" i="4"/>
  <c r="E3671" i="4"/>
  <c r="E3680" i="4"/>
  <c r="E3707" i="4"/>
  <c r="E3722" i="4"/>
  <c r="E3796" i="4"/>
  <c r="F3796" i="4"/>
  <c r="E3804" i="4"/>
  <c r="E3824" i="4"/>
  <c r="E3915" i="4"/>
  <c r="E3951" i="4"/>
  <c r="E4013" i="4"/>
  <c r="E4016" i="4"/>
  <c r="E4182" i="4"/>
  <c r="F4182" i="4"/>
  <c r="E4307" i="4"/>
  <c r="F4307" i="4"/>
  <c r="E4366" i="4"/>
  <c r="E4391" i="4"/>
  <c r="F4391" i="4"/>
  <c r="E4426" i="4"/>
  <c r="F4478" i="4"/>
  <c r="E4478" i="4"/>
  <c r="F4519" i="4"/>
  <c r="E4519" i="4"/>
  <c r="E4587" i="4"/>
  <c r="F4587" i="4"/>
  <c r="E4616" i="4"/>
  <c r="F4645" i="4"/>
  <c r="E4645" i="4"/>
  <c r="E4686" i="4"/>
  <c r="E4758" i="4"/>
  <c r="F4758" i="4"/>
  <c r="E4771" i="4"/>
  <c r="F4771" i="4"/>
  <c r="E4827" i="4"/>
  <c r="E4833" i="4"/>
  <c r="F4833" i="4"/>
  <c r="E4849" i="4"/>
  <c r="E4987" i="4"/>
  <c r="F4987" i="4"/>
  <c r="E5077" i="4"/>
  <c r="E5122" i="4"/>
  <c r="F5122" i="4"/>
  <c r="F5129" i="4"/>
  <c r="E5129" i="4"/>
  <c r="E5210" i="4"/>
  <c r="F5210" i="4"/>
  <c r="F5213" i="4"/>
  <c r="E5213" i="4"/>
  <c r="E5317" i="4"/>
  <c r="F5317" i="4"/>
  <c r="E2879" i="4"/>
  <c r="E2894" i="4"/>
  <c r="E2950" i="4"/>
  <c r="E2964" i="4"/>
  <c r="E2970" i="4"/>
  <c r="E2991" i="4"/>
  <c r="E3020" i="4"/>
  <c r="E3034" i="4"/>
  <c r="E3076" i="4"/>
  <c r="E3125" i="4"/>
  <c r="E3167" i="4"/>
  <c r="E3173" i="4"/>
  <c r="E3194" i="4"/>
  <c r="E3204" i="4"/>
  <c r="E3216" i="4"/>
  <c r="E3224" i="4"/>
  <c r="E3239" i="4"/>
  <c r="E3250" i="4"/>
  <c r="E3302" i="4"/>
  <c r="E3335" i="4"/>
  <c r="E3355" i="4"/>
  <c r="E3369" i="4"/>
  <c r="E3420" i="4"/>
  <c r="E3426" i="4"/>
  <c r="E3432" i="4"/>
  <c r="E3453" i="4"/>
  <c r="E3467" i="4"/>
  <c r="E3490" i="4"/>
  <c r="E3518" i="4"/>
  <c r="E3531" i="4"/>
  <c r="E3568" i="4"/>
  <c r="E3645" i="4"/>
  <c r="E3651" i="4"/>
  <c r="E3684" i="4"/>
  <c r="E3692" i="4"/>
  <c r="F3714" i="4"/>
  <c r="E3714" i="4"/>
  <c r="E3735" i="4"/>
  <c r="F3735" i="4"/>
  <c r="E3776" i="4"/>
  <c r="E3805" i="4"/>
  <c r="E3866" i="4"/>
  <c r="E3931" i="4"/>
  <c r="F3931" i="4"/>
  <c r="E3946" i="4"/>
  <c r="E4041" i="4"/>
  <c r="E4065" i="4"/>
  <c r="F4065" i="4"/>
  <c r="E4140" i="4"/>
  <c r="E4209" i="4"/>
  <c r="F4209" i="4"/>
  <c r="F4233" i="4"/>
  <c r="E4233" i="4"/>
  <c r="E4259" i="4"/>
  <c r="F4259" i="4"/>
  <c r="E4308" i="4"/>
  <c r="E4386" i="4"/>
  <c r="E4399" i="4"/>
  <c r="F4399" i="4"/>
  <c r="E4427" i="4"/>
  <c r="F4427" i="4"/>
  <c r="E4433" i="4"/>
  <c r="F4433" i="4"/>
  <c r="E4457" i="4"/>
  <c r="E4489" i="4"/>
  <c r="E4588" i="4"/>
  <c r="F4588" i="4"/>
  <c r="E4617" i="4"/>
  <c r="E4671" i="4"/>
  <c r="E4702" i="4"/>
  <c r="E4715" i="4"/>
  <c r="E4734" i="4"/>
  <c r="F4734" i="4"/>
  <c r="F4800" i="4"/>
  <c r="E4800" i="4"/>
  <c r="F4862" i="4"/>
  <c r="E4862" i="4"/>
  <c r="E4959" i="4"/>
  <c r="F4959" i="4"/>
  <c r="E5017" i="4"/>
  <c r="F5017" i="4"/>
  <c r="F5156" i="4"/>
  <c r="E5156" i="4"/>
  <c r="E5295" i="4"/>
  <c r="F5311" i="4"/>
  <c r="E5311" i="4"/>
  <c r="E5318" i="4"/>
  <c r="F5429" i="4"/>
  <c r="E5429" i="4"/>
  <c r="E5470" i="4"/>
  <c r="E5490" i="4"/>
  <c r="F5493" i="4"/>
  <c r="E5493" i="4"/>
  <c r="E5980" i="4"/>
  <c r="E6156" i="4"/>
  <c r="E2978" i="4"/>
  <c r="E3008" i="4"/>
  <c r="E3014" i="4"/>
  <c r="E3041" i="4"/>
  <c r="E3047" i="4"/>
  <c r="E3091" i="4"/>
  <c r="E3103" i="4"/>
  <c r="E3106" i="4"/>
  <c r="E3117" i="4"/>
  <c r="E3183" i="4"/>
  <c r="E3243" i="4"/>
  <c r="E3257" i="4"/>
  <c r="E3286" i="4"/>
  <c r="E3306" i="4"/>
  <c r="E3320" i="4"/>
  <c r="E3341" i="4"/>
  <c r="E3362" i="4"/>
  <c r="E3372" i="4"/>
  <c r="E3412" i="4"/>
  <c r="E3418" i="4"/>
  <c r="E3439" i="4"/>
  <c r="E3482" i="4"/>
  <c r="E3488" i="4"/>
  <c r="E3503" i="4"/>
  <c r="E3539" i="4"/>
  <c r="E3545" i="4"/>
  <c r="E3551" i="4"/>
  <c r="E3622" i="4"/>
  <c r="E3631" i="4"/>
  <c r="E3663" i="4"/>
  <c r="E3729" i="4"/>
  <c r="E3764" i="4"/>
  <c r="E3770" i="4"/>
  <c r="E3825" i="4"/>
  <c r="F3825" i="4"/>
  <c r="E3860" i="4"/>
  <c r="E3901" i="4"/>
  <c r="F3901" i="4"/>
  <c r="E4001" i="4"/>
  <c r="E4035" i="4"/>
  <c r="E4069" i="4"/>
  <c r="E4085" i="4"/>
  <c r="F4085" i="4"/>
  <c r="E4190" i="4"/>
  <c r="E4203" i="4"/>
  <c r="F4203" i="4"/>
  <c r="E4212" i="4"/>
  <c r="E4288" i="4"/>
  <c r="F4288" i="4"/>
  <c r="E4317" i="4"/>
  <c r="F4317" i="4"/>
  <c r="E4364" i="4"/>
  <c r="F4364" i="4"/>
  <c r="E4377" i="4"/>
  <c r="E4406" i="4"/>
  <c r="F4406" i="4"/>
  <c r="E4464" i="4"/>
  <c r="E4511" i="4"/>
  <c r="F4511" i="4"/>
  <c r="E4517" i="4"/>
  <c r="E4611" i="4"/>
  <c r="E4624" i="4"/>
  <c r="F4624" i="4"/>
  <c r="F4659" i="4"/>
  <c r="E4659" i="4"/>
  <c r="F4694" i="4"/>
  <c r="E4694" i="4"/>
  <c r="E4709" i="4"/>
  <c r="E4841" i="4"/>
  <c r="E4847" i="4"/>
  <c r="F4847" i="4"/>
  <c r="E4856" i="4"/>
  <c r="F4856" i="4"/>
  <c r="E4975" i="4"/>
  <c r="F4975" i="4"/>
  <c r="E5105" i="4"/>
  <c r="F5105" i="4"/>
  <c r="E5150" i="4"/>
  <c r="F5150" i="4"/>
  <c r="E5175" i="4"/>
  <c r="E5224" i="4"/>
  <c r="E5336" i="4"/>
  <c r="F5336" i="4"/>
  <c r="E5352" i="4"/>
  <c r="F5352" i="4"/>
  <c r="E2518" i="4"/>
  <c r="E2558" i="4"/>
  <c r="E2586" i="4"/>
  <c r="E2592" i="4"/>
  <c r="E2649" i="4"/>
  <c r="E2685" i="4"/>
  <c r="E2697" i="4"/>
  <c r="E2734" i="4"/>
  <c r="E2761" i="4"/>
  <c r="E2781" i="4"/>
  <c r="E2852" i="4"/>
  <c r="E2909" i="4"/>
  <c r="E2924" i="4"/>
  <c r="E2930" i="4"/>
  <c r="E2942" i="4"/>
  <c r="E2956" i="4"/>
  <c r="E2971" i="4"/>
  <c r="F3008" i="4"/>
  <c r="F3047" i="4"/>
  <c r="E3062" i="4"/>
  <c r="E3068" i="4"/>
  <c r="F3103" i="4"/>
  <c r="F3106" i="4"/>
  <c r="F3117" i="4"/>
  <c r="E3134" i="4"/>
  <c r="E3146" i="4"/>
  <c r="E3155" i="4"/>
  <c r="E3187" i="4"/>
  <c r="E3208" i="4"/>
  <c r="E3222" i="4"/>
  <c r="E3237" i="4"/>
  <c r="F3243" i="4"/>
  <c r="F3257" i="4"/>
  <c r="E3272" i="4"/>
  <c r="F3286" i="4"/>
  <c r="F3320" i="4"/>
  <c r="F3362" i="4"/>
  <c r="E3385" i="4"/>
  <c r="E3391" i="4"/>
  <c r="E3400" i="4"/>
  <c r="F3418" i="4"/>
  <c r="E3454" i="4"/>
  <c r="F3488" i="4"/>
  <c r="E3510" i="4"/>
  <c r="E3516" i="4"/>
  <c r="E3537" i="4"/>
  <c r="F3551" i="4"/>
  <c r="E3572" i="4"/>
  <c r="E3581" i="4"/>
  <c r="E3587" i="4"/>
  <c r="E3608" i="4"/>
  <c r="E3616" i="4"/>
  <c r="F3622" i="4"/>
  <c r="F3631" i="4"/>
  <c r="E3637" i="4"/>
  <c r="E3643" i="4"/>
  <c r="E3649" i="4"/>
  <c r="F3663" i="4"/>
  <c r="F3693" i="4"/>
  <c r="E3693" i="4"/>
  <c r="F3729" i="4"/>
  <c r="F3764" i="4"/>
  <c r="E3803" i="4"/>
  <c r="E3819" i="4"/>
  <c r="E3838" i="4"/>
  <c r="F3838" i="4"/>
  <c r="E3848" i="4"/>
  <c r="F3860" i="4"/>
  <c r="E3867" i="4"/>
  <c r="F3867" i="4"/>
  <c r="E3883" i="4"/>
  <c r="E3889" i="4"/>
  <c r="E3904" i="4"/>
  <c r="E3932" i="4"/>
  <c r="E3986" i="4"/>
  <c r="F4069" i="4"/>
  <c r="F4072" i="4"/>
  <c r="E4072" i="4"/>
  <c r="E4181" i="4"/>
  <c r="F4190" i="4"/>
  <c r="F4212" i="4"/>
  <c r="E4219" i="4"/>
  <c r="E4266" i="4"/>
  <c r="F4266" i="4"/>
  <c r="E4279" i="4"/>
  <c r="F4279" i="4"/>
  <c r="F4302" i="4"/>
  <c r="E4302" i="4"/>
  <c r="F4377" i="4"/>
  <c r="F4380" i="4"/>
  <c r="E4380" i="4"/>
  <c r="E4415" i="4"/>
  <c r="E4455" i="4"/>
  <c r="F4464" i="4"/>
  <c r="E4539" i="4"/>
  <c r="E4576" i="4"/>
  <c r="E4582" i="4"/>
  <c r="F4611" i="4"/>
  <c r="E4637" i="4"/>
  <c r="E4644" i="4"/>
  <c r="E4650" i="4"/>
  <c r="F4650" i="4"/>
  <c r="E4665" i="4"/>
  <c r="E4672" i="4"/>
  <c r="F4672" i="4"/>
  <c r="F4709" i="4"/>
  <c r="F4841" i="4"/>
  <c r="F4863" i="4"/>
  <c r="E4863" i="4"/>
  <c r="E4882" i="4"/>
  <c r="F4882" i="4"/>
  <c r="E4917" i="4"/>
  <c r="E4944" i="4"/>
  <c r="F4944" i="4"/>
  <c r="E4960" i="4"/>
  <c r="F4960" i="4"/>
  <c r="E5289" i="4"/>
  <c r="F5289" i="4"/>
  <c r="E6050" i="4"/>
  <c r="E3833" i="4"/>
  <c r="E3887" i="4"/>
  <c r="E3895" i="4"/>
  <c r="F3910" i="4"/>
  <c r="E3910" i="4"/>
  <c r="E3922" i="4"/>
  <c r="E3925" i="4"/>
  <c r="E3944" i="4"/>
  <c r="E3965" i="4"/>
  <c r="F3965" i="4"/>
  <c r="E3994" i="4"/>
  <c r="E4000" i="4"/>
  <c r="E4007" i="4"/>
  <c r="E4027" i="4"/>
  <c r="F4027" i="4"/>
  <c r="E4049" i="4"/>
  <c r="E4112" i="4"/>
  <c r="E4133" i="4"/>
  <c r="F4133" i="4"/>
  <c r="E4139" i="4"/>
  <c r="F4139" i="4"/>
  <c r="E4161" i="4"/>
  <c r="F4184" i="4"/>
  <c r="E4184" i="4"/>
  <c r="E4210" i="4"/>
  <c r="E4231" i="4"/>
  <c r="F4231" i="4"/>
  <c r="E4237" i="4"/>
  <c r="F4237" i="4"/>
  <c r="E4240" i="4"/>
  <c r="E4268" i="4"/>
  <c r="E4342" i="4"/>
  <c r="E4435" i="4"/>
  <c r="E4496" i="4"/>
  <c r="E4545" i="4"/>
  <c r="E4566" i="4"/>
  <c r="F4566" i="4"/>
  <c r="E4594" i="4"/>
  <c r="E4636" i="4"/>
  <c r="F4636" i="4"/>
  <c r="E4643" i="4"/>
  <c r="E4646" i="4"/>
  <c r="E4685" i="4"/>
  <c r="F4685" i="4"/>
  <c r="E4700" i="4"/>
  <c r="E4721" i="4"/>
  <c r="E4723" i="4"/>
  <c r="E4729" i="4"/>
  <c r="E4763" i="4"/>
  <c r="E4786" i="4"/>
  <c r="E4792" i="4"/>
  <c r="E4807" i="4"/>
  <c r="E4825" i="4"/>
  <c r="E4846" i="4"/>
  <c r="E4888" i="4"/>
  <c r="E4897" i="4"/>
  <c r="F4912" i="4"/>
  <c r="E4912" i="4"/>
  <c r="E4925" i="4"/>
  <c r="F4925" i="4"/>
  <c r="E4938" i="4"/>
  <c r="E4947" i="4"/>
  <c r="E4968" i="4"/>
  <c r="E5028" i="4"/>
  <c r="E5063" i="4"/>
  <c r="F5063" i="4"/>
  <c r="E5072" i="4"/>
  <c r="F5072" i="4"/>
  <c r="E5141" i="4"/>
  <c r="F5141" i="4"/>
  <c r="F5178" i="4"/>
  <c r="E5178" i="4"/>
  <c r="F5283" i="4"/>
  <c r="E5283" i="4"/>
  <c r="E5337" i="4"/>
  <c r="F5337" i="4"/>
  <c r="E5394" i="4"/>
  <c r="E5420" i="4"/>
  <c r="F5420" i="4"/>
  <c r="F5514" i="4"/>
  <c r="E5514" i="4"/>
  <c r="F5765" i="4"/>
  <c r="E5765" i="4"/>
  <c r="E5679" i="4"/>
  <c r="F5679" i="4"/>
  <c r="E5813" i="4"/>
  <c r="E5820" i="4"/>
  <c r="E5932" i="4"/>
  <c r="F5985" i="4"/>
  <c r="E5985" i="4"/>
  <c r="F6034" i="4"/>
  <c r="E6034" i="4"/>
  <c r="F6222" i="4"/>
  <c r="E6222" i="4"/>
  <c r="E6319" i="4"/>
  <c r="F6319" i="4"/>
  <c r="E4867" i="4"/>
  <c r="E4876" i="4"/>
  <c r="F4876" i="4"/>
  <c r="E4889" i="4"/>
  <c r="E4926" i="4"/>
  <c r="F4939" i="4"/>
  <c r="E4939" i="4"/>
  <c r="E5007" i="4"/>
  <c r="E5014" i="4"/>
  <c r="F5014" i="4"/>
  <c r="E5029" i="4"/>
  <c r="E5036" i="4"/>
  <c r="F5036" i="4"/>
  <c r="E5064" i="4"/>
  <c r="F5064" i="4"/>
  <c r="E5073" i="4"/>
  <c r="F5073" i="4"/>
  <c r="E5099" i="4"/>
  <c r="E5126" i="4"/>
  <c r="E5212" i="4"/>
  <c r="E5246" i="4"/>
  <c r="E5268" i="4"/>
  <c r="F5268" i="4"/>
  <c r="E5338" i="4"/>
  <c r="E5344" i="4"/>
  <c r="F5710" i="4"/>
  <c r="E5710" i="4"/>
  <c r="E5736" i="4"/>
  <c r="E5743" i="4"/>
  <c r="E5746" i="4"/>
  <c r="E5756" i="4"/>
  <c r="F4044" i="4"/>
  <c r="E4044" i="4"/>
  <c r="E4063" i="4"/>
  <c r="F4063" i="4"/>
  <c r="E4098" i="4"/>
  <c r="F4107" i="4"/>
  <c r="E4107" i="4"/>
  <c r="E4132" i="4"/>
  <c r="E4141" i="4"/>
  <c r="E4217" i="4"/>
  <c r="F4217" i="4"/>
  <c r="E4230" i="4"/>
  <c r="E4239" i="4"/>
  <c r="E4258" i="4"/>
  <c r="F4258" i="4"/>
  <c r="E4301" i="4"/>
  <c r="F4301" i="4"/>
  <c r="F4331" i="4"/>
  <c r="E4331" i="4"/>
  <c r="E4357" i="4"/>
  <c r="E4378" i="4"/>
  <c r="F4378" i="4"/>
  <c r="E4384" i="4"/>
  <c r="F4384" i="4"/>
  <c r="E4387" i="4"/>
  <c r="E4421" i="4"/>
  <c r="E4440" i="4"/>
  <c r="E4476" i="4"/>
  <c r="F4476" i="4"/>
  <c r="E4482" i="4"/>
  <c r="F4482" i="4"/>
  <c r="E4504" i="4"/>
  <c r="E4553" i="4"/>
  <c r="E4629" i="4"/>
  <c r="E4678" i="4"/>
  <c r="E4741" i="4"/>
  <c r="E4797" i="4"/>
  <c r="E4853" i="4"/>
  <c r="F4870" i="4"/>
  <c r="E4870" i="4"/>
  <c r="E4890" i="4"/>
  <c r="F4933" i="4"/>
  <c r="E4933" i="4"/>
  <c r="E4967" i="4"/>
  <c r="E4980" i="4"/>
  <c r="E5008" i="4"/>
  <c r="F5008" i="4"/>
  <c r="E5015" i="4"/>
  <c r="F5015" i="4"/>
  <c r="E5127" i="4"/>
  <c r="F5127" i="4"/>
  <c r="E5143" i="4"/>
  <c r="E5162" i="4"/>
  <c r="E5170" i="4"/>
  <c r="F5247" i="4"/>
  <c r="E5247" i="4"/>
  <c r="E5315" i="4"/>
  <c r="F5315" i="4"/>
  <c r="E5365" i="4"/>
  <c r="F5365" i="4"/>
  <c r="E5449" i="4"/>
  <c r="E5486" i="4"/>
  <c r="F5486" i="4"/>
  <c r="F5499" i="4"/>
  <c r="E5499" i="4"/>
  <c r="E5526" i="4"/>
  <c r="F5526" i="4"/>
  <c r="E5595" i="4"/>
  <c r="E5611" i="4"/>
  <c r="F5611" i="4"/>
  <c r="E5791" i="4"/>
  <c r="F5891" i="4"/>
  <c r="E5891" i="4"/>
  <c r="E4735" i="4"/>
  <c r="E4742" i="4"/>
  <c r="F4742" i="4"/>
  <c r="E4748" i="4"/>
  <c r="F4748" i="4"/>
  <c r="E4769" i="4"/>
  <c r="E4783" i="4"/>
  <c r="E4840" i="4"/>
  <c r="E4902" i="4"/>
  <c r="F4902" i="4"/>
  <c r="E4974" i="4"/>
  <c r="F4981" i="4"/>
  <c r="E4981" i="4"/>
  <c r="E5024" i="4"/>
  <c r="F5024" i="4"/>
  <c r="E5056" i="4"/>
  <c r="E5085" i="4"/>
  <c r="E5094" i="4"/>
  <c r="F5094" i="4"/>
  <c r="E5197" i="4"/>
  <c r="E5248" i="4"/>
  <c r="F5248" i="4"/>
  <c r="E5323" i="4"/>
  <c r="F5323" i="4"/>
  <c r="E5423" i="4"/>
  <c r="F5423" i="4"/>
  <c r="E5436" i="4"/>
  <c r="F5436" i="4"/>
  <c r="E5792" i="4"/>
  <c r="E5795" i="4"/>
  <c r="E5862" i="4"/>
  <c r="E5941" i="4"/>
  <c r="F5941" i="4"/>
  <c r="E6117" i="4"/>
  <c r="F6117" i="4"/>
  <c r="E6241" i="4"/>
  <c r="F6241" i="4"/>
  <c r="E5506" i="4"/>
  <c r="F5513" i="4"/>
  <c r="E5513" i="4"/>
  <c r="E5625" i="4"/>
  <c r="F5625" i="4"/>
  <c r="E5668" i="4"/>
  <c r="F5668" i="4"/>
  <c r="F5740" i="4"/>
  <c r="E5740" i="4"/>
  <c r="E5780" i="4"/>
  <c r="F5780" i="4"/>
  <c r="E5913" i="4"/>
  <c r="F5913" i="4"/>
  <c r="F6200" i="4"/>
  <c r="E6200" i="4"/>
  <c r="E6207" i="4"/>
  <c r="F6207" i="4"/>
  <c r="E3708" i="4"/>
  <c r="E3720" i="4"/>
  <c r="E3726" i="4"/>
  <c r="E3741" i="4"/>
  <c r="E3750" i="4"/>
  <c r="E3756" i="4"/>
  <c r="E3782" i="4"/>
  <c r="E3855" i="4"/>
  <c r="E3888" i="4"/>
  <c r="E3902" i="4"/>
  <c r="E3916" i="4"/>
  <c r="E3950" i="4"/>
  <c r="E3981" i="4"/>
  <c r="E4020" i="4"/>
  <c r="E4034" i="4"/>
  <c r="E4056" i="4"/>
  <c r="E4070" i="4"/>
  <c r="E4091" i="4"/>
  <c r="E4119" i="4"/>
  <c r="E4147" i="4"/>
  <c r="E4156" i="4"/>
  <c r="E4168" i="4"/>
  <c r="E4211" i="4"/>
  <c r="E4260" i="4"/>
  <c r="E4309" i="4"/>
  <c r="E4358" i="4"/>
  <c r="E4413" i="4"/>
  <c r="E4441" i="4"/>
  <c r="E4447" i="4"/>
  <c r="E4490" i="4"/>
  <c r="E4503" i="4"/>
  <c r="E4560" i="4"/>
  <c r="E4580" i="4"/>
  <c r="E4595" i="4"/>
  <c r="E4664" i="4"/>
  <c r="E4699" i="4"/>
  <c r="E4713" i="4"/>
  <c r="E4727" i="4"/>
  <c r="E4756" i="4"/>
  <c r="E4770" i="4"/>
  <c r="E4790" i="4"/>
  <c r="E4798" i="4"/>
  <c r="E4812" i="4"/>
  <c r="E4818" i="4"/>
  <c r="E4839" i="4"/>
  <c r="E4895" i="4"/>
  <c r="E4909" i="4"/>
  <c r="E4966" i="4"/>
  <c r="E4993" i="4"/>
  <c r="F4993" i="4"/>
  <c r="E5023" i="4"/>
  <c r="E5042" i="4"/>
  <c r="F5042" i="4"/>
  <c r="E5078" i="4"/>
  <c r="E5091" i="4"/>
  <c r="F5091" i="4"/>
  <c r="E5112" i="4"/>
  <c r="F5112" i="4"/>
  <c r="E5203" i="4"/>
  <c r="E5239" i="4"/>
  <c r="F5239" i="4"/>
  <c r="E5261" i="4"/>
  <c r="E5367" i="4"/>
  <c r="E5379" i="4"/>
  <c r="E5385" i="4"/>
  <c r="F5385" i="4"/>
  <c r="E5392" i="4"/>
  <c r="E5450" i="4"/>
  <c r="F5450" i="4"/>
  <c r="E5520" i="4"/>
  <c r="F5520" i="4"/>
  <c r="E5553" i="4"/>
  <c r="E5559" i="4"/>
  <c r="E5596" i="4"/>
  <c r="F5612" i="4"/>
  <c r="E5612" i="4"/>
  <c r="E5744" i="4"/>
  <c r="F5744" i="4"/>
  <c r="E5814" i="4"/>
  <c r="F5814" i="4"/>
  <c r="F5933" i="4"/>
  <c r="E5933" i="4"/>
  <c r="F5936" i="4"/>
  <c r="E5936" i="4"/>
  <c r="E6064" i="4"/>
  <c r="F6067" i="4"/>
  <c r="E6067" i="4"/>
  <c r="E6187" i="4"/>
  <c r="E6337" i="4"/>
  <c r="E3754" i="4"/>
  <c r="E3769" i="4"/>
  <c r="E3785" i="4"/>
  <c r="E3797" i="4"/>
  <c r="E3853" i="4"/>
  <c r="E3894" i="4"/>
  <c r="E3971" i="4"/>
  <c r="E3985" i="4"/>
  <c r="E3992" i="4"/>
  <c r="E4083" i="4"/>
  <c r="E4160" i="4"/>
  <c r="E4174" i="4"/>
  <c r="E4223" i="4"/>
  <c r="E4272" i="4"/>
  <c r="E4321" i="4"/>
  <c r="E4370" i="4"/>
  <c r="E4419" i="4"/>
  <c r="E4454" i="4"/>
  <c r="E4468" i="4"/>
  <c r="E4524" i="4"/>
  <c r="E4538" i="4"/>
  <c r="E4573" i="4"/>
  <c r="E4602" i="4"/>
  <c r="E4651" i="4"/>
  <c r="E4714" i="4"/>
  <c r="E4720" i="4"/>
  <c r="E4762" i="4"/>
  <c r="E4776" i="4"/>
  <c r="E4791" i="4"/>
  <c r="E4861" i="4"/>
  <c r="E4972" i="4"/>
  <c r="F4972" i="4"/>
  <c r="E4988" i="4"/>
  <c r="E4994" i="4"/>
  <c r="E5003" i="4"/>
  <c r="E5037" i="4"/>
  <c r="E5043" i="4"/>
  <c r="E5052" i="4"/>
  <c r="E5101" i="4"/>
  <c r="E5113" i="4"/>
  <c r="E5121" i="4"/>
  <c r="E5136" i="4"/>
  <c r="E5142" i="4"/>
  <c r="E5185" i="4"/>
  <c r="E5191" i="4"/>
  <c r="E5219" i="4"/>
  <c r="F5219" i="4"/>
  <c r="E5240" i="4"/>
  <c r="F5240" i="4"/>
  <c r="E5259" i="4"/>
  <c r="E5281" i="4"/>
  <c r="F5281" i="4"/>
  <c r="E5287" i="4"/>
  <c r="F5287" i="4"/>
  <c r="E5371" i="4"/>
  <c r="F5371" i="4"/>
  <c r="E5399" i="4"/>
  <c r="F5415" i="4"/>
  <c r="E5415" i="4"/>
  <c r="E5421" i="4"/>
  <c r="F5421" i="4"/>
  <c r="F5521" i="4"/>
  <c r="E5521" i="4"/>
  <c r="E5560" i="4"/>
  <c r="F5560" i="4"/>
  <c r="F5580" i="4"/>
  <c r="E5580" i="4"/>
  <c r="E5630" i="4"/>
  <c r="F5689" i="4"/>
  <c r="E5689" i="4"/>
  <c r="F5738" i="4"/>
  <c r="E5738" i="4"/>
  <c r="E5778" i="4"/>
  <c r="E5808" i="4"/>
  <c r="F5808" i="4"/>
  <c r="E5815" i="4"/>
  <c r="F5815" i="4"/>
  <c r="E5878" i="4"/>
  <c r="F5878" i="4"/>
  <c r="E5976" i="4"/>
  <c r="F5976" i="4"/>
  <c r="E6081" i="4"/>
  <c r="E6114" i="4"/>
  <c r="F6114" i="4"/>
  <c r="E6295" i="4"/>
  <c r="E6305" i="4"/>
  <c r="F6305" i="4"/>
  <c r="E5183" i="4"/>
  <c r="F5183" i="4"/>
  <c r="E5189" i="4"/>
  <c r="F5189" i="4"/>
  <c r="E5211" i="4"/>
  <c r="F5211" i="4"/>
  <c r="E5217" i="4"/>
  <c r="E5220" i="4"/>
  <c r="E5238" i="4"/>
  <c r="E5288" i="4"/>
  <c r="F5288" i="4"/>
  <c r="E5301" i="4"/>
  <c r="F5301" i="4"/>
  <c r="F5387" i="4"/>
  <c r="E5387" i="4"/>
  <c r="E5416" i="4"/>
  <c r="E5442" i="4"/>
  <c r="F5442" i="4"/>
  <c r="E5455" i="4"/>
  <c r="F5455" i="4"/>
  <c r="E5469" i="4"/>
  <c r="F5469" i="4"/>
  <c r="E5539" i="4"/>
  <c r="F5555" i="4"/>
  <c r="E5555" i="4"/>
  <c r="E5561" i="4"/>
  <c r="E5581" i="4"/>
  <c r="E5588" i="4"/>
  <c r="E5667" i="4"/>
  <c r="F5667" i="4"/>
  <c r="F5723" i="4"/>
  <c r="E5723" i="4"/>
  <c r="E5779" i="4"/>
  <c r="F5779" i="4"/>
  <c r="E5823" i="4"/>
  <c r="F5823" i="4"/>
  <c r="F5968" i="4"/>
  <c r="E5968" i="4"/>
  <c r="E6039" i="4"/>
  <c r="F6039" i="4"/>
  <c r="E6085" i="4"/>
  <c r="E6088" i="4"/>
  <c r="F6088" i="4"/>
  <c r="E6246" i="4"/>
  <c r="E5477" i="4"/>
  <c r="F5477" i="4"/>
  <c r="E5562" i="4"/>
  <c r="E5631" i="4"/>
  <c r="E5637" i="4"/>
  <c r="E5640" i="4"/>
  <c r="E5672" i="4"/>
  <c r="E5690" i="4"/>
  <c r="E5693" i="4"/>
  <c r="E5722" i="4"/>
  <c r="F5733" i="4"/>
  <c r="E5733" i="4"/>
  <c r="E5784" i="4"/>
  <c r="E5794" i="4"/>
  <c r="E5827" i="4"/>
  <c r="E5849" i="4"/>
  <c r="E5938" i="4"/>
  <c r="E6009" i="4"/>
  <c r="E6289" i="4"/>
  <c r="E6344" i="4"/>
  <c r="E6179" i="4"/>
  <c r="F6206" i="4"/>
  <c r="E6206" i="4"/>
  <c r="E6234" i="4"/>
  <c r="E6254" i="4"/>
  <c r="E4896" i="4"/>
  <c r="E4910" i="4"/>
  <c r="E4931" i="4"/>
  <c r="E4954" i="4"/>
  <c r="E4965" i="4"/>
  <c r="E5021" i="4"/>
  <c r="E5050" i="4"/>
  <c r="E5070" i="4"/>
  <c r="E5119" i="4"/>
  <c r="E5134" i="4"/>
  <c r="E5140" i="4"/>
  <c r="E5225" i="4"/>
  <c r="F5225" i="4"/>
  <c r="E5309" i="4"/>
  <c r="E5350" i="4"/>
  <c r="E5353" i="4"/>
  <c r="E5430" i="4"/>
  <c r="F5465" i="4"/>
  <c r="E5465" i="4"/>
  <c r="E5500" i="4"/>
  <c r="F5500" i="4"/>
  <c r="E5541" i="4"/>
  <c r="E5547" i="4"/>
  <c r="E5557" i="4"/>
  <c r="E5573" i="4"/>
  <c r="F5576" i="4"/>
  <c r="E5576" i="4"/>
  <c r="E5603" i="4"/>
  <c r="E5609" i="4"/>
  <c r="E5660" i="4"/>
  <c r="F5660" i="4"/>
  <c r="E5750" i="4"/>
  <c r="E5834" i="4"/>
  <c r="E5840" i="4"/>
  <c r="E5882" i="4"/>
  <c r="E5917" i="4"/>
  <c r="F5917" i="4"/>
  <c r="F5929" i="4"/>
  <c r="E5929" i="4"/>
  <c r="E5939" i="4"/>
  <c r="F5955" i="4"/>
  <c r="E5955" i="4"/>
  <c r="E5962" i="4"/>
  <c r="F5962" i="4"/>
  <c r="E5990" i="4"/>
  <c r="F5990" i="4"/>
  <c r="E6044" i="4"/>
  <c r="E6127" i="4"/>
  <c r="E6143" i="4"/>
  <c r="E6190" i="4"/>
  <c r="E6225" i="4"/>
  <c r="F6234" i="4"/>
  <c r="E6303" i="4"/>
  <c r="E6310" i="4"/>
  <c r="F6310" i="4"/>
  <c r="F6328" i="4"/>
  <c r="E6328" i="4"/>
  <c r="F6370" i="4"/>
  <c r="E6370" i="4"/>
  <c r="E6376" i="4"/>
  <c r="E6379" i="4"/>
  <c r="F6379" i="4"/>
  <c r="E4923" i="4"/>
  <c r="E4946" i="4"/>
  <c r="E4958" i="4"/>
  <c r="E4986" i="4"/>
  <c r="E5092" i="4"/>
  <c r="E5190" i="4"/>
  <c r="E5269" i="4"/>
  <c r="E5351" i="4"/>
  <c r="F5351" i="4"/>
  <c r="E5357" i="4"/>
  <c r="F5357" i="4"/>
  <c r="E5373" i="4"/>
  <c r="E5434" i="4"/>
  <c r="E5437" i="4"/>
  <c r="E5479" i="4"/>
  <c r="E5535" i="4"/>
  <c r="F5535" i="4"/>
  <c r="F5577" i="4"/>
  <c r="E5577" i="4"/>
  <c r="E5591" i="4"/>
  <c r="E5604" i="4"/>
  <c r="E5645" i="4"/>
  <c r="E5661" i="4"/>
  <c r="E5686" i="4"/>
  <c r="E5701" i="4"/>
  <c r="E5707" i="4"/>
  <c r="E5717" i="4"/>
  <c r="E5729" i="4"/>
  <c r="E5735" i="4"/>
  <c r="F5789" i="4"/>
  <c r="E5789" i="4"/>
  <c r="E5864" i="4"/>
  <c r="F5877" i="4"/>
  <c r="E5877" i="4"/>
  <c r="E5889" i="4"/>
  <c r="E5918" i="4"/>
  <c r="E5927" i="4"/>
  <c r="F5930" i="4"/>
  <c r="E5930" i="4"/>
  <c r="E5991" i="4"/>
  <c r="F5991" i="4"/>
  <c r="E6001" i="4"/>
  <c r="E6058" i="4"/>
  <c r="F6080" i="4"/>
  <c r="E6080" i="4"/>
  <c r="E6128" i="4"/>
  <c r="E6134" i="4"/>
  <c r="E6184" i="4"/>
  <c r="E6226" i="4"/>
  <c r="E6284" i="4"/>
  <c r="F6284" i="4"/>
  <c r="F6346" i="4"/>
  <c r="E6346" i="4"/>
  <c r="E6365" i="4"/>
  <c r="F6365" i="4"/>
  <c r="E6380" i="4"/>
  <c r="E5652" i="4"/>
  <c r="E5658" i="4"/>
  <c r="E5680" i="4"/>
  <c r="E5732" i="4"/>
  <c r="F5732" i="4"/>
  <c r="E5771" i="4"/>
  <c r="F5832" i="4"/>
  <c r="E5832" i="4"/>
  <c r="F5838" i="4"/>
  <c r="E5838" i="4"/>
  <c r="F5874" i="4"/>
  <c r="E5874" i="4"/>
  <c r="F5970" i="4"/>
  <c r="E5970" i="4"/>
  <c r="E5988" i="4"/>
  <c r="E5995" i="4"/>
  <c r="E6029" i="4"/>
  <c r="E6107" i="4"/>
  <c r="E6171" i="4"/>
  <c r="F6171" i="4"/>
  <c r="F6181" i="4"/>
  <c r="E6181" i="4"/>
  <c r="F6223" i="4"/>
  <c r="E6223" i="4"/>
  <c r="E6262" i="4"/>
  <c r="F6262" i="4"/>
  <c r="E6275" i="4"/>
  <c r="E6359" i="4"/>
  <c r="E6011" i="4"/>
  <c r="E6023" i="4"/>
  <c r="E6037" i="4"/>
  <c r="E6072" i="4"/>
  <c r="E6078" i="4"/>
  <c r="E6093" i="4"/>
  <c r="E6121" i="4"/>
  <c r="E6164" i="4"/>
  <c r="F6179" i="4"/>
  <c r="E6236" i="4"/>
  <c r="E6239" i="4"/>
  <c r="E6256" i="4"/>
  <c r="E6273" i="4"/>
  <c r="E6276" i="4"/>
  <c r="E6311" i="4"/>
  <c r="E6324" i="4"/>
  <c r="E6330" i="4"/>
  <c r="E6342" i="4"/>
  <c r="E6352" i="4"/>
  <c r="F6367" i="4"/>
  <c r="E6367" i="4"/>
  <c r="E6373" i="4"/>
  <c r="F6373" i="4"/>
  <c r="E5154" i="4"/>
  <c r="E5168" i="4"/>
  <c r="E5232" i="4"/>
  <c r="E5260" i="4"/>
  <c r="E5297" i="4"/>
  <c r="E5359" i="4"/>
  <c r="E5388" i="4"/>
  <c r="E5406" i="4"/>
  <c r="E5491" i="4"/>
  <c r="E5497" i="4"/>
  <c r="E5518" i="4"/>
  <c r="E5542" i="4"/>
  <c r="E5545" i="4"/>
  <c r="E5641" i="4"/>
  <c r="E5648" i="4"/>
  <c r="E5651" i="4"/>
  <c r="E5654" i="4"/>
  <c r="E5687" i="4"/>
  <c r="E5730" i="4"/>
  <c r="E5751" i="4"/>
  <c r="E5785" i="4"/>
  <c r="E5798" i="4"/>
  <c r="E5843" i="4"/>
  <c r="E6015" i="4"/>
  <c r="F6015" i="4"/>
  <c r="E6038" i="4"/>
  <c r="F6038" i="4"/>
  <c r="E6079" i="4"/>
  <c r="E6094" i="4"/>
  <c r="E6137" i="4"/>
  <c r="F6165" i="4"/>
  <c r="E6165" i="4"/>
  <c r="E6183" i="4"/>
  <c r="E6186" i="4"/>
  <c r="F6186" i="4"/>
  <c r="E6211" i="4"/>
  <c r="E6240" i="4"/>
  <c r="E6274" i="4"/>
  <c r="E6277" i="4"/>
  <c r="E6309" i="4"/>
  <c r="E6317" i="4"/>
  <c r="E6331" i="4"/>
  <c r="E6334" i="4"/>
  <c r="E6361" i="4"/>
  <c r="F6361" i="4"/>
  <c r="E5308" i="4"/>
  <c r="E5322" i="4"/>
  <c r="E5393" i="4"/>
  <c r="E5407" i="4"/>
  <c r="E5414" i="4"/>
  <c r="E5428" i="4"/>
  <c r="E5451" i="4"/>
  <c r="E5476" i="4"/>
  <c r="E5498" i="4"/>
  <c r="E5519" i="4"/>
  <c r="F5519" i="4"/>
  <c r="E5525" i="4"/>
  <c r="E5546" i="4"/>
  <c r="E5575" i="4"/>
  <c r="E5673" i="4"/>
  <c r="E5682" i="4"/>
  <c r="F5682" i="4"/>
  <c r="E5749" i="4"/>
  <c r="E5819" i="4"/>
  <c r="E5829" i="4"/>
  <c r="F5835" i="4"/>
  <c r="E5835" i="4"/>
  <c r="E5841" i="4"/>
  <c r="F5857" i="4"/>
  <c r="E5857" i="4"/>
  <c r="E5890" i="4"/>
  <c r="E5921" i="4"/>
  <c r="F5921" i="4"/>
  <c r="E5981" i="4"/>
  <c r="E5987" i="4"/>
  <c r="E6010" i="4"/>
  <c r="F6010" i="4"/>
  <c r="E6030" i="4"/>
  <c r="E6036" i="4"/>
  <c r="E6065" i="4"/>
  <c r="F6065" i="4"/>
  <c r="F6077" i="4"/>
  <c r="E6077" i="4"/>
  <c r="E6086" i="4"/>
  <c r="E6089" i="4"/>
  <c r="E6092" i="4"/>
  <c r="E6109" i="4"/>
  <c r="E6123" i="4"/>
  <c r="F6123" i="4"/>
  <c r="E6135" i="4"/>
  <c r="E6151" i="4"/>
  <c r="F6151" i="4"/>
  <c r="E6191" i="4"/>
  <c r="E6197" i="4"/>
  <c r="E6212" i="4"/>
  <c r="F6212" i="4"/>
  <c r="E6235" i="4"/>
  <c r="F6235" i="4"/>
  <c r="E6261" i="4"/>
  <c r="E6270" i="4"/>
  <c r="E6281" i="4"/>
  <c r="E6323" i="4"/>
  <c r="E6366" i="4"/>
  <c r="E6372" i="4"/>
  <c r="E5876" i="4"/>
  <c r="E5893" i="4"/>
  <c r="E5896" i="4"/>
  <c r="E5925" i="4"/>
  <c r="E5960" i="4"/>
  <c r="E5994" i="4"/>
  <c r="E6025" i="4"/>
  <c r="E6027" i="4"/>
  <c r="E6043" i="4"/>
  <c r="F6059" i="4"/>
  <c r="E6059" i="4"/>
  <c r="F6068" i="4"/>
  <c r="E6068" i="4"/>
  <c r="E6083" i="4"/>
  <c r="F6089" i="4"/>
  <c r="E6099" i="4"/>
  <c r="F6109" i="4"/>
  <c r="E6115" i="4"/>
  <c r="F6115" i="4"/>
  <c r="F6132" i="4"/>
  <c r="E6132" i="4"/>
  <c r="E6158" i="4"/>
  <c r="E6170" i="4"/>
  <c r="E6176" i="4"/>
  <c r="E6185" i="4"/>
  <c r="F6261" i="4"/>
  <c r="E6264" i="4"/>
  <c r="F6270" i="4"/>
  <c r="E6288" i="4"/>
  <c r="E6313" i="4"/>
  <c r="E6333" i="4"/>
  <c r="E6360" i="4"/>
  <c r="F6381" i="4"/>
  <c r="E6381" i="4"/>
  <c r="E5766" i="4"/>
  <c r="E5799" i="4"/>
  <c r="E5805" i="4"/>
  <c r="E5847" i="4"/>
  <c r="E5869" i="4"/>
  <c r="E5883" i="4"/>
  <c r="E5897" i="4"/>
  <c r="E5903" i="4"/>
  <c r="E5919" i="4"/>
  <c r="E5945" i="4"/>
  <c r="E5967" i="4"/>
  <c r="E5974" i="4"/>
  <c r="E6040" i="4"/>
  <c r="E6074" i="4"/>
  <c r="E6113" i="4"/>
  <c r="E6141" i="4"/>
  <c r="E6157" i="4"/>
  <c r="E6163" i="4"/>
  <c r="E6177" i="4"/>
  <c r="E6221" i="4"/>
  <c r="E6232" i="4"/>
  <c r="E6260" i="4"/>
  <c r="E6268" i="4"/>
  <c r="E6282" i="4"/>
  <c r="E6285" i="4"/>
  <c r="E6338" i="4"/>
  <c r="E6375" i="4"/>
  <c r="E5471" i="4"/>
  <c r="E5504" i="4"/>
  <c r="E5543" i="4"/>
  <c r="E5567" i="4"/>
  <c r="E5574" i="4"/>
  <c r="E5582" i="4"/>
  <c r="E5589" i="4"/>
  <c r="E5592" i="4"/>
  <c r="E5599" i="4"/>
  <c r="E5602" i="4"/>
  <c r="E5605" i="4"/>
  <c r="E5624" i="4"/>
  <c r="E5638" i="4"/>
  <c r="E5644" i="4"/>
  <c r="E5694" i="4"/>
  <c r="E5697" i="4"/>
  <c r="E5700" i="4"/>
  <c r="E5725" i="4"/>
  <c r="E5731" i="4"/>
  <c r="E5742" i="4"/>
  <c r="E5745" i="4"/>
  <c r="E5764" i="4"/>
  <c r="E5770" i="4"/>
  <c r="E5833" i="4"/>
  <c r="E5848" i="4"/>
  <c r="E5854" i="4"/>
  <c r="E5892" i="4"/>
  <c r="E5911" i="4"/>
  <c r="E5931" i="4"/>
  <c r="E5946" i="4"/>
  <c r="E5952" i="4"/>
  <c r="E6004" i="4"/>
  <c r="E6016" i="4"/>
  <c r="E6060" i="4"/>
  <c r="E6142" i="4"/>
  <c r="E6148" i="4"/>
  <c r="E6172" i="4"/>
  <c r="E6205" i="4"/>
  <c r="E6219" i="4"/>
  <c r="E6233" i="4"/>
  <c r="F453" i="4"/>
  <c r="F473" i="4"/>
  <c r="F502" i="4"/>
  <c r="F522" i="4"/>
  <c r="F551" i="4"/>
  <c r="F571" i="4"/>
  <c r="F600" i="4"/>
  <c r="F620" i="4"/>
  <c r="F649" i="4"/>
  <c r="F677" i="4"/>
  <c r="F690" i="4"/>
  <c r="F705" i="4"/>
  <c r="E765" i="4"/>
  <c r="F765" i="4"/>
  <c r="F795" i="4"/>
  <c r="F810" i="4"/>
  <c r="F872" i="4"/>
  <c r="E885" i="4"/>
  <c r="F885" i="4"/>
  <c r="F928" i="4"/>
  <c r="E1005" i="4"/>
  <c r="F1005" i="4"/>
  <c r="E1054" i="4"/>
  <c r="F1054" i="4"/>
  <c r="E1103" i="4"/>
  <c r="F1103" i="4"/>
  <c r="E1152" i="4"/>
  <c r="F1152" i="4"/>
  <c r="E1201" i="4"/>
  <c r="F1201" i="4"/>
  <c r="E1250" i="4"/>
  <c r="F1250" i="4"/>
  <c r="E1299" i="4"/>
  <c r="F1299" i="4"/>
  <c r="E1348" i="4"/>
  <c r="F1348" i="4"/>
  <c r="E1397" i="4"/>
  <c r="F1397" i="4"/>
  <c r="E1446" i="4"/>
  <c r="F1446" i="4"/>
  <c r="E1495" i="4"/>
  <c r="F1495" i="4"/>
  <c r="E1544" i="4"/>
  <c r="F1544" i="4"/>
  <c r="E1593" i="4"/>
  <c r="F1593" i="4"/>
  <c r="E1642" i="4"/>
  <c r="F1642" i="4"/>
  <c r="E1691" i="4"/>
  <c r="F1691" i="4"/>
  <c r="E1740" i="4"/>
  <c r="F1740" i="4"/>
  <c r="E1789" i="4"/>
  <c r="F1789" i="4"/>
  <c r="E1811" i="4"/>
  <c r="F1811" i="4"/>
  <c r="E1864" i="4"/>
  <c r="F1864" i="4"/>
  <c r="E1872" i="4"/>
  <c r="F1872" i="4"/>
  <c r="F32" i="4"/>
  <c r="F49" i="4"/>
  <c r="E52" i="4"/>
  <c r="E69" i="4"/>
  <c r="F81" i="4"/>
  <c r="E116" i="4"/>
  <c r="F121" i="4"/>
  <c r="F143" i="4"/>
  <c r="E145" i="4"/>
  <c r="E165" i="4"/>
  <c r="F170" i="4"/>
  <c r="F192" i="4"/>
  <c r="E194" i="4"/>
  <c r="E214" i="4"/>
  <c r="F219" i="4"/>
  <c r="F241" i="4"/>
  <c r="E243" i="4"/>
  <c r="E263" i="4"/>
  <c r="F268" i="4"/>
  <c r="F290" i="4"/>
  <c r="E292" i="4"/>
  <c r="E312" i="4"/>
  <c r="F317" i="4"/>
  <c r="F339" i="4"/>
  <c r="E341" i="4"/>
  <c r="E361" i="4"/>
  <c r="F366" i="4"/>
  <c r="F388" i="4"/>
  <c r="E390" i="4"/>
  <c r="E410" i="4"/>
  <c r="F415" i="4"/>
  <c r="F437" i="4"/>
  <c r="F464" i="4"/>
  <c r="F486" i="4"/>
  <c r="F513" i="4"/>
  <c r="F535" i="4"/>
  <c r="F562" i="4"/>
  <c r="F584" i="4"/>
  <c r="F611" i="4"/>
  <c r="F633" i="4"/>
  <c r="F660" i="4"/>
  <c r="F668" i="4"/>
  <c r="F688" i="4"/>
  <c r="F696" i="4"/>
  <c r="E698" i="4"/>
  <c r="F711" i="4"/>
  <c r="F773" i="4"/>
  <c r="F801" i="4"/>
  <c r="E803" i="4"/>
  <c r="E814" i="4"/>
  <c r="F814" i="4"/>
  <c r="F842" i="4"/>
  <c r="F857" i="4"/>
  <c r="E865" i="4"/>
  <c r="E893" i="4"/>
  <c r="E908" i="4"/>
  <c r="F919" i="4"/>
  <c r="E934" i="4"/>
  <c r="F934" i="4"/>
  <c r="F936" i="4"/>
  <c r="F947" i="4"/>
  <c r="F968" i="4"/>
  <c r="F1017" i="4"/>
  <c r="F1066" i="4"/>
  <c r="F1115" i="4"/>
  <c r="F1164" i="4"/>
  <c r="F1213" i="4"/>
  <c r="F1262" i="4"/>
  <c r="F1311" i="4"/>
  <c r="F1360" i="4"/>
  <c r="F1409" i="4"/>
  <c r="F1458" i="4"/>
  <c r="F1507" i="4"/>
  <c r="F1556" i="4"/>
  <c r="F1605" i="4"/>
  <c r="F1654" i="4"/>
  <c r="F1703" i="4"/>
  <c r="F1752" i="4"/>
  <c r="F822" i="4"/>
  <c r="E824" i="4"/>
  <c r="E837" i="4"/>
  <c r="F850" i="4"/>
  <c r="E852" i="4"/>
  <c r="E863" i="4"/>
  <c r="F863" i="4"/>
  <c r="F891" i="4"/>
  <c r="F906" i="4"/>
  <c r="E914" i="4"/>
  <c r="E942" i="4"/>
  <c r="E957" i="4"/>
  <c r="E984" i="4"/>
  <c r="F990" i="4"/>
  <c r="E992" i="4"/>
  <c r="E1033" i="4"/>
  <c r="F1039" i="4"/>
  <c r="E1041" i="4"/>
  <c r="E1082" i="4"/>
  <c r="F1088" i="4"/>
  <c r="E1090" i="4"/>
  <c r="E1131" i="4"/>
  <c r="F1137" i="4"/>
  <c r="E1139" i="4"/>
  <c r="E1180" i="4"/>
  <c r="F1186" i="4"/>
  <c r="E1188" i="4"/>
  <c r="E1229" i="4"/>
  <c r="F1235" i="4"/>
  <c r="E1237" i="4"/>
  <c r="E1278" i="4"/>
  <c r="F1284" i="4"/>
  <c r="E1286" i="4"/>
  <c r="E1327" i="4"/>
  <c r="F1333" i="4"/>
  <c r="E1335" i="4"/>
  <c r="E1376" i="4"/>
  <c r="F1382" i="4"/>
  <c r="E1384" i="4"/>
  <c r="E1425" i="4"/>
  <c r="F1431" i="4"/>
  <c r="E1433" i="4"/>
  <c r="E1474" i="4"/>
  <c r="F1480" i="4"/>
  <c r="E1482" i="4"/>
  <c r="E1523" i="4"/>
  <c r="F1529" i="4"/>
  <c r="E1531" i="4"/>
  <c r="F1578" i="4"/>
  <c r="E1580" i="4"/>
  <c r="F1627" i="4"/>
  <c r="E1629" i="4"/>
  <c r="F1676" i="4"/>
  <c r="E1678" i="4"/>
  <c r="F1725" i="4"/>
  <c r="E1727" i="4"/>
  <c r="F1818" i="4"/>
  <c r="E1818" i="4"/>
  <c r="E1873" i="4"/>
  <c r="F1873" i="4"/>
  <c r="F35" i="4"/>
  <c r="E38" i="4"/>
  <c r="E55" i="4"/>
  <c r="F67" i="4"/>
  <c r="F84" i="4"/>
  <c r="E87" i="4"/>
  <c r="E102" i="4"/>
  <c r="F107" i="4"/>
  <c r="F129" i="4"/>
  <c r="E131" i="4"/>
  <c r="E151" i="4"/>
  <c r="F156" i="4"/>
  <c r="F178" i="4"/>
  <c r="E180" i="4"/>
  <c r="E200" i="4"/>
  <c r="F205" i="4"/>
  <c r="F227" i="4"/>
  <c r="E229" i="4"/>
  <c r="E249" i="4"/>
  <c r="F254" i="4"/>
  <c r="F276" i="4"/>
  <c r="E278" i="4"/>
  <c r="E298" i="4"/>
  <c r="F303" i="4"/>
  <c r="F325" i="4"/>
  <c r="E327" i="4"/>
  <c r="E347" i="4"/>
  <c r="F352" i="4"/>
  <c r="F374" i="4"/>
  <c r="E376" i="4"/>
  <c r="E396" i="4"/>
  <c r="F401" i="4"/>
  <c r="F423" i="4"/>
  <c r="E425" i="4"/>
  <c r="E445" i="4"/>
  <c r="F450" i="4"/>
  <c r="F472" i="4"/>
  <c r="E474" i="4"/>
  <c r="E494" i="4"/>
  <c r="F499" i="4"/>
  <c r="F521" i="4"/>
  <c r="E523" i="4"/>
  <c r="E543" i="4"/>
  <c r="F548" i="4"/>
  <c r="F570" i="4"/>
  <c r="E572" i="4"/>
  <c r="E592" i="4"/>
  <c r="F597" i="4"/>
  <c r="F619" i="4"/>
  <c r="E621" i="4"/>
  <c r="E641" i="4"/>
  <c r="F646" i="4"/>
  <c r="E663" i="4"/>
  <c r="F674" i="4"/>
  <c r="E689" i="4"/>
  <c r="F689" i="4"/>
  <c r="F691" i="4"/>
  <c r="F702" i="4"/>
  <c r="E725" i="4"/>
  <c r="F730" i="4"/>
  <c r="F766" i="4"/>
  <c r="E781" i="4"/>
  <c r="F786" i="4"/>
  <c r="F794" i="4"/>
  <c r="E796" i="4"/>
  <c r="F809" i="4"/>
  <c r="E817" i="4"/>
  <c r="F871" i="4"/>
  <c r="E873" i="4"/>
  <c r="E886" i="4"/>
  <c r="F899" i="4"/>
  <c r="E901" i="4"/>
  <c r="E912" i="4"/>
  <c r="F912" i="4"/>
  <c r="F940" i="4"/>
  <c r="F955" i="4"/>
  <c r="E963" i="4"/>
  <c r="F1006" i="4"/>
  <c r="E1012" i="4"/>
  <c r="F1055" i="4"/>
  <c r="E1061" i="4"/>
  <c r="F1104" i="4"/>
  <c r="E1110" i="4"/>
  <c r="F1153" i="4"/>
  <c r="E1159" i="4"/>
  <c r="F1202" i="4"/>
  <c r="E1208" i="4"/>
  <c r="F1251" i="4"/>
  <c r="E1257" i="4"/>
  <c r="F1300" i="4"/>
  <c r="E1306" i="4"/>
  <c r="F1349" i="4"/>
  <c r="E1355" i="4"/>
  <c r="F1398" i="4"/>
  <c r="E1404" i="4"/>
  <c r="F1447" i="4"/>
  <c r="E1453" i="4"/>
  <c r="F1496" i="4"/>
  <c r="E1502" i="4"/>
  <c r="F1545" i="4"/>
  <c r="E1551" i="4"/>
  <c r="F1594" i="4"/>
  <c r="E1600" i="4"/>
  <c r="F1643" i="4"/>
  <c r="E1649" i="4"/>
  <c r="F1692" i="4"/>
  <c r="E1698" i="4"/>
  <c r="F1741" i="4"/>
  <c r="E1747" i="4"/>
  <c r="F1790" i="4"/>
  <c r="E1822" i="4"/>
  <c r="F1822" i="4"/>
  <c r="E738" i="4"/>
  <c r="F738" i="4"/>
  <c r="E961" i="4"/>
  <c r="F961" i="4"/>
  <c r="E982" i="4"/>
  <c r="F982" i="4"/>
  <c r="E985" i="4"/>
  <c r="F985" i="4"/>
  <c r="E1010" i="4"/>
  <c r="F1010" i="4"/>
  <c r="E1031" i="4"/>
  <c r="F1031" i="4"/>
  <c r="E1034" i="4"/>
  <c r="F1034" i="4"/>
  <c r="E1059" i="4"/>
  <c r="F1059" i="4"/>
  <c r="E1080" i="4"/>
  <c r="F1080" i="4"/>
  <c r="E1083" i="4"/>
  <c r="F1083" i="4"/>
  <c r="E1108" i="4"/>
  <c r="F1108" i="4"/>
  <c r="E1129" i="4"/>
  <c r="F1129" i="4"/>
  <c r="E1132" i="4"/>
  <c r="F1132" i="4"/>
  <c r="E1157" i="4"/>
  <c r="F1157" i="4"/>
  <c r="E1178" i="4"/>
  <c r="F1178" i="4"/>
  <c r="E1181" i="4"/>
  <c r="F1181" i="4"/>
  <c r="E1206" i="4"/>
  <c r="F1206" i="4"/>
  <c r="E1227" i="4"/>
  <c r="F1227" i="4"/>
  <c r="E1230" i="4"/>
  <c r="F1230" i="4"/>
  <c r="E1255" i="4"/>
  <c r="F1255" i="4"/>
  <c r="E1276" i="4"/>
  <c r="F1276" i="4"/>
  <c r="E1279" i="4"/>
  <c r="F1279" i="4"/>
  <c r="E1304" i="4"/>
  <c r="F1304" i="4"/>
  <c r="E1325" i="4"/>
  <c r="F1325" i="4"/>
  <c r="E1328" i="4"/>
  <c r="F1328" i="4"/>
  <c r="E1353" i="4"/>
  <c r="F1353" i="4"/>
  <c r="E1374" i="4"/>
  <c r="F1374" i="4"/>
  <c r="E1377" i="4"/>
  <c r="F1377" i="4"/>
  <c r="E1402" i="4"/>
  <c r="F1402" i="4"/>
  <c r="E1423" i="4"/>
  <c r="F1423" i="4"/>
  <c r="E1426" i="4"/>
  <c r="F1426" i="4"/>
  <c r="E1451" i="4"/>
  <c r="F1451" i="4"/>
  <c r="E1472" i="4"/>
  <c r="F1472" i="4"/>
  <c r="E1475" i="4"/>
  <c r="F1475" i="4"/>
  <c r="E1500" i="4"/>
  <c r="F1500" i="4"/>
  <c r="E1521" i="4"/>
  <c r="F1521" i="4"/>
  <c r="E1524" i="4"/>
  <c r="F1524" i="4"/>
  <c r="E1549" i="4"/>
  <c r="F1549" i="4"/>
  <c r="E1570" i="4"/>
  <c r="F1570" i="4"/>
  <c r="E1573" i="4"/>
  <c r="F1573" i="4"/>
  <c r="E1598" i="4"/>
  <c r="F1598" i="4"/>
  <c r="E1619" i="4"/>
  <c r="F1619" i="4"/>
  <c r="E1622" i="4"/>
  <c r="F1622" i="4"/>
  <c r="E1647" i="4"/>
  <c r="F1647" i="4"/>
  <c r="E1668" i="4"/>
  <c r="F1668" i="4"/>
  <c r="E1671" i="4"/>
  <c r="F1671" i="4"/>
  <c r="E1696" i="4"/>
  <c r="F1696" i="4"/>
  <c r="E1717" i="4"/>
  <c r="F1717" i="4"/>
  <c r="E1720" i="4"/>
  <c r="F1720" i="4"/>
  <c r="E1745" i="4"/>
  <c r="F1745" i="4"/>
  <c r="E1766" i="4"/>
  <c r="F1766" i="4"/>
  <c r="E1769" i="4"/>
  <c r="F1769" i="4"/>
  <c r="E1794" i="4"/>
  <c r="F1794" i="4"/>
  <c r="F1874" i="4"/>
  <c r="E1874" i="4"/>
  <c r="E667" i="4"/>
  <c r="F667" i="4"/>
  <c r="E787" i="4"/>
  <c r="F787" i="4"/>
  <c r="E1004" i="4"/>
  <c r="F1004" i="4"/>
  <c r="E1053" i="4"/>
  <c r="F1053" i="4"/>
  <c r="E1102" i="4"/>
  <c r="F1102" i="4"/>
  <c r="E1151" i="4"/>
  <c r="F1151" i="4"/>
  <c r="E1200" i="4"/>
  <c r="F1200" i="4"/>
  <c r="E1249" i="4"/>
  <c r="F1249" i="4"/>
  <c r="E1298" i="4"/>
  <c r="F1298" i="4"/>
  <c r="E1347" i="4"/>
  <c r="F1347" i="4"/>
  <c r="E1396" i="4"/>
  <c r="F1396" i="4"/>
  <c r="E1445" i="4"/>
  <c r="F1445" i="4"/>
  <c r="E1494" i="4"/>
  <c r="F1494" i="4"/>
  <c r="E1543" i="4"/>
  <c r="F1543" i="4"/>
  <c r="E1592" i="4"/>
  <c r="F1592" i="4"/>
  <c r="E1641" i="4"/>
  <c r="F1641" i="4"/>
  <c r="E1690" i="4"/>
  <c r="F1690" i="4"/>
  <c r="E1739" i="4"/>
  <c r="F1739" i="4"/>
  <c r="E1788" i="4"/>
  <c r="F1788" i="4"/>
  <c r="E1810" i="4"/>
  <c r="F1810" i="4"/>
  <c r="E1850" i="4"/>
  <c r="F1850" i="4"/>
  <c r="E1878" i="4"/>
  <c r="F1878" i="4"/>
  <c r="B20" i="4"/>
  <c r="F46" i="4"/>
  <c r="F63" i="4"/>
  <c r="F95" i="4"/>
  <c r="F108" i="4"/>
  <c r="F135" i="4"/>
  <c r="F157" i="4"/>
  <c r="F184" i="4"/>
  <c r="F206" i="4"/>
  <c r="F233" i="4"/>
  <c r="F255" i="4"/>
  <c r="F282" i="4"/>
  <c r="F304" i="4"/>
  <c r="F331" i="4"/>
  <c r="F353" i="4"/>
  <c r="F380" i="4"/>
  <c r="F402" i="4"/>
  <c r="F429" i="4"/>
  <c r="F451" i="4"/>
  <c r="F478" i="4"/>
  <c r="F500" i="4"/>
  <c r="F527" i="4"/>
  <c r="F549" i="4"/>
  <c r="F576" i="4"/>
  <c r="F598" i="4"/>
  <c r="F625" i="4"/>
  <c r="F647" i="4"/>
  <c r="F675" i="4"/>
  <c r="F703" i="4"/>
  <c r="E716" i="4"/>
  <c r="F716" i="4"/>
  <c r="F744" i="4"/>
  <c r="F759" i="4"/>
  <c r="E767" i="4"/>
  <c r="F821" i="4"/>
  <c r="E836" i="4"/>
  <c r="F836" i="4"/>
  <c r="F838" i="4"/>
  <c r="F849" i="4"/>
  <c r="F877" i="4"/>
  <c r="F913" i="4"/>
  <c r="F933" i="4"/>
  <c r="F941" i="4"/>
  <c r="E943" i="4"/>
  <c r="F956" i="4"/>
  <c r="E964" i="4"/>
  <c r="F977" i="4"/>
  <c r="E983" i="4"/>
  <c r="F983" i="4"/>
  <c r="F989" i="4"/>
  <c r="E1013" i="4"/>
  <c r="F1026" i="4"/>
  <c r="E1032" i="4"/>
  <c r="F1032" i="4"/>
  <c r="F1038" i="4"/>
  <c r="E1062" i="4"/>
  <c r="F1075" i="4"/>
  <c r="E1081" i="4"/>
  <c r="F1081" i="4"/>
  <c r="F1087" i="4"/>
  <c r="E1111" i="4"/>
  <c r="F1124" i="4"/>
  <c r="E1130" i="4"/>
  <c r="F1130" i="4"/>
  <c r="F1136" i="4"/>
  <c r="E1160" i="4"/>
  <c r="F1173" i="4"/>
  <c r="E1179" i="4"/>
  <c r="F1179" i="4"/>
  <c r="F1185" i="4"/>
  <c r="E1209" i="4"/>
  <c r="F1222" i="4"/>
  <c r="E1228" i="4"/>
  <c r="F1228" i="4"/>
  <c r="F1234" i="4"/>
  <c r="E1258" i="4"/>
  <c r="F1271" i="4"/>
  <c r="E1277" i="4"/>
  <c r="F1277" i="4"/>
  <c r="F1283" i="4"/>
  <c r="E1307" i="4"/>
  <c r="F1320" i="4"/>
  <c r="E1326" i="4"/>
  <c r="F1326" i="4"/>
  <c r="F1332" i="4"/>
  <c r="E1356" i="4"/>
  <c r="F1369" i="4"/>
  <c r="E1375" i="4"/>
  <c r="F1375" i="4"/>
  <c r="F1381" i="4"/>
  <c r="E1405" i="4"/>
  <c r="F1418" i="4"/>
  <c r="E1424" i="4"/>
  <c r="F1424" i="4"/>
  <c r="F1430" i="4"/>
  <c r="E1454" i="4"/>
  <c r="F1467" i="4"/>
  <c r="E1473" i="4"/>
  <c r="F1473" i="4"/>
  <c r="F1479" i="4"/>
  <c r="E1503" i="4"/>
  <c r="F1516" i="4"/>
  <c r="E1522" i="4"/>
  <c r="F1522" i="4"/>
  <c r="F1528" i="4"/>
  <c r="E1552" i="4"/>
  <c r="F1565" i="4"/>
  <c r="E1571" i="4"/>
  <c r="F1571" i="4"/>
  <c r="F1614" i="4"/>
  <c r="E1620" i="4"/>
  <c r="F1620" i="4"/>
  <c r="F1663" i="4"/>
  <c r="E1669" i="4"/>
  <c r="F1669" i="4"/>
  <c r="F1712" i="4"/>
  <c r="E1718" i="4"/>
  <c r="F1718" i="4"/>
  <c r="F1761" i="4"/>
  <c r="E1767" i="4"/>
  <c r="F1767" i="4"/>
  <c r="E1839" i="4"/>
  <c r="F1839" i="4"/>
  <c r="E1886" i="4"/>
  <c r="F1886" i="4"/>
  <c r="F2013" i="4"/>
  <c r="E2013" i="4"/>
  <c r="E2067" i="4"/>
  <c r="F2067" i="4"/>
  <c r="E2123" i="4"/>
  <c r="F2123" i="4"/>
  <c r="E2194" i="4"/>
  <c r="F2194" i="4"/>
  <c r="F2735" i="4"/>
  <c r="E2735" i="4"/>
  <c r="E2782" i="4"/>
  <c r="F2782" i="4"/>
  <c r="E2949" i="4"/>
  <c r="F2949" i="4"/>
  <c r="E3174" i="4"/>
  <c r="F3174" i="4"/>
  <c r="F3225" i="4"/>
  <c r="E3225" i="4"/>
  <c r="E3433" i="4"/>
  <c r="F3433" i="4"/>
  <c r="F3448" i="4"/>
  <c r="E3448" i="4"/>
  <c r="E3468" i="4"/>
  <c r="F3468" i="4"/>
  <c r="E1815" i="4"/>
  <c r="F1815" i="4"/>
  <c r="E2103" i="4"/>
  <c r="F2103" i="4"/>
  <c r="E2138" i="4"/>
  <c r="F2138" i="4"/>
  <c r="E2146" i="4"/>
  <c r="F2146" i="4"/>
  <c r="F2223" i="4"/>
  <c r="E2223" i="4"/>
  <c r="E2273" i="4"/>
  <c r="F2273" i="4"/>
  <c r="F2343" i="4"/>
  <c r="E2343" i="4"/>
  <c r="F2378" i="4"/>
  <c r="E2378" i="4"/>
  <c r="E2420" i="4"/>
  <c r="F2420" i="4"/>
  <c r="F2630" i="4"/>
  <c r="E2630" i="4"/>
  <c r="E2642" i="4"/>
  <c r="F2642" i="4"/>
  <c r="F2713" i="4"/>
  <c r="E2713" i="4"/>
  <c r="F2742" i="4"/>
  <c r="E2742" i="4"/>
  <c r="E3159" i="4"/>
  <c r="F3159" i="4"/>
  <c r="F3939" i="4"/>
  <c r="E3939" i="4"/>
  <c r="F4162" i="4"/>
  <c r="E4162" i="4"/>
  <c r="F2118" i="4"/>
  <c r="E2118" i="4"/>
  <c r="E2277" i="4"/>
  <c r="F2277" i="4"/>
  <c r="F2300" i="4"/>
  <c r="E2300" i="4"/>
  <c r="E2382" i="4"/>
  <c r="F2382" i="4"/>
  <c r="E2424" i="4"/>
  <c r="F2424" i="4"/>
  <c r="E2453" i="4"/>
  <c r="F2453" i="4"/>
  <c r="E2473" i="4"/>
  <c r="F2473" i="4"/>
  <c r="F2532" i="4"/>
  <c r="E2532" i="4"/>
  <c r="E2544" i="4"/>
  <c r="F2544" i="4"/>
  <c r="E2620" i="4"/>
  <c r="F2620" i="4"/>
  <c r="E2733" i="4"/>
  <c r="F2733" i="4"/>
  <c r="E3153" i="4"/>
  <c r="F3153" i="4"/>
  <c r="E3937" i="4"/>
  <c r="F3937" i="4"/>
  <c r="F4099" i="4"/>
  <c r="E4099" i="4"/>
  <c r="E4105" i="4"/>
  <c r="F4105" i="4"/>
  <c r="E4125" i="4"/>
  <c r="F4125" i="4"/>
  <c r="E4196" i="4"/>
  <c r="F4196" i="4"/>
  <c r="E4245" i="4"/>
  <c r="F4245" i="4"/>
  <c r="E4294" i="4"/>
  <c r="F4294" i="4"/>
  <c r="E4343" i="4"/>
  <c r="F4343" i="4"/>
  <c r="E4392" i="4"/>
  <c r="F4392" i="4"/>
  <c r="E4622" i="4"/>
  <c r="F4622" i="4"/>
  <c r="E1887" i="4"/>
  <c r="F1900" i="4"/>
  <c r="E1902" i="4"/>
  <c r="E1913" i="4"/>
  <c r="F1913" i="4"/>
  <c r="E1923" i="4"/>
  <c r="E1936" i="4"/>
  <c r="F1944" i="4"/>
  <c r="E1944" i="4"/>
  <c r="F1963" i="4"/>
  <c r="E1969" i="4"/>
  <c r="F1969" i="4"/>
  <c r="F1998" i="4"/>
  <c r="E2000" i="4"/>
  <c r="E2014" i="4"/>
  <c r="F2042" i="4"/>
  <c r="E2042" i="4"/>
  <c r="F2062" i="4"/>
  <c r="E2062" i="4"/>
  <c r="E2076" i="4"/>
  <c r="F2112" i="4"/>
  <c r="F2130" i="4"/>
  <c r="E2181" i="4"/>
  <c r="F2210" i="4"/>
  <c r="E2210" i="4"/>
  <c r="F2235" i="4"/>
  <c r="F2319" i="4"/>
  <c r="E2354" i="4"/>
  <c r="F2354" i="4"/>
  <c r="E2376" i="4"/>
  <c r="F2376" i="4"/>
  <c r="E2396" i="4"/>
  <c r="F2396" i="4"/>
  <c r="F2404" i="4"/>
  <c r="E2522" i="4"/>
  <c r="F2522" i="4"/>
  <c r="F2586" i="4"/>
  <c r="E2859" i="4"/>
  <c r="F2859" i="4"/>
  <c r="E2921" i="4"/>
  <c r="F2921" i="4"/>
  <c r="E2936" i="4"/>
  <c r="F2936" i="4"/>
  <c r="E3090" i="4"/>
  <c r="F3090" i="4"/>
  <c r="F3105" i="4"/>
  <c r="E3105" i="4"/>
  <c r="F3133" i="4"/>
  <c r="E3133" i="4"/>
  <c r="F3343" i="4"/>
  <c r="E3343" i="4"/>
  <c r="E3371" i="4"/>
  <c r="F3371" i="4"/>
  <c r="E3588" i="4"/>
  <c r="F3588" i="4"/>
  <c r="F3791" i="4"/>
  <c r="E3791" i="4"/>
  <c r="E3811" i="4"/>
  <c r="F3811" i="4"/>
  <c r="E3826" i="4"/>
  <c r="F3826" i="4"/>
  <c r="E1942" i="4"/>
  <c r="F1942" i="4"/>
  <c r="E2018" i="4"/>
  <c r="F2018" i="4"/>
  <c r="E2040" i="4"/>
  <c r="F2040" i="4"/>
  <c r="E2110" i="4"/>
  <c r="F2110" i="4"/>
  <c r="F2133" i="4"/>
  <c r="E2133" i="4"/>
  <c r="F2202" i="4"/>
  <c r="E2202" i="4"/>
  <c r="E2208" i="4"/>
  <c r="F2208" i="4"/>
  <c r="F2238" i="4"/>
  <c r="E2238" i="4"/>
  <c r="E2292" i="4"/>
  <c r="F2292" i="4"/>
  <c r="F2328" i="4"/>
  <c r="E2328" i="4"/>
  <c r="E2348" i="4"/>
  <c r="F2348" i="4"/>
  <c r="F2679" i="4"/>
  <c r="E2679" i="4"/>
  <c r="E2691" i="4"/>
  <c r="F2691" i="4"/>
  <c r="F2755" i="4"/>
  <c r="E2755" i="4"/>
  <c r="E2775" i="4"/>
  <c r="F2775" i="4"/>
  <c r="E2816" i="4"/>
  <c r="F2816" i="4"/>
  <c r="E2831" i="4"/>
  <c r="F2831" i="4"/>
  <c r="E2844" i="4"/>
  <c r="F2844" i="4"/>
  <c r="F2895" i="4"/>
  <c r="E2895" i="4"/>
  <c r="F3358" i="4"/>
  <c r="E3358" i="4"/>
  <c r="F3399" i="4"/>
  <c r="E3399" i="4"/>
  <c r="E3544" i="4"/>
  <c r="F3544" i="4"/>
  <c r="E3553" i="4"/>
  <c r="F3553" i="4"/>
  <c r="F1893" i="4"/>
  <c r="E1895" i="4"/>
  <c r="F1908" i="4"/>
  <c r="E1916" i="4"/>
  <c r="E1929" i="4"/>
  <c r="F1934" i="4"/>
  <c r="F1948" i="4"/>
  <c r="E1958" i="4"/>
  <c r="F1964" i="4"/>
  <c r="E1964" i="4"/>
  <c r="E1972" i="4"/>
  <c r="E1985" i="4"/>
  <c r="F1993" i="4"/>
  <c r="E1993" i="4"/>
  <c r="F2012" i="4"/>
  <c r="E2054" i="4"/>
  <c r="F2054" i="4"/>
  <c r="F2125" i="4"/>
  <c r="E2131" i="4"/>
  <c r="F2131" i="4"/>
  <c r="E2173" i="4"/>
  <c r="F2173" i="4"/>
  <c r="E2179" i="4"/>
  <c r="F2179" i="4"/>
  <c r="E2196" i="4"/>
  <c r="F2230" i="4"/>
  <c r="E2236" i="4"/>
  <c r="F2236" i="4"/>
  <c r="E2284" i="4"/>
  <c r="F2284" i="4"/>
  <c r="E2312" i="4"/>
  <c r="F2312" i="4"/>
  <c r="E2320" i="4"/>
  <c r="F2320" i="4"/>
  <c r="E2368" i="4"/>
  <c r="F2368" i="4"/>
  <c r="F2399" i="4"/>
  <c r="E2405" i="4"/>
  <c r="F2405" i="4"/>
  <c r="E2431" i="4"/>
  <c r="F2431" i="4"/>
  <c r="E2480" i="4"/>
  <c r="F2480" i="4"/>
  <c r="E2559" i="4"/>
  <c r="F2581" i="4"/>
  <c r="E2581" i="4"/>
  <c r="E2593" i="4"/>
  <c r="F2593" i="4"/>
  <c r="E2669" i="4"/>
  <c r="F2669" i="4"/>
  <c r="E2872" i="4"/>
  <c r="F2872" i="4"/>
  <c r="E2985" i="4"/>
  <c r="F2985" i="4"/>
  <c r="F3000" i="4"/>
  <c r="E3000" i="4"/>
  <c r="E3028" i="4"/>
  <c r="F3028" i="4"/>
  <c r="F3041" i="4"/>
  <c r="E3496" i="4"/>
  <c r="F3496" i="4"/>
  <c r="E1837" i="4"/>
  <c r="F1837" i="4"/>
  <c r="F1914" i="4"/>
  <c r="F1927" i="4"/>
  <c r="F1956" i="4"/>
  <c r="F1970" i="4"/>
  <c r="E1991" i="4"/>
  <c r="F1991" i="4"/>
  <c r="E2032" i="4"/>
  <c r="F2032" i="4"/>
  <c r="E2063" i="4"/>
  <c r="E2102" i="4"/>
  <c r="F2102" i="4"/>
  <c r="F2145" i="4"/>
  <c r="F2154" i="4"/>
  <c r="E2154" i="4"/>
  <c r="E2200" i="4"/>
  <c r="F2200" i="4"/>
  <c r="E2222" i="4"/>
  <c r="F2222" i="4"/>
  <c r="E2256" i="4"/>
  <c r="F2256" i="4"/>
  <c r="F2342" i="4"/>
  <c r="E2371" i="4"/>
  <c r="F2371" i="4"/>
  <c r="E2391" i="4"/>
  <c r="F2391" i="4"/>
  <c r="F2434" i="4"/>
  <c r="E2434" i="4"/>
  <c r="E2446" i="4"/>
  <c r="F2446" i="4"/>
  <c r="F2483" i="4"/>
  <c r="E2483" i="4"/>
  <c r="E2495" i="4"/>
  <c r="F2495" i="4"/>
  <c r="E2571" i="4"/>
  <c r="F2571" i="4"/>
  <c r="F2635" i="4"/>
  <c r="F2979" i="4"/>
  <c r="E3202" i="4"/>
  <c r="F3202" i="4"/>
  <c r="E3292" i="4"/>
  <c r="F3292" i="4"/>
  <c r="F3309" i="4"/>
  <c r="E3309" i="4"/>
  <c r="E3476" i="4"/>
  <c r="E2124" i="4"/>
  <c r="F2124" i="4"/>
  <c r="E2347" i="4"/>
  <c r="F2347" i="4"/>
  <c r="F2706" i="4"/>
  <c r="E2706" i="4"/>
  <c r="F2777" i="4"/>
  <c r="E2777" i="4"/>
  <c r="F2867" i="4"/>
  <c r="E2867" i="4"/>
  <c r="E2893" i="4"/>
  <c r="F2893" i="4"/>
  <c r="E2910" i="4"/>
  <c r="F2910" i="4"/>
  <c r="E3005" i="4"/>
  <c r="F3005" i="4"/>
  <c r="E3118" i="4"/>
  <c r="F3118" i="4"/>
  <c r="E3328" i="4"/>
  <c r="F3328" i="4"/>
  <c r="E3502" i="4"/>
  <c r="F3502" i="4"/>
  <c r="E3517" i="4"/>
  <c r="F3517" i="4"/>
  <c r="E3579" i="4"/>
  <c r="F3579" i="4"/>
  <c r="E2151" i="4"/>
  <c r="F2151" i="4"/>
  <c r="E2271" i="4"/>
  <c r="F2271" i="4"/>
  <c r="E2410" i="4"/>
  <c r="F2410" i="4"/>
  <c r="E2418" i="4"/>
  <c r="F2418" i="4"/>
  <c r="E2459" i="4"/>
  <c r="F2459" i="4"/>
  <c r="E2508" i="4"/>
  <c r="F2508" i="4"/>
  <c r="E2557" i="4"/>
  <c r="F2557" i="4"/>
  <c r="E2606" i="4"/>
  <c r="F2606" i="4"/>
  <c r="E2655" i="4"/>
  <c r="F2655" i="4"/>
  <c r="E2810" i="4"/>
  <c r="F2810" i="4"/>
  <c r="F2882" i="4"/>
  <c r="E2882" i="4"/>
  <c r="F3015" i="4"/>
  <c r="E3015" i="4"/>
  <c r="E3264" i="4"/>
  <c r="F3264" i="4"/>
  <c r="F3287" i="4"/>
  <c r="E3287" i="4"/>
  <c r="E3425" i="4"/>
  <c r="F3425" i="4"/>
  <c r="E3775" i="4"/>
  <c r="F3775" i="4"/>
  <c r="E3783" i="4"/>
  <c r="F3783" i="4"/>
  <c r="F3841" i="4"/>
  <c r="E3841" i="4"/>
  <c r="F2944" i="4"/>
  <c r="E2944" i="4"/>
  <c r="E3082" i="4"/>
  <c r="F3082" i="4"/>
  <c r="E3376" i="4"/>
  <c r="F3376" i="4"/>
  <c r="F3379" i="4"/>
  <c r="E3379" i="4"/>
  <c r="F3525" i="4"/>
  <c r="E3525" i="4"/>
  <c r="E3678" i="4"/>
  <c r="F3678" i="4"/>
  <c r="E3713" i="4"/>
  <c r="F3713" i="4"/>
  <c r="E3736" i="4"/>
  <c r="F3736" i="4"/>
  <c r="E2249" i="4"/>
  <c r="F2249" i="4"/>
  <c r="E2369" i="4"/>
  <c r="F2369" i="4"/>
  <c r="E2432" i="4"/>
  <c r="F2432" i="4"/>
  <c r="F2454" i="4"/>
  <c r="E2454" i="4"/>
  <c r="E2481" i="4"/>
  <c r="F2481" i="4"/>
  <c r="F2503" i="4"/>
  <c r="E2503" i="4"/>
  <c r="E2530" i="4"/>
  <c r="F2530" i="4"/>
  <c r="F2552" i="4"/>
  <c r="E2552" i="4"/>
  <c r="E2579" i="4"/>
  <c r="F2579" i="4"/>
  <c r="F2601" i="4"/>
  <c r="E2601" i="4"/>
  <c r="E2628" i="4"/>
  <c r="F2628" i="4"/>
  <c r="F2650" i="4"/>
  <c r="E2650" i="4"/>
  <c r="E2677" i="4"/>
  <c r="F2677" i="4"/>
  <c r="E2711" i="4"/>
  <c r="F2711" i="4"/>
  <c r="F2964" i="4"/>
  <c r="E3033" i="4"/>
  <c r="F3033" i="4"/>
  <c r="F3036" i="4"/>
  <c r="E3036" i="4"/>
  <c r="F3182" i="4"/>
  <c r="E3182" i="4"/>
  <c r="E3330" i="4"/>
  <c r="E3356" i="4"/>
  <c r="F3356" i="4"/>
  <c r="F3412" i="4"/>
  <c r="E3414" i="4"/>
  <c r="F3435" i="4"/>
  <c r="E3435" i="4"/>
  <c r="F3463" i="4"/>
  <c r="E3463" i="4"/>
  <c r="E3504" i="4"/>
  <c r="E3519" i="4"/>
  <c r="F3672" i="4"/>
  <c r="E3672" i="4"/>
  <c r="F3701" i="4"/>
  <c r="E3701" i="4"/>
  <c r="E3719" i="4"/>
  <c r="F3719" i="4"/>
  <c r="F1935" i="4"/>
  <c r="F1962" i="4"/>
  <c r="F1984" i="4"/>
  <c r="F2011" i="4"/>
  <c r="F2033" i="4"/>
  <c r="F2060" i="4"/>
  <c r="E2075" i="4"/>
  <c r="F2075" i="4"/>
  <c r="F2077" i="4"/>
  <c r="F2088" i="4"/>
  <c r="F2116" i="4"/>
  <c r="F2152" i="4"/>
  <c r="F2172" i="4"/>
  <c r="F2180" i="4"/>
  <c r="E2182" i="4"/>
  <c r="F2195" i="4"/>
  <c r="F2257" i="4"/>
  <c r="F2285" i="4"/>
  <c r="E2298" i="4"/>
  <c r="F2298" i="4"/>
  <c r="F2326" i="4"/>
  <c r="F2341" i="4"/>
  <c r="E2349" i="4"/>
  <c r="F2740" i="4"/>
  <c r="E2760" i="4"/>
  <c r="F2760" i="4"/>
  <c r="F2839" i="4"/>
  <c r="E2839" i="4"/>
  <c r="E2987" i="4"/>
  <c r="E3013" i="4"/>
  <c r="F3013" i="4"/>
  <c r="F3069" i="4"/>
  <c r="E3071" i="4"/>
  <c r="F3092" i="4"/>
  <c r="E3092" i="4"/>
  <c r="F3120" i="4"/>
  <c r="E3120" i="4"/>
  <c r="E3161" i="4"/>
  <c r="E3176" i="4"/>
  <c r="F3210" i="4"/>
  <c r="E3210" i="4"/>
  <c r="E3236" i="4"/>
  <c r="F3236" i="4"/>
  <c r="E3253" i="4"/>
  <c r="F3253" i="4"/>
  <c r="F3299" i="4"/>
  <c r="E3348" i="4"/>
  <c r="F3348" i="4"/>
  <c r="F3453" i="4"/>
  <c r="E3461" i="4"/>
  <c r="F3461" i="4"/>
  <c r="E3593" i="4"/>
  <c r="F3593" i="4"/>
  <c r="E3629" i="4"/>
  <c r="F3629" i="4"/>
  <c r="F3637" i="4"/>
  <c r="E3666" i="4"/>
  <c r="F3666" i="4"/>
  <c r="F2763" i="4"/>
  <c r="F2804" i="4"/>
  <c r="F2840" i="4"/>
  <c r="F2896" i="4"/>
  <c r="F2909" i="4"/>
  <c r="F2924" i="4"/>
  <c r="E2984" i="4"/>
  <c r="F2984" i="4"/>
  <c r="F3014" i="4"/>
  <c r="F3029" i="4"/>
  <c r="F3091" i="4"/>
  <c r="E3104" i="4"/>
  <c r="F3104" i="4"/>
  <c r="F3147" i="4"/>
  <c r="F3183" i="4"/>
  <c r="F3239" i="4"/>
  <c r="F3252" i="4"/>
  <c r="F3267" i="4"/>
  <c r="E3327" i="4"/>
  <c r="F3327" i="4"/>
  <c r="F3357" i="4"/>
  <c r="F3372" i="4"/>
  <c r="F3434" i="4"/>
  <c r="E3447" i="4"/>
  <c r="F3447" i="4"/>
  <c r="F3490" i="4"/>
  <c r="E3552" i="4"/>
  <c r="F3552" i="4"/>
  <c r="E3628" i="4"/>
  <c r="F3628" i="4"/>
  <c r="E3642" i="4"/>
  <c r="F3642" i="4"/>
  <c r="F3763" i="4"/>
  <c r="E3763" i="4"/>
  <c r="E3817" i="4"/>
  <c r="F3817" i="4"/>
  <c r="E3831" i="4"/>
  <c r="F3831" i="4"/>
  <c r="E3834" i="4"/>
  <c r="F3834" i="4"/>
  <c r="E3873" i="4"/>
  <c r="F3873" i="4"/>
  <c r="F3924" i="4"/>
  <c r="E3924" i="4"/>
  <c r="E4202" i="4"/>
  <c r="F4202" i="4"/>
  <c r="E4251" i="4"/>
  <c r="F4251" i="4"/>
  <c r="E4300" i="4"/>
  <c r="F4300" i="4"/>
  <c r="E4349" i="4"/>
  <c r="F4349" i="4"/>
  <c r="E4398" i="4"/>
  <c r="F4398" i="4"/>
  <c r="E2788" i="4"/>
  <c r="F2788" i="4"/>
  <c r="E2908" i="4"/>
  <c r="F2908" i="4"/>
  <c r="E3131" i="4"/>
  <c r="F3131" i="4"/>
  <c r="E3251" i="4"/>
  <c r="F3251" i="4"/>
  <c r="E3474" i="4"/>
  <c r="F3474" i="4"/>
  <c r="E3580" i="4"/>
  <c r="F3580" i="4"/>
  <c r="F3623" i="4"/>
  <c r="E3623" i="4"/>
  <c r="F3652" i="4"/>
  <c r="E3652" i="4"/>
  <c r="E3705" i="4"/>
  <c r="F3705" i="4"/>
  <c r="E3740" i="4"/>
  <c r="F3740" i="4"/>
  <c r="E3755" i="4"/>
  <c r="F3755" i="4"/>
  <c r="E3845" i="4"/>
  <c r="F3845" i="4"/>
  <c r="F3868" i="4"/>
  <c r="E3868" i="4"/>
  <c r="F3960" i="4"/>
  <c r="E3960" i="4"/>
  <c r="E4006" i="4"/>
  <c r="F4006" i="4"/>
  <c r="E4448" i="4"/>
  <c r="F4448" i="4"/>
  <c r="E2699" i="4"/>
  <c r="F2704" i="4"/>
  <c r="F2726" i="4"/>
  <c r="E2728" i="4"/>
  <c r="E2748" i="4"/>
  <c r="F2753" i="4"/>
  <c r="F2796" i="4"/>
  <c r="E2798" i="4"/>
  <c r="E2811" i="4"/>
  <c r="F2824" i="4"/>
  <c r="E2826" i="4"/>
  <c r="E2837" i="4"/>
  <c r="F2837" i="4"/>
  <c r="F2865" i="4"/>
  <c r="F2880" i="4"/>
  <c r="E2888" i="4"/>
  <c r="E2916" i="4"/>
  <c r="E2931" i="4"/>
  <c r="F2942" i="4"/>
  <c r="E2957" i="4"/>
  <c r="F2957" i="4"/>
  <c r="F2959" i="4"/>
  <c r="F2970" i="4"/>
  <c r="E2993" i="4"/>
  <c r="F2998" i="4"/>
  <c r="F3034" i="4"/>
  <c r="E3049" i="4"/>
  <c r="F3054" i="4"/>
  <c r="F3062" i="4"/>
  <c r="E3064" i="4"/>
  <c r="F3077" i="4"/>
  <c r="E3085" i="4"/>
  <c r="F3139" i="4"/>
  <c r="E3141" i="4"/>
  <c r="E3154" i="4"/>
  <c r="F3167" i="4"/>
  <c r="E3169" i="4"/>
  <c r="E3180" i="4"/>
  <c r="F3180" i="4"/>
  <c r="F3208" i="4"/>
  <c r="F3223" i="4"/>
  <c r="E3231" i="4"/>
  <c r="E3259" i="4"/>
  <c r="E3274" i="4"/>
  <c r="F3285" i="4"/>
  <c r="E3300" i="4"/>
  <c r="F3300" i="4"/>
  <c r="F3302" i="4"/>
  <c r="F3313" i="4"/>
  <c r="E3336" i="4"/>
  <c r="F3341" i="4"/>
  <c r="F3377" i="4"/>
  <c r="E3392" i="4"/>
  <c r="F3397" i="4"/>
  <c r="F3405" i="4"/>
  <c r="E3407" i="4"/>
  <c r="F3420" i="4"/>
  <c r="E3428" i="4"/>
  <c r="F3482" i="4"/>
  <c r="E3484" i="4"/>
  <c r="E3497" i="4"/>
  <c r="F3510" i="4"/>
  <c r="E3512" i="4"/>
  <c r="E3523" i="4"/>
  <c r="F3523" i="4"/>
  <c r="F3539" i="4"/>
  <c r="F3574" i="4"/>
  <c r="E3574" i="4"/>
  <c r="F3603" i="4"/>
  <c r="E3603" i="4"/>
  <c r="F3617" i="4"/>
  <c r="E3656" i="4"/>
  <c r="F3656" i="4"/>
  <c r="E3664" i="4"/>
  <c r="F3664" i="4"/>
  <c r="E3699" i="4"/>
  <c r="F3699" i="4"/>
  <c r="F3728" i="4"/>
  <c r="E3747" i="4"/>
  <c r="F3747" i="4"/>
  <c r="F3770" i="4"/>
  <c r="E3839" i="4"/>
  <c r="F3839" i="4"/>
  <c r="F3862" i="4"/>
  <c r="F4086" i="4"/>
  <c r="E4086" i="4"/>
  <c r="F4120" i="4"/>
  <c r="E4120" i="4"/>
  <c r="F4561" i="4"/>
  <c r="E4561" i="4"/>
  <c r="E4608" i="4"/>
  <c r="F4608" i="4"/>
  <c r="E2886" i="4"/>
  <c r="F2886" i="4"/>
  <c r="E3006" i="4"/>
  <c r="F3006" i="4"/>
  <c r="E3229" i="4"/>
  <c r="F3229" i="4"/>
  <c r="E3349" i="4"/>
  <c r="F3349" i="4"/>
  <c r="F3554" i="4"/>
  <c r="E3554" i="4"/>
  <c r="E3607" i="4"/>
  <c r="F3607" i="4"/>
  <c r="E3615" i="4"/>
  <c r="F3615" i="4"/>
  <c r="E3650" i="4"/>
  <c r="F3650" i="4"/>
  <c r="F3806" i="4"/>
  <c r="E3806" i="4"/>
  <c r="E3854" i="4"/>
  <c r="F3854" i="4"/>
  <c r="E3909" i="4"/>
  <c r="F3909" i="4"/>
  <c r="E3929" i="4"/>
  <c r="F3929" i="4"/>
  <c r="F4029" i="4"/>
  <c r="E4029" i="4"/>
  <c r="F4058" i="4"/>
  <c r="E4058" i="4"/>
  <c r="E4084" i="4"/>
  <c r="F4084" i="4"/>
  <c r="F4218" i="4"/>
  <c r="E4218" i="4"/>
  <c r="F4267" i="4"/>
  <c r="E4267" i="4"/>
  <c r="F4316" i="4"/>
  <c r="E4316" i="4"/>
  <c r="F4365" i="4"/>
  <c r="E4365" i="4"/>
  <c r="E4483" i="4"/>
  <c r="F4483" i="4"/>
  <c r="F2445" i="4"/>
  <c r="F2467" i="4"/>
  <c r="F2494" i="4"/>
  <c r="F2516" i="4"/>
  <c r="F2543" i="4"/>
  <c r="F2565" i="4"/>
  <c r="F2592" i="4"/>
  <c r="F2614" i="4"/>
  <c r="F2641" i="4"/>
  <c r="F2663" i="4"/>
  <c r="F2690" i="4"/>
  <c r="F2712" i="4"/>
  <c r="F2739" i="4"/>
  <c r="F2761" i="4"/>
  <c r="F2789" i="4"/>
  <c r="F2809" i="4"/>
  <c r="F2817" i="4"/>
  <c r="E2819" i="4"/>
  <c r="F2832" i="4"/>
  <c r="F2894" i="4"/>
  <c r="F2922" i="4"/>
  <c r="E2935" i="4"/>
  <c r="F2935" i="4"/>
  <c r="F2963" i="4"/>
  <c r="F2978" i="4"/>
  <c r="E2986" i="4"/>
  <c r="F3040" i="4"/>
  <c r="E3055" i="4"/>
  <c r="F3055" i="4"/>
  <c r="F3057" i="4"/>
  <c r="F3068" i="4"/>
  <c r="F3096" i="4"/>
  <c r="F3132" i="4"/>
  <c r="F3152" i="4"/>
  <c r="F3160" i="4"/>
  <c r="E3162" i="4"/>
  <c r="F3175" i="4"/>
  <c r="F3237" i="4"/>
  <c r="F3265" i="4"/>
  <c r="E3278" i="4"/>
  <c r="F3278" i="4"/>
  <c r="F3306" i="4"/>
  <c r="F3321" i="4"/>
  <c r="E3329" i="4"/>
  <c r="F3383" i="4"/>
  <c r="E3398" i="4"/>
  <c r="F3398" i="4"/>
  <c r="F3400" i="4"/>
  <c r="F3411" i="4"/>
  <c r="F3439" i="4"/>
  <c r="F3475" i="4"/>
  <c r="F3495" i="4"/>
  <c r="F3503" i="4"/>
  <c r="E3505" i="4"/>
  <c r="F3518" i="4"/>
  <c r="E3530" i="4"/>
  <c r="F3530" i="4"/>
  <c r="E3558" i="4"/>
  <c r="F3558" i="4"/>
  <c r="E3566" i="4"/>
  <c r="F3566" i="4"/>
  <c r="E3601" i="4"/>
  <c r="F3601" i="4"/>
  <c r="E3677" i="4"/>
  <c r="F3677" i="4"/>
  <c r="E3691" i="4"/>
  <c r="F3691" i="4"/>
  <c r="E3952" i="4"/>
  <c r="F3952" i="4"/>
  <c r="E4014" i="4"/>
  <c r="F4014" i="4"/>
  <c r="E4167" i="4"/>
  <c r="F4167" i="4"/>
  <c r="F4597" i="4"/>
  <c r="E4597" i="4"/>
  <c r="E3712" i="4"/>
  <c r="F3712" i="4"/>
  <c r="E3832" i="4"/>
  <c r="F3832" i="4"/>
  <c r="F4050" i="4"/>
  <c r="E4050" i="4"/>
  <c r="F4177" i="4"/>
  <c r="E4177" i="4"/>
  <c r="F4226" i="4"/>
  <c r="E4226" i="4"/>
  <c r="F4275" i="4"/>
  <c r="E4275" i="4"/>
  <c r="F4324" i="4"/>
  <c r="E4324" i="4"/>
  <c r="F4373" i="4"/>
  <c r="E4373" i="4"/>
  <c r="E4412" i="4"/>
  <c r="F4412" i="4"/>
  <c r="E4436" i="4"/>
  <c r="F4436" i="4"/>
  <c r="E4456" i="4"/>
  <c r="F4456" i="4"/>
  <c r="E4630" i="4"/>
  <c r="F4630" i="4"/>
  <c r="E4666" i="4"/>
  <c r="E4688" i="4"/>
  <c r="F4713" i="4"/>
  <c r="F4735" i="4"/>
  <c r="E4755" i="4"/>
  <c r="F4755" i="4"/>
  <c r="E4779" i="4"/>
  <c r="F4779" i="4"/>
  <c r="E4799" i="4"/>
  <c r="F4799" i="4"/>
  <c r="E4821" i="4"/>
  <c r="F4821" i="4"/>
  <c r="E4854" i="4"/>
  <c r="F4854" i="4"/>
  <c r="E4860" i="4"/>
  <c r="F4860" i="4"/>
  <c r="E4937" i="4"/>
  <c r="F4937" i="4"/>
  <c r="F4982" i="4"/>
  <c r="E4982" i="4"/>
  <c r="E5161" i="4"/>
  <c r="F5161" i="4"/>
  <c r="F5304" i="4"/>
  <c r="E5304" i="4"/>
  <c r="E5448" i="4"/>
  <c r="F5448" i="4"/>
  <c r="F3545" i="4"/>
  <c r="F3572" i="4"/>
  <c r="F3594" i="4"/>
  <c r="F3621" i="4"/>
  <c r="F3643" i="4"/>
  <c r="F3670" i="4"/>
  <c r="F3692" i="4"/>
  <c r="F3720" i="4"/>
  <c r="F3748" i="4"/>
  <c r="E3761" i="4"/>
  <c r="F3761" i="4"/>
  <c r="F3789" i="4"/>
  <c r="F3804" i="4"/>
  <c r="E3812" i="4"/>
  <c r="F3866" i="4"/>
  <c r="E3881" i="4"/>
  <c r="F3881" i="4"/>
  <c r="F3883" i="4"/>
  <c r="F3894" i="4"/>
  <c r="E3917" i="4"/>
  <c r="F3922" i="4"/>
  <c r="F3958" i="4"/>
  <c r="E3973" i="4"/>
  <c r="F3978" i="4"/>
  <c r="F3986" i="4"/>
  <c r="E3988" i="4"/>
  <c r="F4001" i="4"/>
  <c r="E4009" i="4"/>
  <c r="F4035" i="4"/>
  <c r="E4037" i="4"/>
  <c r="F4056" i="4"/>
  <c r="E4071" i="4"/>
  <c r="F4076" i="4"/>
  <c r="E4113" i="4"/>
  <c r="F4118" i="4"/>
  <c r="F4128" i="4"/>
  <c r="E4128" i="4"/>
  <c r="E4149" i="4"/>
  <c r="F4160" i="4"/>
  <c r="E4175" i="4"/>
  <c r="F4175" i="4"/>
  <c r="E4205" i="4"/>
  <c r="E4216" i="4"/>
  <c r="F4216" i="4"/>
  <c r="E4224" i="4"/>
  <c r="F4224" i="4"/>
  <c r="E4254" i="4"/>
  <c r="E4265" i="4"/>
  <c r="F4265" i="4"/>
  <c r="E4273" i="4"/>
  <c r="F4273" i="4"/>
  <c r="E4303" i="4"/>
  <c r="E4314" i="4"/>
  <c r="F4314" i="4"/>
  <c r="E4322" i="4"/>
  <c r="F4322" i="4"/>
  <c r="E4352" i="4"/>
  <c r="E4363" i="4"/>
  <c r="F4363" i="4"/>
  <c r="E4371" i="4"/>
  <c r="F4371" i="4"/>
  <c r="E4401" i="4"/>
  <c r="F4426" i="4"/>
  <c r="E4434" i="4"/>
  <c r="F4434" i="4"/>
  <c r="E4470" i="4"/>
  <c r="E4492" i="4"/>
  <c r="F4517" i="4"/>
  <c r="F4539" i="4"/>
  <c r="E4559" i="4"/>
  <c r="F4559" i="4"/>
  <c r="E4583" i="4"/>
  <c r="F4583" i="4"/>
  <c r="F4595" i="4"/>
  <c r="E4603" i="4"/>
  <c r="F4603" i="4"/>
  <c r="E4708" i="4"/>
  <c r="E4777" i="4"/>
  <c r="F4777" i="4"/>
  <c r="E4819" i="4"/>
  <c r="F4819" i="4"/>
  <c r="F4888" i="4"/>
  <c r="E5155" i="4"/>
  <c r="F5155" i="4"/>
  <c r="E5252" i="4"/>
  <c r="F5252" i="4"/>
  <c r="E3810" i="4"/>
  <c r="F3810" i="4"/>
  <c r="E3930" i="4"/>
  <c r="F3930" i="4"/>
  <c r="F4079" i="4"/>
  <c r="E4079" i="4"/>
  <c r="E4126" i="4"/>
  <c r="F4126" i="4"/>
  <c r="E4189" i="4"/>
  <c r="F4189" i="4"/>
  <c r="F4197" i="4"/>
  <c r="E4197" i="4"/>
  <c r="E4238" i="4"/>
  <c r="F4238" i="4"/>
  <c r="F4246" i="4"/>
  <c r="E4246" i="4"/>
  <c r="E4287" i="4"/>
  <c r="F4287" i="4"/>
  <c r="F4295" i="4"/>
  <c r="E4295" i="4"/>
  <c r="E4336" i="4"/>
  <c r="F4336" i="4"/>
  <c r="F4344" i="4"/>
  <c r="E4344" i="4"/>
  <c r="E4385" i="4"/>
  <c r="F4385" i="4"/>
  <c r="F4393" i="4"/>
  <c r="E4393" i="4"/>
  <c r="E4407" i="4"/>
  <c r="F4407" i="4"/>
  <c r="E4581" i="4"/>
  <c r="F4581" i="4"/>
  <c r="E4706" i="4"/>
  <c r="F4706" i="4"/>
  <c r="E4730" i="4"/>
  <c r="F4730" i="4"/>
  <c r="E4750" i="4"/>
  <c r="F4750" i="4"/>
  <c r="F4883" i="4"/>
  <c r="E4883" i="4"/>
  <c r="E4905" i="4"/>
  <c r="F4905" i="4"/>
  <c r="E5218" i="4"/>
  <c r="F5218" i="4"/>
  <c r="F5227" i="4"/>
  <c r="E5227" i="4"/>
  <c r="E5422" i="4"/>
  <c r="F5422" i="4"/>
  <c r="F3733" i="4"/>
  <c r="F3741" i="4"/>
  <c r="E3743" i="4"/>
  <c r="F3756" i="4"/>
  <c r="F3818" i="4"/>
  <c r="F3846" i="4"/>
  <c r="E3859" i="4"/>
  <c r="F3859" i="4"/>
  <c r="E3979" i="4"/>
  <c r="F3979" i="4"/>
  <c r="F4030" i="4"/>
  <c r="E4030" i="4"/>
  <c r="E4077" i="4"/>
  <c r="F4077" i="4"/>
  <c r="E4153" i="4"/>
  <c r="F4153" i="4"/>
  <c r="E4510" i="4"/>
  <c r="F4510" i="4"/>
  <c r="E4534" i="4"/>
  <c r="F4534" i="4"/>
  <c r="E4554" i="4"/>
  <c r="F4554" i="4"/>
  <c r="E4728" i="4"/>
  <c r="F4728" i="4"/>
  <c r="F5009" i="4"/>
  <c r="E5009" i="4"/>
  <c r="F5296" i="4"/>
  <c r="E5296" i="4"/>
  <c r="F5332" i="4"/>
  <c r="E5332" i="4"/>
  <c r="E5408" i="4"/>
  <c r="F5408" i="4"/>
  <c r="E3882" i="4"/>
  <c r="F3895" i="4"/>
  <c r="E3897" i="4"/>
  <c r="E3908" i="4"/>
  <c r="F3908" i="4"/>
  <c r="F3936" i="4"/>
  <c r="F3951" i="4"/>
  <c r="E3959" i="4"/>
  <c r="E3987" i="4"/>
  <c r="E4002" i="4"/>
  <c r="F4013" i="4"/>
  <c r="E4028" i="4"/>
  <c r="F4028" i="4"/>
  <c r="E4057" i="4"/>
  <c r="F4083" i="4"/>
  <c r="F4098" i="4"/>
  <c r="E4104" i="4"/>
  <c r="F4104" i="4"/>
  <c r="F4140" i="4"/>
  <c r="E4142" i="4"/>
  <c r="E4176" i="4"/>
  <c r="E4225" i="4"/>
  <c r="E4274" i="4"/>
  <c r="E4323" i="4"/>
  <c r="E4372" i="4"/>
  <c r="E4463" i="4"/>
  <c r="E4499" i="4"/>
  <c r="F4524" i="4"/>
  <c r="E4532" i="4"/>
  <c r="F4532" i="4"/>
  <c r="E4568" i="4"/>
  <c r="E4590" i="4"/>
  <c r="F4615" i="4"/>
  <c r="F4637" i="4"/>
  <c r="E4657" i="4"/>
  <c r="F4657" i="4"/>
  <c r="E4681" i="4"/>
  <c r="F4681" i="4"/>
  <c r="E4701" i="4"/>
  <c r="F4701" i="4"/>
  <c r="E4806" i="4"/>
  <c r="E4834" i="4"/>
  <c r="E4875" i="4"/>
  <c r="F4875" i="4"/>
  <c r="E5196" i="4"/>
  <c r="F5196" i="4"/>
  <c r="F5205" i="4"/>
  <c r="E5205" i="4"/>
  <c r="E5280" i="4"/>
  <c r="F5280" i="4"/>
  <c r="E5330" i="4"/>
  <c r="F5330" i="4"/>
  <c r="E5402" i="4"/>
  <c r="F5402" i="4"/>
  <c r="F5507" i="4"/>
  <c r="E5507" i="4"/>
  <c r="E3734" i="4"/>
  <c r="F3734" i="4"/>
  <c r="E3957" i="4"/>
  <c r="F3957" i="4"/>
  <c r="F3985" i="4"/>
  <c r="F4000" i="4"/>
  <c r="E4008" i="4"/>
  <c r="E4055" i="4"/>
  <c r="F4055" i="4"/>
  <c r="F4148" i="4"/>
  <c r="E4148" i="4"/>
  <c r="E4198" i="4"/>
  <c r="E4247" i="4"/>
  <c r="E4296" i="4"/>
  <c r="E4345" i="4"/>
  <c r="E4394" i="4"/>
  <c r="F4419" i="4"/>
  <c r="E4461" i="4"/>
  <c r="F4461" i="4"/>
  <c r="E4485" i="4"/>
  <c r="F4485" i="4"/>
  <c r="F4497" i="4"/>
  <c r="E4505" i="4"/>
  <c r="F4505" i="4"/>
  <c r="E4610" i="4"/>
  <c r="F4671" i="4"/>
  <c r="E4679" i="4"/>
  <c r="F4679" i="4"/>
  <c r="E4737" i="4"/>
  <c r="F4762" i="4"/>
  <c r="F4784" i="4"/>
  <c r="E4804" i="4"/>
  <c r="F4804" i="4"/>
  <c r="F4826" i="4"/>
  <c r="F5177" i="4"/>
  <c r="E5177" i="4"/>
  <c r="E5274" i="4"/>
  <c r="F5274" i="4"/>
  <c r="E4632" i="4"/>
  <c r="F4632" i="4"/>
  <c r="E4652" i="4"/>
  <c r="F4652" i="4"/>
  <c r="E4916" i="4"/>
  <c r="F4916" i="4"/>
  <c r="E4995" i="4"/>
  <c r="F4995" i="4"/>
  <c r="E5044" i="4"/>
  <c r="F5044" i="4"/>
  <c r="E5171" i="4"/>
  <c r="F5171" i="4"/>
  <c r="E5456" i="4"/>
  <c r="F5456" i="4"/>
  <c r="E5463" i="4"/>
  <c r="F5463" i="4"/>
  <c r="E4881" i="4"/>
  <c r="F4881" i="4"/>
  <c r="F4911" i="4"/>
  <c r="F4926" i="4"/>
  <c r="E5035" i="4"/>
  <c r="F5035" i="4"/>
  <c r="F5059" i="4"/>
  <c r="E5059" i="4"/>
  <c r="F5136" i="4"/>
  <c r="E5253" i="4"/>
  <c r="F5253" i="4"/>
  <c r="F5275" i="4"/>
  <c r="E5275" i="4"/>
  <c r="E5294" i="4"/>
  <c r="F5294" i="4"/>
  <c r="E5316" i="4"/>
  <c r="F5316" i="4"/>
  <c r="F5338" i="4"/>
  <c r="F5350" i="4"/>
  <c r="E5364" i="4"/>
  <c r="F5364" i="4"/>
  <c r="F5409" i="4"/>
  <c r="E5409" i="4"/>
  <c r="E5435" i="4"/>
  <c r="F5435" i="4"/>
  <c r="F5437" i="4"/>
  <c r="E5443" i="4"/>
  <c r="E5512" i="4"/>
  <c r="F5512" i="4"/>
  <c r="F4420" i="4"/>
  <c r="E4422" i="4"/>
  <c r="E4442" i="4"/>
  <c r="F4447" i="4"/>
  <c r="F4469" i="4"/>
  <c r="E4471" i="4"/>
  <c r="E4491" i="4"/>
  <c r="F4496" i="4"/>
  <c r="F4518" i="4"/>
  <c r="E4520" i="4"/>
  <c r="E4540" i="4"/>
  <c r="F4545" i="4"/>
  <c r="F4567" i="4"/>
  <c r="E4569" i="4"/>
  <c r="E4589" i="4"/>
  <c r="F4594" i="4"/>
  <c r="F4616" i="4"/>
  <c r="E4618" i="4"/>
  <c r="E4638" i="4"/>
  <c r="F4643" i="4"/>
  <c r="F4665" i="4"/>
  <c r="E4667" i="4"/>
  <c r="E4687" i="4"/>
  <c r="F4692" i="4"/>
  <c r="F4714" i="4"/>
  <c r="E4716" i="4"/>
  <c r="E4736" i="4"/>
  <c r="F4741" i="4"/>
  <c r="F4763" i="4"/>
  <c r="E4765" i="4"/>
  <c r="E4785" i="4"/>
  <c r="F4790" i="4"/>
  <c r="F4812" i="4"/>
  <c r="E4814" i="4"/>
  <c r="F4827" i="4"/>
  <c r="E4835" i="4"/>
  <c r="F4889" i="4"/>
  <c r="E4891" i="4"/>
  <c r="E4904" i="4"/>
  <c r="F4917" i="4"/>
  <c r="E4919" i="4"/>
  <c r="E4930" i="4"/>
  <c r="F4930" i="4"/>
  <c r="F4938" i="4"/>
  <c r="E4940" i="4"/>
  <c r="E4951" i="4"/>
  <c r="F4951" i="4"/>
  <c r="E5002" i="4"/>
  <c r="F5029" i="4"/>
  <c r="E5051" i="4"/>
  <c r="E5057" i="4"/>
  <c r="F5057" i="4"/>
  <c r="F5079" i="4"/>
  <c r="E5079" i="4"/>
  <c r="F5085" i="4"/>
  <c r="E5087" i="4"/>
  <c r="E5098" i="4"/>
  <c r="F5098" i="4"/>
  <c r="E5120" i="4"/>
  <c r="F5120" i="4"/>
  <c r="F5142" i="4"/>
  <c r="E5182" i="4"/>
  <c r="F5182" i="4"/>
  <c r="F5206" i="4"/>
  <c r="E5206" i="4"/>
  <c r="F5259" i="4"/>
  <c r="F5269" i="4"/>
  <c r="E5303" i="4"/>
  <c r="E5325" i="4"/>
  <c r="E5358" i="4"/>
  <c r="F5358" i="4"/>
  <c r="E5427" i="4"/>
  <c r="F5427" i="4"/>
  <c r="E5441" i="4"/>
  <c r="F5441" i="4"/>
  <c r="E5485" i="4"/>
  <c r="F5584" i="4"/>
  <c r="E5584" i="4"/>
  <c r="F5619" i="4"/>
  <c r="E5619" i="4"/>
  <c r="F5646" i="4"/>
  <c r="E5646" i="4"/>
  <c r="F5681" i="4"/>
  <c r="E5681" i="4"/>
  <c r="F5772" i="4"/>
  <c r="E5772" i="4"/>
  <c r="F5783" i="4"/>
  <c r="E5783" i="4"/>
  <c r="E5826" i="4"/>
  <c r="F5826" i="4"/>
  <c r="F5899" i="4"/>
  <c r="E5899" i="4"/>
  <c r="F5906" i="4"/>
  <c r="E5906" i="4"/>
  <c r="E5924" i="4"/>
  <c r="F5924" i="4"/>
  <c r="E5984" i="4"/>
  <c r="F5984" i="4"/>
  <c r="E6120" i="4"/>
  <c r="F6120" i="4"/>
  <c r="F6322" i="4"/>
  <c r="E6322" i="4"/>
  <c r="E6358" i="4"/>
  <c r="F6358" i="4"/>
  <c r="E5204" i="4"/>
  <c r="F5204" i="4"/>
  <c r="F5226" i="4"/>
  <c r="E5226" i="4"/>
  <c r="E5245" i="4"/>
  <c r="F5245" i="4"/>
  <c r="E5267" i="4"/>
  <c r="F5267" i="4"/>
  <c r="E5329" i="4"/>
  <c r="F5329" i="4"/>
  <c r="F5578" i="4"/>
  <c r="E5578" i="4"/>
  <c r="F5598" i="4"/>
  <c r="E5598" i="4"/>
  <c r="E5623" i="4"/>
  <c r="F5623" i="4"/>
  <c r="E5696" i="4"/>
  <c r="F5696" i="4"/>
  <c r="F5727" i="4"/>
  <c r="E5727" i="4"/>
  <c r="F5982" i="4"/>
  <c r="E5982" i="4"/>
  <c r="F6003" i="4"/>
  <c r="E6003" i="4"/>
  <c r="F6215" i="4"/>
  <c r="E6215" i="4"/>
  <c r="F6271" i="4"/>
  <c r="E6271" i="4"/>
  <c r="E4952" i="4"/>
  <c r="F4952" i="4"/>
  <c r="E4973" i="4"/>
  <c r="F4973" i="4"/>
  <c r="E4979" i="4"/>
  <c r="F4979" i="4"/>
  <c r="E5000" i="4"/>
  <c r="F5000" i="4"/>
  <c r="F5030" i="4"/>
  <c r="E5030" i="4"/>
  <c r="E5049" i="4"/>
  <c r="F5049" i="4"/>
  <c r="E5071" i="4"/>
  <c r="F5071" i="4"/>
  <c r="E5133" i="4"/>
  <c r="F5133" i="4"/>
  <c r="F5157" i="4"/>
  <c r="E5157" i="4"/>
  <c r="F5492" i="4"/>
  <c r="E5492" i="4"/>
  <c r="F5527" i="4"/>
  <c r="E5527" i="4"/>
  <c r="E5533" i="4"/>
  <c r="F5533" i="4"/>
  <c r="F5647" i="4"/>
  <c r="E5647" i="4"/>
  <c r="F5676" i="4"/>
  <c r="E5676" i="4"/>
  <c r="F5688" i="4"/>
  <c r="E5688" i="4"/>
  <c r="F5709" i="4"/>
  <c r="E5709" i="4"/>
  <c r="F5830" i="4"/>
  <c r="E5830" i="4"/>
  <c r="E5844" i="4"/>
  <c r="F5844" i="4"/>
  <c r="F5872" i="4"/>
  <c r="E5872" i="4"/>
  <c r="F5928" i="4"/>
  <c r="E5928" i="4"/>
  <c r="E5942" i="4"/>
  <c r="F5942" i="4"/>
  <c r="F5979" i="4"/>
  <c r="E5979" i="4"/>
  <c r="E6138" i="4"/>
  <c r="F6138" i="4"/>
  <c r="F6347" i="4"/>
  <c r="E6347" i="4"/>
  <c r="E4903" i="4"/>
  <c r="F4903" i="4"/>
  <c r="E5001" i="4"/>
  <c r="F5001" i="4"/>
  <c r="E5022" i="4"/>
  <c r="F5022" i="4"/>
  <c r="E5084" i="4"/>
  <c r="F5084" i="4"/>
  <c r="F5108" i="4"/>
  <c r="E5108" i="4"/>
  <c r="E5302" i="4"/>
  <c r="F5302" i="4"/>
  <c r="F5324" i="4"/>
  <c r="E5324" i="4"/>
  <c r="E5343" i="4"/>
  <c r="F5343" i="4"/>
  <c r="F5380" i="4"/>
  <c r="E5380" i="4"/>
  <c r="E5400" i="4"/>
  <c r="F5400" i="4"/>
  <c r="E5511" i="4"/>
  <c r="F5511" i="4"/>
  <c r="E5571" i="4"/>
  <c r="F5571" i="4"/>
  <c r="F5674" i="4"/>
  <c r="E5674" i="4"/>
  <c r="F5703" i="4"/>
  <c r="E5703" i="4"/>
  <c r="F5828" i="4"/>
  <c r="E5828" i="4"/>
  <c r="F5842" i="4"/>
  <c r="E5842" i="4"/>
  <c r="F5926" i="4"/>
  <c r="E5926" i="4"/>
  <c r="F5940" i="4"/>
  <c r="E5940" i="4"/>
  <c r="F6108" i="4"/>
  <c r="E6108" i="4"/>
  <c r="F6136" i="4"/>
  <c r="E6136" i="4"/>
  <c r="F6266" i="4"/>
  <c r="E6266" i="4"/>
  <c r="E4832" i="4"/>
  <c r="F4832" i="4"/>
  <c r="E4953" i="4"/>
  <c r="F4974" i="4"/>
  <c r="F4980" i="4"/>
  <c r="F5007" i="4"/>
  <c r="E5031" i="4"/>
  <c r="F5056" i="4"/>
  <c r="F5078" i="4"/>
  <c r="E5100" i="4"/>
  <c r="E5106" i="4"/>
  <c r="F5106" i="4"/>
  <c r="F5128" i="4"/>
  <c r="E5128" i="4"/>
  <c r="F5134" i="4"/>
  <c r="E5147" i="4"/>
  <c r="F5147" i="4"/>
  <c r="E5169" i="4"/>
  <c r="F5169" i="4"/>
  <c r="F5191" i="4"/>
  <c r="E5231" i="4"/>
  <c r="F5231" i="4"/>
  <c r="F5255" i="4"/>
  <c r="E5255" i="4"/>
  <c r="F5308" i="4"/>
  <c r="F5318" i="4"/>
  <c r="E5360" i="4"/>
  <c r="E5372" i="4"/>
  <c r="F5372" i="4"/>
  <c r="F5392" i="4"/>
  <c r="E5457" i="4"/>
  <c r="F5457" i="4"/>
  <c r="F5472" i="4"/>
  <c r="E5472" i="4"/>
  <c r="E5483" i="4"/>
  <c r="F5483" i="4"/>
  <c r="E5505" i="4"/>
  <c r="F5505" i="4"/>
  <c r="E5617" i="4"/>
  <c r="F5617" i="4"/>
  <c r="F5632" i="4"/>
  <c r="E5632" i="4"/>
  <c r="F5685" i="4"/>
  <c r="E5685" i="4"/>
  <c r="E5728" i="4"/>
  <c r="F5728" i="4"/>
  <c r="F6199" i="4"/>
  <c r="E6199" i="4"/>
  <c r="F6213" i="4"/>
  <c r="E6213" i="4"/>
  <c r="F6269" i="4"/>
  <c r="E6269" i="4"/>
  <c r="F5458" i="4"/>
  <c r="E5458" i="4"/>
  <c r="F5478" i="4"/>
  <c r="E5478" i="4"/>
  <c r="E5484" i="4"/>
  <c r="F5484" i="4"/>
  <c r="E5556" i="4"/>
  <c r="F5556" i="4"/>
  <c r="F5583" i="4"/>
  <c r="E5583" i="4"/>
  <c r="F5618" i="4"/>
  <c r="E5618" i="4"/>
  <c r="F5633" i="4"/>
  <c r="E5633" i="4"/>
  <c r="E5666" i="4"/>
  <c r="F5666" i="4"/>
  <c r="F5683" i="4"/>
  <c r="E5683" i="4"/>
  <c r="E5788" i="4"/>
  <c r="F5788" i="4"/>
  <c r="F5807" i="4"/>
  <c r="E5807" i="4"/>
  <c r="F5825" i="4"/>
  <c r="E5825" i="4"/>
  <c r="F5912" i="4"/>
  <c r="E5912" i="4"/>
  <c r="F5923" i="4"/>
  <c r="E5923" i="4"/>
  <c r="E6327" i="4"/>
  <c r="F6327" i="4"/>
  <c r="F5028" i="4"/>
  <c r="F5050" i="4"/>
  <c r="F5077" i="4"/>
  <c r="F5099" i="4"/>
  <c r="F5126" i="4"/>
  <c r="F5148" i="4"/>
  <c r="F5175" i="4"/>
  <c r="F5197" i="4"/>
  <c r="F5224" i="4"/>
  <c r="F5246" i="4"/>
  <c r="F5273" i="4"/>
  <c r="F5295" i="4"/>
  <c r="F5322" i="4"/>
  <c r="F5344" i="4"/>
  <c r="E5346" i="4"/>
  <c r="F5359" i="4"/>
  <c r="E5378" i="4"/>
  <c r="F5378" i="4"/>
  <c r="E5386" i="4"/>
  <c r="F5386" i="4"/>
  <c r="F5388" i="4"/>
  <c r="F5399" i="4"/>
  <c r="F5407" i="4"/>
  <c r="E5413" i="4"/>
  <c r="F5413" i="4"/>
  <c r="F5434" i="4"/>
  <c r="E5462" i="4"/>
  <c r="F5462" i="4"/>
  <c r="F5470" i="4"/>
  <c r="F5490" i="4"/>
  <c r="F5506" i="4"/>
  <c r="E5532" i="4"/>
  <c r="F5532" i="4"/>
  <c r="F5541" i="4"/>
  <c r="F5597" i="4"/>
  <c r="E5597" i="4"/>
  <c r="F5627" i="4"/>
  <c r="E5627" i="4"/>
  <c r="E5721" i="4"/>
  <c r="F5721" i="4"/>
  <c r="F5786" i="4"/>
  <c r="E5786" i="4"/>
  <c r="E5868" i="4"/>
  <c r="F5868" i="4"/>
  <c r="E5966" i="4"/>
  <c r="F5966" i="4"/>
  <c r="F6095" i="4"/>
  <c r="E6095" i="4"/>
  <c r="F6102" i="4"/>
  <c r="E6102" i="4"/>
  <c r="E6162" i="4"/>
  <c r="F6162" i="4"/>
  <c r="F6325" i="4"/>
  <c r="E6325" i="4"/>
  <c r="E5739" i="4"/>
  <c r="F5739" i="4"/>
  <c r="F5905" i="4"/>
  <c r="E5905" i="4"/>
  <c r="E6033" i="4"/>
  <c r="F6033" i="4"/>
  <c r="F6144" i="4"/>
  <c r="E6144" i="4"/>
  <c r="E6169" i="4"/>
  <c r="F6169" i="4"/>
  <c r="F6248" i="4"/>
  <c r="E6248" i="4"/>
  <c r="F5573" i="4"/>
  <c r="E5586" i="4"/>
  <c r="E5593" i="4"/>
  <c r="E5635" i="4"/>
  <c r="E5642" i="4"/>
  <c r="F5672" i="4"/>
  <c r="F5690" i="4"/>
  <c r="E5715" i="4"/>
  <c r="F5715" i="4"/>
  <c r="F5717" i="4"/>
  <c r="E5734" i="4"/>
  <c r="E5737" i="4"/>
  <c r="E5776" i="4"/>
  <c r="F5856" i="4"/>
  <c r="E5856" i="4"/>
  <c r="E5875" i="4"/>
  <c r="F5875" i="4"/>
  <c r="F5954" i="4"/>
  <c r="E5954" i="4"/>
  <c r="E6028" i="4"/>
  <c r="E6031" i="4"/>
  <c r="E6082" i="4"/>
  <c r="F6082" i="4"/>
  <c r="F6187" i="4"/>
  <c r="F6193" i="4"/>
  <c r="E6193" i="4"/>
  <c r="E6218" i="4"/>
  <c r="F6218" i="4"/>
  <c r="F6297" i="4"/>
  <c r="E6297" i="4"/>
  <c r="F6371" i="4"/>
  <c r="E6371" i="4"/>
  <c r="E6131" i="4"/>
  <c r="F6131" i="4"/>
  <c r="F6242" i="4"/>
  <c r="E6242" i="4"/>
  <c r="E6267" i="4"/>
  <c r="F6267" i="4"/>
  <c r="F5758" i="4"/>
  <c r="E5758" i="4"/>
  <c r="E5777" i="4"/>
  <c r="F5777" i="4"/>
  <c r="F5850" i="4"/>
  <c r="E5850" i="4"/>
  <c r="F5948" i="4"/>
  <c r="E5948" i="4"/>
  <c r="E5973" i="4"/>
  <c r="F5973" i="4"/>
  <c r="E6017" i="4"/>
  <c r="E6019" i="4"/>
  <c r="F6052" i="4"/>
  <c r="E6052" i="4"/>
  <c r="E6070" i="4"/>
  <c r="E6073" i="4"/>
  <c r="E6075" i="4"/>
  <c r="E6126" i="4"/>
  <c r="E6129" i="4"/>
  <c r="E6180" i="4"/>
  <c r="F6180" i="4"/>
  <c r="E6249" i="4"/>
  <c r="E6255" i="4"/>
  <c r="E6283" i="4"/>
  <c r="F6285" i="4"/>
  <c r="F6291" i="4"/>
  <c r="E6291" i="4"/>
  <c r="F6309" i="4"/>
  <c r="E6316" i="4"/>
  <c r="F6316" i="4"/>
  <c r="E6364" i="4"/>
  <c r="F6369" i="4"/>
  <c r="E6369" i="4"/>
  <c r="E6382" i="4"/>
  <c r="F5542" i="4"/>
  <c r="E5544" i="4"/>
  <c r="F5546" i="4"/>
  <c r="E5548" i="4"/>
  <c r="F5561" i="4"/>
  <c r="E5563" i="4"/>
  <c r="E5569" i="4"/>
  <c r="E5585" i="4"/>
  <c r="E5587" i="4"/>
  <c r="E5590" i="4"/>
  <c r="E5716" i="4"/>
  <c r="E5793" i="4"/>
  <c r="F5795" i="4"/>
  <c r="F5801" i="4"/>
  <c r="E5801" i="4"/>
  <c r="F5819" i="4"/>
  <c r="E5886" i="4"/>
  <c r="F5886" i="4"/>
  <c r="E5989" i="4"/>
  <c r="F5997" i="4"/>
  <c r="E5997" i="4"/>
  <c r="E6022" i="4"/>
  <c r="F6022" i="4"/>
  <c r="F6101" i="4"/>
  <c r="E6101" i="4"/>
  <c r="E6175" i="4"/>
  <c r="E6178" i="4"/>
  <c r="E6229" i="4"/>
  <c r="F6229" i="4"/>
  <c r="E6304" i="4"/>
  <c r="E6332" i="4"/>
  <c r="F6334" i="4"/>
  <c r="F6340" i="4"/>
  <c r="E6340" i="4"/>
  <c r="B8" i="6"/>
  <c r="AF7" i="6"/>
  <c r="B9" i="6"/>
  <c r="W9" i="6" s="1"/>
  <c r="X7" i="6"/>
  <c r="U7" i="6"/>
  <c r="B10" i="6"/>
  <c r="Q7" i="6"/>
  <c r="B12" i="6"/>
  <c r="F5449" i="4"/>
  <c r="F5476" i="4"/>
  <c r="F5498" i="4"/>
  <c r="F5525" i="4"/>
  <c r="F5559" i="4"/>
  <c r="F5581" i="4"/>
  <c r="F5592" i="4"/>
  <c r="F5630" i="4"/>
  <c r="F5641" i="4"/>
  <c r="F5724" i="4"/>
  <c r="E5724" i="4"/>
  <c r="F5746" i="4"/>
  <c r="F5752" i="4"/>
  <c r="E5752" i="4"/>
  <c r="F5770" i="4"/>
  <c r="E5837" i="4"/>
  <c r="F5837" i="4"/>
  <c r="E5881" i="4"/>
  <c r="E5884" i="4"/>
  <c r="E5935" i="4"/>
  <c r="F5935" i="4"/>
  <c r="F6040" i="4"/>
  <c r="F6046" i="4"/>
  <c r="E6046" i="4"/>
  <c r="F6064" i="4"/>
  <c r="E6071" i="4"/>
  <c r="F6071" i="4"/>
  <c r="F6150" i="4"/>
  <c r="E6150" i="4"/>
  <c r="E6168" i="4"/>
  <c r="E6173" i="4"/>
  <c r="E6224" i="4"/>
  <c r="E6227" i="4"/>
  <c r="E6278" i="4"/>
  <c r="F6278" i="4"/>
  <c r="E6362" i="4"/>
  <c r="F5771" i="4"/>
  <c r="E5773" i="4"/>
  <c r="F5820" i="4"/>
  <c r="E5822" i="4"/>
  <c r="F5869" i="4"/>
  <c r="E5871" i="4"/>
  <c r="F5764" i="4"/>
  <c r="F5813" i="4"/>
  <c r="F5862" i="4"/>
  <c r="F5911" i="4"/>
  <c r="F5960" i="4"/>
  <c r="F6009" i="4"/>
  <c r="F6058" i="4"/>
  <c r="F6107" i="4"/>
  <c r="F6156" i="4"/>
  <c r="F6205" i="4"/>
  <c r="F6254" i="4"/>
  <c r="F6303" i="4"/>
  <c r="F6359" i="4"/>
  <c r="F6376" i="4"/>
  <c r="E112" i="3"/>
  <c r="E199" i="3"/>
  <c r="E304" i="3"/>
  <c r="E316" i="3"/>
  <c r="F316" i="3"/>
  <c r="E499" i="3"/>
  <c r="F505" i="3"/>
  <c r="F523" i="3"/>
  <c r="F544" i="3"/>
  <c r="E553" i="3"/>
  <c r="E619" i="3"/>
  <c r="E622" i="3"/>
  <c r="E682" i="3"/>
  <c r="F682" i="3"/>
  <c r="E688" i="3"/>
  <c r="F728" i="3"/>
  <c r="F749" i="3"/>
  <c r="E766" i="3"/>
  <c r="F766" i="3"/>
  <c r="E877" i="3"/>
  <c r="F877" i="3"/>
  <c r="F933" i="3"/>
  <c r="E933" i="3"/>
  <c r="F958" i="3"/>
  <c r="E958" i="3"/>
  <c r="F1001" i="3"/>
  <c r="E1001" i="3"/>
  <c r="F1082" i="3"/>
  <c r="E1082" i="3"/>
  <c r="F1161" i="3"/>
  <c r="E1161" i="3"/>
  <c r="F1190" i="3"/>
  <c r="E1190" i="3"/>
  <c r="E1614" i="3"/>
  <c r="F1614" i="3"/>
  <c r="F1671" i="3"/>
  <c r="E1671" i="3"/>
  <c r="F103" i="3"/>
  <c r="E163" i="3"/>
  <c r="F301" i="3"/>
  <c r="F348" i="3"/>
  <c r="C5" i="2"/>
  <c r="E2266" i="3"/>
  <c r="E1875" i="3"/>
  <c r="E1980" i="3"/>
  <c r="E1976" i="3"/>
  <c r="E1974" i="3"/>
  <c r="E1972" i="3"/>
  <c r="E2085" i="3"/>
  <c r="E2070" i="3"/>
  <c r="E2033" i="3"/>
  <c r="E1998" i="3"/>
  <c r="E1992" i="3"/>
  <c r="E1969" i="3"/>
  <c r="E1957" i="3"/>
  <c r="E1851" i="3"/>
  <c r="E2218" i="3"/>
  <c r="E2172" i="3"/>
  <c r="E2078" i="3"/>
  <c r="E1994" i="3"/>
  <c r="E1847" i="3"/>
  <c r="E1829" i="3"/>
  <c r="E1803" i="3"/>
  <c r="E1767" i="3"/>
  <c r="E1675" i="3"/>
  <c r="E1656" i="3"/>
  <c r="E1640" i="3"/>
  <c r="E1595" i="3"/>
  <c r="E1584" i="3"/>
  <c r="E1582" i="3"/>
  <c r="E1580" i="3"/>
  <c r="E2270" i="3"/>
  <c r="E2090" i="3"/>
  <c r="E2251" i="3"/>
  <c r="E2190" i="3"/>
  <c r="E2054" i="3"/>
  <c r="E2040" i="3"/>
  <c r="E2009" i="3"/>
  <c r="E1942" i="3"/>
  <c r="E1923" i="3"/>
  <c r="E1893" i="3"/>
  <c r="E2268" i="3"/>
  <c r="E2145" i="3"/>
  <c r="E2013" i="3"/>
  <c r="E1977" i="3"/>
  <c r="E1925" i="3"/>
  <c r="E1862" i="3"/>
  <c r="E1827" i="3"/>
  <c r="E1670" i="3"/>
  <c r="E1622" i="3"/>
  <c r="E1516" i="3"/>
  <c r="E1480" i="3"/>
  <c r="E1305" i="3"/>
  <c r="E1274" i="3"/>
  <c r="E1154" i="3"/>
  <c r="E1129" i="3"/>
  <c r="E999" i="3"/>
  <c r="E980" i="3"/>
  <c r="E970" i="3"/>
  <c r="E2079" i="3"/>
  <c r="E1967" i="3"/>
  <c r="E1943" i="3"/>
  <c r="E1687" i="3"/>
  <c r="E1655" i="3"/>
  <c r="E1641" i="3"/>
  <c r="E1533" i="3"/>
  <c r="E864" i="3"/>
  <c r="E856" i="3"/>
  <c r="E2055" i="3"/>
  <c r="E1780" i="3"/>
  <c r="E1761" i="3"/>
  <c r="E1538" i="3"/>
  <c r="E1536" i="3"/>
  <c r="E1502" i="3"/>
  <c r="E1431" i="3"/>
  <c r="E1425" i="3"/>
  <c r="E1403" i="3"/>
  <c r="E1355" i="3"/>
  <c r="E1333" i="3"/>
  <c r="E1242" i="3"/>
  <c r="E1180" i="3"/>
  <c r="E1166" i="3"/>
  <c r="E1124" i="3"/>
  <c r="E1032" i="3"/>
  <c r="E1883" i="3"/>
  <c r="E1864" i="3"/>
  <c r="E1822" i="3"/>
  <c r="E1682" i="3"/>
  <c r="E1669" i="3"/>
  <c r="E1589" i="3"/>
  <c r="E1572" i="3"/>
  <c r="E1566" i="3"/>
  <c r="E1483" i="3"/>
  <c r="E1474" i="3"/>
  <c r="E1244" i="3"/>
  <c r="E1150" i="3"/>
  <c r="E1147" i="3"/>
  <c r="E1144" i="3"/>
  <c r="E1083" i="3"/>
  <c r="E1038" i="3"/>
  <c r="E1011" i="3"/>
  <c r="E978" i="3"/>
  <c r="E976" i="3"/>
  <c r="E835" i="3"/>
  <c r="E1830" i="3"/>
  <c r="E1776" i="3"/>
  <c r="E1728" i="3"/>
  <c r="E1722" i="3"/>
  <c r="E1379" i="3"/>
  <c r="E1319" i="3"/>
  <c r="E1294" i="3"/>
  <c r="E1281" i="3"/>
  <c r="E1278" i="3"/>
  <c r="E1159" i="3"/>
  <c r="E1101" i="3"/>
  <c r="E2048" i="3"/>
  <c r="E1624" i="3"/>
  <c r="E1535" i="3"/>
  <c r="E1424" i="3"/>
  <c r="E1312" i="3"/>
  <c r="E1215" i="3"/>
  <c r="E936" i="3"/>
  <c r="E829" i="3"/>
  <c r="E2152" i="3"/>
  <c r="E2068" i="3"/>
  <c r="E2062" i="3"/>
  <c r="E1826" i="3"/>
  <c r="E1620" i="3"/>
  <c r="E1585" i="3"/>
  <c r="E1497" i="3"/>
  <c r="E1475" i="3"/>
  <c r="E1470" i="3"/>
  <c r="E1232" i="3"/>
  <c r="E1229" i="3"/>
  <c r="E1097" i="3"/>
  <c r="E1087" i="3"/>
  <c r="E1046" i="3"/>
  <c r="E1012" i="3"/>
  <c r="E955" i="3"/>
  <c r="E938" i="3"/>
  <c r="E884" i="3"/>
  <c r="E782" i="3"/>
  <c r="E762" i="3"/>
  <c r="E740" i="3"/>
  <c r="E735" i="3"/>
  <c r="E703" i="3"/>
  <c r="E633" i="3"/>
  <c r="E1524" i="3"/>
  <c r="E1423" i="3"/>
  <c r="E1308" i="3"/>
  <c r="E1199" i="3"/>
  <c r="E1078" i="3"/>
  <c r="E1048" i="3"/>
  <c r="E997" i="3"/>
  <c r="E963" i="3"/>
  <c r="E896" i="3"/>
  <c r="E822" i="3"/>
  <c r="E804" i="3"/>
  <c r="E132" i="3"/>
  <c r="E121" i="3"/>
  <c r="E102" i="3"/>
  <c r="E100" i="3"/>
  <c r="E77" i="3"/>
  <c r="E55" i="3"/>
  <c r="E35" i="3"/>
  <c r="E32" i="3"/>
  <c r="E25" i="3"/>
  <c r="E31" i="3"/>
  <c r="E70" i="3"/>
  <c r="E75" i="3"/>
  <c r="E89" i="3"/>
  <c r="E95" i="3"/>
  <c r="E98" i="3"/>
  <c r="E101" i="3"/>
  <c r="F118" i="3"/>
  <c r="E118" i="3"/>
  <c r="E142" i="3"/>
  <c r="F150" i="3"/>
  <c r="E156" i="3"/>
  <c r="E179" i="3"/>
  <c r="E182" i="3"/>
  <c r="E185" i="3"/>
  <c r="E194" i="3"/>
  <c r="F205" i="3"/>
  <c r="F218" i="3"/>
  <c r="E227" i="3"/>
  <c r="F227" i="3"/>
  <c r="E247" i="3"/>
  <c r="E253" i="3"/>
  <c r="F259" i="3"/>
  <c r="E276" i="3"/>
  <c r="E285" i="3"/>
  <c r="E310" i="3"/>
  <c r="F310" i="3"/>
  <c r="E330" i="3"/>
  <c r="E336" i="3"/>
  <c r="F339" i="3"/>
  <c r="E346" i="3"/>
  <c r="F355" i="3"/>
  <c r="E355" i="3"/>
  <c r="F401" i="3"/>
  <c r="E404" i="3"/>
  <c r="F410" i="3"/>
  <c r="E413" i="3"/>
  <c r="E436" i="3"/>
  <c r="F490" i="3"/>
  <c r="E508" i="3"/>
  <c r="E530" i="3"/>
  <c r="E542" i="3"/>
  <c r="E571" i="3"/>
  <c r="F571" i="3"/>
  <c r="E583" i="3"/>
  <c r="E593" i="3"/>
  <c r="F604" i="3"/>
  <c r="E613" i="3"/>
  <c r="E626" i="3"/>
  <c r="F626" i="3"/>
  <c r="E639" i="3"/>
  <c r="E642" i="3"/>
  <c r="F642" i="3"/>
  <c r="E723" i="3"/>
  <c r="F723" i="3"/>
  <c r="E747" i="3"/>
  <c r="E806" i="3"/>
  <c r="E836" i="3"/>
  <c r="E995" i="3"/>
  <c r="F995" i="3"/>
  <c r="E1037" i="3"/>
  <c r="F1076" i="3"/>
  <c r="E1076" i="3"/>
  <c r="F1125" i="3"/>
  <c r="E1125" i="3"/>
  <c r="E1265" i="3"/>
  <c r="F1265" i="3"/>
  <c r="E1445" i="3"/>
  <c r="F1445" i="3"/>
  <c r="E1495" i="3"/>
  <c r="F1495" i="3"/>
  <c r="E1757" i="3"/>
  <c r="F1757" i="3"/>
  <c r="F1832" i="3"/>
  <c r="E1832" i="3"/>
  <c r="E2198" i="3"/>
  <c r="E2256" i="3"/>
  <c r="F2256" i="3"/>
  <c r="E352" i="3"/>
  <c r="F352" i="3"/>
  <c r="F503" i="3"/>
  <c r="E503" i="3"/>
  <c r="E617" i="3"/>
  <c r="F617" i="3"/>
  <c r="E686" i="3"/>
  <c r="F686" i="3"/>
  <c r="E695" i="3"/>
  <c r="F695" i="3"/>
  <c r="F894" i="3"/>
  <c r="E894" i="3"/>
  <c r="F927" i="3"/>
  <c r="E927" i="3"/>
  <c r="E1249" i="3"/>
  <c r="F1249" i="3"/>
  <c r="E1492" i="3"/>
  <c r="F1492" i="3"/>
  <c r="F1754" i="3"/>
  <c r="E1754" i="3"/>
  <c r="F2092" i="3"/>
  <c r="E2092" i="3"/>
  <c r="F167" i="3"/>
  <c r="E167" i="3"/>
  <c r="E44" i="3"/>
  <c r="E53" i="3"/>
  <c r="E56" i="3"/>
  <c r="E59" i="3"/>
  <c r="E62" i="3"/>
  <c r="E68" i="3"/>
  <c r="E73" i="3"/>
  <c r="E84" i="3"/>
  <c r="E99" i="3"/>
  <c r="E145" i="3"/>
  <c r="E148" i="3"/>
  <c r="E164" i="3"/>
  <c r="F164" i="3"/>
  <c r="E183" i="3"/>
  <c r="E189" i="3"/>
  <c r="E192" i="3"/>
  <c r="E200" i="3"/>
  <c r="E203" i="3"/>
  <c r="F231" i="3"/>
  <c r="F236" i="3"/>
  <c r="F242" i="3"/>
  <c r="E245" i="3"/>
  <c r="E257" i="3"/>
  <c r="F257" i="3"/>
  <c r="E270" i="3"/>
  <c r="E334" i="3"/>
  <c r="E337" i="3"/>
  <c r="E359" i="3"/>
  <c r="F365" i="3"/>
  <c r="E372" i="3"/>
  <c r="F375" i="3"/>
  <c r="F381" i="3"/>
  <c r="F390" i="3"/>
  <c r="E397" i="3"/>
  <c r="E408" i="3"/>
  <c r="E414" i="3"/>
  <c r="E421" i="3"/>
  <c r="E427" i="3"/>
  <c r="F427" i="3"/>
  <c r="E456" i="3"/>
  <c r="E459" i="3"/>
  <c r="E462" i="3"/>
  <c r="E465" i="3"/>
  <c r="E480" i="3"/>
  <c r="E483" i="3"/>
  <c r="E486" i="3"/>
  <c r="E491" i="3"/>
  <c r="E500" i="3"/>
  <c r="F500" i="3"/>
  <c r="F534" i="3"/>
  <c r="E540" i="3"/>
  <c r="E549" i="3"/>
  <c r="F549" i="3"/>
  <c r="E578" i="3"/>
  <c r="E581" i="3"/>
  <c r="E591" i="3"/>
  <c r="E602" i="3"/>
  <c r="E680" i="3"/>
  <c r="E757" i="3"/>
  <c r="F757" i="3"/>
  <c r="F787" i="3"/>
  <c r="E787" i="3"/>
  <c r="F857" i="3"/>
  <c r="E857" i="3"/>
  <c r="E872" i="3"/>
  <c r="F872" i="3"/>
  <c r="E956" i="3"/>
  <c r="F956" i="3"/>
  <c r="F989" i="3"/>
  <c r="E989" i="3"/>
  <c r="E1064" i="3"/>
  <c r="F1067" i="3"/>
  <c r="E1067" i="3"/>
  <c r="E1114" i="3"/>
  <c r="F1114" i="3"/>
  <c r="E1117" i="3"/>
  <c r="F1117" i="3"/>
  <c r="F1146" i="3"/>
  <c r="E1146" i="3"/>
  <c r="E1227" i="3"/>
  <c r="F1227" i="3"/>
  <c r="F1290" i="3"/>
  <c r="E1290" i="3"/>
  <c r="E1482" i="3"/>
  <c r="E1522" i="3"/>
  <c r="E1639" i="3"/>
  <c r="F1639" i="3"/>
  <c r="E1744" i="3"/>
  <c r="F1744" i="3"/>
  <c r="E36" i="3"/>
  <c r="E42" i="3"/>
  <c r="E48" i="3"/>
  <c r="F56" i="3"/>
  <c r="F59" i="3"/>
  <c r="E66" i="3"/>
  <c r="E71" i="3"/>
  <c r="E87" i="3"/>
  <c r="E90" i="3"/>
  <c r="E116" i="3"/>
  <c r="E119" i="3"/>
  <c r="E125" i="3"/>
  <c r="E134" i="3"/>
  <c r="F145" i="3"/>
  <c r="E154" i="3"/>
  <c r="E171" i="3"/>
  <c r="E180" i="3"/>
  <c r="E198" i="3"/>
  <c r="F198" i="3"/>
  <c r="E240" i="3"/>
  <c r="E267" i="3"/>
  <c r="E274" i="3"/>
  <c r="E277" i="3"/>
  <c r="E280" i="3"/>
  <c r="E297" i="3"/>
  <c r="F297" i="3"/>
  <c r="E318" i="3"/>
  <c r="F334" i="3"/>
  <c r="E350" i="3"/>
  <c r="F359" i="3"/>
  <c r="E379" i="3"/>
  <c r="E388" i="3"/>
  <c r="F397" i="3"/>
  <c r="E424" i="3"/>
  <c r="F424" i="3"/>
  <c r="E444" i="3"/>
  <c r="E453" i="3"/>
  <c r="F456" i="3"/>
  <c r="E478" i="3"/>
  <c r="F480" i="3"/>
  <c r="E509" i="3"/>
  <c r="E525" i="3"/>
  <c r="F578" i="3"/>
  <c r="F581" i="3"/>
  <c r="F591" i="3"/>
  <c r="E597" i="3"/>
  <c r="E631" i="3"/>
  <c r="E637" i="3"/>
  <c r="F637" i="3"/>
  <c r="E646" i="3"/>
  <c r="E649" i="3"/>
  <c r="F649" i="3"/>
  <c r="E658" i="3"/>
  <c r="E668" i="3"/>
  <c r="E687" i="3"/>
  <c r="E693" i="3"/>
  <c r="E730" i="3"/>
  <c r="F730" i="3"/>
  <c r="E736" i="3"/>
  <c r="E751" i="3"/>
  <c r="E777" i="3"/>
  <c r="E798" i="3"/>
  <c r="F854" i="3"/>
  <c r="E854" i="3"/>
  <c r="E945" i="3"/>
  <c r="E1343" i="3"/>
  <c r="F1350" i="3"/>
  <c r="E1350" i="3"/>
  <c r="E1633" i="3"/>
  <c r="F1633" i="3"/>
  <c r="F1785" i="3"/>
  <c r="E1785" i="3"/>
  <c r="F181" i="3"/>
  <c r="E181" i="3"/>
  <c r="E284" i="3"/>
  <c r="F284" i="3"/>
  <c r="E576" i="3"/>
  <c r="F576" i="3"/>
  <c r="E653" i="3"/>
  <c r="F653" i="3"/>
  <c r="F691" i="3"/>
  <c r="E691" i="3"/>
  <c r="F769" i="3"/>
  <c r="E769" i="3"/>
  <c r="E1141" i="3"/>
  <c r="F1141" i="3"/>
  <c r="E1200" i="3"/>
  <c r="F1200" i="3"/>
  <c r="F1238" i="3"/>
  <c r="E1238" i="3"/>
  <c r="E1325" i="3"/>
  <c r="F1325" i="3"/>
  <c r="F1501" i="3"/>
  <c r="E1501" i="3"/>
  <c r="E1715" i="3"/>
  <c r="F1715" i="3"/>
  <c r="F1766" i="3"/>
  <c r="E1766" i="3"/>
  <c r="F1885" i="3"/>
  <c r="E1885" i="3"/>
  <c r="E1904" i="3"/>
  <c r="F1904" i="3"/>
  <c r="E1993" i="3"/>
  <c r="F1993" i="3"/>
  <c r="E40" i="3"/>
  <c r="E123" i="3"/>
  <c r="E137" i="3"/>
  <c r="E165" i="3"/>
  <c r="E174" i="3"/>
  <c r="E190" i="3"/>
  <c r="E204" i="3"/>
  <c r="E214" i="3"/>
  <c r="E217" i="3"/>
  <c r="E229" i="3"/>
  <c r="E232" i="3"/>
  <c r="E255" i="3"/>
  <c r="E261" i="3"/>
  <c r="E306" i="3"/>
  <c r="E312" i="3"/>
  <c r="E357" i="3"/>
  <c r="E376" i="3"/>
  <c r="E385" i="3"/>
  <c r="E428" i="3"/>
  <c r="E451" i="3"/>
  <c r="E472" i="3"/>
  <c r="E492" i="3"/>
  <c r="E507" i="3"/>
  <c r="E532" i="3"/>
  <c r="F532" i="3"/>
  <c r="E541" i="3"/>
  <c r="E570" i="3"/>
  <c r="E606" i="3"/>
  <c r="E609" i="3"/>
  <c r="E612" i="3"/>
  <c r="E628" i="3"/>
  <c r="F646" i="3"/>
  <c r="E696" i="3"/>
  <c r="E879" i="3"/>
  <c r="E892" i="3"/>
  <c r="F892" i="3"/>
  <c r="E951" i="3"/>
  <c r="F954" i="3"/>
  <c r="E954" i="3"/>
  <c r="F1091" i="3"/>
  <c r="E1091" i="3"/>
  <c r="E1179" i="3"/>
  <c r="F1179" i="3"/>
  <c r="F1241" i="3"/>
  <c r="E1241" i="3"/>
  <c r="E1473" i="3"/>
  <c r="F1568" i="3"/>
  <c r="E1568" i="3"/>
  <c r="E1627" i="3"/>
  <c r="F1627" i="3"/>
  <c r="E29" i="3"/>
  <c r="E50" i="3"/>
  <c r="E85" i="3"/>
  <c r="E91" i="3"/>
  <c r="E127" i="3"/>
  <c r="E141" i="3"/>
  <c r="E225" i="3"/>
  <c r="E233" i="3"/>
  <c r="E238" i="3"/>
  <c r="E246" i="3"/>
  <c r="E266" i="3"/>
  <c r="E288" i="3"/>
  <c r="E308" i="3"/>
  <c r="E323" i="3"/>
  <c r="E383" i="3"/>
  <c r="E386" i="3"/>
  <c r="E431" i="3"/>
  <c r="E476" i="3"/>
  <c r="E512" i="3"/>
  <c r="E515" i="3"/>
  <c r="E557" i="3"/>
  <c r="E566" i="3"/>
  <c r="E574" i="3"/>
  <c r="E586" i="3"/>
  <c r="E645" i="3"/>
  <c r="E651" i="3"/>
  <c r="E666" i="3"/>
  <c r="E684" i="3"/>
  <c r="E694" i="3"/>
  <c r="E705" i="3"/>
  <c r="E726" i="3"/>
  <c r="E729" i="3"/>
  <c r="E732" i="3"/>
  <c r="E748" i="3"/>
  <c r="E752" i="3"/>
  <c r="E755" i="3"/>
  <c r="F767" i="3"/>
  <c r="E770" i="3"/>
  <c r="E785" i="3"/>
  <c r="E793" i="3"/>
  <c r="E828" i="3"/>
  <c r="E833" i="3"/>
  <c r="E862" i="3"/>
  <c r="E868" i="3"/>
  <c r="E873" i="3"/>
  <c r="F873" i="3"/>
  <c r="E925" i="3"/>
  <c r="E941" i="3"/>
  <c r="F941" i="3"/>
  <c r="E966" i="3"/>
  <c r="E1009" i="3"/>
  <c r="F1009" i="3"/>
  <c r="E1018" i="3"/>
  <c r="E1036" i="3"/>
  <c r="F1036" i="3"/>
  <c r="F1081" i="3"/>
  <c r="E1081" i="3"/>
  <c r="E1100" i="3"/>
  <c r="E1116" i="3"/>
  <c r="F1116" i="3"/>
  <c r="E1137" i="3"/>
  <c r="F1137" i="3"/>
  <c r="E1140" i="3"/>
  <c r="E1186" i="3"/>
  <c r="E1189" i="3"/>
  <c r="E1258" i="3"/>
  <c r="F1258" i="3"/>
  <c r="E1267" i="3"/>
  <c r="F1267" i="3"/>
  <c r="E1311" i="3"/>
  <c r="E1324" i="3"/>
  <c r="F1327" i="3"/>
  <c r="E1327" i="3"/>
  <c r="E1361" i="3"/>
  <c r="F1368" i="3"/>
  <c r="E1368" i="3"/>
  <c r="E1375" i="3"/>
  <c r="E1394" i="3"/>
  <c r="F1394" i="3"/>
  <c r="E1401" i="3"/>
  <c r="F1406" i="3"/>
  <c r="E1406" i="3"/>
  <c r="F1444" i="3"/>
  <c r="E1444" i="3"/>
  <c r="E1478" i="3"/>
  <c r="F1542" i="3"/>
  <c r="E1542" i="3"/>
  <c r="F1558" i="3"/>
  <c r="E1558" i="3"/>
  <c r="F1683" i="3"/>
  <c r="E1683" i="3"/>
  <c r="E1717" i="3"/>
  <c r="F1784" i="3"/>
  <c r="E1784" i="3"/>
  <c r="E1845" i="3"/>
  <c r="F1845" i="3"/>
  <c r="E1946" i="3"/>
  <c r="F1946" i="3"/>
  <c r="E1982" i="3"/>
  <c r="F2074" i="3"/>
  <c r="E2074" i="3"/>
  <c r="E2114" i="3"/>
  <c r="F2114" i="3"/>
  <c r="E624" i="3"/>
  <c r="E669" i="3"/>
  <c r="E672" i="3"/>
  <c r="E743" i="3"/>
  <c r="E779" i="3"/>
  <c r="E802" i="3"/>
  <c r="E817" i="3"/>
  <c r="E820" i="3"/>
  <c r="E831" i="3"/>
  <c r="E850" i="3"/>
  <c r="F850" i="3"/>
  <c r="E953" i="3"/>
  <c r="E969" i="3"/>
  <c r="E977" i="3"/>
  <c r="E1024" i="3"/>
  <c r="F1024" i="3"/>
  <c r="F1027" i="3"/>
  <c r="E1027" i="3"/>
  <c r="E1072" i="3"/>
  <c r="E1103" i="3"/>
  <c r="F1103" i="3"/>
  <c r="E1122" i="3"/>
  <c r="F1122" i="3"/>
  <c r="E1164" i="3"/>
  <c r="F1164" i="3"/>
  <c r="E1243" i="3"/>
  <c r="E1277" i="3"/>
  <c r="E1283" i="3"/>
  <c r="F1283" i="3"/>
  <c r="E1303" i="3"/>
  <c r="F1372" i="3"/>
  <c r="E1372" i="3"/>
  <c r="F1410" i="3"/>
  <c r="E1410" i="3"/>
  <c r="F1426" i="3"/>
  <c r="E1426" i="3"/>
  <c r="F1509" i="3"/>
  <c r="E1509" i="3"/>
  <c r="E1583" i="3"/>
  <c r="E1607" i="3"/>
  <c r="E1650" i="3"/>
  <c r="F1791" i="3"/>
  <c r="E1791" i="3"/>
  <c r="F1798" i="3"/>
  <c r="E1798" i="3"/>
  <c r="E1808" i="3"/>
  <c r="E1811" i="3"/>
  <c r="F1979" i="3"/>
  <c r="E1979" i="3"/>
  <c r="E2149" i="3"/>
  <c r="E2214" i="3"/>
  <c r="F2214" i="3"/>
  <c r="E652" i="3"/>
  <c r="E655" i="3"/>
  <c r="E676" i="3"/>
  <c r="E679" i="3"/>
  <c r="E704" i="3"/>
  <c r="E715" i="3"/>
  <c r="E722" i="3"/>
  <c r="E760" i="3"/>
  <c r="F760" i="3"/>
  <c r="E771" i="3"/>
  <c r="E774" i="3"/>
  <c r="E789" i="3"/>
  <c r="E794" i="3"/>
  <c r="E866" i="3"/>
  <c r="F866" i="3"/>
  <c r="E882" i="3"/>
  <c r="F882" i="3"/>
  <c r="E897" i="3"/>
  <c r="E900" i="3"/>
  <c r="E939" i="3"/>
  <c r="E998" i="3"/>
  <c r="E1004" i="3"/>
  <c r="E1016" i="3"/>
  <c r="F1016" i="3"/>
  <c r="E1019" i="3"/>
  <c r="E1025" i="3"/>
  <c r="F1025" i="3"/>
  <c r="E1079" i="3"/>
  <c r="E1088" i="3"/>
  <c r="F1088" i="3"/>
  <c r="E1111" i="3"/>
  <c r="F1111" i="3"/>
  <c r="E1120" i="3"/>
  <c r="E1123" i="3"/>
  <c r="F1123" i="3"/>
  <c r="E1194" i="3"/>
  <c r="E1233" i="3"/>
  <c r="E1256" i="3"/>
  <c r="F1256" i="3"/>
  <c r="E1272" i="3"/>
  <c r="F1347" i="3"/>
  <c r="E1347" i="3"/>
  <c r="E1366" i="3"/>
  <c r="E1373" i="3"/>
  <c r="F1376" i="3"/>
  <c r="E1376" i="3"/>
  <c r="F1382" i="3"/>
  <c r="E1382" i="3"/>
  <c r="E1458" i="3"/>
  <c r="F1458" i="3"/>
  <c r="E1461" i="3"/>
  <c r="F1461" i="3"/>
  <c r="F1468" i="3"/>
  <c r="E1468" i="3"/>
  <c r="F1504" i="3"/>
  <c r="E1504" i="3"/>
  <c r="F1578" i="3"/>
  <c r="E1578" i="3"/>
  <c r="F1581" i="3"/>
  <c r="E1581" i="3"/>
  <c r="E1691" i="3"/>
  <c r="E1701" i="3"/>
  <c r="F1701" i="3"/>
  <c r="E1725" i="3"/>
  <c r="F1734" i="3"/>
  <c r="E1734" i="3"/>
  <c r="F1760" i="3"/>
  <c r="E1760" i="3"/>
  <c r="E1782" i="3"/>
  <c r="E2089" i="3"/>
  <c r="F2089" i="3"/>
  <c r="E2102" i="3"/>
  <c r="E2105" i="3"/>
  <c r="F2105" i="3"/>
  <c r="E987" i="3"/>
  <c r="E1047" i="3"/>
  <c r="F1056" i="3"/>
  <c r="E1056" i="3"/>
  <c r="E1139" i="3"/>
  <c r="F1139" i="3"/>
  <c r="E1177" i="3"/>
  <c r="E1198" i="3"/>
  <c r="F1198" i="3"/>
  <c r="E1213" i="3"/>
  <c r="F1213" i="3"/>
  <c r="E1221" i="3"/>
  <c r="F1221" i="3"/>
  <c r="E1260" i="3"/>
  <c r="F1260" i="3"/>
  <c r="E1335" i="3"/>
  <c r="F1335" i="3"/>
  <c r="F1344" i="3"/>
  <c r="E1344" i="3"/>
  <c r="F1357" i="3"/>
  <c r="E1357" i="3"/>
  <c r="E1415" i="3"/>
  <c r="E1422" i="3"/>
  <c r="E1520" i="3"/>
  <c r="F1526" i="3"/>
  <c r="E1526" i="3"/>
  <c r="E1544" i="3"/>
  <c r="F1544" i="3"/>
  <c r="E1599" i="3"/>
  <c r="E1666" i="3"/>
  <c r="F1679" i="3"/>
  <c r="E1679" i="3"/>
  <c r="F1685" i="3"/>
  <c r="E1685" i="3"/>
  <c r="E1695" i="3"/>
  <c r="F1698" i="3"/>
  <c r="E1698" i="3"/>
  <c r="E1716" i="3"/>
  <c r="F1738" i="3"/>
  <c r="E1738" i="3"/>
  <c r="E1789" i="3"/>
  <c r="F1789" i="3"/>
  <c r="F1833" i="3"/>
  <c r="E1833" i="3"/>
  <c r="F1840" i="3"/>
  <c r="E1840" i="3"/>
  <c r="F1931" i="3"/>
  <c r="E1931" i="3"/>
  <c r="F2014" i="3"/>
  <c r="E2014" i="3"/>
  <c r="F739" i="3"/>
  <c r="E739" i="3"/>
  <c r="E792" i="3"/>
  <c r="E799" i="3"/>
  <c r="E809" i="3"/>
  <c r="E824" i="3"/>
  <c r="E827" i="3"/>
  <c r="E878" i="3"/>
  <c r="E898" i="3"/>
  <c r="E934" i="3"/>
  <c r="F934" i="3"/>
  <c r="E949" i="3"/>
  <c r="F965" i="3"/>
  <c r="E965" i="3"/>
  <c r="F984" i="3"/>
  <c r="E984" i="3"/>
  <c r="F987" i="3"/>
  <c r="E993" i="3"/>
  <c r="E1017" i="3"/>
  <c r="F1017" i="3"/>
  <c r="E1053" i="3"/>
  <c r="E1060" i="3"/>
  <c r="E1071" i="3"/>
  <c r="E1080" i="3"/>
  <c r="F1080" i="3"/>
  <c r="E1086" i="3"/>
  <c r="F1136" i="3"/>
  <c r="E1136" i="3"/>
  <c r="E1142" i="3"/>
  <c r="F1225" i="3"/>
  <c r="E1225" i="3"/>
  <c r="E1257" i="3"/>
  <c r="F1257" i="3"/>
  <c r="E1276" i="3"/>
  <c r="E1288" i="3"/>
  <c r="E1313" i="3"/>
  <c r="F1313" i="3"/>
  <c r="E1428" i="3"/>
  <c r="E1446" i="3"/>
  <c r="F1446" i="3"/>
  <c r="E1459" i="3"/>
  <c r="F1490" i="3"/>
  <c r="E1490" i="3"/>
  <c r="E1505" i="3"/>
  <c r="F1505" i="3"/>
  <c r="E1514" i="3"/>
  <c r="E1554" i="3"/>
  <c r="F1557" i="3"/>
  <c r="E1557" i="3"/>
  <c r="F1599" i="3"/>
  <c r="F1602" i="3"/>
  <c r="E1602" i="3"/>
  <c r="F1619" i="3"/>
  <c r="E1619" i="3"/>
  <c r="F1663" i="3"/>
  <c r="E1663" i="3"/>
  <c r="F1666" i="3"/>
  <c r="F1825" i="3"/>
  <c r="E1825" i="3"/>
  <c r="F1837" i="3"/>
  <c r="E1837" i="3"/>
  <c r="F1938" i="3"/>
  <c r="E1938" i="3"/>
  <c r="F2177" i="3"/>
  <c r="E2177" i="3"/>
  <c r="E41" i="3"/>
  <c r="E64" i="3"/>
  <c r="E67" i="3"/>
  <c r="E108" i="3"/>
  <c r="E135" i="3"/>
  <c r="E152" i="3"/>
  <c r="E162" i="3"/>
  <c r="E176" i="3"/>
  <c r="E187" i="3"/>
  <c r="E213" i="3"/>
  <c r="E221" i="3"/>
  <c r="E235" i="3"/>
  <c r="E263" i="3"/>
  <c r="E281" i="3"/>
  <c r="E291" i="3"/>
  <c r="E302" i="3"/>
  <c r="E326" i="3"/>
  <c r="E329" i="3"/>
  <c r="E332" i="3"/>
  <c r="E341" i="3"/>
  <c r="E344" i="3"/>
  <c r="E358" i="3"/>
  <c r="E361" i="3"/>
  <c r="E367" i="3"/>
  <c r="E395" i="3"/>
  <c r="E400" i="3"/>
  <c r="E446" i="3"/>
  <c r="E449" i="3"/>
  <c r="E458" i="3"/>
  <c r="E470" i="3"/>
  <c r="E484" i="3"/>
  <c r="E498" i="3"/>
  <c r="E521" i="3"/>
  <c r="E527" i="3"/>
  <c r="E554" i="3"/>
  <c r="E582" i="3"/>
  <c r="E589" i="3"/>
  <c r="E600" i="3"/>
  <c r="E623" i="3"/>
  <c r="E640" i="3"/>
  <c r="E659" i="3"/>
  <c r="E708" i="3"/>
  <c r="E737" i="3"/>
  <c r="F737" i="3"/>
  <c r="E750" i="3"/>
  <c r="E772" i="3"/>
  <c r="E775" i="3"/>
  <c r="E778" i="3"/>
  <c r="E797" i="3"/>
  <c r="F799" i="3"/>
  <c r="E801" i="3"/>
  <c r="E837" i="3"/>
  <c r="E842" i="3"/>
  <c r="E870" i="3"/>
  <c r="F878" i="3"/>
  <c r="E880" i="3"/>
  <c r="F898" i="3"/>
  <c r="F949" i="3"/>
  <c r="E1014" i="3"/>
  <c r="E1026" i="3"/>
  <c r="F1042" i="3"/>
  <c r="E1042" i="3"/>
  <c r="F1060" i="3"/>
  <c r="F1071" i="3"/>
  <c r="E1093" i="3"/>
  <c r="F1093" i="3"/>
  <c r="E1102" i="3"/>
  <c r="E1127" i="3"/>
  <c r="E1130" i="3"/>
  <c r="F1130" i="3"/>
  <c r="F1142" i="3"/>
  <c r="E1178" i="3"/>
  <c r="E1183" i="3"/>
  <c r="E1214" i="3"/>
  <c r="E1219" i="3"/>
  <c r="F1222" i="3"/>
  <c r="E1222" i="3"/>
  <c r="F1276" i="3"/>
  <c r="E1279" i="3"/>
  <c r="E1282" i="3"/>
  <c r="E1317" i="3"/>
  <c r="E1320" i="3"/>
  <c r="F1320" i="3"/>
  <c r="F1330" i="3"/>
  <c r="E1330" i="3"/>
  <c r="E1352" i="3"/>
  <c r="F1352" i="3"/>
  <c r="E1358" i="3"/>
  <c r="E1380" i="3"/>
  <c r="E1390" i="3"/>
  <c r="F1390" i="3"/>
  <c r="F1428" i="3"/>
  <c r="F1459" i="3"/>
  <c r="F1466" i="3"/>
  <c r="E1466" i="3"/>
  <c r="F1514" i="3"/>
  <c r="E1561" i="3"/>
  <c r="F1561" i="3"/>
  <c r="E1570" i="3"/>
  <c r="E1576" i="3"/>
  <c r="E1699" i="3"/>
  <c r="F1699" i="3"/>
  <c r="E1723" i="3"/>
  <c r="E1732" i="3"/>
  <c r="F1732" i="3"/>
  <c r="E1855" i="3"/>
  <c r="F1855" i="3"/>
  <c r="E1871" i="3"/>
  <c r="F1871" i="3"/>
  <c r="F1970" i="3"/>
  <c r="E1970" i="3"/>
  <c r="F1973" i="3"/>
  <c r="E1973" i="3"/>
  <c r="E2187" i="3"/>
  <c r="F2187" i="3"/>
  <c r="E2203" i="3"/>
  <c r="F2203" i="3"/>
  <c r="E2248" i="3"/>
  <c r="E841" i="3"/>
  <c r="F847" i="3"/>
  <c r="E847" i="3"/>
  <c r="E875" i="3"/>
  <c r="E967" i="3"/>
  <c r="E971" i="3"/>
  <c r="E974" i="3"/>
  <c r="E981" i="3"/>
  <c r="E1051" i="3"/>
  <c r="E1062" i="3"/>
  <c r="E1065" i="3"/>
  <c r="E1096" i="3"/>
  <c r="F1096" i="3"/>
  <c r="E1115" i="3"/>
  <c r="E1167" i="3"/>
  <c r="E1170" i="3"/>
  <c r="E1181" i="3"/>
  <c r="F1193" i="3"/>
  <c r="E1193" i="3"/>
  <c r="E1209" i="3"/>
  <c r="E1212" i="3"/>
  <c r="E1263" i="3"/>
  <c r="E1321" i="3"/>
  <c r="E1331" i="3"/>
  <c r="E1377" i="3"/>
  <c r="F1393" i="3"/>
  <c r="E1393" i="3"/>
  <c r="E1433" i="3"/>
  <c r="F1433" i="3"/>
  <c r="F1452" i="3"/>
  <c r="E1452" i="3"/>
  <c r="E1506" i="3"/>
  <c r="E1611" i="3"/>
  <c r="E1653" i="3"/>
  <c r="E1661" i="3"/>
  <c r="E1690" i="3"/>
  <c r="F1690" i="3"/>
  <c r="E1703" i="3"/>
  <c r="E1706" i="3"/>
  <c r="F1724" i="3"/>
  <c r="E1724" i="3"/>
  <c r="E1733" i="3"/>
  <c r="F1733" i="3"/>
  <c r="E1740" i="3"/>
  <c r="F1740" i="3"/>
  <c r="E1750" i="3"/>
  <c r="E1772" i="3"/>
  <c r="F1778" i="3"/>
  <c r="E1778" i="3"/>
  <c r="E1801" i="3"/>
  <c r="F1801" i="3"/>
  <c r="F1820" i="3"/>
  <c r="E1820" i="3"/>
  <c r="E1955" i="3"/>
  <c r="E2002" i="3"/>
  <c r="F2002" i="3"/>
  <c r="E2061" i="3"/>
  <c r="F2061" i="3"/>
  <c r="E2192" i="3"/>
  <c r="F2192" i="3"/>
  <c r="E2221" i="3"/>
  <c r="F2221" i="3"/>
  <c r="E826" i="3"/>
  <c r="E840" i="3"/>
  <c r="E871" i="3"/>
  <c r="F871" i="3"/>
  <c r="E890" i="3"/>
  <c r="E907" i="3"/>
  <c r="E913" i="3"/>
  <c r="E915" i="3"/>
  <c r="E924" i="3"/>
  <c r="E947" i="3"/>
  <c r="E1002" i="3"/>
  <c r="E1029" i="3"/>
  <c r="E1044" i="3"/>
  <c r="F1044" i="3"/>
  <c r="E1121" i="3"/>
  <c r="E1132" i="3"/>
  <c r="E1135" i="3"/>
  <c r="E1143" i="3"/>
  <c r="E1160" i="3"/>
  <c r="F1160" i="3"/>
  <c r="F1195" i="3"/>
  <c r="E1195" i="3"/>
  <c r="E1201" i="3"/>
  <c r="F1201" i="3"/>
  <c r="E1216" i="3"/>
  <c r="F1286" i="3"/>
  <c r="E1286" i="3"/>
  <c r="F1323" i="3"/>
  <c r="E1323" i="3"/>
  <c r="E1339" i="3"/>
  <c r="E1369" i="3"/>
  <c r="F1369" i="3"/>
  <c r="E1404" i="3"/>
  <c r="E1407" i="3"/>
  <c r="F1407" i="3"/>
  <c r="E1429" i="3"/>
  <c r="F1460" i="3"/>
  <c r="E1460" i="3"/>
  <c r="E1529" i="3"/>
  <c r="E1562" i="3"/>
  <c r="E1590" i="3"/>
  <c r="F1600" i="3"/>
  <c r="E1600" i="3"/>
  <c r="E1603" i="3"/>
  <c r="F1603" i="3"/>
  <c r="E1625" i="3"/>
  <c r="E1631" i="3"/>
  <c r="F1631" i="3"/>
  <c r="E1673" i="3"/>
  <c r="F1673" i="3"/>
  <c r="F1796" i="3"/>
  <c r="E1796" i="3"/>
  <c r="E1856" i="3"/>
  <c r="E1913" i="3"/>
  <c r="F1913" i="3"/>
  <c r="E1963" i="3"/>
  <c r="F1963" i="3"/>
  <c r="E1975" i="3"/>
  <c r="F1987" i="3"/>
  <c r="E1987" i="3"/>
  <c r="E2026" i="3"/>
  <c r="F2026" i="3"/>
  <c r="E2121" i="3"/>
  <c r="F2121" i="3"/>
  <c r="E2161" i="3"/>
  <c r="F2161" i="3"/>
  <c r="E2217" i="3"/>
  <c r="F2217" i="3"/>
  <c r="E1884" i="3"/>
  <c r="E1887" i="3"/>
  <c r="E1905" i="3"/>
  <c r="F1908" i="3"/>
  <c r="E1908" i="3"/>
  <c r="E1936" i="3"/>
  <c r="E1950" i="3"/>
  <c r="F1958" i="3"/>
  <c r="E1958" i="3"/>
  <c r="F1984" i="3"/>
  <c r="E1984" i="3"/>
  <c r="E2046" i="3"/>
  <c r="F2046" i="3"/>
  <c r="E2060" i="3"/>
  <c r="E2080" i="3"/>
  <c r="F2109" i="3"/>
  <c r="E2109" i="3"/>
  <c r="E2140" i="3"/>
  <c r="F2146" i="3"/>
  <c r="E2146" i="3"/>
  <c r="E2196" i="3"/>
  <c r="E2199" i="3"/>
  <c r="E2202" i="3"/>
  <c r="E2257" i="3"/>
  <c r="E1275" i="3"/>
  <c r="E1332" i="3"/>
  <c r="E1337" i="3"/>
  <c r="E1374" i="3"/>
  <c r="E1471" i="3"/>
  <c r="E1563" i="3"/>
  <c r="E1586" i="3"/>
  <c r="E1605" i="3"/>
  <c r="E1608" i="3"/>
  <c r="E1618" i="3"/>
  <c r="E1642" i="3"/>
  <c r="E1654" i="3"/>
  <c r="F1664" i="3"/>
  <c r="E1664" i="3"/>
  <c r="E1681" i="3"/>
  <c r="E1704" i="3"/>
  <c r="E1748" i="3"/>
  <c r="F1748" i="3"/>
  <c r="F1787" i="3"/>
  <c r="E1787" i="3"/>
  <c r="E1800" i="3"/>
  <c r="F1800" i="3"/>
  <c r="E1818" i="3"/>
  <c r="F1818" i="3"/>
  <c r="F1884" i="3"/>
  <c r="F1887" i="3"/>
  <c r="F1936" i="3"/>
  <c r="E1945" i="3"/>
  <c r="F1950" i="3"/>
  <c r="E1956" i="3"/>
  <c r="F1956" i="3"/>
  <c r="E1968" i="3"/>
  <c r="E1991" i="3"/>
  <c r="F1991" i="3"/>
  <c r="F2032" i="3"/>
  <c r="E2032" i="3"/>
  <c r="F2060" i="3"/>
  <c r="E2119" i="3"/>
  <c r="F2119" i="3"/>
  <c r="E2125" i="3"/>
  <c r="F2125" i="3"/>
  <c r="E2150" i="3"/>
  <c r="E2156" i="3"/>
  <c r="E2181" i="3"/>
  <c r="F2196" i="3"/>
  <c r="F2202" i="3"/>
  <c r="E2223" i="3"/>
  <c r="E2249" i="3"/>
  <c r="E2255" i="3"/>
  <c r="E2264" i="3"/>
  <c r="F2264" i="3"/>
  <c r="E1118" i="3"/>
  <c r="E1128" i="3"/>
  <c r="E1171" i="3"/>
  <c r="E1207" i="3"/>
  <c r="E1220" i="3"/>
  <c r="E1234" i="3"/>
  <c r="E1247" i="3"/>
  <c r="E1261" i="3"/>
  <c r="E1295" i="3"/>
  <c r="E1298" i="3"/>
  <c r="E1301" i="3"/>
  <c r="E1306" i="3"/>
  <c r="E1309" i="3"/>
  <c r="E1318" i="3"/>
  <c r="F1332" i="3"/>
  <c r="F1337" i="3"/>
  <c r="E1340" i="3"/>
  <c r="E1354" i="3"/>
  <c r="E1362" i="3"/>
  <c r="E1388" i="3"/>
  <c r="E1396" i="3"/>
  <c r="E1399" i="3"/>
  <c r="E1439" i="3"/>
  <c r="E1450" i="3"/>
  <c r="E1479" i="3"/>
  <c r="E1484" i="3"/>
  <c r="E1493" i="3"/>
  <c r="E1499" i="3"/>
  <c r="E1507" i="3"/>
  <c r="E1521" i="3"/>
  <c r="E1537" i="3"/>
  <c r="E1552" i="3"/>
  <c r="E1612" i="3"/>
  <c r="E1629" i="3"/>
  <c r="E1659" i="3"/>
  <c r="E1662" i="3"/>
  <c r="E1667" i="3"/>
  <c r="E1710" i="3"/>
  <c r="E1713" i="3"/>
  <c r="E1752" i="3"/>
  <c r="F1752" i="3"/>
  <c r="E1863" i="3"/>
  <c r="E1869" i="3"/>
  <c r="F1869" i="3"/>
  <c r="E1876" i="3"/>
  <c r="F1876" i="3"/>
  <c r="F1915" i="3"/>
  <c r="E1915" i="3"/>
  <c r="F1927" i="3"/>
  <c r="E1927" i="3"/>
  <c r="F1934" i="3"/>
  <c r="E1934" i="3"/>
  <c r="E2010" i="3"/>
  <c r="E2016" i="3"/>
  <c r="F2016" i="3"/>
  <c r="E2058" i="3"/>
  <c r="E2072" i="3"/>
  <c r="F2072" i="3"/>
  <c r="E2132" i="3"/>
  <c r="E2147" i="3"/>
  <c r="E2191" i="3"/>
  <c r="E2194" i="3"/>
  <c r="F2194" i="3"/>
  <c r="F2212" i="3"/>
  <c r="E2212" i="3"/>
  <c r="E2215" i="3"/>
  <c r="F2215" i="3"/>
  <c r="E2230" i="3"/>
  <c r="E701" i="3"/>
  <c r="E711" i="3"/>
  <c r="E721" i="3"/>
  <c r="E813" i="3"/>
  <c r="E858" i="3"/>
  <c r="E869" i="3"/>
  <c r="E876" i="3"/>
  <c r="E883" i="3"/>
  <c r="E919" i="3"/>
  <c r="E932" i="3"/>
  <c r="E960" i="3"/>
  <c r="E968" i="3"/>
  <c r="E988" i="3"/>
  <c r="E1020" i="3"/>
  <c r="E1023" i="3"/>
  <c r="E1030" i="3"/>
  <c r="E1061" i="3"/>
  <c r="E1069" i="3"/>
  <c r="E1085" i="3"/>
  <c r="E1149" i="3"/>
  <c r="E1152" i="3"/>
  <c r="E1158" i="3"/>
  <c r="E1163" i="3"/>
  <c r="E1169" i="3"/>
  <c r="E1218" i="3"/>
  <c r="E1226" i="3"/>
  <c r="E1299" i="3"/>
  <c r="E1341" i="3"/>
  <c r="E1443" i="3"/>
  <c r="E1457" i="3"/>
  <c r="E1485" i="3"/>
  <c r="E1510" i="3"/>
  <c r="E1513" i="3"/>
  <c r="E1527" i="3"/>
  <c r="E1550" i="3"/>
  <c r="E1556" i="3"/>
  <c r="E1569" i="3"/>
  <c r="E1593" i="3"/>
  <c r="E1601" i="3"/>
  <c r="E1657" i="3"/>
  <c r="E1660" i="3"/>
  <c r="E1697" i="3"/>
  <c r="E1708" i="3"/>
  <c r="E1711" i="3"/>
  <c r="E1746" i="3"/>
  <c r="F1746" i="3"/>
  <c r="E1759" i="3"/>
  <c r="F1768" i="3"/>
  <c r="E1768" i="3"/>
  <c r="E1807" i="3"/>
  <c r="E1810" i="3"/>
  <c r="F1810" i="3"/>
  <c r="E1842" i="3"/>
  <c r="F1842" i="3"/>
  <c r="E1848" i="3"/>
  <c r="F1858" i="3"/>
  <c r="E1858" i="3"/>
  <c r="E1870" i="3"/>
  <c r="E1916" i="3"/>
  <c r="F1916" i="3"/>
  <c r="E1960" i="3"/>
  <c r="F1960" i="3"/>
  <c r="E1995" i="3"/>
  <c r="F2005" i="3"/>
  <c r="E2005" i="3"/>
  <c r="F2030" i="3"/>
  <c r="E2030" i="3"/>
  <c r="E2053" i="3"/>
  <c r="F2053" i="3"/>
  <c r="E2101" i="3"/>
  <c r="F2117" i="3"/>
  <c r="E2117" i="3"/>
  <c r="F2130" i="3"/>
  <c r="E2130" i="3"/>
  <c r="F2160" i="3"/>
  <c r="E2160" i="3"/>
  <c r="F2170" i="3"/>
  <c r="E2170" i="3"/>
  <c r="E2206" i="3"/>
  <c r="F2224" i="3"/>
  <c r="E2224" i="3"/>
  <c r="F2250" i="3"/>
  <c r="E2250" i="3"/>
  <c r="E2259" i="3"/>
  <c r="E1853" i="3"/>
  <c r="E1860" i="3"/>
  <c r="E1877" i="3"/>
  <c r="F1877" i="3"/>
  <c r="E1897" i="3"/>
  <c r="E1935" i="3"/>
  <c r="E1978" i="3"/>
  <c r="E2000" i="3"/>
  <c r="E2003" i="3"/>
  <c r="E2017" i="3"/>
  <c r="E2038" i="3"/>
  <c r="E2044" i="3"/>
  <c r="E2051" i="3"/>
  <c r="F2067" i="3"/>
  <c r="E2067" i="3"/>
  <c r="E2095" i="3"/>
  <c r="E2098" i="3"/>
  <c r="E2122" i="3"/>
  <c r="E2131" i="3"/>
  <c r="E2157" i="3"/>
  <c r="E2178" i="3"/>
  <c r="E2195" i="3"/>
  <c r="E2201" i="3"/>
  <c r="E2222" i="3"/>
  <c r="E2238" i="3"/>
  <c r="E1765" i="3"/>
  <c r="E1793" i="3"/>
  <c r="E1804" i="3"/>
  <c r="F1804" i="3"/>
  <c r="E1816" i="3"/>
  <c r="F1866" i="3"/>
  <c r="E1866" i="3"/>
  <c r="E1878" i="3"/>
  <c r="E1895" i="3"/>
  <c r="E1918" i="3"/>
  <c r="E1921" i="3"/>
  <c r="E1933" i="3"/>
  <c r="F1933" i="3"/>
  <c r="E1947" i="3"/>
  <c r="E1965" i="3"/>
  <c r="E2007" i="3"/>
  <c r="E2018" i="3"/>
  <c r="E2024" i="3"/>
  <c r="E2027" i="3"/>
  <c r="E2047" i="3"/>
  <c r="E2073" i="3"/>
  <c r="E2076" i="3"/>
  <c r="E2093" i="3"/>
  <c r="E2129" i="3"/>
  <c r="E2144" i="3"/>
  <c r="E2158" i="3"/>
  <c r="E2163" i="3"/>
  <c r="F2176" i="3"/>
  <c r="E2176" i="3"/>
  <c r="E2236" i="3"/>
  <c r="E2242" i="3"/>
  <c r="E2262" i="3"/>
  <c r="A9" i="5"/>
  <c r="E1632" i="3"/>
  <c r="E1635" i="3"/>
  <c r="E1646" i="3"/>
  <c r="E1649" i="3"/>
  <c r="E1674" i="3"/>
  <c r="E1688" i="3"/>
  <c r="E1702" i="3"/>
  <c r="E1730" i="3"/>
  <c r="E1786" i="3"/>
  <c r="E1814" i="3"/>
  <c r="E1846" i="3"/>
  <c r="F1846" i="3"/>
  <c r="E1899" i="3"/>
  <c r="E1914" i="3"/>
  <c r="E1919" i="3"/>
  <c r="E1940" i="3"/>
  <c r="E1948" i="3"/>
  <c r="E1996" i="3"/>
  <c r="E2011" i="3"/>
  <c r="E2019" i="3"/>
  <c r="E2034" i="3"/>
  <c r="E2063" i="3"/>
  <c r="E2066" i="3"/>
  <c r="E2094" i="3"/>
  <c r="E2104" i="3"/>
  <c r="E2116" i="3"/>
  <c r="E2124" i="3"/>
  <c r="E2136" i="3"/>
  <c r="E2139" i="3"/>
  <c r="E2151" i="3"/>
  <c r="E2159" i="3"/>
  <c r="E2164" i="3"/>
  <c r="E2171" i="3"/>
  <c r="E2180" i="3"/>
  <c r="E2189" i="3"/>
  <c r="E2200" i="3"/>
  <c r="E2205" i="3"/>
  <c r="E2219" i="3"/>
  <c r="E2234" i="3"/>
  <c r="E2237" i="3"/>
  <c r="F2237" i="3"/>
  <c r="E2272" i="3"/>
  <c r="E1758" i="3"/>
  <c r="E1774" i="3"/>
  <c r="E1821" i="3"/>
  <c r="E1828" i="3"/>
  <c r="E1835" i="3"/>
  <c r="E1849" i="3"/>
  <c r="E1880" i="3"/>
  <c r="E1894" i="3"/>
  <c r="E1906" i="3"/>
  <c r="E1912" i="3"/>
  <c r="E1949" i="3"/>
  <c r="E1951" i="3"/>
  <c r="E1954" i="3"/>
  <c r="E1961" i="3"/>
  <c r="E1989" i="3"/>
  <c r="E2031" i="3"/>
  <c r="E2042" i="3"/>
  <c r="E2045" i="3"/>
  <c r="E2049" i="3"/>
  <c r="E2052" i="3"/>
  <c r="E2059" i="3"/>
  <c r="E2083" i="3"/>
  <c r="E2091" i="3"/>
  <c r="E2097" i="3"/>
  <c r="E2100" i="3"/>
  <c r="E2115" i="3"/>
  <c r="E2123" i="3"/>
  <c r="E2143" i="3"/>
  <c r="E2185" i="3"/>
  <c r="E2193" i="3"/>
  <c r="E2213" i="3"/>
  <c r="E2220" i="3"/>
  <c r="E2240" i="3"/>
  <c r="E2247" i="3"/>
  <c r="AG7" i="5"/>
  <c r="B11" i="5"/>
  <c r="AF7" i="5"/>
  <c r="F23" i="3"/>
  <c r="E23" i="3"/>
  <c r="E80" i="3"/>
  <c r="F80" i="3"/>
  <c r="F94" i="3"/>
  <c r="E94" i="3"/>
  <c r="E113" i="3"/>
  <c r="F113" i="3"/>
  <c r="F149" i="3"/>
  <c r="E149" i="3"/>
  <c r="E172" i="3"/>
  <c r="F172" i="3"/>
  <c r="F186" i="3"/>
  <c r="E186" i="3"/>
  <c r="F208" i="3"/>
  <c r="E208" i="3"/>
  <c r="F223" i="3"/>
  <c r="E223" i="3"/>
  <c r="F258" i="3"/>
  <c r="E258" i="3"/>
  <c r="F317" i="3"/>
  <c r="E317" i="3"/>
  <c r="F353" i="3"/>
  <c r="E353" i="3"/>
  <c r="E425" i="3"/>
  <c r="F425" i="3"/>
  <c r="F577" i="3"/>
  <c r="E577" i="3"/>
  <c r="F675" i="3"/>
  <c r="E675" i="3"/>
  <c r="F689" i="3"/>
  <c r="E689" i="3"/>
  <c r="E855" i="3"/>
  <c r="F855" i="3"/>
  <c r="F962" i="3"/>
  <c r="E962" i="3"/>
  <c r="E65" i="3"/>
  <c r="F111" i="3"/>
  <c r="E111" i="3"/>
  <c r="E157" i="3"/>
  <c r="F170" i="3"/>
  <c r="E170" i="3"/>
  <c r="E184" i="3"/>
  <c r="F184" i="3"/>
  <c r="F212" i="3"/>
  <c r="E212" i="3"/>
  <c r="F264" i="3"/>
  <c r="E264" i="3"/>
  <c r="F333" i="3"/>
  <c r="E333" i="3"/>
  <c r="E368" i="3"/>
  <c r="F368" i="3"/>
  <c r="E387" i="3"/>
  <c r="F387" i="3"/>
  <c r="E519" i="3"/>
  <c r="F519" i="3"/>
  <c r="F528" i="3"/>
  <c r="E528" i="3"/>
  <c r="F539" i="3"/>
  <c r="E539" i="3"/>
  <c r="E572" i="3"/>
  <c r="F572" i="3"/>
  <c r="F660" i="3"/>
  <c r="E660" i="3"/>
  <c r="F928" i="3"/>
  <c r="E928" i="3"/>
  <c r="F952" i="3"/>
  <c r="E952" i="3"/>
  <c r="F985" i="3"/>
  <c r="E985" i="3"/>
  <c r="F996" i="3"/>
  <c r="E996" i="3"/>
  <c r="E1488" i="3"/>
  <c r="F1488" i="3"/>
  <c r="F1491" i="3"/>
  <c r="E1491" i="3"/>
  <c r="F1543" i="3"/>
  <c r="E1543" i="3"/>
  <c r="F1606" i="3"/>
  <c r="E1606" i="3"/>
  <c r="F1680" i="3"/>
  <c r="E1680" i="3"/>
  <c r="F193" i="3"/>
  <c r="E193" i="3"/>
  <c r="F296" i="3"/>
  <c r="E296" i="3"/>
  <c r="E477" i="3"/>
  <c r="F477" i="3"/>
  <c r="E610" i="3"/>
  <c r="F610" i="3"/>
  <c r="F724" i="3"/>
  <c r="E724" i="3"/>
  <c r="E768" i="3"/>
  <c r="F768" i="3"/>
  <c r="E911" i="3"/>
  <c r="F911" i="3"/>
  <c r="F1417" i="3"/>
  <c r="E1417" i="3"/>
  <c r="E1467" i="3"/>
  <c r="F1467" i="3"/>
  <c r="F28" i="3"/>
  <c r="E28" i="3"/>
  <c r="F63" i="3"/>
  <c r="E63" i="3"/>
  <c r="F117" i="3"/>
  <c r="E117" i="3"/>
  <c r="F133" i="3"/>
  <c r="E191" i="3"/>
  <c r="F191" i="3"/>
  <c r="F216" i="3"/>
  <c r="E216" i="3"/>
  <c r="F230" i="3"/>
  <c r="E230" i="3"/>
  <c r="E254" i="3"/>
  <c r="F262" i="3"/>
  <c r="E262" i="3"/>
  <c r="E331" i="3"/>
  <c r="F331" i="3"/>
  <c r="F340" i="3"/>
  <c r="E340" i="3"/>
  <c r="F366" i="3"/>
  <c r="E366" i="3"/>
  <c r="F402" i="3"/>
  <c r="E402" i="3"/>
  <c r="F411" i="3"/>
  <c r="E411" i="3"/>
  <c r="F445" i="3"/>
  <c r="E445" i="3"/>
  <c r="F454" i="3"/>
  <c r="E454" i="3"/>
  <c r="E463" i="3"/>
  <c r="F463" i="3"/>
  <c r="F497" i="3"/>
  <c r="E497" i="3"/>
  <c r="F634" i="3"/>
  <c r="E634" i="3"/>
  <c r="E670" i="3"/>
  <c r="F670" i="3"/>
  <c r="F706" i="3"/>
  <c r="E706" i="3"/>
  <c r="F983" i="3"/>
  <c r="E983" i="3"/>
  <c r="F994" i="3"/>
  <c r="E994" i="3"/>
  <c r="E1386" i="3"/>
  <c r="F1386" i="3"/>
  <c r="F38" i="3"/>
  <c r="E38" i="3"/>
  <c r="E60" i="3"/>
  <c r="F96" i="3"/>
  <c r="E96" i="3"/>
  <c r="F107" i="3"/>
  <c r="E107" i="3"/>
  <c r="E131" i="3"/>
  <c r="F131" i="3"/>
  <c r="F165" i="3"/>
  <c r="E201" i="3"/>
  <c r="F210" i="3"/>
  <c r="E210" i="3"/>
  <c r="E243" i="3"/>
  <c r="E287" i="3"/>
  <c r="F287" i="3"/>
  <c r="F382" i="3"/>
  <c r="E382" i="3"/>
  <c r="F514" i="3"/>
  <c r="E514" i="3"/>
  <c r="E632" i="3"/>
  <c r="F632" i="3"/>
  <c r="F647" i="3"/>
  <c r="E647" i="3"/>
  <c r="E848" i="3"/>
  <c r="F848" i="3"/>
  <c r="F867" i="3"/>
  <c r="E867" i="3"/>
  <c r="E1109" i="3"/>
  <c r="F1109" i="3"/>
  <c r="E24" i="3"/>
  <c r="F26" i="3"/>
  <c r="E26" i="3"/>
  <c r="F47" i="3"/>
  <c r="E47" i="3"/>
  <c r="F252" i="3"/>
  <c r="E252" i="3"/>
  <c r="E260" i="3"/>
  <c r="F260" i="3"/>
  <c r="E278" i="3"/>
  <c r="F278" i="3"/>
  <c r="E319" i="3"/>
  <c r="F319" i="3"/>
  <c r="E338" i="3"/>
  <c r="F338" i="3"/>
  <c r="F409" i="3"/>
  <c r="E409" i="3"/>
  <c r="F535" i="3"/>
  <c r="E535" i="3"/>
  <c r="F543" i="3"/>
  <c r="E543" i="3"/>
  <c r="E579" i="3"/>
  <c r="F579" i="3"/>
  <c r="E605" i="3"/>
  <c r="F605" i="3"/>
  <c r="F620" i="3"/>
  <c r="E620" i="3"/>
  <c r="E677" i="3"/>
  <c r="F677" i="3"/>
  <c r="E719" i="3"/>
  <c r="F719" i="3"/>
  <c r="F805" i="3"/>
  <c r="E805" i="3"/>
  <c r="F903" i="3"/>
  <c r="E903" i="3"/>
  <c r="F935" i="3"/>
  <c r="E935" i="3"/>
  <c r="F992" i="3"/>
  <c r="E992" i="3"/>
  <c r="F1000" i="3"/>
  <c r="E1000" i="3"/>
  <c r="F82" i="3"/>
  <c r="E82" i="3"/>
  <c r="F115" i="3"/>
  <c r="E115" i="3"/>
  <c r="E140" i="3"/>
  <c r="F140" i="3"/>
  <c r="F228" i="3"/>
  <c r="E228" i="3"/>
  <c r="E380" i="3"/>
  <c r="F380" i="3"/>
  <c r="F389" i="3"/>
  <c r="E389" i="3"/>
  <c r="E434" i="3"/>
  <c r="F434" i="3"/>
  <c r="F441" i="3"/>
  <c r="E441" i="3"/>
  <c r="E481" i="3"/>
  <c r="F481" i="3"/>
  <c r="F560" i="3"/>
  <c r="E560" i="3"/>
  <c r="F731" i="3"/>
  <c r="E731" i="3"/>
  <c r="E753" i="3"/>
  <c r="F753" i="3"/>
  <c r="E964" i="3"/>
  <c r="F964" i="3"/>
  <c r="N9" i="5"/>
  <c r="Z9" i="5"/>
  <c r="L9" i="5"/>
  <c r="W9" i="5"/>
  <c r="I9" i="5"/>
  <c r="E603" i="3"/>
  <c r="F603" i="3"/>
  <c r="F742" i="3"/>
  <c r="E742" i="3"/>
  <c r="F773" i="3"/>
  <c r="E773" i="3"/>
  <c r="F788" i="3"/>
  <c r="E788" i="3"/>
  <c r="F843" i="3"/>
  <c r="E843" i="3"/>
  <c r="F885" i="3"/>
  <c r="E885" i="3"/>
  <c r="E918" i="3"/>
  <c r="F918" i="3"/>
  <c r="R11" i="5"/>
  <c r="P11" i="5"/>
  <c r="F940" i="3"/>
  <c r="E940" i="3"/>
  <c r="E1005" i="3"/>
  <c r="F1005" i="3"/>
  <c r="E1054" i="3"/>
  <c r="F1054" i="3"/>
  <c r="F1068" i="3"/>
  <c r="E1068" i="3"/>
  <c r="F1092" i="3"/>
  <c r="E1092" i="3"/>
  <c r="F1095" i="3"/>
  <c r="E1095" i="3"/>
  <c r="F1293" i="3"/>
  <c r="E1293" i="3"/>
  <c r="E1345" i="3"/>
  <c r="F1345" i="3"/>
  <c r="E1348" i="3"/>
  <c r="F1348" i="3"/>
  <c r="E1356" i="3"/>
  <c r="F1356" i="3"/>
  <c r="F1389" i="3"/>
  <c r="E1389" i="3"/>
  <c r="F1392" i="3"/>
  <c r="E1392" i="3"/>
  <c r="E1405" i="3"/>
  <c r="F1405" i="3"/>
  <c r="E1414" i="3"/>
  <c r="F1414" i="3"/>
  <c r="F1421" i="3"/>
  <c r="E1421" i="3"/>
  <c r="E1437" i="3"/>
  <c r="F1437" i="3"/>
  <c r="F1448" i="3"/>
  <c r="E1448" i="3"/>
  <c r="E1465" i="3"/>
  <c r="F1465" i="3"/>
  <c r="E1477" i="3"/>
  <c r="F1477" i="3"/>
  <c r="F1519" i="3"/>
  <c r="E1519" i="3"/>
  <c r="F1564" i="3"/>
  <c r="E1564" i="3"/>
  <c r="F1587" i="3"/>
  <c r="E1587" i="3"/>
  <c r="F1613" i="3"/>
  <c r="E1613" i="3"/>
  <c r="F1764" i="3"/>
  <c r="E1764" i="3"/>
  <c r="F1909" i="3"/>
  <c r="E1909" i="3"/>
  <c r="E2269" i="3"/>
  <c r="F2269" i="3"/>
  <c r="E269" i="3"/>
  <c r="F274" i="3"/>
  <c r="E283" i="3"/>
  <c r="E290" i="3"/>
  <c r="E294" i="3"/>
  <c r="E298" i="3"/>
  <c r="E315" i="3"/>
  <c r="E325" i="3"/>
  <c r="F329" i="3"/>
  <c r="E345" i="3"/>
  <c r="E364" i="3"/>
  <c r="E374" i="3"/>
  <c r="F378" i="3"/>
  <c r="E394" i="3"/>
  <c r="F407" i="3"/>
  <c r="E416" i="3"/>
  <c r="F421" i="3"/>
  <c r="E430" i="3"/>
  <c r="E437" i="3"/>
  <c r="E439" i="3"/>
  <c r="E450" i="3"/>
  <c r="E461" i="3"/>
  <c r="E468" i="3"/>
  <c r="E473" i="3"/>
  <c r="E475" i="3"/>
  <c r="E493" i="3"/>
  <c r="E495" i="3"/>
  <c r="F512" i="3"/>
  <c r="F526" i="3"/>
  <c r="F530" i="3"/>
  <c r="E537" i="3"/>
  <c r="E548" i="3"/>
  <c r="E552" i="3"/>
  <c r="F554" i="3"/>
  <c r="E556" i="3"/>
  <c r="E558" i="3"/>
  <c r="F568" i="3"/>
  <c r="E575" i="3"/>
  <c r="F575" i="3"/>
  <c r="E585" i="3"/>
  <c r="E590" i="3"/>
  <c r="F601" i="3"/>
  <c r="E601" i="3"/>
  <c r="E608" i="3"/>
  <c r="E615" i="3"/>
  <c r="F625" i="3"/>
  <c r="E627" i="3"/>
  <c r="F666" i="3"/>
  <c r="E699" i="3"/>
  <c r="F702" i="3"/>
  <c r="E702" i="3"/>
  <c r="E717" i="3"/>
  <c r="F722" i="3"/>
  <c r="F726" i="3"/>
  <c r="E733" i="3"/>
  <c r="E745" i="3"/>
  <c r="E758" i="3"/>
  <c r="E764" i="3"/>
  <c r="F764" i="3"/>
  <c r="E781" i="3"/>
  <c r="E786" i="3"/>
  <c r="E816" i="3"/>
  <c r="E818" i="3"/>
  <c r="F828" i="3"/>
  <c r="E830" i="3"/>
  <c r="E846" i="3"/>
  <c r="E853" i="3"/>
  <c r="E860" i="3"/>
  <c r="E865" i="3"/>
  <c r="E891" i="3"/>
  <c r="E895" i="3"/>
  <c r="F897" i="3"/>
  <c r="E899" i="3"/>
  <c r="E901" i="3"/>
  <c r="E906" i="3"/>
  <c r="F926" i="3"/>
  <c r="E931" i="3"/>
  <c r="F950" i="3"/>
  <c r="E950" i="3"/>
  <c r="F998" i="3"/>
  <c r="F1003" i="3"/>
  <c r="E1003" i="3"/>
  <c r="E1041" i="3"/>
  <c r="E1043" i="3"/>
  <c r="E1045" i="3"/>
  <c r="E1049" i="3"/>
  <c r="F1052" i="3"/>
  <c r="E1052" i="3"/>
  <c r="F1063" i="3"/>
  <c r="E1063" i="3"/>
  <c r="E1066" i="3"/>
  <c r="F1066" i="3"/>
  <c r="E1074" i="3"/>
  <c r="E1296" i="3"/>
  <c r="F1296" i="3"/>
  <c r="E1307" i="3"/>
  <c r="F1307" i="3"/>
  <c r="F1321" i="3"/>
  <c r="F1340" i="3"/>
  <c r="E1359" i="3"/>
  <c r="F1359" i="3"/>
  <c r="E1365" i="3"/>
  <c r="F1365" i="3"/>
  <c r="F1395" i="3"/>
  <c r="E1395" i="3"/>
  <c r="E1408" i="3"/>
  <c r="F1408" i="3"/>
  <c r="E1411" i="3"/>
  <c r="F1411" i="3"/>
  <c r="E1418" i="3"/>
  <c r="F1418" i="3"/>
  <c r="F1434" i="3"/>
  <c r="E1434" i="3"/>
  <c r="F1489" i="3"/>
  <c r="E1489" i="3"/>
  <c r="E1610" i="3"/>
  <c r="F1610" i="3"/>
  <c r="F1686" i="3"/>
  <c r="E1686" i="3"/>
  <c r="F1753" i="3"/>
  <c r="E1753" i="3"/>
  <c r="F1867" i="3"/>
  <c r="E1867" i="3"/>
  <c r="E33" i="3"/>
  <c r="E45" i="3"/>
  <c r="E49" i="3"/>
  <c r="E51" i="3"/>
  <c r="E74" i="3"/>
  <c r="F90" i="3"/>
  <c r="F92" i="3"/>
  <c r="E105" i="3"/>
  <c r="E122" i="3"/>
  <c r="F127" i="3"/>
  <c r="E136" i="3"/>
  <c r="E143" i="3"/>
  <c r="E147" i="3"/>
  <c r="E151" i="3"/>
  <c r="E168" i="3"/>
  <c r="E178" i="3"/>
  <c r="F182" i="3"/>
  <c r="E206" i="3"/>
  <c r="F214" i="3"/>
  <c r="E248" i="3"/>
  <c r="E250" i="3"/>
  <c r="F267" i="3"/>
  <c r="F281" i="3"/>
  <c r="F285" i="3"/>
  <c r="E292" i="3"/>
  <c r="E303" i="3"/>
  <c r="E307" i="3"/>
  <c r="F309" i="3"/>
  <c r="E311" i="3"/>
  <c r="E313" i="3"/>
  <c r="F327" i="3"/>
  <c r="F336" i="3"/>
  <c r="E343" i="3"/>
  <c r="E347" i="3"/>
  <c r="E356" i="3"/>
  <c r="F358" i="3"/>
  <c r="E360" i="3"/>
  <c r="E362" i="3"/>
  <c r="F376" i="3"/>
  <c r="F385" i="3"/>
  <c r="E392" i="3"/>
  <c r="E396" i="3"/>
  <c r="E405" i="3"/>
  <c r="F414" i="3"/>
  <c r="F428" i="3"/>
  <c r="F432" i="3"/>
  <c r="E448" i="3"/>
  <c r="E457" i="3"/>
  <c r="F459" i="3"/>
  <c r="E502" i="3"/>
  <c r="E504" i="3"/>
  <c r="E506" i="3"/>
  <c r="E510" i="3"/>
  <c r="E517" i="3"/>
  <c r="E522" i="3"/>
  <c r="E524" i="3"/>
  <c r="E546" i="3"/>
  <c r="E563" i="3"/>
  <c r="F583" i="3"/>
  <c r="E592" i="3"/>
  <c r="F623" i="3"/>
  <c r="E630" i="3"/>
  <c r="F630" i="3"/>
  <c r="F639" i="3"/>
  <c r="E650" i="3"/>
  <c r="F652" i="3"/>
  <c r="E654" i="3"/>
  <c r="E656" i="3"/>
  <c r="E661" i="3"/>
  <c r="F673" i="3"/>
  <c r="E681" i="3"/>
  <c r="F681" i="3"/>
  <c r="F683" i="3"/>
  <c r="E707" i="3"/>
  <c r="F720" i="3"/>
  <c r="E720" i="3"/>
  <c r="E756" i="3"/>
  <c r="F806" i="3"/>
  <c r="F821" i="3"/>
  <c r="E823" i="3"/>
  <c r="E851" i="3"/>
  <c r="F851" i="3"/>
  <c r="E904" i="3"/>
  <c r="F904" i="3"/>
  <c r="E921" i="3"/>
  <c r="E943" i="3"/>
  <c r="E990" i="3"/>
  <c r="E1034" i="3"/>
  <c r="F1047" i="3"/>
  <c r="E1058" i="3"/>
  <c r="F1058" i="3"/>
  <c r="E1269" i="3"/>
  <c r="F1269" i="3"/>
  <c r="F1272" i="3"/>
  <c r="F1279" i="3"/>
  <c r="E1310" i="3"/>
  <c r="F1310" i="3"/>
  <c r="E1316" i="3"/>
  <c r="F1316" i="3"/>
  <c r="E1338" i="3"/>
  <c r="F1338" i="3"/>
  <c r="F1346" i="3"/>
  <c r="E1346" i="3"/>
  <c r="F1362" i="3"/>
  <c r="F1374" i="3"/>
  <c r="F1381" i="3"/>
  <c r="E1381" i="3"/>
  <c r="E1384" i="3"/>
  <c r="F1384" i="3"/>
  <c r="V7" i="5"/>
  <c r="S7" i="5"/>
  <c r="R7" i="5"/>
  <c r="Q7" i="5"/>
  <c r="F31" i="3"/>
  <c r="F41" i="3"/>
  <c r="F43" i="3"/>
  <c r="F68" i="3"/>
  <c r="E72" i="3"/>
  <c r="E76" i="3"/>
  <c r="F78" i="3"/>
  <c r="F120" i="3"/>
  <c r="F134" i="3"/>
  <c r="F138" i="3"/>
  <c r="E160" i="3"/>
  <c r="F162" i="3"/>
  <c r="E166" i="3"/>
  <c r="F180" i="3"/>
  <c r="F189" i="3"/>
  <c r="E219" i="3"/>
  <c r="F221" i="3"/>
  <c r="F233" i="3"/>
  <c r="F240" i="3"/>
  <c r="E265" i="3"/>
  <c r="E272" i="3"/>
  <c r="E279" i="3"/>
  <c r="F323" i="3"/>
  <c r="F372" i="3"/>
  <c r="E412" i="3"/>
  <c r="E419" i="3"/>
  <c r="E426" i="3"/>
  <c r="E455" i="3"/>
  <c r="E464" i="3"/>
  <c r="F466" i="3"/>
  <c r="F478" i="3"/>
  <c r="F485" i="3"/>
  <c r="E487" i="3"/>
  <c r="F508" i="3"/>
  <c r="F561" i="3"/>
  <c r="E588" i="3"/>
  <c r="F597" i="3"/>
  <c r="F606" i="3"/>
  <c r="E611" i="3"/>
  <c r="F613" i="3"/>
  <c r="E621" i="3"/>
  <c r="F621" i="3"/>
  <c r="E664" i="3"/>
  <c r="E671" i="3"/>
  <c r="E690" i="3"/>
  <c r="F700" i="3"/>
  <c r="E700" i="3"/>
  <c r="F715" i="3"/>
  <c r="E754" i="3"/>
  <c r="F759" i="3"/>
  <c r="E759" i="3"/>
  <c r="F779" i="3"/>
  <c r="F784" i="3"/>
  <c r="E784" i="3"/>
  <c r="E811" i="3"/>
  <c r="E819" i="3"/>
  <c r="F819" i="3"/>
  <c r="E849" i="3"/>
  <c r="E886" i="3"/>
  <c r="E889" i="3"/>
  <c r="F919" i="3"/>
  <c r="F924" i="3"/>
  <c r="F929" i="3"/>
  <c r="E929" i="3"/>
  <c r="F948" i="3"/>
  <c r="E948" i="3"/>
  <c r="F975" i="3"/>
  <c r="F1039" i="3"/>
  <c r="E1039" i="3"/>
  <c r="F1131" i="3"/>
  <c r="E1131" i="3"/>
  <c r="F1134" i="3"/>
  <c r="E1134" i="3"/>
  <c r="E1162" i="3"/>
  <c r="F1162" i="3"/>
  <c r="F1165" i="3"/>
  <c r="E1165" i="3"/>
  <c r="F1228" i="3"/>
  <c r="E1228" i="3"/>
  <c r="F1239" i="3"/>
  <c r="E1239" i="3"/>
  <c r="F1277" i="3"/>
  <c r="E1291" i="3"/>
  <c r="F1291" i="3"/>
  <c r="E674" i="3"/>
  <c r="F674" i="3"/>
  <c r="F718" i="3"/>
  <c r="E718" i="3"/>
  <c r="E946" i="3"/>
  <c r="F946" i="3"/>
  <c r="F982" i="3"/>
  <c r="E982" i="3"/>
  <c r="E1022" i="3"/>
  <c r="F1022" i="3"/>
  <c r="F1174" i="3"/>
  <c r="E1174" i="3"/>
  <c r="F1210" i="3"/>
  <c r="E1210" i="3"/>
  <c r="E1250" i="3"/>
  <c r="F1250" i="3"/>
  <c r="F1264" i="3"/>
  <c r="E1264" i="3"/>
  <c r="E1270" i="3"/>
  <c r="F1270" i="3"/>
  <c r="E27" i="3"/>
  <c r="F29" i="3"/>
  <c r="F46" i="3"/>
  <c r="F62" i="3"/>
  <c r="E93" i="3"/>
  <c r="F95" i="3"/>
  <c r="F116" i="3"/>
  <c r="F169" i="3"/>
  <c r="F183" i="3"/>
  <c r="F187" i="3"/>
  <c r="E209" i="3"/>
  <c r="F211" i="3"/>
  <c r="E215" i="3"/>
  <c r="F229" i="3"/>
  <c r="F238" i="3"/>
  <c r="E268" i="3"/>
  <c r="F270" i="3"/>
  <c r="F282" i="3"/>
  <c r="F289" i="3"/>
  <c r="E314" i="3"/>
  <c r="E321" i="3"/>
  <c r="E328" i="3"/>
  <c r="E363" i="3"/>
  <c r="E370" i="3"/>
  <c r="E377" i="3"/>
  <c r="E406" i="3"/>
  <c r="E415" i="3"/>
  <c r="F417" i="3"/>
  <c r="F429" i="3"/>
  <c r="F436" i="3"/>
  <c r="E438" i="3"/>
  <c r="E460" i="3"/>
  <c r="F474" i="3"/>
  <c r="F483" i="3"/>
  <c r="E494" i="3"/>
  <c r="E511" i="3"/>
  <c r="F525" i="3"/>
  <c r="F557" i="3"/>
  <c r="F564" i="3"/>
  <c r="E584" i="3"/>
  <c r="F586" i="3"/>
  <c r="F607" i="3"/>
  <c r="E607" i="3"/>
  <c r="F624" i="3"/>
  <c r="F628" i="3"/>
  <c r="E657" i="3"/>
  <c r="E662" i="3"/>
  <c r="F662" i="3"/>
  <c r="F679" i="3"/>
  <c r="F698" i="3"/>
  <c r="E698" i="3"/>
  <c r="F708" i="3"/>
  <c r="F713" i="3"/>
  <c r="E713" i="3"/>
  <c r="F721" i="3"/>
  <c r="E744" i="3"/>
  <c r="F772" i="3"/>
  <c r="F777" i="3"/>
  <c r="F780" i="3"/>
  <c r="E780" i="3"/>
  <c r="F802" i="3"/>
  <c r="E807" i="3"/>
  <c r="F809" i="3"/>
  <c r="F815" i="3"/>
  <c r="E815" i="3"/>
  <c r="F824" i="3"/>
  <c r="E845" i="3"/>
  <c r="E852" i="3"/>
  <c r="F887" i="3"/>
  <c r="E887" i="3"/>
  <c r="E905" i="3"/>
  <c r="F917" i="3"/>
  <c r="E922" i="3"/>
  <c r="F922" i="3"/>
  <c r="F944" i="3"/>
  <c r="E944" i="3"/>
  <c r="F966" i="3"/>
  <c r="E973" i="3"/>
  <c r="F973" i="3"/>
  <c r="E1007" i="3"/>
  <c r="E1015" i="3"/>
  <c r="F1015" i="3"/>
  <c r="F1094" i="3"/>
  <c r="E1094" i="3"/>
  <c r="F1102" i="3"/>
  <c r="F1105" i="3"/>
  <c r="E1105" i="3"/>
  <c r="F1158" i="3"/>
  <c r="F1196" i="3"/>
  <c r="E1196" i="3"/>
  <c r="E1223" i="3"/>
  <c r="F1223" i="3"/>
  <c r="F1112" i="3"/>
  <c r="E1112" i="3"/>
  <c r="F1172" i="3"/>
  <c r="E1172" i="3"/>
  <c r="F1185" i="3"/>
  <c r="E1185" i="3"/>
  <c r="F1188" i="3"/>
  <c r="E1188" i="3"/>
  <c r="E1205" i="3"/>
  <c r="F1205" i="3"/>
  <c r="F1208" i="3"/>
  <c r="E1208" i="3"/>
  <c r="E1211" i="3"/>
  <c r="F1211" i="3"/>
  <c r="E1240" i="3"/>
  <c r="F1240" i="3"/>
  <c r="E1254" i="3"/>
  <c r="F1254" i="3"/>
  <c r="F1259" i="3"/>
  <c r="E1259" i="3"/>
  <c r="E1360" i="3"/>
  <c r="F1360" i="3"/>
  <c r="E1387" i="3"/>
  <c r="F1387" i="3"/>
  <c r="F1455" i="3"/>
  <c r="E1455" i="3"/>
  <c r="E1559" i="3"/>
  <c r="F1559" i="3"/>
  <c r="F1720" i="3"/>
  <c r="E1720" i="3"/>
  <c r="F1795" i="3"/>
  <c r="E1795" i="3"/>
  <c r="E1013" i="3"/>
  <c r="F1013" i="3"/>
  <c r="F1090" i="3"/>
  <c r="E1090" i="3"/>
  <c r="F1098" i="3"/>
  <c r="E1098" i="3"/>
  <c r="E1156" i="3"/>
  <c r="F1156" i="3"/>
  <c r="E1191" i="3"/>
  <c r="F1191" i="3"/>
  <c r="F1197" i="3"/>
  <c r="E1197" i="3"/>
  <c r="F1245" i="3"/>
  <c r="E1245" i="3"/>
  <c r="F1248" i="3"/>
  <c r="E1248" i="3"/>
  <c r="E1262" i="3"/>
  <c r="F1262" i="3"/>
  <c r="E1289" i="3"/>
  <c r="F1289" i="3"/>
  <c r="F1328" i="3"/>
  <c r="E1328" i="3"/>
  <c r="F1336" i="3"/>
  <c r="E1336" i="3"/>
  <c r="E1363" i="3"/>
  <c r="F1363" i="3"/>
  <c r="E1412" i="3"/>
  <c r="F1412" i="3"/>
  <c r="E1435" i="3"/>
  <c r="F1435" i="3"/>
  <c r="F1523" i="3"/>
  <c r="E1523" i="3"/>
  <c r="E1534" i="3"/>
  <c r="F1534" i="3"/>
  <c r="E1548" i="3"/>
  <c r="F1548" i="3"/>
  <c r="E1684" i="3"/>
  <c r="F1684" i="3"/>
  <c r="F1762" i="3"/>
  <c r="E1762" i="3"/>
  <c r="E1831" i="3"/>
  <c r="F1831" i="3"/>
  <c r="E1898" i="3"/>
  <c r="F1898" i="3"/>
  <c r="F2111" i="3"/>
  <c r="E2111" i="3"/>
  <c r="F1075" i="3"/>
  <c r="E1075" i="3"/>
  <c r="E1107" i="3"/>
  <c r="F1107" i="3"/>
  <c r="F1110" i="3"/>
  <c r="E1110" i="3"/>
  <c r="E1113" i="3"/>
  <c r="F1113" i="3"/>
  <c r="E1145" i="3"/>
  <c r="F1145" i="3"/>
  <c r="F1271" i="3"/>
  <c r="E1271" i="3"/>
  <c r="E1292" i="3"/>
  <c r="F1292" i="3"/>
  <c r="E1314" i="3"/>
  <c r="F1314" i="3"/>
  <c r="E1367" i="3"/>
  <c r="F1367" i="3"/>
  <c r="F1385" i="3"/>
  <c r="E1385" i="3"/>
  <c r="E1416" i="3"/>
  <c r="F1416" i="3"/>
  <c r="F1442" i="3"/>
  <c r="E1442" i="3"/>
  <c r="E1456" i="3"/>
  <c r="F1456" i="3"/>
  <c r="F1487" i="3"/>
  <c r="E1487" i="3"/>
  <c r="F1693" i="3"/>
  <c r="E1693" i="3"/>
  <c r="F1031" i="3"/>
  <c r="E1031" i="3"/>
  <c r="E1073" i="3"/>
  <c r="F1073" i="3"/>
  <c r="F1099" i="3"/>
  <c r="E1099" i="3"/>
  <c r="F1148" i="3"/>
  <c r="E1148" i="3"/>
  <c r="F1151" i="3"/>
  <c r="E1151" i="3"/>
  <c r="F1203" i="3"/>
  <c r="E1203" i="3"/>
  <c r="F1230" i="3"/>
  <c r="E1230" i="3"/>
  <c r="F1252" i="3"/>
  <c r="E1252" i="3"/>
  <c r="F1284" i="3"/>
  <c r="E1284" i="3"/>
  <c r="F1287" i="3"/>
  <c r="E1287" i="3"/>
  <c r="F1326" i="3"/>
  <c r="E1326" i="3"/>
  <c r="F1342" i="3"/>
  <c r="E1342" i="3"/>
  <c r="F1370" i="3"/>
  <c r="E1370" i="3"/>
  <c r="F1391" i="3"/>
  <c r="E1391" i="3"/>
  <c r="E1436" i="3"/>
  <c r="F1436" i="3"/>
  <c r="E1453" i="3"/>
  <c r="F1453" i="3"/>
  <c r="E1512" i="3"/>
  <c r="F1512" i="3"/>
  <c r="F1532" i="3"/>
  <c r="E1532" i="3"/>
  <c r="F1621" i="3"/>
  <c r="E1621" i="3"/>
  <c r="F1718" i="3"/>
  <c r="E1718" i="3"/>
  <c r="E1737" i="3"/>
  <c r="F1737" i="3"/>
  <c r="E1799" i="3"/>
  <c r="F1799" i="3"/>
  <c r="F1419" i="3"/>
  <c r="E1419" i="3"/>
  <c r="F1440" i="3"/>
  <c r="E1440" i="3"/>
  <c r="E1463" i="3"/>
  <c r="F1463" i="3"/>
  <c r="F1638" i="3"/>
  <c r="E1638" i="3"/>
  <c r="E1652" i="3"/>
  <c r="F1652" i="3"/>
  <c r="E1700" i="3"/>
  <c r="E1755" i="3"/>
  <c r="F1755" i="3"/>
  <c r="E1779" i="3"/>
  <c r="F1779" i="3"/>
  <c r="E1806" i="3"/>
  <c r="F1806" i="3"/>
  <c r="F1836" i="3"/>
  <c r="E1836" i="3"/>
  <c r="E1850" i="3"/>
  <c r="F1850" i="3"/>
  <c r="F1859" i="3"/>
  <c r="E1859" i="3"/>
  <c r="F2077" i="3"/>
  <c r="E2077" i="3"/>
  <c r="F1430" i="3"/>
  <c r="E1430" i="3"/>
  <c r="F1438" i="3"/>
  <c r="E1438" i="3"/>
  <c r="F1441" i="3"/>
  <c r="E1441" i="3"/>
  <c r="E1454" i="3"/>
  <c r="F1454" i="3"/>
  <c r="F1486" i="3"/>
  <c r="E1486" i="3"/>
  <c r="E1503" i="3"/>
  <c r="F1503" i="3"/>
  <c r="E1555" i="3"/>
  <c r="F1555" i="3"/>
  <c r="E1597" i="3"/>
  <c r="F1597" i="3"/>
  <c r="F1777" i="3"/>
  <c r="E1777" i="3"/>
  <c r="F1783" i="3"/>
  <c r="E1783" i="3"/>
  <c r="F1815" i="3"/>
  <c r="E1815" i="3"/>
  <c r="E1857" i="3"/>
  <c r="F1857" i="3"/>
  <c r="F2065" i="3"/>
  <c r="E2065" i="3"/>
  <c r="F2168" i="3"/>
  <c r="E2168" i="3"/>
  <c r="F2258" i="3"/>
  <c r="E2258" i="3"/>
  <c r="E1033" i="3"/>
  <c r="E1050" i="3"/>
  <c r="F1064" i="3"/>
  <c r="F1149" i="3"/>
  <c r="F1163" i="3"/>
  <c r="F1167" i="3"/>
  <c r="E1192" i="3"/>
  <c r="F1194" i="3"/>
  <c r="E1237" i="3"/>
  <c r="E1246" i="3"/>
  <c r="E1297" i="3"/>
  <c r="F1299" i="3"/>
  <c r="F1311" i="3"/>
  <c r="F1318" i="3"/>
  <c r="E1409" i="3"/>
  <c r="F1409" i="3"/>
  <c r="E1541" i="3"/>
  <c r="F1541" i="3"/>
  <c r="E1577" i="3"/>
  <c r="F1617" i="3"/>
  <c r="E1617" i="3"/>
  <c r="E1678" i="3"/>
  <c r="E1739" i="3"/>
  <c r="E1751" i="3"/>
  <c r="F1751" i="3"/>
  <c r="E1797" i="3"/>
  <c r="F1797" i="3"/>
  <c r="E1823" i="3"/>
  <c r="E1865" i="3"/>
  <c r="F1901" i="3"/>
  <c r="E1901" i="3"/>
  <c r="E2245" i="3"/>
  <c r="F2245" i="3"/>
  <c r="E1397" i="3"/>
  <c r="F1397" i="3"/>
  <c r="F1472" i="3"/>
  <c r="E1472" i="3"/>
  <c r="F1575" i="3"/>
  <c r="E1575" i="3"/>
  <c r="F1592" i="3"/>
  <c r="E1592" i="3"/>
  <c r="F1648" i="3"/>
  <c r="E1648" i="3"/>
  <c r="F1676" i="3"/>
  <c r="E1676" i="3"/>
  <c r="F1781" i="3"/>
  <c r="E1781" i="3"/>
  <c r="E1838" i="3"/>
  <c r="F1838" i="3"/>
  <c r="F1852" i="3"/>
  <c r="E1852" i="3"/>
  <c r="E1874" i="3"/>
  <c r="F1874" i="3"/>
  <c r="E1953" i="3"/>
  <c r="F1953" i="3"/>
  <c r="E1985" i="3"/>
  <c r="F1985" i="3"/>
  <c r="F2082" i="3"/>
  <c r="E2082" i="3"/>
  <c r="F2096" i="3"/>
  <c r="E2096" i="3"/>
  <c r="F1773" i="3"/>
  <c r="E1773" i="3"/>
  <c r="E1891" i="3"/>
  <c r="F1891" i="3"/>
  <c r="F1924" i="3"/>
  <c r="E1924" i="3"/>
  <c r="F1930" i="3"/>
  <c r="E1930" i="3"/>
  <c r="F1999" i="3"/>
  <c r="E1999" i="3"/>
  <c r="E2227" i="3"/>
  <c r="F2227" i="3"/>
  <c r="F2138" i="3"/>
  <c r="E2138" i="3"/>
  <c r="F2263" i="3"/>
  <c r="E2263" i="3"/>
  <c r="E1944" i="3"/>
  <c r="F1944" i="3"/>
  <c r="F1983" i="3"/>
  <c r="E1983" i="3"/>
  <c r="F2021" i="3"/>
  <c r="E2021" i="3"/>
  <c r="F2041" i="3"/>
  <c r="E2041" i="3"/>
  <c r="E2142" i="3"/>
  <c r="F2142" i="3"/>
  <c r="E2174" i="3"/>
  <c r="F2174" i="3"/>
  <c r="F2210" i="3"/>
  <c r="E2210" i="3"/>
  <c r="V9" i="5"/>
  <c r="F1485" i="3"/>
  <c r="E1494" i="3"/>
  <c r="F1499" i="3"/>
  <c r="E1508" i="3"/>
  <c r="E1515" i="3"/>
  <c r="E1517" i="3"/>
  <c r="E1528" i="3"/>
  <c r="E1539" i="3"/>
  <c r="E1546" i="3"/>
  <c r="E1551" i="3"/>
  <c r="E1553" i="3"/>
  <c r="E1571" i="3"/>
  <c r="E1573" i="3"/>
  <c r="F1590" i="3"/>
  <c r="F1604" i="3"/>
  <c r="F1608" i="3"/>
  <c r="E1615" i="3"/>
  <c r="E1626" i="3"/>
  <c r="E1630" i="3"/>
  <c r="F1632" i="3"/>
  <c r="E1634" i="3"/>
  <c r="E1636" i="3"/>
  <c r="F1650" i="3"/>
  <c r="F1659" i="3"/>
  <c r="E1668" i="3"/>
  <c r="E1689" i="3"/>
  <c r="F1691" i="3"/>
  <c r="F1703" i="3"/>
  <c r="E1705" i="3"/>
  <c r="F1710" i="3"/>
  <c r="E1712" i="3"/>
  <c r="E1727" i="3"/>
  <c r="E1729" i="3"/>
  <c r="E1731" i="3"/>
  <c r="E1735" i="3"/>
  <c r="E1742" i="3"/>
  <c r="E1747" i="3"/>
  <c r="E1749" i="3"/>
  <c r="E1771" i="3"/>
  <c r="E1788" i="3"/>
  <c r="F1793" i="3"/>
  <c r="E1802" i="3"/>
  <c r="E1809" i="3"/>
  <c r="E1813" i="3"/>
  <c r="E1817" i="3"/>
  <c r="E1834" i="3"/>
  <c r="E1844" i="3"/>
  <c r="F1848" i="3"/>
  <c r="E1872" i="3"/>
  <c r="E1879" i="3"/>
  <c r="E1881" i="3"/>
  <c r="E1886" i="3"/>
  <c r="F1899" i="3"/>
  <c r="E1907" i="3"/>
  <c r="F1928" i="3"/>
  <c r="E1928" i="3"/>
  <c r="E1997" i="3"/>
  <c r="F1997" i="3"/>
  <c r="F2006" i="3"/>
  <c r="E2006" i="3"/>
  <c r="F2025" i="3"/>
  <c r="E2025" i="3"/>
  <c r="E2071" i="3"/>
  <c r="F2073" i="3"/>
  <c r="E2075" i="3"/>
  <c r="F2091" i="3"/>
  <c r="F2103" i="3"/>
  <c r="E2103" i="3"/>
  <c r="F2128" i="3"/>
  <c r="E2128" i="3"/>
  <c r="E2188" i="3"/>
  <c r="F2234" i="3"/>
  <c r="E2254" i="3"/>
  <c r="F2267" i="3"/>
  <c r="E2267" i="3"/>
  <c r="F2273" i="3"/>
  <c r="E2273" i="3"/>
  <c r="F1889" i="3"/>
  <c r="E1889" i="3"/>
  <c r="E1902" i="3"/>
  <c r="F1902" i="3"/>
  <c r="F1920" i="3"/>
  <c r="E1920" i="3"/>
  <c r="F1962" i="3"/>
  <c r="E1962" i="3"/>
  <c r="F2031" i="3"/>
  <c r="F2036" i="3"/>
  <c r="E2036" i="3"/>
  <c r="E2056" i="3"/>
  <c r="E2087" i="3"/>
  <c r="F2087" i="3"/>
  <c r="F2100" i="3"/>
  <c r="F2151" i="3"/>
  <c r="E2153" i="3"/>
  <c r="F2166" i="3"/>
  <c r="E2166" i="3"/>
  <c r="E2183" i="3"/>
  <c r="E2243" i="3"/>
  <c r="M11" i="5"/>
  <c r="F1882" i="3"/>
  <c r="E1882" i="3"/>
  <c r="E1926" i="3"/>
  <c r="F1926" i="3"/>
  <c r="E1929" i="3"/>
  <c r="F1929" i="3"/>
  <c r="E2004" i="3"/>
  <c r="F2004" i="3"/>
  <c r="F2029" i="3"/>
  <c r="E2029" i="3"/>
  <c r="F2208" i="3"/>
  <c r="E2208" i="3"/>
  <c r="F2252" i="3"/>
  <c r="E2252" i="3"/>
  <c r="E1531" i="3"/>
  <c r="E1540" i="3"/>
  <c r="F1554" i="3"/>
  <c r="E1591" i="3"/>
  <c r="F1593" i="3"/>
  <c r="F1605" i="3"/>
  <c r="F1612" i="3"/>
  <c r="E1637" i="3"/>
  <c r="E1644" i="3"/>
  <c r="E1651" i="3"/>
  <c r="F1695" i="3"/>
  <c r="E1719" i="3"/>
  <c r="E1736" i="3"/>
  <c r="F1750" i="3"/>
  <c r="F1782" i="3"/>
  <c r="F1835" i="3"/>
  <c r="F1849" i="3"/>
  <c r="F1853" i="3"/>
  <c r="E1900" i="3"/>
  <c r="E1911" i="3"/>
  <c r="E1932" i="3"/>
  <c r="E2012" i="3"/>
  <c r="F2023" i="3"/>
  <c r="E2023" i="3"/>
  <c r="F2043" i="3"/>
  <c r="E2043" i="3"/>
  <c r="F2107" i="3"/>
  <c r="E2107" i="3"/>
  <c r="E2229" i="3"/>
  <c r="E2241" i="3"/>
  <c r="F2241" i="3"/>
  <c r="F2271" i="3"/>
  <c r="E2271" i="3"/>
  <c r="Z11" i="5"/>
  <c r="E1896" i="3"/>
  <c r="F1940" i="3"/>
  <c r="E1964" i="3"/>
  <c r="E1981" i="3"/>
  <c r="F1995" i="3"/>
  <c r="F2027" i="3"/>
  <c r="F2080" i="3"/>
  <c r="F2094" i="3"/>
  <c r="F2098" i="3"/>
  <c r="E2120" i="3"/>
  <c r="F2122" i="3"/>
  <c r="E2126" i="3"/>
  <c r="F2140" i="3"/>
  <c r="F2149" i="3"/>
  <c r="E2179" i="3"/>
  <c r="F2181" i="3"/>
  <c r="F2193" i="3"/>
  <c r="F2200" i="3"/>
  <c r="E2225" i="3"/>
  <c r="E2232" i="3"/>
  <c r="E2239" i="3"/>
  <c r="E2261" i="3"/>
  <c r="P9" i="5"/>
  <c r="B10" i="5"/>
  <c r="H10" i="5" s="1"/>
  <c r="D11" i="5"/>
  <c r="AF11" i="5"/>
  <c r="A7" i="5"/>
  <c r="X7" i="5"/>
  <c r="E9" i="5"/>
  <c r="S9" i="5"/>
  <c r="F11" i="5"/>
  <c r="AG11" i="5"/>
  <c r="E2110" i="3"/>
  <c r="E2112" i="3"/>
  <c r="F2129" i="3"/>
  <c r="F2143" i="3"/>
  <c r="F2147" i="3"/>
  <c r="E2154" i="3"/>
  <c r="E2165" i="3"/>
  <c r="E2169" i="3"/>
  <c r="F2171" i="3"/>
  <c r="E2173" i="3"/>
  <c r="E2175" i="3"/>
  <c r="F2189" i="3"/>
  <c r="F2198" i="3"/>
  <c r="E2207" i="3"/>
  <c r="E2228" i="3"/>
  <c r="F2230" i="3"/>
  <c r="F2242" i="3"/>
  <c r="E2244" i="3"/>
  <c r="Y7" i="5"/>
  <c r="G9" i="5"/>
  <c r="U9" i="5"/>
  <c r="I11" i="5"/>
  <c r="F1982" i="3"/>
  <c r="F1996" i="3"/>
  <c r="F2000" i="3"/>
  <c r="E2022" i="3"/>
  <c r="F2024" i="3"/>
  <c r="E2028" i="3"/>
  <c r="F2042" i="3"/>
  <c r="F2051" i="3"/>
  <c r="E2081" i="3"/>
  <c r="F2083" i="3"/>
  <c r="F2095" i="3"/>
  <c r="F2102" i="3"/>
  <c r="E2127" i="3"/>
  <c r="E2134" i="3"/>
  <c r="E2141" i="3"/>
  <c r="F2185" i="3"/>
  <c r="E2209" i="3"/>
  <c r="E2226" i="3"/>
  <c r="F2240" i="3"/>
  <c r="F2272" i="3"/>
  <c r="Z7" i="5"/>
  <c r="H9" i="5"/>
  <c r="B13" i="5"/>
  <c r="S13" i="5" s="1"/>
  <c r="B11" i="2"/>
  <c r="B20" i="3"/>
  <c r="E37" i="3"/>
  <c r="F64" i="3"/>
  <c r="E86" i="3"/>
  <c r="E104" i="3"/>
  <c r="F106" i="3"/>
  <c r="E153" i="3"/>
  <c r="F155" i="3"/>
  <c r="E202" i="3"/>
  <c r="F204" i="3"/>
  <c r="E251" i="3"/>
  <c r="F253" i="3"/>
  <c r="E300" i="3"/>
  <c r="F302" i="3"/>
  <c r="E349" i="3"/>
  <c r="F351" i="3"/>
  <c r="E398" i="3"/>
  <c r="F400" i="3"/>
  <c r="E447" i="3"/>
  <c r="F449" i="3"/>
  <c r="E496" i="3"/>
  <c r="F498" i="3"/>
  <c r="E545" i="3"/>
  <c r="F547" i="3"/>
  <c r="E594" i="3"/>
  <c r="F596" i="3"/>
  <c r="E643" i="3"/>
  <c r="F645" i="3"/>
  <c r="E692" i="3"/>
  <c r="F694" i="3"/>
  <c r="E741" i="3"/>
  <c r="F743" i="3"/>
  <c r="E790" i="3"/>
  <c r="F792" i="3"/>
  <c r="E839" i="3"/>
  <c r="F841" i="3"/>
  <c r="E888" i="3"/>
  <c r="F890" i="3"/>
  <c r="E937" i="3"/>
  <c r="F939" i="3"/>
  <c r="E986" i="3"/>
  <c r="F988" i="3"/>
  <c r="E1035" i="3"/>
  <c r="F1037" i="3"/>
  <c r="E1084" i="3"/>
  <c r="F1086" i="3"/>
  <c r="E1133" i="3"/>
  <c r="F1135" i="3"/>
  <c r="E1182" i="3"/>
  <c r="F1184" i="3"/>
  <c r="E1231" i="3"/>
  <c r="F1233" i="3"/>
  <c r="E1280" i="3"/>
  <c r="F1282" i="3"/>
  <c r="E1329" i="3"/>
  <c r="F1331" i="3"/>
  <c r="E1378" i="3"/>
  <c r="F1380" i="3"/>
  <c r="E1427" i="3"/>
  <c r="F1429" i="3"/>
  <c r="E1476" i="3"/>
  <c r="F1478" i="3"/>
  <c r="E1525" i="3"/>
  <c r="F1527" i="3"/>
  <c r="E1574" i="3"/>
  <c r="F1576" i="3"/>
  <c r="E1623" i="3"/>
  <c r="F1625" i="3"/>
  <c r="E1672" i="3"/>
  <c r="F1674" i="3"/>
  <c r="E1721" i="3"/>
  <c r="F1723" i="3"/>
  <c r="E1770" i="3"/>
  <c r="F1772" i="3"/>
  <c r="E1819" i="3"/>
  <c r="F1821" i="3"/>
  <c r="E1868" i="3"/>
  <c r="F1870" i="3"/>
  <c r="E1917" i="3"/>
  <c r="F1919" i="3"/>
  <c r="E1966" i="3"/>
  <c r="F1968" i="3"/>
  <c r="E2015" i="3"/>
  <c r="F2017" i="3"/>
  <c r="E2064" i="3"/>
  <c r="F2066" i="3"/>
  <c r="E2113" i="3"/>
  <c r="F2115" i="3"/>
  <c r="E2162" i="3"/>
  <c r="F2164" i="3"/>
  <c r="E2211" i="3"/>
  <c r="F2213" i="3"/>
  <c r="E2260" i="3"/>
  <c r="F2262" i="3"/>
  <c r="I23" i="3" a="1"/>
  <c r="F36" i="3"/>
  <c r="E58" i="3"/>
  <c r="F85" i="3"/>
  <c r="E97" i="3"/>
  <c r="F99" i="3"/>
  <c r="E146" i="3"/>
  <c r="F148" i="3"/>
  <c r="E195" i="3"/>
  <c r="F197" i="3"/>
  <c r="E244" i="3"/>
  <c r="F246" i="3"/>
  <c r="E293" i="3"/>
  <c r="F295" i="3"/>
  <c r="E342" i="3"/>
  <c r="F344" i="3"/>
  <c r="E391" i="3"/>
  <c r="F393" i="3"/>
  <c r="E440" i="3"/>
  <c r="F442" i="3"/>
  <c r="E489" i="3"/>
  <c r="F491" i="3"/>
  <c r="E538" i="3"/>
  <c r="F540" i="3"/>
  <c r="E587" i="3"/>
  <c r="F589" i="3"/>
  <c r="E636" i="3"/>
  <c r="F638" i="3"/>
  <c r="E685" i="3"/>
  <c r="F687" i="3"/>
  <c r="E734" i="3"/>
  <c r="F736" i="3"/>
  <c r="E783" i="3"/>
  <c r="F785" i="3"/>
  <c r="E832" i="3"/>
  <c r="F834" i="3"/>
  <c r="E881" i="3"/>
  <c r="F883" i="3"/>
  <c r="E930" i="3"/>
  <c r="F932" i="3"/>
  <c r="E979" i="3"/>
  <c r="F981" i="3"/>
  <c r="E1028" i="3"/>
  <c r="F1030" i="3"/>
  <c r="E1077" i="3"/>
  <c r="F1079" i="3"/>
  <c r="E1126" i="3"/>
  <c r="F1128" i="3"/>
  <c r="E1175" i="3"/>
  <c r="F1177" i="3"/>
  <c r="E1224" i="3"/>
  <c r="F1226" i="3"/>
  <c r="E1273" i="3"/>
  <c r="F1275" i="3"/>
  <c r="E1322" i="3"/>
  <c r="F1324" i="3"/>
  <c r="E1371" i="3"/>
  <c r="F1373" i="3"/>
  <c r="E1420" i="3"/>
  <c r="F1422" i="3"/>
  <c r="E1469" i="3"/>
  <c r="F1471" i="3"/>
  <c r="E1518" i="3"/>
  <c r="F1520" i="3"/>
  <c r="E1567" i="3"/>
  <c r="F1569" i="3"/>
  <c r="E1616" i="3"/>
  <c r="F1618" i="3"/>
  <c r="E1665" i="3"/>
  <c r="F1667" i="3"/>
  <c r="E1714" i="3"/>
  <c r="F1716" i="3"/>
  <c r="E1763" i="3"/>
  <c r="F1765" i="3"/>
  <c r="E1812" i="3"/>
  <c r="F1814" i="3"/>
  <c r="E1861" i="3"/>
  <c r="F1863" i="3"/>
  <c r="E1910" i="3"/>
  <c r="F1912" i="3"/>
  <c r="E1959" i="3"/>
  <c r="F1961" i="3"/>
  <c r="E2008" i="3"/>
  <c r="F2010" i="3"/>
  <c r="E2057" i="3"/>
  <c r="F2059" i="3"/>
  <c r="E2106" i="3"/>
  <c r="F2108" i="3"/>
  <c r="E2155" i="3"/>
  <c r="F2157" i="3"/>
  <c r="E2204" i="3"/>
  <c r="F2206" i="3"/>
  <c r="E2253" i="3"/>
  <c r="F2255" i="3"/>
  <c r="E30" i="3"/>
  <c r="E34" i="3"/>
  <c r="E39" i="3"/>
  <c r="E52" i="3"/>
  <c r="F57" i="3"/>
  <c r="E61" i="3"/>
  <c r="E79" i="3"/>
  <c r="E83" i="3"/>
  <c r="E88" i="3"/>
  <c r="E109" i="3"/>
  <c r="E124" i="3"/>
  <c r="E126" i="3"/>
  <c r="E128" i="3"/>
  <c r="E139" i="3"/>
  <c r="F141" i="3"/>
  <c r="E158" i="3"/>
  <c r="E173" i="3"/>
  <c r="E175" i="3"/>
  <c r="E177" i="3"/>
  <c r="E188" i="3"/>
  <c r="F190" i="3"/>
  <c r="E207" i="3"/>
  <c r="E222" i="3"/>
  <c r="E224" i="3"/>
  <c r="E226" i="3"/>
  <c r="E237" i="3"/>
  <c r="F239" i="3"/>
  <c r="E256" i="3"/>
  <c r="E271" i="3"/>
  <c r="E273" i="3"/>
  <c r="E275" i="3"/>
  <c r="E286" i="3"/>
  <c r="F288" i="3"/>
  <c r="E305" i="3"/>
  <c r="E320" i="3"/>
  <c r="E322" i="3"/>
  <c r="E324" i="3"/>
  <c r="E335" i="3"/>
  <c r="F337" i="3"/>
  <c r="E354" i="3"/>
  <c r="E369" i="3"/>
  <c r="E371" i="3"/>
  <c r="E373" i="3"/>
  <c r="E384" i="3"/>
  <c r="F386" i="3"/>
  <c r="E403" i="3"/>
  <c r="E418" i="3"/>
  <c r="E420" i="3"/>
  <c r="E422" i="3"/>
  <c r="E433" i="3"/>
  <c r="F435" i="3"/>
  <c r="E452" i="3"/>
  <c r="E467" i="3"/>
  <c r="E469" i="3"/>
  <c r="E471" i="3"/>
  <c r="E482" i="3"/>
  <c r="F484" i="3"/>
  <c r="E501" i="3"/>
  <c r="E516" i="3"/>
  <c r="E518" i="3"/>
  <c r="E520" i="3"/>
  <c r="E531" i="3"/>
  <c r="F533" i="3"/>
  <c r="E550" i="3"/>
  <c r="E565" i="3"/>
  <c r="E567" i="3"/>
  <c r="E569" i="3"/>
  <c r="E580" i="3"/>
  <c r="F582" i="3"/>
  <c r="E599" i="3"/>
  <c r="E614" i="3"/>
  <c r="E616" i="3"/>
  <c r="E618" i="3"/>
  <c r="E629" i="3"/>
  <c r="F631" i="3"/>
  <c r="E648" i="3"/>
  <c r="E663" i="3"/>
  <c r="E665" i="3"/>
  <c r="E667" i="3"/>
  <c r="E678" i="3"/>
  <c r="F680" i="3"/>
  <c r="E697" i="3"/>
  <c r="E712" i="3"/>
  <c r="E714" i="3"/>
  <c r="E716" i="3"/>
  <c r="E727" i="3"/>
  <c r="F729" i="3"/>
  <c r="E746" i="3"/>
  <c r="E761" i="3"/>
  <c r="E763" i="3"/>
  <c r="E765" i="3"/>
  <c r="E776" i="3"/>
  <c r="F778" i="3"/>
  <c r="E795" i="3"/>
  <c r="E810" i="3"/>
  <c r="E812" i="3"/>
  <c r="E814" i="3"/>
  <c r="E825" i="3"/>
  <c r="F827" i="3"/>
  <c r="E844" i="3"/>
  <c r="E859" i="3"/>
  <c r="E861" i="3"/>
  <c r="E863" i="3"/>
  <c r="E874" i="3"/>
  <c r="F876" i="3"/>
  <c r="E893" i="3"/>
  <c r="E908" i="3"/>
  <c r="E910" i="3"/>
  <c r="E912" i="3"/>
  <c r="E923" i="3"/>
  <c r="F925" i="3"/>
  <c r="E942" i="3"/>
  <c r="E957" i="3"/>
  <c r="E959" i="3"/>
  <c r="E961" i="3"/>
  <c r="E972" i="3"/>
  <c r="F974" i="3"/>
  <c r="E991" i="3"/>
  <c r="E1006" i="3"/>
  <c r="E1008" i="3"/>
  <c r="E1010" i="3"/>
  <c r="E1021" i="3"/>
  <c r="F1023" i="3"/>
  <c r="E1040" i="3"/>
  <c r="E1055" i="3"/>
  <c r="E1057" i="3"/>
  <c r="E1059" i="3"/>
  <c r="E1070" i="3"/>
  <c r="F1072" i="3"/>
  <c r="E1089" i="3"/>
  <c r="E1104" i="3"/>
  <c r="E1106" i="3"/>
  <c r="E1108" i="3"/>
  <c r="E1119" i="3"/>
  <c r="F1121" i="3"/>
  <c r="E1138" i="3"/>
  <c r="E1153" i="3"/>
  <c r="E1155" i="3"/>
  <c r="E1157" i="3"/>
  <c r="E1168" i="3"/>
  <c r="F1170" i="3"/>
  <c r="E1187" i="3"/>
  <c r="E1202" i="3"/>
  <c r="E1204" i="3"/>
  <c r="E1206" i="3"/>
  <c r="E1217" i="3"/>
  <c r="F1219" i="3"/>
  <c r="E1236" i="3"/>
  <c r="E1251" i="3"/>
  <c r="E1253" i="3"/>
  <c r="E1255" i="3"/>
  <c r="E1266" i="3"/>
  <c r="F1268" i="3"/>
  <c r="E1285" i="3"/>
  <c r="E1300" i="3"/>
  <c r="E1302" i="3"/>
  <c r="E1304" i="3"/>
  <c r="E1315" i="3"/>
  <c r="F1317" i="3"/>
  <c r="E1334" i="3"/>
  <c r="E1349" i="3"/>
  <c r="E1351" i="3"/>
  <c r="E1353" i="3"/>
  <c r="E1364" i="3"/>
  <c r="F1366" i="3"/>
  <c r="E1383" i="3"/>
  <c r="E1398" i="3"/>
  <c r="E1400" i="3"/>
  <c r="E1402" i="3"/>
  <c r="E1413" i="3"/>
  <c r="F1415" i="3"/>
  <c r="E1432" i="3"/>
  <c r="E1447" i="3"/>
  <c r="E1449" i="3"/>
  <c r="E1451" i="3"/>
  <c r="E1462" i="3"/>
  <c r="F1464" i="3"/>
  <c r="E1481" i="3"/>
  <c r="E1496" i="3"/>
  <c r="E1498" i="3"/>
  <c r="E1500" i="3"/>
  <c r="E1511" i="3"/>
  <c r="F1513" i="3"/>
  <c r="E1530" i="3"/>
  <c r="E1545" i="3"/>
  <c r="E1547" i="3"/>
  <c r="E1549" i="3"/>
  <c r="E1560" i="3"/>
  <c r="F1562" i="3"/>
  <c r="E1579" i="3"/>
  <c r="E1594" i="3"/>
  <c r="E1596" i="3"/>
  <c r="E1598" i="3"/>
  <c r="E1609" i="3"/>
  <c r="F1611" i="3"/>
  <c r="E1628" i="3"/>
  <c r="E1643" i="3"/>
  <c r="E1645" i="3"/>
  <c r="E1647" i="3"/>
  <c r="E1658" i="3"/>
  <c r="F1660" i="3"/>
  <c r="E1677" i="3"/>
  <c r="E1692" i="3"/>
  <c r="E1694" i="3"/>
  <c r="E1696" i="3"/>
  <c r="E1707" i="3"/>
  <c r="F1709" i="3"/>
  <c r="E1726" i="3"/>
  <c r="E1741" i="3"/>
  <c r="E1743" i="3"/>
  <c r="E1745" i="3"/>
  <c r="E1756" i="3"/>
  <c r="F1758" i="3"/>
  <c r="E1775" i="3"/>
  <c r="E1790" i="3"/>
  <c r="E1792" i="3"/>
  <c r="E1794" i="3"/>
  <c r="E1805" i="3"/>
  <c r="F1807" i="3"/>
  <c r="E1824" i="3"/>
  <c r="E1839" i="3"/>
  <c r="E1841" i="3"/>
  <c r="E1843" i="3"/>
  <c r="E1854" i="3"/>
  <c r="F1856" i="3"/>
  <c r="E1873" i="3"/>
  <c r="E1888" i="3"/>
  <c r="E1890" i="3"/>
  <c r="E1892" i="3"/>
  <c r="E1903" i="3"/>
  <c r="F1905" i="3"/>
  <c r="E1922" i="3"/>
  <c r="E1937" i="3"/>
  <c r="E1939" i="3"/>
  <c r="E1941" i="3"/>
  <c r="E1952" i="3"/>
  <c r="F1954" i="3"/>
  <c r="E1971" i="3"/>
  <c r="E1986" i="3"/>
  <c r="E1988" i="3"/>
  <c r="E1990" i="3"/>
  <c r="E2001" i="3"/>
  <c r="F2003" i="3"/>
  <c r="E2020" i="3"/>
  <c r="E2035" i="3"/>
  <c r="E2037" i="3"/>
  <c r="E2039" i="3"/>
  <c r="E2050" i="3"/>
  <c r="F2052" i="3"/>
  <c r="E2069" i="3"/>
  <c r="E2084" i="3"/>
  <c r="E2086" i="3"/>
  <c r="E2088" i="3"/>
  <c r="E2099" i="3"/>
  <c r="F2101" i="3"/>
  <c r="E2118" i="3"/>
  <c r="E2133" i="3"/>
  <c r="E2135" i="3"/>
  <c r="E2137" i="3"/>
  <c r="E2148" i="3"/>
  <c r="F2150" i="3"/>
  <c r="E2167" i="3"/>
  <c r="E2182" i="3"/>
  <c r="E2184" i="3"/>
  <c r="E2186" i="3"/>
  <c r="E2197" i="3"/>
  <c r="F2199" i="3"/>
  <c r="E2216" i="3"/>
  <c r="E2231" i="3"/>
  <c r="E2233" i="3"/>
  <c r="E2235" i="3"/>
  <c r="E2246" i="3"/>
  <c r="F2248" i="3"/>
  <c r="E2265" i="3"/>
  <c r="B10" i="2"/>
  <c r="E65" i="4"/>
  <c r="F65" i="4"/>
  <c r="E111" i="4"/>
  <c r="F111" i="4"/>
  <c r="E160" i="4"/>
  <c r="F160" i="4"/>
  <c r="E209" i="4"/>
  <c r="F209" i="4"/>
  <c r="E258" i="4"/>
  <c r="F258" i="4"/>
  <c r="E307" i="4"/>
  <c r="F307" i="4"/>
  <c r="E356" i="4"/>
  <c r="F356" i="4"/>
  <c r="E405" i="4"/>
  <c r="F405" i="4"/>
  <c r="E454" i="4"/>
  <c r="F454" i="4"/>
  <c r="E503" i="4"/>
  <c r="F503" i="4"/>
  <c r="E552" i="4"/>
  <c r="F552" i="4"/>
  <c r="E601" i="4"/>
  <c r="F601" i="4"/>
  <c r="E650" i="4"/>
  <c r="F650" i="4"/>
  <c r="E699" i="4"/>
  <c r="F699" i="4"/>
  <c r="E748" i="4"/>
  <c r="F748" i="4"/>
  <c r="E797" i="4"/>
  <c r="F797" i="4"/>
  <c r="E846" i="4"/>
  <c r="F846" i="4"/>
  <c r="E895" i="4"/>
  <c r="F895" i="4"/>
  <c r="E944" i="4"/>
  <c r="F944" i="4"/>
  <c r="E993" i="4"/>
  <c r="F993" i="4"/>
  <c r="E1042" i="4"/>
  <c r="F1042" i="4"/>
  <c r="E1091" i="4"/>
  <c r="F1091" i="4"/>
  <c r="E1140" i="4"/>
  <c r="F1140" i="4"/>
  <c r="E1189" i="4"/>
  <c r="F1189" i="4"/>
  <c r="E1238" i="4"/>
  <c r="F1238" i="4"/>
  <c r="E1287" i="4"/>
  <c r="F1287" i="4"/>
  <c r="E1336" i="4"/>
  <c r="F1336" i="4"/>
  <c r="E1385" i="4"/>
  <c r="F1385" i="4"/>
  <c r="E1434" i="4"/>
  <c r="F1434" i="4"/>
  <c r="E1483" i="4"/>
  <c r="F1483" i="4"/>
  <c r="E1532" i="4"/>
  <c r="F1532" i="4"/>
  <c r="E1581" i="4"/>
  <c r="F1581" i="4"/>
  <c r="E1630" i="4"/>
  <c r="F1630" i="4"/>
  <c r="E1679" i="4"/>
  <c r="F1679" i="4"/>
  <c r="E1728" i="4"/>
  <c r="F1728" i="4"/>
  <c r="E1777" i="4"/>
  <c r="F1777" i="4"/>
  <c r="E1826" i="4"/>
  <c r="F1826" i="4"/>
  <c r="E1875" i="4"/>
  <c r="F1875" i="4"/>
  <c r="E1924" i="4"/>
  <c r="F1924" i="4"/>
  <c r="E1973" i="4"/>
  <c r="F1973" i="4"/>
  <c r="E2022" i="4"/>
  <c r="F2022" i="4"/>
  <c r="E2071" i="4"/>
  <c r="F2071" i="4"/>
  <c r="E2120" i="4"/>
  <c r="F2120" i="4"/>
  <c r="E2169" i="4"/>
  <c r="F2169" i="4"/>
  <c r="E2218" i="4"/>
  <c r="F2218" i="4"/>
  <c r="E2267" i="4"/>
  <c r="F2267" i="4"/>
  <c r="E2316" i="4"/>
  <c r="F2316" i="4"/>
  <c r="E2365" i="4"/>
  <c r="F2365" i="4"/>
  <c r="E2414" i="4"/>
  <c r="F2414" i="4"/>
  <c r="E2463" i="4"/>
  <c r="F2463" i="4"/>
  <c r="E2512" i="4"/>
  <c r="F2512" i="4"/>
  <c r="E2561" i="4"/>
  <c r="F2561" i="4"/>
  <c r="E2610" i="4"/>
  <c r="F2610" i="4"/>
  <c r="E2659" i="4"/>
  <c r="F2659" i="4"/>
  <c r="E2708" i="4"/>
  <c r="F2708" i="4"/>
  <c r="E2757" i="4"/>
  <c r="F2757" i="4"/>
  <c r="E2806" i="4"/>
  <c r="F2806" i="4"/>
  <c r="E2855" i="4"/>
  <c r="F2855" i="4"/>
  <c r="E2904" i="4"/>
  <c r="F2904" i="4"/>
  <c r="E2953" i="4"/>
  <c r="F2953" i="4"/>
  <c r="E3002" i="4"/>
  <c r="F3002" i="4"/>
  <c r="E3051" i="4"/>
  <c r="F3051" i="4"/>
  <c r="E3100" i="4"/>
  <c r="F3100" i="4"/>
  <c r="E3149" i="4"/>
  <c r="F3149" i="4"/>
  <c r="E3198" i="4"/>
  <c r="F3198" i="4"/>
  <c r="E3247" i="4"/>
  <c r="F3247" i="4"/>
  <c r="E3296" i="4"/>
  <c r="F3296" i="4"/>
  <c r="E3345" i="4"/>
  <c r="F3345" i="4"/>
  <c r="E3394" i="4"/>
  <c r="F3394" i="4"/>
  <c r="E3443" i="4"/>
  <c r="F3443" i="4"/>
  <c r="E3492" i="4"/>
  <c r="F3492" i="4"/>
  <c r="E3541" i="4"/>
  <c r="F3541" i="4"/>
  <c r="E3590" i="4"/>
  <c r="F3590" i="4"/>
  <c r="E3639" i="4"/>
  <c r="F3639" i="4"/>
  <c r="E3688" i="4"/>
  <c r="F3688" i="4"/>
  <c r="E3737" i="4"/>
  <c r="F3737" i="4"/>
  <c r="E3786" i="4"/>
  <c r="F3786" i="4"/>
  <c r="E3835" i="4"/>
  <c r="F3835" i="4"/>
  <c r="E3884" i="4"/>
  <c r="F3884" i="4"/>
  <c r="E3933" i="4"/>
  <c r="F3933" i="4"/>
  <c r="E3982" i="4"/>
  <c r="F3982" i="4"/>
  <c r="E4031" i="4"/>
  <c r="F4031" i="4"/>
  <c r="E4080" i="4"/>
  <c r="F4080" i="4"/>
  <c r="E4129" i="4"/>
  <c r="F4129" i="4"/>
  <c r="E4178" i="4"/>
  <c r="F4178" i="4"/>
  <c r="E4227" i="4"/>
  <c r="F4227" i="4"/>
  <c r="E4276" i="4"/>
  <c r="F4276" i="4"/>
  <c r="E4325" i="4"/>
  <c r="F4325" i="4"/>
  <c r="E4374" i="4"/>
  <c r="F4374" i="4"/>
  <c r="E4423" i="4"/>
  <c r="F4423" i="4"/>
  <c r="E4472" i="4"/>
  <c r="F4472" i="4"/>
  <c r="E4521" i="4"/>
  <c r="F4521" i="4"/>
  <c r="E4570" i="4"/>
  <c r="F4570" i="4"/>
  <c r="E4619" i="4"/>
  <c r="F4619" i="4"/>
  <c r="E4668" i="4"/>
  <c r="F4668" i="4"/>
  <c r="E4717" i="4"/>
  <c r="F4717" i="4"/>
  <c r="E4766" i="4"/>
  <c r="F4766" i="4"/>
  <c r="E4815" i="4"/>
  <c r="F4815" i="4"/>
  <c r="E4864" i="4"/>
  <c r="F4864" i="4"/>
  <c r="E4913" i="4"/>
  <c r="F4913" i="4"/>
  <c r="E4962" i="4"/>
  <c r="F4962" i="4"/>
  <c r="E5011" i="4"/>
  <c r="F5011" i="4"/>
  <c r="E5060" i="4"/>
  <c r="F5060" i="4"/>
  <c r="E5109" i="4"/>
  <c r="F5109" i="4"/>
  <c r="E5158" i="4"/>
  <c r="F5158" i="4"/>
  <c r="E5207" i="4"/>
  <c r="F5207" i="4"/>
  <c r="E5256" i="4"/>
  <c r="F5256" i="4"/>
  <c r="E5305" i="4"/>
  <c r="F5305" i="4"/>
  <c r="E5354" i="4"/>
  <c r="F5354" i="4"/>
  <c r="E5403" i="4"/>
  <c r="F5403" i="4"/>
  <c r="E5452" i="4"/>
  <c r="F5452" i="4"/>
  <c r="E5501" i="4"/>
  <c r="F5501" i="4"/>
  <c r="E5568" i="4"/>
  <c r="F5568" i="4"/>
  <c r="F6357" i="4"/>
  <c r="E6357" i="4"/>
  <c r="E72" i="4"/>
  <c r="F72" i="4"/>
  <c r="E104" i="4"/>
  <c r="F104" i="4"/>
  <c r="E153" i="4"/>
  <c r="F153" i="4"/>
  <c r="E202" i="4"/>
  <c r="F202" i="4"/>
  <c r="E251" i="4"/>
  <c r="F251" i="4"/>
  <c r="E300" i="4"/>
  <c r="F300" i="4"/>
  <c r="E349" i="4"/>
  <c r="F349" i="4"/>
  <c r="E398" i="4"/>
  <c r="F398" i="4"/>
  <c r="E447" i="4"/>
  <c r="F447" i="4"/>
  <c r="E496" i="4"/>
  <c r="F496" i="4"/>
  <c r="E545" i="4"/>
  <c r="F545" i="4"/>
  <c r="E594" i="4"/>
  <c r="F594" i="4"/>
  <c r="E643" i="4"/>
  <c r="F643" i="4"/>
  <c r="E692" i="4"/>
  <c r="F692" i="4"/>
  <c r="E741" i="4"/>
  <c r="F741" i="4"/>
  <c r="E790" i="4"/>
  <c r="F790" i="4"/>
  <c r="E839" i="4"/>
  <c r="F839" i="4"/>
  <c r="E888" i="4"/>
  <c r="F888" i="4"/>
  <c r="E937" i="4"/>
  <c r="F937" i="4"/>
  <c r="E986" i="4"/>
  <c r="F986" i="4"/>
  <c r="E1035" i="4"/>
  <c r="F1035" i="4"/>
  <c r="E1084" i="4"/>
  <c r="F1084" i="4"/>
  <c r="E1133" i="4"/>
  <c r="F1133" i="4"/>
  <c r="E1182" i="4"/>
  <c r="F1182" i="4"/>
  <c r="E1231" i="4"/>
  <c r="F1231" i="4"/>
  <c r="E1280" i="4"/>
  <c r="F1280" i="4"/>
  <c r="E1329" i="4"/>
  <c r="F1329" i="4"/>
  <c r="E1378" i="4"/>
  <c r="F1378" i="4"/>
  <c r="E1427" i="4"/>
  <c r="F1427" i="4"/>
  <c r="E1476" i="4"/>
  <c r="F1476" i="4"/>
  <c r="E1525" i="4"/>
  <c r="F1525" i="4"/>
  <c r="E1574" i="4"/>
  <c r="F1574" i="4"/>
  <c r="E1623" i="4"/>
  <c r="F1623" i="4"/>
  <c r="E1672" i="4"/>
  <c r="F1672" i="4"/>
  <c r="E1721" i="4"/>
  <c r="F1721" i="4"/>
  <c r="E1770" i="4"/>
  <c r="F1770" i="4"/>
  <c r="E1819" i="4"/>
  <c r="F1819" i="4"/>
  <c r="E1868" i="4"/>
  <c r="F1868" i="4"/>
  <c r="E1917" i="4"/>
  <c r="F1917" i="4"/>
  <c r="E1966" i="4"/>
  <c r="F1966" i="4"/>
  <c r="E2015" i="4"/>
  <c r="F2015" i="4"/>
  <c r="E2064" i="4"/>
  <c r="F2064" i="4"/>
  <c r="E2113" i="4"/>
  <c r="F2113" i="4"/>
  <c r="E2162" i="4"/>
  <c r="F2162" i="4"/>
  <c r="E2211" i="4"/>
  <c r="F2211" i="4"/>
  <c r="E2260" i="4"/>
  <c r="F2260" i="4"/>
  <c r="E2309" i="4"/>
  <c r="F2309" i="4"/>
  <c r="E2358" i="4"/>
  <c r="F2358" i="4"/>
  <c r="E2407" i="4"/>
  <c r="F2407" i="4"/>
  <c r="E2456" i="4"/>
  <c r="F2456" i="4"/>
  <c r="E2505" i="4"/>
  <c r="F2505" i="4"/>
  <c r="E2554" i="4"/>
  <c r="F2554" i="4"/>
  <c r="E2603" i="4"/>
  <c r="F2603" i="4"/>
  <c r="E2652" i="4"/>
  <c r="F2652" i="4"/>
  <c r="E2701" i="4"/>
  <c r="F2701" i="4"/>
  <c r="E2750" i="4"/>
  <c r="F2750" i="4"/>
  <c r="E2799" i="4"/>
  <c r="F2799" i="4"/>
  <c r="E2848" i="4"/>
  <c r="F2848" i="4"/>
  <c r="E2897" i="4"/>
  <c r="F2897" i="4"/>
  <c r="E2946" i="4"/>
  <c r="F2946" i="4"/>
  <c r="E2995" i="4"/>
  <c r="F2995" i="4"/>
  <c r="E3044" i="4"/>
  <c r="F3044" i="4"/>
  <c r="E3093" i="4"/>
  <c r="F3093" i="4"/>
  <c r="E3142" i="4"/>
  <c r="F3142" i="4"/>
  <c r="E3191" i="4"/>
  <c r="F3191" i="4"/>
  <c r="E3240" i="4"/>
  <c r="F3240" i="4"/>
  <c r="E3289" i="4"/>
  <c r="F3289" i="4"/>
  <c r="E3338" i="4"/>
  <c r="F3338" i="4"/>
  <c r="E3387" i="4"/>
  <c r="F3387" i="4"/>
  <c r="E3436" i="4"/>
  <c r="F3436" i="4"/>
  <c r="E3485" i="4"/>
  <c r="F3485" i="4"/>
  <c r="E3534" i="4"/>
  <c r="F3534" i="4"/>
  <c r="E3583" i="4"/>
  <c r="F3583" i="4"/>
  <c r="E3632" i="4"/>
  <c r="F3632" i="4"/>
  <c r="E3681" i="4"/>
  <c r="F3681" i="4"/>
  <c r="E3730" i="4"/>
  <c r="F3730" i="4"/>
  <c r="E3779" i="4"/>
  <c r="F3779" i="4"/>
  <c r="E3828" i="4"/>
  <c r="F3828" i="4"/>
  <c r="E3877" i="4"/>
  <c r="F3877" i="4"/>
  <c r="E3926" i="4"/>
  <c r="F3926" i="4"/>
  <c r="E3975" i="4"/>
  <c r="F3975" i="4"/>
  <c r="E4024" i="4"/>
  <c r="F4024" i="4"/>
  <c r="E4073" i="4"/>
  <c r="F4073" i="4"/>
  <c r="E4122" i="4"/>
  <c r="F4122" i="4"/>
  <c r="E4171" i="4"/>
  <c r="F4171" i="4"/>
  <c r="E4220" i="4"/>
  <c r="F4220" i="4"/>
  <c r="E4269" i="4"/>
  <c r="F4269" i="4"/>
  <c r="E4318" i="4"/>
  <c r="F4318" i="4"/>
  <c r="E4367" i="4"/>
  <c r="F4367" i="4"/>
  <c r="E4416" i="4"/>
  <c r="F4416" i="4"/>
  <c r="E4465" i="4"/>
  <c r="F4465" i="4"/>
  <c r="E4514" i="4"/>
  <c r="F4514" i="4"/>
  <c r="E4563" i="4"/>
  <c r="F4563" i="4"/>
  <c r="E4612" i="4"/>
  <c r="F4612" i="4"/>
  <c r="E4661" i="4"/>
  <c r="F4661" i="4"/>
  <c r="E4710" i="4"/>
  <c r="F4710" i="4"/>
  <c r="E4759" i="4"/>
  <c r="F4759" i="4"/>
  <c r="E4808" i="4"/>
  <c r="F4808" i="4"/>
  <c r="E4857" i="4"/>
  <c r="F4857" i="4"/>
  <c r="E4906" i="4"/>
  <c r="F4906" i="4"/>
  <c r="E4955" i="4"/>
  <c r="F4955" i="4"/>
  <c r="E5004" i="4"/>
  <c r="F5004" i="4"/>
  <c r="E5053" i="4"/>
  <c r="F5053" i="4"/>
  <c r="E5102" i="4"/>
  <c r="F5102" i="4"/>
  <c r="E5151" i="4"/>
  <c r="F5151" i="4"/>
  <c r="E5200" i="4"/>
  <c r="F5200" i="4"/>
  <c r="E5249" i="4"/>
  <c r="F5249" i="4"/>
  <c r="E5298" i="4"/>
  <c r="F5298" i="4"/>
  <c r="E5347" i="4"/>
  <c r="F5347" i="4"/>
  <c r="E5396" i="4"/>
  <c r="F5396" i="4"/>
  <c r="E5445" i="4"/>
  <c r="F5445" i="4"/>
  <c r="E5494" i="4"/>
  <c r="F5494" i="4"/>
  <c r="E5610" i="4"/>
  <c r="F5610" i="4"/>
  <c r="E5659" i="4"/>
  <c r="F5659" i="4"/>
  <c r="E5708" i="4"/>
  <c r="F5708" i="4"/>
  <c r="E5757" i="4"/>
  <c r="F5757" i="4"/>
  <c r="E5806" i="4"/>
  <c r="F5806" i="4"/>
  <c r="E5855" i="4"/>
  <c r="F5855" i="4"/>
  <c r="E5904" i="4"/>
  <c r="F5904" i="4"/>
  <c r="E5953" i="4"/>
  <c r="F5953" i="4"/>
  <c r="E6002" i="4"/>
  <c r="F6002" i="4"/>
  <c r="E6051" i="4"/>
  <c r="F6051" i="4"/>
  <c r="E6100" i="4"/>
  <c r="F6100" i="4"/>
  <c r="E6149" i="4"/>
  <c r="F6149" i="4"/>
  <c r="E6198" i="4"/>
  <c r="F6198" i="4"/>
  <c r="E6247" i="4"/>
  <c r="F6247" i="4"/>
  <c r="E6296" i="4"/>
  <c r="F6296" i="4"/>
  <c r="E30" i="4"/>
  <c r="F30" i="4"/>
  <c r="E79" i="4"/>
  <c r="F79" i="4"/>
  <c r="E97" i="4"/>
  <c r="F97" i="4"/>
  <c r="E146" i="4"/>
  <c r="F146" i="4"/>
  <c r="E195" i="4"/>
  <c r="F195" i="4"/>
  <c r="E244" i="4"/>
  <c r="F244" i="4"/>
  <c r="E293" i="4"/>
  <c r="F293" i="4"/>
  <c r="E342" i="4"/>
  <c r="F342" i="4"/>
  <c r="E391" i="4"/>
  <c r="F391" i="4"/>
  <c r="E440" i="4"/>
  <c r="F440" i="4"/>
  <c r="E489" i="4"/>
  <c r="F489" i="4"/>
  <c r="E538" i="4"/>
  <c r="F538" i="4"/>
  <c r="E587" i="4"/>
  <c r="F587" i="4"/>
  <c r="E636" i="4"/>
  <c r="F636" i="4"/>
  <c r="E685" i="4"/>
  <c r="F685" i="4"/>
  <c r="E734" i="4"/>
  <c r="F734" i="4"/>
  <c r="E783" i="4"/>
  <c r="F783" i="4"/>
  <c r="E832" i="4"/>
  <c r="F832" i="4"/>
  <c r="E881" i="4"/>
  <c r="F881" i="4"/>
  <c r="E930" i="4"/>
  <c r="F930" i="4"/>
  <c r="E979" i="4"/>
  <c r="F979" i="4"/>
  <c r="E1028" i="4"/>
  <c r="F1028" i="4"/>
  <c r="E1077" i="4"/>
  <c r="F1077" i="4"/>
  <c r="E1126" i="4"/>
  <c r="F1126" i="4"/>
  <c r="E1175" i="4"/>
  <c r="F1175" i="4"/>
  <c r="E1224" i="4"/>
  <c r="F1224" i="4"/>
  <c r="E1273" i="4"/>
  <c r="F1273" i="4"/>
  <c r="E1322" i="4"/>
  <c r="F1322" i="4"/>
  <c r="E1371" i="4"/>
  <c r="F1371" i="4"/>
  <c r="E1420" i="4"/>
  <c r="F1420" i="4"/>
  <c r="E1469" i="4"/>
  <c r="F1469" i="4"/>
  <c r="E1518" i="4"/>
  <c r="F1518" i="4"/>
  <c r="E1567" i="4"/>
  <c r="F1567" i="4"/>
  <c r="E1616" i="4"/>
  <c r="F1616" i="4"/>
  <c r="E1665" i="4"/>
  <c r="F1665" i="4"/>
  <c r="E1714" i="4"/>
  <c r="F1714" i="4"/>
  <c r="E1763" i="4"/>
  <c r="F1763" i="4"/>
  <c r="E1812" i="4"/>
  <c r="F1812" i="4"/>
  <c r="E1861" i="4"/>
  <c r="F1861" i="4"/>
  <c r="E1910" i="4"/>
  <c r="F1910" i="4"/>
  <c r="E1959" i="4"/>
  <c r="F1959" i="4"/>
  <c r="E2008" i="4"/>
  <c r="F2008" i="4"/>
  <c r="E2057" i="4"/>
  <c r="F2057" i="4"/>
  <c r="E2106" i="4"/>
  <c r="F2106" i="4"/>
  <c r="E2155" i="4"/>
  <c r="F2155" i="4"/>
  <c r="E2204" i="4"/>
  <c r="F2204" i="4"/>
  <c r="E2253" i="4"/>
  <c r="F2253" i="4"/>
  <c r="E2302" i="4"/>
  <c r="F2302" i="4"/>
  <c r="E2351" i="4"/>
  <c r="F2351" i="4"/>
  <c r="E2400" i="4"/>
  <c r="F2400" i="4"/>
  <c r="E2449" i="4"/>
  <c r="F2449" i="4"/>
  <c r="E2498" i="4"/>
  <c r="F2498" i="4"/>
  <c r="E2547" i="4"/>
  <c r="F2547" i="4"/>
  <c r="E2596" i="4"/>
  <c r="F2596" i="4"/>
  <c r="E2645" i="4"/>
  <c r="F2645" i="4"/>
  <c r="E2694" i="4"/>
  <c r="F2694" i="4"/>
  <c r="E2743" i="4"/>
  <c r="F2743" i="4"/>
  <c r="E2792" i="4"/>
  <c r="F2792" i="4"/>
  <c r="E2841" i="4"/>
  <c r="F2841" i="4"/>
  <c r="E2890" i="4"/>
  <c r="F2890" i="4"/>
  <c r="E2939" i="4"/>
  <c r="F2939" i="4"/>
  <c r="E2988" i="4"/>
  <c r="F2988" i="4"/>
  <c r="E3037" i="4"/>
  <c r="F3037" i="4"/>
  <c r="E3086" i="4"/>
  <c r="F3086" i="4"/>
  <c r="E3135" i="4"/>
  <c r="F3135" i="4"/>
  <c r="E3184" i="4"/>
  <c r="F3184" i="4"/>
  <c r="E3233" i="4"/>
  <c r="F3233" i="4"/>
  <c r="E3282" i="4"/>
  <c r="F3282" i="4"/>
  <c r="E3331" i="4"/>
  <c r="F3331" i="4"/>
  <c r="E3380" i="4"/>
  <c r="F3380" i="4"/>
  <c r="E3429" i="4"/>
  <c r="F3429" i="4"/>
  <c r="E3478" i="4"/>
  <c r="F3478" i="4"/>
  <c r="E3527" i="4"/>
  <c r="F3527" i="4"/>
  <c r="E3576" i="4"/>
  <c r="F3576" i="4"/>
  <c r="E3625" i="4"/>
  <c r="F3625" i="4"/>
  <c r="E3674" i="4"/>
  <c r="F3674" i="4"/>
  <c r="E3723" i="4"/>
  <c r="F3723" i="4"/>
  <c r="E3772" i="4"/>
  <c r="F3772" i="4"/>
  <c r="E3821" i="4"/>
  <c r="F3821" i="4"/>
  <c r="E3870" i="4"/>
  <c r="F3870" i="4"/>
  <c r="E3919" i="4"/>
  <c r="F3919" i="4"/>
  <c r="E3968" i="4"/>
  <c r="F3968" i="4"/>
  <c r="E4017" i="4"/>
  <c r="F4017" i="4"/>
  <c r="E4066" i="4"/>
  <c r="F4066" i="4"/>
  <c r="E4115" i="4"/>
  <c r="F4115" i="4"/>
  <c r="E4164" i="4"/>
  <c r="F4164" i="4"/>
  <c r="E4213" i="4"/>
  <c r="F4213" i="4"/>
  <c r="E4262" i="4"/>
  <c r="F4262" i="4"/>
  <c r="E4311" i="4"/>
  <c r="F4311" i="4"/>
  <c r="E4360" i="4"/>
  <c r="F4360" i="4"/>
  <c r="E4409" i="4"/>
  <c r="F4409" i="4"/>
  <c r="E4458" i="4"/>
  <c r="F4458" i="4"/>
  <c r="E4507" i="4"/>
  <c r="F4507" i="4"/>
  <c r="E4556" i="4"/>
  <c r="F4556" i="4"/>
  <c r="E4605" i="4"/>
  <c r="F4605" i="4"/>
  <c r="E4654" i="4"/>
  <c r="F4654" i="4"/>
  <c r="E4703" i="4"/>
  <c r="F4703" i="4"/>
  <c r="E4752" i="4"/>
  <c r="F4752" i="4"/>
  <c r="E4801" i="4"/>
  <c r="F4801" i="4"/>
  <c r="E4850" i="4"/>
  <c r="F4850" i="4"/>
  <c r="E4899" i="4"/>
  <c r="F4899" i="4"/>
  <c r="E4948" i="4"/>
  <c r="F4948" i="4"/>
  <c r="E4997" i="4"/>
  <c r="F4997" i="4"/>
  <c r="E5046" i="4"/>
  <c r="F5046" i="4"/>
  <c r="E5095" i="4"/>
  <c r="F5095" i="4"/>
  <c r="E5144" i="4"/>
  <c r="F5144" i="4"/>
  <c r="E5193" i="4"/>
  <c r="F5193" i="4"/>
  <c r="E5242" i="4"/>
  <c r="F5242" i="4"/>
  <c r="E5291" i="4"/>
  <c r="F5291" i="4"/>
  <c r="E5340" i="4"/>
  <c r="F5340" i="4"/>
  <c r="E5389" i="4"/>
  <c r="F5389" i="4"/>
  <c r="E5438" i="4"/>
  <c r="F5438" i="4"/>
  <c r="E5487" i="4"/>
  <c r="F5487" i="4"/>
  <c r="E5536" i="4"/>
  <c r="F5536" i="4"/>
  <c r="E5620" i="4"/>
  <c r="F5620" i="4"/>
  <c r="E5669" i="4"/>
  <c r="F5669" i="4"/>
  <c r="E5718" i="4"/>
  <c r="F5718" i="4"/>
  <c r="E5767" i="4"/>
  <c r="F5767" i="4"/>
  <c r="E5816" i="4"/>
  <c r="F5816" i="4"/>
  <c r="E5865" i="4"/>
  <c r="F5865" i="4"/>
  <c r="E5914" i="4"/>
  <c r="F5914" i="4"/>
  <c r="E5963" i="4"/>
  <c r="F5963" i="4"/>
  <c r="E6012" i="4"/>
  <c r="F6012" i="4"/>
  <c r="E6061" i="4"/>
  <c r="F6061" i="4"/>
  <c r="E6110" i="4"/>
  <c r="F6110" i="4"/>
  <c r="E6159" i="4"/>
  <c r="F6159" i="4"/>
  <c r="E6208" i="4"/>
  <c r="F6208" i="4"/>
  <c r="E6257" i="4"/>
  <c r="F6257" i="4"/>
  <c r="E6306" i="4"/>
  <c r="F6306" i="4"/>
  <c r="E6345" i="4"/>
  <c r="F6345" i="4"/>
  <c r="E23" i="4"/>
  <c r="I23" i="4" a="1"/>
  <c r="E37" i="4"/>
  <c r="F37" i="4"/>
  <c r="E86" i="4"/>
  <c r="F86" i="4"/>
  <c r="E139" i="4"/>
  <c r="F139" i="4"/>
  <c r="E188" i="4"/>
  <c r="F188" i="4"/>
  <c r="E237" i="4"/>
  <c r="F237" i="4"/>
  <c r="E286" i="4"/>
  <c r="F286" i="4"/>
  <c r="E335" i="4"/>
  <c r="F335" i="4"/>
  <c r="E384" i="4"/>
  <c r="F384" i="4"/>
  <c r="E433" i="4"/>
  <c r="F433" i="4"/>
  <c r="E482" i="4"/>
  <c r="F482" i="4"/>
  <c r="E531" i="4"/>
  <c r="F531" i="4"/>
  <c r="E580" i="4"/>
  <c r="F580" i="4"/>
  <c r="E629" i="4"/>
  <c r="F629" i="4"/>
  <c r="E678" i="4"/>
  <c r="F678" i="4"/>
  <c r="E727" i="4"/>
  <c r="F727" i="4"/>
  <c r="E776" i="4"/>
  <c r="F776" i="4"/>
  <c r="E825" i="4"/>
  <c r="F825" i="4"/>
  <c r="E874" i="4"/>
  <c r="F874" i="4"/>
  <c r="E923" i="4"/>
  <c r="F923" i="4"/>
  <c r="E972" i="4"/>
  <c r="F972" i="4"/>
  <c r="E1021" i="4"/>
  <c r="F1021" i="4"/>
  <c r="E1070" i="4"/>
  <c r="F1070" i="4"/>
  <c r="E1119" i="4"/>
  <c r="F1119" i="4"/>
  <c r="E1168" i="4"/>
  <c r="F1168" i="4"/>
  <c r="E1217" i="4"/>
  <c r="F1217" i="4"/>
  <c r="E1266" i="4"/>
  <c r="F1266" i="4"/>
  <c r="E1315" i="4"/>
  <c r="F1315" i="4"/>
  <c r="E1364" i="4"/>
  <c r="F1364" i="4"/>
  <c r="E1413" i="4"/>
  <c r="F1413" i="4"/>
  <c r="E1462" i="4"/>
  <c r="F1462" i="4"/>
  <c r="E1511" i="4"/>
  <c r="F1511" i="4"/>
  <c r="E1560" i="4"/>
  <c r="F1560" i="4"/>
  <c r="E1609" i="4"/>
  <c r="F1609" i="4"/>
  <c r="E1658" i="4"/>
  <c r="F1658" i="4"/>
  <c r="E1707" i="4"/>
  <c r="F1707" i="4"/>
  <c r="E1756" i="4"/>
  <c r="F1756" i="4"/>
  <c r="E1805" i="4"/>
  <c r="F1805" i="4"/>
  <c r="E1854" i="4"/>
  <c r="F1854" i="4"/>
  <c r="E1903" i="4"/>
  <c r="F1903" i="4"/>
  <c r="E1952" i="4"/>
  <c r="F1952" i="4"/>
  <c r="E2001" i="4"/>
  <c r="F2001" i="4"/>
  <c r="E2050" i="4"/>
  <c r="F2050" i="4"/>
  <c r="E2099" i="4"/>
  <c r="F2099" i="4"/>
  <c r="E2148" i="4"/>
  <c r="F2148" i="4"/>
  <c r="E2197" i="4"/>
  <c r="F2197" i="4"/>
  <c r="E2246" i="4"/>
  <c r="F2246" i="4"/>
  <c r="E2295" i="4"/>
  <c r="F2295" i="4"/>
  <c r="E2344" i="4"/>
  <c r="F2344" i="4"/>
  <c r="E2393" i="4"/>
  <c r="F2393" i="4"/>
  <c r="E2442" i="4"/>
  <c r="F2442" i="4"/>
  <c r="E2491" i="4"/>
  <c r="F2491" i="4"/>
  <c r="E2540" i="4"/>
  <c r="F2540" i="4"/>
  <c r="E2589" i="4"/>
  <c r="F2589" i="4"/>
  <c r="E2638" i="4"/>
  <c r="F2638" i="4"/>
  <c r="E2687" i="4"/>
  <c r="F2687" i="4"/>
  <c r="E2736" i="4"/>
  <c r="F2736" i="4"/>
  <c r="E2785" i="4"/>
  <c r="F2785" i="4"/>
  <c r="E2834" i="4"/>
  <c r="F2834" i="4"/>
  <c r="E2883" i="4"/>
  <c r="F2883" i="4"/>
  <c r="E2932" i="4"/>
  <c r="F2932" i="4"/>
  <c r="E2981" i="4"/>
  <c r="F2981" i="4"/>
  <c r="E3030" i="4"/>
  <c r="F3030" i="4"/>
  <c r="E3079" i="4"/>
  <c r="F3079" i="4"/>
  <c r="E3128" i="4"/>
  <c r="F3128" i="4"/>
  <c r="E3177" i="4"/>
  <c r="F3177" i="4"/>
  <c r="E3226" i="4"/>
  <c r="F3226" i="4"/>
  <c r="E3275" i="4"/>
  <c r="F3275" i="4"/>
  <c r="E3324" i="4"/>
  <c r="F3324" i="4"/>
  <c r="E3373" i="4"/>
  <c r="F3373" i="4"/>
  <c r="E3422" i="4"/>
  <c r="F3422" i="4"/>
  <c r="E3471" i="4"/>
  <c r="F3471" i="4"/>
  <c r="E3520" i="4"/>
  <c r="F3520" i="4"/>
  <c r="E3569" i="4"/>
  <c r="F3569" i="4"/>
  <c r="E3618" i="4"/>
  <c r="F3618" i="4"/>
  <c r="E3667" i="4"/>
  <c r="F3667" i="4"/>
  <c r="E3716" i="4"/>
  <c r="F3716" i="4"/>
  <c r="E3765" i="4"/>
  <c r="F3765" i="4"/>
  <c r="E3814" i="4"/>
  <c r="F3814" i="4"/>
  <c r="E3863" i="4"/>
  <c r="F3863" i="4"/>
  <c r="E3912" i="4"/>
  <c r="F3912" i="4"/>
  <c r="E3961" i="4"/>
  <c r="F3961" i="4"/>
  <c r="E4010" i="4"/>
  <c r="F4010" i="4"/>
  <c r="E4059" i="4"/>
  <c r="F4059" i="4"/>
  <c r="E4108" i="4"/>
  <c r="F4108" i="4"/>
  <c r="E4157" i="4"/>
  <c r="F4157" i="4"/>
  <c r="E4206" i="4"/>
  <c r="F4206" i="4"/>
  <c r="E4255" i="4"/>
  <c r="F4255" i="4"/>
  <c r="E4304" i="4"/>
  <c r="F4304" i="4"/>
  <c r="E4353" i="4"/>
  <c r="F4353" i="4"/>
  <c r="E4402" i="4"/>
  <c r="F4402" i="4"/>
  <c r="E4451" i="4"/>
  <c r="F4451" i="4"/>
  <c r="E4500" i="4"/>
  <c r="F4500" i="4"/>
  <c r="E4549" i="4"/>
  <c r="F4549" i="4"/>
  <c r="E4598" i="4"/>
  <c r="F4598" i="4"/>
  <c r="E4647" i="4"/>
  <c r="F4647" i="4"/>
  <c r="E4696" i="4"/>
  <c r="F4696" i="4"/>
  <c r="E4745" i="4"/>
  <c r="F4745" i="4"/>
  <c r="E4794" i="4"/>
  <c r="F4794" i="4"/>
  <c r="E4843" i="4"/>
  <c r="F4843" i="4"/>
  <c r="E4892" i="4"/>
  <c r="F4892" i="4"/>
  <c r="E4941" i="4"/>
  <c r="F4941" i="4"/>
  <c r="E4990" i="4"/>
  <c r="F4990" i="4"/>
  <c r="E5039" i="4"/>
  <c r="F5039" i="4"/>
  <c r="E5088" i="4"/>
  <c r="F5088" i="4"/>
  <c r="E5137" i="4"/>
  <c r="F5137" i="4"/>
  <c r="E5186" i="4"/>
  <c r="F5186" i="4"/>
  <c r="E5235" i="4"/>
  <c r="F5235" i="4"/>
  <c r="E5284" i="4"/>
  <c r="F5284" i="4"/>
  <c r="E5333" i="4"/>
  <c r="F5333" i="4"/>
  <c r="E5382" i="4"/>
  <c r="F5382" i="4"/>
  <c r="E5431" i="4"/>
  <c r="F5431" i="4"/>
  <c r="E5480" i="4"/>
  <c r="F5480" i="4"/>
  <c r="E5529" i="4"/>
  <c r="F5529" i="4"/>
  <c r="E5566" i="4"/>
  <c r="F5566" i="4"/>
  <c r="E5616" i="4"/>
  <c r="F5616" i="4"/>
  <c r="E5665" i="4"/>
  <c r="F5665" i="4"/>
  <c r="E5714" i="4"/>
  <c r="F5714" i="4"/>
  <c r="E5763" i="4"/>
  <c r="F5763" i="4"/>
  <c r="E5812" i="4"/>
  <c r="F5812" i="4"/>
  <c r="E5861" i="4"/>
  <c r="F5861" i="4"/>
  <c r="E5910" i="4"/>
  <c r="F5910" i="4"/>
  <c r="E5959" i="4"/>
  <c r="F5959" i="4"/>
  <c r="E6008" i="4"/>
  <c r="F6008" i="4"/>
  <c r="E6057" i="4"/>
  <c r="F6057" i="4"/>
  <c r="E6106" i="4"/>
  <c r="F6106" i="4"/>
  <c r="E6155" i="4"/>
  <c r="F6155" i="4"/>
  <c r="E6204" i="4"/>
  <c r="F6204" i="4"/>
  <c r="E6253" i="4"/>
  <c r="F6253" i="4"/>
  <c r="E6302" i="4"/>
  <c r="F6302" i="4"/>
  <c r="E6355" i="4"/>
  <c r="F6355" i="4"/>
  <c r="B19" i="4"/>
  <c r="F23" i="4"/>
  <c r="E44" i="4"/>
  <c r="F44" i="4"/>
  <c r="E93" i="4"/>
  <c r="F93" i="4"/>
  <c r="E132" i="4"/>
  <c r="F132" i="4"/>
  <c r="E181" i="4"/>
  <c r="F181" i="4"/>
  <c r="E230" i="4"/>
  <c r="F230" i="4"/>
  <c r="E279" i="4"/>
  <c r="F279" i="4"/>
  <c r="E328" i="4"/>
  <c r="F328" i="4"/>
  <c r="E377" i="4"/>
  <c r="F377" i="4"/>
  <c r="E426" i="4"/>
  <c r="F426" i="4"/>
  <c r="E475" i="4"/>
  <c r="F475" i="4"/>
  <c r="E524" i="4"/>
  <c r="F524" i="4"/>
  <c r="E573" i="4"/>
  <c r="F573" i="4"/>
  <c r="E622" i="4"/>
  <c r="F622" i="4"/>
  <c r="E671" i="4"/>
  <c r="F671" i="4"/>
  <c r="E720" i="4"/>
  <c r="F720" i="4"/>
  <c r="E769" i="4"/>
  <c r="F769" i="4"/>
  <c r="E818" i="4"/>
  <c r="F818" i="4"/>
  <c r="E867" i="4"/>
  <c r="F867" i="4"/>
  <c r="E916" i="4"/>
  <c r="F916" i="4"/>
  <c r="E965" i="4"/>
  <c r="F965" i="4"/>
  <c r="E1014" i="4"/>
  <c r="F1014" i="4"/>
  <c r="E1063" i="4"/>
  <c r="F1063" i="4"/>
  <c r="E1112" i="4"/>
  <c r="F1112" i="4"/>
  <c r="E1161" i="4"/>
  <c r="F1161" i="4"/>
  <c r="E1210" i="4"/>
  <c r="F1210" i="4"/>
  <c r="E1259" i="4"/>
  <c r="F1259" i="4"/>
  <c r="E1308" i="4"/>
  <c r="F1308" i="4"/>
  <c r="E1357" i="4"/>
  <c r="F1357" i="4"/>
  <c r="E1406" i="4"/>
  <c r="F1406" i="4"/>
  <c r="E1455" i="4"/>
  <c r="F1455" i="4"/>
  <c r="E1504" i="4"/>
  <c r="F1504" i="4"/>
  <c r="E1553" i="4"/>
  <c r="F1553" i="4"/>
  <c r="E1602" i="4"/>
  <c r="F1602" i="4"/>
  <c r="E1651" i="4"/>
  <c r="F1651" i="4"/>
  <c r="E1700" i="4"/>
  <c r="F1700" i="4"/>
  <c r="E1749" i="4"/>
  <c r="F1749" i="4"/>
  <c r="E1798" i="4"/>
  <c r="F1798" i="4"/>
  <c r="E1847" i="4"/>
  <c r="F1847" i="4"/>
  <c r="E1896" i="4"/>
  <c r="F1896" i="4"/>
  <c r="E1945" i="4"/>
  <c r="F1945" i="4"/>
  <c r="E1994" i="4"/>
  <c r="F1994" i="4"/>
  <c r="E2043" i="4"/>
  <c r="F2043" i="4"/>
  <c r="E2092" i="4"/>
  <c r="F2092" i="4"/>
  <c r="E2141" i="4"/>
  <c r="F2141" i="4"/>
  <c r="E2190" i="4"/>
  <c r="F2190" i="4"/>
  <c r="E2239" i="4"/>
  <c r="F2239" i="4"/>
  <c r="E2288" i="4"/>
  <c r="F2288" i="4"/>
  <c r="E2337" i="4"/>
  <c r="F2337" i="4"/>
  <c r="E2386" i="4"/>
  <c r="F2386" i="4"/>
  <c r="E2435" i="4"/>
  <c r="F2435" i="4"/>
  <c r="E2484" i="4"/>
  <c r="F2484" i="4"/>
  <c r="E2533" i="4"/>
  <c r="F2533" i="4"/>
  <c r="E2582" i="4"/>
  <c r="F2582" i="4"/>
  <c r="E2631" i="4"/>
  <c r="F2631" i="4"/>
  <c r="E2680" i="4"/>
  <c r="F2680" i="4"/>
  <c r="E2729" i="4"/>
  <c r="F2729" i="4"/>
  <c r="E2778" i="4"/>
  <c r="F2778" i="4"/>
  <c r="E2827" i="4"/>
  <c r="F2827" i="4"/>
  <c r="E2876" i="4"/>
  <c r="F2876" i="4"/>
  <c r="E2925" i="4"/>
  <c r="F2925" i="4"/>
  <c r="E2974" i="4"/>
  <c r="F2974" i="4"/>
  <c r="E3023" i="4"/>
  <c r="F3023" i="4"/>
  <c r="E3072" i="4"/>
  <c r="F3072" i="4"/>
  <c r="E3121" i="4"/>
  <c r="F3121" i="4"/>
  <c r="E3170" i="4"/>
  <c r="F3170" i="4"/>
  <c r="E3219" i="4"/>
  <c r="F3219" i="4"/>
  <c r="E3268" i="4"/>
  <c r="F3268" i="4"/>
  <c r="E3317" i="4"/>
  <c r="F3317" i="4"/>
  <c r="E3366" i="4"/>
  <c r="F3366" i="4"/>
  <c r="E3415" i="4"/>
  <c r="F3415" i="4"/>
  <c r="E3464" i="4"/>
  <c r="F3464" i="4"/>
  <c r="E3513" i="4"/>
  <c r="F3513" i="4"/>
  <c r="E3562" i="4"/>
  <c r="F3562" i="4"/>
  <c r="E3611" i="4"/>
  <c r="F3611" i="4"/>
  <c r="E3660" i="4"/>
  <c r="F3660" i="4"/>
  <c r="E3709" i="4"/>
  <c r="F3709" i="4"/>
  <c r="E3758" i="4"/>
  <c r="F3758" i="4"/>
  <c r="E3807" i="4"/>
  <c r="F3807" i="4"/>
  <c r="E3856" i="4"/>
  <c r="F3856" i="4"/>
  <c r="E3905" i="4"/>
  <c r="F3905" i="4"/>
  <c r="E3954" i="4"/>
  <c r="F3954" i="4"/>
  <c r="E4003" i="4"/>
  <c r="F4003" i="4"/>
  <c r="E4052" i="4"/>
  <c r="F4052" i="4"/>
  <c r="E4101" i="4"/>
  <c r="F4101" i="4"/>
  <c r="E4150" i="4"/>
  <c r="F4150" i="4"/>
  <c r="E4199" i="4"/>
  <c r="F4199" i="4"/>
  <c r="E4248" i="4"/>
  <c r="F4248" i="4"/>
  <c r="E4297" i="4"/>
  <c r="F4297" i="4"/>
  <c r="E4346" i="4"/>
  <c r="F4346" i="4"/>
  <c r="E4395" i="4"/>
  <c r="F4395" i="4"/>
  <c r="E4444" i="4"/>
  <c r="F4444" i="4"/>
  <c r="E4493" i="4"/>
  <c r="F4493" i="4"/>
  <c r="E4542" i="4"/>
  <c r="F4542" i="4"/>
  <c r="E4591" i="4"/>
  <c r="F4591" i="4"/>
  <c r="E4640" i="4"/>
  <c r="F4640" i="4"/>
  <c r="E4689" i="4"/>
  <c r="F4689" i="4"/>
  <c r="E4738" i="4"/>
  <c r="F4738" i="4"/>
  <c r="E4787" i="4"/>
  <c r="F4787" i="4"/>
  <c r="E4836" i="4"/>
  <c r="F4836" i="4"/>
  <c r="E4885" i="4"/>
  <c r="F4885" i="4"/>
  <c r="E4934" i="4"/>
  <c r="F4934" i="4"/>
  <c r="E4983" i="4"/>
  <c r="F4983" i="4"/>
  <c r="E5032" i="4"/>
  <c r="F5032" i="4"/>
  <c r="E5081" i="4"/>
  <c r="F5081" i="4"/>
  <c r="E5130" i="4"/>
  <c r="F5130" i="4"/>
  <c r="E5179" i="4"/>
  <c r="F5179" i="4"/>
  <c r="E5228" i="4"/>
  <c r="F5228" i="4"/>
  <c r="E5277" i="4"/>
  <c r="F5277" i="4"/>
  <c r="E5326" i="4"/>
  <c r="F5326" i="4"/>
  <c r="E5375" i="4"/>
  <c r="F5375" i="4"/>
  <c r="E5424" i="4"/>
  <c r="F5424" i="4"/>
  <c r="E5473" i="4"/>
  <c r="F5473" i="4"/>
  <c r="E5522" i="4"/>
  <c r="F5522" i="4"/>
  <c r="E6351" i="4"/>
  <c r="F6351" i="4"/>
  <c r="E51" i="4"/>
  <c r="F51" i="4"/>
  <c r="E125" i="4"/>
  <c r="F125" i="4"/>
  <c r="E174" i="4"/>
  <c r="F174" i="4"/>
  <c r="E223" i="4"/>
  <c r="F223" i="4"/>
  <c r="E272" i="4"/>
  <c r="F272" i="4"/>
  <c r="E321" i="4"/>
  <c r="F321" i="4"/>
  <c r="E370" i="4"/>
  <c r="F370" i="4"/>
  <c r="E419" i="4"/>
  <c r="F419" i="4"/>
  <c r="E468" i="4"/>
  <c r="F468" i="4"/>
  <c r="E517" i="4"/>
  <c r="F517" i="4"/>
  <c r="E566" i="4"/>
  <c r="F566" i="4"/>
  <c r="E615" i="4"/>
  <c r="F615" i="4"/>
  <c r="E664" i="4"/>
  <c r="F664" i="4"/>
  <c r="E713" i="4"/>
  <c r="F713" i="4"/>
  <c r="E762" i="4"/>
  <c r="F762" i="4"/>
  <c r="E811" i="4"/>
  <c r="F811" i="4"/>
  <c r="E860" i="4"/>
  <c r="F860" i="4"/>
  <c r="E909" i="4"/>
  <c r="F909" i="4"/>
  <c r="E958" i="4"/>
  <c r="F958" i="4"/>
  <c r="E1007" i="4"/>
  <c r="F1007" i="4"/>
  <c r="E1056" i="4"/>
  <c r="F1056" i="4"/>
  <c r="E1105" i="4"/>
  <c r="F1105" i="4"/>
  <c r="E1154" i="4"/>
  <c r="F1154" i="4"/>
  <c r="E1203" i="4"/>
  <c r="F1203" i="4"/>
  <c r="E1252" i="4"/>
  <c r="F1252" i="4"/>
  <c r="E1301" i="4"/>
  <c r="F1301" i="4"/>
  <c r="E1350" i="4"/>
  <c r="F1350" i="4"/>
  <c r="E1399" i="4"/>
  <c r="F1399" i="4"/>
  <c r="E1448" i="4"/>
  <c r="F1448" i="4"/>
  <c r="E1497" i="4"/>
  <c r="F1497" i="4"/>
  <c r="E1546" i="4"/>
  <c r="F1546" i="4"/>
  <c r="E1595" i="4"/>
  <c r="F1595" i="4"/>
  <c r="E1644" i="4"/>
  <c r="F1644" i="4"/>
  <c r="E1693" i="4"/>
  <c r="F1693" i="4"/>
  <c r="E1742" i="4"/>
  <c r="F1742" i="4"/>
  <c r="E1791" i="4"/>
  <c r="F1791" i="4"/>
  <c r="E1840" i="4"/>
  <c r="F1840" i="4"/>
  <c r="E1889" i="4"/>
  <c r="F1889" i="4"/>
  <c r="E1938" i="4"/>
  <c r="F1938" i="4"/>
  <c r="E1987" i="4"/>
  <c r="F1987" i="4"/>
  <c r="E2036" i="4"/>
  <c r="F2036" i="4"/>
  <c r="E2085" i="4"/>
  <c r="F2085" i="4"/>
  <c r="E2134" i="4"/>
  <c r="F2134" i="4"/>
  <c r="E2183" i="4"/>
  <c r="F2183" i="4"/>
  <c r="E2232" i="4"/>
  <c r="F2232" i="4"/>
  <c r="E2281" i="4"/>
  <c r="F2281" i="4"/>
  <c r="E2330" i="4"/>
  <c r="F2330" i="4"/>
  <c r="E2379" i="4"/>
  <c r="F2379" i="4"/>
  <c r="E2428" i="4"/>
  <c r="F2428" i="4"/>
  <c r="E2477" i="4"/>
  <c r="F2477" i="4"/>
  <c r="E2526" i="4"/>
  <c r="F2526" i="4"/>
  <c r="E2575" i="4"/>
  <c r="F2575" i="4"/>
  <c r="E2624" i="4"/>
  <c r="F2624" i="4"/>
  <c r="E2673" i="4"/>
  <c r="F2673" i="4"/>
  <c r="E2722" i="4"/>
  <c r="F2722" i="4"/>
  <c r="E2771" i="4"/>
  <c r="F2771" i="4"/>
  <c r="E2820" i="4"/>
  <c r="F2820" i="4"/>
  <c r="E2869" i="4"/>
  <c r="F2869" i="4"/>
  <c r="E2918" i="4"/>
  <c r="F2918" i="4"/>
  <c r="E2967" i="4"/>
  <c r="F2967" i="4"/>
  <c r="E3016" i="4"/>
  <c r="F3016" i="4"/>
  <c r="E3065" i="4"/>
  <c r="F3065" i="4"/>
  <c r="E3114" i="4"/>
  <c r="F3114" i="4"/>
  <c r="E3163" i="4"/>
  <c r="F3163" i="4"/>
  <c r="E3212" i="4"/>
  <c r="F3212" i="4"/>
  <c r="E3261" i="4"/>
  <c r="F3261" i="4"/>
  <c r="E3310" i="4"/>
  <c r="F3310" i="4"/>
  <c r="E3359" i="4"/>
  <c r="F3359" i="4"/>
  <c r="E3408" i="4"/>
  <c r="F3408" i="4"/>
  <c r="E3457" i="4"/>
  <c r="F3457" i="4"/>
  <c r="E3506" i="4"/>
  <c r="F3506" i="4"/>
  <c r="E3555" i="4"/>
  <c r="F3555" i="4"/>
  <c r="E3604" i="4"/>
  <c r="F3604" i="4"/>
  <c r="E3653" i="4"/>
  <c r="F3653" i="4"/>
  <c r="E3702" i="4"/>
  <c r="F3702" i="4"/>
  <c r="E3751" i="4"/>
  <c r="F3751" i="4"/>
  <c r="E3800" i="4"/>
  <c r="F3800" i="4"/>
  <c r="E3849" i="4"/>
  <c r="F3849" i="4"/>
  <c r="E3898" i="4"/>
  <c r="F3898" i="4"/>
  <c r="E3947" i="4"/>
  <c r="F3947" i="4"/>
  <c r="E3996" i="4"/>
  <c r="F3996" i="4"/>
  <c r="E4045" i="4"/>
  <c r="F4045" i="4"/>
  <c r="E4094" i="4"/>
  <c r="F4094" i="4"/>
  <c r="E4143" i="4"/>
  <c r="F4143" i="4"/>
  <c r="E4192" i="4"/>
  <c r="F4192" i="4"/>
  <c r="E4241" i="4"/>
  <c r="F4241" i="4"/>
  <c r="E4290" i="4"/>
  <c r="F4290" i="4"/>
  <c r="E4339" i="4"/>
  <c r="F4339" i="4"/>
  <c r="E4388" i="4"/>
  <c r="F4388" i="4"/>
  <c r="E4437" i="4"/>
  <c r="F4437" i="4"/>
  <c r="E4486" i="4"/>
  <c r="F4486" i="4"/>
  <c r="E4535" i="4"/>
  <c r="F4535" i="4"/>
  <c r="E4584" i="4"/>
  <c r="F4584" i="4"/>
  <c r="E4633" i="4"/>
  <c r="F4633" i="4"/>
  <c r="E4682" i="4"/>
  <c r="F4682" i="4"/>
  <c r="E4731" i="4"/>
  <c r="F4731" i="4"/>
  <c r="E4780" i="4"/>
  <c r="F4780" i="4"/>
  <c r="E4829" i="4"/>
  <c r="F4829" i="4"/>
  <c r="E4878" i="4"/>
  <c r="F4878" i="4"/>
  <c r="E4927" i="4"/>
  <c r="F4927" i="4"/>
  <c r="E4976" i="4"/>
  <c r="F4976" i="4"/>
  <c r="E5025" i="4"/>
  <c r="F5025" i="4"/>
  <c r="E5074" i="4"/>
  <c r="F5074" i="4"/>
  <c r="E5123" i="4"/>
  <c r="F5123" i="4"/>
  <c r="E5172" i="4"/>
  <c r="F5172" i="4"/>
  <c r="E5221" i="4"/>
  <c r="F5221" i="4"/>
  <c r="E5270" i="4"/>
  <c r="F5270" i="4"/>
  <c r="E5319" i="4"/>
  <c r="F5319" i="4"/>
  <c r="E5368" i="4"/>
  <c r="F5368" i="4"/>
  <c r="E5417" i="4"/>
  <c r="F5417" i="4"/>
  <c r="E5466" i="4"/>
  <c r="F5466" i="4"/>
  <c r="E5515" i="4"/>
  <c r="F5515" i="4"/>
  <c r="F5579" i="4"/>
  <c r="E5579" i="4"/>
  <c r="F5628" i="4"/>
  <c r="E5628" i="4"/>
  <c r="F5677" i="4"/>
  <c r="E5677" i="4"/>
  <c r="F5726" i="4"/>
  <c r="E5726" i="4"/>
  <c r="F5775" i="4"/>
  <c r="E5775" i="4"/>
  <c r="F5824" i="4"/>
  <c r="E5824" i="4"/>
  <c r="F5873" i="4"/>
  <c r="E5873" i="4"/>
  <c r="F5922" i="4"/>
  <c r="E5922" i="4"/>
  <c r="F5971" i="4"/>
  <c r="E5971" i="4"/>
  <c r="F6020" i="4"/>
  <c r="E6020" i="4"/>
  <c r="F6069" i="4"/>
  <c r="E6069" i="4"/>
  <c r="F6118" i="4"/>
  <c r="E6118" i="4"/>
  <c r="F6167" i="4"/>
  <c r="E6167" i="4"/>
  <c r="F6216" i="4"/>
  <c r="E6216" i="4"/>
  <c r="F6265" i="4"/>
  <c r="E6265" i="4"/>
  <c r="F6314" i="4"/>
  <c r="E6314" i="4"/>
  <c r="E58" i="4"/>
  <c r="F58" i="4"/>
  <c r="E118" i="4"/>
  <c r="F118" i="4"/>
  <c r="E167" i="4"/>
  <c r="F167" i="4"/>
  <c r="E216" i="4"/>
  <c r="F216" i="4"/>
  <c r="E265" i="4"/>
  <c r="F265" i="4"/>
  <c r="E314" i="4"/>
  <c r="F314" i="4"/>
  <c r="E363" i="4"/>
  <c r="F363" i="4"/>
  <c r="E412" i="4"/>
  <c r="F412" i="4"/>
  <c r="E461" i="4"/>
  <c r="F461" i="4"/>
  <c r="E510" i="4"/>
  <c r="F510" i="4"/>
  <c r="E559" i="4"/>
  <c r="F559" i="4"/>
  <c r="E608" i="4"/>
  <c r="F608" i="4"/>
  <c r="E657" i="4"/>
  <c r="F657" i="4"/>
  <c r="E706" i="4"/>
  <c r="F706" i="4"/>
  <c r="E755" i="4"/>
  <c r="F755" i="4"/>
  <c r="E804" i="4"/>
  <c r="F804" i="4"/>
  <c r="E853" i="4"/>
  <c r="F853" i="4"/>
  <c r="E902" i="4"/>
  <c r="F902" i="4"/>
  <c r="E951" i="4"/>
  <c r="F951" i="4"/>
  <c r="E1000" i="4"/>
  <c r="F1000" i="4"/>
  <c r="E1049" i="4"/>
  <c r="F1049" i="4"/>
  <c r="E1098" i="4"/>
  <c r="F1098" i="4"/>
  <c r="E1147" i="4"/>
  <c r="F1147" i="4"/>
  <c r="E1196" i="4"/>
  <c r="F1196" i="4"/>
  <c r="E1245" i="4"/>
  <c r="F1245" i="4"/>
  <c r="E1294" i="4"/>
  <c r="F1294" i="4"/>
  <c r="E1343" i="4"/>
  <c r="F1343" i="4"/>
  <c r="E1392" i="4"/>
  <c r="F1392" i="4"/>
  <c r="E1441" i="4"/>
  <c r="F1441" i="4"/>
  <c r="E1490" i="4"/>
  <c r="F1490" i="4"/>
  <c r="E1539" i="4"/>
  <c r="F1539" i="4"/>
  <c r="E1588" i="4"/>
  <c r="F1588" i="4"/>
  <c r="E1637" i="4"/>
  <c r="F1637" i="4"/>
  <c r="E1686" i="4"/>
  <c r="F1686" i="4"/>
  <c r="E1735" i="4"/>
  <c r="F1735" i="4"/>
  <c r="E1784" i="4"/>
  <c r="F1784" i="4"/>
  <c r="E1833" i="4"/>
  <c r="F1833" i="4"/>
  <c r="E1882" i="4"/>
  <c r="F1882" i="4"/>
  <c r="E1931" i="4"/>
  <c r="F1931" i="4"/>
  <c r="E1980" i="4"/>
  <c r="F1980" i="4"/>
  <c r="E2029" i="4"/>
  <c r="F2029" i="4"/>
  <c r="E2078" i="4"/>
  <c r="F2078" i="4"/>
  <c r="E2127" i="4"/>
  <c r="F2127" i="4"/>
  <c r="E2176" i="4"/>
  <c r="F2176" i="4"/>
  <c r="E2225" i="4"/>
  <c r="F2225" i="4"/>
  <c r="E2274" i="4"/>
  <c r="F2274" i="4"/>
  <c r="E2323" i="4"/>
  <c r="F2323" i="4"/>
  <c r="E2372" i="4"/>
  <c r="F2372" i="4"/>
  <c r="E2421" i="4"/>
  <c r="F2421" i="4"/>
  <c r="E2470" i="4"/>
  <c r="F2470" i="4"/>
  <c r="E2519" i="4"/>
  <c r="F2519" i="4"/>
  <c r="E2568" i="4"/>
  <c r="F2568" i="4"/>
  <c r="E2617" i="4"/>
  <c r="F2617" i="4"/>
  <c r="E2666" i="4"/>
  <c r="F2666" i="4"/>
  <c r="E2715" i="4"/>
  <c r="F2715" i="4"/>
  <c r="E2764" i="4"/>
  <c r="F2764" i="4"/>
  <c r="E2813" i="4"/>
  <c r="F2813" i="4"/>
  <c r="E2862" i="4"/>
  <c r="F2862" i="4"/>
  <c r="E2911" i="4"/>
  <c r="F2911" i="4"/>
  <c r="E2960" i="4"/>
  <c r="F2960" i="4"/>
  <c r="E3009" i="4"/>
  <c r="F3009" i="4"/>
  <c r="E3058" i="4"/>
  <c r="F3058" i="4"/>
  <c r="E3107" i="4"/>
  <c r="F3107" i="4"/>
  <c r="E3156" i="4"/>
  <c r="F3156" i="4"/>
  <c r="E3205" i="4"/>
  <c r="F3205" i="4"/>
  <c r="E3254" i="4"/>
  <c r="F3254" i="4"/>
  <c r="E3303" i="4"/>
  <c r="F3303" i="4"/>
  <c r="E3352" i="4"/>
  <c r="F3352" i="4"/>
  <c r="E3401" i="4"/>
  <c r="F3401" i="4"/>
  <c r="E3450" i="4"/>
  <c r="F3450" i="4"/>
  <c r="E3499" i="4"/>
  <c r="F3499" i="4"/>
  <c r="E3548" i="4"/>
  <c r="F3548" i="4"/>
  <c r="E3597" i="4"/>
  <c r="F3597" i="4"/>
  <c r="E3646" i="4"/>
  <c r="F3646" i="4"/>
  <c r="E3695" i="4"/>
  <c r="F3695" i="4"/>
  <c r="E3744" i="4"/>
  <c r="F3744" i="4"/>
  <c r="E3793" i="4"/>
  <c r="F3793" i="4"/>
  <c r="E3842" i="4"/>
  <c r="F3842" i="4"/>
  <c r="E3891" i="4"/>
  <c r="F3891" i="4"/>
  <c r="E3940" i="4"/>
  <c r="F3940" i="4"/>
  <c r="E3989" i="4"/>
  <c r="F3989" i="4"/>
  <c r="E4038" i="4"/>
  <c r="F4038" i="4"/>
  <c r="E4087" i="4"/>
  <c r="F4087" i="4"/>
  <c r="E4136" i="4"/>
  <c r="F4136" i="4"/>
  <c r="E4185" i="4"/>
  <c r="F4185" i="4"/>
  <c r="E4234" i="4"/>
  <c r="F4234" i="4"/>
  <c r="E4283" i="4"/>
  <c r="F4283" i="4"/>
  <c r="E4332" i="4"/>
  <c r="F4332" i="4"/>
  <c r="E4381" i="4"/>
  <c r="F4381" i="4"/>
  <c r="E4430" i="4"/>
  <c r="F4430" i="4"/>
  <c r="E4479" i="4"/>
  <c r="F4479" i="4"/>
  <c r="E4528" i="4"/>
  <c r="F4528" i="4"/>
  <c r="E4577" i="4"/>
  <c r="F4577" i="4"/>
  <c r="E4626" i="4"/>
  <c r="F4626" i="4"/>
  <c r="E4675" i="4"/>
  <c r="F4675" i="4"/>
  <c r="E4724" i="4"/>
  <c r="F4724" i="4"/>
  <c r="E4773" i="4"/>
  <c r="F4773" i="4"/>
  <c r="E4822" i="4"/>
  <c r="F4822" i="4"/>
  <c r="E4871" i="4"/>
  <c r="F4871" i="4"/>
  <c r="E4920" i="4"/>
  <c r="F4920" i="4"/>
  <c r="E4969" i="4"/>
  <c r="F4969" i="4"/>
  <c r="E5018" i="4"/>
  <c r="F5018" i="4"/>
  <c r="E5067" i="4"/>
  <c r="F5067" i="4"/>
  <c r="E5116" i="4"/>
  <c r="F5116" i="4"/>
  <c r="E5165" i="4"/>
  <c r="F5165" i="4"/>
  <c r="E5214" i="4"/>
  <c r="F5214" i="4"/>
  <c r="E5263" i="4"/>
  <c r="F5263" i="4"/>
  <c r="E5312" i="4"/>
  <c r="F5312" i="4"/>
  <c r="E5361" i="4"/>
  <c r="F5361" i="4"/>
  <c r="E5410" i="4"/>
  <c r="F5410" i="4"/>
  <c r="E5459" i="4"/>
  <c r="F5459" i="4"/>
  <c r="E5508" i="4"/>
  <c r="F5508" i="4"/>
  <c r="E5549" i="4"/>
  <c r="F5549" i="4"/>
  <c r="E5564" i="4"/>
  <c r="F5564" i="4"/>
  <c r="F5622" i="4"/>
  <c r="E5622" i="4"/>
  <c r="F5671" i="4"/>
  <c r="E5671" i="4"/>
  <c r="F5720" i="4"/>
  <c r="E5720" i="4"/>
  <c r="F5769" i="4"/>
  <c r="E5769" i="4"/>
  <c r="F5818" i="4"/>
  <c r="E5818" i="4"/>
  <c r="F5867" i="4"/>
  <c r="E5867" i="4"/>
  <c r="F5916" i="4"/>
  <c r="E5916" i="4"/>
  <c r="F5965" i="4"/>
  <c r="E5965" i="4"/>
  <c r="F6014" i="4"/>
  <c r="E6014" i="4"/>
  <c r="F6063" i="4"/>
  <c r="E6063" i="4"/>
  <c r="F6112" i="4"/>
  <c r="E6112" i="4"/>
  <c r="F6161" i="4"/>
  <c r="E6161" i="4"/>
  <c r="F6210" i="4"/>
  <c r="E6210" i="4"/>
  <c r="F6259" i="4"/>
  <c r="E6259" i="4"/>
  <c r="F6308" i="4"/>
  <c r="E6308" i="4"/>
  <c r="F6363" i="4"/>
  <c r="E6363" i="4"/>
  <c r="E29" i="4"/>
  <c r="E36" i="4"/>
  <c r="E43" i="4"/>
  <c r="E50" i="4"/>
  <c r="E57" i="4"/>
  <c r="E64" i="4"/>
  <c r="E71" i="4"/>
  <c r="E78" i="4"/>
  <c r="E85" i="4"/>
  <c r="E92" i="4"/>
  <c r="E99" i="4"/>
  <c r="E106" i="4"/>
  <c r="E113" i="4"/>
  <c r="E120" i="4"/>
  <c r="E127" i="4"/>
  <c r="E134" i="4"/>
  <c r="E141" i="4"/>
  <c r="E148" i="4"/>
  <c r="E155" i="4"/>
  <c r="E162" i="4"/>
  <c r="E169" i="4"/>
  <c r="E176" i="4"/>
  <c r="E183" i="4"/>
  <c r="E190" i="4"/>
  <c r="E197" i="4"/>
  <c r="E204" i="4"/>
  <c r="E211" i="4"/>
  <c r="E218" i="4"/>
  <c r="E225" i="4"/>
  <c r="E232" i="4"/>
  <c r="E239" i="4"/>
  <c r="E246" i="4"/>
  <c r="E253" i="4"/>
  <c r="E260" i="4"/>
  <c r="E267" i="4"/>
  <c r="E274" i="4"/>
  <c r="E281" i="4"/>
  <c r="E288" i="4"/>
  <c r="E295" i="4"/>
  <c r="E302" i="4"/>
  <c r="E309" i="4"/>
  <c r="E316" i="4"/>
  <c r="E323" i="4"/>
  <c r="E330" i="4"/>
  <c r="E337" i="4"/>
  <c r="E344" i="4"/>
  <c r="E351" i="4"/>
  <c r="E358" i="4"/>
  <c r="E365" i="4"/>
  <c r="E372" i="4"/>
  <c r="E379" i="4"/>
  <c r="E386" i="4"/>
  <c r="E393" i="4"/>
  <c r="E400" i="4"/>
  <c r="E407" i="4"/>
  <c r="E414" i="4"/>
  <c r="E421" i="4"/>
  <c r="E428" i="4"/>
  <c r="E435" i="4"/>
  <c r="E442" i="4"/>
  <c r="E449" i="4"/>
  <c r="E456" i="4"/>
  <c r="E463" i="4"/>
  <c r="E470" i="4"/>
  <c r="E477" i="4"/>
  <c r="E484" i="4"/>
  <c r="E491" i="4"/>
  <c r="E498" i="4"/>
  <c r="E505" i="4"/>
  <c r="E512" i="4"/>
  <c r="E519" i="4"/>
  <c r="E526" i="4"/>
  <c r="E533" i="4"/>
  <c r="E540" i="4"/>
  <c r="E547" i="4"/>
  <c r="E554" i="4"/>
  <c r="E561" i="4"/>
  <c r="E568" i="4"/>
  <c r="E575" i="4"/>
  <c r="E582" i="4"/>
  <c r="E589" i="4"/>
  <c r="E596" i="4"/>
  <c r="E603" i="4"/>
  <c r="E610" i="4"/>
  <c r="E617" i="4"/>
  <c r="E624" i="4"/>
  <c r="E631" i="4"/>
  <c r="E638" i="4"/>
  <c r="E645" i="4"/>
  <c r="E652" i="4"/>
  <c r="E659" i="4"/>
  <c r="E666" i="4"/>
  <c r="E673" i="4"/>
  <c r="E680" i="4"/>
  <c r="E687" i="4"/>
  <c r="E694" i="4"/>
  <c r="E701" i="4"/>
  <c r="E708" i="4"/>
  <c r="E715" i="4"/>
  <c r="E722" i="4"/>
  <c r="E729" i="4"/>
  <c r="E736" i="4"/>
  <c r="E743" i="4"/>
  <c r="E750" i="4"/>
  <c r="E757" i="4"/>
  <c r="E764" i="4"/>
  <c r="E771" i="4"/>
  <c r="E778" i="4"/>
  <c r="E785" i="4"/>
  <c r="E792" i="4"/>
  <c r="E799" i="4"/>
  <c r="E806" i="4"/>
  <c r="E813" i="4"/>
  <c r="E820" i="4"/>
  <c r="E827" i="4"/>
  <c r="E834" i="4"/>
  <c r="E841" i="4"/>
  <c r="E848" i="4"/>
  <c r="E855" i="4"/>
  <c r="E862" i="4"/>
  <c r="E869" i="4"/>
  <c r="E876" i="4"/>
  <c r="E883" i="4"/>
  <c r="E890" i="4"/>
  <c r="E897" i="4"/>
  <c r="E904" i="4"/>
  <c r="E911" i="4"/>
  <c r="E918" i="4"/>
  <c r="E925" i="4"/>
  <c r="E932" i="4"/>
  <c r="E939" i="4"/>
  <c r="E946" i="4"/>
  <c r="E953" i="4"/>
  <c r="E960" i="4"/>
  <c r="E967" i="4"/>
  <c r="E974" i="4"/>
  <c r="E981" i="4"/>
  <c r="E988" i="4"/>
  <c r="E995" i="4"/>
  <c r="E1002" i="4"/>
  <c r="E1009" i="4"/>
  <c r="E1016" i="4"/>
  <c r="E1023" i="4"/>
  <c r="E1030" i="4"/>
  <c r="E1037" i="4"/>
  <c r="E1044" i="4"/>
  <c r="E1051" i="4"/>
  <c r="E1058" i="4"/>
  <c r="E1065" i="4"/>
  <c r="E1072" i="4"/>
  <c r="E1079" i="4"/>
  <c r="E1086" i="4"/>
  <c r="E1093" i="4"/>
  <c r="E1100" i="4"/>
  <c r="E1107" i="4"/>
  <c r="E1114" i="4"/>
  <c r="E1121" i="4"/>
  <c r="E1128" i="4"/>
  <c r="E1135" i="4"/>
  <c r="E1142" i="4"/>
  <c r="E1149" i="4"/>
  <c r="E1156" i="4"/>
  <c r="E1163" i="4"/>
  <c r="E1170" i="4"/>
  <c r="E1177" i="4"/>
  <c r="E1184" i="4"/>
  <c r="E1191" i="4"/>
  <c r="E1198" i="4"/>
  <c r="E1205" i="4"/>
  <c r="E1212" i="4"/>
  <c r="E1219" i="4"/>
  <c r="E1226" i="4"/>
  <c r="E1233" i="4"/>
  <c r="E1240" i="4"/>
  <c r="E1247" i="4"/>
  <c r="E1254" i="4"/>
  <c r="E1261" i="4"/>
  <c r="E1268" i="4"/>
  <c r="E1275" i="4"/>
  <c r="E1282" i="4"/>
  <c r="E1289" i="4"/>
  <c r="E1296" i="4"/>
  <c r="E1303" i="4"/>
  <c r="E1310" i="4"/>
  <c r="E1317" i="4"/>
  <c r="E1324" i="4"/>
  <c r="E1331" i="4"/>
  <c r="E1338" i="4"/>
  <c r="E1345" i="4"/>
  <c r="E1352" i="4"/>
  <c r="E1359" i="4"/>
  <c r="E1366" i="4"/>
  <c r="E1373" i="4"/>
  <c r="E1380" i="4"/>
  <c r="E1387" i="4"/>
  <c r="E1394" i="4"/>
  <c r="E1401" i="4"/>
  <c r="E1408" i="4"/>
  <c r="E1415" i="4"/>
  <c r="E1422" i="4"/>
  <c r="E1429" i="4"/>
  <c r="E1436" i="4"/>
  <c r="E1443" i="4"/>
  <c r="E1450" i="4"/>
  <c r="E1457" i="4"/>
  <c r="E1464" i="4"/>
  <c r="E1471" i="4"/>
  <c r="E1478" i="4"/>
  <c r="E1485" i="4"/>
  <c r="E1492" i="4"/>
  <c r="E1499" i="4"/>
  <c r="E1506" i="4"/>
  <c r="E1513" i="4"/>
  <c r="E1520" i="4"/>
  <c r="E1527" i="4"/>
  <c r="E1534" i="4"/>
  <c r="E1541" i="4"/>
  <c r="E1548" i="4"/>
  <c r="E1555" i="4"/>
  <c r="E1562" i="4"/>
  <c r="E1569" i="4"/>
  <c r="E1576" i="4"/>
  <c r="E1583" i="4"/>
  <c r="E1590" i="4"/>
  <c r="E1597" i="4"/>
  <c r="E1604" i="4"/>
  <c r="E1611" i="4"/>
  <c r="E1618" i="4"/>
  <c r="E1625" i="4"/>
  <c r="E1632" i="4"/>
  <c r="E1639" i="4"/>
  <c r="E1646" i="4"/>
  <c r="E1653" i="4"/>
  <c r="E1660" i="4"/>
  <c r="E1667" i="4"/>
  <c r="E1674" i="4"/>
  <c r="E1681" i="4"/>
  <c r="E1688" i="4"/>
  <c r="E1695" i="4"/>
  <c r="E1702" i="4"/>
  <c r="E1709" i="4"/>
  <c r="E1716" i="4"/>
  <c r="E1723" i="4"/>
  <c r="E1730" i="4"/>
  <c r="E1737" i="4"/>
  <c r="E1744" i="4"/>
  <c r="E1751" i="4"/>
  <c r="E1758" i="4"/>
  <c r="E1765" i="4"/>
  <c r="E1772" i="4"/>
  <c r="E1779" i="4"/>
  <c r="E1786" i="4"/>
  <c r="E1793" i="4"/>
  <c r="E1800" i="4"/>
  <c r="E1807" i="4"/>
  <c r="E1814" i="4"/>
  <c r="E1821" i="4"/>
  <c r="E1828" i="4"/>
  <c r="E1835" i="4"/>
  <c r="E1842" i="4"/>
  <c r="E1849" i="4"/>
  <c r="E1856" i="4"/>
  <c r="E1863" i="4"/>
  <c r="E1870" i="4"/>
  <c r="E1877" i="4"/>
  <c r="E1884" i="4"/>
  <c r="E1891" i="4"/>
  <c r="E1898" i="4"/>
  <c r="E1905" i="4"/>
  <c r="E1912" i="4"/>
  <c r="E1919" i="4"/>
  <c r="E1926" i="4"/>
  <c r="E1933" i="4"/>
  <c r="E1940" i="4"/>
  <c r="E1947" i="4"/>
  <c r="E1954" i="4"/>
  <c r="E1961" i="4"/>
  <c r="E1968" i="4"/>
  <c r="E1975" i="4"/>
  <c r="E1982" i="4"/>
  <c r="E1989" i="4"/>
  <c r="E1996" i="4"/>
  <c r="E2003" i="4"/>
  <c r="E2010" i="4"/>
  <c r="E2017" i="4"/>
  <c r="E2024" i="4"/>
  <c r="E2031" i="4"/>
  <c r="E2038" i="4"/>
  <c r="E2045" i="4"/>
  <c r="E2052" i="4"/>
  <c r="E2059" i="4"/>
  <c r="E2066" i="4"/>
  <c r="E2073" i="4"/>
  <c r="E2080" i="4"/>
  <c r="E2087" i="4"/>
  <c r="E2094" i="4"/>
  <c r="E2101" i="4"/>
  <c r="E2108" i="4"/>
  <c r="E2115" i="4"/>
  <c r="E2122" i="4"/>
  <c r="E2129" i="4"/>
  <c r="E2136" i="4"/>
  <c r="E2143" i="4"/>
  <c r="E2150" i="4"/>
  <c r="E2157" i="4"/>
  <c r="E2164" i="4"/>
  <c r="E2171" i="4"/>
  <c r="E2178" i="4"/>
  <c r="E2185" i="4"/>
  <c r="E2192" i="4"/>
  <c r="E2199" i="4"/>
  <c r="E2206" i="4"/>
  <c r="E2213" i="4"/>
  <c r="E2220" i="4"/>
  <c r="E2227" i="4"/>
  <c r="E2234" i="4"/>
  <c r="E2241" i="4"/>
  <c r="E2248" i="4"/>
  <c r="E2255" i="4"/>
  <c r="E2262" i="4"/>
  <c r="E2269" i="4"/>
  <c r="E2276" i="4"/>
  <c r="E2283" i="4"/>
  <c r="E2290" i="4"/>
  <c r="E2297" i="4"/>
  <c r="E2304" i="4"/>
  <c r="E2311" i="4"/>
  <c r="E2318" i="4"/>
  <c r="E2325" i="4"/>
  <c r="E2332" i="4"/>
  <c r="E2339" i="4"/>
  <c r="E2346" i="4"/>
  <c r="E2353" i="4"/>
  <c r="E2360" i="4"/>
  <c r="E2367" i="4"/>
  <c r="E2374" i="4"/>
  <c r="E2381" i="4"/>
  <c r="E2388" i="4"/>
  <c r="E2395" i="4"/>
  <c r="E2402" i="4"/>
  <c r="E2409" i="4"/>
  <c r="E2416" i="4"/>
  <c r="E2423" i="4"/>
  <c r="E2430" i="4"/>
  <c r="E2437" i="4"/>
  <c r="E2444" i="4"/>
  <c r="E2451" i="4"/>
  <c r="E2458" i="4"/>
  <c r="E2465" i="4"/>
  <c r="E2472" i="4"/>
  <c r="E2479" i="4"/>
  <c r="E2486" i="4"/>
  <c r="E2493" i="4"/>
  <c r="E2500" i="4"/>
  <c r="E2507" i="4"/>
  <c r="E2514" i="4"/>
  <c r="E2521" i="4"/>
  <c r="E2528" i="4"/>
  <c r="E2535" i="4"/>
  <c r="E2542" i="4"/>
  <c r="E2549" i="4"/>
  <c r="E2556" i="4"/>
  <c r="E2563" i="4"/>
  <c r="E2570" i="4"/>
  <c r="E2577" i="4"/>
  <c r="E2584" i="4"/>
  <c r="E2591" i="4"/>
  <c r="E2598" i="4"/>
  <c r="E2605" i="4"/>
  <c r="E2612" i="4"/>
  <c r="E2619" i="4"/>
  <c r="E2626" i="4"/>
  <c r="E2633" i="4"/>
  <c r="E2640" i="4"/>
  <c r="E2647" i="4"/>
  <c r="E2654" i="4"/>
  <c r="E2661" i="4"/>
  <c r="E2668" i="4"/>
  <c r="E2675" i="4"/>
  <c r="E2682" i="4"/>
  <c r="E2689" i="4"/>
  <c r="E2696" i="4"/>
  <c r="E2703" i="4"/>
  <c r="E2710" i="4"/>
  <c r="E2717" i="4"/>
  <c r="E2724" i="4"/>
  <c r="E2731" i="4"/>
  <c r="E2738" i="4"/>
  <c r="E2745" i="4"/>
  <c r="E2752" i="4"/>
  <c r="E2759" i="4"/>
  <c r="E2766" i="4"/>
  <c r="E2773" i="4"/>
  <c r="E2780" i="4"/>
  <c r="E2787" i="4"/>
  <c r="E2794" i="4"/>
  <c r="E2801" i="4"/>
  <c r="E2808" i="4"/>
  <c r="E2815" i="4"/>
  <c r="E2822" i="4"/>
  <c r="E2829" i="4"/>
  <c r="E2836" i="4"/>
  <c r="E2843" i="4"/>
  <c r="E2850" i="4"/>
  <c r="E2857" i="4"/>
  <c r="E2864" i="4"/>
  <c r="E2871" i="4"/>
  <c r="E2878" i="4"/>
  <c r="E2885" i="4"/>
  <c r="E2892" i="4"/>
  <c r="E2899" i="4"/>
  <c r="E2906" i="4"/>
  <c r="E2913" i="4"/>
  <c r="E2920" i="4"/>
  <c r="E2927" i="4"/>
  <c r="E2934" i="4"/>
  <c r="E2941" i="4"/>
  <c r="E2948" i="4"/>
  <c r="E2955" i="4"/>
  <c r="E2962" i="4"/>
  <c r="E2969" i="4"/>
  <c r="E2976" i="4"/>
  <c r="E2983" i="4"/>
  <c r="E2990" i="4"/>
  <c r="E2997" i="4"/>
  <c r="E3004" i="4"/>
  <c r="E3011" i="4"/>
  <c r="E3018" i="4"/>
  <c r="E3025" i="4"/>
  <c r="E3032" i="4"/>
  <c r="E3039" i="4"/>
  <c r="E3046" i="4"/>
  <c r="E3053" i="4"/>
  <c r="E3060" i="4"/>
  <c r="E3067" i="4"/>
  <c r="E3074" i="4"/>
  <c r="E3081" i="4"/>
  <c r="E3088" i="4"/>
  <c r="E3095" i="4"/>
  <c r="E3102" i="4"/>
  <c r="E3109" i="4"/>
  <c r="E3116" i="4"/>
  <c r="E3123" i="4"/>
  <c r="E3130" i="4"/>
  <c r="E3137" i="4"/>
  <c r="E3144" i="4"/>
  <c r="E3151" i="4"/>
  <c r="E3158" i="4"/>
  <c r="E3165" i="4"/>
  <c r="E3172" i="4"/>
  <c r="E3179" i="4"/>
  <c r="E3186" i="4"/>
  <c r="E3193" i="4"/>
  <c r="E3200" i="4"/>
  <c r="E3207" i="4"/>
  <c r="E3214" i="4"/>
  <c r="E3221" i="4"/>
  <c r="E3228" i="4"/>
  <c r="E3235" i="4"/>
  <c r="E3242" i="4"/>
  <c r="E3249" i="4"/>
  <c r="E3256" i="4"/>
  <c r="E3263" i="4"/>
  <c r="E3270" i="4"/>
  <c r="E3277" i="4"/>
  <c r="E3284" i="4"/>
  <c r="E3291" i="4"/>
  <c r="E3298" i="4"/>
  <c r="E3305" i="4"/>
  <c r="E3312" i="4"/>
  <c r="E3319" i="4"/>
  <c r="E3326" i="4"/>
  <c r="E3333" i="4"/>
  <c r="E3340" i="4"/>
  <c r="E3347" i="4"/>
  <c r="E3354" i="4"/>
  <c r="E3361" i="4"/>
  <c r="E3368" i="4"/>
  <c r="E3375" i="4"/>
  <c r="E3382" i="4"/>
  <c r="E3389" i="4"/>
  <c r="E3396" i="4"/>
  <c r="E3403" i="4"/>
  <c r="E3410" i="4"/>
  <c r="E3417" i="4"/>
  <c r="E3424" i="4"/>
  <c r="E3431" i="4"/>
  <c r="E3438" i="4"/>
  <c r="E3445" i="4"/>
  <c r="E3452" i="4"/>
  <c r="E3459" i="4"/>
  <c r="E3466" i="4"/>
  <c r="E3473" i="4"/>
  <c r="E3480" i="4"/>
  <c r="E3487" i="4"/>
  <c r="E3494" i="4"/>
  <c r="E3501" i="4"/>
  <c r="E3508" i="4"/>
  <c r="E3515" i="4"/>
  <c r="E3522" i="4"/>
  <c r="E3529" i="4"/>
  <c r="E3536" i="4"/>
  <c r="E3543" i="4"/>
  <c r="E3550" i="4"/>
  <c r="E3557" i="4"/>
  <c r="E3564" i="4"/>
  <c r="E3571" i="4"/>
  <c r="E3578" i="4"/>
  <c r="E3585" i="4"/>
  <c r="E3592" i="4"/>
  <c r="E3599" i="4"/>
  <c r="E3606" i="4"/>
  <c r="E3613" i="4"/>
  <c r="E3620" i="4"/>
  <c r="E3627" i="4"/>
  <c r="E3634" i="4"/>
  <c r="E3641" i="4"/>
  <c r="E3648" i="4"/>
  <c r="E3655" i="4"/>
  <c r="E3662" i="4"/>
  <c r="E3669" i="4"/>
  <c r="E3676" i="4"/>
  <c r="E3683" i="4"/>
  <c r="E3690" i="4"/>
  <c r="E3697" i="4"/>
  <c r="E3704" i="4"/>
  <c r="E3711" i="4"/>
  <c r="E3718" i="4"/>
  <c r="E3725" i="4"/>
  <c r="E3732" i="4"/>
  <c r="E3739" i="4"/>
  <c r="E3746" i="4"/>
  <c r="E3753" i="4"/>
  <c r="E3760" i="4"/>
  <c r="E3767" i="4"/>
  <c r="E3774" i="4"/>
  <c r="E3781" i="4"/>
  <c r="E3788" i="4"/>
  <c r="E3795" i="4"/>
  <c r="E3802" i="4"/>
  <c r="E3809" i="4"/>
  <c r="E3816" i="4"/>
  <c r="E3823" i="4"/>
  <c r="E3830" i="4"/>
  <c r="E3837" i="4"/>
  <c r="E3844" i="4"/>
  <c r="E3851" i="4"/>
  <c r="E3858" i="4"/>
  <c r="E3865" i="4"/>
  <c r="E3872" i="4"/>
  <c r="E3879" i="4"/>
  <c r="E3886" i="4"/>
  <c r="E3893" i="4"/>
  <c r="E3900" i="4"/>
  <c r="E3907" i="4"/>
  <c r="E3914" i="4"/>
  <c r="E3921" i="4"/>
  <c r="E3928" i="4"/>
  <c r="E3935" i="4"/>
  <c r="E3942" i="4"/>
  <c r="E3949" i="4"/>
  <c r="E3956" i="4"/>
  <c r="E3963" i="4"/>
  <c r="E3970" i="4"/>
  <c r="E3977" i="4"/>
  <c r="E3984" i="4"/>
  <c r="E3991" i="4"/>
  <c r="E3998" i="4"/>
  <c r="E4005" i="4"/>
  <c r="E4012" i="4"/>
  <c r="E4019" i="4"/>
  <c r="E4026" i="4"/>
  <c r="E4033" i="4"/>
  <c r="E4040" i="4"/>
  <c r="E4047" i="4"/>
  <c r="E4054" i="4"/>
  <c r="E4061" i="4"/>
  <c r="E4068" i="4"/>
  <c r="E4075" i="4"/>
  <c r="E4082" i="4"/>
  <c r="E4089" i="4"/>
  <c r="E4096" i="4"/>
  <c r="E4103" i="4"/>
  <c r="E4110" i="4"/>
  <c r="E4117" i="4"/>
  <c r="E4124" i="4"/>
  <c r="E4131" i="4"/>
  <c r="E4138" i="4"/>
  <c r="E4145" i="4"/>
  <c r="E4152" i="4"/>
  <c r="E4159" i="4"/>
  <c r="E4166" i="4"/>
  <c r="E4173" i="4"/>
  <c r="E4180" i="4"/>
  <c r="E4187" i="4"/>
  <c r="E4194" i="4"/>
  <c r="E4201" i="4"/>
  <c r="E4208" i="4"/>
  <c r="E4215" i="4"/>
  <c r="E4222" i="4"/>
  <c r="E4229" i="4"/>
  <c r="E4236" i="4"/>
  <c r="E4243" i="4"/>
  <c r="E4250" i="4"/>
  <c r="E4257" i="4"/>
  <c r="E4264" i="4"/>
  <c r="E4271" i="4"/>
  <c r="E4278" i="4"/>
  <c r="E4285" i="4"/>
  <c r="E4292" i="4"/>
  <c r="E4299" i="4"/>
  <c r="E4306" i="4"/>
  <c r="E4313" i="4"/>
  <c r="E4320" i="4"/>
  <c r="E4327" i="4"/>
  <c r="E4334" i="4"/>
  <c r="E4341" i="4"/>
  <c r="E4348" i="4"/>
  <c r="E4355" i="4"/>
  <c r="E4362" i="4"/>
  <c r="E4369" i="4"/>
  <c r="E4376" i="4"/>
  <c r="E4383" i="4"/>
  <c r="E4390" i="4"/>
  <c r="E4397" i="4"/>
  <c r="E4404" i="4"/>
  <c r="E4411" i="4"/>
  <c r="E4418" i="4"/>
  <c r="E4425" i="4"/>
  <c r="E4432" i="4"/>
  <c r="E4439" i="4"/>
  <c r="E4446" i="4"/>
  <c r="E4453" i="4"/>
  <c r="E4460" i="4"/>
  <c r="E4467" i="4"/>
  <c r="E4474" i="4"/>
  <c r="E4481" i="4"/>
  <c r="E4488" i="4"/>
  <c r="E4495" i="4"/>
  <c r="E4502" i="4"/>
  <c r="E4509" i="4"/>
  <c r="E4516" i="4"/>
  <c r="E4523" i="4"/>
  <c r="E4530" i="4"/>
  <c r="E4537" i="4"/>
  <c r="E4544" i="4"/>
  <c r="E4551" i="4"/>
  <c r="E4558" i="4"/>
  <c r="E4565" i="4"/>
  <c r="E4572" i="4"/>
  <c r="E4579" i="4"/>
  <c r="E4586" i="4"/>
  <c r="E4593" i="4"/>
  <c r="E4600" i="4"/>
  <c r="E4607" i="4"/>
  <c r="E4614" i="4"/>
  <c r="E4621" i="4"/>
  <c r="E4628" i="4"/>
  <c r="E4635" i="4"/>
  <c r="E4642" i="4"/>
  <c r="E4649" i="4"/>
  <c r="E4656" i="4"/>
  <c r="E4663" i="4"/>
  <c r="E4670" i="4"/>
  <c r="E4677" i="4"/>
  <c r="E4684" i="4"/>
  <c r="E4691" i="4"/>
  <c r="E4698" i="4"/>
  <c r="E4705" i="4"/>
  <c r="E4712" i="4"/>
  <c r="E4719" i="4"/>
  <c r="E4726" i="4"/>
  <c r="E4733" i="4"/>
  <c r="E4740" i="4"/>
  <c r="E4747" i="4"/>
  <c r="E4754" i="4"/>
  <c r="E4761" i="4"/>
  <c r="E4768" i="4"/>
  <c r="E4775" i="4"/>
  <c r="E4782" i="4"/>
  <c r="E4789" i="4"/>
  <c r="E4796" i="4"/>
  <c r="E4803" i="4"/>
  <c r="E4810" i="4"/>
  <c r="E4817" i="4"/>
  <c r="E4824" i="4"/>
  <c r="E4831" i="4"/>
  <c r="E4838" i="4"/>
  <c r="E4845" i="4"/>
  <c r="E4852" i="4"/>
  <c r="E4859" i="4"/>
  <c r="E4866" i="4"/>
  <c r="E4873" i="4"/>
  <c r="E4880" i="4"/>
  <c r="E4887" i="4"/>
  <c r="E4894" i="4"/>
  <c r="E4901" i="4"/>
  <c r="E4908" i="4"/>
  <c r="E4915" i="4"/>
  <c r="E4922" i="4"/>
  <c r="E4929" i="4"/>
  <c r="E4936" i="4"/>
  <c r="E4943" i="4"/>
  <c r="E4950" i="4"/>
  <c r="E4957" i="4"/>
  <c r="E4964" i="4"/>
  <c r="E4971" i="4"/>
  <c r="E4978" i="4"/>
  <c r="E4985" i="4"/>
  <c r="E4992" i="4"/>
  <c r="E4999" i="4"/>
  <c r="E5006" i="4"/>
  <c r="E5013" i="4"/>
  <c r="E5020" i="4"/>
  <c r="E5027" i="4"/>
  <c r="E5034" i="4"/>
  <c r="E5041" i="4"/>
  <c r="E5048" i="4"/>
  <c r="E5055" i="4"/>
  <c r="E5062" i="4"/>
  <c r="E5069" i="4"/>
  <c r="E5076" i="4"/>
  <c r="E5083" i="4"/>
  <c r="E5090" i="4"/>
  <c r="E5097" i="4"/>
  <c r="E5104" i="4"/>
  <c r="E5111" i="4"/>
  <c r="E5118" i="4"/>
  <c r="E5125" i="4"/>
  <c r="E5132" i="4"/>
  <c r="E5139" i="4"/>
  <c r="E5146" i="4"/>
  <c r="E5153" i="4"/>
  <c r="E5160" i="4"/>
  <c r="E5167" i="4"/>
  <c r="E5174" i="4"/>
  <c r="E5181" i="4"/>
  <c r="E5188" i="4"/>
  <c r="E5195" i="4"/>
  <c r="E5202" i="4"/>
  <c r="E5209" i="4"/>
  <c r="E5216" i="4"/>
  <c r="E5223" i="4"/>
  <c r="E5230" i="4"/>
  <c r="E5237" i="4"/>
  <c r="E5244" i="4"/>
  <c r="E5251" i="4"/>
  <c r="E5258" i="4"/>
  <c r="E5265" i="4"/>
  <c r="E5272" i="4"/>
  <c r="E5279" i="4"/>
  <c r="E5286" i="4"/>
  <c r="E5293" i="4"/>
  <c r="E5300" i="4"/>
  <c r="E5307" i="4"/>
  <c r="E5314" i="4"/>
  <c r="E5321" i="4"/>
  <c r="E5328" i="4"/>
  <c r="E5335" i="4"/>
  <c r="E5342" i="4"/>
  <c r="E5349" i="4"/>
  <c r="E5356" i="4"/>
  <c r="E5363" i="4"/>
  <c r="E5370" i="4"/>
  <c r="E5377" i="4"/>
  <c r="E5384" i="4"/>
  <c r="E5391" i="4"/>
  <c r="E5398" i="4"/>
  <c r="E5405" i="4"/>
  <c r="E5412" i="4"/>
  <c r="E5419" i="4"/>
  <c r="E5426" i="4"/>
  <c r="E5433" i="4"/>
  <c r="E5440" i="4"/>
  <c r="E5447" i="4"/>
  <c r="E5454" i="4"/>
  <c r="E5461" i="4"/>
  <c r="E5468" i="4"/>
  <c r="E5475" i="4"/>
  <c r="E5482" i="4"/>
  <c r="E5489" i="4"/>
  <c r="E5496" i="4"/>
  <c r="E5503" i="4"/>
  <c r="E5510" i="4"/>
  <c r="E5517" i="4"/>
  <c r="E5524" i="4"/>
  <c r="E5531" i="4"/>
  <c r="E5538" i="4"/>
  <c r="E5540" i="4"/>
  <c r="E5551" i="4"/>
  <c r="F5553" i="4"/>
  <c r="E5570" i="4"/>
  <c r="F5596" i="4"/>
  <c r="F5602" i="4"/>
  <c r="E5606" i="4"/>
  <c r="E5608" i="4"/>
  <c r="E5614" i="4"/>
  <c r="F5645" i="4"/>
  <c r="F5651" i="4"/>
  <c r="E5655" i="4"/>
  <c r="E5657" i="4"/>
  <c r="E5663" i="4"/>
  <c r="F5694" i="4"/>
  <c r="F5700" i="4"/>
  <c r="E5704" i="4"/>
  <c r="E5706" i="4"/>
  <c r="E5712" i="4"/>
  <c r="F5743" i="4"/>
  <c r="F5749" i="4"/>
  <c r="E5753" i="4"/>
  <c r="E5755" i="4"/>
  <c r="E5761" i="4"/>
  <c r="F5792" i="4"/>
  <c r="F5798" i="4"/>
  <c r="E5802" i="4"/>
  <c r="E5804" i="4"/>
  <c r="E5810" i="4"/>
  <c r="F5841" i="4"/>
  <c r="F5847" i="4"/>
  <c r="E5851" i="4"/>
  <c r="E5853" i="4"/>
  <c r="E5859" i="4"/>
  <c r="F5890" i="4"/>
  <c r="F5896" i="4"/>
  <c r="E5900" i="4"/>
  <c r="E5902" i="4"/>
  <c r="E5908" i="4"/>
  <c r="F5939" i="4"/>
  <c r="F5945" i="4"/>
  <c r="E5949" i="4"/>
  <c r="E5951" i="4"/>
  <c r="E5957" i="4"/>
  <c r="F5988" i="4"/>
  <c r="F5994" i="4"/>
  <c r="E5998" i="4"/>
  <c r="E6000" i="4"/>
  <c r="E6006" i="4"/>
  <c r="F6037" i="4"/>
  <c r="F6043" i="4"/>
  <c r="E6047" i="4"/>
  <c r="E6049" i="4"/>
  <c r="E6055" i="4"/>
  <c r="F6086" i="4"/>
  <c r="F6092" i="4"/>
  <c r="E6096" i="4"/>
  <c r="E6098" i="4"/>
  <c r="E6104" i="4"/>
  <c r="F6135" i="4"/>
  <c r="F6141" i="4"/>
  <c r="E6145" i="4"/>
  <c r="E6147" i="4"/>
  <c r="E6153" i="4"/>
  <c r="F6184" i="4"/>
  <c r="F6190" i="4"/>
  <c r="E6194" i="4"/>
  <c r="E6196" i="4"/>
  <c r="E6202" i="4"/>
  <c r="F6233" i="4"/>
  <c r="F6239" i="4"/>
  <c r="E6243" i="4"/>
  <c r="E6245" i="4"/>
  <c r="E6251" i="4"/>
  <c r="F6282" i="4"/>
  <c r="F6288" i="4"/>
  <c r="E6292" i="4"/>
  <c r="E6294" i="4"/>
  <c r="E6300" i="4"/>
  <c r="F6331" i="4"/>
  <c r="F6337" i="4"/>
  <c r="E6341" i="4"/>
  <c r="E6343" i="4"/>
  <c r="E6349" i="4"/>
  <c r="F6380" i="4"/>
  <c r="E5572" i="4"/>
  <c r="F5574" i="4"/>
  <c r="F5582" i="4"/>
  <c r="F5588" i="4"/>
  <c r="E5594" i="4"/>
  <c r="E5600" i="4"/>
  <c r="F5631" i="4"/>
  <c r="F5637" i="4"/>
  <c r="E5643" i="4"/>
  <c r="E5649" i="4"/>
  <c r="F5680" i="4"/>
  <c r="F5686" i="4"/>
  <c r="E5692" i="4"/>
  <c r="E5698" i="4"/>
  <c r="F5729" i="4"/>
  <c r="F5735" i="4"/>
  <c r="E5741" i="4"/>
  <c r="E5747" i="4"/>
  <c r="F5778" i="4"/>
  <c r="F5784" i="4"/>
  <c r="E5790" i="4"/>
  <c r="E5796" i="4"/>
  <c r="F5827" i="4"/>
  <c r="F5833" i="4"/>
  <c r="E5839" i="4"/>
  <c r="E5845" i="4"/>
  <c r="F5876" i="4"/>
  <c r="F5882" i="4"/>
  <c r="E5888" i="4"/>
  <c r="E5894" i="4"/>
  <c r="F5925" i="4"/>
  <c r="F5931" i="4"/>
  <c r="E5937" i="4"/>
  <c r="E5943" i="4"/>
  <c r="F5974" i="4"/>
  <c r="F5980" i="4"/>
  <c r="E5986" i="4"/>
  <c r="E5992" i="4"/>
  <c r="F6023" i="4"/>
  <c r="F6029" i="4"/>
  <c r="E6035" i="4"/>
  <c r="E6041" i="4"/>
  <c r="F6072" i="4"/>
  <c r="F6078" i="4"/>
  <c r="E6084" i="4"/>
  <c r="E6090" i="4"/>
  <c r="F6121" i="4"/>
  <c r="F6127" i="4"/>
  <c r="E6133" i="4"/>
  <c r="E6139" i="4"/>
  <c r="F6170" i="4"/>
  <c r="F6176" i="4"/>
  <c r="E6182" i="4"/>
  <c r="E6188" i="4"/>
  <c r="F6219" i="4"/>
  <c r="F6225" i="4"/>
  <c r="E6231" i="4"/>
  <c r="E6237" i="4"/>
  <c r="F6268" i="4"/>
  <c r="F6274" i="4"/>
  <c r="E6280" i="4"/>
  <c r="E6286" i="4"/>
  <c r="F6317" i="4"/>
  <c r="F6323" i="4"/>
  <c r="E6329" i="4"/>
  <c r="E6335" i="4"/>
  <c r="F6366" i="4"/>
  <c r="F6372" i="4"/>
  <c r="E6378" i="4"/>
  <c r="E33" i="4"/>
  <c r="E40" i="4"/>
  <c r="E47" i="4"/>
  <c r="E54" i="4"/>
  <c r="E61" i="4"/>
  <c r="E68" i="4"/>
  <c r="E75" i="4"/>
  <c r="E82" i="4"/>
  <c r="E89" i="4"/>
  <c r="E98" i="4"/>
  <c r="E105" i="4"/>
  <c r="E112" i="4"/>
  <c r="E119" i="4"/>
  <c r="E126" i="4"/>
  <c r="E133" i="4"/>
  <c r="E140" i="4"/>
  <c r="E147" i="4"/>
  <c r="E154" i="4"/>
  <c r="E161" i="4"/>
  <c r="E168" i="4"/>
  <c r="E175" i="4"/>
  <c r="E182" i="4"/>
  <c r="E189" i="4"/>
  <c r="E196" i="4"/>
  <c r="E203" i="4"/>
  <c r="E210" i="4"/>
  <c r="E217" i="4"/>
  <c r="E224" i="4"/>
  <c r="E231" i="4"/>
  <c r="E238" i="4"/>
  <c r="E245" i="4"/>
  <c r="E252" i="4"/>
  <c r="E259" i="4"/>
  <c r="E266" i="4"/>
  <c r="E273" i="4"/>
  <c r="E280" i="4"/>
  <c r="E287" i="4"/>
  <c r="E294" i="4"/>
  <c r="E301" i="4"/>
  <c r="E308" i="4"/>
  <c r="E315" i="4"/>
  <c r="E322" i="4"/>
  <c r="E329" i="4"/>
  <c r="E336" i="4"/>
  <c r="E343" i="4"/>
  <c r="E350" i="4"/>
  <c r="E357" i="4"/>
  <c r="E364" i="4"/>
  <c r="E371" i="4"/>
  <c r="E378" i="4"/>
  <c r="E385" i="4"/>
  <c r="E392" i="4"/>
  <c r="E399" i="4"/>
  <c r="E406" i="4"/>
  <c r="E413" i="4"/>
  <c r="E420" i="4"/>
  <c r="E427" i="4"/>
  <c r="E434" i="4"/>
  <c r="E441" i="4"/>
  <c r="E448" i="4"/>
  <c r="E455" i="4"/>
  <c r="E462" i="4"/>
  <c r="E469" i="4"/>
  <c r="E476" i="4"/>
  <c r="E483" i="4"/>
  <c r="E490" i="4"/>
  <c r="E497" i="4"/>
  <c r="E504" i="4"/>
  <c r="E511" i="4"/>
  <c r="E518" i="4"/>
  <c r="E525" i="4"/>
  <c r="E532" i="4"/>
  <c r="E539" i="4"/>
  <c r="E546" i="4"/>
  <c r="E553" i="4"/>
  <c r="E560" i="4"/>
  <c r="E567" i="4"/>
  <c r="E574" i="4"/>
  <c r="E581" i="4"/>
  <c r="E588" i="4"/>
  <c r="E595" i="4"/>
  <c r="E602" i="4"/>
  <c r="E609" i="4"/>
  <c r="E616" i="4"/>
  <c r="E623" i="4"/>
  <c r="E630" i="4"/>
  <c r="E637" i="4"/>
  <c r="E644" i="4"/>
  <c r="E651" i="4"/>
  <c r="E658" i="4"/>
  <c r="E665" i="4"/>
  <c r="E672" i="4"/>
  <c r="E679" i="4"/>
  <c r="E686" i="4"/>
  <c r="E693" i="4"/>
  <c r="E700" i="4"/>
  <c r="E707" i="4"/>
  <c r="E714" i="4"/>
  <c r="E721" i="4"/>
  <c r="E728" i="4"/>
  <c r="E735" i="4"/>
  <c r="E742" i="4"/>
  <c r="E749" i="4"/>
  <c r="E756" i="4"/>
  <c r="E763" i="4"/>
  <c r="E770" i="4"/>
  <c r="E777" i="4"/>
  <c r="E784" i="4"/>
  <c r="E791" i="4"/>
  <c r="E798" i="4"/>
  <c r="E805" i="4"/>
  <c r="E812" i="4"/>
  <c r="E819" i="4"/>
  <c r="E826" i="4"/>
  <c r="E833" i="4"/>
  <c r="E840" i="4"/>
  <c r="E847" i="4"/>
  <c r="E854" i="4"/>
  <c r="E861" i="4"/>
  <c r="E868" i="4"/>
  <c r="E875" i="4"/>
  <c r="E882" i="4"/>
  <c r="E889" i="4"/>
  <c r="E896" i="4"/>
  <c r="E903" i="4"/>
  <c r="E910" i="4"/>
  <c r="E917" i="4"/>
  <c r="E924" i="4"/>
  <c r="E931" i="4"/>
  <c r="E938" i="4"/>
  <c r="E945" i="4"/>
  <c r="E952" i="4"/>
  <c r="E959" i="4"/>
  <c r="E966" i="4"/>
  <c r="E973" i="4"/>
  <c r="E980" i="4"/>
  <c r="E987" i="4"/>
  <c r="E994" i="4"/>
  <c r="E1001" i="4"/>
  <c r="E1008" i="4"/>
  <c r="E1015" i="4"/>
  <c r="E1022" i="4"/>
  <c r="E1029" i="4"/>
  <c r="E1036" i="4"/>
  <c r="E1043" i="4"/>
  <c r="E1050" i="4"/>
  <c r="E1057" i="4"/>
  <c r="E1064" i="4"/>
  <c r="E1071" i="4"/>
  <c r="E1078" i="4"/>
  <c r="E1085" i="4"/>
  <c r="E1092" i="4"/>
  <c r="E1099" i="4"/>
  <c r="E1106" i="4"/>
  <c r="E1113" i="4"/>
  <c r="E1120" i="4"/>
  <c r="E1127" i="4"/>
  <c r="E1134" i="4"/>
  <c r="E1141" i="4"/>
  <c r="E1148" i="4"/>
  <c r="E1155" i="4"/>
  <c r="E1162" i="4"/>
  <c r="E1169" i="4"/>
  <c r="E1176" i="4"/>
  <c r="E1183" i="4"/>
  <c r="E1190" i="4"/>
  <c r="E1197" i="4"/>
  <c r="E1204" i="4"/>
  <c r="E1211" i="4"/>
  <c r="E1218" i="4"/>
  <c r="E1225" i="4"/>
  <c r="E1232" i="4"/>
  <c r="E1239" i="4"/>
  <c r="E1246" i="4"/>
  <c r="E1253" i="4"/>
  <c r="E1260" i="4"/>
  <c r="E1267" i="4"/>
  <c r="E1274" i="4"/>
  <c r="E1281" i="4"/>
  <c r="E1288" i="4"/>
  <c r="E1295" i="4"/>
  <c r="E1302" i="4"/>
  <c r="E1309" i="4"/>
  <c r="E1316" i="4"/>
  <c r="E1323" i="4"/>
  <c r="E1330" i="4"/>
  <c r="E1337" i="4"/>
  <c r="E1344" i="4"/>
  <c r="E1351" i="4"/>
  <c r="E1358" i="4"/>
  <c r="E1365" i="4"/>
  <c r="E1372" i="4"/>
  <c r="E1379" i="4"/>
  <c r="E1386" i="4"/>
  <c r="E1393" i="4"/>
  <c r="E1400" i="4"/>
  <c r="E1407" i="4"/>
  <c r="E1414" i="4"/>
  <c r="E1421" i="4"/>
  <c r="E1428" i="4"/>
  <c r="E1435" i="4"/>
  <c r="E1442" i="4"/>
  <c r="E1449" i="4"/>
  <c r="E1456" i="4"/>
  <c r="E1463" i="4"/>
  <c r="E1470" i="4"/>
  <c r="E1477" i="4"/>
  <c r="E1484" i="4"/>
  <c r="E1491" i="4"/>
  <c r="E1498" i="4"/>
  <c r="E1505" i="4"/>
  <c r="E1512" i="4"/>
  <c r="E1519" i="4"/>
  <c r="E1526" i="4"/>
  <c r="E1533" i="4"/>
  <c r="E1540" i="4"/>
  <c r="E1547" i="4"/>
  <c r="E1554" i="4"/>
  <c r="E1561" i="4"/>
  <c r="E1568" i="4"/>
  <c r="E1575" i="4"/>
  <c r="E1582" i="4"/>
  <c r="E1589" i="4"/>
  <c r="E1596" i="4"/>
  <c r="E1603" i="4"/>
  <c r="E1610" i="4"/>
  <c r="E1617" i="4"/>
  <c r="E1624" i="4"/>
  <c r="E1631" i="4"/>
  <c r="E1638" i="4"/>
  <c r="E1645" i="4"/>
  <c r="E1652" i="4"/>
  <c r="E1659" i="4"/>
  <c r="E1666" i="4"/>
  <c r="E1673" i="4"/>
  <c r="E1680" i="4"/>
  <c r="E1687" i="4"/>
  <c r="E1694" i="4"/>
  <c r="E1701" i="4"/>
  <c r="E1708" i="4"/>
  <c r="E1715" i="4"/>
  <c r="E1722" i="4"/>
  <c r="E1729" i="4"/>
  <c r="E1736" i="4"/>
  <c r="E1743" i="4"/>
  <c r="E1750" i="4"/>
  <c r="E1757" i="4"/>
  <c r="E1764" i="4"/>
  <c r="E1771" i="4"/>
  <c r="E1778" i="4"/>
  <c r="E1785" i="4"/>
  <c r="E1792" i="4"/>
  <c r="E1799" i="4"/>
  <c r="E1806" i="4"/>
  <c r="E1813" i="4"/>
  <c r="E1820" i="4"/>
  <c r="E1827" i="4"/>
  <c r="E1834" i="4"/>
  <c r="E1841" i="4"/>
  <c r="E1848" i="4"/>
  <c r="E1855" i="4"/>
  <c r="E1862" i="4"/>
  <c r="E1869" i="4"/>
  <c r="E1876" i="4"/>
  <c r="E1883" i="4"/>
  <c r="E1890" i="4"/>
  <c r="E1897" i="4"/>
  <c r="E1904" i="4"/>
  <c r="E1911" i="4"/>
  <c r="E1918" i="4"/>
  <c r="E1925" i="4"/>
  <c r="E1932" i="4"/>
  <c r="E1939" i="4"/>
  <c r="E1946" i="4"/>
  <c r="E1953" i="4"/>
  <c r="E1960" i="4"/>
  <c r="E1967" i="4"/>
  <c r="E1974" i="4"/>
  <c r="E1981" i="4"/>
  <c r="E1988" i="4"/>
  <c r="E1995" i="4"/>
  <c r="E2002" i="4"/>
  <c r="E2009" i="4"/>
  <c r="E2016" i="4"/>
  <c r="E2023" i="4"/>
  <c r="E2030" i="4"/>
  <c r="E2037" i="4"/>
  <c r="E2044" i="4"/>
  <c r="E2051" i="4"/>
  <c r="E2058" i="4"/>
  <c r="E2065" i="4"/>
  <c r="E2072" i="4"/>
  <c r="E2079" i="4"/>
  <c r="E2086" i="4"/>
  <c r="E2093" i="4"/>
  <c r="E2100" i="4"/>
  <c r="E2107" i="4"/>
  <c r="E2114" i="4"/>
  <c r="E2121" i="4"/>
  <c r="E2128" i="4"/>
  <c r="E2135" i="4"/>
  <c r="E2142" i="4"/>
  <c r="E2149" i="4"/>
  <c r="E2156" i="4"/>
  <c r="E2163" i="4"/>
  <c r="E2170" i="4"/>
  <c r="E2177" i="4"/>
  <c r="E2184" i="4"/>
  <c r="E2191" i="4"/>
  <c r="E2198" i="4"/>
  <c r="E2205" i="4"/>
  <c r="E2212" i="4"/>
  <c r="E2219" i="4"/>
  <c r="E2226" i="4"/>
  <c r="E2233" i="4"/>
  <c r="E2240" i="4"/>
  <c r="E2247" i="4"/>
  <c r="E2254" i="4"/>
  <c r="E2261" i="4"/>
  <c r="E2268" i="4"/>
  <c r="E2275" i="4"/>
  <c r="E2282" i="4"/>
  <c r="E2289" i="4"/>
  <c r="E2296" i="4"/>
  <c r="E2303" i="4"/>
  <c r="E2310" i="4"/>
  <c r="E2317" i="4"/>
  <c r="E2324" i="4"/>
  <c r="E2331" i="4"/>
  <c r="E2338" i="4"/>
  <c r="E2345" i="4"/>
  <c r="E2352" i="4"/>
  <c r="E2359" i="4"/>
  <c r="E2366" i="4"/>
  <c r="E2373" i="4"/>
  <c r="E2380" i="4"/>
  <c r="E2387" i="4"/>
  <c r="E2394" i="4"/>
  <c r="E2401" i="4"/>
  <c r="E2408" i="4"/>
  <c r="E2415" i="4"/>
  <c r="E2422" i="4"/>
  <c r="E2429" i="4"/>
  <c r="E2436" i="4"/>
  <c r="E2443" i="4"/>
  <c r="E2450" i="4"/>
  <c r="E2457" i="4"/>
  <c r="E2464" i="4"/>
  <c r="E2471" i="4"/>
  <c r="E2478" i="4"/>
  <c r="E2485" i="4"/>
  <c r="E2492" i="4"/>
  <c r="E2499" i="4"/>
  <c r="E2506" i="4"/>
  <c r="E2513" i="4"/>
  <c r="E2520" i="4"/>
  <c r="E2527" i="4"/>
  <c r="E2534" i="4"/>
  <c r="E2541" i="4"/>
  <c r="E2548" i="4"/>
  <c r="E2555" i="4"/>
  <c r="E2562" i="4"/>
  <c r="E2569" i="4"/>
  <c r="E2576" i="4"/>
  <c r="E2583" i="4"/>
  <c r="E2590" i="4"/>
  <c r="E2597" i="4"/>
  <c r="E2604" i="4"/>
  <c r="E2611" i="4"/>
  <c r="E2618" i="4"/>
  <c r="E2625" i="4"/>
  <c r="E2632" i="4"/>
  <c r="E2639" i="4"/>
  <c r="E2646" i="4"/>
  <c r="E2653" i="4"/>
  <c r="E2660" i="4"/>
  <c r="E2667" i="4"/>
  <c r="E2674" i="4"/>
  <c r="E2681" i="4"/>
  <c r="E2688" i="4"/>
  <c r="E2695" i="4"/>
  <c r="E2702" i="4"/>
  <c r="E2709" i="4"/>
  <c r="E2716" i="4"/>
  <c r="E2723" i="4"/>
  <c r="E2730" i="4"/>
  <c r="E2737" i="4"/>
  <c r="E2744" i="4"/>
  <c r="E2751" i="4"/>
  <c r="E2758" i="4"/>
  <c r="E2765" i="4"/>
  <c r="E2772" i="4"/>
  <c r="E2779" i="4"/>
  <c r="E2786" i="4"/>
  <c r="E2793" i="4"/>
  <c r="E2800" i="4"/>
  <c r="E2807" i="4"/>
  <c r="E2814" i="4"/>
  <c r="E2821" i="4"/>
  <c r="E2828" i="4"/>
  <c r="E2835" i="4"/>
  <c r="E2842" i="4"/>
  <c r="E2849" i="4"/>
  <c r="E2856" i="4"/>
  <c r="E2863" i="4"/>
  <c r="E2870" i="4"/>
  <c r="E2877" i="4"/>
  <c r="E2884" i="4"/>
  <c r="E2891" i="4"/>
  <c r="E2898" i="4"/>
  <c r="E2905" i="4"/>
  <c r="E2912" i="4"/>
  <c r="E2919" i="4"/>
  <c r="E2926" i="4"/>
  <c r="E2933" i="4"/>
  <c r="E2940" i="4"/>
  <c r="E2947" i="4"/>
  <c r="E2954" i="4"/>
  <c r="E2961" i="4"/>
  <c r="E2968" i="4"/>
  <c r="E2975" i="4"/>
  <c r="E2982" i="4"/>
  <c r="E2989" i="4"/>
  <c r="E2996" i="4"/>
  <c r="E3003" i="4"/>
  <c r="E3010" i="4"/>
  <c r="E3017" i="4"/>
  <c r="E3024" i="4"/>
  <c r="E3031" i="4"/>
  <c r="E3038" i="4"/>
  <c r="E3045" i="4"/>
  <c r="E3052" i="4"/>
  <c r="E3059" i="4"/>
  <c r="E3066" i="4"/>
  <c r="E3073" i="4"/>
  <c r="E3080" i="4"/>
  <c r="E3087" i="4"/>
  <c r="E3094" i="4"/>
  <c r="E3101" i="4"/>
  <c r="E3108" i="4"/>
  <c r="E3115" i="4"/>
  <c r="E3122" i="4"/>
  <c r="E3129" i="4"/>
  <c r="E3136" i="4"/>
  <c r="E3143" i="4"/>
  <c r="E3150" i="4"/>
  <c r="E3157" i="4"/>
  <c r="E3164" i="4"/>
  <c r="E3171" i="4"/>
  <c r="E3178" i="4"/>
  <c r="E3185" i="4"/>
  <c r="E3192" i="4"/>
  <c r="E3199" i="4"/>
  <c r="E3206" i="4"/>
  <c r="E3213" i="4"/>
  <c r="E3220" i="4"/>
  <c r="E3227" i="4"/>
  <c r="E3234" i="4"/>
  <c r="E3241" i="4"/>
  <c r="E3248" i="4"/>
  <c r="E3255" i="4"/>
  <c r="E3262" i="4"/>
  <c r="E3269" i="4"/>
  <c r="E3276" i="4"/>
  <c r="E3283" i="4"/>
  <c r="E3290" i="4"/>
  <c r="E3297" i="4"/>
  <c r="E3304" i="4"/>
  <c r="E3311" i="4"/>
  <c r="E3318" i="4"/>
  <c r="E3325" i="4"/>
  <c r="E3332" i="4"/>
  <c r="E3339" i="4"/>
  <c r="E3346" i="4"/>
  <c r="E3353" i="4"/>
  <c r="E3360" i="4"/>
  <c r="E3367" i="4"/>
  <c r="E3374" i="4"/>
  <c r="E3381" i="4"/>
  <c r="E3388" i="4"/>
  <c r="E3395" i="4"/>
  <c r="E3402" i="4"/>
  <c r="E3409" i="4"/>
  <c r="E3416" i="4"/>
  <c r="E3423" i="4"/>
  <c r="E3430" i="4"/>
  <c r="E3437" i="4"/>
  <c r="E3444" i="4"/>
  <c r="E3451" i="4"/>
  <c r="E3458" i="4"/>
  <c r="E3465" i="4"/>
  <c r="E3472" i="4"/>
  <c r="E3479" i="4"/>
  <c r="E3486" i="4"/>
  <c r="E3493" i="4"/>
  <c r="E3500" i="4"/>
  <c r="E3507" i="4"/>
  <c r="E3514" i="4"/>
  <c r="E3521" i="4"/>
  <c r="E3528" i="4"/>
  <c r="E3535" i="4"/>
  <c r="E3542" i="4"/>
  <c r="E3549" i="4"/>
  <c r="E3556" i="4"/>
  <c r="E3563" i="4"/>
  <c r="E3570" i="4"/>
  <c r="E3577" i="4"/>
  <c r="E3584" i="4"/>
  <c r="E3591" i="4"/>
  <c r="E3598" i="4"/>
  <c r="E3605" i="4"/>
  <c r="E3612" i="4"/>
  <c r="E3619" i="4"/>
  <c r="E3626" i="4"/>
  <c r="E3633" i="4"/>
  <c r="E3640" i="4"/>
  <c r="E3647" i="4"/>
  <c r="E3654" i="4"/>
  <c r="E3661" i="4"/>
  <c r="E3668" i="4"/>
  <c r="E3675" i="4"/>
  <c r="E3682" i="4"/>
  <c r="E3689" i="4"/>
  <c r="E3696" i="4"/>
  <c r="E3703" i="4"/>
  <c r="E3710" i="4"/>
  <c r="E3717" i="4"/>
  <c r="E3724" i="4"/>
  <c r="E3731" i="4"/>
  <c r="E3738" i="4"/>
  <c r="E3745" i="4"/>
  <c r="E3752" i="4"/>
  <c r="E3759" i="4"/>
  <c r="E3766" i="4"/>
  <c r="E3773" i="4"/>
  <c r="E3780" i="4"/>
  <c r="E3787" i="4"/>
  <c r="E3794" i="4"/>
  <c r="E3801" i="4"/>
  <c r="E3808" i="4"/>
  <c r="E3815" i="4"/>
  <c r="E3822" i="4"/>
  <c r="E3829" i="4"/>
  <c r="E3836" i="4"/>
  <c r="E3843" i="4"/>
  <c r="E3850" i="4"/>
  <c r="E3857" i="4"/>
  <c r="E3864" i="4"/>
  <c r="E3871" i="4"/>
  <c r="E3878" i="4"/>
  <c r="E3885" i="4"/>
  <c r="E3892" i="4"/>
  <c r="E3899" i="4"/>
  <c r="E3906" i="4"/>
  <c r="E3913" i="4"/>
  <c r="E3920" i="4"/>
  <c r="E3927" i="4"/>
  <c r="E3934" i="4"/>
  <c r="E3941" i="4"/>
  <c r="E3948" i="4"/>
  <c r="E3955" i="4"/>
  <c r="E3962" i="4"/>
  <c r="E3969" i="4"/>
  <c r="E3976" i="4"/>
  <c r="E3983" i="4"/>
  <c r="E3990" i="4"/>
  <c r="E3997" i="4"/>
  <c r="E4004" i="4"/>
  <c r="E4011" i="4"/>
  <c r="E4018" i="4"/>
  <c r="E4025" i="4"/>
  <c r="E4032" i="4"/>
  <c r="E4039" i="4"/>
  <c r="E4046" i="4"/>
  <c r="E4053" i="4"/>
  <c r="E4060" i="4"/>
  <c r="E4067" i="4"/>
  <c r="E4074" i="4"/>
  <c r="E4081" i="4"/>
  <c r="E4088" i="4"/>
  <c r="E4095" i="4"/>
  <c r="E4102" i="4"/>
  <c r="E4109" i="4"/>
  <c r="E4116" i="4"/>
  <c r="E4123" i="4"/>
  <c r="E4130" i="4"/>
  <c r="E4137" i="4"/>
  <c r="E4144" i="4"/>
  <c r="E4151" i="4"/>
  <c r="E4158" i="4"/>
  <c r="E4165" i="4"/>
  <c r="E4172" i="4"/>
  <c r="E4179" i="4"/>
  <c r="E4186" i="4"/>
  <c r="E4193" i="4"/>
  <c r="E4200" i="4"/>
  <c r="E4207" i="4"/>
  <c r="E4214" i="4"/>
  <c r="E4221" i="4"/>
  <c r="E4228" i="4"/>
  <c r="E4235" i="4"/>
  <c r="E4242" i="4"/>
  <c r="E4249" i="4"/>
  <c r="E4256" i="4"/>
  <c r="E4263" i="4"/>
  <c r="E4270" i="4"/>
  <c r="E4277" i="4"/>
  <c r="E4284" i="4"/>
  <c r="E4291" i="4"/>
  <c r="E4298" i="4"/>
  <c r="E4305" i="4"/>
  <c r="E4312" i="4"/>
  <c r="E4319" i="4"/>
  <c r="E4326" i="4"/>
  <c r="E4333" i="4"/>
  <c r="E4340" i="4"/>
  <c r="E4347" i="4"/>
  <c r="E4354" i="4"/>
  <c r="E4361" i="4"/>
  <c r="E4368" i="4"/>
  <c r="E4375" i="4"/>
  <c r="E4382" i="4"/>
  <c r="E4389" i="4"/>
  <c r="E4396" i="4"/>
  <c r="E4403" i="4"/>
  <c r="E4410" i="4"/>
  <c r="E4417" i="4"/>
  <c r="E4424" i="4"/>
  <c r="E4431" i="4"/>
  <c r="E4438" i="4"/>
  <c r="E4445" i="4"/>
  <c r="E4452" i="4"/>
  <c r="E4459" i="4"/>
  <c r="E4466" i="4"/>
  <c r="E4473" i="4"/>
  <c r="E4480" i="4"/>
  <c r="E4487" i="4"/>
  <c r="E4494" i="4"/>
  <c r="E4501" i="4"/>
  <c r="E4508" i="4"/>
  <c r="E4515" i="4"/>
  <c r="E4522" i="4"/>
  <c r="E4529" i="4"/>
  <c r="E4536" i="4"/>
  <c r="E4543" i="4"/>
  <c r="E4550" i="4"/>
  <c r="E4557" i="4"/>
  <c r="E4564" i="4"/>
  <c r="E4571" i="4"/>
  <c r="E4578" i="4"/>
  <c r="E4585" i="4"/>
  <c r="E4592" i="4"/>
  <c r="E4599" i="4"/>
  <c r="E4606" i="4"/>
  <c r="E4613" i="4"/>
  <c r="E4620" i="4"/>
  <c r="E4627" i="4"/>
  <c r="E4634" i="4"/>
  <c r="E4641" i="4"/>
  <c r="E4648" i="4"/>
  <c r="E4655" i="4"/>
  <c r="E4662" i="4"/>
  <c r="E4669" i="4"/>
  <c r="E4676" i="4"/>
  <c r="E4683" i="4"/>
  <c r="E4690" i="4"/>
  <c r="E4697" i="4"/>
  <c r="E4704" i="4"/>
  <c r="E4711" i="4"/>
  <c r="E4718" i="4"/>
  <c r="E4725" i="4"/>
  <c r="E4732" i="4"/>
  <c r="E4739" i="4"/>
  <c r="E4746" i="4"/>
  <c r="E4753" i="4"/>
  <c r="E4760" i="4"/>
  <c r="E4767" i="4"/>
  <c r="E4774" i="4"/>
  <c r="E4781" i="4"/>
  <c r="E4788" i="4"/>
  <c r="E4795" i="4"/>
  <c r="E4802" i="4"/>
  <c r="E4809" i="4"/>
  <c r="E4816" i="4"/>
  <c r="E4823" i="4"/>
  <c r="E4830" i="4"/>
  <c r="E4837" i="4"/>
  <c r="E4844" i="4"/>
  <c r="E4851" i="4"/>
  <c r="E4858" i="4"/>
  <c r="E4865" i="4"/>
  <c r="E4872" i="4"/>
  <c r="E4879" i="4"/>
  <c r="E4886" i="4"/>
  <c r="E4893" i="4"/>
  <c r="E4900" i="4"/>
  <c r="E4907" i="4"/>
  <c r="E4914" i="4"/>
  <c r="E4921" i="4"/>
  <c r="E4928" i="4"/>
  <c r="E4935" i="4"/>
  <c r="E4942" i="4"/>
  <c r="E4949" i="4"/>
  <c r="E4956" i="4"/>
  <c r="E4963" i="4"/>
  <c r="E4970" i="4"/>
  <c r="E4977" i="4"/>
  <c r="E4984" i="4"/>
  <c r="E4991" i="4"/>
  <c r="E4998" i="4"/>
  <c r="E5005" i="4"/>
  <c r="E5012" i="4"/>
  <c r="E5019" i="4"/>
  <c r="E5026" i="4"/>
  <c r="E5033" i="4"/>
  <c r="E5040" i="4"/>
  <c r="E5047" i="4"/>
  <c r="E5054" i="4"/>
  <c r="E5061" i="4"/>
  <c r="E5068" i="4"/>
  <c r="E5075" i="4"/>
  <c r="E5082" i="4"/>
  <c r="E5089" i="4"/>
  <c r="E5096" i="4"/>
  <c r="E5103" i="4"/>
  <c r="E5110" i="4"/>
  <c r="E5117" i="4"/>
  <c r="E5124" i="4"/>
  <c r="E5131" i="4"/>
  <c r="E5138" i="4"/>
  <c r="E5145" i="4"/>
  <c r="E5152" i="4"/>
  <c r="E5159" i="4"/>
  <c r="E5166" i="4"/>
  <c r="E5173" i="4"/>
  <c r="E5180" i="4"/>
  <c r="E5187" i="4"/>
  <c r="E5194" i="4"/>
  <c r="E5201" i="4"/>
  <c r="E5208" i="4"/>
  <c r="E5215" i="4"/>
  <c r="E5222" i="4"/>
  <c r="E5229" i="4"/>
  <c r="E5236" i="4"/>
  <c r="E5243" i="4"/>
  <c r="E5250" i="4"/>
  <c r="E5257" i="4"/>
  <c r="E5264" i="4"/>
  <c r="E5271" i="4"/>
  <c r="E5278" i="4"/>
  <c r="E5285" i="4"/>
  <c r="E5292" i="4"/>
  <c r="E5299" i="4"/>
  <c r="E5306" i="4"/>
  <c r="E5313" i="4"/>
  <c r="E5320" i="4"/>
  <c r="E5327" i="4"/>
  <c r="E5334" i="4"/>
  <c r="E5341" i="4"/>
  <c r="E5348" i="4"/>
  <c r="E5355" i="4"/>
  <c r="E5362" i="4"/>
  <c r="E5369" i="4"/>
  <c r="E5376" i="4"/>
  <c r="E5383" i="4"/>
  <c r="E5390" i="4"/>
  <c r="E5397" i="4"/>
  <c r="E5404" i="4"/>
  <c r="E5411" i="4"/>
  <c r="E5418" i="4"/>
  <c r="E5425" i="4"/>
  <c r="E5432" i="4"/>
  <c r="E5439" i="4"/>
  <c r="E5446" i="4"/>
  <c r="E5453" i="4"/>
  <c r="E5460" i="4"/>
  <c r="E5467" i="4"/>
  <c r="E5474" i="4"/>
  <c r="E5481" i="4"/>
  <c r="E5488" i="4"/>
  <c r="E5495" i="4"/>
  <c r="E5502" i="4"/>
  <c r="E5509" i="4"/>
  <c r="E5516" i="4"/>
  <c r="E5523" i="4"/>
  <c r="E5530" i="4"/>
  <c r="E5537" i="4"/>
  <c r="E5550" i="4"/>
  <c r="E5552" i="4"/>
  <c r="E5554" i="4"/>
  <c r="E5565" i="4"/>
  <c r="F5567" i="4"/>
  <c r="F5603" i="4"/>
  <c r="F5609" i="4"/>
  <c r="E5613" i="4"/>
  <c r="E5615" i="4"/>
  <c r="E5621" i="4"/>
  <c r="F5652" i="4"/>
  <c r="F5658" i="4"/>
  <c r="E5662" i="4"/>
  <c r="E5664" i="4"/>
  <c r="E5670" i="4"/>
  <c r="F5701" i="4"/>
  <c r="F5707" i="4"/>
  <c r="E5711" i="4"/>
  <c r="E5713" i="4"/>
  <c r="E5719" i="4"/>
  <c r="F5750" i="4"/>
  <c r="F5756" i="4"/>
  <c r="E5760" i="4"/>
  <c r="E5762" i="4"/>
  <c r="E5768" i="4"/>
  <c r="F5799" i="4"/>
  <c r="F5805" i="4"/>
  <c r="E5809" i="4"/>
  <c r="E5811" i="4"/>
  <c r="E5817" i="4"/>
  <c r="F5848" i="4"/>
  <c r="F5854" i="4"/>
  <c r="E5858" i="4"/>
  <c r="E5860" i="4"/>
  <c r="E5866" i="4"/>
  <c r="F5897" i="4"/>
  <c r="F5903" i="4"/>
  <c r="E5907" i="4"/>
  <c r="E5909" i="4"/>
  <c r="E5915" i="4"/>
  <c r="F5946" i="4"/>
  <c r="F5952" i="4"/>
  <c r="E5956" i="4"/>
  <c r="E5958" i="4"/>
  <c r="E5964" i="4"/>
  <c r="F5995" i="4"/>
  <c r="F6001" i="4"/>
  <c r="E6005" i="4"/>
  <c r="E6007" i="4"/>
  <c r="E6013" i="4"/>
  <c r="F6044" i="4"/>
  <c r="F6050" i="4"/>
  <c r="E6054" i="4"/>
  <c r="E6056" i="4"/>
  <c r="E6062" i="4"/>
  <c r="F6093" i="4"/>
  <c r="F6099" i="4"/>
  <c r="E6103" i="4"/>
  <c r="E6105" i="4"/>
  <c r="E6111" i="4"/>
  <c r="F6142" i="4"/>
  <c r="F6148" i="4"/>
  <c r="E6152" i="4"/>
  <c r="E6154" i="4"/>
  <c r="E6160" i="4"/>
  <c r="F6191" i="4"/>
  <c r="F6197" i="4"/>
  <c r="E6201" i="4"/>
  <c r="E6203" i="4"/>
  <c r="E6209" i="4"/>
  <c r="F6240" i="4"/>
  <c r="F6246" i="4"/>
  <c r="E6250" i="4"/>
  <c r="E6252" i="4"/>
  <c r="E6258" i="4"/>
  <c r="F6289" i="4"/>
  <c r="F6295" i="4"/>
  <c r="E6299" i="4"/>
  <c r="E6301" i="4"/>
  <c r="E6307" i="4"/>
  <c r="F6338" i="4"/>
  <c r="F6344" i="4"/>
  <c r="E6348" i="4"/>
  <c r="E6350" i="4"/>
  <c r="E6356" i="4"/>
  <c r="F5539" i="4"/>
  <c r="F5589" i="4"/>
  <c r="F5595" i="4"/>
  <c r="E5601" i="4"/>
  <c r="E5607" i="4"/>
  <c r="F5638" i="4"/>
  <c r="F5644" i="4"/>
  <c r="E5650" i="4"/>
  <c r="E5656" i="4"/>
  <c r="F5687" i="4"/>
  <c r="F5693" i="4"/>
  <c r="E5699" i="4"/>
  <c r="E5705" i="4"/>
  <c r="F5736" i="4"/>
  <c r="F5742" i="4"/>
  <c r="E5748" i="4"/>
  <c r="E5754" i="4"/>
  <c r="F5785" i="4"/>
  <c r="F5791" i="4"/>
  <c r="E5797" i="4"/>
  <c r="E5803" i="4"/>
  <c r="F5834" i="4"/>
  <c r="F5840" i="4"/>
  <c r="E5846" i="4"/>
  <c r="E5852" i="4"/>
  <c r="F5883" i="4"/>
  <c r="F5889" i="4"/>
  <c r="E5895" i="4"/>
  <c r="E5901" i="4"/>
  <c r="F5932" i="4"/>
  <c r="F5938" i="4"/>
  <c r="E5944" i="4"/>
  <c r="E5950" i="4"/>
  <c r="F5981" i="4"/>
  <c r="F5987" i="4"/>
  <c r="E5993" i="4"/>
  <c r="E5999" i="4"/>
  <c r="F6030" i="4"/>
  <c r="F6036" i="4"/>
  <c r="E6042" i="4"/>
  <c r="E6048" i="4"/>
  <c r="F6079" i="4"/>
  <c r="F6085" i="4"/>
  <c r="E6091" i="4"/>
  <c r="E6097" i="4"/>
  <c r="F6128" i="4"/>
  <c r="F6134" i="4"/>
  <c r="E6140" i="4"/>
  <c r="E6146" i="4"/>
  <c r="F6177" i="4"/>
  <c r="F6183" i="4"/>
  <c r="E6189" i="4"/>
  <c r="E6195" i="4"/>
  <c r="F6226" i="4"/>
  <c r="F6232" i="4"/>
  <c r="E6238" i="4"/>
  <c r="E6244" i="4"/>
  <c r="F6275" i="4"/>
  <c r="F6281" i="4"/>
  <c r="E6287" i="4"/>
  <c r="E6293" i="4"/>
  <c r="F6324" i="4"/>
  <c r="F6330" i="4"/>
  <c r="E6336" i="4"/>
  <c r="AD7" i="5"/>
  <c r="O10" i="5"/>
  <c r="M10" i="5"/>
  <c r="S10" i="5"/>
  <c r="U10" i="5"/>
  <c r="W10" i="5"/>
  <c r="G13" i="5"/>
  <c r="AG13" i="5"/>
  <c r="Z13" i="5"/>
  <c r="Y13" i="5"/>
  <c r="R13" i="5"/>
  <c r="K13" i="5"/>
  <c r="F13" i="5"/>
  <c r="X13" i="5"/>
  <c r="I13" i="5"/>
  <c r="K10" i="5"/>
  <c r="X11" i="5"/>
  <c r="Q11" i="5"/>
  <c r="J11" i="5"/>
  <c r="C11" i="5"/>
  <c r="V11" i="5"/>
  <c r="O11" i="5"/>
  <c r="H11" i="5"/>
  <c r="A11" i="5"/>
  <c r="U11" i="5"/>
  <c r="N11" i="5"/>
  <c r="G11" i="5"/>
  <c r="Y11" i="5"/>
  <c r="L11" i="5"/>
  <c r="W11" i="5"/>
  <c r="K11" i="5"/>
  <c r="T11" i="5"/>
  <c r="E11" i="5"/>
  <c r="S11" i="5"/>
  <c r="T9" i="5"/>
  <c r="AE9" i="5" s="1"/>
  <c r="M9" i="5"/>
  <c r="F9" i="5"/>
  <c r="AF9" i="5"/>
  <c r="Y9" i="5"/>
  <c r="R9" i="5"/>
  <c r="K9" i="5"/>
  <c r="D9" i="5"/>
  <c r="X9" i="5"/>
  <c r="Q9" i="5"/>
  <c r="J9" i="5"/>
  <c r="C9" i="5"/>
  <c r="O9" i="5"/>
  <c r="Z9" i="6"/>
  <c r="V8" i="6"/>
  <c r="AG8" i="6"/>
  <c r="Y8" i="6"/>
  <c r="Q8" i="6"/>
  <c r="J8" i="6"/>
  <c r="C8" i="6"/>
  <c r="W8" i="6"/>
  <c r="O8" i="6"/>
  <c r="H8" i="6"/>
  <c r="A8" i="6"/>
  <c r="U8" i="6"/>
  <c r="N8" i="6"/>
  <c r="G8" i="6"/>
  <c r="Z8" i="6"/>
  <c r="L8" i="6"/>
  <c r="X8" i="6"/>
  <c r="K8" i="6"/>
  <c r="S8" i="6"/>
  <c r="F8" i="6"/>
  <c r="AF8" i="6"/>
  <c r="R8" i="6"/>
  <c r="E8" i="6"/>
  <c r="X9" i="6"/>
  <c r="Q9" i="6"/>
  <c r="J9" i="6"/>
  <c r="C9" i="6"/>
  <c r="AG9" i="6"/>
  <c r="Y9" i="6"/>
  <c r="P9" i="6"/>
  <c r="H9" i="6"/>
  <c r="V9" i="6"/>
  <c r="N9" i="6"/>
  <c r="F9" i="6"/>
  <c r="U9" i="6"/>
  <c r="M9" i="6"/>
  <c r="E9" i="6"/>
  <c r="T9" i="6"/>
  <c r="G9" i="6"/>
  <c r="S9" i="6"/>
  <c r="D9" i="6"/>
  <c r="O9" i="6"/>
  <c r="A9" i="6"/>
  <c r="L9" i="6"/>
  <c r="T7" i="5"/>
  <c r="B12" i="5"/>
  <c r="B11" i="6"/>
  <c r="B14" i="6"/>
  <c r="V7" i="6"/>
  <c r="A7" i="6"/>
  <c r="B15" i="6"/>
  <c r="B13" i="6"/>
  <c r="T7" i="6"/>
  <c r="AG7" i="6"/>
  <c r="Z7" i="6"/>
  <c r="S7" i="6"/>
  <c r="Y7" i="6"/>
  <c r="J10" i="6"/>
  <c r="Z10" i="6"/>
  <c r="J12" i="6"/>
  <c r="U7" i="5"/>
  <c r="B8" i="5"/>
  <c r="B15" i="5"/>
  <c r="P7" i="6"/>
  <c r="K10" i="6"/>
  <c r="L12" i="6"/>
  <c r="AG12" i="6"/>
  <c r="P7" i="5"/>
  <c r="W7" i="5"/>
  <c r="B14" i="5"/>
  <c r="R7" i="6"/>
  <c r="A10" i="6"/>
  <c r="Q10" i="6"/>
  <c r="A12" i="6"/>
  <c r="U10" i="6"/>
  <c r="N10" i="6"/>
  <c r="G10" i="6"/>
  <c r="V10" i="6"/>
  <c r="M10" i="6"/>
  <c r="E10" i="6"/>
  <c r="R10" i="6"/>
  <c r="I10" i="6"/>
  <c r="Y10" i="6"/>
  <c r="P10" i="6"/>
  <c r="F10" i="6"/>
  <c r="AG10" i="6"/>
  <c r="X10" i="6"/>
  <c r="O10" i="6"/>
  <c r="D10" i="6"/>
  <c r="S10" i="6"/>
  <c r="AF12" i="6"/>
  <c r="Y12" i="6"/>
  <c r="R12" i="6"/>
  <c r="K12" i="6"/>
  <c r="D12" i="6"/>
  <c r="U12" i="6"/>
  <c r="M12" i="6"/>
  <c r="E12" i="6"/>
  <c r="T12" i="6"/>
  <c r="S12" i="6"/>
  <c r="AE12" i="6" s="1"/>
  <c r="I12" i="6"/>
  <c r="Z12" i="6"/>
  <c r="P12" i="6"/>
  <c r="G12" i="6"/>
  <c r="X12" i="6"/>
  <c r="O12" i="6"/>
  <c r="F12" i="6"/>
  <c r="V12" i="6"/>
  <c r="K39" i="9" l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1" i="9" s="1"/>
  <c r="K62" i="9" s="1"/>
  <c r="K63" i="9" s="1"/>
  <c r="K64" i="9" s="1"/>
  <c r="K65" i="9" s="1"/>
  <c r="K66" i="9" s="1"/>
  <c r="K67" i="9" s="1"/>
  <c r="K68" i="9" s="1"/>
  <c r="K69" i="9" s="1"/>
  <c r="K70" i="9" s="1"/>
  <c r="K71" i="9" s="1"/>
  <c r="K72" i="9" s="1"/>
  <c r="K73" i="9" s="1"/>
  <c r="K74" i="9" s="1"/>
  <c r="K75" i="9" s="1"/>
  <c r="K76" i="9" s="1"/>
  <c r="K77" i="9" s="1"/>
  <c r="K78" i="9" s="1"/>
  <c r="K79" i="9" s="1"/>
  <c r="K80" i="9" s="1"/>
  <c r="K81" i="9" s="1"/>
  <c r="K82" i="9" s="1"/>
  <c r="K83" i="9" s="1"/>
  <c r="K84" i="9" s="1"/>
  <c r="K85" i="9" s="1"/>
  <c r="K86" i="9" s="1"/>
  <c r="K87" i="9" s="1"/>
  <c r="K88" i="9" s="1"/>
  <c r="K89" i="9" s="1"/>
  <c r="K90" i="9" s="1"/>
  <c r="K91" i="9" s="1"/>
  <c r="K92" i="9" s="1"/>
  <c r="K93" i="9" s="1"/>
  <c r="K94" i="9" s="1"/>
  <c r="J30" i="8"/>
  <c r="J37" i="8"/>
  <c r="J44" i="8"/>
  <c r="K27" i="8"/>
  <c r="J34" i="8"/>
  <c r="J41" i="8"/>
  <c r="J48" i="8"/>
  <c r="J55" i="8"/>
  <c r="J78" i="8"/>
  <c r="J85" i="8"/>
  <c r="J92" i="8"/>
  <c r="J28" i="8"/>
  <c r="K28" i="8" s="1"/>
  <c r="K29" i="8" s="1"/>
  <c r="G10" i="5"/>
  <c r="AF10" i="5"/>
  <c r="Z10" i="5"/>
  <c r="T10" i="5"/>
  <c r="V10" i="5"/>
  <c r="X10" i="5"/>
  <c r="R10" i="5"/>
  <c r="E10" i="5"/>
  <c r="AG10" i="5"/>
  <c r="A10" i="5"/>
  <c r="N10" i="5"/>
  <c r="C10" i="5"/>
  <c r="I10" i="5"/>
  <c r="L10" i="5"/>
  <c r="F10" i="5"/>
  <c r="Q13" i="5"/>
  <c r="AF13" i="5"/>
  <c r="N13" i="5"/>
  <c r="M13" i="5"/>
  <c r="H13" i="5"/>
  <c r="E13" i="5"/>
  <c r="U13" i="5"/>
  <c r="O13" i="5"/>
  <c r="T13" i="5"/>
  <c r="L13" i="5"/>
  <c r="AE11" i="5"/>
  <c r="W13" i="5"/>
  <c r="D13" i="5"/>
  <c r="Q12" i="6"/>
  <c r="W12" i="6"/>
  <c r="H12" i="6"/>
  <c r="C12" i="6"/>
  <c r="N12" i="6"/>
  <c r="AE9" i="6"/>
  <c r="AF10" i="6"/>
  <c r="W10" i="6"/>
  <c r="T10" i="6"/>
  <c r="AE10" i="6" s="1"/>
  <c r="L10" i="6"/>
  <c r="C10" i="6"/>
  <c r="H10" i="6"/>
  <c r="AD7" i="6"/>
  <c r="T8" i="6"/>
  <c r="AE8" i="6" s="1"/>
  <c r="M8" i="6"/>
  <c r="I8" i="6"/>
  <c r="P8" i="6"/>
  <c r="D8" i="6"/>
  <c r="AB8" i="6" s="1"/>
  <c r="AF9" i="6"/>
  <c r="K9" i="6"/>
  <c r="I9" i="6"/>
  <c r="R9" i="6"/>
  <c r="AA9" i="6" s="1"/>
  <c r="AB9" i="5"/>
  <c r="AA7" i="5"/>
  <c r="P10" i="5"/>
  <c r="J10" i="5"/>
  <c r="D10" i="5"/>
  <c r="Y10" i="5"/>
  <c r="Q10" i="5"/>
  <c r="A13" i="5"/>
  <c r="V13" i="5"/>
  <c r="P13" i="5"/>
  <c r="J13" i="5"/>
  <c r="C13" i="5"/>
  <c r="AE10" i="5"/>
  <c r="B17" i="4"/>
  <c r="C14" i="2" s="1"/>
  <c r="B18" i="4"/>
  <c r="C18" i="2" s="1"/>
  <c r="B17" i="3"/>
  <c r="B18" i="3"/>
  <c r="B18" i="2" s="1"/>
  <c r="W14" i="5"/>
  <c r="P14" i="5"/>
  <c r="I14" i="5"/>
  <c r="U14" i="5"/>
  <c r="N14" i="5"/>
  <c r="G14" i="5"/>
  <c r="T14" i="5"/>
  <c r="M14" i="5"/>
  <c r="F14" i="5"/>
  <c r="X14" i="5"/>
  <c r="K14" i="5"/>
  <c r="AG14" i="5"/>
  <c r="V14" i="5"/>
  <c r="J14" i="5"/>
  <c r="Z14" i="5"/>
  <c r="H14" i="5"/>
  <c r="E14" i="5"/>
  <c r="S14" i="5"/>
  <c r="C14" i="5"/>
  <c r="R14" i="5"/>
  <c r="A14" i="5"/>
  <c r="L14" i="5"/>
  <c r="Y14" i="5"/>
  <c r="Q14" i="5"/>
  <c r="D14" i="5"/>
  <c r="AF14" i="5"/>
  <c r="O14" i="5"/>
  <c r="T13" i="6"/>
  <c r="M13" i="6"/>
  <c r="F13" i="6"/>
  <c r="U13" i="6"/>
  <c r="L13" i="6"/>
  <c r="D13" i="6"/>
  <c r="Y13" i="6"/>
  <c r="P13" i="6"/>
  <c r="G13" i="6"/>
  <c r="AG13" i="6"/>
  <c r="X13" i="6"/>
  <c r="O13" i="6"/>
  <c r="E13" i="6"/>
  <c r="V13" i="6"/>
  <c r="K13" i="6"/>
  <c r="S13" i="6"/>
  <c r="J13" i="6"/>
  <c r="A13" i="6"/>
  <c r="AF13" i="6"/>
  <c r="I13" i="6"/>
  <c r="H13" i="6"/>
  <c r="Z13" i="6"/>
  <c r="C13" i="6"/>
  <c r="W13" i="6"/>
  <c r="R13" i="6"/>
  <c r="Q13" i="6"/>
  <c r="N13" i="6"/>
  <c r="AG12" i="5"/>
  <c r="Z12" i="5"/>
  <c r="S12" i="5"/>
  <c r="L12" i="5"/>
  <c r="E12" i="5"/>
  <c r="X12" i="5"/>
  <c r="Q12" i="5"/>
  <c r="J12" i="5"/>
  <c r="C12" i="5"/>
  <c r="W12" i="5"/>
  <c r="P12" i="5"/>
  <c r="I12" i="5"/>
  <c r="O12" i="5"/>
  <c r="D12" i="5"/>
  <c r="N12" i="5"/>
  <c r="A12" i="5"/>
  <c r="V12" i="5"/>
  <c r="G12" i="5"/>
  <c r="H12" i="5"/>
  <c r="Y12" i="5"/>
  <c r="F12" i="5"/>
  <c r="R12" i="5"/>
  <c r="AF12" i="5"/>
  <c r="U12" i="5"/>
  <c r="M12" i="5"/>
  <c r="K12" i="5"/>
  <c r="T12" i="5"/>
  <c r="AB7" i="6"/>
  <c r="AD12" i="6"/>
  <c r="AE7" i="6"/>
  <c r="J15" i="6"/>
  <c r="C15" i="6"/>
  <c r="D15" i="6"/>
  <c r="G15" i="6"/>
  <c r="F15" i="6"/>
  <c r="AG15" i="6"/>
  <c r="K15" i="6"/>
  <c r="A15" i="6"/>
  <c r="I15" i="6"/>
  <c r="AF15" i="6"/>
  <c r="H15" i="6"/>
  <c r="E15" i="6"/>
  <c r="AE15" i="6"/>
  <c r="AE7" i="5"/>
  <c r="AF15" i="5"/>
  <c r="K15" i="5"/>
  <c r="D15" i="5"/>
  <c r="I15" i="5"/>
  <c r="H15" i="5"/>
  <c r="A15" i="5"/>
  <c r="C15" i="5"/>
  <c r="J15" i="5"/>
  <c r="G15" i="5"/>
  <c r="F15" i="5"/>
  <c r="AG15" i="5"/>
  <c r="E15" i="5"/>
  <c r="AD10" i="6"/>
  <c r="AA10" i="6"/>
  <c r="AA9" i="5"/>
  <c r="AC9" i="5" s="1"/>
  <c r="AD9" i="5"/>
  <c r="AD11" i="5"/>
  <c r="AA11" i="5"/>
  <c r="AE13" i="5"/>
  <c r="AD9" i="6"/>
  <c r="AB11" i="5"/>
  <c r="AC11" i="5" s="1"/>
  <c r="AF8" i="5"/>
  <c r="Y8" i="5"/>
  <c r="R8" i="5"/>
  <c r="K8" i="5"/>
  <c r="D8" i="5"/>
  <c r="W8" i="5"/>
  <c r="P8" i="5"/>
  <c r="I8" i="5"/>
  <c r="V8" i="5"/>
  <c r="O8" i="5"/>
  <c r="H8" i="5"/>
  <c r="A8" i="5"/>
  <c r="X8" i="5"/>
  <c r="L8" i="5"/>
  <c r="M8" i="5"/>
  <c r="N8" i="5"/>
  <c r="G8" i="5"/>
  <c r="T8" i="5"/>
  <c r="C8" i="5"/>
  <c r="U8" i="5"/>
  <c r="Z8" i="5"/>
  <c r="F8" i="5"/>
  <c r="S8" i="5"/>
  <c r="J8" i="5"/>
  <c r="AG8" i="5"/>
  <c r="E8" i="5"/>
  <c r="Q8" i="5"/>
  <c r="W11" i="6"/>
  <c r="P11" i="6"/>
  <c r="I11" i="6"/>
  <c r="U11" i="6"/>
  <c r="M11" i="6"/>
  <c r="E11" i="6"/>
  <c r="AG11" i="6"/>
  <c r="X11" i="6"/>
  <c r="N11" i="6"/>
  <c r="D11" i="6"/>
  <c r="T11" i="6"/>
  <c r="K11" i="6"/>
  <c r="A11" i="6"/>
  <c r="S11" i="6"/>
  <c r="J11" i="6"/>
  <c r="R11" i="6"/>
  <c r="C11" i="6"/>
  <c r="Q11" i="6"/>
  <c r="L11" i="6"/>
  <c r="Z11" i="6"/>
  <c r="H11" i="6"/>
  <c r="F11" i="6"/>
  <c r="AF11" i="6"/>
  <c r="Y11" i="6"/>
  <c r="G11" i="6"/>
  <c r="O11" i="6"/>
  <c r="V11" i="6"/>
  <c r="AD8" i="6"/>
  <c r="AA8" i="6"/>
  <c r="AB7" i="5"/>
  <c r="AC7" i="5" s="1"/>
  <c r="V14" i="6"/>
  <c r="O14" i="6"/>
  <c r="H14" i="6"/>
  <c r="A14" i="6"/>
  <c r="T14" i="6"/>
  <c r="L14" i="6"/>
  <c r="D14" i="6"/>
  <c r="U14" i="6"/>
  <c r="K14" i="6"/>
  <c r="S14" i="6"/>
  <c r="J14" i="6"/>
  <c r="Z14" i="6"/>
  <c r="Q14" i="6"/>
  <c r="G14" i="6"/>
  <c r="Y14" i="6"/>
  <c r="P14" i="6"/>
  <c r="F14" i="6"/>
  <c r="W14" i="6"/>
  <c r="R14" i="6"/>
  <c r="N14" i="6"/>
  <c r="AG14" i="6"/>
  <c r="M14" i="6"/>
  <c r="AF14" i="6"/>
  <c r="I14" i="6"/>
  <c r="C14" i="6"/>
  <c r="E14" i="6"/>
  <c r="X14" i="6"/>
  <c r="I89" i="4"/>
  <c r="I82" i="4"/>
  <c r="I75" i="4"/>
  <c r="I68" i="4"/>
  <c r="I61" i="4"/>
  <c r="I54" i="4"/>
  <c r="I47" i="4"/>
  <c r="I40" i="4"/>
  <c r="I33" i="4"/>
  <c r="I26" i="4"/>
  <c r="I87" i="4"/>
  <c r="I80" i="4"/>
  <c r="I73" i="4"/>
  <c r="I66" i="4"/>
  <c r="I59" i="4"/>
  <c r="I52" i="4"/>
  <c r="I45" i="4"/>
  <c r="I38" i="4"/>
  <c r="I31" i="4"/>
  <c r="I24" i="4"/>
  <c r="I93" i="4"/>
  <c r="I86" i="4"/>
  <c r="I79" i="4"/>
  <c r="I72" i="4"/>
  <c r="I65" i="4"/>
  <c r="I58" i="4"/>
  <c r="I51" i="4"/>
  <c r="I44" i="4"/>
  <c r="I37" i="4"/>
  <c r="I30" i="4"/>
  <c r="I23" i="4"/>
  <c r="I92" i="4"/>
  <c r="I85" i="4"/>
  <c r="I78" i="4"/>
  <c r="I71" i="4"/>
  <c r="I64" i="4"/>
  <c r="I57" i="4"/>
  <c r="I50" i="4"/>
  <c r="I43" i="4"/>
  <c r="I36" i="4"/>
  <c r="I29" i="4"/>
  <c r="I91" i="4"/>
  <c r="I84" i="4"/>
  <c r="I77" i="4"/>
  <c r="I70" i="4"/>
  <c r="I63" i="4"/>
  <c r="I56" i="4"/>
  <c r="I49" i="4"/>
  <c r="I42" i="4"/>
  <c r="I35" i="4"/>
  <c r="I28" i="4"/>
  <c r="I74" i="4"/>
  <c r="I48" i="4"/>
  <c r="I25" i="4"/>
  <c r="I69" i="4"/>
  <c r="I46" i="4"/>
  <c r="I90" i="4"/>
  <c r="I67" i="4"/>
  <c r="I41" i="4"/>
  <c r="I88" i="4"/>
  <c r="I62" i="4"/>
  <c r="I39" i="4"/>
  <c r="I83" i="4"/>
  <c r="I60" i="4"/>
  <c r="I34" i="4"/>
  <c r="I81" i="4"/>
  <c r="I55" i="4"/>
  <c r="I32" i="4"/>
  <c r="I76" i="4"/>
  <c r="I53" i="4"/>
  <c r="I27" i="4"/>
  <c r="AA7" i="6"/>
  <c r="I89" i="3"/>
  <c r="I82" i="3"/>
  <c r="I75" i="3"/>
  <c r="I68" i="3"/>
  <c r="I61" i="3"/>
  <c r="I54" i="3"/>
  <c r="I47" i="3"/>
  <c r="I40" i="3"/>
  <c r="I33" i="3"/>
  <c r="I26" i="3"/>
  <c r="I59" i="3"/>
  <c r="I88" i="3"/>
  <c r="I81" i="3"/>
  <c r="I74" i="3"/>
  <c r="I67" i="3"/>
  <c r="I60" i="3"/>
  <c r="I53" i="3"/>
  <c r="I46" i="3"/>
  <c r="I39" i="3"/>
  <c r="I32" i="3"/>
  <c r="I25" i="3"/>
  <c r="I80" i="3"/>
  <c r="I38" i="3"/>
  <c r="I93" i="3"/>
  <c r="I86" i="3"/>
  <c r="I79" i="3"/>
  <c r="I72" i="3"/>
  <c r="I65" i="3"/>
  <c r="I58" i="3"/>
  <c r="I51" i="3"/>
  <c r="I44" i="3"/>
  <c r="I37" i="3"/>
  <c r="I30" i="3"/>
  <c r="I23" i="3"/>
  <c r="I92" i="3"/>
  <c r="I85" i="3"/>
  <c r="I78" i="3"/>
  <c r="I64" i="3"/>
  <c r="I57" i="3"/>
  <c r="I50" i="3"/>
  <c r="I43" i="3"/>
  <c r="I29" i="3"/>
  <c r="I87" i="3"/>
  <c r="I66" i="3"/>
  <c r="I31" i="3"/>
  <c r="I71" i="3"/>
  <c r="I36" i="3"/>
  <c r="I91" i="3"/>
  <c r="I84" i="3"/>
  <c r="I77" i="3"/>
  <c r="I70" i="3"/>
  <c r="I63" i="3"/>
  <c r="I56" i="3"/>
  <c r="I49" i="3"/>
  <c r="I42" i="3"/>
  <c r="I35" i="3"/>
  <c r="I28" i="3"/>
  <c r="I90" i="3"/>
  <c r="I83" i="3"/>
  <c r="I76" i="3"/>
  <c r="I69" i="3"/>
  <c r="I62" i="3"/>
  <c r="I55" i="3"/>
  <c r="I48" i="3"/>
  <c r="I41" i="3"/>
  <c r="I34" i="3"/>
  <c r="I27" i="3"/>
  <c r="I73" i="3"/>
  <c r="I45" i="3"/>
  <c r="I24" i="3"/>
  <c r="I52" i="3"/>
  <c r="K30" i="8" l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AB10" i="5"/>
  <c r="AA10" i="5"/>
  <c r="AA12" i="6"/>
  <c r="AE13" i="6"/>
  <c r="AA13" i="5"/>
  <c r="F24" i="6"/>
  <c r="AB9" i="6"/>
  <c r="W23" i="6"/>
  <c r="H17" i="6"/>
  <c r="S18" i="6"/>
  <c r="I20" i="6"/>
  <c r="M17" i="6"/>
  <c r="AB10" i="6"/>
  <c r="AC10" i="6" s="1"/>
  <c r="AB12" i="6"/>
  <c r="W21" i="6"/>
  <c r="X25" i="6"/>
  <c r="T22" i="6"/>
  <c r="R23" i="6"/>
  <c r="T18" i="6"/>
  <c r="K26" i="6"/>
  <c r="O22" i="6"/>
  <c r="O25" i="6"/>
  <c r="L24" i="6"/>
  <c r="K22" i="6"/>
  <c r="M25" i="6"/>
  <c r="W24" i="6"/>
  <c r="U25" i="6"/>
  <c r="AB13" i="6"/>
  <c r="M20" i="6"/>
  <c r="G20" i="6"/>
  <c r="Q23" i="6"/>
  <c r="S24" i="6"/>
  <c r="Y24" i="6"/>
  <c r="C25" i="6"/>
  <c r="D22" i="6"/>
  <c r="X23" i="6"/>
  <c r="N26" i="6"/>
  <c r="Q26" i="6"/>
  <c r="T19" i="6"/>
  <c r="R26" i="6"/>
  <c r="N21" i="6"/>
  <c r="P25" i="6"/>
  <c r="T26" i="6"/>
  <c r="F18" i="6"/>
  <c r="W19" i="6"/>
  <c r="AC12" i="6"/>
  <c r="V26" i="6"/>
  <c r="Z25" i="6"/>
  <c r="E19" i="6"/>
  <c r="T23" i="5"/>
  <c r="U23" i="5"/>
  <c r="M19" i="5"/>
  <c r="AD10" i="5"/>
  <c r="F20" i="5"/>
  <c r="AB13" i="5"/>
  <c r="P21" i="5"/>
  <c r="M23" i="5"/>
  <c r="T17" i="5"/>
  <c r="G23" i="5"/>
  <c r="G24" i="5"/>
  <c r="N23" i="5"/>
  <c r="AC10" i="5"/>
  <c r="B14" i="2"/>
  <c r="H8" i="3"/>
  <c r="N19" i="5"/>
  <c r="I20" i="5"/>
  <c r="AC13" i="5"/>
  <c r="M17" i="5"/>
  <c r="P22" i="5"/>
  <c r="AD13" i="5"/>
  <c r="F24" i="5"/>
  <c r="W25" i="5"/>
  <c r="W20" i="5"/>
  <c r="AE14" i="5"/>
  <c r="N20" i="5"/>
  <c r="I18" i="6"/>
  <c r="V19" i="6"/>
  <c r="M26" i="6"/>
  <c r="N25" i="6"/>
  <c r="U21" i="5"/>
  <c r="U20" i="5"/>
  <c r="G22" i="6"/>
  <c r="M24" i="5"/>
  <c r="X17" i="6"/>
  <c r="K19" i="6"/>
  <c r="X20" i="6"/>
  <c r="Q25" i="6"/>
  <c r="T25" i="6"/>
  <c r="AB14" i="6"/>
  <c r="AD14" i="6"/>
  <c r="AA14" i="6"/>
  <c r="T20" i="6"/>
  <c r="E23" i="6"/>
  <c r="E18" i="6"/>
  <c r="N25" i="5"/>
  <c r="I21" i="6"/>
  <c r="AD11" i="6"/>
  <c r="AA11" i="6"/>
  <c r="X24" i="6"/>
  <c r="V22" i="6"/>
  <c r="N17" i="6"/>
  <c r="N20" i="6"/>
  <c r="U17" i="5"/>
  <c r="G17" i="6"/>
  <c r="G19" i="6"/>
  <c r="M18" i="5"/>
  <c r="M26" i="5"/>
  <c r="Q18" i="6"/>
  <c r="O18" i="6"/>
  <c r="O21" i="6"/>
  <c r="F23" i="6"/>
  <c r="Y22" i="6"/>
  <c r="Y23" i="6"/>
  <c r="Z19" i="5"/>
  <c r="Z24" i="5"/>
  <c r="Z18" i="5"/>
  <c r="Z25" i="5"/>
  <c r="Z21" i="5"/>
  <c r="Z23" i="5"/>
  <c r="Z20" i="5"/>
  <c r="Z22" i="5"/>
  <c r="Z17" i="5"/>
  <c r="Z26" i="5"/>
  <c r="L25" i="5"/>
  <c r="L20" i="5"/>
  <c r="L24" i="5"/>
  <c r="L17" i="5"/>
  <c r="L19" i="5"/>
  <c r="L22" i="5"/>
  <c r="L23" i="5"/>
  <c r="L21" i="5"/>
  <c r="L18" i="5"/>
  <c r="L26" i="5"/>
  <c r="R18" i="6"/>
  <c r="R17" i="6"/>
  <c r="K18" i="6"/>
  <c r="F19" i="5"/>
  <c r="H24" i="6"/>
  <c r="AB15" i="5"/>
  <c r="I21" i="5"/>
  <c r="I25" i="5"/>
  <c r="P18" i="5"/>
  <c r="Z17" i="6"/>
  <c r="Z24" i="6"/>
  <c r="J23" i="6"/>
  <c r="T18" i="5"/>
  <c r="T22" i="5"/>
  <c r="S26" i="6"/>
  <c r="C18" i="6"/>
  <c r="C23" i="6"/>
  <c r="W23" i="5"/>
  <c r="Q17" i="6"/>
  <c r="L23" i="6"/>
  <c r="G19" i="5"/>
  <c r="G18" i="5"/>
  <c r="P17" i="6"/>
  <c r="AB14" i="5"/>
  <c r="U20" i="6"/>
  <c r="D24" i="6"/>
  <c r="D20" i="6"/>
  <c r="T21" i="6"/>
  <c r="E21" i="6"/>
  <c r="N22" i="5"/>
  <c r="X21" i="6"/>
  <c r="J18" i="6"/>
  <c r="J55" i="4"/>
  <c r="J19" i="6"/>
  <c r="I96" i="4"/>
  <c r="J94" i="4" s="1"/>
  <c r="J72" i="4"/>
  <c r="AE14" i="6"/>
  <c r="T17" i="6"/>
  <c r="E17" i="6"/>
  <c r="E25" i="6"/>
  <c r="N26" i="5"/>
  <c r="I24" i="6"/>
  <c r="AE11" i="6"/>
  <c r="V23" i="6"/>
  <c r="V24" i="6"/>
  <c r="M22" i="6"/>
  <c r="N22" i="6"/>
  <c r="N19" i="6"/>
  <c r="U24" i="5"/>
  <c r="G18" i="6"/>
  <c r="G26" i="6"/>
  <c r="M21" i="5"/>
  <c r="I22" i="6"/>
  <c r="O19" i="6"/>
  <c r="O20" i="6"/>
  <c r="F22" i="6"/>
  <c r="Y19" i="6"/>
  <c r="Q22" i="5"/>
  <c r="Q17" i="5"/>
  <c r="Q26" i="5"/>
  <c r="Q24" i="5"/>
  <c r="Q21" i="5"/>
  <c r="Q23" i="5"/>
  <c r="Q19" i="5"/>
  <c r="Q25" i="5"/>
  <c r="Q18" i="5"/>
  <c r="Q20" i="5"/>
  <c r="X24" i="5"/>
  <c r="X17" i="5"/>
  <c r="X25" i="5"/>
  <c r="X18" i="5"/>
  <c r="X21" i="5"/>
  <c r="X22" i="5"/>
  <c r="X23" i="5"/>
  <c r="X19" i="5"/>
  <c r="X26" i="5"/>
  <c r="X20" i="5"/>
  <c r="R25" i="6"/>
  <c r="R24" i="6"/>
  <c r="W25" i="6"/>
  <c r="I23" i="6"/>
  <c r="Q24" i="6"/>
  <c r="F25" i="5"/>
  <c r="H18" i="6"/>
  <c r="I18" i="5"/>
  <c r="I24" i="5"/>
  <c r="P19" i="5"/>
  <c r="Z20" i="6"/>
  <c r="J26" i="6"/>
  <c r="T25" i="5"/>
  <c r="T26" i="5"/>
  <c r="S20" i="6"/>
  <c r="S25" i="6"/>
  <c r="C19" i="6"/>
  <c r="C22" i="6"/>
  <c r="W21" i="5"/>
  <c r="AA13" i="6"/>
  <c r="AD13" i="6"/>
  <c r="L26" i="6"/>
  <c r="G25" i="5"/>
  <c r="G26" i="5"/>
  <c r="P19" i="6"/>
  <c r="U24" i="6"/>
  <c r="K25" i="6"/>
  <c r="O24" i="6"/>
  <c r="F20" i="6"/>
  <c r="Y18" i="6"/>
  <c r="AB8" i="5"/>
  <c r="C25" i="5"/>
  <c r="C22" i="5"/>
  <c r="C26" i="5"/>
  <c r="C19" i="5"/>
  <c r="C24" i="5"/>
  <c r="C18" i="5"/>
  <c r="C21" i="5"/>
  <c r="C17" i="5"/>
  <c r="C23" i="5"/>
  <c r="C20" i="5"/>
  <c r="Z23" i="6"/>
  <c r="K21" i="6"/>
  <c r="AB15" i="6"/>
  <c r="S22" i="6"/>
  <c r="C21" i="6"/>
  <c r="W26" i="5"/>
  <c r="L17" i="6"/>
  <c r="G21" i="5"/>
  <c r="P18" i="6"/>
  <c r="Q22" i="6"/>
  <c r="X19" i="6"/>
  <c r="J28" i="4"/>
  <c r="J77" i="4"/>
  <c r="J33" i="4"/>
  <c r="T23" i="6"/>
  <c r="E20" i="6"/>
  <c r="E24" i="6"/>
  <c r="N18" i="5"/>
  <c r="E23" i="5"/>
  <c r="E20" i="5"/>
  <c r="E19" i="5"/>
  <c r="E26" i="5"/>
  <c r="E17" i="5"/>
  <c r="E25" i="5"/>
  <c r="E21" i="5"/>
  <c r="E18" i="5"/>
  <c r="E24" i="5"/>
  <c r="E22" i="5"/>
  <c r="H23" i="6"/>
  <c r="I19" i="5"/>
  <c r="I22" i="5"/>
  <c r="I96" i="3"/>
  <c r="J94" i="3" s="1"/>
  <c r="J84" i="4"/>
  <c r="J40" i="4"/>
  <c r="J24" i="6"/>
  <c r="E22" i="6"/>
  <c r="N24" i="5"/>
  <c r="N21" i="5"/>
  <c r="W22" i="6"/>
  <c r="J17" i="6"/>
  <c r="V18" i="6"/>
  <c r="V20" i="6"/>
  <c r="M24" i="6"/>
  <c r="N23" i="6"/>
  <c r="U22" i="5"/>
  <c r="U25" i="5"/>
  <c r="G25" i="6"/>
  <c r="J22" i="6"/>
  <c r="M20" i="5"/>
  <c r="W17" i="6"/>
  <c r="J25" i="6"/>
  <c r="O26" i="6"/>
  <c r="F21" i="6"/>
  <c r="F26" i="6"/>
  <c r="Y26" i="6"/>
  <c r="H19" i="5"/>
  <c r="H22" i="5"/>
  <c r="H26" i="5"/>
  <c r="H21" i="5"/>
  <c r="H23" i="5"/>
  <c r="H17" i="5"/>
  <c r="H24" i="5"/>
  <c r="H20" i="5"/>
  <c r="H25" i="5"/>
  <c r="H18" i="5"/>
  <c r="K20" i="5"/>
  <c r="K24" i="5"/>
  <c r="K19" i="5"/>
  <c r="K21" i="5"/>
  <c r="K26" i="5"/>
  <c r="K22" i="5"/>
  <c r="K23" i="5"/>
  <c r="K25" i="5"/>
  <c r="K17" i="5"/>
  <c r="K18" i="5"/>
  <c r="R20" i="6"/>
  <c r="D19" i="6"/>
  <c r="J20" i="6"/>
  <c r="F18" i="5"/>
  <c r="F21" i="5"/>
  <c r="H19" i="6"/>
  <c r="H26" i="6"/>
  <c r="I26" i="5"/>
  <c r="P20" i="5"/>
  <c r="Z22" i="6"/>
  <c r="W18" i="6"/>
  <c r="Q21" i="6"/>
  <c r="T19" i="5"/>
  <c r="AD15" i="6"/>
  <c r="AA15" i="6"/>
  <c r="S21" i="6"/>
  <c r="C26" i="6"/>
  <c r="W19" i="5"/>
  <c r="W24" i="5"/>
  <c r="L20" i="6"/>
  <c r="G22" i="5"/>
  <c r="P20" i="6"/>
  <c r="P26" i="6"/>
  <c r="W26" i="6"/>
  <c r="V17" i="6"/>
  <c r="V21" i="6"/>
  <c r="M21" i="6"/>
  <c r="N24" i="6"/>
  <c r="U18" i="5"/>
  <c r="G23" i="6"/>
  <c r="U22" i="6"/>
  <c r="M25" i="5"/>
  <c r="W20" i="6"/>
  <c r="I26" i="6"/>
  <c r="F19" i="6"/>
  <c r="D24" i="5"/>
  <c r="D19" i="5"/>
  <c r="D26" i="5"/>
  <c r="D23" i="5"/>
  <c r="D25" i="5"/>
  <c r="D22" i="5"/>
  <c r="D20" i="5"/>
  <c r="D21" i="5"/>
  <c r="D17" i="5"/>
  <c r="D18" i="5"/>
  <c r="R21" i="6"/>
  <c r="D23" i="6"/>
  <c r="I25" i="6"/>
  <c r="F22" i="5"/>
  <c r="F17" i="5"/>
  <c r="J53" i="4"/>
  <c r="J93" i="4"/>
  <c r="D21" i="6"/>
  <c r="T24" i="6"/>
  <c r="N17" i="5"/>
  <c r="K23" i="6"/>
  <c r="U19" i="6"/>
  <c r="U21" i="6"/>
  <c r="U17" i="6"/>
  <c r="U18" i="6"/>
  <c r="V25" i="6"/>
  <c r="M23" i="6"/>
  <c r="M19" i="6"/>
  <c r="N18" i="6"/>
  <c r="U19" i="5"/>
  <c r="G24" i="6"/>
  <c r="J21" i="6"/>
  <c r="D26" i="6"/>
  <c r="K24" i="6"/>
  <c r="O23" i="6"/>
  <c r="F17" i="6"/>
  <c r="F25" i="6"/>
  <c r="Y21" i="6"/>
  <c r="AD8" i="5"/>
  <c r="AA8" i="5"/>
  <c r="J19" i="5"/>
  <c r="J22" i="5"/>
  <c r="J21" i="5"/>
  <c r="J17" i="5"/>
  <c r="J25" i="5"/>
  <c r="J23" i="5"/>
  <c r="J24" i="5"/>
  <c r="J18" i="5"/>
  <c r="J26" i="5"/>
  <c r="J20" i="5"/>
  <c r="O23" i="5"/>
  <c r="O18" i="5"/>
  <c r="O24" i="5"/>
  <c r="O17" i="5"/>
  <c r="O25" i="5"/>
  <c r="O19" i="5"/>
  <c r="O26" i="5"/>
  <c r="O20" i="5"/>
  <c r="O21" i="5"/>
  <c r="O22" i="5"/>
  <c r="R24" i="5"/>
  <c r="R21" i="5"/>
  <c r="R26" i="5"/>
  <c r="R23" i="5"/>
  <c r="R18" i="5"/>
  <c r="R25" i="5"/>
  <c r="R19" i="5"/>
  <c r="R22" i="5"/>
  <c r="R17" i="5"/>
  <c r="R20" i="5"/>
  <c r="R19" i="6"/>
  <c r="Q20" i="6"/>
  <c r="X26" i="6"/>
  <c r="F23" i="5"/>
  <c r="F26" i="5"/>
  <c r="H25" i="6"/>
  <c r="H21" i="6"/>
  <c r="AD15" i="5"/>
  <c r="AA15" i="5"/>
  <c r="I17" i="5"/>
  <c r="K20" i="6"/>
  <c r="P17" i="5"/>
  <c r="P25" i="5"/>
  <c r="Z26" i="6"/>
  <c r="X22" i="6"/>
  <c r="AC9" i="6"/>
  <c r="T21" i="5"/>
  <c r="S17" i="6"/>
  <c r="AC17" i="6" s="1"/>
  <c r="W17" i="5"/>
  <c r="W22" i="5"/>
  <c r="AE12" i="5"/>
  <c r="L21" i="6"/>
  <c r="L18" i="6"/>
  <c r="G17" i="5"/>
  <c r="P24" i="6"/>
  <c r="P22" i="6"/>
  <c r="D18" i="6"/>
  <c r="Q19" i="6"/>
  <c r="E26" i="6"/>
  <c r="AB11" i="6"/>
  <c r="AC11" i="6" s="1"/>
  <c r="Y20" i="6"/>
  <c r="Y17" i="6"/>
  <c r="AE8" i="5"/>
  <c r="S19" i="5"/>
  <c r="S17" i="5"/>
  <c r="S22" i="5"/>
  <c r="AC22" i="5" s="1"/>
  <c r="S23" i="5"/>
  <c r="AC23" i="5" s="1"/>
  <c r="S25" i="5"/>
  <c r="S26" i="5"/>
  <c r="S20" i="5"/>
  <c r="S18" i="5"/>
  <c r="S24" i="5"/>
  <c r="S21" i="5"/>
  <c r="V24" i="5"/>
  <c r="V18" i="5"/>
  <c r="V19" i="5"/>
  <c r="V20" i="5"/>
  <c r="V17" i="5"/>
  <c r="V21" i="5"/>
  <c r="V22" i="5"/>
  <c r="V26" i="5"/>
  <c r="V23" i="5"/>
  <c r="V25" i="5"/>
  <c r="Y22" i="5"/>
  <c r="Y18" i="5"/>
  <c r="Y20" i="5"/>
  <c r="Y21" i="5"/>
  <c r="Y23" i="5"/>
  <c r="Y24" i="5"/>
  <c r="Y19" i="5"/>
  <c r="Y26" i="5"/>
  <c r="Y25" i="5"/>
  <c r="Y17" i="5"/>
  <c r="R22" i="6"/>
  <c r="H22" i="6"/>
  <c r="H20" i="6"/>
  <c r="I23" i="5"/>
  <c r="P26" i="5"/>
  <c r="P24" i="5"/>
  <c r="Z21" i="6"/>
  <c r="Z18" i="6"/>
  <c r="X18" i="6"/>
  <c r="T24" i="5"/>
  <c r="S23" i="6"/>
  <c r="C24" i="6"/>
  <c r="C17" i="6"/>
  <c r="W18" i="5"/>
  <c r="U23" i="6"/>
  <c r="AB12" i="5"/>
  <c r="AC12" i="5" s="1"/>
  <c r="L22" i="6"/>
  <c r="L25" i="6"/>
  <c r="G20" i="5"/>
  <c r="P23" i="6"/>
  <c r="P21" i="6"/>
  <c r="AD14" i="5"/>
  <c r="AA14" i="5"/>
  <c r="U26" i="6"/>
  <c r="D17" i="6"/>
  <c r="M18" i="6"/>
  <c r="U26" i="5"/>
  <c r="G21" i="6"/>
  <c r="M22" i="5"/>
  <c r="AC8" i="6"/>
  <c r="O17" i="6"/>
  <c r="Y25" i="6"/>
  <c r="K17" i="6"/>
  <c r="AE15" i="5"/>
  <c r="P23" i="5"/>
  <c r="Z19" i="6"/>
  <c r="I19" i="6"/>
  <c r="T20" i="5"/>
  <c r="S19" i="6"/>
  <c r="AC7" i="6"/>
  <c r="C20" i="6"/>
  <c r="AD12" i="5"/>
  <c r="AA12" i="5"/>
  <c r="L19" i="6"/>
  <c r="D25" i="6"/>
  <c r="I17" i="6"/>
  <c r="J62" i="3" l="1"/>
  <c r="J23" i="4"/>
  <c r="K23" i="4" s="1"/>
  <c r="J78" i="3"/>
  <c r="J76" i="4"/>
  <c r="AC19" i="5"/>
  <c r="J45" i="3"/>
  <c r="AC17" i="5"/>
  <c r="AC26" i="5"/>
  <c r="AC25" i="5"/>
  <c r="AC20" i="5"/>
  <c r="J46" i="4"/>
  <c r="J35" i="4"/>
  <c r="J67" i="4"/>
  <c r="AC26" i="6"/>
  <c r="AC24" i="6"/>
  <c r="J83" i="4"/>
  <c r="J90" i="4"/>
  <c r="AC22" i="6"/>
  <c r="J88" i="4"/>
  <c r="AC13" i="6"/>
  <c r="AC18" i="6"/>
  <c r="AC19" i="6"/>
  <c r="J81" i="4"/>
  <c r="J47" i="4"/>
  <c r="AC25" i="6"/>
  <c r="J73" i="4"/>
  <c r="J61" i="4"/>
  <c r="J66" i="4"/>
  <c r="J89" i="4"/>
  <c r="J82" i="4"/>
  <c r="AC15" i="6"/>
  <c r="AC20" i="6"/>
  <c r="J87" i="4"/>
  <c r="J24" i="4"/>
  <c r="K24" i="4" s="1"/>
  <c r="J56" i="4"/>
  <c r="J38" i="4"/>
  <c r="J39" i="4"/>
  <c r="J25" i="4"/>
  <c r="J30" i="3"/>
  <c r="J50" i="3"/>
  <c r="J36" i="3"/>
  <c r="J87" i="3"/>
  <c r="J32" i="3"/>
  <c r="J92" i="3"/>
  <c r="J57" i="3"/>
  <c r="J44" i="3"/>
  <c r="J65" i="3"/>
  <c r="AC15" i="5"/>
  <c r="J85" i="3"/>
  <c r="J66" i="3"/>
  <c r="J71" i="3"/>
  <c r="J93" i="3"/>
  <c r="J72" i="3"/>
  <c r="AA26" i="5"/>
  <c r="AB26" i="5"/>
  <c r="AB17" i="6"/>
  <c r="AA17" i="6"/>
  <c r="AB18" i="5"/>
  <c r="AA18" i="5"/>
  <c r="J89" i="3"/>
  <c r="J77" i="3"/>
  <c r="J65" i="4"/>
  <c r="J82" i="3"/>
  <c r="J70" i="3"/>
  <c r="J51" i="4"/>
  <c r="J68" i="3"/>
  <c r="J56" i="3"/>
  <c r="AC14" i="6"/>
  <c r="J80" i="4"/>
  <c r="J62" i="4"/>
  <c r="J64" i="3"/>
  <c r="AA19" i="5"/>
  <c r="AB19" i="5"/>
  <c r="AB20" i="6"/>
  <c r="AA20" i="6"/>
  <c r="AB23" i="5"/>
  <c r="AA23" i="5"/>
  <c r="AA21" i="6"/>
  <c r="AB21" i="6"/>
  <c r="J44" i="4"/>
  <c r="J61" i="3"/>
  <c r="J49" i="3"/>
  <c r="AA25" i="6"/>
  <c r="AB25" i="6"/>
  <c r="J59" i="4"/>
  <c r="J60" i="4"/>
  <c r="J23" i="3"/>
  <c r="K23" i="3" s="1"/>
  <c r="J52" i="4"/>
  <c r="J34" i="4"/>
  <c r="J84" i="3"/>
  <c r="J50" i="4"/>
  <c r="J40" i="3"/>
  <c r="J28" i="3"/>
  <c r="J92" i="4"/>
  <c r="J33" i="3"/>
  <c r="J90" i="3"/>
  <c r="J78" i="4"/>
  <c r="J59" i="3"/>
  <c r="J76" i="3"/>
  <c r="J31" i="4"/>
  <c r="J32" i="4"/>
  <c r="J31" i="3"/>
  <c r="AB22" i="5"/>
  <c r="AA22" i="5"/>
  <c r="AB24" i="6"/>
  <c r="AA24" i="6"/>
  <c r="AB19" i="6"/>
  <c r="AA19" i="6"/>
  <c r="J29" i="3"/>
  <c r="AC21" i="5"/>
  <c r="AB25" i="5"/>
  <c r="AA25" i="5"/>
  <c r="J71" i="4"/>
  <c r="J88" i="3"/>
  <c r="J69" i="3"/>
  <c r="J86" i="4"/>
  <c r="J27" i="4"/>
  <c r="J43" i="3"/>
  <c r="J79" i="4"/>
  <c r="J47" i="3"/>
  <c r="J35" i="3"/>
  <c r="J75" i="4"/>
  <c r="J70" i="4"/>
  <c r="J67" i="3"/>
  <c r="J48" i="3"/>
  <c r="J43" i="4"/>
  <c r="J60" i="3"/>
  <c r="J41" i="3"/>
  <c r="J29" i="4"/>
  <c r="J46" i="3"/>
  <c r="J27" i="3"/>
  <c r="J58" i="4"/>
  <c r="J75" i="3"/>
  <c r="J63" i="3"/>
  <c r="AB23" i="6"/>
  <c r="AA23" i="6"/>
  <c r="AC23" i="6"/>
  <c r="AC24" i="5"/>
  <c r="AA17" i="5"/>
  <c r="AB17" i="5"/>
  <c r="J91" i="4"/>
  <c r="J39" i="3"/>
  <c r="J73" i="3"/>
  <c r="AC21" i="6"/>
  <c r="J37" i="4"/>
  <c r="J54" i="3"/>
  <c r="J91" i="3"/>
  <c r="J30" i="4"/>
  <c r="J74" i="3"/>
  <c r="J55" i="3"/>
  <c r="J26" i="4"/>
  <c r="J74" i="4"/>
  <c r="J80" i="3"/>
  <c r="J52" i="3"/>
  <c r="J63" i="4"/>
  <c r="J38" i="3"/>
  <c r="AA18" i="6"/>
  <c r="AB18" i="6"/>
  <c r="J49" i="4"/>
  <c r="J86" i="3"/>
  <c r="J85" i="4"/>
  <c r="J26" i="3"/>
  <c r="J83" i="3"/>
  <c r="AB24" i="5"/>
  <c r="AA24" i="5"/>
  <c r="AC18" i="5"/>
  <c r="AB20" i="5"/>
  <c r="AA20" i="5"/>
  <c r="AB21" i="5"/>
  <c r="AA21" i="5"/>
  <c r="J42" i="4"/>
  <c r="J79" i="3"/>
  <c r="AA22" i="6"/>
  <c r="AB22" i="6"/>
  <c r="J64" i="4"/>
  <c r="J81" i="3"/>
  <c r="J42" i="3"/>
  <c r="J57" i="4"/>
  <c r="J25" i="3"/>
  <c r="J24" i="3"/>
  <c r="AC8" i="5"/>
  <c r="AB26" i="6"/>
  <c r="AA26" i="6"/>
  <c r="J45" i="4"/>
  <c r="J41" i="4"/>
  <c r="J58" i="3"/>
  <c r="J68" i="4"/>
  <c r="J48" i="4"/>
  <c r="J51" i="3"/>
  <c r="J54" i="4"/>
  <c r="J69" i="4"/>
  <c r="J37" i="3"/>
  <c r="AC14" i="5"/>
  <c r="J36" i="4"/>
  <c r="J53" i="3"/>
  <c r="J34" i="3"/>
  <c r="K25" i="4" l="1"/>
  <c r="K24" i="3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26" i="4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</calcChain>
</file>

<file path=xl/sharedStrings.xml><?xml version="1.0" encoding="utf-8"?>
<sst xmlns="http://schemas.openxmlformats.org/spreadsheetml/2006/main" count="433" uniqueCount="113">
  <si>
    <t>File Created</t>
  </si>
  <si>
    <t>Start Date</t>
  </si>
  <si>
    <t>Speed Mode</t>
  </si>
  <si>
    <t>Mph</t>
  </si>
  <si>
    <t>Date</t>
  </si>
  <si>
    <t>Time</t>
  </si>
  <si>
    <t>Speed</t>
  </si>
  <si>
    <t>Length(M)</t>
  </si>
  <si>
    <t>Direction</t>
  </si>
  <si>
    <t>City of York Council Speed Survey Summary</t>
  </si>
  <si>
    <t>ACPO enforcement speed</t>
  </si>
  <si>
    <t xml:space="preserve">8 days of data </t>
  </si>
  <si>
    <t>Speed Limit:</t>
  </si>
  <si>
    <t>Key speed statistics</t>
  </si>
  <si>
    <t>Mean Speed</t>
  </si>
  <si>
    <t>Mean</t>
  </si>
  <si>
    <t>Midnight - 7am</t>
  </si>
  <si>
    <t>85th Percentile</t>
  </si>
  <si>
    <t>7am-9am</t>
  </si>
  <si>
    <t>95th Percentile</t>
  </si>
  <si>
    <t>10am-3pm</t>
  </si>
  <si>
    <t>Top Speed</t>
  </si>
  <si>
    <t>4pm-6pm</t>
  </si>
  <si>
    <t>Percentage above ACPO enforcement speed</t>
  </si>
  <si>
    <t>8pm-Midnight</t>
  </si>
  <si>
    <t>Percentage above speed limit</t>
  </si>
  <si>
    <t>SPEED SURVEY ANALYSIS</t>
  </si>
  <si>
    <t>Area</t>
  </si>
  <si>
    <t>Mean Speeds</t>
  </si>
  <si>
    <t>Location</t>
  </si>
  <si>
    <t>00:00-01:00</t>
  </si>
  <si>
    <t>Early Morning (00:00-06:59)</t>
  </si>
  <si>
    <t>Direction of travel</t>
  </si>
  <si>
    <t>01:00-02:00</t>
  </si>
  <si>
    <t>Day</t>
  </si>
  <si>
    <t>02:00-03:00</t>
  </si>
  <si>
    <t>03:00-04:00</t>
  </si>
  <si>
    <t>04:00-05:00</t>
  </si>
  <si>
    <t>Weather</t>
  </si>
  <si>
    <t>05:00-06:00</t>
  </si>
  <si>
    <t>Speeds recorded in</t>
  </si>
  <si>
    <t>mph</t>
  </si>
  <si>
    <t>06:00-07:00</t>
  </si>
  <si>
    <t>Speed Limit</t>
  </si>
  <si>
    <t>07:00-08:00</t>
  </si>
  <si>
    <t>AM Peak (07:00-08:59)</t>
  </si>
  <si>
    <t xml:space="preserve">ACPO enforcement </t>
  </si>
  <si>
    <t>08:00-09:00</t>
  </si>
  <si>
    <t>09:00-10:00</t>
  </si>
  <si>
    <t>85%ile</t>
  </si>
  <si>
    <t>10:00-11:00</t>
  </si>
  <si>
    <t>Daytime (10:00-14:59)</t>
  </si>
  <si>
    <t>95%ile</t>
  </si>
  <si>
    <t>11:00-12:00</t>
  </si>
  <si>
    <t>12:00-13:00</t>
  </si>
  <si>
    <t>No. of Readings</t>
  </si>
  <si>
    <t>13:00-14:00</t>
  </si>
  <si>
    <t xml:space="preserve">% above ACPO limit </t>
  </si>
  <si>
    <t>14:00-15:00</t>
  </si>
  <si>
    <t>% above limit</t>
  </si>
  <si>
    <t>15:00-16:00</t>
  </si>
  <si>
    <t>85%ile above limit?</t>
  </si>
  <si>
    <t>16:00-17:00</t>
  </si>
  <si>
    <t>PM Peak (16:00-17:59)</t>
  </si>
  <si>
    <t>Validity of data</t>
  </si>
  <si>
    <t>(should be between 1.1 and 1.25)</t>
  </si>
  <si>
    <t>17:00-18:00</t>
  </si>
  <si>
    <t>18:00-19:00</t>
  </si>
  <si>
    <t xml:space="preserve">ACPO </t>
  </si>
  <si>
    <t>Limit</t>
  </si>
  <si>
    <t>Hour</t>
  </si>
  <si>
    <t>frequency</t>
  </si>
  <si>
    <t>percentage</t>
  </si>
  <si>
    <t>19:00-20:00</t>
  </si>
  <si>
    <t>20:00-21:00</t>
  </si>
  <si>
    <t>Evening (20:00-23:59)</t>
  </si>
  <si>
    <t>21:00-22:00</t>
  </si>
  <si>
    <t>22:00-23:00</t>
  </si>
  <si>
    <t>23:00-00:00</t>
  </si>
  <si>
    <t>70+</t>
  </si>
  <si>
    <t>Traffic Flow Data from Speed Detection Radar</t>
  </si>
  <si>
    <t>Date:</t>
  </si>
  <si>
    <t>Road:</t>
  </si>
  <si>
    <t>Specific Location:</t>
  </si>
  <si>
    <t>Direction:</t>
  </si>
  <si>
    <t>Blank Value Present?</t>
  </si>
  <si>
    <t>Full Day 7am-7pm Total</t>
  </si>
  <si>
    <t>AM Peak (7+8)</t>
  </si>
  <si>
    <t>PM Peak (16+17)</t>
  </si>
  <si>
    <t>7am-7pm Total</t>
  </si>
  <si>
    <t>23:00-24:00</t>
  </si>
  <si>
    <t>Average Daily Flow</t>
  </si>
  <si>
    <t>Average AM Peak Flow (7-9am)</t>
  </si>
  <si>
    <t>Average PM Peak Flow (4-6pm)</t>
  </si>
  <si>
    <t>Average:</t>
  </si>
  <si>
    <t>Weekday Average</t>
  </si>
  <si>
    <t>Weekend Average</t>
  </si>
  <si>
    <t>Monday Average</t>
  </si>
  <si>
    <t>Tuesday Average</t>
  </si>
  <si>
    <t>Wednesday Average</t>
  </si>
  <si>
    <t>Thursday Average</t>
  </si>
  <si>
    <t>Friday Average</t>
  </si>
  <si>
    <t>Saturday Average</t>
  </si>
  <si>
    <t>Sunday Average</t>
  </si>
  <si>
    <t>Speed detection radars are not fully calibrated vehicle counters so all data is indicative.</t>
  </si>
  <si>
    <t>Butcher Terrace</t>
  </si>
  <si>
    <t>LC corner Finsbury St</t>
  </si>
  <si>
    <t>East</t>
  </si>
  <si>
    <t>4 - 12 July 2021</t>
  </si>
  <si>
    <t>13:11 - 08:51</t>
  </si>
  <si>
    <t>West</t>
  </si>
  <si>
    <t>Sunday - Monday</t>
  </si>
  <si>
    <t>NOTE: 10 mph speed limit is advisory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</si>
</sst>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[$-F400]h:mm:ss\ AM/PM"/>
    <numFmt numFmtId="166" formatCode="dddd"/>
    <numFmt numFmtId="167" formatCode="dd/mm/yy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1E69"/>
      <name val="Calibri"/>
      <family val="2"/>
      <scheme val="minor"/>
    </font>
    <font>
      <b/>
      <sz val="14"/>
      <color rgb="FF001E69"/>
      <name val="Calibri"/>
      <family val="2"/>
      <scheme val="minor"/>
    </font>
    <font>
      <sz val="14"/>
      <color rgb="FF001E69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2868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sz val="10"/>
      <name val="Arial"/>
      <family val="2"/>
    </font>
    <font>
      <b/>
      <sz val="14"/>
      <color rgb="FF000569"/>
      <name val="Arial"/>
      <family val="2"/>
    </font>
    <font>
      <sz val="12"/>
      <color rgb="FF000569"/>
      <name val="Arial"/>
      <family val="2"/>
    </font>
    <font>
      <sz val="10"/>
      <color rgb="FF000569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 style="thin">
        <color rgb="FFD81E05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002868"/>
      </top>
      <bottom/>
      <diagonal/>
    </border>
    <border>
      <left style="thick">
        <color rgb="FFC00000"/>
      </left>
      <right/>
      <top style="thin">
        <color rgb="FF002868"/>
      </top>
      <bottom/>
      <diagonal/>
    </border>
    <border>
      <left/>
      <right/>
      <top style="thin">
        <color rgb="FF002868"/>
      </top>
      <bottom/>
      <diagonal/>
    </border>
    <border>
      <left style="thick">
        <color rgb="FFC00000"/>
      </left>
      <right/>
      <top/>
      <bottom/>
      <diagonal/>
    </border>
    <border>
      <left/>
      <right/>
      <top style="thick">
        <color theme="3" tint="-0.24994659260841701"/>
      </top>
      <bottom/>
      <diagonal/>
    </border>
    <border>
      <left/>
      <right/>
      <top style="thick">
        <color rgb="FF002868"/>
      </top>
      <bottom style="thin">
        <color rgb="FF00286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3" fillId="0" borderId="0"/>
    <xf numFmtId="0" fontId="26" fillId="0" borderId="0"/>
  </cellStyleXfs>
  <cellXfs count="143">
    <xf numFmtId="0" fontId="0" fillId="0" borderId="0" xfId="0"/>
    <xf numFmtId="14" fontId="0" fillId="0" borderId="0" xfId="0" applyNumberFormat="1"/>
    <xf numFmtId="21" fontId="0" fillId="0" borderId="0" xfId="0" applyNumberFormat="1"/>
    <xf numFmtId="0" fontId="18" fillId="0" borderId="0" xfId="42" applyFont="1" applyFill="1" applyAlignment="1">
      <alignment horizontal="left" vertical="center"/>
    </xf>
    <xf numFmtId="0" fontId="18" fillId="0" borderId="0" xfId="42" applyFont="1" applyFill="1" applyAlignment="1">
      <alignment vertical="center"/>
    </xf>
    <xf numFmtId="0" fontId="1" fillId="0" borderId="0" xfId="42"/>
    <xf numFmtId="14" fontId="20" fillId="0" borderId="0" xfId="42" applyNumberFormat="1" applyFont="1" applyAlignment="1">
      <alignment horizontal="left"/>
    </xf>
    <xf numFmtId="0" fontId="21" fillId="0" borderId="0" xfId="42" applyFont="1"/>
    <xf numFmtId="0" fontId="20" fillId="0" borderId="0" xfId="42" applyFont="1"/>
    <xf numFmtId="0" fontId="19" fillId="0" borderId="0" xfId="42" applyFont="1" applyBorder="1" applyAlignment="1">
      <alignment horizontal="center"/>
    </xf>
    <xf numFmtId="0" fontId="19" fillId="0" borderId="10" xfId="42" applyFont="1" applyBorder="1"/>
    <xf numFmtId="0" fontId="19" fillId="0" borderId="11" xfId="42" applyFont="1" applyBorder="1" applyAlignment="1">
      <alignment horizontal="center" vertical="center"/>
    </xf>
    <xf numFmtId="0" fontId="19" fillId="0" borderId="10" xfId="42" applyFont="1" applyBorder="1" applyAlignment="1">
      <alignment horizontal="center" vertical="center"/>
    </xf>
    <xf numFmtId="0" fontId="19" fillId="0" borderId="0" xfId="42" applyFont="1" applyBorder="1"/>
    <xf numFmtId="2" fontId="20" fillId="0" borderId="12" xfId="42" applyNumberFormat="1" applyFont="1" applyBorder="1"/>
    <xf numFmtId="2" fontId="20" fillId="0" borderId="0" xfId="42" applyNumberFormat="1" applyFont="1" applyBorder="1"/>
    <xf numFmtId="2" fontId="20" fillId="0" borderId="13" xfId="42" applyNumberFormat="1" applyFont="1" applyBorder="1"/>
    <xf numFmtId="0" fontId="19" fillId="0" borderId="0" xfId="42" applyFont="1"/>
    <xf numFmtId="0" fontId="20" fillId="0" borderId="12" xfId="42" applyFont="1" applyBorder="1"/>
    <xf numFmtId="2" fontId="20" fillId="0" borderId="0" xfId="42" applyNumberFormat="1" applyFont="1"/>
    <xf numFmtId="2" fontId="20" fillId="0" borderId="13" xfId="42" applyNumberFormat="1" applyFont="1" applyBorder="1" applyAlignment="1">
      <alignment vertical="top"/>
    </xf>
    <xf numFmtId="2" fontId="20" fillId="0" borderId="0" xfId="42" applyNumberFormat="1" applyFont="1" applyAlignment="1">
      <alignment vertical="top"/>
    </xf>
    <xf numFmtId="2" fontId="22" fillId="0" borderId="14" xfId="42" applyNumberFormat="1" applyFont="1" applyBorder="1"/>
    <xf numFmtId="2" fontId="22" fillId="0" borderId="0" xfId="42" applyNumberFormat="1" applyFont="1"/>
    <xf numFmtId="0" fontId="23" fillId="0" borderId="0" xfId="43" applyAlignment="1">
      <alignment horizontal="left"/>
    </xf>
    <xf numFmtId="0" fontId="23" fillId="0" borderId="0" xfId="43" applyAlignment="1">
      <alignment horizontal="centerContinuous"/>
    </xf>
    <xf numFmtId="0" fontId="23" fillId="0" borderId="0" xfId="43"/>
    <xf numFmtId="0" fontId="23" fillId="33" borderId="0" xfId="43" applyFill="1" applyAlignment="1">
      <alignment horizontal="left"/>
    </xf>
    <xf numFmtId="0" fontId="23" fillId="33" borderId="0" xfId="43" applyFont="1" applyFill="1" applyAlignment="1">
      <alignment horizontal="left"/>
    </xf>
    <xf numFmtId="165" fontId="23" fillId="0" borderId="0" xfId="43" applyNumberFormat="1" applyFont="1"/>
    <xf numFmtId="0" fontId="23" fillId="0" borderId="0" xfId="43" applyFont="1"/>
    <xf numFmtId="2" fontId="23" fillId="0" borderId="0" xfId="43" applyNumberFormat="1" applyFont="1"/>
    <xf numFmtId="14" fontId="23" fillId="33" borderId="0" xfId="43" applyNumberFormat="1" applyFill="1" applyAlignment="1">
      <alignment horizontal="left"/>
    </xf>
    <xf numFmtId="20" fontId="23" fillId="33" borderId="0" xfId="43" applyNumberFormat="1" applyFill="1" applyAlignment="1">
      <alignment horizontal="left"/>
    </xf>
    <xf numFmtId="0" fontId="25" fillId="0" borderId="0" xfId="43" applyFont="1" applyAlignment="1">
      <alignment horizontal="left"/>
    </xf>
    <xf numFmtId="165" fontId="23" fillId="0" borderId="0" xfId="43" applyNumberFormat="1"/>
    <xf numFmtId="0" fontId="23" fillId="0" borderId="0" xfId="43" applyBorder="1" applyAlignment="1">
      <alignment horizontal="left"/>
    </xf>
    <xf numFmtId="0" fontId="23" fillId="0" borderId="0" xfId="43" applyFill="1"/>
    <xf numFmtId="0" fontId="23" fillId="0" borderId="0" xfId="43" applyAlignment="1">
      <alignment wrapText="1"/>
    </xf>
    <xf numFmtId="14" fontId="1" fillId="0" borderId="0" xfId="42" applyNumberFormat="1"/>
    <xf numFmtId="21" fontId="1" fillId="0" borderId="0" xfId="42" applyNumberFormat="1"/>
    <xf numFmtId="164" fontId="23" fillId="0" borderId="0" xfId="43" applyNumberFormat="1"/>
    <xf numFmtId="0" fontId="23" fillId="0" borderId="0" xfId="43" applyAlignment="1">
      <alignment horizontal="right"/>
    </xf>
    <xf numFmtId="0" fontId="23" fillId="0" borderId="0" xfId="43" applyFill="1" applyAlignment="1">
      <alignment horizontal="center"/>
    </xf>
    <xf numFmtId="0" fontId="23" fillId="0" borderId="0" xfId="43" applyFill="1" applyAlignment="1">
      <alignment horizontal="left"/>
    </xf>
    <xf numFmtId="0" fontId="26" fillId="0" borderId="0" xfId="44"/>
    <xf numFmtId="0" fontId="26" fillId="0" borderId="0" xfId="44" applyAlignment="1"/>
    <xf numFmtId="0" fontId="26" fillId="0" borderId="0" xfId="44" applyAlignment="1">
      <alignment horizontal="center"/>
    </xf>
    <xf numFmtId="0" fontId="28" fillId="0" borderId="0" xfId="44" applyFont="1" applyAlignment="1"/>
    <xf numFmtId="14" fontId="26" fillId="0" borderId="15" xfId="44" applyNumberFormat="1" applyBorder="1" applyAlignment="1">
      <alignment horizontal="left" vertical="center"/>
    </xf>
    <xf numFmtId="0" fontId="26" fillId="0" borderId="15" xfId="44" applyBorder="1" applyAlignment="1">
      <alignment horizontal="center" vertical="center"/>
    </xf>
    <xf numFmtId="0" fontId="28" fillId="0" borderId="0" xfId="44" applyFont="1"/>
    <xf numFmtId="0" fontId="29" fillId="0" borderId="0" xfId="44" applyFont="1"/>
    <xf numFmtId="0" fontId="29" fillId="0" borderId="0" xfId="44" applyFont="1" applyBorder="1"/>
    <xf numFmtId="0" fontId="26" fillId="0" borderId="0" xfId="44" applyBorder="1" applyAlignment="1">
      <alignment vertical="center"/>
    </xf>
    <xf numFmtId="0" fontId="26" fillId="0" borderId="0" xfId="44" applyFont="1"/>
    <xf numFmtId="0" fontId="30" fillId="0" borderId="16" xfId="44" applyFont="1" applyBorder="1" applyAlignment="1">
      <alignment horizontal="center" vertical="center"/>
    </xf>
    <xf numFmtId="166" fontId="26" fillId="0" borderId="17" xfId="44" applyNumberFormat="1" applyBorder="1" applyAlignment="1">
      <alignment horizontal="left" vertical="center"/>
    </xf>
    <xf numFmtId="167" fontId="26" fillId="0" borderId="17" xfId="44" applyNumberFormat="1" applyBorder="1"/>
    <xf numFmtId="1" fontId="26" fillId="0" borderId="17" xfId="44" applyNumberFormat="1" applyBorder="1"/>
    <xf numFmtId="1" fontId="26" fillId="0" borderId="0" xfId="44" applyNumberFormat="1"/>
    <xf numFmtId="1" fontId="26" fillId="0" borderId="0" xfId="44" applyNumberFormat="1" applyFont="1"/>
    <xf numFmtId="14" fontId="26" fillId="0" borderId="0" xfId="44" applyNumberFormat="1"/>
    <xf numFmtId="166" fontId="26" fillId="0" borderId="0" xfId="44" applyNumberFormat="1" applyFont="1" applyBorder="1" applyAlignment="1">
      <alignment horizontal="left" vertical="center"/>
    </xf>
    <xf numFmtId="167" fontId="26" fillId="0" borderId="0" xfId="44" applyNumberFormat="1" applyFont="1" applyBorder="1" applyAlignment="1">
      <alignment horizontal="center" vertical="center"/>
    </xf>
    <xf numFmtId="1" fontId="26" fillId="0" borderId="18" xfId="44" applyNumberFormat="1" applyBorder="1" applyAlignment="1">
      <alignment textRotation="90" wrapText="1"/>
    </xf>
    <xf numFmtId="1" fontId="26" fillId="0" borderId="18" xfId="44" applyNumberFormat="1" applyBorder="1" applyAlignment="1">
      <alignment horizontal="center" vertical="center" wrapText="1"/>
    </xf>
    <xf numFmtId="0" fontId="26" fillId="0" borderId="18" xfId="44" applyBorder="1" applyAlignment="1">
      <alignment horizontal="center" vertical="center" wrapText="1"/>
    </xf>
    <xf numFmtId="1" fontId="26" fillId="0" borderId="18" xfId="44" applyNumberFormat="1" applyBorder="1"/>
    <xf numFmtId="14" fontId="26" fillId="0" borderId="18" xfId="44" applyNumberFormat="1" applyBorder="1"/>
    <xf numFmtId="0" fontId="26" fillId="0" borderId="18" xfId="44" applyBorder="1"/>
    <xf numFmtId="0" fontId="26" fillId="0" borderId="0" xfId="44" applyFont="1" applyBorder="1"/>
    <xf numFmtId="14" fontId="26" fillId="0" borderId="0" xfId="44" applyNumberFormat="1" applyFont="1" applyBorder="1" applyAlignment="1">
      <alignment horizontal="center" vertical="center"/>
    </xf>
    <xf numFmtId="1" fontId="26" fillId="0" borderId="19" xfId="44" applyNumberFormat="1" applyBorder="1" applyAlignment="1">
      <alignment horizontal="center" vertical="center"/>
    </xf>
    <xf numFmtId="1" fontId="26" fillId="0" borderId="20" xfId="44" applyNumberFormat="1" applyBorder="1" applyAlignment="1">
      <alignment horizontal="center" vertical="center"/>
    </xf>
    <xf numFmtId="1" fontId="26" fillId="0" borderId="20" xfId="44" applyNumberFormat="1" applyBorder="1"/>
    <xf numFmtId="14" fontId="26" fillId="0" borderId="0" xfId="44" applyNumberFormat="1" applyBorder="1"/>
    <xf numFmtId="0" fontId="26" fillId="0" borderId="0" xfId="44" applyBorder="1"/>
    <xf numFmtId="1" fontId="26" fillId="0" borderId="21" xfId="44" applyNumberFormat="1" applyBorder="1" applyAlignment="1">
      <alignment horizontal="center" vertical="center"/>
    </xf>
    <xf numFmtId="1" fontId="26" fillId="0" borderId="0" xfId="44" applyNumberFormat="1" applyAlignment="1">
      <alignment horizontal="center" vertical="center"/>
    </xf>
    <xf numFmtId="14" fontId="26" fillId="0" borderId="0" xfId="44" applyNumberFormat="1" applyFont="1"/>
    <xf numFmtId="14" fontId="26" fillId="0" borderId="0" xfId="44" applyNumberFormat="1" applyFont="1" applyAlignment="1">
      <alignment horizontal="right" vertical="center"/>
    </xf>
    <xf numFmtId="14" fontId="30" fillId="0" borderId="0" xfId="44" applyNumberFormat="1" applyFont="1"/>
    <xf numFmtId="14" fontId="26" fillId="0" borderId="0" xfId="44" applyNumberFormat="1" applyAlignment="1">
      <alignment horizontal="right" vertical="center"/>
    </xf>
    <xf numFmtId="14" fontId="26" fillId="0" borderId="0" xfId="44" applyNumberFormat="1" applyAlignment="1">
      <alignment horizontal="right"/>
    </xf>
    <xf numFmtId="1" fontId="26" fillId="0" borderId="0" xfId="44" applyNumberFormat="1" applyAlignment="1">
      <alignment horizontal="center"/>
    </xf>
    <xf numFmtId="166" fontId="26" fillId="0" borderId="22" xfId="44" applyNumberFormat="1" applyFont="1" applyBorder="1" applyAlignment="1">
      <alignment horizontal="left" vertical="center"/>
    </xf>
    <xf numFmtId="167" fontId="26" fillId="0" borderId="22" xfId="44" applyNumberFormat="1" applyFont="1" applyBorder="1" applyAlignment="1">
      <alignment horizontal="center" vertical="center"/>
    </xf>
    <xf numFmtId="1" fontId="26" fillId="0" borderId="23" xfId="44" applyNumberFormat="1" applyBorder="1" applyAlignment="1">
      <alignment textRotation="90" wrapText="1"/>
    </xf>
    <xf numFmtId="1" fontId="26" fillId="0" borderId="23" xfId="44" applyNumberFormat="1" applyBorder="1" applyAlignment="1">
      <alignment horizontal="center" vertical="center" wrapText="1"/>
    </xf>
    <xf numFmtId="0" fontId="26" fillId="0" borderId="23" xfId="44" applyBorder="1" applyAlignment="1">
      <alignment horizontal="center" vertical="center" wrapText="1"/>
    </xf>
    <xf numFmtId="14" fontId="26" fillId="0" borderId="22" xfId="44" applyNumberFormat="1" applyBorder="1"/>
    <xf numFmtId="0" fontId="26" fillId="0" borderId="22" xfId="44" applyBorder="1"/>
    <xf numFmtId="1" fontId="26" fillId="0" borderId="0" xfId="44" applyNumberFormat="1" applyBorder="1" applyAlignment="1">
      <alignment horizontal="center" vertical="center"/>
    </xf>
    <xf numFmtId="0" fontId="19" fillId="0" borderId="0" xfId="42" applyFont="1" applyAlignment="1">
      <alignment horizontal="left"/>
    </xf>
    <xf numFmtId="0" fontId="18" fillId="0" borderId="0" xfId="42" applyFont="1" applyFill="1" applyAlignment="1">
      <alignment horizontal="left" vertical="center"/>
    </xf>
    <xf numFmtId="0" fontId="19" fillId="0" borderId="10" xfId="42" applyFont="1" applyBorder="1" applyAlignment="1">
      <alignment horizontal="center"/>
    </xf>
    <xf numFmtId="0" fontId="19" fillId="0" borderId="10" xfId="42" applyFont="1" applyBorder="1" applyAlignment="1">
      <alignment horizontal="left"/>
    </xf>
    <xf numFmtId="0" fontId="19" fillId="0" borderId="0" xfId="42" applyFont="1" applyBorder="1" applyAlignment="1">
      <alignment horizontal="left"/>
    </xf>
    <xf numFmtId="0" fontId="19" fillId="0" borderId="0" xfId="42" applyFont="1" applyBorder="1" applyAlignment="1">
      <alignment horizontal="left" wrapText="1"/>
    </xf>
    <xf numFmtId="164" fontId="20" fillId="0" borderId="12" xfId="42" applyNumberFormat="1" applyFont="1" applyBorder="1" applyAlignment="1">
      <alignment horizontal="right" vertical="top"/>
    </xf>
    <xf numFmtId="164" fontId="20" fillId="0" borderId="0" xfId="42" applyNumberFormat="1" applyFont="1" applyAlignment="1">
      <alignment horizontal="center" vertical="top"/>
    </xf>
    <xf numFmtId="0" fontId="21" fillId="0" borderId="0" xfId="42" applyFont="1" applyAlignment="1">
      <alignment horizontal="left" vertical="top" wrapText="1"/>
    </xf>
    <xf numFmtId="0" fontId="19" fillId="0" borderId="0" xfId="42" applyFont="1" applyAlignment="1">
      <alignment horizontal="left" vertical="top" wrapText="1"/>
    </xf>
    <xf numFmtId="164" fontId="21" fillId="0" borderId="12" xfId="42" applyNumberFormat="1" applyFont="1" applyBorder="1" applyAlignment="1">
      <alignment horizontal="right" vertical="top"/>
    </xf>
    <xf numFmtId="164" fontId="21" fillId="0" borderId="0" xfId="42" applyNumberFormat="1" applyFont="1" applyAlignment="1">
      <alignment horizontal="center" vertical="top"/>
    </xf>
    <xf numFmtId="0" fontId="19" fillId="0" borderId="0" xfId="42" applyFont="1" applyAlignment="1">
      <alignment horizontal="left" vertical="top"/>
    </xf>
    <xf numFmtId="0" fontId="22" fillId="0" borderId="0" xfId="42" applyFont="1" applyAlignment="1">
      <alignment horizontal="left"/>
    </xf>
    <xf numFmtId="0" fontId="22" fillId="0" borderId="0" xfId="42" applyFont="1" applyBorder="1" applyAlignment="1">
      <alignment horizontal="left"/>
    </xf>
    <xf numFmtId="0" fontId="27" fillId="0" borderId="0" xfId="44" applyFont="1" applyAlignment="1">
      <alignment horizontal="left" vertical="center"/>
    </xf>
    <xf numFmtId="0" fontId="27" fillId="0" borderId="0" xfId="44" applyFont="1" applyAlignment="1">
      <alignment horizontal="center" vertical="center"/>
    </xf>
    <xf numFmtId="0" fontId="29" fillId="0" borderId="15" xfId="44" applyFont="1" applyBorder="1" applyAlignment="1">
      <alignment horizontal="center" vertical="center"/>
    </xf>
    <xf numFmtId="0" fontId="26" fillId="0" borderId="15" xfId="44" applyBorder="1" applyAlignment="1">
      <alignment horizontal="center" vertical="center"/>
    </xf>
    <xf numFmtId="0" fontId="30" fillId="0" borderId="0" xfId="44" applyFont="1" applyAlignment="1">
      <alignment horizontal="center" vertical="center" wrapText="1"/>
    </xf>
    <xf numFmtId="1" fontId="26" fillId="0" borderId="0" xfId="44" applyNumberFormat="1" applyAlignment="1">
      <alignment horizontal="center"/>
    </xf>
    <xf numFmtId="0" fontId="30" fillId="0" borderId="0" xfId="44" applyFont="1" applyBorder="1" applyAlignment="1">
      <alignment horizontal="center"/>
    </xf>
    <xf numFmtId="1" fontId="30" fillId="0" borderId="0" xfId="44" applyNumberFormat="1" applyFont="1" applyBorder="1" applyAlignment="1">
      <alignment horizontal="center" vertical="center" wrapText="1"/>
    </xf>
    <xf numFmtId="1" fontId="30" fillId="0" borderId="15" xfId="44" applyNumberFormat="1" applyFont="1" applyBorder="1" applyAlignment="1">
      <alignment horizontal="center" vertical="center" wrapText="1"/>
    </xf>
    <xf numFmtId="14" fontId="26" fillId="0" borderId="0" xfId="44" applyNumberFormat="1" applyFont="1" applyAlignment="1">
      <alignment horizontal="right"/>
    </xf>
    <xf numFmtId="1" fontId="26" fillId="0" borderId="0" xfId="44" applyNumberFormat="1" applyAlignment="1">
      <alignment horizontal="center" wrapText="1"/>
    </xf>
    <xf numFmtId="1" fontId="26" fillId="0" borderId="0" xfId="44" applyNumberFormat="1" applyAlignment="1">
      <alignment horizontal="center" vertical="center"/>
    </xf>
    <xf numFmtId="0" fontId="23" fillId="0" borderId="24" xfId="43" applyBorder="1"/>
    <xf numFmtId="0" fontId="24" fillId="33" borderId="25" xfId="43" applyFont="1" applyFill="1" applyBorder="1" applyAlignment="1">
      <alignment horizontal="left"/>
    </xf>
    <xf numFmtId="0" fontId="23" fillId="0" borderId="25" xfId="43" applyBorder="1" applyAlignment="1">
      <alignment horizontal="left"/>
    </xf>
    <xf numFmtId="0" fontId="23" fillId="0" borderId="25" xfId="43" applyBorder="1"/>
    <xf numFmtId="0" fontId="23" fillId="0" borderId="26" xfId="43" applyBorder="1"/>
    <xf numFmtId="0" fontId="23" fillId="0" borderId="27" xfId="43" applyBorder="1"/>
    <xf numFmtId="0" fontId="23" fillId="33" borderId="0" xfId="43" applyFill="1" applyBorder="1" applyAlignment="1">
      <alignment horizontal="left"/>
    </xf>
    <xf numFmtId="0" fontId="23" fillId="0" borderId="0" xfId="43" applyBorder="1"/>
    <xf numFmtId="0" fontId="23" fillId="0" borderId="28" xfId="43" applyBorder="1"/>
    <xf numFmtId="0" fontId="25" fillId="0" borderId="27" xfId="43" applyFont="1" applyBorder="1"/>
    <xf numFmtId="0" fontId="25" fillId="0" borderId="0" xfId="43" applyFont="1" applyBorder="1" applyAlignment="1">
      <alignment horizontal="left"/>
    </xf>
    <xf numFmtId="164" fontId="25" fillId="0" borderId="0" xfId="43" applyNumberFormat="1" applyFont="1" applyBorder="1" applyAlignment="1">
      <alignment horizontal="left"/>
    </xf>
    <xf numFmtId="164" fontId="23" fillId="0" borderId="0" xfId="43" applyNumberFormat="1" applyBorder="1" applyAlignment="1">
      <alignment horizontal="left"/>
    </xf>
    <xf numFmtId="0" fontId="23" fillId="0" borderId="29" xfId="43" applyBorder="1"/>
    <xf numFmtId="0" fontId="23" fillId="0" borderId="30" xfId="43" applyBorder="1"/>
    <xf numFmtId="0" fontId="23" fillId="0" borderId="30" xfId="43" applyBorder="1" applyAlignment="1">
      <alignment horizontal="left"/>
    </xf>
    <xf numFmtId="0" fontId="23" fillId="0" borderId="31" xfId="43" applyBorder="1"/>
    <xf numFmtId="0" fontId="23" fillId="34" borderId="27" xfId="43" applyFill="1" applyBorder="1"/>
    <xf numFmtId="0" fontId="23" fillId="34" borderId="0" xfId="43" applyFill="1" applyBorder="1" applyAlignment="1">
      <alignment horizontal="left"/>
    </xf>
    <xf numFmtId="0" fontId="23" fillId="34" borderId="0" xfId="43" applyFill="1" applyBorder="1"/>
    <xf numFmtId="0" fontId="23" fillId="34" borderId="28" xfId="43" applyFill="1" applyBorder="1"/>
    <xf numFmtId="164" fontId="23" fillId="34" borderId="0" xfId="43" applyNumberFormat="1" applyFill="1" applyBorder="1" applyAlignment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 2" xfId="43"/>
    <cellStyle name="Normal 3" xfId="44"/>
    <cellStyle name="Normal 5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/>
              <a:t>Mean Speed by Hour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573444814243798"/>
          <c:y val="0.12342569635543024"/>
          <c:w val="0.72378818627053065"/>
          <c:h val="0.5814678182528215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Summary!$B$9</c:f>
              <c:strCache>
                <c:ptCount val="1"/>
                <c:pt idx="0">
                  <c:v>East</c:v>
                </c:pt>
              </c:strCache>
            </c:strRef>
          </c:tx>
          <c:spPr>
            <a:ln w="38100">
              <a:solidFill>
                <a:srgbClr val="001E69"/>
              </a:solidFill>
            </a:ln>
          </c:spPr>
          <c:marker>
            <c:symbol val="none"/>
          </c:marker>
          <c:cat>
            <c:numRef>
              <c:f>East_20mph!$L$3:$L$26</c:f>
              <c:numCache>
                <c:formatCode>[$-F400]h:mm:ss\ AM/PM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East_20mph!$N$3:$N$26</c:f>
              <c:numCache>
                <c:formatCode>0.00</c:formatCode>
                <c:ptCount val="24"/>
                <c:pt idx="0">
                  <c:v>15.888888888888889</c:v>
                </c:pt>
                <c:pt idx="1">
                  <c:v>17.285714285714285</c:v>
                </c:pt>
                <c:pt idx="2">
                  <c:v>14.833333333333334</c:v>
                </c:pt>
                <c:pt idx="3">
                  <c:v>17</c:v>
                </c:pt>
                <c:pt idx="4">
                  <c:v>17.666666666666668</c:v>
                </c:pt>
                <c:pt idx="5">
                  <c:v>19</c:v>
                </c:pt>
                <c:pt idx="6">
                  <c:v>18.433962264150942</c:v>
                </c:pt>
                <c:pt idx="7">
                  <c:v>17.25925925925926</c:v>
                </c:pt>
                <c:pt idx="8">
                  <c:v>15.798319327731093</c:v>
                </c:pt>
                <c:pt idx="9">
                  <c:v>15.445121951219512</c:v>
                </c:pt>
                <c:pt idx="10">
                  <c:v>15.197718631178708</c:v>
                </c:pt>
                <c:pt idx="11">
                  <c:v>15.692737430167599</c:v>
                </c:pt>
                <c:pt idx="12">
                  <c:v>16.5</c:v>
                </c:pt>
                <c:pt idx="13">
                  <c:v>15.94478527607362</c:v>
                </c:pt>
                <c:pt idx="14">
                  <c:v>15.236641221374045</c:v>
                </c:pt>
                <c:pt idx="15">
                  <c:v>15.603174603174603</c:v>
                </c:pt>
                <c:pt idx="16">
                  <c:v>15.673469387755102</c:v>
                </c:pt>
                <c:pt idx="17">
                  <c:v>15.28099173553719</c:v>
                </c:pt>
                <c:pt idx="18">
                  <c:v>14.660550458715596</c:v>
                </c:pt>
                <c:pt idx="19">
                  <c:v>16.182692307692307</c:v>
                </c:pt>
                <c:pt idx="20">
                  <c:v>16.328358208955223</c:v>
                </c:pt>
                <c:pt idx="21">
                  <c:v>17.807017543859651</c:v>
                </c:pt>
                <c:pt idx="22">
                  <c:v>17</c:v>
                </c:pt>
                <c:pt idx="23">
                  <c:v>17.433333333333334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C-4BF8-A92C-B85D74FC123F}"/>
            </c:ext>
          </c:extLst>
        </c:ser>
        <c:ser>
          <c:idx val="1"/>
          <c:order val="1"/>
          <c:tx>
            <c:strRef>
              <c:f>Summary!$C$9</c:f>
              <c:strCache>
                <c:ptCount val="1"/>
                <c:pt idx="0">
                  <c:v>West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West_20mph!$N$3:$N$26</c:f>
              <c:numCache>
                <c:formatCode>0.00</c:formatCode>
                <c:ptCount val="24"/>
                <c:pt idx="0">
                  <c:v>16.848484848484848</c:v>
                </c:pt>
                <c:pt idx="1">
                  <c:v>15.161290322580646</c:v>
                </c:pt>
                <c:pt idx="2">
                  <c:v>15</c:v>
                </c:pt>
                <c:pt idx="3">
                  <c:v>14.18095238095238</c:v>
                </c:pt>
                <c:pt idx="4">
                  <c:v>14.407407407407407</c:v>
                </c:pt>
                <c:pt idx="5">
                  <c:v>14.349056603773585</c:v>
                </c:pt>
                <c:pt idx="6">
                  <c:v>16.835526315789473</c:v>
                </c:pt>
                <c:pt idx="7">
                  <c:v>15.946540880503145</c:v>
                </c:pt>
                <c:pt idx="8">
                  <c:v>15.297180043383948</c:v>
                </c:pt>
                <c:pt idx="9">
                  <c:v>15.267955801104973</c:v>
                </c:pt>
                <c:pt idx="10">
                  <c:v>16.016611295681063</c:v>
                </c:pt>
                <c:pt idx="11">
                  <c:v>15.898305084745763</c:v>
                </c:pt>
                <c:pt idx="12">
                  <c:v>16.081218274111674</c:v>
                </c:pt>
                <c:pt idx="13">
                  <c:v>16.192229038854805</c:v>
                </c:pt>
                <c:pt idx="14">
                  <c:v>16.085057471264367</c:v>
                </c:pt>
                <c:pt idx="15">
                  <c:v>16.004950495049506</c:v>
                </c:pt>
                <c:pt idx="16">
                  <c:v>15.980555555555556</c:v>
                </c:pt>
                <c:pt idx="17">
                  <c:v>16.004310344827587</c:v>
                </c:pt>
                <c:pt idx="18">
                  <c:v>16.073047858942065</c:v>
                </c:pt>
                <c:pt idx="19">
                  <c:v>16.304659498207887</c:v>
                </c:pt>
                <c:pt idx="20">
                  <c:v>16.475247524752476</c:v>
                </c:pt>
                <c:pt idx="21">
                  <c:v>16.429577464788732</c:v>
                </c:pt>
                <c:pt idx="22">
                  <c:v>16.409836065573771</c:v>
                </c:pt>
                <c:pt idx="23">
                  <c:v>18.758620689655171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C-4BF8-A92C-B85D74FC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99296"/>
        <c:axId val="107801216"/>
      </c:lineChart>
      <c:catAx>
        <c:axId val="10779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800"/>
                  <a:t>Hour Commencing</a:t>
                </a:r>
              </a:p>
            </c:rich>
          </c:tx>
          <c:layout/>
          <c:overlay val="0"/>
        </c:title>
        <c:numFmt formatCode="[$-F400]h:mm:ss\ AM/PM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07801216"/>
        <c:crosses val="autoZero"/>
        <c:auto val="1"/>
        <c:lblAlgn val="ctr"/>
        <c:lblOffset val="100"/>
        <c:noMultiLvlLbl val="0"/>
      </c:catAx>
      <c:valAx>
        <c:axId val="10780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Miles per Hour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07799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Mean Speed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>
              <a:solidFill>
                <a:srgbClr val="001E69"/>
              </a:solidFill>
            </a:ln>
          </c:spPr>
          <c:marker>
            <c:symbol val="none"/>
          </c:marker>
          <c:cat>
            <c:numRef>
              <c:f>'West_10mph (adv)'!$L$3:$L$26</c:f>
              <c:numCache>
                <c:formatCode>[$-F400]h:mm:ss\ AM/PM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'West_10mph (adv)'!$N$3:$N$26</c:f>
              <c:numCache>
                <c:formatCode>0.00</c:formatCode>
                <c:ptCount val="24"/>
                <c:pt idx="0">
                  <c:v>16.848484848484848</c:v>
                </c:pt>
                <c:pt idx="1">
                  <c:v>15.161290322580646</c:v>
                </c:pt>
                <c:pt idx="2">
                  <c:v>15</c:v>
                </c:pt>
                <c:pt idx="3">
                  <c:v>14.18095238095238</c:v>
                </c:pt>
                <c:pt idx="4">
                  <c:v>14.407407407407407</c:v>
                </c:pt>
                <c:pt idx="5">
                  <c:v>14.349056603773585</c:v>
                </c:pt>
                <c:pt idx="6">
                  <c:v>16.835526315789473</c:v>
                </c:pt>
                <c:pt idx="7">
                  <c:v>15.946540880503145</c:v>
                </c:pt>
                <c:pt idx="8">
                  <c:v>15.297180043383948</c:v>
                </c:pt>
                <c:pt idx="9">
                  <c:v>15.267955801104973</c:v>
                </c:pt>
                <c:pt idx="10">
                  <c:v>16.016611295681063</c:v>
                </c:pt>
                <c:pt idx="11">
                  <c:v>15.898305084745763</c:v>
                </c:pt>
                <c:pt idx="12">
                  <c:v>16.081218274111674</c:v>
                </c:pt>
                <c:pt idx="13">
                  <c:v>16.192229038854805</c:v>
                </c:pt>
                <c:pt idx="14">
                  <c:v>16.085057471264367</c:v>
                </c:pt>
                <c:pt idx="15">
                  <c:v>16.004950495049506</c:v>
                </c:pt>
                <c:pt idx="16">
                  <c:v>15.980555555555556</c:v>
                </c:pt>
                <c:pt idx="17">
                  <c:v>16.004310344827587</c:v>
                </c:pt>
                <c:pt idx="18">
                  <c:v>16.073047858942065</c:v>
                </c:pt>
                <c:pt idx="19">
                  <c:v>16.304659498207887</c:v>
                </c:pt>
                <c:pt idx="20">
                  <c:v>16.475247524752476</c:v>
                </c:pt>
                <c:pt idx="21">
                  <c:v>16.429577464788732</c:v>
                </c:pt>
                <c:pt idx="22">
                  <c:v>16.409836065573771</c:v>
                </c:pt>
                <c:pt idx="23">
                  <c:v>18.758620689655171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285-8A43-851A0987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68832"/>
        <c:axId val="113771648"/>
      </c:lineChart>
      <c:catAx>
        <c:axId val="1077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layout/>
          <c:overlay val="0"/>
        </c:title>
        <c:numFmt formatCode="[$-F400]h:mm:ss\ AM/PM" sourceLinked="1"/>
        <c:majorTickMark val="out"/>
        <c:minorTickMark val="none"/>
        <c:tickLblPos val="nextTo"/>
        <c:crossAx val="113771648"/>
        <c:crosses val="autoZero"/>
        <c:auto val="1"/>
        <c:lblAlgn val="ctr"/>
        <c:lblOffset val="100"/>
        <c:noMultiLvlLbl val="0"/>
      </c:catAx>
      <c:valAx>
        <c:axId val="11377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Mean</a:t>
                </a:r>
                <a:r>
                  <a:rPr lang="en-GB" baseline="0"/>
                  <a:t> Speed (mph)</a:t>
                </a:r>
                <a:endParaRPr lang="en-GB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07768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Average Traffic Flow by Hour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526081551018967E-2"/>
          <c:y val="0.12582816886713241"/>
          <c:w val="0.75274869817475065"/>
          <c:h val="0.72907313224831316"/>
        </c:manualLayout>
      </c:layout>
      <c:barChart>
        <c:barDir val="col"/>
        <c:grouping val="clustered"/>
        <c:varyColors val="0"/>
        <c:ser>
          <c:idx val="0"/>
          <c:order val="0"/>
          <c:tx>
            <c:v>Traffic Flow</c:v>
          </c:tx>
          <c:spPr>
            <a:solidFill>
              <a:srgbClr val="000569"/>
            </a:solidFill>
          </c:spPr>
          <c:invertIfNegative val="0"/>
          <c:cat>
            <c:numRef>
              <c:f>'Flow Data East'!$C$6:$Z$6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'Flow Data East'!$C$17:$Z$17</c:f>
              <c:numCache>
                <c:formatCode>0</c:formatCode>
                <c:ptCount val="24"/>
                <c:pt idx="0">
                  <c:v>2.375</c:v>
                </c:pt>
                <c:pt idx="1">
                  <c:v>0.875</c:v>
                </c:pt>
                <c:pt idx="2">
                  <c:v>0.75</c:v>
                </c:pt>
                <c:pt idx="3">
                  <c:v>0.125</c:v>
                </c:pt>
                <c:pt idx="4">
                  <c:v>0.375</c:v>
                </c:pt>
                <c:pt idx="5">
                  <c:v>1.25</c:v>
                </c:pt>
                <c:pt idx="6">
                  <c:v>6.625</c:v>
                </c:pt>
                <c:pt idx="7">
                  <c:v>7</c:v>
                </c:pt>
                <c:pt idx="8">
                  <c:v>15.125</c:v>
                </c:pt>
                <c:pt idx="9">
                  <c:v>23.714285714285715</c:v>
                </c:pt>
                <c:pt idx="10">
                  <c:v>38.571428571428569</c:v>
                </c:pt>
                <c:pt idx="11">
                  <c:v>25.857142857142858</c:v>
                </c:pt>
                <c:pt idx="12">
                  <c:v>20</c:v>
                </c:pt>
                <c:pt idx="13">
                  <c:v>20.5</c:v>
                </c:pt>
                <c:pt idx="14">
                  <c:v>16.375</c:v>
                </c:pt>
                <c:pt idx="15">
                  <c:v>16.125</c:v>
                </c:pt>
                <c:pt idx="16">
                  <c:v>24.625</c:v>
                </c:pt>
                <c:pt idx="17">
                  <c:v>15.25</c:v>
                </c:pt>
                <c:pt idx="18">
                  <c:v>14.125</c:v>
                </c:pt>
                <c:pt idx="19">
                  <c:v>13</c:v>
                </c:pt>
                <c:pt idx="20">
                  <c:v>8.625</c:v>
                </c:pt>
                <c:pt idx="21">
                  <c:v>7.5</c:v>
                </c:pt>
                <c:pt idx="22">
                  <c:v>8.625</c:v>
                </c:pt>
                <c:pt idx="2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7-4BFA-BB94-06892ACC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447168"/>
        <c:axId val="479948160"/>
      </c:barChart>
      <c:catAx>
        <c:axId val="46544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</a:t>
                </a:r>
                <a:r>
                  <a:rPr lang="en-GB" baseline="0"/>
                  <a:t> Commencing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9948160"/>
        <c:crosses val="autoZero"/>
        <c:auto val="1"/>
        <c:lblAlgn val="ctr"/>
        <c:lblOffset val="100"/>
        <c:noMultiLvlLbl val="0"/>
      </c:catAx>
      <c:valAx>
        <c:axId val="47994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Flow (vehicles)</a:t>
                </a:r>
              </a:p>
            </c:rich>
          </c:tx>
          <c:layout>
            <c:manualLayout>
              <c:xMode val="edge"/>
              <c:yMode val="edge"/>
              <c:x val="1.8554424774231141E-2"/>
              <c:y val="0.3720964506872158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6544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82013412946865"/>
          <c:y val="0.44349145730080741"/>
          <c:w val="0.16083952728325598"/>
          <c:h val="0.14562366352707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Hourly</a:t>
            </a:r>
            <a:r>
              <a:rPr lang="en-GB" sz="1400" baseline="0"/>
              <a:t> Flows by Day of the Week</a:t>
            </a:r>
            <a:endParaRPr lang="en-GB" sz="1400"/>
          </a:p>
        </c:rich>
      </c:tx>
      <c:layout>
        <c:manualLayout>
          <c:xMode val="edge"/>
          <c:yMode val="edge"/>
          <c:x val="0.2954674851773683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783333766846637"/>
          <c:y val="0.10093357590759169"/>
          <c:w val="0.73193059045042763"/>
          <c:h val="0.76362718790638784"/>
        </c:manualLayout>
      </c:layout>
      <c:lineChart>
        <c:grouping val="standard"/>
        <c:varyColors val="0"/>
        <c:ser>
          <c:idx val="1"/>
          <c:order val="0"/>
          <c:tx>
            <c:v>Monday</c:v>
          </c:tx>
          <c:marker>
            <c:symbol val="none"/>
          </c:marker>
          <c:val>
            <c:numRef>
              <c:f>'Flow Data East'!$C$20:$Z$20</c:f>
              <c:numCache>
                <c:formatCode>0</c:formatCode>
                <c:ptCount val="24"/>
                <c:pt idx="0">
                  <c:v>1.5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5.5</c:v>
                </c:pt>
                <c:pt idx="7">
                  <c:v>5</c:v>
                </c:pt>
                <c:pt idx="8">
                  <c:v>13</c:v>
                </c:pt>
                <c:pt idx="9">
                  <c:v>21</c:v>
                </c:pt>
                <c:pt idx="10">
                  <c:v>28</c:v>
                </c:pt>
                <c:pt idx="11">
                  <c:v>26</c:v>
                </c:pt>
                <c:pt idx="12">
                  <c:v>20</c:v>
                </c:pt>
                <c:pt idx="13">
                  <c:v>13</c:v>
                </c:pt>
                <c:pt idx="14">
                  <c:v>14</c:v>
                </c:pt>
                <c:pt idx="15">
                  <c:v>11</c:v>
                </c:pt>
                <c:pt idx="16">
                  <c:v>23</c:v>
                </c:pt>
                <c:pt idx="17">
                  <c:v>17</c:v>
                </c:pt>
                <c:pt idx="18">
                  <c:v>16</c:v>
                </c:pt>
                <c:pt idx="19">
                  <c:v>10</c:v>
                </c:pt>
                <c:pt idx="20">
                  <c:v>9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E-4362-A5C9-9721F422951C}"/>
            </c:ext>
          </c:extLst>
        </c:ser>
        <c:ser>
          <c:idx val="0"/>
          <c:order val="1"/>
          <c:tx>
            <c:v>Tuesday</c:v>
          </c:tx>
          <c:marker>
            <c:symbol val="none"/>
          </c:marker>
          <c:val>
            <c:numRef>
              <c:f>'Flow Data East'!$C$21:$Z$21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7</c:v>
                </c:pt>
                <c:pt idx="8">
                  <c:v>23</c:v>
                </c:pt>
                <c:pt idx="9">
                  <c:v>20</c:v>
                </c:pt>
                <c:pt idx="10">
                  <c:v>31</c:v>
                </c:pt>
                <c:pt idx="11">
                  <c:v>24</c:v>
                </c:pt>
                <c:pt idx="12">
                  <c:v>10</c:v>
                </c:pt>
                <c:pt idx="13">
                  <c:v>19</c:v>
                </c:pt>
                <c:pt idx="14">
                  <c:v>15</c:v>
                </c:pt>
                <c:pt idx="15">
                  <c:v>13</c:v>
                </c:pt>
                <c:pt idx="16">
                  <c:v>24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6</c:v>
                </c:pt>
                <c:pt idx="21">
                  <c:v>12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E-4362-A5C9-9721F422951C}"/>
            </c:ext>
          </c:extLst>
        </c:ser>
        <c:ser>
          <c:idx val="2"/>
          <c:order val="2"/>
          <c:tx>
            <c:v>Wednesday</c:v>
          </c:tx>
          <c:marker>
            <c:symbol val="none"/>
          </c:marker>
          <c:val>
            <c:numRef>
              <c:f>'Flow Data East'!$C$22:$Z$22</c:f>
              <c:numCache>
                <c:formatCode>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8</c:v>
                </c:pt>
                <c:pt idx="7">
                  <c:v>7</c:v>
                </c:pt>
                <c:pt idx="8">
                  <c:v>21</c:v>
                </c:pt>
                <c:pt idx="9">
                  <c:v>23</c:v>
                </c:pt>
                <c:pt idx="10">
                  <c:v>39</c:v>
                </c:pt>
                <c:pt idx="11">
                  <c:v>23</c:v>
                </c:pt>
                <c:pt idx="12">
                  <c:v>19</c:v>
                </c:pt>
                <c:pt idx="13">
                  <c:v>17</c:v>
                </c:pt>
                <c:pt idx="14">
                  <c:v>24</c:v>
                </c:pt>
                <c:pt idx="15">
                  <c:v>19</c:v>
                </c:pt>
                <c:pt idx="16">
                  <c:v>27</c:v>
                </c:pt>
                <c:pt idx="17">
                  <c:v>16</c:v>
                </c:pt>
                <c:pt idx="18">
                  <c:v>11</c:v>
                </c:pt>
                <c:pt idx="19">
                  <c:v>16</c:v>
                </c:pt>
                <c:pt idx="20">
                  <c:v>11</c:v>
                </c:pt>
                <c:pt idx="21">
                  <c:v>2</c:v>
                </c:pt>
                <c:pt idx="22">
                  <c:v>7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E-4362-A5C9-9721F422951C}"/>
            </c:ext>
          </c:extLst>
        </c:ser>
        <c:ser>
          <c:idx val="3"/>
          <c:order val="3"/>
          <c:tx>
            <c:v>Thursday</c:v>
          </c:tx>
          <c:marker>
            <c:symbol val="none"/>
          </c:marker>
          <c:val>
            <c:numRef>
              <c:f>'Flow Data East'!$C$23:$Z$23</c:f>
              <c:numCache>
                <c:formatCode>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7</c:v>
                </c:pt>
                <c:pt idx="7">
                  <c:v>14</c:v>
                </c:pt>
                <c:pt idx="8">
                  <c:v>13</c:v>
                </c:pt>
                <c:pt idx="9">
                  <c:v>20</c:v>
                </c:pt>
                <c:pt idx="10">
                  <c:v>29</c:v>
                </c:pt>
                <c:pt idx="11">
                  <c:v>27</c:v>
                </c:pt>
                <c:pt idx="12">
                  <c:v>24</c:v>
                </c:pt>
                <c:pt idx="13">
                  <c:v>21</c:v>
                </c:pt>
                <c:pt idx="14">
                  <c:v>13</c:v>
                </c:pt>
                <c:pt idx="15">
                  <c:v>13</c:v>
                </c:pt>
                <c:pt idx="16">
                  <c:v>25</c:v>
                </c:pt>
                <c:pt idx="17">
                  <c:v>16</c:v>
                </c:pt>
                <c:pt idx="18">
                  <c:v>14</c:v>
                </c:pt>
                <c:pt idx="19">
                  <c:v>23</c:v>
                </c:pt>
                <c:pt idx="20">
                  <c:v>9</c:v>
                </c:pt>
                <c:pt idx="21">
                  <c:v>12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E-4362-A5C9-9721F422951C}"/>
            </c:ext>
          </c:extLst>
        </c:ser>
        <c:ser>
          <c:idx val="4"/>
          <c:order val="4"/>
          <c:tx>
            <c:v>Friday</c:v>
          </c:tx>
          <c:marker>
            <c:symbol val="none"/>
          </c:marker>
          <c:val>
            <c:numRef>
              <c:f>'Flow Data East'!$C$24:$Z$24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11</c:v>
                </c:pt>
                <c:pt idx="7">
                  <c:v>7</c:v>
                </c:pt>
                <c:pt idx="8">
                  <c:v>20</c:v>
                </c:pt>
                <c:pt idx="9">
                  <c:v>26</c:v>
                </c:pt>
                <c:pt idx="10">
                  <c:v>41</c:v>
                </c:pt>
                <c:pt idx="11">
                  <c:v>32</c:v>
                </c:pt>
                <c:pt idx="12">
                  <c:v>19</c:v>
                </c:pt>
                <c:pt idx="13">
                  <c:v>22</c:v>
                </c:pt>
                <c:pt idx="14">
                  <c:v>19</c:v>
                </c:pt>
                <c:pt idx="15">
                  <c:v>18</c:v>
                </c:pt>
                <c:pt idx="16">
                  <c:v>14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12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6E-4362-A5C9-9721F422951C}"/>
            </c:ext>
          </c:extLst>
        </c:ser>
        <c:ser>
          <c:idx val="5"/>
          <c:order val="5"/>
          <c:tx>
            <c:v>Saturday</c:v>
          </c:tx>
          <c:marker>
            <c:symbol val="none"/>
          </c:marker>
          <c:val>
            <c:numRef>
              <c:f>'Flow Data East'!$C$25:$Z$25</c:f>
              <c:numCache>
                <c:formatCode>0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8</c:v>
                </c:pt>
                <c:pt idx="7">
                  <c:v>4</c:v>
                </c:pt>
                <c:pt idx="8">
                  <c:v>11</c:v>
                </c:pt>
                <c:pt idx="9">
                  <c:v>24</c:v>
                </c:pt>
                <c:pt idx="10">
                  <c:v>30</c:v>
                </c:pt>
                <c:pt idx="11">
                  <c:v>23</c:v>
                </c:pt>
                <c:pt idx="12">
                  <c:v>19</c:v>
                </c:pt>
                <c:pt idx="13">
                  <c:v>24</c:v>
                </c:pt>
                <c:pt idx="14">
                  <c:v>15</c:v>
                </c:pt>
                <c:pt idx="15">
                  <c:v>12</c:v>
                </c:pt>
                <c:pt idx="16">
                  <c:v>18</c:v>
                </c:pt>
                <c:pt idx="17">
                  <c:v>17</c:v>
                </c:pt>
                <c:pt idx="18">
                  <c:v>25</c:v>
                </c:pt>
                <c:pt idx="19">
                  <c:v>13</c:v>
                </c:pt>
                <c:pt idx="20">
                  <c:v>11</c:v>
                </c:pt>
                <c:pt idx="21">
                  <c:v>8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E-4362-A5C9-9721F422951C}"/>
            </c:ext>
          </c:extLst>
        </c:ser>
        <c:ser>
          <c:idx val="6"/>
          <c:order val="6"/>
          <c:tx>
            <c:v>Sunday</c:v>
          </c:tx>
          <c:marker>
            <c:symbol val="none"/>
          </c:marker>
          <c:val>
            <c:numRef>
              <c:f>'Flow Data East'!$C$26:$Z$26</c:f>
              <c:numCache>
                <c:formatCode>0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32</c:v>
                </c:pt>
                <c:pt idx="10">
                  <c:v>72</c:v>
                </c:pt>
                <c:pt idx="11">
                  <c:v>26</c:v>
                </c:pt>
                <c:pt idx="12">
                  <c:v>29</c:v>
                </c:pt>
                <c:pt idx="13">
                  <c:v>24</c:v>
                </c:pt>
                <c:pt idx="14">
                  <c:v>15.5</c:v>
                </c:pt>
                <c:pt idx="15">
                  <c:v>21.5</c:v>
                </c:pt>
                <c:pt idx="16">
                  <c:v>33</c:v>
                </c:pt>
                <c:pt idx="17">
                  <c:v>14.5</c:v>
                </c:pt>
                <c:pt idx="18">
                  <c:v>10</c:v>
                </c:pt>
                <c:pt idx="19">
                  <c:v>7.5</c:v>
                </c:pt>
                <c:pt idx="20">
                  <c:v>4.5</c:v>
                </c:pt>
                <c:pt idx="21">
                  <c:v>3</c:v>
                </c:pt>
                <c:pt idx="22">
                  <c:v>2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6E-4362-A5C9-9721F422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68480"/>
        <c:axId val="479670656"/>
      </c:lineChart>
      <c:catAx>
        <c:axId val="47966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overlay val="0"/>
        </c:title>
        <c:majorTickMark val="out"/>
        <c:minorTickMark val="none"/>
        <c:tickLblPos val="nextTo"/>
        <c:crossAx val="479670656"/>
        <c:crosses val="autoZero"/>
        <c:auto val="1"/>
        <c:lblAlgn val="ctr"/>
        <c:lblOffset val="100"/>
        <c:noMultiLvlLbl val="0"/>
      </c:catAx>
      <c:valAx>
        <c:axId val="479670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Flow (vehicles)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7966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61281855897695"/>
          <c:y val="0.34321162564988161"/>
          <c:w val="0.1593891676863933"/>
          <c:h val="0.439007065858258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Average Traffic Flow by Hour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526081551018967E-2"/>
          <c:y val="0.12582816886713241"/>
          <c:w val="0.75274869817475099"/>
          <c:h val="0.7290731322483136"/>
        </c:manualLayout>
      </c:layout>
      <c:barChart>
        <c:barDir val="col"/>
        <c:grouping val="clustered"/>
        <c:varyColors val="0"/>
        <c:ser>
          <c:idx val="0"/>
          <c:order val="0"/>
          <c:tx>
            <c:v>Traffic Flow</c:v>
          </c:tx>
          <c:spPr>
            <a:solidFill>
              <a:srgbClr val="000569"/>
            </a:solidFill>
          </c:spPr>
          <c:invertIfNegative val="0"/>
          <c:cat>
            <c:numRef>
              <c:f>'Flow Data West'!$C$6:$Z$6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'Flow Data West'!$C$17:$Z$17</c:f>
              <c:numCache>
                <c:formatCode>0</c:formatCode>
                <c:ptCount val="24"/>
                <c:pt idx="0">
                  <c:v>4.125</c:v>
                </c:pt>
                <c:pt idx="1">
                  <c:v>3.875</c:v>
                </c:pt>
                <c:pt idx="2">
                  <c:v>2.875</c:v>
                </c:pt>
                <c:pt idx="3">
                  <c:v>13.25</c:v>
                </c:pt>
                <c:pt idx="4">
                  <c:v>23.875</c:v>
                </c:pt>
                <c:pt idx="5">
                  <c:v>13.25</c:v>
                </c:pt>
                <c:pt idx="6">
                  <c:v>19.25</c:v>
                </c:pt>
                <c:pt idx="7">
                  <c:v>40.375</c:v>
                </c:pt>
                <c:pt idx="8">
                  <c:v>58.5</c:v>
                </c:pt>
                <c:pt idx="9">
                  <c:v>52.571428571428569</c:v>
                </c:pt>
                <c:pt idx="10">
                  <c:v>44.142857142857146</c:v>
                </c:pt>
                <c:pt idx="11">
                  <c:v>51.142857142857146</c:v>
                </c:pt>
                <c:pt idx="12">
                  <c:v>57.714285714285715</c:v>
                </c:pt>
                <c:pt idx="13">
                  <c:v>62.25</c:v>
                </c:pt>
                <c:pt idx="14">
                  <c:v>54.75</c:v>
                </c:pt>
                <c:pt idx="15">
                  <c:v>51.125</c:v>
                </c:pt>
                <c:pt idx="16">
                  <c:v>45.875</c:v>
                </c:pt>
                <c:pt idx="17">
                  <c:v>58.25</c:v>
                </c:pt>
                <c:pt idx="18">
                  <c:v>50.75</c:v>
                </c:pt>
                <c:pt idx="19">
                  <c:v>35.375</c:v>
                </c:pt>
                <c:pt idx="20">
                  <c:v>25.75</c:v>
                </c:pt>
                <c:pt idx="21">
                  <c:v>17.875</c:v>
                </c:pt>
                <c:pt idx="22">
                  <c:v>22.875</c:v>
                </c:pt>
                <c:pt idx="23">
                  <c:v>10.875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9-41AF-9BD4-1E0C028E6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77824"/>
        <c:axId val="479987200"/>
      </c:barChart>
      <c:catAx>
        <c:axId val="47967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</a:t>
                </a:r>
                <a:r>
                  <a:rPr lang="en-GB" baseline="0"/>
                  <a:t> Commencing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79987200"/>
        <c:crosses val="autoZero"/>
        <c:auto val="1"/>
        <c:lblAlgn val="ctr"/>
        <c:lblOffset val="100"/>
        <c:noMultiLvlLbl val="0"/>
      </c:catAx>
      <c:valAx>
        <c:axId val="479987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Flow (vehicles)</a:t>
                </a:r>
              </a:p>
            </c:rich>
          </c:tx>
          <c:layout>
            <c:manualLayout>
              <c:xMode val="edge"/>
              <c:yMode val="edge"/>
              <c:x val="1.8554424774231141E-2"/>
              <c:y val="0.3720964506872158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7967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82013412946865"/>
          <c:y val="0.44349145730080741"/>
          <c:w val="0.16083952728325587"/>
          <c:h val="0.14562366352707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Hourly Average</a:t>
            </a:r>
            <a:r>
              <a:rPr lang="en-GB" sz="1400" baseline="0"/>
              <a:t> Flows by Day of the Week</a:t>
            </a:r>
            <a:endParaRPr lang="en-GB" sz="14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83333766846637"/>
          <c:y val="0.10093357590759169"/>
          <c:w val="0.73193059045042763"/>
          <c:h val="0.76362718790638784"/>
        </c:manualLayout>
      </c:layout>
      <c:lineChart>
        <c:grouping val="standard"/>
        <c:varyColors val="0"/>
        <c:ser>
          <c:idx val="0"/>
          <c:order val="0"/>
          <c:tx>
            <c:v>Monday</c:v>
          </c:tx>
          <c:marker>
            <c:symbol val="none"/>
          </c:marker>
          <c:val>
            <c:numRef>
              <c:f>'Flow Data West'!$C$20:$Z$20</c:f>
              <c:numCache>
                <c:formatCode>0</c:formatCode>
                <c:ptCount val="24"/>
                <c:pt idx="0">
                  <c:v>1.5</c:v>
                </c:pt>
                <c:pt idx="1">
                  <c:v>2</c:v>
                </c:pt>
                <c:pt idx="2">
                  <c:v>8</c:v>
                </c:pt>
                <c:pt idx="3">
                  <c:v>14.5</c:v>
                </c:pt>
                <c:pt idx="4">
                  <c:v>0.5</c:v>
                </c:pt>
                <c:pt idx="5">
                  <c:v>33</c:v>
                </c:pt>
                <c:pt idx="6">
                  <c:v>35.5</c:v>
                </c:pt>
                <c:pt idx="7">
                  <c:v>40.5</c:v>
                </c:pt>
                <c:pt idx="8">
                  <c:v>58</c:v>
                </c:pt>
                <c:pt idx="9">
                  <c:v>51</c:v>
                </c:pt>
                <c:pt idx="10">
                  <c:v>30</c:v>
                </c:pt>
                <c:pt idx="11">
                  <c:v>41</c:v>
                </c:pt>
                <c:pt idx="12">
                  <c:v>42</c:v>
                </c:pt>
                <c:pt idx="13">
                  <c:v>62</c:v>
                </c:pt>
                <c:pt idx="14">
                  <c:v>43</c:v>
                </c:pt>
                <c:pt idx="15">
                  <c:v>39</c:v>
                </c:pt>
                <c:pt idx="16">
                  <c:v>46</c:v>
                </c:pt>
                <c:pt idx="17">
                  <c:v>52</c:v>
                </c:pt>
                <c:pt idx="18">
                  <c:v>44</c:v>
                </c:pt>
                <c:pt idx="19">
                  <c:v>37</c:v>
                </c:pt>
                <c:pt idx="20">
                  <c:v>26</c:v>
                </c:pt>
                <c:pt idx="21">
                  <c:v>16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3-4C20-9B70-B0B7DE8B62E2}"/>
            </c:ext>
          </c:extLst>
        </c:ser>
        <c:ser>
          <c:idx val="1"/>
          <c:order val="1"/>
          <c:tx>
            <c:v>Tuesday</c:v>
          </c:tx>
          <c:marker>
            <c:symbol val="none"/>
          </c:marker>
          <c:val>
            <c:numRef>
              <c:f>'Flow Data West'!$C$21:$Z$21</c:f>
              <c:numCache>
                <c:formatCode>0</c:formatCode>
                <c:ptCount val="24"/>
                <c:pt idx="0">
                  <c:v>3</c:v>
                </c:pt>
                <c:pt idx="1">
                  <c:v>19</c:v>
                </c:pt>
                <c:pt idx="2">
                  <c:v>0</c:v>
                </c:pt>
                <c:pt idx="3">
                  <c:v>73</c:v>
                </c:pt>
                <c:pt idx="4">
                  <c:v>185</c:v>
                </c:pt>
                <c:pt idx="5">
                  <c:v>26</c:v>
                </c:pt>
                <c:pt idx="6">
                  <c:v>12</c:v>
                </c:pt>
                <c:pt idx="7">
                  <c:v>47</c:v>
                </c:pt>
                <c:pt idx="8">
                  <c:v>78</c:v>
                </c:pt>
                <c:pt idx="9">
                  <c:v>50</c:v>
                </c:pt>
                <c:pt idx="10">
                  <c:v>28</c:v>
                </c:pt>
                <c:pt idx="11">
                  <c:v>30</c:v>
                </c:pt>
                <c:pt idx="12">
                  <c:v>27</c:v>
                </c:pt>
                <c:pt idx="13">
                  <c:v>56</c:v>
                </c:pt>
                <c:pt idx="14">
                  <c:v>44</c:v>
                </c:pt>
                <c:pt idx="15">
                  <c:v>50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38</c:v>
                </c:pt>
                <c:pt idx="20">
                  <c:v>21</c:v>
                </c:pt>
                <c:pt idx="21">
                  <c:v>12</c:v>
                </c:pt>
                <c:pt idx="22">
                  <c:v>16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3-4C20-9B70-B0B7DE8B62E2}"/>
            </c:ext>
          </c:extLst>
        </c:ser>
        <c:ser>
          <c:idx val="2"/>
          <c:order val="2"/>
          <c:tx>
            <c:v>Wednesday</c:v>
          </c:tx>
          <c:marker>
            <c:symbol val="none"/>
          </c:marker>
          <c:val>
            <c:numRef>
              <c:f>'Flow Data West'!$C$22:$Z$22</c:f>
              <c:numCache>
                <c:formatCode>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14</c:v>
                </c:pt>
                <c:pt idx="7">
                  <c:v>60</c:v>
                </c:pt>
                <c:pt idx="8">
                  <c:v>67</c:v>
                </c:pt>
                <c:pt idx="9">
                  <c:v>59</c:v>
                </c:pt>
                <c:pt idx="10">
                  <c:v>40</c:v>
                </c:pt>
                <c:pt idx="11">
                  <c:v>61</c:v>
                </c:pt>
                <c:pt idx="12">
                  <c:v>82</c:v>
                </c:pt>
                <c:pt idx="13">
                  <c:v>58</c:v>
                </c:pt>
                <c:pt idx="14">
                  <c:v>56</c:v>
                </c:pt>
                <c:pt idx="15">
                  <c:v>59</c:v>
                </c:pt>
                <c:pt idx="16">
                  <c:v>44</c:v>
                </c:pt>
                <c:pt idx="17">
                  <c:v>66</c:v>
                </c:pt>
                <c:pt idx="18">
                  <c:v>44</c:v>
                </c:pt>
                <c:pt idx="19">
                  <c:v>38</c:v>
                </c:pt>
                <c:pt idx="20">
                  <c:v>18</c:v>
                </c:pt>
                <c:pt idx="21">
                  <c:v>12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3-4C20-9B70-B0B7DE8B62E2}"/>
            </c:ext>
          </c:extLst>
        </c:ser>
        <c:ser>
          <c:idx val="3"/>
          <c:order val="3"/>
          <c:tx>
            <c:v>Thursday</c:v>
          </c:tx>
          <c:marker>
            <c:symbol val="none"/>
          </c:marker>
          <c:val>
            <c:numRef>
              <c:f>'Flow Data West'!$C$23:$Z$23</c:f>
              <c:numCache>
                <c:formatCode>0</c:formatCode>
                <c:ptCount val="24"/>
                <c:pt idx="0">
                  <c:v>13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18</c:v>
                </c:pt>
                <c:pt idx="7">
                  <c:v>67</c:v>
                </c:pt>
                <c:pt idx="8">
                  <c:v>77</c:v>
                </c:pt>
                <c:pt idx="9">
                  <c:v>56</c:v>
                </c:pt>
                <c:pt idx="10">
                  <c:v>41</c:v>
                </c:pt>
                <c:pt idx="11">
                  <c:v>61</c:v>
                </c:pt>
                <c:pt idx="12">
                  <c:v>68</c:v>
                </c:pt>
                <c:pt idx="13">
                  <c:v>55</c:v>
                </c:pt>
                <c:pt idx="14">
                  <c:v>57</c:v>
                </c:pt>
                <c:pt idx="15">
                  <c:v>63</c:v>
                </c:pt>
                <c:pt idx="16">
                  <c:v>54</c:v>
                </c:pt>
                <c:pt idx="17">
                  <c:v>61</c:v>
                </c:pt>
                <c:pt idx="18">
                  <c:v>75</c:v>
                </c:pt>
                <c:pt idx="19">
                  <c:v>49</c:v>
                </c:pt>
                <c:pt idx="20">
                  <c:v>37</c:v>
                </c:pt>
                <c:pt idx="21">
                  <c:v>33</c:v>
                </c:pt>
                <c:pt idx="22">
                  <c:v>15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3-4C20-9B70-B0B7DE8B62E2}"/>
            </c:ext>
          </c:extLst>
        </c:ser>
        <c:ser>
          <c:idx val="4"/>
          <c:order val="4"/>
          <c:tx>
            <c:v>Friday</c:v>
          </c:tx>
          <c:marker>
            <c:symbol val="none"/>
          </c:marker>
          <c:val>
            <c:numRef>
              <c:f>'Flow Data West'!$C$24:$Z$24</c:f>
              <c:numCache>
                <c:formatCode>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18</c:v>
                </c:pt>
                <c:pt idx="7">
                  <c:v>47</c:v>
                </c:pt>
                <c:pt idx="8">
                  <c:v>78</c:v>
                </c:pt>
                <c:pt idx="9">
                  <c:v>62</c:v>
                </c:pt>
                <c:pt idx="10">
                  <c:v>59</c:v>
                </c:pt>
                <c:pt idx="11">
                  <c:v>49</c:v>
                </c:pt>
                <c:pt idx="12">
                  <c:v>71</c:v>
                </c:pt>
                <c:pt idx="13">
                  <c:v>53</c:v>
                </c:pt>
                <c:pt idx="14">
                  <c:v>64</c:v>
                </c:pt>
                <c:pt idx="15">
                  <c:v>52</c:v>
                </c:pt>
                <c:pt idx="16">
                  <c:v>61</c:v>
                </c:pt>
                <c:pt idx="17">
                  <c:v>79</c:v>
                </c:pt>
                <c:pt idx="18">
                  <c:v>69</c:v>
                </c:pt>
                <c:pt idx="19">
                  <c:v>45</c:v>
                </c:pt>
                <c:pt idx="20">
                  <c:v>51</c:v>
                </c:pt>
                <c:pt idx="21">
                  <c:v>27</c:v>
                </c:pt>
                <c:pt idx="22">
                  <c:v>45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43-4C20-9B70-B0B7DE8B62E2}"/>
            </c:ext>
          </c:extLst>
        </c:ser>
        <c:ser>
          <c:idx val="5"/>
          <c:order val="5"/>
          <c:tx>
            <c:v>Saturday</c:v>
          </c:tx>
          <c:marker>
            <c:symbol val="none"/>
          </c:marker>
          <c:val>
            <c:numRef>
              <c:f>'Flow Data West'!$C$25:$Z$25</c:f>
              <c:numCache>
                <c:formatCode>0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12</c:v>
                </c:pt>
                <c:pt idx="7">
                  <c:v>10</c:v>
                </c:pt>
                <c:pt idx="8">
                  <c:v>29</c:v>
                </c:pt>
                <c:pt idx="9">
                  <c:v>36</c:v>
                </c:pt>
                <c:pt idx="10">
                  <c:v>48</c:v>
                </c:pt>
                <c:pt idx="11">
                  <c:v>50</c:v>
                </c:pt>
                <c:pt idx="12">
                  <c:v>35</c:v>
                </c:pt>
                <c:pt idx="13">
                  <c:v>54</c:v>
                </c:pt>
                <c:pt idx="14">
                  <c:v>76</c:v>
                </c:pt>
                <c:pt idx="15">
                  <c:v>49</c:v>
                </c:pt>
                <c:pt idx="16">
                  <c:v>41</c:v>
                </c:pt>
                <c:pt idx="17">
                  <c:v>53</c:v>
                </c:pt>
                <c:pt idx="18">
                  <c:v>56</c:v>
                </c:pt>
                <c:pt idx="19">
                  <c:v>39</c:v>
                </c:pt>
                <c:pt idx="20">
                  <c:v>32</c:v>
                </c:pt>
                <c:pt idx="21">
                  <c:v>20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43-4C20-9B70-B0B7DE8B62E2}"/>
            </c:ext>
          </c:extLst>
        </c:ser>
        <c:ser>
          <c:idx val="6"/>
          <c:order val="6"/>
          <c:tx>
            <c:v>Sunday</c:v>
          </c:tx>
          <c:marker>
            <c:symbol val="none"/>
          </c:marker>
          <c:val>
            <c:numRef>
              <c:f>'Flow Data West'!$C$26:$Z$26</c:f>
              <c:numCache>
                <c:formatCode>0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11</c:v>
                </c:pt>
                <c:pt idx="8">
                  <c:v>23</c:v>
                </c:pt>
                <c:pt idx="9">
                  <c:v>54</c:v>
                </c:pt>
                <c:pt idx="10">
                  <c:v>63</c:v>
                </c:pt>
                <c:pt idx="11">
                  <c:v>66</c:v>
                </c:pt>
                <c:pt idx="12">
                  <c:v>79</c:v>
                </c:pt>
                <c:pt idx="13">
                  <c:v>80</c:v>
                </c:pt>
                <c:pt idx="14">
                  <c:v>49</c:v>
                </c:pt>
                <c:pt idx="15">
                  <c:v>48.5</c:v>
                </c:pt>
                <c:pt idx="16">
                  <c:v>35.5</c:v>
                </c:pt>
                <c:pt idx="17">
                  <c:v>52</c:v>
                </c:pt>
                <c:pt idx="18">
                  <c:v>33</c:v>
                </c:pt>
                <c:pt idx="19">
                  <c:v>18.5</c:v>
                </c:pt>
                <c:pt idx="20">
                  <c:v>10.5</c:v>
                </c:pt>
                <c:pt idx="21">
                  <c:v>11.5</c:v>
                </c:pt>
                <c:pt idx="22">
                  <c:v>28.5</c:v>
                </c:pt>
                <c:pt idx="23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43-4C20-9B70-B0B7DE8B6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027008"/>
        <c:axId val="480028928"/>
      </c:lineChart>
      <c:catAx>
        <c:axId val="4800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overlay val="0"/>
        </c:title>
        <c:majorTickMark val="out"/>
        <c:minorTickMark val="none"/>
        <c:tickLblPos val="nextTo"/>
        <c:crossAx val="480028928"/>
        <c:crosses val="autoZero"/>
        <c:auto val="1"/>
        <c:lblAlgn val="ctr"/>
        <c:lblOffset val="100"/>
        <c:noMultiLvlLbl val="0"/>
      </c:catAx>
      <c:valAx>
        <c:axId val="480028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Flow (vehicles)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48002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61281855897729"/>
          <c:y val="0.34321162564988172"/>
          <c:w val="0.15777373684686943"/>
          <c:h val="0.413886774848331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/>
              <a:t>Speed Distribution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95310889826405"/>
          <c:y val="0.13311351706036742"/>
          <c:w val="0.76815390483998613"/>
          <c:h val="0.7016739574219929"/>
        </c:manualLayout>
      </c:layout>
      <c:lineChart>
        <c:grouping val="standard"/>
        <c:varyColors val="0"/>
        <c:ser>
          <c:idx val="0"/>
          <c:order val="0"/>
          <c:tx>
            <c:strRef>
              <c:f>Summary!$B$9</c:f>
              <c:strCache>
                <c:ptCount val="1"/>
                <c:pt idx="0">
                  <c:v>East</c:v>
                </c:pt>
              </c:strCache>
            </c:strRef>
          </c:tx>
          <c:spPr>
            <a:ln w="38100">
              <a:solidFill>
                <a:srgbClr val="001E69"/>
              </a:solidFill>
            </a:ln>
          </c:spPr>
          <c:marker>
            <c:symbol val="none"/>
          </c:marker>
          <c:val>
            <c:numRef>
              <c:f>East_20mph!$J$23:$J$93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1.3327410039982231E-3</c:v>
                </c:pt>
                <c:pt idx="8">
                  <c:v>1.776988005330964E-2</c:v>
                </c:pt>
                <c:pt idx="9">
                  <c:v>2.7987561083962682E-2</c:v>
                </c:pt>
                <c:pt idx="10">
                  <c:v>5.2865393158596181E-2</c:v>
                </c:pt>
                <c:pt idx="11">
                  <c:v>6.3971568191914699E-2</c:v>
                </c:pt>
                <c:pt idx="12">
                  <c:v>6.885828520657486E-2</c:v>
                </c:pt>
                <c:pt idx="13">
                  <c:v>7.5966237227898706E-2</c:v>
                </c:pt>
                <c:pt idx="14">
                  <c:v>8.1741448245224349E-2</c:v>
                </c:pt>
                <c:pt idx="15">
                  <c:v>9.1070635273211908E-2</c:v>
                </c:pt>
                <c:pt idx="16">
                  <c:v>9.5513105286539321E-2</c:v>
                </c:pt>
                <c:pt idx="17">
                  <c:v>8.7960906263882713E-2</c:v>
                </c:pt>
                <c:pt idx="18">
                  <c:v>7.8187472234562419E-2</c:v>
                </c:pt>
                <c:pt idx="19">
                  <c:v>6.6192803198578412E-2</c:v>
                </c:pt>
                <c:pt idx="20">
                  <c:v>5.9973345179920035E-2</c:v>
                </c:pt>
                <c:pt idx="21">
                  <c:v>3.8205242114615727E-2</c:v>
                </c:pt>
                <c:pt idx="22">
                  <c:v>2.4433585073300755E-2</c:v>
                </c:pt>
                <c:pt idx="23">
                  <c:v>2.1768103065304308E-2</c:v>
                </c:pt>
                <c:pt idx="24">
                  <c:v>1.7325633051976898E-2</c:v>
                </c:pt>
                <c:pt idx="25">
                  <c:v>7.1079520213238557E-3</c:v>
                </c:pt>
                <c:pt idx="26">
                  <c:v>7.1079520213238557E-3</c:v>
                </c:pt>
                <c:pt idx="27">
                  <c:v>3.9982230119946687E-3</c:v>
                </c:pt>
                <c:pt idx="28">
                  <c:v>1.7769880053309639E-3</c:v>
                </c:pt>
                <c:pt idx="29">
                  <c:v>2.221235006663705E-3</c:v>
                </c:pt>
                <c:pt idx="30">
                  <c:v>3.109729009329187E-3</c:v>
                </c:pt>
                <c:pt idx="31">
                  <c:v>4.4424700133274098E-4</c:v>
                </c:pt>
                <c:pt idx="32">
                  <c:v>4.4424700133274098E-4</c:v>
                </c:pt>
                <c:pt idx="33">
                  <c:v>1.3327410039982231E-3</c:v>
                </c:pt>
                <c:pt idx="34">
                  <c:v>8.8849400266548197E-4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4.4424700133274098E-4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4-418F-8293-F8225672CAE4}"/>
            </c:ext>
          </c:extLst>
        </c:ser>
        <c:ser>
          <c:idx val="1"/>
          <c:order val="1"/>
          <c:tx>
            <c:strRef>
              <c:f>Summary!$C$9</c:f>
              <c:strCache>
                <c:ptCount val="1"/>
                <c:pt idx="0">
                  <c:v>West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West_20mph!$J$23:$J$93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1.5723270440251572E-4</c:v>
                </c:pt>
                <c:pt idx="8">
                  <c:v>1.8867924528301887E-3</c:v>
                </c:pt>
                <c:pt idx="9">
                  <c:v>7.0754716981132077E-3</c:v>
                </c:pt>
                <c:pt idx="10">
                  <c:v>2.9559748427672956E-2</c:v>
                </c:pt>
                <c:pt idx="11">
                  <c:v>6.4465408805031446E-2</c:v>
                </c:pt>
                <c:pt idx="12">
                  <c:v>9.8899371069182396E-2</c:v>
                </c:pt>
                <c:pt idx="13">
                  <c:v>0.11650943396226415</c:v>
                </c:pt>
                <c:pt idx="14">
                  <c:v>0.12075471698113208</c:v>
                </c:pt>
                <c:pt idx="15">
                  <c:v>0.11509433962264151</c:v>
                </c:pt>
                <c:pt idx="16">
                  <c:v>8.3805031446540876E-2</c:v>
                </c:pt>
                <c:pt idx="17">
                  <c:v>7.2955974842767293E-2</c:v>
                </c:pt>
                <c:pt idx="18">
                  <c:v>5.8805031446540881E-2</c:v>
                </c:pt>
                <c:pt idx="19">
                  <c:v>4.6540880503144651E-2</c:v>
                </c:pt>
                <c:pt idx="20">
                  <c:v>4.0094339622641507E-2</c:v>
                </c:pt>
                <c:pt idx="21">
                  <c:v>3.3962264150943396E-2</c:v>
                </c:pt>
                <c:pt idx="22">
                  <c:v>2.5943396226415096E-2</c:v>
                </c:pt>
                <c:pt idx="23">
                  <c:v>2.3742138364779876E-2</c:v>
                </c:pt>
                <c:pt idx="24">
                  <c:v>1.5251572327044025E-2</c:v>
                </c:pt>
                <c:pt idx="25">
                  <c:v>1.3207547169811321E-2</c:v>
                </c:pt>
                <c:pt idx="26">
                  <c:v>8.3333333333333332E-3</c:v>
                </c:pt>
                <c:pt idx="27">
                  <c:v>8.6477987421383646E-3</c:v>
                </c:pt>
                <c:pt idx="28">
                  <c:v>4.5597484276729558E-3</c:v>
                </c:pt>
                <c:pt idx="29">
                  <c:v>3.7735849056603774E-3</c:v>
                </c:pt>
                <c:pt idx="30">
                  <c:v>1.729559748427673E-3</c:v>
                </c:pt>
                <c:pt idx="31">
                  <c:v>1.8867924528301887E-3</c:v>
                </c:pt>
                <c:pt idx="32">
                  <c:v>7.8616352201257866E-4</c:v>
                </c:pt>
                <c:pt idx="33">
                  <c:v>9.4339622641509435E-4</c:v>
                </c:pt>
                <c:pt idx="34">
                  <c:v>1.5723270440251572E-4</c:v>
                </c:pt>
                <c:pt idx="35">
                  <c:v>1.5723270440251572E-4</c:v>
                </c:pt>
                <c:pt idx="36">
                  <c:v>0</c:v>
                </c:pt>
                <c:pt idx="37">
                  <c:v>1.5723270440251572E-4</c:v>
                </c:pt>
                <c:pt idx="38">
                  <c:v>0</c:v>
                </c:pt>
                <c:pt idx="39">
                  <c:v>1.5723270440251572E-4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4-418F-8293-F8225672C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63520"/>
        <c:axId val="107965440"/>
      </c:lineChart>
      <c:catAx>
        <c:axId val="10796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800"/>
                  <a:t>Miles per Hour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07965440"/>
        <c:crosses val="autoZero"/>
        <c:auto val="1"/>
        <c:lblAlgn val="ctr"/>
        <c:lblOffset val="100"/>
        <c:noMultiLvlLbl val="0"/>
      </c:catAx>
      <c:valAx>
        <c:axId val="107965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07963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East_20mph!$B$3</c:f>
          <c:strCache>
            <c:ptCount val="1"/>
            <c:pt idx="0">
              <c:v>LC corner Finsbury St</c:v>
            </c:pt>
          </c:strCache>
        </c:strRef>
      </c:tx>
      <c:layout>
        <c:manualLayout>
          <c:xMode val="edge"/>
          <c:yMode val="edge"/>
          <c:x val="0.49218093832021265"/>
          <c:y val="1.977401129943522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East_20mph!$J$22</c:f>
              <c:strCache>
                <c:ptCount val="1"/>
                <c:pt idx="0">
                  <c:v>percentage</c:v>
                </c:pt>
              </c:strCache>
            </c:strRef>
          </c:tx>
          <c:spPr>
            <a:ln w="41275">
              <a:solidFill>
                <a:srgbClr val="001E69"/>
              </a:solidFill>
            </a:ln>
          </c:spPr>
          <c:marker>
            <c:symbol val="none"/>
          </c:marker>
          <c:val>
            <c:numRef>
              <c:f>East_20mph!$J$23:$J$93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1.3327410039982231E-3</c:v>
                </c:pt>
                <c:pt idx="8">
                  <c:v>1.776988005330964E-2</c:v>
                </c:pt>
                <c:pt idx="9">
                  <c:v>2.7987561083962682E-2</c:v>
                </c:pt>
                <c:pt idx="10">
                  <c:v>5.2865393158596181E-2</c:v>
                </c:pt>
                <c:pt idx="11">
                  <c:v>6.3971568191914699E-2</c:v>
                </c:pt>
                <c:pt idx="12">
                  <c:v>6.885828520657486E-2</c:v>
                </c:pt>
                <c:pt idx="13">
                  <c:v>7.5966237227898706E-2</c:v>
                </c:pt>
                <c:pt idx="14">
                  <c:v>8.1741448245224349E-2</c:v>
                </c:pt>
                <c:pt idx="15">
                  <c:v>9.1070635273211908E-2</c:v>
                </c:pt>
                <c:pt idx="16">
                  <c:v>9.5513105286539321E-2</c:v>
                </c:pt>
                <c:pt idx="17">
                  <c:v>8.7960906263882713E-2</c:v>
                </c:pt>
                <c:pt idx="18">
                  <c:v>7.8187472234562419E-2</c:v>
                </c:pt>
                <c:pt idx="19">
                  <c:v>6.6192803198578412E-2</c:v>
                </c:pt>
                <c:pt idx="20">
                  <c:v>5.9973345179920035E-2</c:v>
                </c:pt>
                <c:pt idx="21">
                  <c:v>3.8205242114615727E-2</c:v>
                </c:pt>
                <c:pt idx="22">
                  <c:v>2.4433585073300755E-2</c:v>
                </c:pt>
                <c:pt idx="23">
                  <c:v>2.1768103065304308E-2</c:v>
                </c:pt>
                <c:pt idx="24">
                  <c:v>1.7325633051976898E-2</c:v>
                </c:pt>
                <c:pt idx="25">
                  <c:v>7.1079520213238557E-3</c:v>
                </c:pt>
                <c:pt idx="26">
                  <c:v>7.1079520213238557E-3</c:v>
                </c:pt>
                <c:pt idx="27">
                  <c:v>3.9982230119946687E-3</c:v>
                </c:pt>
                <c:pt idx="28">
                  <c:v>1.7769880053309639E-3</c:v>
                </c:pt>
                <c:pt idx="29">
                  <c:v>2.221235006663705E-3</c:v>
                </c:pt>
                <c:pt idx="30">
                  <c:v>3.109729009329187E-3</c:v>
                </c:pt>
                <c:pt idx="31">
                  <c:v>4.4424700133274098E-4</c:v>
                </c:pt>
                <c:pt idx="32">
                  <c:v>4.4424700133274098E-4</c:v>
                </c:pt>
                <c:pt idx="33">
                  <c:v>1.3327410039982231E-3</c:v>
                </c:pt>
                <c:pt idx="34">
                  <c:v>8.8849400266548197E-4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4.4424700133274098E-4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E-49BF-8D63-17B8563E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466272256"/>
        <c:axId val="466274176"/>
      </c:lineChart>
      <c:catAx>
        <c:axId val="4662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Speeds</a:t>
                </a:r>
              </a:p>
              <a:p>
                <a:pPr>
                  <a:defRPr/>
                </a:pPr>
                <a:endParaRPr lang="en-GB"/>
              </a:p>
              <a:p>
                <a:pPr>
                  <a:defRPr/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66274176"/>
        <c:crosses val="autoZero"/>
        <c:auto val="1"/>
        <c:lblAlgn val="ctr"/>
        <c:lblOffset val="100"/>
        <c:noMultiLvlLbl val="0"/>
      </c:catAx>
      <c:valAx>
        <c:axId val="46627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at ceratin Speed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466272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Mean Speed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>
              <a:solidFill>
                <a:srgbClr val="001E69"/>
              </a:solidFill>
            </a:ln>
          </c:spPr>
          <c:marker>
            <c:symbol val="none"/>
          </c:marker>
          <c:cat>
            <c:numRef>
              <c:f>East_20mph!$L$3:$L$26</c:f>
              <c:numCache>
                <c:formatCode>[$-F400]h:mm:ss\ AM/PM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East_20mph!$N$3:$N$26</c:f>
              <c:numCache>
                <c:formatCode>0.00</c:formatCode>
                <c:ptCount val="24"/>
                <c:pt idx="0">
                  <c:v>15.888888888888889</c:v>
                </c:pt>
                <c:pt idx="1">
                  <c:v>17.285714285714285</c:v>
                </c:pt>
                <c:pt idx="2">
                  <c:v>14.833333333333334</c:v>
                </c:pt>
                <c:pt idx="3">
                  <c:v>17</c:v>
                </c:pt>
                <c:pt idx="4">
                  <c:v>17.666666666666668</c:v>
                </c:pt>
                <c:pt idx="5">
                  <c:v>19</c:v>
                </c:pt>
                <c:pt idx="6">
                  <c:v>18.433962264150942</c:v>
                </c:pt>
                <c:pt idx="7">
                  <c:v>17.25925925925926</c:v>
                </c:pt>
                <c:pt idx="8">
                  <c:v>15.798319327731093</c:v>
                </c:pt>
                <c:pt idx="9">
                  <c:v>15.445121951219512</c:v>
                </c:pt>
                <c:pt idx="10">
                  <c:v>15.197718631178708</c:v>
                </c:pt>
                <c:pt idx="11">
                  <c:v>15.692737430167599</c:v>
                </c:pt>
                <c:pt idx="12">
                  <c:v>16.5</c:v>
                </c:pt>
                <c:pt idx="13">
                  <c:v>15.94478527607362</c:v>
                </c:pt>
                <c:pt idx="14">
                  <c:v>15.236641221374045</c:v>
                </c:pt>
                <c:pt idx="15">
                  <c:v>15.603174603174603</c:v>
                </c:pt>
                <c:pt idx="16">
                  <c:v>15.673469387755102</c:v>
                </c:pt>
                <c:pt idx="17">
                  <c:v>15.28099173553719</c:v>
                </c:pt>
                <c:pt idx="18">
                  <c:v>14.660550458715596</c:v>
                </c:pt>
                <c:pt idx="19">
                  <c:v>16.182692307692307</c:v>
                </c:pt>
                <c:pt idx="20">
                  <c:v>16.328358208955223</c:v>
                </c:pt>
                <c:pt idx="21">
                  <c:v>17.807017543859651</c:v>
                </c:pt>
                <c:pt idx="22">
                  <c:v>17</c:v>
                </c:pt>
                <c:pt idx="23">
                  <c:v>17.433333333333334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6-4B41-AA78-57467A25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283136"/>
        <c:axId val="466285312"/>
      </c:lineChart>
      <c:catAx>
        <c:axId val="466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layout/>
          <c:overlay val="0"/>
        </c:title>
        <c:numFmt formatCode="[$-F400]h:mm:ss\ AM/PM" sourceLinked="1"/>
        <c:majorTickMark val="out"/>
        <c:minorTickMark val="none"/>
        <c:tickLblPos val="nextTo"/>
        <c:crossAx val="466285312"/>
        <c:crosses val="autoZero"/>
        <c:auto val="1"/>
        <c:lblAlgn val="ctr"/>
        <c:lblOffset val="100"/>
        <c:noMultiLvlLbl val="0"/>
      </c:catAx>
      <c:valAx>
        <c:axId val="466285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Mean</a:t>
                </a:r>
                <a:r>
                  <a:rPr lang="en-GB" baseline="0"/>
                  <a:t> Speed (mph)</a:t>
                </a:r>
                <a:endParaRPr lang="en-GB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66283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'East_10mph (adv)'!$B$3</c:f>
          <c:strCache>
            <c:ptCount val="1"/>
            <c:pt idx="0">
              <c:v>LC corner Finsbury St</c:v>
            </c:pt>
          </c:strCache>
        </c:strRef>
      </c:tx>
      <c:layout>
        <c:manualLayout>
          <c:xMode val="edge"/>
          <c:yMode val="edge"/>
          <c:x val="0.49218093832021265"/>
          <c:y val="1.977401129943522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'East_10mph (adv)'!$J$22</c:f>
              <c:strCache>
                <c:ptCount val="1"/>
                <c:pt idx="0">
                  <c:v>percentage</c:v>
                </c:pt>
              </c:strCache>
            </c:strRef>
          </c:tx>
          <c:spPr>
            <a:ln w="41275">
              <a:solidFill>
                <a:srgbClr val="001E69"/>
              </a:solidFill>
            </a:ln>
          </c:spPr>
          <c:marker>
            <c:symbol val="none"/>
          </c:marker>
          <c:val>
            <c:numRef>
              <c:f>'East_10mph (adv)'!$J$23:$J$93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1.3327410039982231E-3</c:v>
                </c:pt>
                <c:pt idx="8">
                  <c:v>1.776988005330964E-2</c:v>
                </c:pt>
                <c:pt idx="9">
                  <c:v>2.7987561083962682E-2</c:v>
                </c:pt>
                <c:pt idx="10">
                  <c:v>5.2865393158596181E-2</c:v>
                </c:pt>
                <c:pt idx="11">
                  <c:v>6.3971568191914699E-2</c:v>
                </c:pt>
                <c:pt idx="12">
                  <c:v>6.885828520657486E-2</c:v>
                </c:pt>
                <c:pt idx="13">
                  <c:v>7.5966237227898706E-2</c:v>
                </c:pt>
                <c:pt idx="14">
                  <c:v>8.1741448245224349E-2</c:v>
                </c:pt>
                <c:pt idx="15">
                  <c:v>9.1070635273211908E-2</c:v>
                </c:pt>
                <c:pt idx="16">
                  <c:v>9.5513105286539321E-2</c:v>
                </c:pt>
                <c:pt idx="17">
                  <c:v>8.7960906263882713E-2</c:v>
                </c:pt>
                <c:pt idx="18">
                  <c:v>7.8187472234562419E-2</c:v>
                </c:pt>
                <c:pt idx="19">
                  <c:v>6.6192803198578412E-2</c:v>
                </c:pt>
                <c:pt idx="20">
                  <c:v>5.9973345179920035E-2</c:v>
                </c:pt>
                <c:pt idx="21">
                  <c:v>3.8205242114615727E-2</c:v>
                </c:pt>
                <c:pt idx="22">
                  <c:v>2.4433585073300755E-2</c:v>
                </c:pt>
                <c:pt idx="23">
                  <c:v>2.1768103065304308E-2</c:v>
                </c:pt>
                <c:pt idx="24">
                  <c:v>1.7325633051976898E-2</c:v>
                </c:pt>
                <c:pt idx="25">
                  <c:v>7.1079520213238557E-3</c:v>
                </c:pt>
                <c:pt idx="26">
                  <c:v>7.1079520213238557E-3</c:v>
                </c:pt>
                <c:pt idx="27">
                  <c:v>3.9982230119946687E-3</c:v>
                </c:pt>
                <c:pt idx="28">
                  <c:v>1.7769880053309639E-3</c:v>
                </c:pt>
                <c:pt idx="29">
                  <c:v>2.221235006663705E-3</c:v>
                </c:pt>
                <c:pt idx="30">
                  <c:v>3.109729009329187E-3</c:v>
                </c:pt>
                <c:pt idx="31">
                  <c:v>4.4424700133274098E-4</c:v>
                </c:pt>
                <c:pt idx="32">
                  <c:v>4.4424700133274098E-4</c:v>
                </c:pt>
                <c:pt idx="33">
                  <c:v>1.3327410039982231E-3</c:v>
                </c:pt>
                <c:pt idx="34">
                  <c:v>8.8849400266548197E-4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4.4424700133274098E-4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D-4601-B744-32F26A9D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466272256"/>
        <c:axId val="466274176"/>
      </c:lineChart>
      <c:catAx>
        <c:axId val="4662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Speeds</a:t>
                </a:r>
              </a:p>
              <a:p>
                <a:pPr>
                  <a:defRPr/>
                </a:pPr>
                <a:endParaRPr lang="en-GB"/>
              </a:p>
              <a:p>
                <a:pPr>
                  <a:defRPr/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66274176"/>
        <c:crosses val="autoZero"/>
        <c:auto val="1"/>
        <c:lblAlgn val="ctr"/>
        <c:lblOffset val="100"/>
        <c:noMultiLvlLbl val="0"/>
      </c:catAx>
      <c:valAx>
        <c:axId val="46627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at ceratin Speed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466272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Mean Speed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>
              <a:solidFill>
                <a:srgbClr val="001E69"/>
              </a:solidFill>
            </a:ln>
          </c:spPr>
          <c:marker>
            <c:symbol val="none"/>
          </c:marker>
          <c:cat>
            <c:numRef>
              <c:f>'East_10mph (adv)'!$L$3:$L$26</c:f>
              <c:numCache>
                <c:formatCode>[$-F400]h:mm:ss\ AM/PM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'East_10mph (adv)'!$N$3:$N$26</c:f>
              <c:numCache>
                <c:formatCode>0.00</c:formatCode>
                <c:ptCount val="24"/>
                <c:pt idx="0">
                  <c:v>15.888888888888889</c:v>
                </c:pt>
                <c:pt idx="1">
                  <c:v>17.285714285714285</c:v>
                </c:pt>
                <c:pt idx="2">
                  <c:v>14.833333333333334</c:v>
                </c:pt>
                <c:pt idx="3">
                  <c:v>17</c:v>
                </c:pt>
                <c:pt idx="4">
                  <c:v>17.666666666666668</c:v>
                </c:pt>
                <c:pt idx="5">
                  <c:v>19</c:v>
                </c:pt>
                <c:pt idx="6">
                  <c:v>18.433962264150942</c:v>
                </c:pt>
                <c:pt idx="7">
                  <c:v>17.25925925925926</c:v>
                </c:pt>
                <c:pt idx="8">
                  <c:v>15.798319327731093</c:v>
                </c:pt>
                <c:pt idx="9">
                  <c:v>15.445121951219512</c:v>
                </c:pt>
                <c:pt idx="10">
                  <c:v>15.197718631178708</c:v>
                </c:pt>
                <c:pt idx="11">
                  <c:v>15.692737430167599</c:v>
                </c:pt>
                <c:pt idx="12">
                  <c:v>16.5</c:v>
                </c:pt>
                <c:pt idx="13">
                  <c:v>15.94478527607362</c:v>
                </c:pt>
                <c:pt idx="14">
                  <c:v>15.236641221374045</c:v>
                </c:pt>
                <c:pt idx="15">
                  <c:v>15.603174603174603</c:v>
                </c:pt>
                <c:pt idx="16">
                  <c:v>15.673469387755102</c:v>
                </c:pt>
                <c:pt idx="17">
                  <c:v>15.28099173553719</c:v>
                </c:pt>
                <c:pt idx="18">
                  <c:v>14.660550458715596</c:v>
                </c:pt>
                <c:pt idx="19">
                  <c:v>16.182692307692307</c:v>
                </c:pt>
                <c:pt idx="20">
                  <c:v>16.328358208955223</c:v>
                </c:pt>
                <c:pt idx="21">
                  <c:v>17.807017543859651</c:v>
                </c:pt>
                <c:pt idx="22">
                  <c:v>17</c:v>
                </c:pt>
                <c:pt idx="23">
                  <c:v>17.433333333333334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8-4AAD-8787-F4A0E45F3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283136"/>
        <c:axId val="466285312"/>
      </c:lineChart>
      <c:catAx>
        <c:axId val="466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layout/>
          <c:overlay val="0"/>
        </c:title>
        <c:numFmt formatCode="[$-F400]h:mm:ss\ AM/PM" sourceLinked="1"/>
        <c:majorTickMark val="out"/>
        <c:minorTickMark val="none"/>
        <c:tickLblPos val="nextTo"/>
        <c:crossAx val="466285312"/>
        <c:crosses val="autoZero"/>
        <c:auto val="1"/>
        <c:lblAlgn val="ctr"/>
        <c:lblOffset val="100"/>
        <c:noMultiLvlLbl val="0"/>
      </c:catAx>
      <c:valAx>
        <c:axId val="466285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Mean</a:t>
                </a:r>
                <a:r>
                  <a:rPr lang="en-GB" baseline="0"/>
                  <a:t> Speed (mph)</a:t>
                </a:r>
                <a:endParaRPr lang="en-GB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66283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East_20mph!$B$3</c:f>
          <c:strCache>
            <c:ptCount val="1"/>
            <c:pt idx="0">
              <c:v>LC corner Finsbury St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West_20mph!$J$22</c:f>
              <c:strCache>
                <c:ptCount val="1"/>
                <c:pt idx="0">
                  <c:v>percentage</c:v>
                </c:pt>
              </c:strCache>
            </c:strRef>
          </c:tx>
          <c:spPr>
            <a:ln w="41275">
              <a:solidFill>
                <a:srgbClr val="001E69"/>
              </a:solidFill>
            </a:ln>
          </c:spPr>
          <c:marker>
            <c:symbol val="none"/>
          </c:marker>
          <c:val>
            <c:numRef>
              <c:f>West_20mph!$J$23:$J$93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1.5723270440251572E-4</c:v>
                </c:pt>
                <c:pt idx="8">
                  <c:v>1.8867924528301887E-3</c:v>
                </c:pt>
                <c:pt idx="9">
                  <c:v>7.0754716981132077E-3</c:v>
                </c:pt>
                <c:pt idx="10">
                  <c:v>2.9559748427672956E-2</c:v>
                </c:pt>
                <c:pt idx="11">
                  <c:v>6.4465408805031446E-2</c:v>
                </c:pt>
                <c:pt idx="12">
                  <c:v>9.8899371069182396E-2</c:v>
                </c:pt>
                <c:pt idx="13">
                  <c:v>0.11650943396226415</c:v>
                </c:pt>
                <c:pt idx="14">
                  <c:v>0.12075471698113208</c:v>
                </c:pt>
                <c:pt idx="15">
                  <c:v>0.11509433962264151</c:v>
                </c:pt>
                <c:pt idx="16">
                  <c:v>8.3805031446540876E-2</c:v>
                </c:pt>
                <c:pt idx="17">
                  <c:v>7.2955974842767293E-2</c:v>
                </c:pt>
                <c:pt idx="18">
                  <c:v>5.8805031446540881E-2</c:v>
                </c:pt>
                <c:pt idx="19">
                  <c:v>4.6540880503144651E-2</c:v>
                </c:pt>
                <c:pt idx="20">
                  <c:v>4.0094339622641507E-2</c:v>
                </c:pt>
                <c:pt idx="21">
                  <c:v>3.3962264150943396E-2</c:v>
                </c:pt>
                <c:pt idx="22">
                  <c:v>2.5943396226415096E-2</c:v>
                </c:pt>
                <c:pt idx="23">
                  <c:v>2.3742138364779876E-2</c:v>
                </c:pt>
                <c:pt idx="24">
                  <c:v>1.5251572327044025E-2</c:v>
                </c:pt>
                <c:pt idx="25">
                  <c:v>1.3207547169811321E-2</c:v>
                </c:pt>
                <c:pt idx="26">
                  <c:v>8.3333333333333332E-3</c:v>
                </c:pt>
                <c:pt idx="27">
                  <c:v>8.6477987421383646E-3</c:v>
                </c:pt>
                <c:pt idx="28">
                  <c:v>4.5597484276729558E-3</c:v>
                </c:pt>
                <c:pt idx="29">
                  <c:v>3.7735849056603774E-3</c:v>
                </c:pt>
                <c:pt idx="30">
                  <c:v>1.729559748427673E-3</c:v>
                </c:pt>
                <c:pt idx="31">
                  <c:v>1.8867924528301887E-3</c:v>
                </c:pt>
                <c:pt idx="32">
                  <c:v>7.8616352201257866E-4</c:v>
                </c:pt>
                <c:pt idx="33">
                  <c:v>9.4339622641509435E-4</c:v>
                </c:pt>
                <c:pt idx="34">
                  <c:v>1.5723270440251572E-4</c:v>
                </c:pt>
                <c:pt idx="35">
                  <c:v>1.5723270440251572E-4</c:v>
                </c:pt>
                <c:pt idx="36">
                  <c:v>0</c:v>
                </c:pt>
                <c:pt idx="37">
                  <c:v>1.5723270440251572E-4</c:v>
                </c:pt>
                <c:pt idx="38">
                  <c:v>0</c:v>
                </c:pt>
                <c:pt idx="39">
                  <c:v>1.5723270440251572E-4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8-4C35-A6A4-F88371C4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916416"/>
        <c:axId val="479918336"/>
      </c:lineChart>
      <c:catAx>
        <c:axId val="47991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Speeds</a:t>
                </a:r>
              </a:p>
              <a:p>
                <a:pPr>
                  <a:defRPr/>
                </a:pPr>
                <a:endParaRPr lang="en-GB"/>
              </a:p>
              <a:p>
                <a:pPr>
                  <a:defRPr/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79918336"/>
        <c:crosses val="autoZero"/>
        <c:auto val="1"/>
        <c:lblAlgn val="ctr"/>
        <c:lblOffset val="100"/>
        <c:noMultiLvlLbl val="0"/>
      </c:catAx>
      <c:valAx>
        <c:axId val="4799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at ceratin Speed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479916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Mean Speed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>
              <a:solidFill>
                <a:srgbClr val="001E69"/>
              </a:solidFill>
            </a:ln>
          </c:spPr>
          <c:marker>
            <c:symbol val="none"/>
          </c:marker>
          <c:cat>
            <c:numRef>
              <c:f>West_20mph!$L$3:$L$26</c:f>
              <c:numCache>
                <c:formatCode>[$-F400]h:mm:ss\ AM/PM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West_20mph!$N$3:$N$26</c:f>
              <c:numCache>
                <c:formatCode>0.00</c:formatCode>
                <c:ptCount val="24"/>
                <c:pt idx="0">
                  <c:v>16.848484848484848</c:v>
                </c:pt>
                <c:pt idx="1">
                  <c:v>15.161290322580646</c:v>
                </c:pt>
                <c:pt idx="2">
                  <c:v>15</c:v>
                </c:pt>
                <c:pt idx="3">
                  <c:v>14.18095238095238</c:v>
                </c:pt>
                <c:pt idx="4">
                  <c:v>14.407407407407407</c:v>
                </c:pt>
                <c:pt idx="5">
                  <c:v>14.349056603773585</c:v>
                </c:pt>
                <c:pt idx="6">
                  <c:v>16.835526315789473</c:v>
                </c:pt>
                <c:pt idx="7">
                  <c:v>15.946540880503145</c:v>
                </c:pt>
                <c:pt idx="8">
                  <c:v>15.297180043383948</c:v>
                </c:pt>
                <c:pt idx="9">
                  <c:v>15.267955801104973</c:v>
                </c:pt>
                <c:pt idx="10">
                  <c:v>16.016611295681063</c:v>
                </c:pt>
                <c:pt idx="11">
                  <c:v>15.898305084745763</c:v>
                </c:pt>
                <c:pt idx="12">
                  <c:v>16.081218274111674</c:v>
                </c:pt>
                <c:pt idx="13">
                  <c:v>16.192229038854805</c:v>
                </c:pt>
                <c:pt idx="14">
                  <c:v>16.085057471264367</c:v>
                </c:pt>
                <c:pt idx="15">
                  <c:v>16.004950495049506</c:v>
                </c:pt>
                <c:pt idx="16">
                  <c:v>15.980555555555556</c:v>
                </c:pt>
                <c:pt idx="17">
                  <c:v>16.004310344827587</c:v>
                </c:pt>
                <c:pt idx="18">
                  <c:v>16.073047858942065</c:v>
                </c:pt>
                <c:pt idx="19">
                  <c:v>16.304659498207887</c:v>
                </c:pt>
                <c:pt idx="20">
                  <c:v>16.475247524752476</c:v>
                </c:pt>
                <c:pt idx="21">
                  <c:v>16.429577464788732</c:v>
                </c:pt>
                <c:pt idx="22">
                  <c:v>16.409836065573771</c:v>
                </c:pt>
                <c:pt idx="23">
                  <c:v>18.758620689655171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4-4947-A59E-A87A1878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68832"/>
        <c:axId val="113771648"/>
      </c:lineChart>
      <c:catAx>
        <c:axId val="1077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 Commencing</a:t>
                </a:r>
              </a:p>
            </c:rich>
          </c:tx>
          <c:layout/>
          <c:overlay val="0"/>
        </c:title>
        <c:numFmt formatCode="[$-F400]h:mm:ss\ AM/PM" sourceLinked="1"/>
        <c:majorTickMark val="out"/>
        <c:minorTickMark val="none"/>
        <c:tickLblPos val="nextTo"/>
        <c:crossAx val="113771648"/>
        <c:crosses val="autoZero"/>
        <c:auto val="1"/>
        <c:lblAlgn val="ctr"/>
        <c:lblOffset val="100"/>
        <c:noMultiLvlLbl val="0"/>
      </c:catAx>
      <c:valAx>
        <c:axId val="11377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Mean</a:t>
                </a:r>
                <a:r>
                  <a:rPr lang="en-GB" baseline="0"/>
                  <a:t> Speed (mph)</a:t>
                </a:r>
                <a:endParaRPr lang="en-GB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07768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East_20mph!$B$3</c:f>
          <c:strCache>
            <c:ptCount val="1"/>
            <c:pt idx="0">
              <c:v>LC corner Finsbury St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'West_10mph (adv)'!$J$22</c:f>
              <c:strCache>
                <c:ptCount val="1"/>
                <c:pt idx="0">
                  <c:v>percentage</c:v>
                </c:pt>
              </c:strCache>
            </c:strRef>
          </c:tx>
          <c:spPr>
            <a:ln w="41275">
              <a:solidFill>
                <a:srgbClr val="001E69"/>
              </a:solidFill>
            </a:ln>
          </c:spPr>
          <c:marker>
            <c:symbol val="none"/>
          </c:marker>
          <c:val>
            <c:numRef>
              <c:f>'West_10mph (adv)'!$J$23:$J$93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1.5723270440251572E-4</c:v>
                </c:pt>
                <c:pt idx="8">
                  <c:v>1.8867924528301887E-3</c:v>
                </c:pt>
                <c:pt idx="9">
                  <c:v>7.0754716981132077E-3</c:v>
                </c:pt>
                <c:pt idx="10">
                  <c:v>2.9559748427672956E-2</c:v>
                </c:pt>
                <c:pt idx="11">
                  <c:v>6.4465408805031446E-2</c:v>
                </c:pt>
                <c:pt idx="12">
                  <c:v>9.8899371069182396E-2</c:v>
                </c:pt>
                <c:pt idx="13">
                  <c:v>0.11650943396226415</c:v>
                </c:pt>
                <c:pt idx="14">
                  <c:v>0.12075471698113208</c:v>
                </c:pt>
                <c:pt idx="15">
                  <c:v>0.11509433962264151</c:v>
                </c:pt>
                <c:pt idx="16">
                  <c:v>8.3805031446540876E-2</c:v>
                </c:pt>
                <c:pt idx="17">
                  <c:v>7.2955974842767293E-2</c:v>
                </c:pt>
                <c:pt idx="18">
                  <c:v>5.8805031446540881E-2</c:v>
                </c:pt>
                <c:pt idx="19">
                  <c:v>4.6540880503144651E-2</c:v>
                </c:pt>
                <c:pt idx="20">
                  <c:v>4.0094339622641507E-2</c:v>
                </c:pt>
                <c:pt idx="21">
                  <c:v>3.3962264150943396E-2</c:v>
                </c:pt>
                <c:pt idx="22">
                  <c:v>2.5943396226415096E-2</c:v>
                </c:pt>
                <c:pt idx="23">
                  <c:v>2.3742138364779876E-2</c:v>
                </c:pt>
                <c:pt idx="24">
                  <c:v>1.5251572327044025E-2</c:v>
                </c:pt>
                <c:pt idx="25">
                  <c:v>1.3207547169811321E-2</c:v>
                </c:pt>
                <c:pt idx="26">
                  <c:v>8.3333333333333332E-3</c:v>
                </c:pt>
                <c:pt idx="27">
                  <c:v>8.6477987421383646E-3</c:v>
                </c:pt>
                <c:pt idx="28">
                  <c:v>4.5597484276729558E-3</c:v>
                </c:pt>
                <c:pt idx="29">
                  <c:v>3.7735849056603774E-3</c:v>
                </c:pt>
                <c:pt idx="30">
                  <c:v>1.729559748427673E-3</c:v>
                </c:pt>
                <c:pt idx="31">
                  <c:v>1.8867924528301887E-3</c:v>
                </c:pt>
                <c:pt idx="32">
                  <c:v>7.8616352201257866E-4</c:v>
                </c:pt>
                <c:pt idx="33">
                  <c:v>9.4339622641509435E-4</c:v>
                </c:pt>
                <c:pt idx="34">
                  <c:v>1.5723270440251572E-4</c:v>
                </c:pt>
                <c:pt idx="35">
                  <c:v>1.5723270440251572E-4</c:v>
                </c:pt>
                <c:pt idx="36">
                  <c:v>0</c:v>
                </c:pt>
                <c:pt idx="37">
                  <c:v>1.5723270440251572E-4</c:v>
                </c:pt>
                <c:pt idx="38">
                  <c:v>0</c:v>
                </c:pt>
                <c:pt idx="39">
                  <c:v>1.5723270440251572E-4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3-4BF6-B021-79ADAC17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916416"/>
        <c:axId val="479918336"/>
      </c:lineChart>
      <c:catAx>
        <c:axId val="47991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Speeds</a:t>
                </a:r>
              </a:p>
              <a:p>
                <a:pPr>
                  <a:defRPr/>
                </a:pPr>
                <a:endParaRPr lang="en-GB"/>
              </a:p>
              <a:p>
                <a:pPr>
                  <a:defRPr/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79918336"/>
        <c:crosses val="autoZero"/>
        <c:auto val="1"/>
        <c:lblAlgn val="ctr"/>
        <c:lblOffset val="100"/>
        <c:noMultiLvlLbl val="0"/>
      </c:catAx>
      <c:valAx>
        <c:axId val="4799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at ceratin Speed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479916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2.jpeg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20</xdr:row>
      <xdr:rowOff>19049</xdr:rowOff>
    </xdr:from>
    <xdr:to>
      <xdr:col>6</xdr:col>
      <xdr:colOff>323850</xdr:colOff>
      <xdr:row>34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466726</xdr:colOff>
      <xdr:row>20</xdr:row>
      <xdr:rowOff>28574</xdr:rowOff>
    </xdr:from>
    <xdr:to>
      <xdr:col>14</xdr:col>
      <xdr:colOff>466726</xdr:colOff>
      <xdr:row>34</xdr:row>
      <xdr:rowOff>95249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409586</xdr:colOff>
      <xdr:row>0</xdr:row>
      <xdr:rowOff>19061</xdr:rowOff>
    </xdr:from>
    <xdr:to>
      <xdr:col>7</xdr:col>
      <xdr:colOff>433684</xdr:colOff>
      <xdr:row>3</xdr:row>
      <xdr:rowOff>50017</xdr:rowOff>
    </xdr:to>
    <xdr:pic>
      <xdr:nvPicPr>
        <xdr:cNvPr id="4" name="Picture 3" descr="CYC logo 2 colour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33861" y="19061"/>
          <a:ext cx="1386173" cy="650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1</xdr:row>
      <xdr:rowOff>19050</xdr:rowOff>
    </xdr:from>
    <xdr:to>
      <xdr:col>27</xdr:col>
      <xdr:colOff>85725</xdr:colOff>
      <xdr:row>27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66675</xdr:colOff>
      <xdr:row>28</xdr:row>
      <xdr:rowOff>47624</xdr:rowOff>
    </xdr:from>
    <xdr:to>
      <xdr:col>27</xdr:col>
      <xdr:colOff>28575</xdr:colOff>
      <xdr:row>48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1</xdr:row>
      <xdr:rowOff>19050</xdr:rowOff>
    </xdr:from>
    <xdr:to>
      <xdr:col>27</xdr:col>
      <xdr:colOff>85725</xdr:colOff>
      <xdr:row>27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66675</xdr:colOff>
      <xdr:row>28</xdr:row>
      <xdr:rowOff>47624</xdr:rowOff>
    </xdr:from>
    <xdr:to>
      <xdr:col>27</xdr:col>
      <xdr:colOff>28575</xdr:colOff>
      <xdr:row>48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27</xdr:col>
      <xdr:colOff>19050</xdr:colOff>
      <xdr:row>27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27</xdr:row>
      <xdr:rowOff>190499</xdr:rowOff>
    </xdr:from>
    <xdr:to>
      <xdr:col>27</xdr:col>
      <xdr:colOff>19050</xdr:colOff>
      <xdr:row>48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1</xdr:row>
      <xdr:rowOff>0</xdr:rowOff>
    </xdr:from>
    <xdr:to>
      <xdr:col>27</xdr:col>
      <xdr:colOff>19050</xdr:colOff>
      <xdr:row>27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27</xdr:row>
      <xdr:rowOff>190499</xdr:rowOff>
    </xdr:from>
    <xdr:to>
      <xdr:col>27</xdr:col>
      <xdr:colOff>19050</xdr:colOff>
      <xdr:row>48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486833</xdr:colOff>
      <xdr:row>28</xdr:row>
      <xdr:rowOff>116417</xdr:rowOff>
    </xdr:from>
    <xdr:to>
      <xdr:col>27</xdr:col>
      <xdr:colOff>423332</xdr:colOff>
      <xdr:row>50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438150</xdr:colOff>
      <xdr:row>0</xdr:row>
      <xdr:rowOff>95250</xdr:rowOff>
    </xdr:from>
    <xdr:to>
      <xdr:col>26</xdr:col>
      <xdr:colOff>469901</xdr:colOff>
      <xdr:row>3</xdr:row>
      <xdr:rowOff>173713</xdr:rowOff>
    </xdr:to>
    <xdr:pic>
      <xdr:nvPicPr>
        <xdr:cNvPr id="3" name="Picture 2" descr="CYC 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95250"/>
          <a:ext cx="1555751" cy="688063"/>
        </a:xfrm>
        <a:prstGeom prst="rect">
          <a:avLst/>
        </a:prstGeom>
      </xdr:spPr>
    </xdr:pic>
    <xdr:clientData/>
  </xdr:twoCellAnchor>
  <xdr:twoCellAnchor>
    <xdr:from>
      <xdr:col>0</xdr:col>
      <xdr:colOff>804333</xdr:colOff>
      <xdr:row>28</xdr:row>
      <xdr:rowOff>116419</xdr:rowOff>
    </xdr:from>
    <xdr:to>
      <xdr:col>13</xdr:col>
      <xdr:colOff>275166</xdr:colOff>
      <xdr:row>50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22</xdr:col>
      <xdr:colOff>438150</xdr:colOff>
      <xdr:row>0</xdr:row>
      <xdr:rowOff>95250</xdr:rowOff>
    </xdr:from>
    <xdr:to>
      <xdr:col>26</xdr:col>
      <xdr:colOff>469902</xdr:colOff>
      <xdr:row>3</xdr:row>
      <xdr:rowOff>173713</xdr:rowOff>
    </xdr:to>
    <xdr:pic>
      <xdr:nvPicPr>
        <xdr:cNvPr id="5" name="Picture 4" descr="CYC 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95250"/>
          <a:ext cx="1555752" cy="68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10583</xdr:colOff>
      <xdr:row>27</xdr:row>
      <xdr:rowOff>190499</xdr:rowOff>
    </xdr:from>
    <xdr:to>
      <xdr:col>30</xdr:col>
      <xdr:colOff>296334</xdr:colOff>
      <xdr:row>52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438150</xdr:colOff>
      <xdr:row>0</xdr:row>
      <xdr:rowOff>95250</xdr:rowOff>
    </xdr:from>
    <xdr:to>
      <xdr:col>26</xdr:col>
      <xdr:colOff>469902</xdr:colOff>
      <xdr:row>3</xdr:row>
      <xdr:rowOff>173713</xdr:rowOff>
    </xdr:to>
    <xdr:pic>
      <xdr:nvPicPr>
        <xdr:cNvPr id="3" name="Picture 2" descr="CYC 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00" y="95250"/>
          <a:ext cx="1555752" cy="688063"/>
        </a:xfrm>
        <a:prstGeom prst="rect">
          <a:avLst/>
        </a:prstGeom>
      </xdr:spPr>
    </xdr:pic>
    <xdr:clientData/>
  </xdr:twoCellAnchor>
  <xdr:twoCellAnchor>
    <xdr:from>
      <xdr:col>2</xdr:col>
      <xdr:colOff>116417</xdr:colOff>
      <xdr:row>28</xdr:row>
      <xdr:rowOff>21169</xdr:rowOff>
    </xdr:from>
    <xdr:to>
      <xdr:col>15</xdr:col>
      <xdr:colOff>507999</xdr:colOff>
      <xdr:row>49</xdr:row>
      <xdr:rowOff>105834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180975</xdr:colOff>
          <xdr:row>43</xdr:row>
          <xdr:rowOff>19050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Relationship Id="rId4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68"/>
  <sheetViews>
    <sheetView workbookViewId="0">
      <selection activeCell="G9" sqref="G9:I6368"/>
    </sheetView>
  </sheetViews>
  <sheetFormatPr defaultRowHeight="15" x14ac:dyDescent="0.25"/>
  <cols>
    <col min="1" max="1" width="12.140625" bestFit="1" customWidth="1"/>
    <col min="7" max="7" width="10.7109375" bestFit="1" customWidth="1"/>
  </cols>
  <sheetData>
    <row r="1" spans="1:11" x14ac:dyDescent="0.25">
      <c r="A1" t="s">
        <v>0</v>
      </c>
      <c r="B1" s="1">
        <v>44389</v>
      </c>
      <c r="C1" s="2">
        <v>0.42076388888888888</v>
      </c>
    </row>
    <row r="3" spans="1:11" x14ac:dyDescent="0.25">
      <c r="A3" t="s">
        <v>1</v>
      </c>
      <c r="B3" s="1">
        <v>44381</v>
      </c>
      <c r="C3" s="2">
        <v>0.54973379629629626</v>
      </c>
    </row>
    <row r="5" spans="1:11" x14ac:dyDescent="0.25">
      <c r="A5" t="s">
        <v>2</v>
      </c>
      <c r="C5" t="s">
        <v>3</v>
      </c>
    </row>
    <row r="7" spans="1:11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</row>
    <row r="9" spans="1:11" x14ac:dyDescent="0.25">
      <c r="A9" s="1">
        <v>44381</v>
      </c>
      <c r="B9" s="2">
        <v>0.5499074074074074</v>
      </c>
      <c r="C9">
        <v>16</v>
      </c>
      <c r="D9">
        <v>24.4</v>
      </c>
      <c r="E9">
        <v>0</v>
      </c>
      <c r="G9" s="1">
        <v>44381</v>
      </c>
      <c r="H9" s="2">
        <v>0.54998842592592589</v>
      </c>
      <c r="I9">
        <v>15</v>
      </c>
      <c r="J9">
        <v>10.5</v>
      </c>
      <c r="K9">
        <v>1</v>
      </c>
    </row>
    <row r="10" spans="1:11" x14ac:dyDescent="0.25">
      <c r="A10" s="1">
        <v>44381</v>
      </c>
      <c r="B10" s="2">
        <v>0.55267361111111113</v>
      </c>
      <c r="C10">
        <v>11</v>
      </c>
      <c r="D10">
        <v>4.5</v>
      </c>
      <c r="E10">
        <v>0</v>
      </c>
      <c r="G10" s="1">
        <v>44381</v>
      </c>
      <c r="H10" s="2">
        <v>0.55084490740740744</v>
      </c>
      <c r="I10">
        <v>11</v>
      </c>
      <c r="J10">
        <v>9.1</v>
      </c>
      <c r="K10">
        <v>1</v>
      </c>
    </row>
    <row r="11" spans="1:11" x14ac:dyDescent="0.25">
      <c r="A11" s="1">
        <v>44381</v>
      </c>
      <c r="B11" s="2">
        <v>0.55292824074074076</v>
      </c>
      <c r="C11">
        <v>11</v>
      </c>
      <c r="D11">
        <v>5.3</v>
      </c>
      <c r="E11">
        <v>0</v>
      </c>
      <c r="G11" s="1">
        <v>44381</v>
      </c>
      <c r="H11" s="2">
        <v>0.55193287037037042</v>
      </c>
      <c r="I11">
        <v>15</v>
      </c>
      <c r="J11">
        <v>9.6</v>
      </c>
      <c r="K11">
        <v>1</v>
      </c>
    </row>
    <row r="12" spans="1:11" x14ac:dyDescent="0.25">
      <c r="A12" s="1">
        <v>44381</v>
      </c>
      <c r="B12" s="2">
        <v>0.55662037037037038</v>
      </c>
      <c r="C12">
        <v>13</v>
      </c>
      <c r="D12">
        <v>4.3</v>
      </c>
      <c r="E12">
        <v>0</v>
      </c>
      <c r="G12" s="1">
        <v>44381</v>
      </c>
      <c r="H12" s="2">
        <v>0.55307870370370371</v>
      </c>
      <c r="I12">
        <v>19</v>
      </c>
      <c r="J12">
        <v>20.9</v>
      </c>
      <c r="K12">
        <v>1</v>
      </c>
    </row>
    <row r="13" spans="1:11" x14ac:dyDescent="0.25">
      <c r="A13" s="1">
        <v>44381</v>
      </c>
      <c r="B13" s="2">
        <v>0.55759259259259253</v>
      </c>
      <c r="C13">
        <v>16</v>
      </c>
      <c r="D13">
        <v>4.5</v>
      </c>
      <c r="E13">
        <v>0</v>
      </c>
      <c r="G13" s="1">
        <v>44381</v>
      </c>
      <c r="H13" s="2">
        <v>0.5531018518518519</v>
      </c>
      <c r="I13">
        <v>16</v>
      </c>
      <c r="J13">
        <v>8.9</v>
      </c>
      <c r="K13">
        <v>1</v>
      </c>
    </row>
    <row r="14" spans="1:11" x14ac:dyDescent="0.25">
      <c r="A14" s="1">
        <v>44381</v>
      </c>
      <c r="B14" s="2">
        <v>0.55912037037037032</v>
      </c>
      <c r="C14">
        <v>13</v>
      </c>
      <c r="D14">
        <v>3.8</v>
      </c>
      <c r="E14">
        <v>0</v>
      </c>
      <c r="G14" s="1">
        <v>44381</v>
      </c>
      <c r="H14" s="2">
        <v>0.55560185185185185</v>
      </c>
      <c r="I14">
        <v>13</v>
      </c>
      <c r="J14">
        <v>20.399999999999999</v>
      </c>
      <c r="K14">
        <v>1</v>
      </c>
    </row>
    <row r="15" spans="1:11" x14ac:dyDescent="0.25">
      <c r="A15" s="1">
        <v>44381</v>
      </c>
      <c r="B15" s="2">
        <v>0.56254629629629627</v>
      </c>
      <c r="C15">
        <v>22</v>
      </c>
      <c r="D15">
        <v>0</v>
      </c>
      <c r="E15">
        <v>0</v>
      </c>
      <c r="G15" s="1">
        <v>44381</v>
      </c>
      <c r="H15" s="2">
        <v>0.55574074074074076</v>
      </c>
      <c r="I15">
        <v>18</v>
      </c>
      <c r="J15">
        <v>21.6</v>
      </c>
      <c r="K15">
        <v>1</v>
      </c>
    </row>
    <row r="16" spans="1:11" x14ac:dyDescent="0.25">
      <c r="A16" s="1">
        <v>44381</v>
      </c>
      <c r="B16" s="2">
        <v>0.5643055555555555</v>
      </c>
      <c r="C16">
        <v>18</v>
      </c>
      <c r="D16">
        <v>4</v>
      </c>
      <c r="E16">
        <v>0</v>
      </c>
      <c r="G16" s="1">
        <v>44381</v>
      </c>
      <c r="H16" s="2">
        <v>0.55592592592592593</v>
      </c>
      <c r="I16">
        <v>14</v>
      </c>
      <c r="J16">
        <v>8.6999999999999993</v>
      </c>
      <c r="K16">
        <v>1</v>
      </c>
    </row>
    <row r="17" spans="1:11" x14ac:dyDescent="0.25">
      <c r="A17" s="1">
        <v>44381</v>
      </c>
      <c r="B17" s="2">
        <v>0.56572916666666673</v>
      </c>
      <c r="C17">
        <v>16</v>
      </c>
      <c r="D17">
        <v>7.8</v>
      </c>
      <c r="E17">
        <v>0</v>
      </c>
      <c r="G17" s="1">
        <v>44381</v>
      </c>
      <c r="H17" s="2">
        <v>0.5559722222222222</v>
      </c>
      <c r="I17">
        <v>12</v>
      </c>
      <c r="J17">
        <v>11.4</v>
      </c>
      <c r="K17">
        <v>1</v>
      </c>
    </row>
    <row r="18" spans="1:11" x14ac:dyDescent="0.25">
      <c r="A18" s="1">
        <v>44381</v>
      </c>
      <c r="B18" s="2">
        <v>0.56774305555555549</v>
      </c>
      <c r="C18">
        <v>14</v>
      </c>
      <c r="D18">
        <v>7.4</v>
      </c>
      <c r="E18">
        <v>0</v>
      </c>
      <c r="G18" s="1">
        <v>44381</v>
      </c>
      <c r="H18" s="2">
        <v>0.55604166666666666</v>
      </c>
      <c r="I18">
        <v>12</v>
      </c>
      <c r="J18">
        <v>14.6</v>
      </c>
      <c r="K18">
        <v>1</v>
      </c>
    </row>
    <row r="19" spans="1:11" x14ac:dyDescent="0.25">
      <c r="A19" s="1">
        <v>44381</v>
      </c>
      <c r="B19" s="2">
        <v>0.57328703703703698</v>
      </c>
      <c r="C19">
        <v>19</v>
      </c>
      <c r="D19">
        <v>5.2</v>
      </c>
      <c r="E19">
        <v>0</v>
      </c>
      <c r="G19" s="1">
        <v>44381</v>
      </c>
      <c r="H19" s="2">
        <v>0.55619212962962961</v>
      </c>
      <c r="I19">
        <v>14</v>
      </c>
      <c r="J19">
        <v>12.9</v>
      </c>
      <c r="K19">
        <v>1</v>
      </c>
    </row>
    <row r="20" spans="1:11" x14ac:dyDescent="0.25">
      <c r="A20" s="1">
        <v>44381</v>
      </c>
      <c r="B20" s="2">
        <v>0.57576388888888885</v>
      </c>
      <c r="C20">
        <v>16</v>
      </c>
      <c r="D20">
        <v>5</v>
      </c>
      <c r="E20">
        <v>0</v>
      </c>
      <c r="G20" s="1">
        <v>44381</v>
      </c>
      <c r="H20" s="2">
        <v>0.55700231481481477</v>
      </c>
      <c r="I20">
        <v>15</v>
      </c>
      <c r="J20">
        <v>5</v>
      </c>
      <c r="K20">
        <v>1</v>
      </c>
    </row>
    <row r="21" spans="1:11" x14ac:dyDescent="0.25">
      <c r="A21" s="1">
        <v>44381</v>
      </c>
      <c r="B21" s="2">
        <v>0.5808564814814815</v>
      </c>
      <c r="C21">
        <v>12</v>
      </c>
      <c r="D21">
        <v>3.3</v>
      </c>
      <c r="E21">
        <v>0</v>
      </c>
      <c r="G21" s="1">
        <v>44381</v>
      </c>
      <c r="H21" s="2">
        <v>0.5587037037037037</v>
      </c>
      <c r="I21">
        <v>12</v>
      </c>
      <c r="J21">
        <v>0.5</v>
      </c>
      <c r="K21">
        <v>1</v>
      </c>
    </row>
    <row r="22" spans="1:11" x14ac:dyDescent="0.25">
      <c r="A22" s="1">
        <v>44381</v>
      </c>
      <c r="B22" s="2">
        <v>0.58219907407407401</v>
      </c>
      <c r="C22">
        <v>10</v>
      </c>
      <c r="D22">
        <v>7.5</v>
      </c>
      <c r="E22">
        <v>0</v>
      </c>
      <c r="G22" s="1">
        <v>44381</v>
      </c>
      <c r="H22" s="2">
        <v>0.55884259259259261</v>
      </c>
      <c r="I22">
        <v>11</v>
      </c>
      <c r="J22">
        <v>3.4</v>
      </c>
      <c r="K22">
        <v>1</v>
      </c>
    </row>
    <row r="23" spans="1:11" x14ac:dyDescent="0.25">
      <c r="A23" s="1">
        <v>44381</v>
      </c>
      <c r="B23" s="2">
        <v>0.58576388888888886</v>
      </c>
      <c r="C23">
        <v>7</v>
      </c>
      <c r="D23">
        <v>0.5</v>
      </c>
      <c r="E23">
        <v>0</v>
      </c>
      <c r="G23" s="1">
        <v>44381</v>
      </c>
      <c r="H23" s="2">
        <v>0.55981481481481488</v>
      </c>
      <c r="I23">
        <v>13</v>
      </c>
      <c r="J23">
        <v>8.6</v>
      </c>
      <c r="K23">
        <v>1</v>
      </c>
    </row>
    <row r="24" spans="1:11" x14ac:dyDescent="0.25">
      <c r="A24" s="1">
        <v>44381</v>
      </c>
      <c r="B24" s="2">
        <v>0.58583333333333332</v>
      </c>
      <c r="C24">
        <v>10</v>
      </c>
      <c r="D24">
        <v>8.1</v>
      </c>
      <c r="E24">
        <v>0</v>
      </c>
      <c r="G24" s="1">
        <v>44381</v>
      </c>
      <c r="H24" s="2">
        <v>0.55996527777777783</v>
      </c>
      <c r="I24">
        <v>18</v>
      </c>
      <c r="J24">
        <v>6.9</v>
      </c>
      <c r="K24">
        <v>1</v>
      </c>
    </row>
    <row r="25" spans="1:11" x14ac:dyDescent="0.25">
      <c r="A25" s="1">
        <v>44381</v>
      </c>
      <c r="B25" s="2">
        <v>0.58634259259259258</v>
      </c>
      <c r="C25">
        <v>12</v>
      </c>
      <c r="D25">
        <v>4.4000000000000004</v>
      </c>
      <c r="E25">
        <v>0</v>
      </c>
      <c r="G25" s="1">
        <v>44381</v>
      </c>
      <c r="H25" s="2">
        <v>0.56026620370370372</v>
      </c>
      <c r="I25">
        <v>23</v>
      </c>
      <c r="J25">
        <v>5</v>
      </c>
      <c r="K25">
        <v>1</v>
      </c>
    </row>
    <row r="26" spans="1:11" x14ac:dyDescent="0.25">
      <c r="A26" s="1">
        <v>44381</v>
      </c>
      <c r="B26" s="2">
        <v>0.59453703703703698</v>
      </c>
      <c r="C26">
        <v>13</v>
      </c>
      <c r="D26">
        <v>8.6999999999999993</v>
      </c>
      <c r="E26">
        <v>0</v>
      </c>
      <c r="G26" s="1">
        <v>44381</v>
      </c>
      <c r="H26" s="2">
        <v>0.56031249999999999</v>
      </c>
      <c r="I26">
        <v>18</v>
      </c>
      <c r="J26">
        <v>25.5</v>
      </c>
      <c r="K26">
        <v>1</v>
      </c>
    </row>
    <row r="27" spans="1:11" x14ac:dyDescent="0.25">
      <c r="A27" s="1">
        <v>44381</v>
      </c>
      <c r="B27" s="2">
        <v>0.59585648148148151</v>
      </c>
      <c r="C27">
        <v>10</v>
      </c>
      <c r="D27">
        <v>9.3000000000000007</v>
      </c>
      <c r="E27">
        <v>0</v>
      </c>
      <c r="G27" s="1">
        <v>44381</v>
      </c>
      <c r="H27" s="2">
        <v>0.56081018518518522</v>
      </c>
      <c r="I27">
        <v>13</v>
      </c>
      <c r="J27">
        <v>4.8</v>
      </c>
      <c r="K27">
        <v>1</v>
      </c>
    </row>
    <row r="28" spans="1:11" x14ac:dyDescent="0.25">
      <c r="A28" s="1">
        <v>44381</v>
      </c>
      <c r="B28" s="2">
        <v>0.59789351851851846</v>
      </c>
      <c r="C28">
        <v>9</v>
      </c>
      <c r="D28">
        <v>8.3000000000000007</v>
      </c>
      <c r="E28">
        <v>0</v>
      </c>
      <c r="G28" s="1">
        <v>44381</v>
      </c>
      <c r="H28" s="2">
        <v>0.56109953703703697</v>
      </c>
      <c r="I28">
        <v>13</v>
      </c>
      <c r="J28">
        <v>21.2</v>
      </c>
      <c r="K28">
        <v>1</v>
      </c>
    </row>
    <row r="29" spans="1:11" x14ac:dyDescent="0.25">
      <c r="A29" s="1">
        <v>44381</v>
      </c>
      <c r="B29" s="2">
        <v>0.604375</v>
      </c>
      <c r="C29">
        <v>12</v>
      </c>
      <c r="D29">
        <v>7.3</v>
      </c>
      <c r="E29">
        <v>0</v>
      </c>
      <c r="G29" s="1">
        <v>44381</v>
      </c>
      <c r="H29" s="2">
        <v>0.5646296296296297</v>
      </c>
      <c r="I29">
        <v>16</v>
      </c>
      <c r="J29">
        <v>5.4</v>
      </c>
      <c r="K29">
        <v>1</v>
      </c>
    </row>
    <row r="30" spans="1:11" x14ac:dyDescent="0.25">
      <c r="A30" s="1">
        <v>44381</v>
      </c>
      <c r="B30" s="2">
        <v>0.60442129629629626</v>
      </c>
      <c r="C30">
        <v>12</v>
      </c>
      <c r="D30">
        <v>4.5</v>
      </c>
      <c r="E30">
        <v>0</v>
      </c>
      <c r="G30" s="1">
        <v>44381</v>
      </c>
      <c r="H30" s="2">
        <v>0.5650115740740741</v>
      </c>
      <c r="I30">
        <v>17</v>
      </c>
      <c r="J30">
        <v>18.399999999999999</v>
      </c>
      <c r="K30">
        <v>1</v>
      </c>
    </row>
    <row r="31" spans="1:11" x14ac:dyDescent="0.25">
      <c r="A31" s="1">
        <v>44381</v>
      </c>
      <c r="B31" s="2">
        <v>0.60503472222222221</v>
      </c>
      <c r="C31">
        <v>15</v>
      </c>
      <c r="D31">
        <v>6.4</v>
      </c>
      <c r="E31">
        <v>0</v>
      </c>
      <c r="G31" s="1">
        <v>44381</v>
      </c>
      <c r="H31" s="2">
        <v>0.56526620370370373</v>
      </c>
      <c r="I31">
        <v>14</v>
      </c>
      <c r="J31">
        <v>17.899999999999999</v>
      </c>
      <c r="K31">
        <v>1</v>
      </c>
    </row>
    <row r="32" spans="1:11" x14ac:dyDescent="0.25">
      <c r="A32" s="1">
        <v>44381</v>
      </c>
      <c r="B32" s="2">
        <v>0.61291666666666667</v>
      </c>
      <c r="C32">
        <v>16</v>
      </c>
      <c r="D32">
        <v>6.5</v>
      </c>
      <c r="E32">
        <v>0</v>
      </c>
      <c r="G32" s="1">
        <v>44381</v>
      </c>
      <c r="H32" s="2">
        <v>0.56547453703703698</v>
      </c>
      <c r="I32">
        <v>22</v>
      </c>
      <c r="J32">
        <v>8.8000000000000007</v>
      </c>
      <c r="K32">
        <v>1</v>
      </c>
    </row>
    <row r="33" spans="1:11" x14ac:dyDescent="0.25">
      <c r="A33" s="1">
        <v>44381</v>
      </c>
      <c r="B33" s="2">
        <v>0.62270833333333331</v>
      </c>
      <c r="C33">
        <v>17</v>
      </c>
      <c r="D33">
        <v>5.5</v>
      </c>
      <c r="E33">
        <v>0</v>
      </c>
      <c r="G33" s="1">
        <v>44381</v>
      </c>
      <c r="H33" s="2">
        <v>0.56560185185185186</v>
      </c>
      <c r="I33">
        <v>16</v>
      </c>
      <c r="J33">
        <v>8.4</v>
      </c>
      <c r="K33">
        <v>1</v>
      </c>
    </row>
    <row r="34" spans="1:11" x14ac:dyDescent="0.25">
      <c r="A34" s="1">
        <v>44381</v>
      </c>
      <c r="B34" s="2">
        <v>0.62631944444444443</v>
      </c>
      <c r="C34">
        <v>11</v>
      </c>
      <c r="D34">
        <v>0.7</v>
      </c>
      <c r="E34">
        <v>0</v>
      </c>
      <c r="G34" s="1">
        <v>44381</v>
      </c>
      <c r="H34" s="2">
        <v>0.56562499999999993</v>
      </c>
      <c r="I34">
        <v>16</v>
      </c>
      <c r="J34">
        <v>4.2</v>
      </c>
      <c r="K34">
        <v>1</v>
      </c>
    </row>
    <row r="35" spans="1:11" x14ac:dyDescent="0.25">
      <c r="A35" s="1">
        <v>44381</v>
      </c>
      <c r="B35" s="2">
        <v>0.62693287037037038</v>
      </c>
      <c r="C35">
        <v>11</v>
      </c>
      <c r="D35">
        <v>7.3</v>
      </c>
      <c r="E35">
        <v>0</v>
      </c>
      <c r="G35" s="1">
        <v>44381</v>
      </c>
      <c r="H35" s="2">
        <v>0.56575231481481481</v>
      </c>
      <c r="I35">
        <v>12</v>
      </c>
      <c r="J35">
        <v>7.6</v>
      </c>
      <c r="K35">
        <v>1</v>
      </c>
    </row>
    <row r="36" spans="1:11" x14ac:dyDescent="0.25">
      <c r="A36" s="1">
        <v>44381</v>
      </c>
      <c r="B36" s="2">
        <v>0.63384259259259257</v>
      </c>
      <c r="C36">
        <v>16</v>
      </c>
      <c r="D36">
        <v>4.8</v>
      </c>
      <c r="E36">
        <v>0</v>
      </c>
      <c r="G36" s="1">
        <v>44381</v>
      </c>
      <c r="H36" s="2">
        <v>0.56623842592592599</v>
      </c>
      <c r="I36">
        <v>19</v>
      </c>
      <c r="J36">
        <v>8.6</v>
      </c>
      <c r="K36">
        <v>1</v>
      </c>
    </row>
    <row r="37" spans="1:11" x14ac:dyDescent="0.25">
      <c r="A37" s="1">
        <v>44381</v>
      </c>
      <c r="B37" s="2">
        <v>0.6343981481481481</v>
      </c>
      <c r="C37">
        <v>18</v>
      </c>
      <c r="D37">
        <v>4.3</v>
      </c>
      <c r="E37">
        <v>0</v>
      </c>
      <c r="G37" s="1">
        <v>44381</v>
      </c>
      <c r="H37" s="2">
        <v>0.56736111111111109</v>
      </c>
      <c r="I37">
        <v>17</v>
      </c>
      <c r="J37">
        <v>11</v>
      </c>
      <c r="K37">
        <v>1</v>
      </c>
    </row>
    <row r="38" spans="1:11" x14ac:dyDescent="0.25">
      <c r="A38" s="1">
        <v>44381</v>
      </c>
      <c r="B38" s="2">
        <v>0.63722222222222225</v>
      </c>
      <c r="C38">
        <v>12</v>
      </c>
      <c r="D38">
        <v>3.8</v>
      </c>
      <c r="E38">
        <v>0</v>
      </c>
      <c r="G38" s="1">
        <v>44381</v>
      </c>
      <c r="H38" s="2">
        <v>0.56752314814814808</v>
      </c>
      <c r="I38">
        <v>12</v>
      </c>
      <c r="J38">
        <v>7.2</v>
      </c>
      <c r="K38">
        <v>1</v>
      </c>
    </row>
    <row r="39" spans="1:11" x14ac:dyDescent="0.25">
      <c r="A39" s="1">
        <v>44381</v>
      </c>
      <c r="B39" s="2">
        <v>0.64225694444444448</v>
      </c>
      <c r="C39">
        <v>8</v>
      </c>
      <c r="D39">
        <v>0.5</v>
      </c>
      <c r="E39">
        <v>0</v>
      </c>
      <c r="G39" s="1">
        <v>44381</v>
      </c>
      <c r="H39" s="2">
        <v>0.56828703703703709</v>
      </c>
      <c r="I39">
        <v>17</v>
      </c>
      <c r="J39">
        <v>12.5</v>
      </c>
      <c r="K39">
        <v>1</v>
      </c>
    </row>
    <row r="40" spans="1:11" x14ac:dyDescent="0.25">
      <c r="A40" s="1">
        <v>44381</v>
      </c>
      <c r="B40" s="2">
        <v>0.64262731481481483</v>
      </c>
      <c r="C40">
        <v>15</v>
      </c>
      <c r="D40">
        <v>4.7</v>
      </c>
      <c r="E40">
        <v>0</v>
      </c>
      <c r="G40" s="1">
        <v>44381</v>
      </c>
      <c r="H40" s="2">
        <v>0.56831018518518517</v>
      </c>
      <c r="I40">
        <v>15</v>
      </c>
      <c r="J40">
        <v>8.8000000000000007</v>
      </c>
      <c r="K40">
        <v>1</v>
      </c>
    </row>
    <row r="41" spans="1:11" x14ac:dyDescent="0.25">
      <c r="A41" s="1">
        <v>44381</v>
      </c>
      <c r="B41" s="2">
        <v>0.64274305555555555</v>
      </c>
      <c r="C41">
        <v>9</v>
      </c>
      <c r="D41">
        <v>12.4</v>
      </c>
      <c r="E41">
        <v>0</v>
      </c>
      <c r="G41" s="1">
        <v>44381</v>
      </c>
      <c r="H41" s="2">
        <v>0.56839120370370366</v>
      </c>
      <c r="I41">
        <v>14</v>
      </c>
      <c r="J41">
        <v>10.8</v>
      </c>
      <c r="K41">
        <v>1</v>
      </c>
    </row>
    <row r="42" spans="1:11" x14ac:dyDescent="0.25">
      <c r="A42" s="1">
        <v>44381</v>
      </c>
      <c r="B42" s="2">
        <v>0.64361111111111113</v>
      </c>
      <c r="C42">
        <v>18</v>
      </c>
      <c r="D42">
        <v>4.8</v>
      </c>
      <c r="E42">
        <v>0</v>
      </c>
      <c r="G42" s="1">
        <v>44381</v>
      </c>
      <c r="H42" s="2">
        <v>0.56879629629629636</v>
      </c>
      <c r="I42">
        <v>14</v>
      </c>
      <c r="J42">
        <v>6.8</v>
      </c>
      <c r="K42">
        <v>1</v>
      </c>
    </row>
    <row r="43" spans="1:11" x14ac:dyDescent="0.25">
      <c r="A43" s="1">
        <v>44381</v>
      </c>
      <c r="B43" s="2">
        <v>0.64733796296296298</v>
      </c>
      <c r="C43">
        <v>9</v>
      </c>
      <c r="D43">
        <v>5.9</v>
      </c>
      <c r="E43">
        <v>0</v>
      </c>
      <c r="G43" s="1">
        <v>44381</v>
      </c>
      <c r="H43" s="2">
        <v>0.56943287037037038</v>
      </c>
      <c r="I43">
        <v>15</v>
      </c>
      <c r="J43">
        <v>22.1</v>
      </c>
      <c r="K43">
        <v>1</v>
      </c>
    </row>
    <row r="44" spans="1:11" x14ac:dyDescent="0.25">
      <c r="A44" s="1">
        <v>44381</v>
      </c>
      <c r="B44" s="2">
        <v>0.65295138888888882</v>
      </c>
      <c r="C44">
        <v>12</v>
      </c>
      <c r="D44">
        <v>5.4</v>
      </c>
      <c r="E44">
        <v>0</v>
      </c>
      <c r="G44" s="1">
        <v>44381</v>
      </c>
      <c r="H44" s="2">
        <v>0.56961805555555556</v>
      </c>
      <c r="I44">
        <v>12</v>
      </c>
      <c r="J44">
        <v>4.0999999999999996</v>
      </c>
      <c r="K44">
        <v>1</v>
      </c>
    </row>
    <row r="45" spans="1:11" x14ac:dyDescent="0.25">
      <c r="A45" s="1">
        <v>44381</v>
      </c>
      <c r="B45" s="2">
        <v>0.65479166666666666</v>
      </c>
      <c r="C45">
        <v>13</v>
      </c>
      <c r="D45">
        <v>8.1999999999999993</v>
      </c>
      <c r="E45">
        <v>0</v>
      </c>
      <c r="G45" s="1">
        <v>44381</v>
      </c>
      <c r="H45" s="2">
        <v>0.56968750000000001</v>
      </c>
      <c r="I45">
        <v>13</v>
      </c>
      <c r="J45">
        <v>10.6</v>
      </c>
      <c r="K45">
        <v>1</v>
      </c>
    </row>
    <row r="46" spans="1:11" x14ac:dyDescent="0.25">
      <c r="A46" s="1">
        <v>44381</v>
      </c>
      <c r="B46" s="2">
        <v>0.6598842592592592</v>
      </c>
      <c r="C46">
        <v>19</v>
      </c>
      <c r="D46">
        <v>6.6</v>
      </c>
      <c r="E46">
        <v>0</v>
      </c>
      <c r="G46" s="1">
        <v>44381</v>
      </c>
      <c r="H46" s="2">
        <v>0.56971064814814809</v>
      </c>
      <c r="I46">
        <v>15</v>
      </c>
      <c r="J46">
        <v>8.8000000000000007</v>
      </c>
      <c r="K46">
        <v>1</v>
      </c>
    </row>
    <row r="47" spans="1:11" x14ac:dyDescent="0.25">
      <c r="A47" s="1">
        <v>44381</v>
      </c>
      <c r="B47" s="2">
        <v>0.66206018518518517</v>
      </c>
      <c r="C47">
        <v>16</v>
      </c>
      <c r="D47">
        <v>6.1</v>
      </c>
      <c r="E47">
        <v>0</v>
      </c>
      <c r="G47" s="1">
        <v>44381</v>
      </c>
      <c r="H47" s="2">
        <v>0.57003472222222229</v>
      </c>
      <c r="I47">
        <v>22</v>
      </c>
      <c r="J47">
        <v>8</v>
      </c>
      <c r="K47">
        <v>1</v>
      </c>
    </row>
    <row r="48" spans="1:11" x14ac:dyDescent="0.25">
      <c r="A48" s="1">
        <v>44381</v>
      </c>
      <c r="B48" s="2">
        <v>0.66309027777777774</v>
      </c>
      <c r="C48">
        <v>16</v>
      </c>
      <c r="D48">
        <v>8.9</v>
      </c>
      <c r="E48">
        <v>0</v>
      </c>
      <c r="G48" s="1">
        <v>44381</v>
      </c>
      <c r="H48" s="2">
        <v>0.57070601851851854</v>
      </c>
      <c r="I48">
        <v>15</v>
      </c>
      <c r="J48">
        <v>10.3</v>
      </c>
      <c r="K48">
        <v>1</v>
      </c>
    </row>
    <row r="49" spans="1:11" x14ac:dyDescent="0.25">
      <c r="A49" s="1">
        <v>44381</v>
      </c>
      <c r="B49" s="2">
        <v>0.66434027777777771</v>
      </c>
      <c r="C49">
        <v>10</v>
      </c>
      <c r="D49">
        <v>7.2</v>
      </c>
      <c r="E49">
        <v>0</v>
      </c>
      <c r="G49" s="1">
        <v>44381</v>
      </c>
      <c r="H49" s="2">
        <v>0.57092592592592595</v>
      </c>
      <c r="I49">
        <v>16</v>
      </c>
      <c r="J49">
        <v>11.8</v>
      </c>
      <c r="K49">
        <v>1</v>
      </c>
    </row>
    <row r="50" spans="1:11" x14ac:dyDescent="0.25">
      <c r="A50" s="1">
        <v>44381</v>
      </c>
      <c r="B50" s="2">
        <v>0.66995370370370377</v>
      </c>
      <c r="C50">
        <v>20</v>
      </c>
      <c r="D50">
        <v>7.6</v>
      </c>
      <c r="E50">
        <v>0</v>
      </c>
      <c r="G50" s="1">
        <v>44381</v>
      </c>
      <c r="H50" s="2">
        <v>0.57104166666666667</v>
      </c>
      <c r="I50">
        <v>16</v>
      </c>
      <c r="J50">
        <v>15.7</v>
      </c>
      <c r="K50">
        <v>1</v>
      </c>
    </row>
    <row r="51" spans="1:11" x14ac:dyDescent="0.25">
      <c r="A51" s="1">
        <v>44381</v>
      </c>
      <c r="B51" s="2">
        <v>0.67563657407407407</v>
      </c>
      <c r="C51">
        <v>18</v>
      </c>
      <c r="D51">
        <v>7.3</v>
      </c>
      <c r="E51">
        <v>0</v>
      </c>
      <c r="G51" s="1">
        <v>44381</v>
      </c>
      <c r="H51" s="2">
        <v>0.57106481481481486</v>
      </c>
      <c r="I51">
        <v>15</v>
      </c>
      <c r="J51">
        <v>6.4</v>
      </c>
      <c r="K51">
        <v>1</v>
      </c>
    </row>
    <row r="52" spans="1:11" x14ac:dyDescent="0.25">
      <c r="A52" s="1">
        <v>44381</v>
      </c>
      <c r="B52" s="2">
        <v>0.67774305555555558</v>
      </c>
      <c r="C52">
        <v>17</v>
      </c>
      <c r="D52">
        <v>4.0999999999999996</v>
      </c>
      <c r="E52">
        <v>0</v>
      </c>
      <c r="G52" s="1">
        <v>44381</v>
      </c>
      <c r="H52" s="2">
        <v>0.57127314814814811</v>
      </c>
      <c r="I52">
        <v>13</v>
      </c>
      <c r="J52">
        <v>9.5</v>
      </c>
      <c r="K52">
        <v>1</v>
      </c>
    </row>
    <row r="53" spans="1:11" x14ac:dyDescent="0.25">
      <c r="A53" s="1">
        <v>44381</v>
      </c>
      <c r="B53" s="2">
        <v>0.67903935185185194</v>
      </c>
      <c r="C53">
        <v>14</v>
      </c>
      <c r="D53">
        <v>4.2</v>
      </c>
      <c r="E53">
        <v>0</v>
      </c>
      <c r="G53" s="1">
        <v>44381</v>
      </c>
      <c r="H53" s="2">
        <v>0.57307870370370373</v>
      </c>
      <c r="I53">
        <v>12</v>
      </c>
      <c r="J53">
        <v>9.1</v>
      </c>
      <c r="K53">
        <v>1</v>
      </c>
    </row>
    <row r="54" spans="1:11" x14ac:dyDescent="0.25">
      <c r="A54" s="1">
        <v>44381</v>
      </c>
      <c r="B54" s="2">
        <v>0.68033564814814806</v>
      </c>
      <c r="C54">
        <v>16</v>
      </c>
      <c r="D54">
        <v>5.7</v>
      </c>
      <c r="E54">
        <v>0</v>
      </c>
      <c r="G54" s="1">
        <v>44381</v>
      </c>
      <c r="H54" s="2">
        <v>0.57348379629629631</v>
      </c>
      <c r="I54">
        <v>23</v>
      </c>
      <c r="J54">
        <v>4</v>
      </c>
      <c r="K54">
        <v>1</v>
      </c>
    </row>
    <row r="55" spans="1:11" x14ac:dyDescent="0.25">
      <c r="A55" s="1">
        <v>44381</v>
      </c>
      <c r="B55" s="2">
        <v>0.69134259259259256</v>
      </c>
      <c r="C55">
        <v>10</v>
      </c>
      <c r="D55">
        <v>6.5</v>
      </c>
      <c r="E55">
        <v>0</v>
      </c>
      <c r="G55" s="1">
        <v>44381</v>
      </c>
      <c r="H55" s="2">
        <v>0.57350694444444439</v>
      </c>
      <c r="I55">
        <v>22</v>
      </c>
      <c r="J55">
        <v>3.8</v>
      </c>
      <c r="K55">
        <v>1</v>
      </c>
    </row>
    <row r="56" spans="1:11" x14ac:dyDescent="0.25">
      <c r="A56" s="1">
        <v>44381</v>
      </c>
      <c r="B56" s="2">
        <v>0.69403935185185184</v>
      </c>
      <c r="C56">
        <v>17</v>
      </c>
      <c r="D56">
        <v>5.5</v>
      </c>
      <c r="E56">
        <v>0</v>
      </c>
      <c r="G56" s="1">
        <v>44381</v>
      </c>
      <c r="H56" s="2">
        <v>0.57543981481481488</v>
      </c>
      <c r="I56">
        <v>29</v>
      </c>
      <c r="J56">
        <v>5.0999999999999996</v>
      </c>
      <c r="K56">
        <v>1</v>
      </c>
    </row>
    <row r="57" spans="1:11" x14ac:dyDescent="0.25">
      <c r="A57" s="1">
        <v>44381</v>
      </c>
      <c r="B57" s="2">
        <v>0.69756944444444446</v>
      </c>
      <c r="C57">
        <v>13</v>
      </c>
      <c r="D57">
        <v>10.3</v>
      </c>
      <c r="E57">
        <v>0</v>
      </c>
      <c r="G57" s="1">
        <v>44381</v>
      </c>
      <c r="H57" s="2">
        <v>0.57545138888888892</v>
      </c>
      <c r="I57">
        <v>29</v>
      </c>
      <c r="J57">
        <v>4.3</v>
      </c>
      <c r="K57">
        <v>1</v>
      </c>
    </row>
    <row r="58" spans="1:11" x14ac:dyDescent="0.25">
      <c r="A58" s="1">
        <v>44381</v>
      </c>
      <c r="B58" s="2">
        <v>0.69791666666666663</v>
      </c>
      <c r="C58">
        <v>14</v>
      </c>
      <c r="D58">
        <v>22.4</v>
      </c>
      <c r="E58">
        <v>0</v>
      </c>
      <c r="G58" s="1">
        <v>44381</v>
      </c>
      <c r="H58" s="2">
        <v>0.57608796296296294</v>
      </c>
      <c r="I58">
        <v>17</v>
      </c>
      <c r="J58">
        <v>4.0999999999999996</v>
      </c>
      <c r="K58">
        <v>1</v>
      </c>
    </row>
    <row r="59" spans="1:11" x14ac:dyDescent="0.25">
      <c r="A59" s="1">
        <v>44381</v>
      </c>
      <c r="B59" s="2">
        <v>0.69799768518518512</v>
      </c>
      <c r="C59">
        <v>21</v>
      </c>
      <c r="D59">
        <v>25.5</v>
      </c>
      <c r="E59">
        <v>0</v>
      </c>
      <c r="G59" s="1">
        <v>44381</v>
      </c>
      <c r="H59" s="2">
        <v>0.57710648148148147</v>
      </c>
      <c r="I59">
        <v>18</v>
      </c>
      <c r="J59">
        <v>4</v>
      </c>
      <c r="K59">
        <v>1</v>
      </c>
    </row>
    <row r="60" spans="1:11" x14ac:dyDescent="0.25">
      <c r="A60" s="1">
        <v>44381</v>
      </c>
      <c r="B60" s="2">
        <v>0.69811342592592596</v>
      </c>
      <c r="C60">
        <v>14</v>
      </c>
      <c r="D60">
        <v>25.5</v>
      </c>
      <c r="E60">
        <v>0</v>
      </c>
      <c r="G60" s="1">
        <v>44381</v>
      </c>
      <c r="H60" s="2">
        <v>0.57743055555555556</v>
      </c>
      <c r="I60">
        <v>15</v>
      </c>
      <c r="J60">
        <v>5</v>
      </c>
      <c r="K60">
        <v>1</v>
      </c>
    </row>
    <row r="61" spans="1:11" x14ac:dyDescent="0.25">
      <c r="A61" s="1">
        <v>44381</v>
      </c>
      <c r="B61" s="2">
        <v>0.69828703703703709</v>
      </c>
      <c r="C61">
        <v>17</v>
      </c>
      <c r="D61">
        <v>18.3</v>
      </c>
      <c r="E61">
        <v>0</v>
      </c>
      <c r="G61" s="1">
        <v>44381</v>
      </c>
      <c r="H61" s="2">
        <v>0.57791666666666663</v>
      </c>
      <c r="I61">
        <v>12</v>
      </c>
      <c r="J61">
        <v>15.2</v>
      </c>
      <c r="K61">
        <v>1</v>
      </c>
    </row>
    <row r="62" spans="1:11" x14ac:dyDescent="0.25">
      <c r="A62" s="1">
        <v>44381</v>
      </c>
      <c r="B62" s="2">
        <v>0.69844907407407408</v>
      </c>
      <c r="C62">
        <v>14</v>
      </c>
      <c r="D62">
        <v>13.4</v>
      </c>
      <c r="E62">
        <v>0</v>
      </c>
      <c r="G62" s="1">
        <v>44381</v>
      </c>
      <c r="H62" s="2">
        <v>0.57803240740740736</v>
      </c>
      <c r="I62">
        <v>10</v>
      </c>
      <c r="J62">
        <v>10.7</v>
      </c>
      <c r="K62">
        <v>1</v>
      </c>
    </row>
    <row r="63" spans="1:11" x14ac:dyDescent="0.25">
      <c r="A63" s="1">
        <v>44381</v>
      </c>
      <c r="B63" s="2">
        <v>0.6985069444444445</v>
      </c>
      <c r="C63">
        <v>14</v>
      </c>
      <c r="D63">
        <v>4.4000000000000004</v>
      </c>
      <c r="E63">
        <v>0</v>
      </c>
      <c r="G63" s="1">
        <v>44381</v>
      </c>
      <c r="H63" s="2">
        <v>0.57938657407407412</v>
      </c>
      <c r="I63">
        <v>10</v>
      </c>
      <c r="J63">
        <v>14.3</v>
      </c>
      <c r="K63">
        <v>1</v>
      </c>
    </row>
    <row r="64" spans="1:11" x14ac:dyDescent="0.25">
      <c r="A64" s="1">
        <v>44381</v>
      </c>
      <c r="B64" s="2">
        <v>0.69855324074074077</v>
      </c>
      <c r="C64">
        <v>13</v>
      </c>
      <c r="D64">
        <v>17.899999999999999</v>
      </c>
      <c r="E64">
        <v>0</v>
      </c>
      <c r="G64" s="1">
        <v>44381</v>
      </c>
      <c r="H64" s="2">
        <v>0.57956018518518515</v>
      </c>
      <c r="I64">
        <v>19</v>
      </c>
      <c r="J64">
        <v>4</v>
      </c>
      <c r="K64">
        <v>1</v>
      </c>
    </row>
    <row r="65" spans="1:11" x14ac:dyDescent="0.25">
      <c r="A65" s="1">
        <v>44381</v>
      </c>
      <c r="B65" s="2">
        <v>0.69870370370370372</v>
      </c>
      <c r="C65">
        <v>16</v>
      </c>
      <c r="D65">
        <v>25.5</v>
      </c>
      <c r="E65">
        <v>0</v>
      </c>
      <c r="G65" s="1">
        <v>44381</v>
      </c>
      <c r="H65" s="2">
        <v>0.57969907407407406</v>
      </c>
      <c r="I65">
        <v>13</v>
      </c>
      <c r="J65">
        <v>4</v>
      </c>
      <c r="K65">
        <v>1</v>
      </c>
    </row>
    <row r="66" spans="1:11" x14ac:dyDescent="0.25">
      <c r="A66" s="1">
        <v>44381</v>
      </c>
      <c r="B66" s="2">
        <v>0.69876157407407413</v>
      </c>
      <c r="C66">
        <v>12</v>
      </c>
      <c r="D66">
        <v>7.9</v>
      </c>
      <c r="E66">
        <v>0</v>
      </c>
      <c r="G66" s="1">
        <v>44381</v>
      </c>
      <c r="H66" s="2">
        <v>0.58076388888888886</v>
      </c>
      <c r="I66">
        <v>12</v>
      </c>
      <c r="J66">
        <v>11.1</v>
      </c>
      <c r="K66">
        <v>1</v>
      </c>
    </row>
    <row r="67" spans="1:11" x14ac:dyDescent="0.25">
      <c r="A67" s="1">
        <v>44381</v>
      </c>
      <c r="B67" s="2">
        <v>0.69879629629629625</v>
      </c>
      <c r="C67">
        <v>12</v>
      </c>
      <c r="D67">
        <v>7.4</v>
      </c>
      <c r="E67">
        <v>0</v>
      </c>
      <c r="G67" s="1">
        <v>44381</v>
      </c>
      <c r="H67" s="2">
        <v>0.58159722222222221</v>
      </c>
      <c r="I67">
        <v>15</v>
      </c>
      <c r="J67">
        <v>8.5</v>
      </c>
      <c r="K67">
        <v>1</v>
      </c>
    </row>
    <row r="68" spans="1:11" x14ac:dyDescent="0.25">
      <c r="A68" s="1">
        <v>44381</v>
      </c>
      <c r="B68" s="2">
        <v>0.6988657407407407</v>
      </c>
      <c r="C68">
        <v>18</v>
      </c>
      <c r="D68">
        <v>24.8</v>
      </c>
      <c r="E68">
        <v>0</v>
      </c>
      <c r="G68" s="1">
        <v>44381</v>
      </c>
      <c r="H68" s="2">
        <v>0.5816203703703704</v>
      </c>
      <c r="I68">
        <v>14</v>
      </c>
      <c r="J68">
        <v>3.6</v>
      </c>
      <c r="K68">
        <v>1</v>
      </c>
    </row>
    <row r="69" spans="1:11" x14ac:dyDescent="0.25">
      <c r="A69" s="1">
        <v>44381</v>
      </c>
      <c r="B69" s="2">
        <v>0.69909722222222215</v>
      </c>
      <c r="C69">
        <v>14</v>
      </c>
      <c r="D69">
        <v>25.5</v>
      </c>
      <c r="E69">
        <v>0</v>
      </c>
      <c r="G69" s="1">
        <v>44381</v>
      </c>
      <c r="H69" s="2">
        <v>0.583125</v>
      </c>
      <c r="I69">
        <v>19</v>
      </c>
      <c r="J69">
        <v>8.4</v>
      </c>
      <c r="K69">
        <v>1</v>
      </c>
    </row>
    <row r="70" spans="1:11" x14ac:dyDescent="0.25">
      <c r="A70" s="1">
        <v>44381</v>
      </c>
      <c r="B70" s="2">
        <v>0.69912037037037045</v>
      </c>
      <c r="C70">
        <v>16</v>
      </c>
      <c r="D70">
        <v>11.3</v>
      </c>
      <c r="E70">
        <v>0</v>
      </c>
      <c r="G70" s="1">
        <v>44381</v>
      </c>
      <c r="H70" s="2">
        <v>0.58313657407407404</v>
      </c>
      <c r="I70">
        <v>17</v>
      </c>
      <c r="J70">
        <v>7.1</v>
      </c>
      <c r="K70">
        <v>1</v>
      </c>
    </row>
    <row r="71" spans="1:11" x14ac:dyDescent="0.25">
      <c r="A71" s="1">
        <v>44381</v>
      </c>
      <c r="B71" s="2">
        <v>0.69920138888888894</v>
      </c>
      <c r="C71">
        <v>18</v>
      </c>
      <c r="D71">
        <v>25.5</v>
      </c>
      <c r="E71">
        <v>0</v>
      </c>
      <c r="G71" s="1">
        <v>44381</v>
      </c>
      <c r="H71" s="2">
        <v>0.58322916666666669</v>
      </c>
      <c r="I71">
        <v>11</v>
      </c>
      <c r="J71">
        <v>13.1</v>
      </c>
      <c r="K71">
        <v>1</v>
      </c>
    </row>
    <row r="72" spans="1:11" x14ac:dyDescent="0.25">
      <c r="A72" s="1">
        <v>44381</v>
      </c>
      <c r="B72" s="2">
        <v>0.69927083333333329</v>
      </c>
      <c r="C72">
        <v>16</v>
      </c>
      <c r="D72">
        <v>25.5</v>
      </c>
      <c r="E72">
        <v>0</v>
      </c>
      <c r="G72" s="1">
        <v>44381</v>
      </c>
      <c r="H72" s="2">
        <v>0.58359953703703704</v>
      </c>
      <c r="I72">
        <v>14</v>
      </c>
      <c r="J72">
        <v>4.3</v>
      </c>
      <c r="K72">
        <v>1</v>
      </c>
    </row>
    <row r="73" spans="1:11" x14ac:dyDescent="0.25">
      <c r="A73" s="1">
        <v>44381</v>
      </c>
      <c r="B73" s="2">
        <v>0.6993287037037037</v>
      </c>
      <c r="C73">
        <v>15</v>
      </c>
      <c r="D73">
        <v>25.5</v>
      </c>
      <c r="E73">
        <v>0</v>
      </c>
      <c r="G73" s="1">
        <v>44381</v>
      </c>
      <c r="H73" s="2">
        <v>0.58592592592592596</v>
      </c>
      <c r="I73">
        <v>13</v>
      </c>
      <c r="J73">
        <v>4.9000000000000004</v>
      </c>
      <c r="K73">
        <v>1</v>
      </c>
    </row>
    <row r="74" spans="1:11" x14ac:dyDescent="0.25">
      <c r="A74" s="1">
        <v>44381</v>
      </c>
      <c r="B74" s="2">
        <v>0.69936342592592593</v>
      </c>
      <c r="C74">
        <v>14</v>
      </c>
      <c r="D74">
        <v>12.1</v>
      </c>
      <c r="E74">
        <v>0</v>
      </c>
      <c r="G74" s="1">
        <v>44381</v>
      </c>
      <c r="H74" s="2">
        <v>0.58627314814814813</v>
      </c>
      <c r="I74">
        <v>10</v>
      </c>
      <c r="J74">
        <v>12.1</v>
      </c>
      <c r="K74">
        <v>1</v>
      </c>
    </row>
    <row r="75" spans="1:11" x14ac:dyDescent="0.25">
      <c r="A75" s="1">
        <v>44381</v>
      </c>
      <c r="B75" s="2">
        <v>0.69969907407407417</v>
      </c>
      <c r="C75">
        <v>15</v>
      </c>
      <c r="D75">
        <v>17.8</v>
      </c>
      <c r="E75">
        <v>0</v>
      </c>
      <c r="G75" s="1">
        <v>44381</v>
      </c>
      <c r="H75" s="2">
        <v>0.58630787037037035</v>
      </c>
      <c r="I75">
        <v>10</v>
      </c>
      <c r="J75">
        <v>4.2</v>
      </c>
      <c r="K75">
        <v>1</v>
      </c>
    </row>
    <row r="76" spans="1:11" x14ac:dyDescent="0.25">
      <c r="A76" s="1">
        <v>44381</v>
      </c>
      <c r="B76" s="2">
        <v>0.70018518518518524</v>
      </c>
      <c r="C76">
        <v>15</v>
      </c>
      <c r="D76">
        <v>21.2</v>
      </c>
      <c r="E76">
        <v>0</v>
      </c>
      <c r="G76" s="1">
        <v>44381</v>
      </c>
      <c r="H76" s="2">
        <v>0.58726851851851858</v>
      </c>
      <c r="I76">
        <v>21</v>
      </c>
      <c r="J76">
        <v>8.5</v>
      </c>
      <c r="K76">
        <v>1</v>
      </c>
    </row>
    <row r="77" spans="1:11" x14ac:dyDescent="0.25">
      <c r="A77" s="1">
        <v>44381</v>
      </c>
      <c r="B77" s="2">
        <v>0.70035879629629638</v>
      </c>
      <c r="C77">
        <v>13</v>
      </c>
      <c r="D77">
        <v>12.7</v>
      </c>
      <c r="E77">
        <v>0</v>
      </c>
      <c r="G77" s="1">
        <v>44381</v>
      </c>
      <c r="H77" s="2">
        <v>0.58875</v>
      </c>
      <c r="I77">
        <v>12</v>
      </c>
      <c r="J77">
        <v>6.3</v>
      </c>
      <c r="K77">
        <v>1</v>
      </c>
    </row>
    <row r="78" spans="1:11" x14ac:dyDescent="0.25">
      <c r="A78" s="1">
        <v>44381</v>
      </c>
      <c r="B78" s="2">
        <v>0.7003935185185185</v>
      </c>
      <c r="C78">
        <v>14</v>
      </c>
      <c r="D78">
        <v>17.899999999999999</v>
      </c>
      <c r="E78">
        <v>0</v>
      </c>
      <c r="G78" s="1">
        <v>44381</v>
      </c>
      <c r="H78" s="2">
        <v>0.59063657407407411</v>
      </c>
      <c r="I78">
        <v>12</v>
      </c>
      <c r="J78">
        <v>9.4</v>
      </c>
      <c r="K78">
        <v>1</v>
      </c>
    </row>
    <row r="79" spans="1:11" x14ac:dyDescent="0.25">
      <c r="A79" s="1">
        <v>44381</v>
      </c>
      <c r="B79" s="2">
        <v>0.70045138888888892</v>
      </c>
      <c r="C79">
        <v>14</v>
      </c>
      <c r="D79">
        <v>24.8</v>
      </c>
      <c r="E79">
        <v>0</v>
      </c>
      <c r="G79" s="1">
        <v>44381</v>
      </c>
      <c r="H79" s="2">
        <v>0.59103009259259254</v>
      </c>
      <c r="I79">
        <v>16</v>
      </c>
      <c r="J79">
        <v>6.1</v>
      </c>
      <c r="K79">
        <v>1</v>
      </c>
    </row>
    <row r="80" spans="1:11" x14ac:dyDescent="0.25">
      <c r="A80" s="1">
        <v>44381</v>
      </c>
      <c r="B80" s="2">
        <v>0.70052083333333337</v>
      </c>
      <c r="C80">
        <v>22</v>
      </c>
      <c r="D80">
        <v>25.5</v>
      </c>
      <c r="E80">
        <v>0</v>
      </c>
      <c r="G80" s="1">
        <v>44381</v>
      </c>
      <c r="H80" s="2">
        <v>0.5912384259259259</v>
      </c>
      <c r="I80">
        <v>14</v>
      </c>
      <c r="J80">
        <v>9.1</v>
      </c>
      <c r="K80">
        <v>1</v>
      </c>
    </row>
    <row r="81" spans="1:11" x14ac:dyDescent="0.25">
      <c r="A81" s="1">
        <v>44381</v>
      </c>
      <c r="B81" s="2">
        <v>0.70076388888888896</v>
      </c>
      <c r="C81">
        <v>22</v>
      </c>
      <c r="D81">
        <v>4.4000000000000004</v>
      </c>
      <c r="E81">
        <v>0</v>
      </c>
      <c r="G81" s="1">
        <v>44381</v>
      </c>
      <c r="H81" s="2">
        <v>0.59212962962962956</v>
      </c>
      <c r="I81">
        <v>12</v>
      </c>
      <c r="J81">
        <v>0.9</v>
      </c>
      <c r="K81">
        <v>1</v>
      </c>
    </row>
    <row r="82" spans="1:11" x14ac:dyDescent="0.25">
      <c r="A82" s="1">
        <v>44381</v>
      </c>
      <c r="B82" s="2">
        <v>0.7009143518518518</v>
      </c>
      <c r="C82">
        <v>20</v>
      </c>
      <c r="D82">
        <v>25.5</v>
      </c>
      <c r="E82">
        <v>0</v>
      </c>
      <c r="G82" s="1">
        <v>44381</v>
      </c>
      <c r="H82" s="2">
        <v>0.59355324074074078</v>
      </c>
      <c r="I82">
        <v>16</v>
      </c>
      <c r="J82">
        <v>4</v>
      </c>
      <c r="K82">
        <v>1</v>
      </c>
    </row>
    <row r="83" spans="1:11" x14ac:dyDescent="0.25">
      <c r="A83" s="1">
        <v>44381</v>
      </c>
      <c r="B83" s="2">
        <v>0.70120370370370377</v>
      </c>
      <c r="C83">
        <v>19</v>
      </c>
      <c r="D83">
        <v>4.2</v>
      </c>
      <c r="E83">
        <v>0</v>
      </c>
      <c r="G83" s="1">
        <v>44381</v>
      </c>
      <c r="H83" s="2">
        <v>0.59408564814814813</v>
      </c>
      <c r="I83">
        <v>12</v>
      </c>
      <c r="J83">
        <v>15</v>
      </c>
      <c r="K83">
        <v>1</v>
      </c>
    </row>
    <row r="84" spans="1:11" x14ac:dyDescent="0.25">
      <c r="A84" s="1">
        <v>44381</v>
      </c>
      <c r="B84" s="2">
        <v>0.70141203703703703</v>
      </c>
      <c r="C84">
        <v>16</v>
      </c>
      <c r="D84">
        <v>25.5</v>
      </c>
      <c r="E84">
        <v>0</v>
      </c>
      <c r="G84" s="1">
        <v>44381</v>
      </c>
      <c r="H84" s="2">
        <v>0.59712962962962968</v>
      </c>
      <c r="I84">
        <v>12</v>
      </c>
      <c r="J84">
        <v>24.1</v>
      </c>
      <c r="K84">
        <v>1</v>
      </c>
    </row>
    <row r="85" spans="1:11" x14ac:dyDescent="0.25">
      <c r="A85" s="1">
        <v>44381</v>
      </c>
      <c r="B85" s="2">
        <v>0.70150462962962967</v>
      </c>
      <c r="C85">
        <v>19</v>
      </c>
      <c r="D85">
        <v>25.5</v>
      </c>
      <c r="E85">
        <v>0</v>
      </c>
      <c r="G85" s="1">
        <v>44381</v>
      </c>
      <c r="H85" s="2">
        <v>0.59777777777777785</v>
      </c>
      <c r="I85">
        <v>13</v>
      </c>
      <c r="J85">
        <v>9.5</v>
      </c>
      <c r="K85">
        <v>1</v>
      </c>
    </row>
    <row r="86" spans="1:11" x14ac:dyDescent="0.25">
      <c r="A86" s="1">
        <v>44381</v>
      </c>
      <c r="B86" s="2">
        <v>0.70164351851851858</v>
      </c>
      <c r="C86">
        <v>18</v>
      </c>
      <c r="D86">
        <v>4.0999999999999996</v>
      </c>
      <c r="E86">
        <v>0</v>
      </c>
      <c r="G86" s="1">
        <v>44381</v>
      </c>
      <c r="H86" s="2">
        <v>0.59945601851851849</v>
      </c>
      <c r="I86">
        <v>16</v>
      </c>
      <c r="J86">
        <v>6.3</v>
      </c>
      <c r="K86">
        <v>1</v>
      </c>
    </row>
    <row r="87" spans="1:11" x14ac:dyDescent="0.25">
      <c r="A87" s="1">
        <v>44381</v>
      </c>
      <c r="B87" s="2">
        <v>0.7020601851851852</v>
      </c>
      <c r="C87">
        <v>15</v>
      </c>
      <c r="D87">
        <v>14.9</v>
      </c>
      <c r="E87">
        <v>0</v>
      </c>
      <c r="G87" s="1">
        <v>44381</v>
      </c>
      <c r="H87" s="2">
        <v>0.59952546296296294</v>
      </c>
      <c r="I87">
        <v>18</v>
      </c>
      <c r="J87">
        <v>9.8000000000000007</v>
      </c>
      <c r="K87">
        <v>1</v>
      </c>
    </row>
    <row r="88" spans="1:11" x14ac:dyDescent="0.25">
      <c r="A88" s="1">
        <v>44381</v>
      </c>
      <c r="B88" s="2">
        <v>0.70469907407407406</v>
      </c>
      <c r="C88">
        <v>13</v>
      </c>
      <c r="D88">
        <v>4.8</v>
      </c>
      <c r="E88">
        <v>0</v>
      </c>
      <c r="G88" s="1">
        <v>44381</v>
      </c>
      <c r="H88" s="2">
        <v>0.60020833333333334</v>
      </c>
      <c r="I88">
        <v>14</v>
      </c>
      <c r="J88">
        <v>17.899999999999999</v>
      </c>
      <c r="K88">
        <v>1</v>
      </c>
    </row>
    <row r="89" spans="1:11" x14ac:dyDescent="0.25">
      <c r="A89" s="1">
        <v>44381</v>
      </c>
      <c r="B89" s="2">
        <v>0.70607638888888891</v>
      </c>
      <c r="C89">
        <v>14</v>
      </c>
      <c r="D89">
        <v>4.2</v>
      </c>
      <c r="E89">
        <v>0</v>
      </c>
      <c r="G89" s="1">
        <v>44381</v>
      </c>
      <c r="H89" s="2">
        <v>0.60148148148148151</v>
      </c>
      <c r="I89">
        <v>12</v>
      </c>
      <c r="J89">
        <v>10.4</v>
      </c>
      <c r="K89">
        <v>1</v>
      </c>
    </row>
    <row r="90" spans="1:11" x14ac:dyDescent="0.25">
      <c r="A90" s="1">
        <v>44381</v>
      </c>
      <c r="B90" s="2">
        <v>0.70971064814814822</v>
      </c>
      <c r="C90">
        <v>20</v>
      </c>
      <c r="D90">
        <v>4.8</v>
      </c>
      <c r="E90">
        <v>0</v>
      </c>
      <c r="G90" s="1">
        <v>44381</v>
      </c>
      <c r="H90" s="2">
        <v>0.60151620370370373</v>
      </c>
      <c r="I90">
        <v>12</v>
      </c>
      <c r="J90">
        <v>14.6</v>
      </c>
      <c r="K90">
        <v>1</v>
      </c>
    </row>
    <row r="91" spans="1:11" x14ac:dyDescent="0.25">
      <c r="A91" s="1">
        <v>44381</v>
      </c>
      <c r="B91" s="2">
        <v>0.71285879629629623</v>
      </c>
      <c r="C91">
        <v>17</v>
      </c>
      <c r="D91">
        <v>3.6</v>
      </c>
      <c r="E91">
        <v>0</v>
      </c>
      <c r="G91" s="1">
        <v>44381</v>
      </c>
      <c r="H91" s="2">
        <v>0.6022453703703704</v>
      </c>
      <c r="I91">
        <v>15</v>
      </c>
      <c r="J91">
        <v>10.3</v>
      </c>
      <c r="K91">
        <v>1</v>
      </c>
    </row>
    <row r="92" spans="1:11" x14ac:dyDescent="0.25">
      <c r="A92" s="1">
        <v>44381</v>
      </c>
      <c r="B92" s="2">
        <v>0.71324074074074073</v>
      </c>
      <c r="C92">
        <v>13</v>
      </c>
      <c r="D92">
        <v>6.1</v>
      </c>
      <c r="E92">
        <v>0</v>
      </c>
      <c r="G92" s="1">
        <v>44381</v>
      </c>
      <c r="H92" s="2">
        <v>0.60475694444444439</v>
      </c>
      <c r="I92">
        <v>16</v>
      </c>
      <c r="J92">
        <v>8.1</v>
      </c>
      <c r="K92">
        <v>1</v>
      </c>
    </row>
    <row r="93" spans="1:11" x14ac:dyDescent="0.25">
      <c r="A93" s="1">
        <v>44381</v>
      </c>
      <c r="B93" s="2">
        <v>0.719212962962963</v>
      </c>
      <c r="C93">
        <v>15</v>
      </c>
      <c r="D93">
        <v>8.4</v>
      </c>
      <c r="E93">
        <v>0</v>
      </c>
      <c r="G93" s="1">
        <v>44381</v>
      </c>
      <c r="H93" s="2">
        <v>0.60840277777777774</v>
      </c>
      <c r="I93">
        <v>16</v>
      </c>
      <c r="J93">
        <v>0.3</v>
      </c>
      <c r="K93">
        <v>1</v>
      </c>
    </row>
    <row r="94" spans="1:11" x14ac:dyDescent="0.25">
      <c r="A94" s="1">
        <v>44381</v>
      </c>
      <c r="B94" s="2">
        <v>0.72225694444444455</v>
      </c>
      <c r="C94">
        <v>14</v>
      </c>
      <c r="D94">
        <v>4.3</v>
      </c>
      <c r="E94">
        <v>0</v>
      </c>
      <c r="G94" s="1">
        <v>44381</v>
      </c>
      <c r="H94" s="2">
        <v>0.60848379629629623</v>
      </c>
      <c r="I94">
        <v>12</v>
      </c>
      <c r="J94">
        <v>3.4</v>
      </c>
      <c r="K94">
        <v>1</v>
      </c>
    </row>
    <row r="95" spans="1:11" x14ac:dyDescent="0.25">
      <c r="A95" s="1">
        <v>44381</v>
      </c>
      <c r="B95" s="2">
        <v>0.73172453703703699</v>
      </c>
      <c r="C95">
        <v>14</v>
      </c>
      <c r="D95">
        <v>1</v>
      </c>
      <c r="E95">
        <v>0</v>
      </c>
      <c r="G95" s="1">
        <v>44381</v>
      </c>
      <c r="H95" s="2">
        <v>0.61168981481481477</v>
      </c>
      <c r="I95">
        <v>17</v>
      </c>
      <c r="J95">
        <v>8.1</v>
      </c>
      <c r="K95">
        <v>1</v>
      </c>
    </row>
    <row r="96" spans="1:11" x14ac:dyDescent="0.25">
      <c r="A96" s="1">
        <v>44381</v>
      </c>
      <c r="B96" s="2">
        <v>0.7365856481481482</v>
      </c>
      <c r="C96">
        <v>16</v>
      </c>
      <c r="D96">
        <v>5.9</v>
      </c>
      <c r="E96">
        <v>0</v>
      </c>
      <c r="G96" s="1">
        <v>44381</v>
      </c>
      <c r="H96" s="2">
        <v>0.61418981481481483</v>
      </c>
      <c r="I96">
        <v>17</v>
      </c>
      <c r="J96">
        <v>0.6</v>
      </c>
      <c r="K96">
        <v>1</v>
      </c>
    </row>
    <row r="97" spans="1:11" x14ac:dyDescent="0.25">
      <c r="A97" s="1">
        <v>44381</v>
      </c>
      <c r="B97" s="2">
        <v>0.7381712962962963</v>
      </c>
      <c r="C97">
        <v>13</v>
      </c>
      <c r="D97">
        <v>3.9</v>
      </c>
      <c r="E97">
        <v>0</v>
      </c>
      <c r="G97" s="1">
        <v>44381</v>
      </c>
      <c r="H97" s="2">
        <v>0.61504629629629626</v>
      </c>
      <c r="I97">
        <v>20</v>
      </c>
      <c r="J97">
        <v>8.3000000000000007</v>
      </c>
      <c r="K97">
        <v>1</v>
      </c>
    </row>
    <row r="98" spans="1:11" x14ac:dyDescent="0.25">
      <c r="A98" s="1">
        <v>44381</v>
      </c>
      <c r="B98" s="2">
        <v>0.74739583333333337</v>
      </c>
      <c r="C98">
        <v>14</v>
      </c>
      <c r="D98">
        <v>0.1</v>
      </c>
      <c r="E98">
        <v>0</v>
      </c>
      <c r="G98" s="1">
        <v>44381</v>
      </c>
      <c r="H98" s="2">
        <v>0.61518518518518517</v>
      </c>
      <c r="I98">
        <v>17</v>
      </c>
      <c r="J98">
        <v>4.2</v>
      </c>
      <c r="K98">
        <v>1</v>
      </c>
    </row>
    <row r="99" spans="1:11" x14ac:dyDescent="0.25">
      <c r="A99" s="1">
        <v>44381</v>
      </c>
      <c r="B99" s="2">
        <v>0.77866898148148145</v>
      </c>
      <c r="C99">
        <v>14</v>
      </c>
      <c r="D99">
        <v>5.9</v>
      </c>
      <c r="E99">
        <v>0</v>
      </c>
      <c r="G99" s="1">
        <v>44381</v>
      </c>
      <c r="H99" s="2">
        <v>0.6152199074074074</v>
      </c>
      <c r="I99">
        <v>17</v>
      </c>
      <c r="J99">
        <v>4.0999999999999996</v>
      </c>
      <c r="K99">
        <v>1</v>
      </c>
    </row>
    <row r="100" spans="1:11" x14ac:dyDescent="0.25">
      <c r="A100" s="1">
        <v>44381</v>
      </c>
      <c r="B100" s="2">
        <v>0.78019675925925924</v>
      </c>
      <c r="C100">
        <v>10</v>
      </c>
      <c r="D100">
        <v>6</v>
      </c>
      <c r="E100">
        <v>0</v>
      </c>
      <c r="G100" s="1">
        <v>44381</v>
      </c>
      <c r="H100" s="2">
        <v>0.61736111111111114</v>
      </c>
      <c r="I100">
        <v>14</v>
      </c>
      <c r="J100">
        <v>4.3</v>
      </c>
      <c r="K100">
        <v>1</v>
      </c>
    </row>
    <row r="101" spans="1:11" x14ac:dyDescent="0.25">
      <c r="A101" s="1">
        <v>44381</v>
      </c>
      <c r="B101" s="2">
        <v>0.78256944444444443</v>
      </c>
      <c r="C101">
        <v>19</v>
      </c>
      <c r="D101">
        <v>3.9</v>
      </c>
      <c r="E101">
        <v>0</v>
      </c>
      <c r="G101" s="1">
        <v>44381</v>
      </c>
      <c r="H101" s="2">
        <v>0.62165509259259266</v>
      </c>
      <c r="I101">
        <v>12</v>
      </c>
      <c r="J101">
        <v>14.9</v>
      </c>
      <c r="K101">
        <v>1</v>
      </c>
    </row>
    <row r="102" spans="1:11" x14ac:dyDescent="0.25">
      <c r="A102" s="1">
        <v>44381</v>
      </c>
      <c r="B102" s="2">
        <v>0.78280092592592598</v>
      </c>
      <c r="C102">
        <v>13</v>
      </c>
      <c r="D102">
        <v>4.4000000000000004</v>
      </c>
      <c r="E102">
        <v>0</v>
      </c>
      <c r="G102" s="1">
        <v>44381</v>
      </c>
      <c r="H102" s="2">
        <v>0.62739583333333326</v>
      </c>
      <c r="I102">
        <v>12</v>
      </c>
      <c r="J102">
        <v>11.5</v>
      </c>
      <c r="K102">
        <v>1</v>
      </c>
    </row>
    <row r="103" spans="1:11" x14ac:dyDescent="0.25">
      <c r="A103" s="1">
        <v>44381</v>
      </c>
      <c r="B103" s="2">
        <v>0.7960532407407408</v>
      </c>
      <c r="C103">
        <v>15</v>
      </c>
      <c r="D103">
        <v>7</v>
      </c>
      <c r="E103">
        <v>0</v>
      </c>
      <c r="G103" s="1">
        <v>44381</v>
      </c>
      <c r="H103" s="2">
        <v>0.62748842592592591</v>
      </c>
      <c r="I103">
        <v>16</v>
      </c>
      <c r="J103">
        <v>7.1</v>
      </c>
      <c r="K103">
        <v>1</v>
      </c>
    </row>
    <row r="104" spans="1:11" x14ac:dyDescent="0.25">
      <c r="A104" s="1">
        <v>44381</v>
      </c>
      <c r="B104" s="2">
        <v>0.80047453703703697</v>
      </c>
      <c r="C104">
        <v>21</v>
      </c>
      <c r="D104">
        <v>5.2</v>
      </c>
      <c r="E104">
        <v>0</v>
      </c>
      <c r="G104" s="1">
        <v>44381</v>
      </c>
      <c r="H104" s="2">
        <v>0.62750000000000006</v>
      </c>
      <c r="I104">
        <v>17</v>
      </c>
      <c r="J104">
        <v>5</v>
      </c>
      <c r="K104">
        <v>1</v>
      </c>
    </row>
    <row r="105" spans="1:11" x14ac:dyDescent="0.25">
      <c r="A105" s="1">
        <v>44381</v>
      </c>
      <c r="B105" s="2">
        <v>0.80192129629629638</v>
      </c>
      <c r="C105">
        <v>16</v>
      </c>
      <c r="D105">
        <v>5.0999999999999996</v>
      </c>
      <c r="E105">
        <v>0</v>
      </c>
      <c r="G105" s="1">
        <v>44381</v>
      </c>
      <c r="H105" s="2">
        <v>0.63021990740740741</v>
      </c>
      <c r="I105">
        <v>17</v>
      </c>
      <c r="J105">
        <v>4.7</v>
      </c>
      <c r="K105">
        <v>1</v>
      </c>
    </row>
    <row r="106" spans="1:11" x14ac:dyDescent="0.25">
      <c r="A106" s="1">
        <v>44381</v>
      </c>
      <c r="B106" s="2">
        <v>0.81423611111111116</v>
      </c>
      <c r="C106">
        <v>15</v>
      </c>
      <c r="D106">
        <v>4.9000000000000004</v>
      </c>
      <c r="E106">
        <v>0</v>
      </c>
      <c r="G106" s="1">
        <v>44381</v>
      </c>
      <c r="H106" s="2">
        <v>0.63040509259259259</v>
      </c>
      <c r="I106">
        <v>12</v>
      </c>
      <c r="J106">
        <v>6.9</v>
      </c>
      <c r="K106">
        <v>1</v>
      </c>
    </row>
    <row r="107" spans="1:11" x14ac:dyDescent="0.25">
      <c r="A107" s="1">
        <v>44381</v>
      </c>
      <c r="B107" s="2">
        <v>0.83622685185185175</v>
      </c>
      <c r="C107">
        <v>18</v>
      </c>
      <c r="D107">
        <v>4.3</v>
      </c>
      <c r="E107">
        <v>0</v>
      </c>
      <c r="G107" s="1">
        <v>44381</v>
      </c>
      <c r="H107" s="2">
        <v>0.63115740740740744</v>
      </c>
      <c r="I107">
        <v>14</v>
      </c>
      <c r="J107">
        <v>0.5</v>
      </c>
      <c r="K107">
        <v>1</v>
      </c>
    </row>
    <row r="108" spans="1:11" x14ac:dyDescent="0.25">
      <c r="A108" s="1">
        <v>44381</v>
      </c>
      <c r="B108" s="2">
        <v>0.83780092592592592</v>
      </c>
      <c r="C108">
        <v>11</v>
      </c>
      <c r="D108">
        <v>4</v>
      </c>
      <c r="E108">
        <v>0</v>
      </c>
      <c r="G108" s="1">
        <v>44381</v>
      </c>
      <c r="H108" s="2">
        <v>0.63240740740740742</v>
      </c>
      <c r="I108">
        <v>18</v>
      </c>
      <c r="J108">
        <v>9.8000000000000007</v>
      </c>
      <c r="K108">
        <v>1</v>
      </c>
    </row>
    <row r="109" spans="1:11" x14ac:dyDescent="0.25">
      <c r="A109" s="1">
        <v>44381</v>
      </c>
      <c r="B109" s="2">
        <v>0.83792824074074079</v>
      </c>
      <c r="C109">
        <v>12</v>
      </c>
      <c r="D109">
        <v>6.8</v>
      </c>
      <c r="E109">
        <v>0</v>
      </c>
      <c r="G109" s="1">
        <v>44381</v>
      </c>
      <c r="H109" s="2">
        <v>0.63289351851851849</v>
      </c>
      <c r="I109">
        <v>12</v>
      </c>
      <c r="J109">
        <v>14.8</v>
      </c>
      <c r="K109">
        <v>1</v>
      </c>
    </row>
    <row r="110" spans="1:11" x14ac:dyDescent="0.25">
      <c r="A110" s="1">
        <v>44381</v>
      </c>
      <c r="B110" s="2">
        <v>0.84846064814814814</v>
      </c>
      <c r="C110">
        <v>14</v>
      </c>
      <c r="D110">
        <v>6</v>
      </c>
      <c r="E110">
        <v>0</v>
      </c>
      <c r="G110" s="1">
        <v>44381</v>
      </c>
      <c r="H110" s="2">
        <v>0.63383101851851853</v>
      </c>
      <c r="I110">
        <v>15</v>
      </c>
      <c r="J110">
        <v>8.1999999999999993</v>
      </c>
      <c r="K110">
        <v>1</v>
      </c>
    </row>
    <row r="111" spans="1:11" x14ac:dyDescent="0.25">
      <c r="A111" s="1">
        <v>44381</v>
      </c>
      <c r="B111" s="2">
        <v>0.86799768518518527</v>
      </c>
      <c r="C111">
        <v>22</v>
      </c>
      <c r="D111">
        <v>4</v>
      </c>
      <c r="E111">
        <v>0</v>
      </c>
      <c r="G111" s="1">
        <v>44381</v>
      </c>
      <c r="H111" s="2">
        <v>0.63474537037037038</v>
      </c>
      <c r="I111">
        <v>18</v>
      </c>
      <c r="J111">
        <v>7.2</v>
      </c>
      <c r="K111">
        <v>1</v>
      </c>
    </row>
    <row r="112" spans="1:11" x14ac:dyDescent="0.25">
      <c r="A112" s="1">
        <v>44381</v>
      </c>
      <c r="B112" s="2">
        <v>0.87498842592592585</v>
      </c>
      <c r="C112">
        <v>11</v>
      </c>
      <c r="D112">
        <v>8.9</v>
      </c>
      <c r="E112">
        <v>0</v>
      </c>
      <c r="G112" s="1">
        <v>44381</v>
      </c>
      <c r="H112" s="2">
        <v>0.63762731481481483</v>
      </c>
      <c r="I112">
        <v>23</v>
      </c>
      <c r="J112">
        <v>12.2</v>
      </c>
      <c r="K112">
        <v>1</v>
      </c>
    </row>
    <row r="113" spans="1:11" x14ac:dyDescent="0.25">
      <c r="A113" s="1">
        <v>44381</v>
      </c>
      <c r="B113" s="2">
        <v>0.9259722222222222</v>
      </c>
      <c r="C113">
        <v>19</v>
      </c>
      <c r="D113">
        <v>4.5</v>
      </c>
      <c r="E113">
        <v>0</v>
      </c>
      <c r="G113" s="1">
        <v>44381</v>
      </c>
      <c r="H113" s="2">
        <v>0.6378125</v>
      </c>
      <c r="I113">
        <v>12</v>
      </c>
      <c r="J113">
        <v>15.7</v>
      </c>
      <c r="K113">
        <v>1</v>
      </c>
    </row>
    <row r="114" spans="1:11" x14ac:dyDescent="0.25">
      <c r="A114" s="1">
        <v>44381</v>
      </c>
      <c r="B114" s="2">
        <v>0.97258101851851853</v>
      </c>
      <c r="C114">
        <v>16</v>
      </c>
      <c r="D114">
        <v>5.6</v>
      </c>
      <c r="E114">
        <v>0</v>
      </c>
      <c r="G114" s="1">
        <v>44381</v>
      </c>
      <c r="H114" s="2">
        <v>0.63792824074074073</v>
      </c>
      <c r="I114">
        <v>14</v>
      </c>
      <c r="J114">
        <v>5.7</v>
      </c>
      <c r="K114">
        <v>1</v>
      </c>
    </row>
    <row r="115" spans="1:11" x14ac:dyDescent="0.25">
      <c r="A115" s="1">
        <v>44381</v>
      </c>
      <c r="B115" s="2">
        <v>0.98745370370370367</v>
      </c>
      <c r="C115">
        <v>13</v>
      </c>
      <c r="D115">
        <v>3.8</v>
      </c>
      <c r="E115">
        <v>0</v>
      </c>
      <c r="G115" s="1">
        <v>44381</v>
      </c>
      <c r="H115" s="2">
        <v>0.63803240740740741</v>
      </c>
      <c r="I115">
        <v>13</v>
      </c>
      <c r="J115">
        <v>0.1</v>
      </c>
      <c r="K115">
        <v>1</v>
      </c>
    </row>
    <row r="116" spans="1:11" x14ac:dyDescent="0.25">
      <c r="A116" s="1">
        <v>44382</v>
      </c>
      <c r="B116" s="2">
        <v>1.6770833333333332E-2</v>
      </c>
      <c r="C116">
        <v>16</v>
      </c>
      <c r="D116">
        <v>4.5</v>
      </c>
      <c r="E116">
        <v>0</v>
      </c>
      <c r="G116" s="1">
        <v>44381</v>
      </c>
      <c r="H116" s="2">
        <v>0.63969907407407411</v>
      </c>
      <c r="I116">
        <v>13</v>
      </c>
      <c r="J116">
        <v>12.1</v>
      </c>
      <c r="K116">
        <v>1</v>
      </c>
    </row>
    <row r="117" spans="1:11" x14ac:dyDescent="0.25">
      <c r="A117" s="1">
        <v>44382</v>
      </c>
      <c r="B117" s="2">
        <v>3.0219907407407407E-2</v>
      </c>
      <c r="C117">
        <v>10</v>
      </c>
      <c r="D117">
        <v>7.6</v>
      </c>
      <c r="E117">
        <v>0</v>
      </c>
      <c r="G117" s="1">
        <v>44381</v>
      </c>
      <c r="H117" s="2">
        <v>0.64127314814814818</v>
      </c>
      <c r="I117">
        <v>14</v>
      </c>
      <c r="J117">
        <v>0</v>
      </c>
      <c r="K117">
        <v>1</v>
      </c>
    </row>
    <row r="118" spans="1:11" x14ac:dyDescent="0.25">
      <c r="A118" s="1">
        <v>44382</v>
      </c>
      <c r="B118" s="2">
        <v>0.21090277777777777</v>
      </c>
      <c r="C118">
        <v>20</v>
      </c>
      <c r="D118">
        <v>3.7</v>
      </c>
      <c r="E118">
        <v>0</v>
      </c>
      <c r="G118" s="1">
        <v>44381</v>
      </c>
      <c r="H118" s="2">
        <v>0.64129629629629636</v>
      </c>
      <c r="I118">
        <v>13</v>
      </c>
      <c r="J118">
        <v>11.6</v>
      </c>
      <c r="K118">
        <v>1</v>
      </c>
    </row>
    <row r="119" spans="1:11" x14ac:dyDescent="0.25">
      <c r="A119" s="1">
        <v>44382</v>
      </c>
      <c r="B119" s="2">
        <v>0.23173611111111111</v>
      </c>
      <c r="C119">
        <v>15</v>
      </c>
      <c r="D119">
        <v>3.6</v>
      </c>
      <c r="E119">
        <v>0</v>
      </c>
      <c r="G119" s="1">
        <v>44381</v>
      </c>
      <c r="H119" s="2">
        <v>0.6413888888888889</v>
      </c>
      <c r="I119">
        <v>30</v>
      </c>
      <c r="J119">
        <v>15.6</v>
      </c>
      <c r="K119">
        <v>1</v>
      </c>
    </row>
    <row r="120" spans="1:11" x14ac:dyDescent="0.25">
      <c r="A120" s="1">
        <v>44382</v>
      </c>
      <c r="B120" s="2">
        <v>0.26359953703703703</v>
      </c>
      <c r="C120">
        <v>14</v>
      </c>
      <c r="D120">
        <v>0.7</v>
      </c>
      <c r="E120">
        <v>0</v>
      </c>
      <c r="G120" s="1">
        <v>44381</v>
      </c>
      <c r="H120" s="2">
        <v>0.64173611111111117</v>
      </c>
      <c r="I120">
        <v>15</v>
      </c>
      <c r="J120">
        <v>25.5</v>
      </c>
      <c r="K120">
        <v>1</v>
      </c>
    </row>
    <row r="121" spans="1:11" x14ac:dyDescent="0.25">
      <c r="A121" s="1">
        <v>44382</v>
      </c>
      <c r="B121" s="2">
        <v>0.2714699074074074</v>
      </c>
      <c r="C121">
        <v>23</v>
      </c>
      <c r="D121">
        <v>4.5</v>
      </c>
      <c r="E121">
        <v>0</v>
      </c>
      <c r="G121" s="1">
        <v>44381</v>
      </c>
      <c r="H121" s="2">
        <v>0.64175925925925925</v>
      </c>
      <c r="I121">
        <v>17</v>
      </c>
      <c r="J121">
        <v>14.7</v>
      </c>
      <c r="K121">
        <v>1</v>
      </c>
    </row>
    <row r="122" spans="1:11" x14ac:dyDescent="0.25">
      <c r="A122" s="1">
        <v>44382</v>
      </c>
      <c r="B122" s="2">
        <v>0.28486111111111112</v>
      </c>
      <c r="C122">
        <v>11</v>
      </c>
      <c r="D122">
        <v>4.0999999999999996</v>
      </c>
      <c r="E122">
        <v>0</v>
      </c>
      <c r="G122" s="1">
        <v>44381</v>
      </c>
      <c r="H122" s="2">
        <v>0.64293981481481477</v>
      </c>
      <c r="I122">
        <v>11</v>
      </c>
      <c r="J122">
        <v>4.5999999999999996</v>
      </c>
      <c r="K122">
        <v>1</v>
      </c>
    </row>
    <row r="123" spans="1:11" x14ac:dyDescent="0.25">
      <c r="A123" s="1">
        <v>44382</v>
      </c>
      <c r="B123" s="2">
        <v>0.29020833333333335</v>
      </c>
      <c r="C123">
        <v>19</v>
      </c>
      <c r="D123">
        <v>6</v>
      </c>
      <c r="E123">
        <v>0</v>
      </c>
      <c r="G123" s="1">
        <v>44381</v>
      </c>
      <c r="H123" s="2">
        <v>0.64318287037037036</v>
      </c>
      <c r="I123">
        <v>14</v>
      </c>
      <c r="J123">
        <v>3.3</v>
      </c>
      <c r="K123">
        <v>1</v>
      </c>
    </row>
    <row r="124" spans="1:11" x14ac:dyDescent="0.25">
      <c r="A124" s="1">
        <v>44382</v>
      </c>
      <c r="B124" s="2">
        <v>0.30376157407407406</v>
      </c>
      <c r="C124">
        <v>18</v>
      </c>
      <c r="D124">
        <v>4.0999999999999996</v>
      </c>
      <c r="E124">
        <v>0</v>
      </c>
      <c r="G124" s="1">
        <v>44381</v>
      </c>
      <c r="H124" s="2">
        <v>0.64377314814814812</v>
      </c>
      <c r="I124">
        <v>16</v>
      </c>
      <c r="J124">
        <v>10.8</v>
      </c>
      <c r="K124">
        <v>1</v>
      </c>
    </row>
    <row r="125" spans="1:11" x14ac:dyDescent="0.25">
      <c r="A125" s="1">
        <v>44382</v>
      </c>
      <c r="B125" s="2">
        <v>0.31442129629629628</v>
      </c>
      <c r="C125">
        <v>15</v>
      </c>
      <c r="D125">
        <v>5.5</v>
      </c>
      <c r="E125">
        <v>0</v>
      </c>
      <c r="G125" s="1">
        <v>44381</v>
      </c>
      <c r="H125" s="2">
        <v>0.6441203703703704</v>
      </c>
      <c r="I125">
        <v>14</v>
      </c>
      <c r="J125">
        <v>21.3</v>
      </c>
      <c r="K125">
        <v>1</v>
      </c>
    </row>
    <row r="126" spans="1:11" x14ac:dyDescent="0.25">
      <c r="A126" s="1">
        <v>44382</v>
      </c>
      <c r="B126" s="2">
        <v>0.3432175925925926</v>
      </c>
      <c r="C126">
        <v>18</v>
      </c>
      <c r="D126">
        <v>4.8</v>
      </c>
      <c r="E126">
        <v>0</v>
      </c>
      <c r="G126" s="1">
        <v>44381</v>
      </c>
      <c r="H126" s="2">
        <v>0.64429398148148154</v>
      </c>
      <c r="I126">
        <v>14</v>
      </c>
      <c r="J126">
        <v>3.2</v>
      </c>
      <c r="K126">
        <v>1</v>
      </c>
    </row>
    <row r="127" spans="1:11" x14ac:dyDescent="0.25">
      <c r="A127" s="1">
        <v>44382</v>
      </c>
      <c r="B127" s="2">
        <v>0.3500462962962963</v>
      </c>
      <c r="C127">
        <v>19</v>
      </c>
      <c r="D127">
        <v>4.4000000000000004</v>
      </c>
      <c r="E127">
        <v>0</v>
      </c>
      <c r="G127" s="1">
        <v>44381</v>
      </c>
      <c r="H127" s="2">
        <v>0.64436342592592599</v>
      </c>
      <c r="I127">
        <v>17</v>
      </c>
      <c r="J127">
        <v>25.5</v>
      </c>
      <c r="K127">
        <v>1</v>
      </c>
    </row>
    <row r="128" spans="1:11" x14ac:dyDescent="0.25">
      <c r="A128" s="1">
        <v>44382</v>
      </c>
      <c r="B128" s="2">
        <v>0.35175925925925927</v>
      </c>
      <c r="C128">
        <v>21</v>
      </c>
      <c r="D128">
        <v>5.9</v>
      </c>
      <c r="E128">
        <v>0</v>
      </c>
      <c r="G128" s="1">
        <v>44381</v>
      </c>
      <c r="H128" s="2">
        <v>0.64611111111111108</v>
      </c>
      <c r="I128">
        <v>26</v>
      </c>
      <c r="J128">
        <v>5.0999999999999996</v>
      </c>
      <c r="K128">
        <v>1</v>
      </c>
    </row>
    <row r="129" spans="1:11" x14ac:dyDescent="0.25">
      <c r="A129" s="1">
        <v>44382</v>
      </c>
      <c r="B129" s="2">
        <v>0.35204861111111113</v>
      </c>
      <c r="C129">
        <v>18</v>
      </c>
      <c r="D129">
        <v>6.1</v>
      </c>
      <c r="E129">
        <v>0</v>
      </c>
      <c r="G129" s="1">
        <v>44381</v>
      </c>
      <c r="H129" s="2">
        <v>0.64612268518518523</v>
      </c>
      <c r="I129">
        <v>25</v>
      </c>
      <c r="J129">
        <v>3.9</v>
      </c>
      <c r="K129">
        <v>1</v>
      </c>
    </row>
    <row r="130" spans="1:11" x14ac:dyDescent="0.25">
      <c r="A130" s="1">
        <v>44382</v>
      </c>
      <c r="B130" s="2">
        <v>0.35467592592592595</v>
      </c>
      <c r="C130">
        <v>13</v>
      </c>
      <c r="D130">
        <v>0.9</v>
      </c>
      <c r="E130">
        <v>0</v>
      </c>
      <c r="G130" s="1">
        <v>44381</v>
      </c>
      <c r="H130" s="2">
        <v>0.64781250000000001</v>
      </c>
      <c r="I130">
        <v>19</v>
      </c>
      <c r="J130">
        <v>4.0999999999999996</v>
      </c>
      <c r="K130">
        <v>1</v>
      </c>
    </row>
    <row r="131" spans="1:11" x14ac:dyDescent="0.25">
      <c r="A131" s="1">
        <v>44382</v>
      </c>
      <c r="B131" s="2">
        <v>0.35594907407407406</v>
      </c>
      <c r="C131">
        <v>12</v>
      </c>
      <c r="D131">
        <v>3.7</v>
      </c>
      <c r="E131">
        <v>0</v>
      </c>
      <c r="G131" s="1">
        <v>44381</v>
      </c>
      <c r="H131" s="2">
        <v>0.64855324074074072</v>
      </c>
      <c r="I131">
        <v>19</v>
      </c>
      <c r="J131">
        <v>8.9</v>
      </c>
      <c r="K131">
        <v>1</v>
      </c>
    </row>
    <row r="132" spans="1:11" x14ac:dyDescent="0.25">
      <c r="A132" s="1">
        <v>44382</v>
      </c>
      <c r="B132" s="2">
        <v>0.36116898148148152</v>
      </c>
      <c r="C132">
        <v>8</v>
      </c>
      <c r="D132">
        <v>3.6</v>
      </c>
      <c r="E132">
        <v>0</v>
      </c>
      <c r="G132" s="1">
        <v>44381</v>
      </c>
      <c r="H132" s="2">
        <v>0.64938657407407407</v>
      </c>
      <c r="I132">
        <v>20</v>
      </c>
      <c r="J132">
        <v>4.2</v>
      </c>
      <c r="K132">
        <v>1</v>
      </c>
    </row>
    <row r="133" spans="1:11" x14ac:dyDescent="0.25">
      <c r="A133" s="1">
        <v>44382</v>
      </c>
      <c r="B133" s="2">
        <v>0.36238425925925927</v>
      </c>
      <c r="C133">
        <v>12</v>
      </c>
      <c r="D133">
        <v>6.5</v>
      </c>
      <c r="E133">
        <v>0</v>
      </c>
      <c r="G133" s="1">
        <v>44381</v>
      </c>
      <c r="H133" s="2">
        <v>0.65307870370370369</v>
      </c>
      <c r="I133">
        <v>11</v>
      </c>
      <c r="J133">
        <v>6.4</v>
      </c>
      <c r="K133">
        <v>1</v>
      </c>
    </row>
    <row r="134" spans="1:11" x14ac:dyDescent="0.25">
      <c r="A134" s="1">
        <v>44382</v>
      </c>
      <c r="B134" s="2">
        <v>0.36395833333333333</v>
      </c>
      <c r="C134">
        <v>16</v>
      </c>
      <c r="D134">
        <v>5.6</v>
      </c>
      <c r="E134">
        <v>0</v>
      </c>
      <c r="G134" s="1">
        <v>44381</v>
      </c>
      <c r="H134" s="2">
        <v>0.65358796296296295</v>
      </c>
      <c r="I134">
        <v>11</v>
      </c>
      <c r="J134">
        <v>4.0999999999999996</v>
      </c>
      <c r="K134">
        <v>1</v>
      </c>
    </row>
    <row r="135" spans="1:11" x14ac:dyDescent="0.25">
      <c r="A135" s="1">
        <v>44382</v>
      </c>
      <c r="B135" s="2">
        <v>0.36418981481481483</v>
      </c>
      <c r="C135">
        <v>19</v>
      </c>
      <c r="D135">
        <v>4.4000000000000004</v>
      </c>
      <c r="E135">
        <v>0</v>
      </c>
      <c r="G135" s="1">
        <v>44381</v>
      </c>
      <c r="H135" s="2">
        <v>0.6542824074074074</v>
      </c>
      <c r="I135">
        <v>16</v>
      </c>
      <c r="J135">
        <v>4.8</v>
      </c>
      <c r="K135">
        <v>1</v>
      </c>
    </row>
    <row r="136" spans="1:11" x14ac:dyDescent="0.25">
      <c r="A136" s="1">
        <v>44382</v>
      </c>
      <c r="B136" s="2">
        <v>0.36792824074074071</v>
      </c>
      <c r="C136">
        <v>16</v>
      </c>
      <c r="D136">
        <v>7.4</v>
      </c>
      <c r="E136">
        <v>0</v>
      </c>
      <c r="G136" s="1">
        <v>44381</v>
      </c>
      <c r="H136" s="2">
        <v>0.65863425925925922</v>
      </c>
      <c r="I136">
        <v>15</v>
      </c>
      <c r="J136">
        <v>3.5</v>
      </c>
      <c r="K136">
        <v>1</v>
      </c>
    </row>
    <row r="137" spans="1:11" x14ac:dyDescent="0.25">
      <c r="A137" s="1">
        <v>44382</v>
      </c>
      <c r="B137" s="2">
        <v>0.3793171296296296</v>
      </c>
      <c r="C137">
        <v>10</v>
      </c>
      <c r="D137">
        <v>5.7</v>
      </c>
      <c r="E137">
        <v>0</v>
      </c>
      <c r="G137" s="1">
        <v>44381</v>
      </c>
      <c r="H137" s="2">
        <v>0.65869212962962964</v>
      </c>
      <c r="I137">
        <v>22</v>
      </c>
      <c r="J137">
        <v>4.9000000000000004</v>
      </c>
      <c r="K137">
        <v>1</v>
      </c>
    </row>
    <row r="138" spans="1:11" x14ac:dyDescent="0.25">
      <c r="A138" s="1">
        <v>44382</v>
      </c>
      <c r="B138" s="2">
        <v>0.38123842592592588</v>
      </c>
      <c r="C138">
        <v>21</v>
      </c>
      <c r="D138">
        <v>4.5999999999999996</v>
      </c>
      <c r="E138">
        <v>0</v>
      </c>
      <c r="G138" s="1">
        <v>44381</v>
      </c>
      <c r="H138" s="2">
        <v>0.66178240740740735</v>
      </c>
      <c r="I138">
        <v>15</v>
      </c>
      <c r="J138">
        <v>9.8000000000000007</v>
      </c>
      <c r="K138">
        <v>1</v>
      </c>
    </row>
    <row r="139" spans="1:11" x14ac:dyDescent="0.25">
      <c r="A139" s="1">
        <v>44382</v>
      </c>
      <c r="B139" s="2">
        <v>0.38553240740740741</v>
      </c>
      <c r="C139">
        <v>20</v>
      </c>
      <c r="D139">
        <v>7</v>
      </c>
      <c r="E139">
        <v>0</v>
      </c>
      <c r="G139" s="1">
        <v>44381</v>
      </c>
      <c r="H139" s="2">
        <v>0.66251157407407402</v>
      </c>
      <c r="I139">
        <v>12</v>
      </c>
      <c r="J139">
        <v>5.2</v>
      </c>
      <c r="K139">
        <v>1</v>
      </c>
    </row>
    <row r="140" spans="1:11" x14ac:dyDescent="0.25">
      <c r="A140" s="1">
        <v>44382</v>
      </c>
      <c r="B140" s="2">
        <v>0.38618055555555553</v>
      </c>
      <c r="C140">
        <v>15</v>
      </c>
      <c r="D140">
        <v>5.2</v>
      </c>
      <c r="E140">
        <v>0</v>
      </c>
      <c r="G140" s="1">
        <v>44381</v>
      </c>
      <c r="H140" s="2">
        <v>0.66364583333333338</v>
      </c>
      <c r="I140">
        <v>15</v>
      </c>
      <c r="J140">
        <v>6.7</v>
      </c>
      <c r="K140">
        <v>1</v>
      </c>
    </row>
    <row r="141" spans="1:11" x14ac:dyDescent="0.25">
      <c r="A141" s="1">
        <v>44382</v>
      </c>
      <c r="B141" s="2">
        <v>0.38624999999999998</v>
      </c>
      <c r="C141">
        <v>10</v>
      </c>
      <c r="D141">
        <v>12.8</v>
      </c>
      <c r="E141">
        <v>0</v>
      </c>
      <c r="G141" s="1">
        <v>44381</v>
      </c>
      <c r="H141" s="2">
        <v>0.66412037037037031</v>
      </c>
      <c r="I141">
        <v>21</v>
      </c>
      <c r="J141">
        <v>5.8</v>
      </c>
      <c r="K141">
        <v>1</v>
      </c>
    </row>
    <row r="142" spans="1:11" x14ac:dyDescent="0.25">
      <c r="A142" s="1">
        <v>44382</v>
      </c>
      <c r="B142" s="2">
        <v>0.38858796296296294</v>
      </c>
      <c r="C142">
        <v>11</v>
      </c>
      <c r="D142">
        <v>4.4000000000000004</v>
      </c>
      <c r="E142">
        <v>0</v>
      </c>
      <c r="G142" s="1">
        <v>44381</v>
      </c>
      <c r="H142" s="2">
        <v>0.66414351851851849</v>
      </c>
      <c r="I142">
        <v>19</v>
      </c>
      <c r="J142">
        <v>5.0999999999999996</v>
      </c>
      <c r="K142">
        <v>1</v>
      </c>
    </row>
    <row r="143" spans="1:11" x14ac:dyDescent="0.25">
      <c r="A143" s="1">
        <v>44382</v>
      </c>
      <c r="B143" s="2">
        <v>0.38861111111111107</v>
      </c>
      <c r="C143">
        <v>14</v>
      </c>
      <c r="D143">
        <v>4.8</v>
      </c>
      <c r="E143">
        <v>0</v>
      </c>
      <c r="G143" s="1">
        <v>44381</v>
      </c>
      <c r="H143" s="2">
        <v>0.66593749999999996</v>
      </c>
      <c r="I143">
        <v>9</v>
      </c>
      <c r="J143">
        <v>11.4</v>
      </c>
      <c r="K143">
        <v>1</v>
      </c>
    </row>
    <row r="144" spans="1:11" x14ac:dyDescent="0.25">
      <c r="A144" s="1">
        <v>44382</v>
      </c>
      <c r="B144" s="2">
        <v>0.38986111111111116</v>
      </c>
      <c r="C144">
        <v>15</v>
      </c>
      <c r="D144">
        <v>5.6</v>
      </c>
      <c r="E144">
        <v>0</v>
      </c>
      <c r="G144" s="1">
        <v>44381</v>
      </c>
      <c r="H144" s="2">
        <v>0.67008101851851853</v>
      </c>
      <c r="I144">
        <v>14</v>
      </c>
      <c r="J144">
        <v>4</v>
      </c>
      <c r="K144">
        <v>1</v>
      </c>
    </row>
    <row r="145" spans="1:11" x14ac:dyDescent="0.25">
      <c r="A145" s="1">
        <v>44382</v>
      </c>
      <c r="B145" s="2">
        <v>0.38995370370370369</v>
      </c>
      <c r="C145">
        <v>18</v>
      </c>
      <c r="D145">
        <v>7.4</v>
      </c>
      <c r="E145">
        <v>0</v>
      </c>
      <c r="G145" s="1">
        <v>44381</v>
      </c>
      <c r="H145" s="2">
        <v>0.67212962962962963</v>
      </c>
      <c r="I145">
        <v>15</v>
      </c>
      <c r="J145">
        <v>7</v>
      </c>
      <c r="K145">
        <v>1</v>
      </c>
    </row>
    <row r="146" spans="1:11" x14ac:dyDescent="0.25">
      <c r="A146" s="1">
        <v>44382</v>
      </c>
      <c r="B146" s="2">
        <v>0.39268518518518519</v>
      </c>
      <c r="C146">
        <v>22</v>
      </c>
      <c r="D146">
        <v>11.1</v>
      </c>
      <c r="E146">
        <v>0</v>
      </c>
      <c r="G146" s="1">
        <v>44381</v>
      </c>
      <c r="H146" s="2">
        <v>0.67653935185185177</v>
      </c>
      <c r="I146">
        <v>22</v>
      </c>
      <c r="J146">
        <v>5.7</v>
      </c>
      <c r="K146">
        <v>1</v>
      </c>
    </row>
    <row r="147" spans="1:11" x14ac:dyDescent="0.25">
      <c r="A147" s="1">
        <v>44382</v>
      </c>
      <c r="B147" s="2">
        <v>0.3967013888888889</v>
      </c>
      <c r="C147">
        <v>14</v>
      </c>
      <c r="D147">
        <v>8.1</v>
      </c>
      <c r="E147">
        <v>0</v>
      </c>
      <c r="G147" s="1">
        <v>44381</v>
      </c>
      <c r="H147" s="2">
        <v>0.67784722222222227</v>
      </c>
      <c r="I147">
        <v>17</v>
      </c>
      <c r="J147">
        <v>16.600000000000001</v>
      </c>
      <c r="K147">
        <v>1</v>
      </c>
    </row>
    <row r="148" spans="1:11" x14ac:dyDescent="0.25">
      <c r="A148" s="1">
        <v>44382</v>
      </c>
      <c r="B148" s="2">
        <v>0.39850694444444446</v>
      </c>
      <c r="C148">
        <v>8</v>
      </c>
      <c r="D148">
        <v>10.5</v>
      </c>
      <c r="E148">
        <v>0</v>
      </c>
      <c r="G148" s="1">
        <v>44381</v>
      </c>
      <c r="H148" s="2">
        <v>0.68346064814814822</v>
      </c>
      <c r="I148">
        <v>12</v>
      </c>
      <c r="J148">
        <v>5.8</v>
      </c>
      <c r="K148">
        <v>1</v>
      </c>
    </row>
    <row r="149" spans="1:11" x14ac:dyDescent="0.25">
      <c r="A149" s="1">
        <v>44382</v>
      </c>
      <c r="B149" s="2">
        <v>0.40243055555555557</v>
      </c>
      <c r="C149">
        <v>19</v>
      </c>
      <c r="D149">
        <v>4</v>
      </c>
      <c r="E149">
        <v>0</v>
      </c>
      <c r="G149" s="1">
        <v>44381</v>
      </c>
      <c r="H149" s="2">
        <v>0.68379629629629635</v>
      </c>
      <c r="I149">
        <v>13</v>
      </c>
      <c r="J149">
        <v>0.5</v>
      </c>
      <c r="K149">
        <v>1</v>
      </c>
    </row>
    <row r="150" spans="1:11" x14ac:dyDescent="0.25">
      <c r="A150" s="1">
        <v>44382</v>
      </c>
      <c r="B150" s="2">
        <v>0.40429398148148149</v>
      </c>
      <c r="C150">
        <v>17</v>
      </c>
      <c r="D150">
        <v>4.2</v>
      </c>
      <c r="E150">
        <v>0</v>
      </c>
      <c r="G150" s="1">
        <v>44381</v>
      </c>
      <c r="H150" s="2">
        <v>0.68974537037037031</v>
      </c>
      <c r="I150">
        <v>13</v>
      </c>
      <c r="J150">
        <v>5.4</v>
      </c>
      <c r="K150">
        <v>1</v>
      </c>
    </row>
    <row r="151" spans="1:11" x14ac:dyDescent="0.25">
      <c r="A151" s="1">
        <v>44382</v>
      </c>
      <c r="B151" s="2">
        <v>0.40482638888888894</v>
      </c>
      <c r="C151">
        <v>13</v>
      </c>
      <c r="D151">
        <v>5.9</v>
      </c>
      <c r="E151">
        <v>0</v>
      </c>
      <c r="G151" s="1">
        <v>44381</v>
      </c>
      <c r="H151" s="2">
        <v>0.695775462962963</v>
      </c>
      <c r="I151">
        <v>17</v>
      </c>
      <c r="J151">
        <v>10.3</v>
      </c>
      <c r="K151">
        <v>1</v>
      </c>
    </row>
    <row r="152" spans="1:11" x14ac:dyDescent="0.25">
      <c r="A152" s="1">
        <v>44382</v>
      </c>
      <c r="B152" s="2">
        <v>0.40488425925925925</v>
      </c>
      <c r="C152">
        <v>12</v>
      </c>
      <c r="D152">
        <v>6</v>
      </c>
      <c r="E152">
        <v>0</v>
      </c>
      <c r="G152" s="1">
        <v>44381</v>
      </c>
      <c r="H152" s="2">
        <v>0.6958333333333333</v>
      </c>
      <c r="I152">
        <v>14</v>
      </c>
      <c r="J152">
        <v>5.6</v>
      </c>
      <c r="K152">
        <v>1</v>
      </c>
    </row>
    <row r="153" spans="1:11" x14ac:dyDescent="0.25">
      <c r="A153" s="1">
        <v>44382</v>
      </c>
      <c r="B153" s="2">
        <v>0.4060185185185185</v>
      </c>
      <c r="C153">
        <v>16</v>
      </c>
      <c r="D153">
        <v>10.6</v>
      </c>
      <c r="E153">
        <v>0</v>
      </c>
      <c r="G153" s="1">
        <v>44381</v>
      </c>
      <c r="H153" s="2">
        <v>0.69709490740740743</v>
      </c>
      <c r="I153">
        <v>13</v>
      </c>
      <c r="J153">
        <v>3.3</v>
      </c>
      <c r="K153">
        <v>1</v>
      </c>
    </row>
    <row r="154" spans="1:11" x14ac:dyDescent="0.25">
      <c r="A154" s="1">
        <v>44382</v>
      </c>
      <c r="B154" s="2">
        <v>0.41053240740740743</v>
      </c>
      <c r="C154">
        <v>11</v>
      </c>
      <c r="D154">
        <v>12.5</v>
      </c>
      <c r="E154">
        <v>0</v>
      </c>
      <c r="G154" s="1">
        <v>44381</v>
      </c>
      <c r="H154" s="2">
        <v>0.69712962962962965</v>
      </c>
      <c r="I154">
        <v>13</v>
      </c>
      <c r="J154">
        <v>15</v>
      </c>
      <c r="K154">
        <v>1</v>
      </c>
    </row>
    <row r="155" spans="1:11" x14ac:dyDescent="0.25">
      <c r="A155" s="1">
        <v>44382</v>
      </c>
      <c r="B155" s="2">
        <v>0.4133101851851852</v>
      </c>
      <c r="C155">
        <v>15</v>
      </c>
      <c r="D155">
        <v>5.5</v>
      </c>
      <c r="E155">
        <v>0</v>
      </c>
      <c r="G155" s="1">
        <v>44381</v>
      </c>
      <c r="H155" s="2">
        <v>0.69716435185185188</v>
      </c>
      <c r="I155">
        <v>12</v>
      </c>
      <c r="J155">
        <v>16.8</v>
      </c>
      <c r="K155">
        <v>1</v>
      </c>
    </row>
    <row r="156" spans="1:11" x14ac:dyDescent="0.25">
      <c r="A156" s="1">
        <v>44382</v>
      </c>
      <c r="B156" s="2">
        <v>0.41478009259259258</v>
      </c>
      <c r="C156">
        <v>16</v>
      </c>
      <c r="D156">
        <v>6.1</v>
      </c>
      <c r="E156">
        <v>0</v>
      </c>
      <c r="G156" s="1">
        <v>44381</v>
      </c>
      <c r="H156" s="2">
        <v>0.69718750000000007</v>
      </c>
      <c r="I156">
        <v>21</v>
      </c>
      <c r="J156">
        <v>17.399999999999999</v>
      </c>
      <c r="K156">
        <v>1</v>
      </c>
    </row>
    <row r="157" spans="1:11" x14ac:dyDescent="0.25">
      <c r="A157" s="1">
        <v>44382</v>
      </c>
      <c r="B157" s="2">
        <v>0.41548611111111106</v>
      </c>
      <c r="C157">
        <v>14</v>
      </c>
      <c r="D157">
        <v>6.6</v>
      </c>
      <c r="E157">
        <v>0</v>
      </c>
      <c r="G157" s="1">
        <v>44381</v>
      </c>
      <c r="H157" s="2">
        <v>0.69730324074074079</v>
      </c>
      <c r="I157">
        <v>17</v>
      </c>
      <c r="J157">
        <v>4.4000000000000004</v>
      </c>
      <c r="K157">
        <v>1</v>
      </c>
    </row>
    <row r="158" spans="1:11" x14ac:dyDescent="0.25">
      <c r="A158" s="1">
        <v>44382</v>
      </c>
      <c r="B158" s="2">
        <v>0.41706018518518517</v>
      </c>
      <c r="C158">
        <v>12</v>
      </c>
      <c r="D158">
        <v>8.6</v>
      </c>
      <c r="E158">
        <v>0</v>
      </c>
      <c r="G158" s="1">
        <v>44381</v>
      </c>
      <c r="H158" s="2">
        <v>0.69734953703703706</v>
      </c>
      <c r="I158">
        <v>14</v>
      </c>
      <c r="J158">
        <v>12.6</v>
      </c>
      <c r="K158">
        <v>1</v>
      </c>
    </row>
    <row r="159" spans="1:11" x14ac:dyDescent="0.25">
      <c r="A159" s="1">
        <v>44382</v>
      </c>
      <c r="B159" s="2">
        <v>0.4198263888888889</v>
      </c>
      <c r="C159">
        <v>17</v>
      </c>
      <c r="D159">
        <v>5</v>
      </c>
      <c r="E159">
        <v>0</v>
      </c>
      <c r="G159" s="1">
        <v>44381</v>
      </c>
      <c r="H159" s="2">
        <v>0.69780092592592602</v>
      </c>
      <c r="I159">
        <v>15</v>
      </c>
      <c r="J159">
        <v>25.5</v>
      </c>
      <c r="K159">
        <v>1</v>
      </c>
    </row>
    <row r="160" spans="1:11" x14ac:dyDescent="0.25">
      <c r="A160" s="1">
        <v>44382</v>
      </c>
      <c r="B160" s="2">
        <v>0.42037037037037034</v>
      </c>
      <c r="C160">
        <v>16</v>
      </c>
      <c r="D160">
        <v>5.3</v>
      </c>
      <c r="E160">
        <v>0</v>
      </c>
      <c r="G160" s="1">
        <v>44381</v>
      </c>
      <c r="H160" s="2">
        <v>0.6983449074074074</v>
      </c>
      <c r="I160">
        <v>18</v>
      </c>
      <c r="J160">
        <v>25.5</v>
      </c>
      <c r="K160">
        <v>1</v>
      </c>
    </row>
    <row r="161" spans="1:11" x14ac:dyDescent="0.25">
      <c r="A161" s="1">
        <v>44382</v>
      </c>
      <c r="B161" s="2">
        <v>0.42332175925925924</v>
      </c>
      <c r="C161">
        <v>18</v>
      </c>
      <c r="D161">
        <v>7</v>
      </c>
      <c r="E161">
        <v>0</v>
      </c>
      <c r="G161" s="1">
        <v>44381</v>
      </c>
      <c r="H161" s="2">
        <v>0.69836805555555559</v>
      </c>
      <c r="I161">
        <v>15</v>
      </c>
      <c r="J161">
        <v>10.1</v>
      </c>
      <c r="K161">
        <v>1</v>
      </c>
    </row>
    <row r="162" spans="1:11" x14ac:dyDescent="0.25">
      <c r="A162" s="1">
        <v>44382</v>
      </c>
      <c r="B162" s="2">
        <v>0.42387731481481478</v>
      </c>
      <c r="C162">
        <v>15</v>
      </c>
      <c r="D162">
        <v>5.4</v>
      </c>
      <c r="E162">
        <v>0</v>
      </c>
      <c r="G162" s="1">
        <v>44381</v>
      </c>
      <c r="H162" s="2">
        <v>0.69840277777777782</v>
      </c>
      <c r="I162">
        <v>18</v>
      </c>
      <c r="J162">
        <v>18.5</v>
      </c>
      <c r="K162">
        <v>1</v>
      </c>
    </row>
    <row r="163" spans="1:11" x14ac:dyDescent="0.25">
      <c r="A163" s="1">
        <v>44382</v>
      </c>
      <c r="B163" s="2">
        <v>0.42423611111111109</v>
      </c>
      <c r="C163">
        <v>16</v>
      </c>
      <c r="D163">
        <v>7.7</v>
      </c>
      <c r="E163">
        <v>0</v>
      </c>
      <c r="G163" s="1">
        <v>44381</v>
      </c>
      <c r="H163" s="2">
        <v>0.69865740740740734</v>
      </c>
      <c r="I163">
        <v>14</v>
      </c>
      <c r="J163">
        <v>8.9</v>
      </c>
      <c r="K163">
        <v>1</v>
      </c>
    </row>
    <row r="164" spans="1:11" x14ac:dyDescent="0.25">
      <c r="A164" s="1">
        <v>44382</v>
      </c>
      <c r="B164" s="2">
        <v>0.42431712962962959</v>
      </c>
      <c r="C164">
        <v>17</v>
      </c>
      <c r="D164">
        <v>4.8</v>
      </c>
      <c r="E164">
        <v>0</v>
      </c>
      <c r="G164" s="1">
        <v>44381</v>
      </c>
      <c r="H164" s="2">
        <v>0.69868055555555564</v>
      </c>
      <c r="I164">
        <v>12</v>
      </c>
      <c r="J164">
        <v>7.8</v>
      </c>
      <c r="K164">
        <v>1</v>
      </c>
    </row>
    <row r="165" spans="1:11" x14ac:dyDescent="0.25">
      <c r="A165" s="1">
        <v>44382</v>
      </c>
      <c r="B165" s="2">
        <v>0.4253587962962963</v>
      </c>
      <c r="C165">
        <v>15</v>
      </c>
      <c r="D165">
        <v>4</v>
      </c>
      <c r="E165">
        <v>0</v>
      </c>
      <c r="G165" s="1">
        <v>44381</v>
      </c>
      <c r="H165" s="2">
        <v>0.69870370370370372</v>
      </c>
      <c r="I165">
        <v>12</v>
      </c>
      <c r="J165">
        <v>11.6</v>
      </c>
      <c r="K165">
        <v>1</v>
      </c>
    </row>
    <row r="166" spans="1:11" x14ac:dyDescent="0.25">
      <c r="A166" s="1">
        <v>44382</v>
      </c>
      <c r="B166" s="2">
        <v>0.42563657407407413</v>
      </c>
      <c r="C166">
        <v>18</v>
      </c>
      <c r="D166">
        <v>4.0999999999999996</v>
      </c>
      <c r="E166">
        <v>0</v>
      </c>
      <c r="G166" s="1">
        <v>44381</v>
      </c>
      <c r="H166" s="2">
        <v>0.69887731481481474</v>
      </c>
      <c r="I166">
        <v>14</v>
      </c>
      <c r="J166">
        <v>25.5</v>
      </c>
      <c r="K166">
        <v>1</v>
      </c>
    </row>
    <row r="167" spans="1:11" x14ac:dyDescent="0.25">
      <c r="A167" s="1">
        <v>44382</v>
      </c>
      <c r="B167" s="2">
        <v>0.42613425925925924</v>
      </c>
      <c r="C167">
        <v>17</v>
      </c>
      <c r="D167">
        <v>6.3</v>
      </c>
      <c r="E167">
        <v>0</v>
      </c>
      <c r="G167" s="1">
        <v>44381</v>
      </c>
      <c r="H167" s="2">
        <v>0.69922453703703702</v>
      </c>
      <c r="I167">
        <v>13</v>
      </c>
      <c r="J167">
        <v>19.399999999999999</v>
      </c>
      <c r="K167">
        <v>1</v>
      </c>
    </row>
    <row r="168" spans="1:11" x14ac:dyDescent="0.25">
      <c r="A168" s="1">
        <v>44382</v>
      </c>
      <c r="B168" s="2">
        <v>0.42717592592592596</v>
      </c>
      <c r="C168">
        <v>17</v>
      </c>
      <c r="D168">
        <v>6.9</v>
      </c>
      <c r="E168">
        <v>0</v>
      </c>
      <c r="G168" s="1">
        <v>44381</v>
      </c>
      <c r="H168" s="2">
        <v>0.69928240740740744</v>
      </c>
      <c r="I168">
        <v>20</v>
      </c>
      <c r="J168">
        <v>25.5</v>
      </c>
      <c r="K168">
        <v>1</v>
      </c>
    </row>
    <row r="169" spans="1:11" x14ac:dyDescent="0.25">
      <c r="A169" s="1">
        <v>44382</v>
      </c>
      <c r="B169" s="2">
        <v>0.42848379629629635</v>
      </c>
      <c r="C169">
        <v>16</v>
      </c>
      <c r="D169">
        <v>13.8</v>
      </c>
      <c r="E169">
        <v>0</v>
      </c>
      <c r="G169" s="1">
        <v>44381</v>
      </c>
      <c r="H169" s="2">
        <v>0.6994097222222222</v>
      </c>
      <c r="I169">
        <v>18</v>
      </c>
      <c r="J169">
        <v>25.5</v>
      </c>
      <c r="K169">
        <v>1</v>
      </c>
    </row>
    <row r="170" spans="1:11" x14ac:dyDescent="0.25">
      <c r="A170" s="1">
        <v>44382</v>
      </c>
      <c r="B170" s="2">
        <v>0.42851851851851852</v>
      </c>
      <c r="C170">
        <v>13</v>
      </c>
      <c r="D170">
        <v>5.9</v>
      </c>
      <c r="E170">
        <v>0</v>
      </c>
      <c r="G170" s="1">
        <v>44381</v>
      </c>
      <c r="H170" s="2">
        <v>0.70055555555555549</v>
      </c>
      <c r="I170">
        <v>14</v>
      </c>
      <c r="J170">
        <v>25.5</v>
      </c>
      <c r="K170">
        <v>1</v>
      </c>
    </row>
    <row r="171" spans="1:11" x14ac:dyDescent="0.25">
      <c r="A171" s="1">
        <v>44382</v>
      </c>
      <c r="B171" s="2">
        <v>0.42900462962962965</v>
      </c>
      <c r="C171">
        <v>15</v>
      </c>
      <c r="D171">
        <v>11.8</v>
      </c>
      <c r="E171">
        <v>0</v>
      </c>
      <c r="G171" s="1">
        <v>44381</v>
      </c>
      <c r="H171" s="2">
        <v>0.70064814814814813</v>
      </c>
      <c r="I171">
        <v>19</v>
      </c>
      <c r="J171">
        <v>25.5</v>
      </c>
      <c r="K171">
        <v>1</v>
      </c>
    </row>
    <row r="172" spans="1:11" x14ac:dyDescent="0.25">
      <c r="A172" s="1">
        <v>44382</v>
      </c>
      <c r="B172" s="2">
        <v>0.42907407407407411</v>
      </c>
      <c r="C172">
        <v>13</v>
      </c>
      <c r="D172">
        <v>6</v>
      </c>
      <c r="E172">
        <v>0</v>
      </c>
      <c r="G172" s="1">
        <v>44381</v>
      </c>
      <c r="H172" s="2">
        <v>0.70072916666666663</v>
      </c>
      <c r="I172">
        <v>16</v>
      </c>
      <c r="J172">
        <v>3.9</v>
      </c>
      <c r="K172">
        <v>1</v>
      </c>
    </row>
    <row r="173" spans="1:11" x14ac:dyDescent="0.25">
      <c r="A173" s="1">
        <v>44382</v>
      </c>
      <c r="B173" s="2">
        <v>0.4306018518518519</v>
      </c>
      <c r="C173">
        <v>13</v>
      </c>
      <c r="D173">
        <v>18.399999999999999</v>
      </c>
      <c r="E173">
        <v>0</v>
      </c>
      <c r="G173" s="1">
        <v>44381</v>
      </c>
      <c r="H173" s="2">
        <v>0.70089120370370372</v>
      </c>
      <c r="I173">
        <v>14</v>
      </c>
      <c r="J173">
        <v>25.5</v>
      </c>
      <c r="K173">
        <v>1</v>
      </c>
    </row>
    <row r="174" spans="1:11" x14ac:dyDescent="0.25">
      <c r="A174" s="1">
        <v>44382</v>
      </c>
      <c r="B174" s="2">
        <v>0.4322685185185185</v>
      </c>
      <c r="C174">
        <v>10</v>
      </c>
      <c r="D174">
        <v>7</v>
      </c>
      <c r="E174">
        <v>0</v>
      </c>
      <c r="G174" s="1">
        <v>44381</v>
      </c>
      <c r="H174" s="2">
        <v>0.701238425925926</v>
      </c>
      <c r="I174">
        <v>15</v>
      </c>
      <c r="J174">
        <v>25.5</v>
      </c>
      <c r="K174">
        <v>1</v>
      </c>
    </row>
    <row r="175" spans="1:11" x14ac:dyDescent="0.25">
      <c r="A175" s="1">
        <v>44382</v>
      </c>
      <c r="B175" s="2">
        <v>0.43390046296296297</v>
      </c>
      <c r="C175">
        <v>14</v>
      </c>
      <c r="D175">
        <v>5.3</v>
      </c>
      <c r="E175">
        <v>0</v>
      </c>
      <c r="G175" s="1">
        <v>44381</v>
      </c>
      <c r="H175" s="2">
        <v>0.70145833333333341</v>
      </c>
      <c r="I175">
        <v>14</v>
      </c>
      <c r="J175">
        <v>25.5</v>
      </c>
      <c r="K175">
        <v>1</v>
      </c>
    </row>
    <row r="176" spans="1:11" x14ac:dyDescent="0.25">
      <c r="A176" s="1">
        <v>44382</v>
      </c>
      <c r="B176" s="2">
        <v>0.43406250000000002</v>
      </c>
      <c r="C176">
        <v>15</v>
      </c>
      <c r="D176">
        <v>6.4</v>
      </c>
      <c r="E176">
        <v>0</v>
      </c>
      <c r="G176" s="1">
        <v>44381</v>
      </c>
      <c r="H176" s="2">
        <v>0.70157407407407402</v>
      </c>
      <c r="I176">
        <v>13</v>
      </c>
      <c r="J176">
        <v>25.5</v>
      </c>
      <c r="K176">
        <v>1</v>
      </c>
    </row>
    <row r="177" spans="1:11" x14ac:dyDescent="0.25">
      <c r="A177" s="1">
        <v>44382</v>
      </c>
      <c r="B177" s="2">
        <v>0.44295138888888891</v>
      </c>
      <c r="C177">
        <v>14</v>
      </c>
      <c r="D177">
        <v>5.4</v>
      </c>
      <c r="E177">
        <v>0</v>
      </c>
      <c r="G177" s="1">
        <v>44381</v>
      </c>
      <c r="H177" s="2">
        <v>0.70170138888888889</v>
      </c>
      <c r="I177">
        <v>14</v>
      </c>
      <c r="J177">
        <v>25.5</v>
      </c>
      <c r="K177">
        <v>1</v>
      </c>
    </row>
    <row r="178" spans="1:11" x14ac:dyDescent="0.25">
      <c r="A178" s="1">
        <v>44382</v>
      </c>
      <c r="B178" s="2">
        <v>0.44642361111111112</v>
      </c>
      <c r="C178">
        <v>18</v>
      </c>
      <c r="D178">
        <v>7.1</v>
      </c>
      <c r="E178">
        <v>0</v>
      </c>
      <c r="G178" s="1">
        <v>44381</v>
      </c>
      <c r="H178" s="2">
        <v>0.70192129629629629</v>
      </c>
      <c r="I178">
        <v>16</v>
      </c>
      <c r="J178">
        <v>25.5</v>
      </c>
      <c r="K178">
        <v>1</v>
      </c>
    </row>
    <row r="179" spans="1:11" x14ac:dyDescent="0.25">
      <c r="A179" s="1">
        <v>44382</v>
      </c>
      <c r="B179" s="2">
        <v>0.4478935185185185</v>
      </c>
      <c r="C179">
        <v>13</v>
      </c>
      <c r="D179">
        <v>5</v>
      </c>
      <c r="E179">
        <v>0</v>
      </c>
      <c r="G179" s="1">
        <v>44381</v>
      </c>
      <c r="H179" s="2">
        <v>0.70218749999999996</v>
      </c>
      <c r="I179">
        <v>14</v>
      </c>
      <c r="J179">
        <v>25.5</v>
      </c>
      <c r="K179">
        <v>1</v>
      </c>
    </row>
    <row r="180" spans="1:11" x14ac:dyDescent="0.25">
      <c r="A180" s="1">
        <v>44382</v>
      </c>
      <c r="B180" s="2">
        <v>0.44936342592592587</v>
      </c>
      <c r="C180">
        <v>19</v>
      </c>
      <c r="D180">
        <v>6.5</v>
      </c>
      <c r="E180">
        <v>0</v>
      </c>
      <c r="G180" s="1">
        <v>44381</v>
      </c>
      <c r="H180" s="2">
        <v>0.70258101851851851</v>
      </c>
      <c r="I180">
        <v>14</v>
      </c>
      <c r="J180">
        <v>25.5</v>
      </c>
      <c r="K180">
        <v>1</v>
      </c>
    </row>
    <row r="181" spans="1:11" x14ac:dyDescent="0.25">
      <c r="A181" s="1">
        <v>44382</v>
      </c>
      <c r="B181" s="2">
        <v>0.4494097222222222</v>
      </c>
      <c r="C181">
        <v>19</v>
      </c>
      <c r="D181">
        <v>6.6</v>
      </c>
      <c r="E181">
        <v>0</v>
      </c>
      <c r="G181" s="1">
        <v>44381</v>
      </c>
      <c r="H181" s="2">
        <v>0.70269675925925934</v>
      </c>
      <c r="I181">
        <v>15</v>
      </c>
      <c r="J181">
        <v>25.5</v>
      </c>
      <c r="K181">
        <v>1</v>
      </c>
    </row>
    <row r="182" spans="1:11" x14ac:dyDescent="0.25">
      <c r="A182" s="1">
        <v>44382</v>
      </c>
      <c r="B182" s="2">
        <v>0.44945601851851852</v>
      </c>
      <c r="C182">
        <v>15</v>
      </c>
      <c r="D182">
        <v>7.3</v>
      </c>
      <c r="E182">
        <v>0</v>
      </c>
      <c r="G182" s="1">
        <v>44381</v>
      </c>
      <c r="H182" s="2">
        <v>0.70326388888888891</v>
      </c>
      <c r="I182">
        <v>16</v>
      </c>
      <c r="J182">
        <v>25.5</v>
      </c>
      <c r="K182">
        <v>1</v>
      </c>
    </row>
    <row r="183" spans="1:11" x14ac:dyDescent="0.25">
      <c r="A183" s="1">
        <v>44382</v>
      </c>
      <c r="B183" s="2">
        <v>0.45231481481481484</v>
      </c>
      <c r="C183">
        <v>12</v>
      </c>
      <c r="D183">
        <v>10.1</v>
      </c>
      <c r="E183">
        <v>0</v>
      </c>
      <c r="G183" s="1">
        <v>44381</v>
      </c>
      <c r="H183" s="2">
        <v>0.70343750000000005</v>
      </c>
      <c r="I183">
        <v>16</v>
      </c>
      <c r="J183">
        <v>25.5</v>
      </c>
      <c r="K183">
        <v>1</v>
      </c>
    </row>
    <row r="184" spans="1:11" x14ac:dyDescent="0.25">
      <c r="A184" s="1">
        <v>44382</v>
      </c>
      <c r="B184" s="2">
        <v>0.45556712962962959</v>
      </c>
      <c r="C184">
        <v>9</v>
      </c>
      <c r="D184">
        <v>6.3</v>
      </c>
      <c r="E184">
        <v>0</v>
      </c>
      <c r="G184" s="1">
        <v>44381</v>
      </c>
      <c r="H184" s="2">
        <v>0.70350694444444439</v>
      </c>
      <c r="I184">
        <v>15</v>
      </c>
      <c r="J184">
        <v>12.6</v>
      </c>
      <c r="K184">
        <v>1</v>
      </c>
    </row>
    <row r="185" spans="1:11" x14ac:dyDescent="0.25">
      <c r="A185" s="1">
        <v>44382</v>
      </c>
      <c r="B185" s="2">
        <v>0.45795138888888887</v>
      </c>
      <c r="C185">
        <v>18</v>
      </c>
      <c r="D185">
        <v>7.4</v>
      </c>
      <c r="E185">
        <v>0</v>
      </c>
      <c r="G185" s="1">
        <v>44381</v>
      </c>
      <c r="H185" s="2">
        <v>0.70365740740740745</v>
      </c>
      <c r="I185">
        <v>14</v>
      </c>
      <c r="J185">
        <v>11.9</v>
      </c>
      <c r="K185">
        <v>1</v>
      </c>
    </row>
    <row r="186" spans="1:11" x14ac:dyDescent="0.25">
      <c r="A186" s="1">
        <v>44382</v>
      </c>
      <c r="B186" s="2">
        <v>0.45957175925925925</v>
      </c>
      <c r="C186">
        <v>12</v>
      </c>
      <c r="D186">
        <v>8.1999999999999993</v>
      </c>
      <c r="E186">
        <v>0</v>
      </c>
      <c r="G186" s="1">
        <v>44381</v>
      </c>
      <c r="H186" s="2">
        <v>0.71674768518518517</v>
      </c>
      <c r="I186">
        <v>21</v>
      </c>
      <c r="J186">
        <v>6.6</v>
      </c>
      <c r="K186">
        <v>1</v>
      </c>
    </row>
    <row r="187" spans="1:11" x14ac:dyDescent="0.25">
      <c r="A187" s="1">
        <v>44382</v>
      </c>
      <c r="B187" s="2">
        <v>0.46100694444444446</v>
      </c>
      <c r="C187">
        <v>14</v>
      </c>
      <c r="D187">
        <v>4.4000000000000004</v>
      </c>
      <c r="E187">
        <v>0</v>
      </c>
      <c r="G187" s="1">
        <v>44381</v>
      </c>
      <c r="H187" s="2">
        <v>0.71795138888888888</v>
      </c>
      <c r="I187">
        <v>10</v>
      </c>
      <c r="J187">
        <v>0.5</v>
      </c>
      <c r="K187">
        <v>1</v>
      </c>
    </row>
    <row r="188" spans="1:11" x14ac:dyDescent="0.25">
      <c r="A188" s="1">
        <v>44382</v>
      </c>
      <c r="B188" s="2">
        <v>0.46190972222222221</v>
      </c>
      <c r="C188">
        <v>23</v>
      </c>
      <c r="D188">
        <v>9.4</v>
      </c>
      <c r="E188">
        <v>0</v>
      </c>
      <c r="G188" s="1">
        <v>44381</v>
      </c>
      <c r="H188" s="2">
        <v>0.71924768518518523</v>
      </c>
      <c r="I188">
        <v>12</v>
      </c>
      <c r="J188">
        <v>10.7</v>
      </c>
      <c r="K188">
        <v>1</v>
      </c>
    </row>
    <row r="189" spans="1:11" x14ac:dyDescent="0.25">
      <c r="A189" s="1">
        <v>44382</v>
      </c>
      <c r="B189" s="2">
        <v>0.46478009259259262</v>
      </c>
      <c r="C189">
        <v>16</v>
      </c>
      <c r="D189">
        <v>8.1999999999999993</v>
      </c>
      <c r="E189">
        <v>0</v>
      </c>
      <c r="G189" s="1">
        <v>44381</v>
      </c>
      <c r="H189" s="2">
        <v>0.72060185185185188</v>
      </c>
      <c r="I189">
        <v>16</v>
      </c>
      <c r="J189">
        <v>24.4</v>
      </c>
      <c r="K189">
        <v>1</v>
      </c>
    </row>
    <row r="190" spans="1:11" x14ac:dyDescent="0.25">
      <c r="A190" s="1">
        <v>44382</v>
      </c>
      <c r="B190" s="2">
        <v>0.46483796296296293</v>
      </c>
      <c r="C190">
        <v>15</v>
      </c>
      <c r="D190">
        <v>7.6</v>
      </c>
      <c r="E190">
        <v>0</v>
      </c>
      <c r="G190" s="1">
        <v>44381</v>
      </c>
      <c r="H190" s="2">
        <v>0.72090277777777778</v>
      </c>
      <c r="I190">
        <v>15</v>
      </c>
      <c r="J190">
        <v>25.5</v>
      </c>
      <c r="K190">
        <v>1</v>
      </c>
    </row>
    <row r="191" spans="1:11" x14ac:dyDescent="0.25">
      <c r="A191" s="1">
        <v>44382</v>
      </c>
      <c r="B191" s="2">
        <v>0.46585648148148145</v>
      </c>
      <c r="C191">
        <v>18</v>
      </c>
      <c r="D191">
        <v>5.2</v>
      </c>
      <c r="E191">
        <v>0</v>
      </c>
      <c r="G191" s="1">
        <v>44381</v>
      </c>
      <c r="H191" s="2">
        <v>0.72142361111111108</v>
      </c>
      <c r="I191">
        <v>15</v>
      </c>
      <c r="J191">
        <v>20.8</v>
      </c>
      <c r="K191">
        <v>1</v>
      </c>
    </row>
    <row r="192" spans="1:11" x14ac:dyDescent="0.25">
      <c r="A192" s="1">
        <v>44382</v>
      </c>
      <c r="B192" s="2">
        <v>0.46660879629629631</v>
      </c>
      <c r="C192">
        <v>20</v>
      </c>
      <c r="D192">
        <v>8.8000000000000007</v>
      </c>
      <c r="E192">
        <v>0</v>
      </c>
      <c r="G192" s="1">
        <v>44381</v>
      </c>
      <c r="H192" s="2">
        <v>0.72168981481481476</v>
      </c>
      <c r="I192">
        <v>15</v>
      </c>
      <c r="J192">
        <v>25.5</v>
      </c>
      <c r="K192">
        <v>1</v>
      </c>
    </row>
    <row r="193" spans="1:11" x14ac:dyDescent="0.25">
      <c r="A193" s="1">
        <v>44382</v>
      </c>
      <c r="B193" s="2">
        <v>0.47111111111111109</v>
      </c>
      <c r="C193">
        <v>16</v>
      </c>
      <c r="D193">
        <v>3.9</v>
      </c>
      <c r="E193">
        <v>0</v>
      </c>
      <c r="G193" s="1">
        <v>44381</v>
      </c>
      <c r="H193" s="2">
        <v>0.72240740740740739</v>
      </c>
      <c r="I193">
        <v>14</v>
      </c>
      <c r="J193">
        <v>25.5</v>
      </c>
      <c r="K193">
        <v>1</v>
      </c>
    </row>
    <row r="194" spans="1:11" x14ac:dyDescent="0.25">
      <c r="A194" s="1">
        <v>44382</v>
      </c>
      <c r="B194" s="2">
        <v>0.4713310185185185</v>
      </c>
      <c r="C194">
        <v>20</v>
      </c>
      <c r="D194">
        <v>4.4000000000000004</v>
      </c>
      <c r="E194">
        <v>0</v>
      </c>
      <c r="G194" s="1">
        <v>44381</v>
      </c>
      <c r="H194" s="2">
        <v>0.72270833333333329</v>
      </c>
      <c r="I194">
        <v>12</v>
      </c>
      <c r="J194">
        <v>8.1999999999999993</v>
      </c>
      <c r="K194">
        <v>1</v>
      </c>
    </row>
    <row r="195" spans="1:11" x14ac:dyDescent="0.25">
      <c r="A195" s="1">
        <v>44382</v>
      </c>
      <c r="B195" s="2">
        <v>0.4727777777777778</v>
      </c>
      <c r="C195">
        <v>14</v>
      </c>
      <c r="D195">
        <v>11.3</v>
      </c>
      <c r="E195">
        <v>0</v>
      </c>
      <c r="G195" s="1">
        <v>44381</v>
      </c>
      <c r="H195" s="2">
        <v>0.72461805555555558</v>
      </c>
      <c r="I195">
        <v>19</v>
      </c>
      <c r="J195">
        <v>13.3</v>
      </c>
      <c r="K195">
        <v>1</v>
      </c>
    </row>
    <row r="196" spans="1:11" x14ac:dyDescent="0.25">
      <c r="A196" s="1">
        <v>44382</v>
      </c>
      <c r="B196" s="2">
        <v>0.47281250000000002</v>
      </c>
      <c r="C196">
        <v>16</v>
      </c>
      <c r="D196">
        <v>3.8</v>
      </c>
      <c r="E196">
        <v>0</v>
      </c>
      <c r="G196" s="1">
        <v>44381</v>
      </c>
      <c r="H196" s="2">
        <v>0.72545138888888883</v>
      </c>
      <c r="I196">
        <v>15</v>
      </c>
      <c r="J196">
        <v>6.6</v>
      </c>
      <c r="K196">
        <v>1</v>
      </c>
    </row>
    <row r="197" spans="1:11" x14ac:dyDescent="0.25">
      <c r="A197" s="1">
        <v>44382</v>
      </c>
      <c r="B197" s="2">
        <v>0.47456018518518522</v>
      </c>
      <c r="C197">
        <v>13</v>
      </c>
      <c r="D197">
        <v>5.9</v>
      </c>
      <c r="E197">
        <v>0</v>
      </c>
      <c r="G197" s="1">
        <v>44381</v>
      </c>
      <c r="H197" s="2">
        <v>0.72782407407407401</v>
      </c>
      <c r="I197">
        <v>16</v>
      </c>
      <c r="J197">
        <v>3.4</v>
      </c>
      <c r="K197">
        <v>1</v>
      </c>
    </row>
    <row r="198" spans="1:11" x14ac:dyDescent="0.25">
      <c r="A198" s="1">
        <v>44382</v>
      </c>
      <c r="B198" s="2">
        <v>0.47469907407407402</v>
      </c>
      <c r="C198">
        <v>13</v>
      </c>
      <c r="D198">
        <v>4.2</v>
      </c>
      <c r="E198">
        <v>0</v>
      </c>
      <c r="G198" s="1">
        <v>44381</v>
      </c>
      <c r="H198" s="2">
        <v>0.72785879629629635</v>
      </c>
      <c r="I198">
        <v>16</v>
      </c>
      <c r="J198">
        <v>14</v>
      </c>
      <c r="K198">
        <v>1</v>
      </c>
    </row>
    <row r="199" spans="1:11" x14ac:dyDescent="0.25">
      <c r="A199" s="1">
        <v>44382</v>
      </c>
      <c r="B199" s="2">
        <v>0.47847222222222219</v>
      </c>
      <c r="C199">
        <v>17</v>
      </c>
      <c r="D199">
        <v>4.9000000000000004</v>
      </c>
      <c r="E199">
        <v>0</v>
      </c>
      <c r="G199" s="1">
        <v>44381</v>
      </c>
      <c r="H199" s="2">
        <v>0.72798611111111111</v>
      </c>
      <c r="I199">
        <v>15</v>
      </c>
      <c r="J199">
        <v>5.3</v>
      </c>
      <c r="K199">
        <v>1</v>
      </c>
    </row>
    <row r="200" spans="1:11" x14ac:dyDescent="0.25">
      <c r="A200" s="1">
        <v>44382</v>
      </c>
      <c r="B200" s="2">
        <v>0.47954861111111113</v>
      </c>
      <c r="C200">
        <v>21</v>
      </c>
      <c r="D200">
        <v>4.0999999999999996</v>
      </c>
      <c r="E200">
        <v>0</v>
      </c>
      <c r="G200" s="1">
        <v>44381</v>
      </c>
      <c r="H200" s="2">
        <v>0.72819444444444448</v>
      </c>
      <c r="I200">
        <v>13</v>
      </c>
      <c r="J200">
        <v>25.5</v>
      </c>
      <c r="K200">
        <v>1</v>
      </c>
    </row>
    <row r="201" spans="1:11" x14ac:dyDescent="0.25">
      <c r="A201" s="1">
        <v>44382</v>
      </c>
      <c r="B201" s="2">
        <v>0.48280092592592588</v>
      </c>
      <c r="C201">
        <v>16</v>
      </c>
      <c r="D201">
        <v>6.9</v>
      </c>
      <c r="E201">
        <v>0</v>
      </c>
      <c r="G201" s="1">
        <v>44381</v>
      </c>
      <c r="H201" s="2">
        <v>0.72825231481481489</v>
      </c>
      <c r="I201">
        <v>14</v>
      </c>
      <c r="J201">
        <v>4.3</v>
      </c>
      <c r="K201">
        <v>1</v>
      </c>
    </row>
    <row r="202" spans="1:11" x14ac:dyDescent="0.25">
      <c r="A202" s="1">
        <v>44382</v>
      </c>
      <c r="B202" s="2">
        <v>0.48616898148148152</v>
      </c>
      <c r="C202">
        <v>11</v>
      </c>
      <c r="D202">
        <v>10</v>
      </c>
      <c r="E202">
        <v>0</v>
      </c>
      <c r="G202" s="1">
        <v>44381</v>
      </c>
      <c r="H202" s="2">
        <v>0.72827546296296297</v>
      </c>
      <c r="I202">
        <v>18</v>
      </c>
      <c r="J202">
        <v>13.9</v>
      </c>
      <c r="K202">
        <v>1</v>
      </c>
    </row>
    <row r="203" spans="1:11" x14ac:dyDescent="0.25">
      <c r="A203" s="1">
        <v>44382</v>
      </c>
      <c r="B203" s="2">
        <v>0.4876388888888889</v>
      </c>
      <c r="C203">
        <v>16</v>
      </c>
      <c r="D203">
        <v>4.4000000000000004</v>
      </c>
      <c r="E203">
        <v>0</v>
      </c>
      <c r="G203" s="1">
        <v>44381</v>
      </c>
      <c r="H203" s="2">
        <v>0.72840277777777773</v>
      </c>
      <c r="I203">
        <v>14</v>
      </c>
      <c r="J203">
        <v>25.5</v>
      </c>
      <c r="K203">
        <v>1</v>
      </c>
    </row>
    <row r="204" spans="1:11" x14ac:dyDescent="0.25">
      <c r="A204" s="1">
        <v>44382</v>
      </c>
      <c r="B204" s="2">
        <v>0.48803240740740739</v>
      </c>
      <c r="C204">
        <v>19</v>
      </c>
      <c r="D204">
        <v>5.2</v>
      </c>
      <c r="E204">
        <v>0</v>
      </c>
      <c r="G204" s="1">
        <v>44381</v>
      </c>
      <c r="H204" s="2">
        <v>0.72850694444444442</v>
      </c>
      <c r="I204">
        <v>14</v>
      </c>
      <c r="J204">
        <v>22</v>
      </c>
      <c r="K204">
        <v>1</v>
      </c>
    </row>
    <row r="205" spans="1:11" x14ac:dyDescent="0.25">
      <c r="A205" s="1">
        <v>44382</v>
      </c>
      <c r="B205" s="2">
        <v>0.48836805555555557</v>
      </c>
      <c r="C205">
        <v>12</v>
      </c>
      <c r="D205">
        <v>12.3</v>
      </c>
      <c r="E205">
        <v>0</v>
      </c>
      <c r="G205" s="1">
        <v>44381</v>
      </c>
      <c r="H205" s="2">
        <v>0.72969907407407408</v>
      </c>
      <c r="I205">
        <v>13</v>
      </c>
      <c r="J205">
        <v>5.3</v>
      </c>
      <c r="K205">
        <v>1</v>
      </c>
    </row>
    <row r="206" spans="1:11" x14ac:dyDescent="0.25">
      <c r="A206" s="1">
        <v>44382</v>
      </c>
      <c r="B206" s="2">
        <v>0.49</v>
      </c>
      <c r="C206">
        <v>8</v>
      </c>
      <c r="D206">
        <v>9.3000000000000007</v>
      </c>
      <c r="E206">
        <v>0</v>
      </c>
      <c r="G206" s="1">
        <v>44381</v>
      </c>
      <c r="H206" s="2">
        <v>0.73179398148148145</v>
      </c>
      <c r="I206">
        <v>15</v>
      </c>
      <c r="J206">
        <v>0.5</v>
      </c>
      <c r="K206">
        <v>1</v>
      </c>
    </row>
    <row r="207" spans="1:11" x14ac:dyDescent="0.25">
      <c r="A207" s="1">
        <v>44382</v>
      </c>
      <c r="B207" s="2">
        <v>0.49150462962962965</v>
      </c>
      <c r="C207">
        <v>10</v>
      </c>
      <c r="D207">
        <v>6.7</v>
      </c>
      <c r="E207">
        <v>0</v>
      </c>
      <c r="G207" s="1">
        <v>44381</v>
      </c>
      <c r="H207" s="2">
        <v>0.73208333333333331</v>
      </c>
      <c r="I207">
        <v>14</v>
      </c>
      <c r="J207">
        <v>4</v>
      </c>
      <c r="K207">
        <v>1</v>
      </c>
    </row>
    <row r="208" spans="1:11" x14ac:dyDescent="0.25">
      <c r="A208" s="1">
        <v>44382</v>
      </c>
      <c r="B208" s="2">
        <v>0.49775462962962963</v>
      </c>
      <c r="C208">
        <v>14</v>
      </c>
      <c r="D208">
        <v>8.8000000000000007</v>
      </c>
      <c r="E208">
        <v>0</v>
      </c>
      <c r="G208" s="1">
        <v>44381</v>
      </c>
      <c r="H208" s="2">
        <v>0.73265046296296299</v>
      </c>
      <c r="I208">
        <v>15</v>
      </c>
      <c r="J208">
        <v>11.6</v>
      </c>
      <c r="K208">
        <v>1</v>
      </c>
    </row>
    <row r="209" spans="1:11" x14ac:dyDescent="0.25">
      <c r="A209" s="1">
        <v>44382</v>
      </c>
      <c r="B209" s="2">
        <v>0.49903935185185189</v>
      </c>
      <c r="C209">
        <v>20</v>
      </c>
      <c r="D209">
        <v>5.8</v>
      </c>
      <c r="E209">
        <v>0</v>
      </c>
      <c r="G209" s="1">
        <v>44381</v>
      </c>
      <c r="H209" s="2">
        <v>0.73285879629629624</v>
      </c>
      <c r="I209">
        <v>15</v>
      </c>
      <c r="J209">
        <v>25.5</v>
      </c>
      <c r="K209">
        <v>1</v>
      </c>
    </row>
    <row r="210" spans="1:11" x14ac:dyDescent="0.25">
      <c r="A210" s="1">
        <v>44382</v>
      </c>
      <c r="B210" s="2">
        <v>0.4990856481481481</v>
      </c>
      <c r="C210">
        <v>19</v>
      </c>
      <c r="D210">
        <v>6.9</v>
      </c>
      <c r="E210">
        <v>0</v>
      </c>
      <c r="G210" s="1">
        <v>44381</v>
      </c>
      <c r="H210" s="2">
        <v>0.73288194444444443</v>
      </c>
      <c r="I210">
        <v>15</v>
      </c>
      <c r="J210">
        <v>5.5</v>
      </c>
      <c r="K210">
        <v>1</v>
      </c>
    </row>
    <row r="211" spans="1:11" x14ac:dyDescent="0.25">
      <c r="A211" s="1">
        <v>44382</v>
      </c>
      <c r="B211" s="2">
        <v>0.49913194444444442</v>
      </c>
      <c r="C211">
        <v>19</v>
      </c>
      <c r="D211">
        <v>5</v>
      </c>
      <c r="E211">
        <v>0</v>
      </c>
      <c r="G211" s="1">
        <v>44381</v>
      </c>
      <c r="H211" s="2">
        <v>0.73381944444444447</v>
      </c>
      <c r="I211">
        <v>14</v>
      </c>
      <c r="J211">
        <v>25.5</v>
      </c>
      <c r="K211">
        <v>1</v>
      </c>
    </row>
    <row r="212" spans="1:11" x14ac:dyDescent="0.25">
      <c r="A212" s="1">
        <v>44382</v>
      </c>
      <c r="B212" s="2">
        <v>0.50063657407407403</v>
      </c>
      <c r="C212">
        <v>23</v>
      </c>
      <c r="D212">
        <v>4.0999999999999996</v>
      </c>
      <c r="E212">
        <v>0</v>
      </c>
      <c r="G212" s="1">
        <v>44381</v>
      </c>
      <c r="H212" s="2">
        <v>0.73390046296296296</v>
      </c>
      <c r="I212">
        <v>15</v>
      </c>
      <c r="J212">
        <v>25.5</v>
      </c>
      <c r="K212">
        <v>1</v>
      </c>
    </row>
    <row r="213" spans="1:11" x14ac:dyDescent="0.25">
      <c r="A213" s="1">
        <v>44382</v>
      </c>
      <c r="B213" s="2">
        <v>0.50206018518518525</v>
      </c>
      <c r="C213">
        <v>17</v>
      </c>
      <c r="D213">
        <v>4.3</v>
      </c>
      <c r="E213">
        <v>0</v>
      </c>
      <c r="G213" s="1">
        <v>44381</v>
      </c>
      <c r="H213" s="2">
        <v>0.73399305555555561</v>
      </c>
      <c r="I213">
        <v>12</v>
      </c>
      <c r="J213">
        <v>11.3</v>
      </c>
      <c r="K213">
        <v>1</v>
      </c>
    </row>
    <row r="214" spans="1:11" x14ac:dyDescent="0.25">
      <c r="A214" s="1">
        <v>44382</v>
      </c>
      <c r="B214" s="2">
        <v>0.50252314814814814</v>
      </c>
      <c r="C214">
        <v>20</v>
      </c>
      <c r="D214">
        <v>4.9000000000000004</v>
      </c>
      <c r="E214">
        <v>0</v>
      </c>
      <c r="G214" s="1">
        <v>44381</v>
      </c>
      <c r="H214" s="2">
        <v>0.73442129629629627</v>
      </c>
      <c r="I214">
        <v>13</v>
      </c>
      <c r="J214">
        <v>25.5</v>
      </c>
      <c r="K214">
        <v>1</v>
      </c>
    </row>
    <row r="215" spans="1:11" x14ac:dyDescent="0.25">
      <c r="A215" s="1">
        <v>44382</v>
      </c>
      <c r="B215" s="2">
        <v>0.50254629629629632</v>
      </c>
      <c r="C215">
        <v>20</v>
      </c>
      <c r="D215">
        <v>4.4000000000000004</v>
      </c>
      <c r="E215">
        <v>0</v>
      </c>
      <c r="G215" s="1">
        <v>44381</v>
      </c>
      <c r="H215" s="2">
        <v>0.7394560185185185</v>
      </c>
      <c r="I215">
        <v>13</v>
      </c>
      <c r="J215">
        <v>25.5</v>
      </c>
      <c r="K215">
        <v>1</v>
      </c>
    </row>
    <row r="216" spans="1:11" x14ac:dyDescent="0.25">
      <c r="A216" s="1">
        <v>44382</v>
      </c>
      <c r="B216" s="2">
        <v>0.50260416666666663</v>
      </c>
      <c r="C216">
        <v>21</v>
      </c>
      <c r="D216">
        <v>6</v>
      </c>
      <c r="E216">
        <v>0</v>
      </c>
      <c r="G216" s="1">
        <v>44381</v>
      </c>
      <c r="H216" s="2">
        <v>0.74180555555555561</v>
      </c>
      <c r="I216">
        <v>14</v>
      </c>
      <c r="J216">
        <v>25.5</v>
      </c>
      <c r="K216">
        <v>1</v>
      </c>
    </row>
    <row r="217" spans="1:11" x14ac:dyDescent="0.25">
      <c r="A217" s="1">
        <v>44382</v>
      </c>
      <c r="B217" s="2">
        <v>0.50456018518518519</v>
      </c>
      <c r="C217">
        <v>20</v>
      </c>
      <c r="D217">
        <v>5.3</v>
      </c>
      <c r="E217">
        <v>0</v>
      </c>
      <c r="G217" s="1">
        <v>44381</v>
      </c>
      <c r="H217" s="2">
        <v>0.74215277777777777</v>
      </c>
      <c r="I217">
        <v>13</v>
      </c>
      <c r="J217">
        <v>5.9</v>
      </c>
      <c r="K217">
        <v>1</v>
      </c>
    </row>
    <row r="218" spans="1:11" x14ac:dyDescent="0.25">
      <c r="A218" s="1">
        <v>44382</v>
      </c>
      <c r="B218" s="2">
        <v>0.50465277777777773</v>
      </c>
      <c r="C218">
        <v>22</v>
      </c>
      <c r="D218">
        <v>6.8</v>
      </c>
      <c r="E218">
        <v>0</v>
      </c>
      <c r="G218" s="1">
        <v>44381</v>
      </c>
      <c r="H218" s="2">
        <v>0.74234953703703699</v>
      </c>
      <c r="I218">
        <v>11</v>
      </c>
      <c r="J218">
        <v>19.399999999999999</v>
      </c>
      <c r="K218">
        <v>1</v>
      </c>
    </row>
    <row r="219" spans="1:11" x14ac:dyDescent="0.25">
      <c r="A219" s="1">
        <v>44382</v>
      </c>
      <c r="B219" s="2">
        <v>0.50996527777777778</v>
      </c>
      <c r="C219">
        <v>14</v>
      </c>
      <c r="D219">
        <v>8.6999999999999993</v>
      </c>
      <c r="E219">
        <v>0</v>
      </c>
      <c r="G219" s="1">
        <v>44381</v>
      </c>
      <c r="H219" s="2">
        <v>0.7424074074074074</v>
      </c>
      <c r="I219">
        <v>12</v>
      </c>
      <c r="J219">
        <v>12.9</v>
      </c>
      <c r="K219">
        <v>1</v>
      </c>
    </row>
    <row r="220" spans="1:11" x14ac:dyDescent="0.25">
      <c r="A220" s="1">
        <v>44382</v>
      </c>
      <c r="B220" s="2">
        <v>0.51030092592592591</v>
      </c>
      <c r="C220">
        <v>14</v>
      </c>
      <c r="D220">
        <v>3.3</v>
      </c>
      <c r="E220">
        <v>0</v>
      </c>
      <c r="G220" s="1">
        <v>44381</v>
      </c>
      <c r="H220" s="2">
        <v>0.74252314814814813</v>
      </c>
      <c r="I220">
        <v>10</v>
      </c>
      <c r="J220">
        <v>11.4</v>
      </c>
      <c r="K220">
        <v>1</v>
      </c>
    </row>
    <row r="221" spans="1:11" x14ac:dyDescent="0.25">
      <c r="A221" s="1">
        <v>44382</v>
      </c>
      <c r="B221" s="2">
        <v>0.51561342592592596</v>
      </c>
      <c r="C221">
        <v>19</v>
      </c>
      <c r="D221">
        <v>7</v>
      </c>
      <c r="E221">
        <v>0</v>
      </c>
      <c r="G221" s="1">
        <v>44381</v>
      </c>
      <c r="H221" s="2">
        <v>0.74260416666666673</v>
      </c>
      <c r="I221">
        <v>10</v>
      </c>
      <c r="J221">
        <v>25.2</v>
      </c>
      <c r="K221">
        <v>1</v>
      </c>
    </row>
    <row r="222" spans="1:11" x14ac:dyDescent="0.25">
      <c r="A222" s="1">
        <v>44382</v>
      </c>
      <c r="B222" s="2">
        <v>0.51652777777777781</v>
      </c>
      <c r="C222">
        <v>12</v>
      </c>
      <c r="D222">
        <v>0.9</v>
      </c>
      <c r="E222">
        <v>0</v>
      </c>
      <c r="G222" s="1">
        <v>44381</v>
      </c>
      <c r="H222" s="2">
        <v>0.74268518518518523</v>
      </c>
      <c r="I222">
        <v>13</v>
      </c>
      <c r="J222">
        <v>25.5</v>
      </c>
      <c r="K222">
        <v>1</v>
      </c>
    </row>
    <row r="223" spans="1:11" x14ac:dyDescent="0.25">
      <c r="A223" s="1">
        <v>44382</v>
      </c>
      <c r="B223" s="2">
        <v>0.51718750000000002</v>
      </c>
      <c r="C223">
        <v>20</v>
      </c>
      <c r="D223">
        <v>9.1</v>
      </c>
      <c r="E223">
        <v>0</v>
      </c>
      <c r="G223" s="1">
        <v>44381</v>
      </c>
      <c r="H223" s="2">
        <v>0.74276620370370372</v>
      </c>
      <c r="I223">
        <v>13</v>
      </c>
      <c r="J223">
        <v>25.5</v>
      </c>
      <c r="K223">
        <v>1</v>
      </c>
    </row>
    <row r="224" spans="1:11" x14ac:dyDescent="0.25">
      <c r="A224" s="1">
        <v>44382</v>
      </c>
      <c r="B224" s="2">
        <v>0.52217592592592588</v>
      </c>
      <c r="C224">
        <v>16</v>
      </c>
      <c r="D224">
        <v>4.0999999999999996</v>
      </c>
      <c r="E224">
        <v>0</v>
      </c>
      <c r="G224" s="1">
        <v>44381</v>
      </c>
      <c r="H224" s="2">
        <v>0.74296296296296294</v>
      </c>
      <c r="I224">
        <v>14</v>
      </c>
      <c r="J224">
        <v>4.3</v>
      </c>
      <c r="K224">
        <v>1</v>
      </c>
    </row>
    <row r="225" spans="1:11" x14ac:dyDescent="0.25">
      <c r="A225" s="1">
        <v>44382</v>
      </c>
      <c r="B225" s="2">
        <v>0.52347222222222223</v>
      </c>
      <c r="C225">
        <v>18</v>
      </c>
      <c r="D225">
        <v>5.0999999999999996</v>
      </c>
      <c r="E225">
        <v>0</v>
      </c>
      <c r="G225" s="1">
        <v>44381</v>
      </c>
      <c r="H225" s="2">
        <v>0.74346064814814816</v>
      </c>
      <c r="I225">
        <v>13</v>
      </c>
      <c r="J225">
        <v>25.5</v>
      </c>
      <c r="K225">
        <v>1</v>
      </c>
    </row>
    <row r="226" spans="1:11" x14ac:dyDescent="0.25">
      <c r="A226" s="1">
        <v>44382</v>
      </c>
      <c r="B226" s="2">
        <v>0.52754629629629635</v>
      </c>
      <c r="C226">
        <v>14</v>
      </c>
      <c r="D226">
        <v>10.8</v>
      </c>
      <c r="E226">
        <v>0</v>
      </c>
      <c r="G226" s="1">
        <v>44381</v>
      </c>
      <c r="H226" s="2">
        <v>0.74350694444444443</v>
      </c>
      <c r="I226">
        <v>12</v>
      </c>
      <c r="J226">
        <v>17.8</v>
      </c>
      <c r="K226">
        <v>1</v>
      </c>
    </row>
    <row r="227" spans="1:11" x14ac:dyDescent="0.25">
      <c r="A227" s="1">
        <v>44382</v>
      </c>
      <c r="B227" s="2">
        <v>0.52937500000000004</v>
      </c>
      <c r="C227">
        <v>19</v>
      </c>
      <c r="D227">
        <v>4</v>
      </c>
      <c r="E227">
        <v>0</v>
      </c>
      <c r="G227" s="1">
        <v>44381</v>
      </c>
      <c r="H227" s="2">
        <v>0.74359953703703707</v>
      </c>
      <c r="I227">
        <v>13</v>
      </c>
      <c r="J227">
        <v>25.5</v>
      </c>
      <c r="K227">
        <v>1</v>
      </c>
    </row>
    <row r="228" spans="1:11" x14ac:dyDescent="0.25">
      <c r="A228" s="1">
        <v>44382</v>
      </c>
      <c r="B228" s="2">
        <v>0.53251157407407412</v>
      </c>
      <c r="C228">
        <v>11</v>
      </c>
      <c r="D228">
        <v>6</v>
      </c>
      <c r="E228">
        <v>0</v>
      </c>
      <c r="G228" s="1">
        <v>44381</v>
      </c>
      <c r="H228" s="2">
        <v>0.74475694444444451</v>
      </c>
      <c r="I228">
        <v>13</v>
      </c>
      <c r="J228">
        <v>3.4</v>
      </c>
      <c r="K228">
        <v>1</v>
      </c>
    </row>
    <row r="229" spans="1:11" x14ac:dyDescent="0.25">
      <c r="A229" s="1">
        <v>44382</v>
      </c>
      <c r="B229" s="2">
        <v>0.53254629629629624</v>
      </c>
      <c r="C229">
        <v>14</v>
      </c>
      <c r="D229">
        <v>5.5</v>
      </c>
      <c r="E229">
        <v>0</v>
      </c>
      <c r="G229" s="1">
        <v>44381</v>
      </c>
      <c r="H229" s="2">
        <v>0.74505787037037041</v>
      </c>
      <c r="I229">
        <v>31</v>
      </c>
      <c r="J229">
        <v>19.5</v>
      </c>
      <c r="K229">
        <v>1</v>
      </c>
    </row>
    <row r="230" spans="1:11" x14ac:dyDescent="0.25">
      <c r="A230" s="1">
        <v>44382</v>
      </c>
      <c r="B230" s="2">
        <v>0.53737268518518522</v>
      </c>
      <c r="C230">
        <v>11</v>
      </c>
      <c r="D230">
        <v>6.4</v>
      </c>
      <c r="E230">
        <v>0</v>
      </c>
      <c r="G230" s="1">
        <v>44381</v>
      </c>
      <c r="H230" s="2">
        <v>0.74513888888888891</v>
      </c>
      <c r="I230">
        <v>15</v>
      </c>
      <c r="J230">
        <v>14.3</v>
      </c>
      <c r="K230">
        <v>1</v>
      </c>
    </row>
    <row r="231" spans="1:11" x14ac:dyDescent="0.25">
      <c r="A231" s="1">
        <v>44382</v>
      </c>
      <c r="B231" s="2">
        <v>0.5410300925925926</v>
      </c>
      <c r="C231">
        <v>15</v>
      </c>
      <c r="D231">
        <v>4.8</v>
      </c>
      <c r="E231">
        <v>0</v>
      </c>
      <c r="G231" s="1">
        <v>44381</v>
      </c>
      <c r="H231" s="2">
        <v>0.74567129629629625</v>
      </c>
      <c r="I231">
        <v>18</v>
      </c>
      <c r="J231">
        <v>5.7</v>
      </c>
      <c r="K231">
        <v>1</v>
      </c>
    </row>
    <row r="232" spans="1:11" x14ac:dyDescent="0.25">
      <c r="A232" s="1">
        <v>44382</v>
      </c>
      <c r="B232" s="2">
        <v>0.54334490740740737</v>
      </c>
      <c r="C232">
        <v>17</v>
      </c>
      <c r="D232">
        <v>5.8</v>
      </c>
      <c r="E232">
        <v>0</v>
      </c>
      <c r="G232" s="1">
        <v>44381</v>
      </c>
      <c r="H232" s="2">
        <v>0.74702546296296291</v>
      </c>
      <c r="I232">
        <v>14</v>
      </c>
      <c r="J232">
        <v>0.5</v>
      </c>
      <c r="K232">
        <v>1</v>
      </c>
    </row>
    <row r="233" spans="1:11" x14ac:dyDescent="0.25">
      <c r="A233" s="1">
        <v>44382</v>
      </c>
      <c r="B233" s="2">
        <v>0.54386574074074068</v>
      </c>
      <c r="C233">
        <v>23</v>
      </c>
      <c r="D233">
        <v>5.2</v>
      </c>
      <c r="E233">
        <v>0</v>
      </c>
      <c r="G233" s="1">
        <v>44381</v>
      </c>
      <c r="H233" s="2">
        <v>0.74932870370370364</v>
      </c>
      <c r="I233">
        <v>21</v>
      </c>
      <c r="J233">
        <v>8.4</v>
      </c>
      <c r="K233">
        <v>1</v>
      </c>
    </row>
    <row r="234" spans="1:11" x14ac:dyDescent="0.25">
      <c r="A234" s="1">
        <v>44382</v>
      </c>
      <c r="B234" s="2">
        <v>0.54563657407407407</v>
      </c>
      <c r="C234">
        <v>16</v>
      </c>
      <c r="D234">
        <v>4.2</v>
      </c>
      <c r="E234">
        <v>0</v>
      </c>
      <c r="G234" s="1">
        <v>44381</v>
      </c>
      <c r="H234" s="2">
        <v>0.75193287037037038</v>
      </c>
      <c r="I234">
        <v>18</v>
      </c>
      <c r="J234">
        <v>5.6</v>
      </c>
      <c r="K234">
        <v>1</v>
      </c>
    </row>
    <row r="235" spans="1:11" x14ac:dyDescent="0.25">
      <c r="A235" s="1">
        <v>44382</v>
      </c>
      <c r="B235" s="2">
        <v>0.54734953703703704</v>
      </c>
      <c r="C235">
        <v>10</v>
      </c>
      <c r="D235">
        <v>4.0999999999999996</v>
      </c>
      <c r="E235">
        <v>0</v>
      </c>
      <c r="G235" s="1">
        <v>44381</v>
      </c>
      <c r="H235" s="2">
        <v>0.75278935185185192</v>
      </c>
      <c r="I235">
        <v>12</v>
      </c>
      <c r="J235">
        <v>10.3</v>
      </c>
      <c r="K235">
        <v>1</v>
      </c>
    </row>
    <row r="236" spans="1:11" x14ac:dyDescent="0.25">
      <c r="A236" s="1">
        <v>44382</v>
      </c>
      <c r="B236" s="2">
        <v>0.54799768518518521</v>
      </c>
      <c r="C236">
        <v>15</v>
      </c>
      <c r="D236">
        <v>6</v>
      </c>
      <c r="E236">
        <v>0</v>
      </c>
      <c r="G236" s="1">
        <v>44381</v>
      </c>
      <c r="H236" s="2">
        <v>0.75547453703703704</v>
      </c>
      <c r="I236">
        <v>13</v>
      </c>
      <c r="J236">
        <v>4.4000000000000004</v>
      </c>
      <c r="K236">
        <v>1</v>
      </c>
    </row>
    <row r="237" spans="1:11" x14ac:dyDescent="0.25">
      <c r="A237" s="1">
        <v>44382</v>
      </c>
      <c r="B237" s="2">
        <v>0.55010416666666673</v>
      </c>
      <c r="C237">
        <v>15</v>
      </c>
      <c r="D237">
        <v>3.5</v>
      </c>
      <c r="E237">
        <v>0</v>
      </c>
      <c r="G237" s="1">
        <v>44381</v>
      </c>
      <c r="H237" s="2">
        <v>0.75556712962962969</v>
      </c>
      <c r="I237">
        <v>12</v>
      </c>
      <c r="J237">
        <v>25.5</v>
      </c>
      <c r="K237">
        <v>1</v>
      </c>
    </row>
    <row r="238" spans="1:11" x14ac:dyDescent="0.25">
      <c r="A238" s="1">
        <v>44382</v>
      </c>
      <c r="B238" s="2">
        <v>0.5505902777777778</v>
      </c>
      <c r="C238">
        <v>13</v>
      </c>
      <c r="D238">
        <v>6.1</v>
      </c>
      <c r="E238">
        <v>0</v>
      </c>
      <c r="G238" s="1">
        <v>44381</v>
      </c>
      <c r="H238" s="2">
        <v>0.76376157407407408</v>
      </c>
      <c r="I238">
        <v>11</v>
      </c>
      <c r="J238">
        <v>6.7</v>
      </c>
      <c r="K238">
        <v>1</v>
      </c>
    </row>
    <row r="239" spans="1:11" x14ac:dyDescent="0.25">
      <c r="A239" s="1">
        <v>44382</v>
      </c>
      <c r="B239" s="2">
        <v>0.55371527777777774</v>
      </c>
      <c r="C239">
        <v>11</v>
      </c>
      <c r="D239">
        <v>6.6</v>
      </c>
      <c r="E239">
        <v>0</v>
      </c>
      <c r="G239" s="1">
        <v>44381</v>
      </c>
      <c r="H239" s="2">
        <v>0.76388888888888884</v>
      </c>
      <c r="I239">
        <v>17</v>
      </c>
      <c r="J239">
        <v>4.4000000000000004</v>
      </c>
      <c r="K239">
        <v>1</v>
      </c>
    </row>
    <row r="240" spans="1:11" x14ac:dyDescent="0.25">
      <c r="A240" s="1">
        <v>44382</v>
      </c>
      <c r="B240" s="2">
        <v>0.55526620370370372</v>
      </c>
      <c r="C240">
        <v>18</v>
      </c>
      <c r="D240">
        <v>5.2</v>
      </c>
      <c r="E240">
        <v>0</v>
      </c>
      <c r="G240" s="1">
        <v>44381</v>
      </c>
      <c r="H240" s="2">
        <v>0.7643402777777778</v>
      </c>
      <c r="I240">
        <v>13</v>
      </c>
      <c r="J240">
        <v>4</v>
      </c>
      <c r="K240">
        <v>1</v>
      </c>
    </row>
    <row r="241" spans="1:11" x14ac:dyDescent="0.25">
      <c r="A241" s="1">
        <v>44382</v>
      </c>
      <c r="B241" s="2">
        <v>0.5584837962962963</v>
      </c>
      <c r="C241">
        <v>16</v>
      </c>
      <c r="D241">
        <v>7.9</v>
      </c>
      <c r="E241">
        <v>0</v>
      </c>
      <c r="G241" s="1">
        <v>44381</v>
      </c>
      <c r="H241" s="2">
        <v>0.76864583333333336</v>
      </c>
      <c r="I241">
        <v>12</v>
      </c>
      <c r="J241">
        <v>13.6</v>
      </c>
      <c r="K241">
        <v>1</v>
      </c>
    </row>
    <row r="242" spans="1:11" x14ac:dyDescent="0.25">
      <c r="A242" s="1">
        <v>44382</v>
      </c>
      <c r="B242" s="2">
        <v>0.5603703703703703</v>
      </c>
      <c r="C242">
        <v>16</v>
      </c>
      <c r="D242">
        <v>3.8</v>
      </c>
      <c r="E242">
        <v>0</v>
      </c>
      <c r="G242" s="1">
        <v>44381</v>
      </c>
      <c r="H242" s="2">
        <v>0.7707060185185185</v>
      </c>
      <c r="I242">
        <v>12</v>
      </c>
      <c r="J242">
        <v>7.8</v>
      </c>
      <c r="K242">
        <v>1</v>
      </c>
    </row>
    <row r="243" spans="1:11" x14ac:dyDescent="0.25">
      <c r="A243" s="1">
        <v>44382</v>
      </c>
      <c r="B243" s="2">
        <v>0.5647106481481482</v>
      </c>
      <c r="C243">
        <v>10</v>
      </c>
      <c r="D243">
        <v>0</v>
      </c>
      <c r="E243">
        <v>0</v>
      </c>
      <c r="G243" s="1">
        <v>44381</v>
      </c>
      <c r="H243" s="2">
        <v>0.77443287037037034</v>
      </c>
      <c r="I243">
        <v>15</v>
      </c>
      <c r="J243">
        <v>3.7</v>
      </c>
      <c r="K243">
        <v>1</v>
      </c>
    </row>
    <row r="244" spans="1:11" x14ac:dyDescent="0.25">
      <c r="A244" s="1">
        <v>44382</v>
      </c>
      <c r="B244" s="2">
        <v>0.57393518518518516</v>
      </c>
      <c r="C244">
        <v>19</v>
      </c>
      <c r="D244">
        <v>8.8000000000000007</v>
      </c>
      <c r="E244">
        <v>0</v>
      </c>
      <c r="G244" s="1">
        <v>44381</v>
      </c>
      <c r="H244" s="2">
        <v>0.77553240740740748</v>
      </c>
      <c r="I244">
        <v>20</v>
      </c>
      <c r="J244">
        <v>6.7</v>
      </c>
      <c r="K244">
        <v>1</v>
      </c>
    </row>
    <row r="245" spans="1:11" x14ac:dyDescent="0.25">
      <c r="A245" s="1">
        <v>44382</v>
      </c>
      <c r="B245" s="2">
        <v>0.58812500000000001</v>
      </c>
      <c r="C245">
        <v>21</v>
      </c>
      <c r="D245">
        <v>7.7</v>
      </c>
      <c r="E245">
        <v>0</v>
      </c>
      <c r="G245" s="1">
        <v>44381</v>
      </c>
      <c r="H245" s="2">
        <v>0.77736111111111106</v>
      </c>
      <c r="I245">
        <v>12</v>
      </c>
      <c r="J245">
        <v>19.399999999999999</v>
      </c>
      <c r="K245">
        <v>1</v>
      </c>
    </row>
    <row r="246" spans="1:11" x14ac:dyDescent="0.25">
      <c r="A246" s="1">
        <v>44382</v>
      </c>
      <c r="B246" s="2">
        <v>0.58934027777777775</v>
      </c>
      <c r="C246">
        <v>24</v>
      </c>
      <c r="D246">
        <v>3.9</v>
      </c>
      <c r="E246">
        <v>0</v>
      </c>
      <c r="G246" s="1">
        <v>44381</v>
      </c>
      <c r="H246" s="2">
        <v>0.77793981481481478</v>
      </c>
      <c r="I246">
        <v>22</v>
      </c>
      <c r="J246">
        <v>8.6999999999999993</v>
      </c>
      <c r="K246">
        <v>1</v>
      </c>
    </row>
    <row r="247" spans="1:11" x14ac:dyDescent="0.25">
      <c r="A247" s="1">
        <v>44382</v>
      </c>
      <c r="B247" s="2">
        <v>0.58993055555555551</v>
      </c>
      <c r="C247">
        <v>14</v>
      </c>
      <c r="D247">
        <v>5.8</v>
      </c>
      <c r="E247">
        <v>0</v>
      </c>
      <c r="G247" s="1">
        <v>44381</v>
      </c>
      <c r="H247" s="2">
        <v>0.77809027777777784</v>
      </c>
      <c r="I247">
        <v>15</v>
      </c>
      <c r="J247">
        <v>5.8</v>
      </c>
      <c r="K247">
        <v>1</v>
      </c>
    </row>
    <row r="248" spans="1:11" x14ac:dyDescent="0.25">
      <c r="A248" s="1">
        <v>44382</v>
      </c>
      <c r="B248" s="2">
        <v>0.5910185185185185</v>
      </c>
      <c r="C248">
        <v>20</v>
      </c>
      <c r="D248">
        <v>6.2</v>
      </c>
      <c r="E248">
        <v>0</v>
      </c>
      <c r="G248" s="1">
        <v>44381</v>
      </c>
      <c r="H248" s="2">
        <v>0.77820601851851856</v>
      </c>
      <c r="I248">
        <v>15</v>
      </c>
      <c r="J248">
        <v>15.6</v>
      </c>
      <c r="K248">
        <v>1</v>
      </c>
    </row>
    <row r="249" spans="1:11" x14ac:dyDescent="0.25">
      <c r="A249" s="1">
        <v>44382</v>
      </c>
      <c r="B249" s="2">
        <v>0.59326388888888892</v>
      </c>
      <c r="C249">
        <v>10</v>
      </c>
      <c r="D249">
        <v>9.6999999999999993</v>
      </c>
      <c r="E249">
        <v>0</v>
      </c>
      <c r="G249" s="1">
        <v>44381</v>
      </c>
      <c r="H249" s="2">
        <v>0.77875000000000005</v>
      </c>
      <c r="I249">
        <v>17</v>
      </c>
      <c r="J249">
        <v>14.7</v>
      </c>
      <c r="K249">
        <v>1</v>
      </c>
    </row>
    <row r="250" spans="1:11" x14ac:dyDescent="0.25">
      <c r="A250" s="1">
        <v>44382</v>
      </c>
      <c r="B250" s="2">
        <v>0.59679398148148144</v>
      </c>
      <c r="C250">
        <v>15</v>
      </c>
      <c r="D250">
        <v>3.6</v>
      </c>
      <c r="E250">
        <v>0</v>
      </c>
      <c r="G250" s="1">
        <v>44381</v>
      </c>
      <c r="H250" s="2">
        <v>0.78118055555555566</v>
      </c>
      <c r="I250">
        <v>13</v>
      </c>
      <c r="J250">
        <v>4.5999999999999996</v>
      </c>
      <c r="K250">
        <v>1</v>
      </c>
    </row>
    <row r="251" spans="1:11" x14ac:dyDescent="0.25">
      <c r="A251" s="1">
        <v>44382</v>
      </c>
      <c r="B251" s="2">
        <v>0.59685185185185186</v>
      </c>
      <c r="C251">
        <v>17</v>
      </c>
      <c r="D251">
        <v>4</v>
      </c>
      <c r="E251">
        <v>0</v>
      </c>
      <c r="G251" s="1">
        <v>44381</v>
      </c>
      <c r="H251" s="2">
        <v>0.78225694444444438</v>
      </c>
      <c r="I251">
        <v>23</v>
      </c>
      <c r="J251">
        <v>5.4</v>
      </c>
      <c r="K251">
        <v>1</v>
      </c>
    </row>
    <row r="252" spans="1:11" x14ac:dyDescent="0.25">
      <c r="A252" s="1">
        <v>44382</v>
      </c>
      <c r="B252" s="2">
        <v>0.5995949074074074</v>
      </c>
      <c r="C252">
        <v>10</v>
      </c>
      <c r="D252">
        <v>3.9</v>
      </c>
      <c r="E252">
        <v>0</v>
      </c>
      <c r="G252" s="1">
        <v>44381</v>
      </c>
      <c r="H252" s="2">
        <v>0.78432870370370367</v>
      </c>
      <c r="I252">
        <v>15</v>
      </c>
      <c r="J252">
        <v>4.2</v>
      </c>
      <c r="K252">
        <v>1</v>
      </c>
    </row>
    <row r="253" spans="1:11" x14ac:dyDescent="0.25">
      <c r="A253" s="1">
        <v>44382</v>
      </c>
      <c r="B253" s="2">
        <v>0.59968750000000004</v>
      </c>
      <c r="C253">
        <v>9</v>
      </c>
      <c r="D253">
        <v>0.5</v>
      </c>
      <c r="E253">
        <v>0</v>
      </c>
      <c r="G253" s="1">
        <v>44381</v>
      </c>
      <c r="H253" s="2">
        <v>0.7912499999999999</v>
      </c>
      <c r="I253">
        <v>9</v>
      </c>
      <c r="J253">
        <v>8.1999999999999993</v>
      </c>
      <c r="K253">
        <v>1</v>
      </c>
    </row>
    <row r="254" spans="1:11" x14ac:dyDescent="0.25">
      <c r="A254" s="1">
        <v>44382</v>
      </c>
      <c r="B254" s="2">
        <v>0.60518518518518516</v>
      </c>
      <c r="C254">
        <v>11</v>
      </c>
      <c r="D254">
        <v>6.2</v>
      </c>
      <c r="E254">
        <v>0</v>
      </c>
      <c r="G254" s="1">
        <v>44381</v>
      </c>
      <c r="H254" s="2">
        <v>0.79494212962962962</v>
      </c>
      <c r="I254">
        <v>16</v>
      </c>
      <c r="J254">
        <v>4</v>
      </c>
      <c r="K254">
        <v>1</v>
      </c>
    </row>
    <row r="255" spans="1:11" x14ac:dyDescent="0.25">
      <c r="A255" s="1">
        <v>44382</v>
      </c>
      <c r="B255" s="2">
        <v>0.61537037037037035</v>
      </c>
      <c r="C255">
        <v>21</v>
      </c>
      <c r="D255">
        <v>5.4</v>
      </c>
      <c r="E255">
        <v>0</v>
      </c>
      <c r="G255" s="1">
        <v>44381</v>
      </c>
      <c r="H255" s="2">
        <v>0.79549768518518515</v>
      </c>
      <c r="I255">
        <v>21</v>
      </c>
      <c r="J255">
        <v>6.8</v>
      </c>
      <c r="K255">
        <v>1</v>
      </c>
    </row>
    <row r="256" spans="1:11" x14ac:dyDescent="0.25">
      <c r="A256" s="1">
        <v>44382</v>
      </c>
      <c r="B256" s="2">
        <v>0.61728009259259264</v>
      </c>
      <c r="C256">
        <v>25</v>
      </c>
      <c r="D256">
        <v>4.0999999999999996</v>
      </c>
      <c r="E256">
        <v>0</v>
      </c>
      <c r="G256" s="1">
        <v>44381</v>
      </c>
      <c r="H256" s="2">
        <v>0.79620370370370364</v>
      </c>
      <c r="I256">
        <v>13</v>
      </c>
      <c r="J256">
        <v>10.1</v>
      </c>
      <c r="K256">
        <v>1</v>
      </c>
    </row>
    <row r="257" spans="1:11" x14ac:dyDescent="0.25">
      <c r="A257" s="1">
        <v>44382</v>
      </c>
      <c r="B257" s="2">
        <v>0.61876157407407406</v>
      </c>
      <c r="C257">
        <v>10</v>
      </c>
      <c r="D257">
        <v>6.3</v>
      </c>
      <c r="E257">
        <v>0</v>
      </c>
      <c r="G257" s="1">
        <v>44381</v>
      </c>
      <c r="H257" s="2">
        <v>0.79749999999999999</v>
      </c>
      <c r="I257">
        <v>17</v>
      </c>
      <c r="J257">
        <v>5.3</v>
      </c>
      <c r="K257">
        <v>1</v>
      </c>
    </row>
    <row r="258" spans="1:11" x14ac:dyDescent="0.25">
      <c r="A258" s="1">
        <v>44382</v>
      </c>
      <c r="B258" s="2">
        <v>0.62288194444444445</v>
      </c>
      <c r="C258">
        <v>13</v>
      </c>
      <c r="D258">
        <v>3.3</v>
      </c>
      <c r="E258">
        <v>0</v>
      </c>
      <c r="G258" s="1">
        <v>44381</v>
      </c>
      <c r="H258" s="2">
        <v>0.8002893518518519</v>
      </c>
      <c r="I258">
        <v>12</v>
      </c>
      <c r="J258">
        <v>5.3</v>
      </c>
      <c r="K258">
        <v>1</v>
      </c>
    </row>
    <row r="259" spans="1:11" x14ac:dyDescent="0.25">
      <c r="A259" s="1">
        <v>44382</v>
      </c>
      <c r="B259" s="2">
        <v>0.62697916666666664</v>
      </c>
      <c r="C259">
        <v>11</v>
      </c>
      <c r="D259">
        <v>6.2</v>
      </c>
      <c r="E259">
        <v>0</v>
      </c>
      <c r="G259" s="1">
        <v>44381</v>
      </c>
      <c r="H259" s="2">
        <v>0.80194444444444446</v>
      </c>
      <c r="I259">
        <v>21</v>
      </c>
      <c r="J259">
        <v>5.4</v>
      </c>
      <c r="K259">
        <v>1</v>
      </c>
    </row>
    <row r="260" spans="1:11" x14ac:dyDescent="0.25">
      <c r="A260" s="1">
        <v>44382</v>
      </c>
      <c r="B260" s="2">
        <v>0.64006944444444447</v>
      </c>
      <c r="C260">
        <v>22</v>
      </c>
      <c r="D260">
        <v>6.3</v>
      </c>
      <c r="E260">
        <v>0</v>
      </c>
      <c r="G260" s="1">
        <v>44381</v>
      </c>
      <c r="H260" s="2">
        <v>0.80430555555555561</v>
      </c>
      <c r="I260">
        <v>12</v>
      </c>
      <c r="J260">
        <v>0.5</v>
      </c>
      <c r="K260">
        <v>1</v>
      </c>
    </row>
    <row r="261" spans="1:11" x14ac:dyDescent="0.25">
      <c r="A261" s="1">
        <v>44382</v>
      </c>
      <c r="B261" s="2">
        <v>0.64063657407407404</v>
      </c>
      <c r="C261">
        <v>14</v>
      </c>
      <c r="D261">
        <v>5.5</v>
      </c>
      <c r="E261">
        <v>0</v>
      </c>
      <c r="G261" s="1">
        <v>44381</v>
      </c>
      <c r="H261" s="2">
        <v>0.80541666666666656</v>
      </c>
      <c r="I261">
        <v>16</v>
      </c>
      <c r="J261">
        <v>4.4000000000000004</v>
      </c>
      <c r="K261">
        <v>1</v>
      </c>
    </row>
    <row r="262" spans="1:11" x14ac:dyDescent="0.25">
      <c r="A262" s="1">
        <v>44382</v>
      </c>
      <c r="B262" s="2">
        <v>0.64074074074074072</v>
      </c>
      <c r="C262">
        <v>17</v>
      </c>
      <c r="D262">
        <v>4.5999999999999996</v>
      </c>
      <c r="E262">
        <v>0</v>
      </c>
      <c r="G262" s="1">
        <v>44381</v>
      </c>
      <c r="H262" s="2">
        <v>0.80590277777777775</v>
      </c>
      <c r="I262">
        <v>14</v>
      </c>
      <c r="J262">
        <v>3.5</v>
      </c>
      <c r="K262">
        <v>1</v>
      </c>
    </row>
    <row r="263" spans="1:11" x14ac:dyDescent="0.25">
      <c r="A263" s="1">
        <v>44382</v>
      </c>
      <c r="B263" s="2">
        <v>0.64324074074074067</v>
      </c>
      <c r="C263">
        <v>17</v>
      </c>
      <c r="D263">
        <v>1.2</v>
      </c>
      <c r="E263">
        <v>0</v>
      </c>
      <c r="G263" s="1">
        <v>44381</v>
      </c>
      <c r="H263" s="2">
        <v>0.81126157407407407</v>
      </c>
      <c r="I263">
        <v>16</v>
      </c>
      <c r="J263">
        <v>4.9000000000000004</v>
      </c>
      <c r="K263">
        <v>1</v>
      </c>
    </row>
    <row r="264" spans="1:11" x14ac:dyDescent="0.25">
      <c r="A264" s="1">
        <v>44382</v>
      </c>
      <c r="B264" s="2">
        <v>0.64516203703703701</v>
      </c>
      <c r="C264">
        <v>19</v>
      </c>
      <c r="D264">
        <v>3.4</v>
      </c>
      <c r="E264">
        <v>0</v>
      </c>
      <c r="G264" s="1">
        <v>44381</v>
      </c>
      <c r="H264" s="2">
        <v>0.81349537037037034</v>
      </c>
      <c r="I264">
        <v>13</v>
      </c>
      <c r="J264">
        <v>11.3</v>
      </c>
      <c r="K264">
        <v>1</v>
      </c>
    </row>
    <row r="265" spans="1:11" x14ac:dyDescent="0.25">
      <c r="A265" s="1">
        <v>44382</v>
      </c>
      <c r="B265" s="2">
        <v>0.65782407407407406</v>
      </c>
      <c r="C265">
        <v>9</v>
      </c>
      <c r="D265">
        <v>7</v>
      </c>
      <c r="E265">
        <v>0</v>
      </c>
      <c r="G265" s="1">
        <v>44381</v>
      </c>
      <c r="H265" s="2">
        <v>0.8249305555555555</v>
      </c>
      <c r="I265">
        <v>11</v>
      </c>
      <c r="J265">
        <v>12.5</v>
      </c>
      <c r="K265">
        <v>1</v>
      </c>
    </row>
    <row r="266" spans="1:11" x14ac:dyDescent="0.25">
      <c r="A266" s="1">
        <v>44382</v>
      </c>
      <c r="B266" s="2">
        <v>0.65935185185185186</v>
      </c>
      <c r="C266">
        <v>8</v>
      </c>
      <c r="D266">
        <v>0.5</v>
      </c>
      <c r="E266">
        <v>0</v>
      </c>
      <c r="G266" s="1">
        <v>44381</v>
      </c>
      <c r="H266" s="2">
        <v>0.82525462962962959</v>
      </c>
      <c r="I266">
        <v>18</v>
      </c>
      <c r="J266">
        <v>1.3</v>
      </c>
      <c r="K266">
        <v>1</v>
      </c>
    </row>
    <row r="267" spans="1:11" x14ac:dyDescent="0.25">
      <c r="A267" s="1">
        <v>44382</v>
      </c>
      <c r="B267" s="2">
        <v>0.66366898148148146</v>
      </c>
      <c r="C267">
        <v>15</v>
      </c>
      <c r="D267">
        <v>4.3</v>
      </c>
      <c r="E267">
        <v>0</v>
      </c>
      <c r="G267" s="1">
        <v>44381</v>
      </c>
      <c r="H267" s="2">
        <v>0.82990740740740743</v>
      </c>
      <c r="I267">
        <v>10</v>
      </c>
      <c r="J267">
        <v>11.5</v>
      </c>
      <c r="K267">
        <v>1</v>
      </c>
    </row>
    <row r="268" spans="1:11" x14ac:dyDescent="0.25">
      <c r="A268" s="1">
        <v>44382</v>
      </c>
      <c r="B268" s="2">
        <v>0.66456018518518511</v>
      </c>
      <c r="C268">
        <v>23</v>
      </c>
      <c r="D268">
        <v>6.8</v>
      </c>
      <c r="E268">
        <v>0</v>
      </c>
      <c r="G268" s="1">
        <v>44381</v>
      </c>
      <c r="H268" s="2">
        <v>0.83247685185185183</v>
      </c>
      <c r="I268">
        <v>16</v>
      </c>
      <c r="J268">
        <v>4.5</v>
      </c>
      <c r="K268">
        <v>1</v>
      </c>
    </row>
    <row r="269" spans="1:11" x14ac:dyDescent="0.25">
      <c r="A269" s="1">
        <v>44382</v>
      </c>
      <c r="B269" s="2">
        <v>0.6665740740740741</v>
      </c>
      <c r="C269">
        <v>23</v>
      </c>
      <c r="D269">
        <v>6.4</v>
      </c>
      <c r="E269">
        <v>0</v>
      </c>
      <c r="G269" s="1">
        <v>44381</v>
      </c>
      <c r="H269" s="2">
        <v>0.83271990740740742</v>
      </c>
      <c r="I269">
        <v>11</v>
      </c>
      <c r="J269">
        <v>4</v>
      </c>
      <c r="K269">
        <v>1</v>
      </c>
    </row>
    <row r="270" spans="1:11" x14ac:dyDescent="0.25">
      <c r="A270" s="1">
        <v>44382</v>
      </c>
      <c r="B270" s="2">
        <v>0.66707175925925932</v>
      </c>
      <c r="C270">
        <v>13</v>
      </c>
      <c r="D270">
        <v>3.8</v>
      </c>
      <c r="E270">
        <v>0</v>
      </c>
      <c r="G270" s="1">
        <v>44381</v>
      </c>
      <c r="H270" s="2">
        <v>0.84053240740740742</v>
      </c>
      <c r="I270">
        <v>18</v>
      </c>
      <c r="J270">
        <v>5.9</v>
      </c>
      <c r="K270">
        <v>1</v>
      </c>
    </row>
    <row r="271" spans="1:11" x14ac:dyDescent="0.25">
      <c r="A271" s="1">
        <v>44382</v>
      </c>
      <c r="B271" s="2">
        <v>0.66950231481481481</v>
      </c>
      <c r="C271">
        <v>12</v>
      </c>
      <c r="D271">
        <v>6.4</v>
      </c>
      <c r="E271">
        <v>0</v>
      </c>
      <c r="G271" s="1">
        <v>44381</v>
      </c>
      <c r="H271" s="2">
        <v>0.84054398148148157</v>
      </c>
      <c r="I271">
        <v>14</v>
      </c>
      <c r="J271">
        <v>20.5</v>
      </c>
      <c r="K271">
        <v>1</v>
      </c>
    </row>
    <row r="272" spans="1:11" x14ac:dyDescent="0.25">
      <c r="A272" s="1">
        <v>44382</v>
      </c>
      <c r="B272" s="2">
        <v>0.66960648148148139</v>
      </c>
      <c r="C272">
        <v>18</v>
      </c>
      <c r="D272">
        <v>4.7</v>
      </c>
      <c r="E272">
        <v>0</v>
      </c>
      <c r="G272" s="1">
        <v>44381</v>
      </c>
      <c r="H272" s="2">
        <v>0.84237268518518515</v>
      </c>
      <c r="I272">
        <v>13</v>
      </c>
      <c r="J272">
        <v>7.9</v>
      </c>
      <c r="K272">
        <v>1</v>
      </c>
    </row>
    <row r="273" spans="1:11" x14ac:dyDescent="0.25">
      <c r="A273" s="1">
        <v>44382</v>
      </c>
      <c r="B273" s="2">
        <v>0.67017361111111118</v>
      </c>
      <c r="C273">
        <v>13</v>
      </c>
      <c r="D273">
        <v>1.1000000000000001</v>
      </c>
      <c r="E273">
        <v>0</v>
      </c>
      <c r="G273" s="1">
        <v>44381</v>
      </c>
      <c r="H273" s="2">
        <v>0.84486111111111117</v>
      </c>
      <c r="I273">
        <v>20</v>
      </c>
      <c r="J273">
        <v>4.9000000000000004</v>
      </c>
      <c r="K273">
        <v>1</v>
      </c>
    </row>
    <row r="274" spans="1:11" x14ac:dyDescent="0.25">
      <c r="A274" s="1">
        <v>44382</v>
      </c>
      <c r="B274" s="2">
        <v>0.67049768518518515</v>
      </c>
      <c r="C274">
        <v>17</v>
      </c>
      <c r="D274">
        <v>4.0999999999999996</v>
      </c>
      <c r="E274">
        <v>0</v>
      </c>
      <c r="G274" s="1">
        <v>44381</v>
      </c>
      <c r="H274" s="2">
        <v>0.84803240740740737</v>
      </c>
      <c r="I274">
        <v>22</v>
      </c>
      <c r="J274">
        <v>5.3</v>
      </c>
      <c r="K274">
        <v>1</v>
      </c>
    </row>
    <row r="275" spans="1:11" x14ac:dyDescent="0.25">
      <c r="A275" s="1">
        <v>44382</v>
      </c>
      <c r="B275" s="2">
        <v>0.6739814814814814</v>
      </c>
      <c r="C275">
        <v>9</v>
      </c>
      <c r="D275">
        <v>0.5</v>
      </c>
      <c r="E275">
        <v>0</v>
      </c>
      <c r="G275" s="1">
        <v>44381</v>
      </c>
      <c r="H275" s="2">
        <v>0.84805555555555545</v>
      </c>
      <c r="I275">
        <v>20</v>
      </c>
      <c r="J275">
        <v>5.7</v>
      </c>
      <c r="K275">
        <v>1</v>
      </c>
    </row>
    <row r="276" spans="1:11" x14ac:dyDescent="0.25">
      <c r="A276" s="1">
        <v>44382</v>
      </c>
      <c r="B276" s="2">
        <v>0.67401620370370363</v>
      </c>
      <c r="C276">
        <v>18</v>
      </c>
      <c r="D276">
        <v>9.6</v>
      </c>
      <c r="E276">
        <v>0</v>
      </c>
      <c r="G276" s="1">
        <v>44381</v>
      </c>
      <c r="H276" s="2">
        <v>0.8497569444444445</v>
      </c>
      <c r="I276">
        <v>12</v>
      </c>
      <c r="J276">
        <v>0.5</v>
      </c>
      <c r="K276">
        <v>1</v>
      </c>
    </row>
    <row r="277" spans="1:11" x14ac:dyDescent="0.25">
      <c r="A277" s="1">
        <v>44382</v>
      </c>
      <c r="B277" s="2">
        <v>0.67534722222222221</v>
      </c>
      <c r="C277">
        <v>11</v>
      </c>
      <c r="D277">
        <v>3.6</v>
      </c>
      <c r="E277">
        <v>0</v>
      </c>
      <c r="G277" s="1">
        <v>44381</v>
      </c>
      <c r="H277" s="2">
        <v>0.85641203703703705</v>
      </c>
      <c r="I277">
        <v>18</v>
      </c>
      <c r="J277">
        <v>5.3</v>
      </c>
      <c r="K277">
        <v>1</v>
      </c>
    </row>
    <row r="278" spans="1:11" x14ac:dyDescent="0.25">
      <c r="A278" s="1">
        <v>44382</v>
      </c>
      <c r="B278" s="2">
        <v>0.68407407407407417</v>
      </c>
      <c r="C278">
        <v>13</v>
      </c>
      <c r="D278">
        <v>10.5</v>
      </c>
      <c r="E278">
        <v>0</v>
      </c>
      <c r="G278" s="1">
        <v>44381</v>
      </c>
      <c r="H278" s="2">
        <v>0.85968750000000005</v>
      </c>
      <c r="I278">
        <v>11</v>
      </c>
      <c r="J278">
        <v>25.5</v>
      </c>
      <c r="K278">
        <v>1</v>
      </c>
    </row>
    <row r="279" spans="1:11" x14ac:dyDescent="0.25">
      <c r="A279" s="1">
        <v>44382</v>
      </c>
      <c r="B279" s="2">
        <v>0.68618055555555557</v>
      </c>
      <c r="C279">
        <v>13</v>
      </c>
      <c r="D279">
        <v>4.2</v>
      </c>
      <c r="E279">
        <v>0</v>
      </c>
      <c r="G279" s="1">
        <v>44381</v>
      </c>
      <c r="H279" s="2">
        <v>0.85976851851851854</v>
      </c>
      <c r="I279">
        <v>19</v>
      </c>
      <c r="J279">
        <v>4.4000000000000004</v>
      </c>
      <c r="K279">
        <v>1</v>
      </c>
    </row>
    <row r="280" spans="1:11" x14ac:dyDescent="0.25">
      <c r="A280" s="1">
        <v>44382</v>
      </c>
      <c r="B280" s="2">
        <v>0.69456018518518514</v>
      </c>
      <c r="C280">
        <v>10</v>
      </c>
      <c r="D280">
        <v>4.5999999999999996</v>
      </c>
      <c r="E280">
        <v>0</v>
      </c>
      <c r="G280" s="1">
        <v>44381</v>
      </c>
      <c r="H280" s="2">
        <v>0.86821759259259268</v>
      </c>
      <c r="I280">
        <v>12</v>
      </c>
      <c r="J280">
        <v>0.3</v>
      </c>
      <c r="K280">
        <v>1</v>
      </c>
    </row>
    <row r="281" spans="1:11" x14ac:dyDescent="0.25">
      <c r="A281" s="1">
        <v>44382</v>
      </c>
      <c r="B281" s="2">
        <v>0.69653935185185178</v>
      </c>
      <c r="C281">
        <v>11</v>
      </c>
      <c r="D281">
        <v>14.6</v>
      </c>
      <c r="E281">
        <v>0</v>
      </c>
      <c r="G281" s="1">
        <v>44381</v>
      </c>
      <c r="H281" s="2">
        <v>0.86982638888888886</v>
      </c>
      <c r="I281">
        <v>13</v>
      </c>
      <c r="J281">
        <v>6</v>
      </c>
      <c r="K281">
        <v>1</v>
      </c>
    </row>
    <row r="282" spans="1:11" x14ac:dyDescent="0.25">
      <c r="A282" s="1">
        <v>44382</v>
      </c>
      <c r="B282" s="2">
        <v>0.69685185185185183</v>
      </c>
      <c r="C282">
        <v>13</v>
      </c>
      <c r="D282">
        <v>3.6</v>
      </c>
      <c r="E282">
        <v>0</v>
      </c>
      <c r="G282" s="1">
        <v>44381</v>
      </c>
      <c r="H282" s="2">
        <v>0.87539351851851854</v>
      </c>
      <c r="I282">
        <v>20</v>
      </c>
      <c r="J282">
        <v>8.4</v>
      </c>
      <c r="K282">
        <v>1</v>
      </c>
    </row>
    <row r="283" spans="1:11" x14ac:dyDescent="0.25">
      <c r="A283" s="1">
        <v>44382</v>
      </c>
      <c r="B283" s="2">
        <v>0.69751157407407405</v>
      </c>
      <c r="C283">
        <v>15</v>
      </c>
      <c r="D283">
        <v>0.5</v>
      </c>
      <c r="E283">
        <v>0</v>
      </c>
      <c r="G283" s="1">
        <v>44381</v>
      </c>
      <c r="H283" s="2">
        <v>0.87618055555555552</v>
      </c>
      <c r="I283">
        <v>20</v>
      </c>
      <c r="J283">
        <v>6.7</v>
      </c>
      <c r="K283">
        <v>1</v>
      </c>
    </row>
    <row r="284" spans="1:11" x14ac:dyDescent="0.25">
      <c r="A284" s="1">
        <v>44382</v>
      </c>
      <c r="B284" s="2">
        <v>0.69937499999999997</v>
      </c>
      <c r="C284">
        <v>15</v>
      </c>
      <c r="D284">
        <v>5.9</v>
      </c>
      <c r="E284">
        <v>0</v>
      </c>
      <c r="G284" s="1">
        <v>44381</v>
      </c>
      <c r="H284" s="2">
        <v>0.88101851851851853</v>
      </c>
      <c r="I284">
        <v>28</v>
      </c>
      <c r="J284">
        <v>6.3</v>
      </c>
      <c r="K284">
        <v>1</v>
      </c>
    </row>
    <row r="285" spans="1:11" x14ac:dyDescent="0.25">
      <c r="A285" s="1">
        <v>44382</v>
      </c>
      <c r="B285" s="2">
        <v>0.69952546296296303</v>
      </c>
      <c r="C285">
        <v>16</v>
      </c>
      <c r="D285">
        <v>6</v>
      </c>
      <c r="E285">
        <v>0</v>
      </c>
      <c r="G285" s="1">
        <v>44381</v>
      </c>
      <c r="H285" s="2">
        <v>0.88214120370370364</v>
      </c>
      <c r="I285">
        <v>18</v>
      </c>
      <c r="J285">
        <v>11.6</v>
      </c>
      <c r="K285">
        <v>1</v>
      </c>
    </row>
    <row r="286" spans="1:11" x14ac:dyDescent="0.25">
      <c r="A286" s="1">
        <v>44382</v>
      </c>
      <c r="B286" s="2">
        <v>0.69956018518518526</v>
      </c>
      <c r="C286">
        <v>15</v>
      </c>
      <c r="D286">
        <v>6.2</v>
      </c>
      <c r="E286">
        <v>0</v>
      </c>
      <c r="G286" s="1">
        <v>44381</v>
      </c>
      <c r="H286" s="2">
        <v>0.88704861111111111</v>
      </c>
      <c r="I286">
        <v>9</v>
      </c>
      <c r="J286">
        <v>0.5</v>
      </c>
      <c r="K286">
        <v>1</v>
      </c>
    </row>
    <row r="287" spans="1:11" x14ac:dyDescent="0.25">
      <c r="A287" s="1">
        <v>44382</v>
      </c>
      <c r="B287" s="2">
        <v>0.70178240740740738</v>
      </c>
      <c r="C287">
        <v>14</v>
      </c>
      <c r="D287">
        <v>4.3</v>
      </c>
      <c r="E287">
        <v>0</v>
      </c>
      <c r="G287" s="1">
        <v>44381</v>
      </c>
      <c r="H287" s="2">
        <v>0.89495370370370375</v>
      </c>
      <c r="I287">
        <v>11</v>
      </c>
      <c r="J287">
        <v>25</v>
      </c>
      <c r="K287">
        <v>1</v>
      </c>
    </row>
    <row r="288" spans="1:11" x14ac:dyDescent="0.25">
      <c r="A288" s="1">
        <v>44382</v>
      </c>
      <c r="B288" s="2">
        <v>0.70299768518518524</v>
      </c>
      <c r="C288">
        <v>15</v>
      </c>
      <c r="D288">
        <v>4.2</v>
      </c>
      <c r="E288">
        <v>0</v>
      </c>
      <c r="G288" s="1">
        <v>44381</v>
      </c>
      <c r="H288" s="2">
        <v>0.8962500000000001</v>
      </c>
      <c r="I288">
        <v>14</v>
      </c>
      <c r="J288">
        <v>15.9</v>
      </c>
      <c r="K288">
        <v>1</v>
      </c>
    </row>
    <row r="289" spans="1:11" x14ac:dyDescent="0.25">
      <c r="A289" s="1">
        <v>44382</v>
      </c>
      <c r="B289" s="2">
        <v>0.70306712962962958</v>
      </c>
      <c r="C289">
        <v>12</v>
      </c>
      <c r="D289">
        <v>4.0999999999999996</v>
      </c>
      <c r="E289">
        <v>0</v>
      </c>
      <c r="G289" s="1">
        <v>44381</v>
      </c>
      <c r="H289" s="2">
        <v>0.89773148148148152</v>
      </c>
      <c r="I289">
        <v>12</v>
      </c>
      <c r="J289">
        <v>5</v>
      </c>
      <c r="K289">
        <v>1</v>
      </c>
    </row>
    <row r="290" spans="1:11" x14ac:dyDescent="0.25">
      <c r="A290" s="1">
        <v>44382</v>
      </c>
      <c r="B290" s="2">
        <v>0.7038888888888889</v>
      </c>
      <c r="C290">
        <v>12</v>
      </c>
      <c r="D290">
        <v>3.4</v>
      </c>
      <c r="E290">
        <v>0</v>
      </c>
      <c r="G290" s="1">
        <v>44381</v>
      </c>
      <c r="H290" s="2">
        <v>0.90297453703703701</v>
      </c>
      <c r="I290">
        <v>14</v>
      </c>
      <c r="J290">
        <v>3.4</v>
      </c>
      <c r="K290">
        <v>1</v>
      </c>
    </row>
    <row r="291" spans="1:11" x14ac:dyDescent="0.25">
      <c r="A291" s="1">
        <v>44382</v>
      </c>
      <c r="B291" s="2">
        <v>0.70512731481481483</v>
      </c>
      <c r="C291">
        <v>16</v>
      </c>
      <c r="D291">
        <v>11.5</v>
      </c>
      <c r="E291">
        <v>0</v>
      </c>
      <c r="G291" s="1">
        <v>44381</v>
      </c>
      <c r="H291" s="2">
        <v>0.90478009259259251</v>
      </c>
      <c r="I291">
        <v>10</v>
      </c>
      <c r="J291">
        <v>12.7</v>
      </c>
      <c r="K291">
        <v>1</v>
      </c>
    </row>
    <row r="292" spans="1:11" x14ac:dyDescent="0.25">
      <c r="A292" s="1">
        <v>44382</v>
      </c>
      <c r="B292" s="2">
        <v>0.70587962962962969</v>
      </c>
      <c r="C292">
        <v>14</v>
      </c>
      <c r="D292">
        <v>0.9</v>
      </c>
      <c r="E292">
        <v>0</v>
      </c>
      <c r="G292" s="1">
        <v>44381</v>
      </c>
      <c r="H292" s="2">
        <v>0.90508101851851863</v>
      </c>
      <c r="I292">
        <v>10</v>
      </c>
      <c r="J292">
        <v>16.5</v>
      </c>
      <c r="K292">
        <v>1</v>
      </c>
    </row>
    <row r="293" spans="1:11" x14ac:dyDescent="0.25">
      <c r="A293" s="1">
        <v>44382</v>
      </c>
      <c r="B293" s="2">
        <v>0.70898148148148143</v>
      </c>
      <c r="C293">
        <v>20</v>
      </c>
      <c r="D293">
        <v>4.2</v>
      </c>
      <c r="E293">
        <v>0</v>
      </c>
      <c r="G293" s="1">
        <v>44381</v>
      </c>
      <c r="H293" s="2">
        <v>0.91239583333333341</v>
      </c>
      <c r="I293">
        <v>14</v>
      </c>
      <c r="J293">
        <v>0.5</v>
      </c>
      <c r="K293">
        <v>1</v>
      </c>
    </row>
    <row r="294" spans="1:11" x14ac:dyDescent="0.25">
      <c r="A294" s="1">
        <v>44382</v>
      </c>
      <c r="B294" s="2">
        <v>0.71038194444444447</v>
      </c>
      <c r="C294">
        <v>14</v>
      </c>
      <c r="D294">
        <v>4.2</v>
      </c>
      <c r="E294">
        <v>0</v>
      </c>
      <c r="G294" s="1">
        <v>44381</v>
      </c>
      <c r="H294" s="2">
        <v>0.9143634259259259</v>
      </c>
      <c r="I294">
        <v>11</v>
      </c>
      <c r="J294">
        <v>14</v>
      </c>
      <c r="K294">
        <v>1</v>
      </c>
    </row>
    <row r="295" spans="1:11" x14ac:dyDescent="0.25">
      <c r="A295" s="1">
        <v>44382</v>
      </c>
      <c r="B295" s="2">
        <v>0.71505787037037039</v>
      </c>
      <c r="C295">
        <v>23</v>
      </c>
      <c r="D295">
        <v>5</v>
      </c>
      <c r="E295">
        <v>0</v>
      </c>
      <c r="G295" s="1">
        <v>44381</v>
      </c>
      <c r="H295" s="2">
        <v>0.9197685185185186</v>
      </c>
      <c r="I295">
        <v>12</v>
      </c>
      <c r="J295">
        <v>10.199999999999999</v>
      </c>
      <c r="K295">
        <v>1</v>
      </c>
    </row>
    <row r="296" spans="1:11" x14ac:dyDescent="0.25">
      <c r="A296" s="1">
        <v>44382</v>
      </c>
      <c r="B296" s="2">
        <v>0.71659722222222222</v>
      </c>
      <c r="C296">
        <v>18</v>
      </c>
      <c r="D296">
        <v>5.8</v>
      </c>
      <c r="E296">
        <v>0</v>
      </c>
      <c r="G296" s="1">
        <v>44381</v>
      </c>
      <c r="H296" s="2">
        <v>0.92103009259259261</v>
      </c>
      <c r="I296">
        <v>12</v>
      </c>
      <c r="J296">
        <v>4.4000000000000004</v>
      </c>
      <c r="K296">
        <v>1</v>
      </c>
    </row>
    <row r="297" spans="1:11" x14ac:dyDescent="0.25">
      <c r="A297" s="1">
        <v>44382</v>
      </c>
      <c r="B297" s="2">
        <v>0.71677083333333336</v>
      </c>
      <c r="C297">
        <v>15</v>
      </c>
      <c r="D297">
        <v>6.6</v>
      </c>
      <c r="E297">
        <v>0</v>
      </c>
      <c r="G297" s="1">
        <v>44381</v>
      </c>
      <c r="H297" s="2">
        <v>0.92215277777777782</v>
      </c>
      <c r="I297">
        <v>15</v>
      </c>
      <c r="J297">
        <v>3.7</v>
      </c>
      <c r="K297">
        <v>1</v>
      </c>
    </row>
    <row r="298" spans="1:11" x14ac:dyDescent="0.25">
      <c r="A298" s="1">
        <v>44382</v>
      </c>
      <c r="B298" s="2">
        <v>0.71690972222222227</v>
      </c>
      <c r="C298">
        <v>12</v>
      </c>
      <c r="D298">
        <v>3.4</v>
      </c>
      <c r="E298">
        <v>0</v>
      </c>
      <c r="G298" s="1">
        <v>44381</v>
      </c>
      <c r="H298" s="2">
        <v>0.92284722222222226</v>
      </c>
      <c r="I298">
        <v>10</v>
      </c>
      <c r="J298">
        <v>9.5</v>
      </c>
      <c r="K298">
        <v>1</v>
      </c>
    </row>
    <row r="299" spans="1:11" x14ac:dyDescent="0.25">
      <c r="A299" s="1">
        <v>44382</v>
      </c>
      <c r="B299" s="2">
        <v>0.7189699074074074</v>
      </c>
      <c r="C299">
        <v>12</v>
      </c>
      <c r="D299">
        <v>4</v>
      </c>
      <c r="E299">
        <v>0</v>
      </c>
      <c r="G299" s="1">
        <v>44381</v>
      </c>
      <c r="H299" s="2">
        <v>0.92307870370370371</v>
      </c>
      <c r="I299">
        <v>16</v>
      </c>
      <c r="J299">
        <v>25.5</v>
      </c>
      <c r="K299">
        <v>1</v>
      </c>
    </row>
    <row r="300" spans="1:11" x14ac:dyDescent="0.25">
      <c r="A300" s="1">
        <v>44382</v>
      </c>
      <c r="B300" s="2">
        <v>0.72105324074074073</v>
      </c>
      <c r="C300">
        <v>11</v>
      </c>
      <c r="D300">
        <v>11.8</v>
      </c>
      <c r="E300">
        <v>0</v>
      </c>
      <c r="G300" s="1">
        <v>44381</v>
      </c>
      <c r="H300" s="2">
        <v>0.92364583333333339</v>
      </c>
      <c r="I300">
        <v>13</v>
      </c>
      <c r="J300">
        <v>4.5999999999999996</v>
      </c>
      <c r="K300">
        <v>1</v>
      </c>
    </row>
    <row r="301" spans="1:11" x14ac:dyDescent="0.25">
      <c r="A301" s="1">
        <v>44382</v>
      </c>
      <c r="B301" s="2">
        <v>0.727025462962963</v>
      </c>
      <c r="C301">
        <v>22</v>
      </c>
      <c r="D301">
        <v>4.2</v>
      </c>
      <c r="E301">
        <v>0</v>
      </c>
      <c r="G301" s="1">
        <v>44381</v>
      </c>
      <c r="H301" s="2">
        <v>0.92390046296296291</v>
      </c>
      <c r="I301">
        <v>13</v>
      </c>
      <c r="J301">
        <v>25.5</v>
      </c>
      <c r="K301">
        <v>1</v>
      </c>
    </row>
    <row r="302" spans="1:11" x14ac:dyDescent="0.25">
      <c r="A302" s="1">
        <v>44382</v>
      </c>
      <c r="B302" s="2">
        <v>0.72831018518518509</v>
      </c>
      <c r="C302">
        <v>18</v>
      </c>
      <c r="D302">
        <v>5.6</v>
      </c>
      <c r="E302">
        <v>0</v>
      </c>
      <c r="G302" s="1">
        <v>44381</v>
      </c>
      <c r="H302" s="2">
        <v>0.92526620370370372</v>
      </c>
      <c r="I302">
        <v>13</v>
      </c>
      <c r="J302">
        <v>4.4000000000000004</v>
      </c>
      <c r="K302">
        <v>1</v>
      </c>
    </row>
    <row r="303" spans="1:11" x14ac:dyDescent="0.25">
      <c r="A303" s="1">
        <v>44382</v>
      </c>
      <c r="B303" s="2">
        <v>0.73009259259259263</v>
      </c>
      <c r="C303">
        <v>20</v>
      </c>
      <c r="D303">
        <v>5.0999999999999996</v>
      </c>
      <c r="E303">
        <v>0</v>
      </c>
      <c r="G303" s="1">
        <v>44381</v>
      </c>
      <c r="H303" s="2">
        <v>0.92534722222222221</v>
      </c>
      <c r="I303">
        <v>12</v>
      </c>
      <c r="J303">
        <v>25.5</v>
      </c>
      <c r="K303">
        <v>1</v>
      </c>
    </row>
    <row r="304" spans="1:11" x14ac:dyDescent="0.25">
      <c r="A304" s="1">
        <v>44382</v>
      </c>
      <c r="B304" s="2">
        <v>0.73667824074074073</v>
      </c>
      <c r="C304">
        <v>16</v>
      </c>
      <c r="D304">
        <v>0.4</v>
      </c>
      <c r="E304">
        <v>0</v>
      </c>
      <c r="G304" s="1">
        <v>44381</v>
      </c>
      <c r="H304" s="2">
        <v>0.92540509259259263</v>
      </c>
      <c r="I304">
        <v>14</v>
      </c>
      <c r="J304">
        <v>25.5</v>
      </c>
      <c r="K304">
        <v>1</v>
      </c>
    </row>
    <row r="305" spans="1:11" x14ac:dyDescent="0.25">
      <c r="A305" s="1">
        <v>44382</v>
      </c>
      <c r="B305" s="2">
        <v>0.73880787037037043</v>
      </c>
      <c r="C305">
        <v>11</v>
      </c>
      <c r="D305">
        <v>0.5</v>
      </c>
      <c r="E305">
        <v>0</v>
      </c>
      <c r="G305" s="1">
        <v>44381</v>
      </c>
      <c r="H305" s="2">
        <v>0.92545138888888889</v>
      </c>
      <c r="I305">
        <v>12</v>
      </c>
      <c r="J305">
        <v>0.4</v>
      </c>
      <c r="K305">
        <v>1</v>
      </c>
    </row>
    <row r="306" spans="1:11" x14ac:dyDescent="0.25">
      <c r="A306" s="1">
        <v>44382</v>
      </c>
      <c r="B306" s="2">
        <v>0.73906250000000007</v>
      </c>
      <c r="C306">
        <v>9</v>
      </c>
      <c r="D306">
        <v>4.3</v>
      </c>
      <c r="E306">
        <v>0</v>
      </c>
      <c r="G306" s="1">
        <v>44381</v>
      </c>
      <c r="H306" s="2">
        <v>0.92553240740740739</v>
      </c>
      <c r="I306">
        <v>11</v>
      </c>
      <c r="J306">
        <v>3.6</v>
      </c>
      <c r="K306">
        <v>1</v>
      </c>
    </row>
    <row r="307" spans="1:11" x14ac:dyDescent="0.25">
      <c r="A307" s="1">
        <v>44382</v>
      </c>
      <c r="B307" s="2">
        <v>0.74221064814814808</v>
      </c>
      <c r="C307">
        <v>21</v>
      </c>
      <c r="D307">
        <v>4.8</v>
      </c>
      <c r="E307">
        <v>0</v>
      </c>
      <c r="G307" s="1">
        <v>44381</v>
      </c>
      <c r="H307" s="2">
        <v>0.92571759259259256</v>
      </c>
      <c r="I307">
        <v>12</v>
      </c>
      <c r="J307">
        <v>25.5</v>
      </c>
      <c r="K307">
        <v>1</v>
      </c>
    </row>
    <row r="308" spans="1:11" x14ac:dyDescent="0.25">
      <c r="A308" s="1">
        <v>44382</v>
      </c>
      <c r="B308" s="2">
        <v>0.74615740740740744</v>
      </c>
      <c r="C308">
        <v>11</v>
      </c>
      <c r="D308">
        <v>3.5</v>
      </c>
      <c r="E308">
        <v>0</v>
      </c>
      <c r="G308" s="1">
        <v>44381</v>
      </c>
      <c r="H308" s="2">
        <v>0.92576388888888894</v>
      </c>
      <c r="I308">
        <v>11</v>
      </c>
      <c r="J308">
        <v>19.5</v>
      </c>
      <c r="K308">
        <v>1</v>
      </c>
    </row>
    <row r="309" spans="1:11" x14ac:dyDescent="0.25">
      <c r="A309" s="1">
        <v>44382</v>
      </c>
      <c r="B309" s="2">
        <v>0.74821759259259257</v>
      </c>
      <c r="C309">
        <v>17</v>
      </c>
      <c r="D309">
        <v>5.6</v>
      </c>
      <c r="E309">
        <v>0</v>
      </c>
      <c r="G309" s="1">
        <v>44381</v>
      </c>
      <c r="H309" s="2">
        <v>0.92591435185185178</v>
      </c>
      <c r="I309">
        <v>11</v>
      </c>
      <c r="J309">
        <v>4</v>
      </c>
      <c r="K309">
        <v>1</v>
      </c>
    </row>
    <row r="310" spans="1:11" x14ac:dyDescent="0.25">
      <c r="A310" s="1">
        <v>44382</v>
      </c>
      <c r="B310" s="2">
        <v>0.75089120370370377</v>
      </c>
      <c r="C310">
        <v>16</v>
      </c>
      <c r="D310">
        <v>4.0999999999999996</v>
      </c>
      <c r="E310">
        <v>0</v>
      </c>
      <c r="G310" s="1">
        <v>44381</v>
      </c>
      <c r="H310" s="2">
        <v>0.92792824074074076</v>
      </c>
      <c r="I310">
        <v>14</v>
      </c>
      <c r="J310">
        <v>6.3</v>
      </c>
      <c r="K310">
        <v>1</v>
      </c>
    </row>
    <row r="311" spans="1:11" x14ac:dyDescent="0.25">
      <c r="A311" s="1">
        <v>44382</v>
      </c>
      <c r="B311" s="2">
        <v>0.75224537037037031</v>
      </c>
      <c r="C311">
        <v>23</v>
      </c>
      <c r="D311">
        <v>3.9</v>
      </c>
      <c r="E311">
        <v>0</v>
      </c>
      <c r="G311" s="1">
        <v>44381</v>
      </c>
      <c r="H311" s="2">
        <v>0.93071759259259268</v>
      </c>
      <c r="I311">
        <v>9</v>
      </c>
      <c r="J311">
        <v>0.9</v>
      </c>
      <c r="K311">
        <v>1</v>
      </c>
    </row>
    <row r="312" spans="1:11" x14ac:dyDescent="0.25">
      <c r="A312" s="1">
        <v>44382</v>
      </c>
      <c r="B312" s="2">
        <v>0.75452546296296286</v>
      </c>
      <c r="C312">
        <v>9</v>
      </c>
      <c r="D312">
        <v>6</v>
      </c>
      <c r="E312">
        <v>0</v>
      </c>
      <c r="G312" s="1">
        <v>44381</v>
      </c>
      <c r="H312" s="2">
        <v>0.93084490740740744</v>
      </c>
      <c r="I312">
        <v>18</v>
      </c>
      <c r="J312">
        <v>5.4</v>
      </c>
      <c r="K312">
        <v>1</v>
      </c>
    </row>
    <row r="313" spans="1:11" x14ac:dyDescent="0.25">
      <c r="A313" s="1">
        <v>44382</v>
      </c>
      <c r="B313" s="2">
        <v>0.75659722222222225</v>
      </c>
      <c r="C313">
        <v>12</v>
      </c>
      <c r="D313">
        <v>7.8</v>
      </c>
      <c r="E313">
        <v>0</v>
      </c>
      <c r="G313" s="1">
        <v>44381</v>
      </c>
      <c r="H313" s="2">
        <v>0.93321759259259263</v>
      </c>
      <c r="I313">
        <v>15</v>
      </c>
      <c r="J313">
        <v>25.5</v>
      </c>
      <c r="K313">
        <v>1</v>
      </c>
    </row>
    <row r="314" spans="1:11" x14ac:dyDescent="0.25">
      <c r="A314" s="1">
        <v>44382</v>
      </c>
      <c r="B314" s="2">
        <v>0.76009259259259254</v>
      </c>
      <c r="C314">
        <v>12</v>
      </c>
      <c r="D314">
        <v>8.1</v>
      </c>
      <c r="E314">
        <v>0</v>
      </c>
      <c r="G314" s="1">
        <v>44381</v>
      </c>
      <c r="H314" s="2">
        <v>0.93329861111111112</v>
      </c>
      <c r="I314">
        <v>20</v>
      </c>
      <c r="J314">
        <v>25.5</v>
      </c>
      <c r="K314">
        <v>1</v>
      </c>
    </row>
    <row r="315" spans="1:11" x14ac:dyDescent="0.25">
      <c r="A315" s="1">
        <v>44382</v>
      </c>
      <c r="B315" s="2">
        <v>0.76224537037037043</v>
      </c>
      <c r="C315">
        <v>11</v>
      </c>
      <c r="D315">
        <v>5.9</v>
      </c>
      <c r="E315">
        <v>0</v>
      </c>
      <c r="G315" s="1">
        <v>44381</v>
      </c>
      <c r="H315" s="2">
        <v>0.93332175925925931</v>
      </c>
      <c r="I315">
        <v>23</v>
      </c>
      <c r="J315">
        <v>18.3</v>
      </c>
      <c r="K315">
        <v>1</v>
      </c>
    </row>
    <row r="316" spans="1:11" x14ac:dyDescent="0.25">
      <c r="A316" s="1">
        <v>44382</v>
      </c>
      <c r="B316" s="2">
        <v>0.76336805555555554</v>
      </c>
      <c r="C316">
        <v>8</v>
      </c>
      <c r="D316">
        <v>4.4000000000000004</v>
      </c>
      <c r="E316">
        <v>0</v>
      </c>
      <c r="G316" s="1">
        <v>44381</v>
      </c>
      <c r="H316" s="2">
        <v>0.93339120370370365</v>
      </c>
      <c r="I316">
        <v>16</v>
      </c>
      <c r="J316">
        <v>8.1999999999999993</v>
      </c>
      <c r="K316">
        <v>1</v>
      </c>
    </row>
    <row r="317" spans="1:11" x14ac:dyDescent="0.25">
      <c r="A317" s="1">
        <v>44382</v>
      </c>
      <c r="B317" s="2">
        <v>0.76340277777777776</v>
      </c>
      <c r="C317">
        <v>15</v>
      </c>
      <c r="D317">
        <v>6.4</v>
      </c>
      <c r="E317">
        <v>0</v>
      </c>
      <c r="G317" s="1">
        <v>44381</v>
      </c>
      <c r="H317" s="2">
        <v>0.93362268518518521</v>
      </c>
      <c r="I317">
        <v>14</v>
      </c>
      <c r="J317">
        <v>3.6</v>
      </c>
      <c r="K317">
        <v>1</v>
      </c>
    </row>
    <row r="318" spans="1:11" x14ac:dyDescent="0.25">
      <c r="A318" s="1">
        <v>44382</v>
      </c>
      <c r="B318" s="2">
        <v>0.76490740740740737</v>
      </c>
      <c r="C318">
        <v>10</v>
      </c>
      <c r="D318">
        <v>10.3</v>
      </c>
      <c r="E318">
        <v>0</v>
      </c>
      <c r="G318" s="1">
        <v>44381</v>
      </c>
      <c r="H318" s="2">
        <v>0.93366898148148147</v>
      </c>
      <c r="I318">
        <v>17</v>
      </c>
      <c r="J318">
        <v>18.100000000000001</v>
      </c>
      <c r="K318">
        <v>1</v>
      </c>
    </row>
    <row r="319" spans="1:11" x14ac:dyDescent="0.25">
      <c r="A319" s="1">
        <v>44382</v>
      </c>
      <c r="B319" s="2">
        <v>0.7672337962962964</v>
      </c>
      <c r="C319">
        <v>14</v>
      </c>
      <c r="D319">
        <v>0.5</v>
      </c>
      <c r="E319">
        <v>0</v>
      </c>
      <c r="G319" s="1">
        <v>44381</v>
      </c>
      <c r="H319" s="2">
        <v>0.9337847222222222</v>
      </c>
      <c r="I319">
        <v>13</v>
      </c>
      <c r="J319">
        <v>8.6</v>
      </c>
      <c r="K319">
        <v>1</v>
      </c>
    </row>
    <row r="320" spans="1:11" x14ac:dyDescent="0.25">
      <c r="A320" s="1">
        <v>44382</v>
      </c>
      <c r="B320" s="2">
        <v>0.76951388888888894</v>
      </c>
      <c r="C320">
        <v>10</v>
      </c>
      <c r="D320">
        <v>9.9</v>
      </c>
      <c r="E320">
        <v>0</v>
      </c>
      <c r="G320" s="1">
        <v>44381</v>
      </c>
      <c r="H320" s="2">
        <v>0.9340046296296296</v>
      </c>
      <c r="I320">
        <v>21</v>
      </c>
      <c r="J320">
        <v>12.7</v>
      </c>
      <c r="K320">
        <v>1</v>
      </c>
    </row>
    <row r="321" spans="1:11" x14ac:dyDescent="0.25">
      <c r="A321" s="1">
        <v>44382</v>
      </c>
      <c r="B321" s="2">
        <v>0.77366898148148155</v>
      </c>
      <c r="C321">
        <v>11</v>
      </c>
      <c r="D321">
        <v>7.6</v>
      </c>
      <c r="E321">
        <v>0</v>
      </c>
      <c r="G321" s="1">
        <v>44381</v>
      </c>
      <c r="H321" s="2">
        <v>0.93418981481481478</v>
      </c>
      <c r="I321">
        <v>13</v>
      </c>
      <c r="J321">
        <v>25.5</v>
      </c>
      <c r="K321">
        <v>1</v>
      </c>
    </row>
    <row r="322" spans="1:11" x14ac:dyDescent="0.25">
      <c r="A322" s="1">
        <v>44382</v>
      </c>
      <c r="B322" s="2">
        <v>0.77370370370370367</v>
      </c>
      <c r="C322">
        <v>11</v>
      </c>
      <c r="D322">
        <v>5.6</v>
      </c>
      <c r="E322">
        <v>0</v>
      </c>
      <c r="G322" s="1">
        <v>44381</v>
      </c>
      <c r="H322" s="2">
        <v>0.93427083333333327</v>
      </c>
      <c r="I322">
        <v>15</v>
      </c>
      <c r="J322">
        <v>25.5</v>
      </c>
      <c r="K322">
        <v>1</v>
      </c>
    </row>
    <row r="323" spans="1:11" x14ac:dyDescent="0.25">
      <c r="A323" s="1">
        <v>44382</v>
      </c>
      <c r="B323" s="2">
        <v>0.77578703703703711</v>
      </c>
      <c r="C323">
        <v>12</v>
      </c>
      <c r="D323">
        <v>5.9</v>
      </c>
      <c r="E323">
        <v>0</v>
      </c>
      <c r="G323" s="1">
        <v>44381</v>
      </c>
      <c r="H323" s="2">
        <v>0.93432870370370369</v>
      </c>
      <c r="I323">
        <v>13</v>
      </c>
      <c r="J323">
        <v>25.5</v>
      </c>
      <c r="K323">
        <v>1</v>
      </c>
    </row>
    <row r="324" spans="1:11" x14ac:dyDescent="0.25">
      <c r="A324" s="1">
        <v>44382</v>
      </c>
      <c r="B324" s="2">
        <v>0.77655092592592589</v>
      </c>
      <c r="C324">
        <v>18</v>
      </c>
      <c r="D324">
        <v>5.3</v>
      </c>
      <c r="E324">
        <v>0</v>
      </c>
      <c r="G324" s="1">
        <v>44381</v>
      </c>
      <c r="H324" s="2">
        <v>0.93557870370370377</v>
      </c>
      <c r="I324">
        <v>15</v>
      </c>
      <c r="J324">
        <v>4.0999999999999996</v>
      </c>
      <c r="K324">
        <v>1</v>
      </c>
    </row>
    <row r="325" spans="1:11" x14ac:dyDescent="0.25">
      <c r="A325" s="1">
        <v>44382</v>
      </c>
      <c r="B325" s="2">
        <v>0.79134259259259254</v>
      </c>
      <c r="C325">
        <v>20</v>
      </c>
      <c r="D325">
        <v>5</v>
      </c>
      <c r="E325">
        <v>0</v>
      </c>
      <c r="G325" s="1">
        <v>44381</v>
      </c>
      <c r="H325" s="2">
        <v>0.93684027777777779</v>
      </c>
      <c r="I325">
        <v>10</v>
      </c>
      <c r="J325">
        <v>12.7</v>
      </c>
      <c r="K325">
        <v>1</v>
      </c>
    </row>
    <row r="326" spans="1:11" x14ac:dyDescent="0.25">
      <c r="A326" s="1">
        <v>44382</v>
      </c>
      <c r="B326" s="2">
        <v>0.79402777777777789</v>
      </c>
      <c r="C326">
        <v>13</v>
      </c>
      <c r="D326">
        <v>4.2</v>
      </c>
      <c r="E326">
        <v>0</v>
      </c>
      <c r="G326" s="1">
        <v>44381</v>
      </c>
      <c r="H326" s="2">
        <v>0.93695601851851851</v>
      </c>
      <c r="I326">
        <v>12</v>
      </c>
      <c r="J326">
        <v>20.7</v>
      </c>
      <c r="K326">
        <v>1</v>
      </c>
    </row>
    <row r="327" spans="1:11" x14ac:dyDescent="0.25">
      <c r="A327" s="1">
        <v>44382</v>
      </c>
      <c r="B327" s="2">
        <v>0.79701388888888891</v>
      </c>
      <c r="C327">
        <v>17</v>
      </c>
      <c r="D327">
        <v>5.3</v>
      </c>
      <c r="E327">
        <v>0</v>
      </c>
      <c r="G327" s="1">
        <v>44381</v>
      </c>
      <c r="H327" s="2">
        <v>0.93702546296296296</v>
      </c>
      <c r="I327">
        <v>11</v>
      </c>
      <c r="J327">
        <v>14.8</v>
      </c>
      <c r="K327">
        <v>1</v>
      </c>
    </row>
    <row r="328" spans="1:11" x14ac:dyDescent="0.25">
      <c r="A328" s="1">
        <v>44382</v>
      </c>
      <c r="B328" s="2">
        <v>0.81097222222222232</v>
      </c>
      <c r="C328">
        <v>20</v>
      </c>
      <c r="D328">
        <v>1.3</v>
      </c>
      <c r="E328">
        <v>0</v>
      </c>
      <c r="G328" s="1">
        <v>44381</v>
      </c>
      <c r="H328" s="2">
        <v>0.93961805555555555</v>
      </c>
      <c r="I328">
        <v>18</v>
      </c>
      <c r="J328">
        <v>16.100000000000001</v>
      </c>
      <c r="K328">
        <v>1</v>
      </c>
    </row>
    <row r="329" spans="1:11" x14ac:dyDescent="0.25">
      <c r="A329" s="1">
        <v>44382</v>
      </c>
      <c r="B329" s="2">
        <v>0.81223379629629633</v>
      </c>
      <c r="C329">
        <v>8</v>
      </c>
      <c r="D329">
        <v>3.8</v>
      </c>
      <c r="E329">
        <v>0</v>
      </c>
      <c r="G329" s="1">
        <v>44381</v>
      </c>
      <c r="H329" s="2">
        <v>0.94006944444444451</v>
      </c>
      <c r="I329">
        <v>14</v>
      </c>
      <c r="J329">
        <v>25.5</v>
      </c>
      <c r="K329">
        <v>1</v>
      </c>
    </row>
    <row r="330" spans="1:11" x14ac:dyDescent="0.25">
      <c r="A330" s="1">
        <v>44382</v>
      </c>
      <c r="B330" s="2">
        <v>0.82297453703703705</v>
      </c>
      <c r="C330">
        <v>29</v>
      </c>
      <c r="D330">
        <v>4</v>
      </c>
      <c r="E330">
        <v>0</v>
      </c>
      <c r="G330" s="1">
        <v>44381</v>
      </c>
      <c r="H330" s="2">
        <v>0.94063657407407408</v>
      </c>
      <c r="I330">
        <v>14</v>
      </c>
      <c r="J330">
        <v>25.5</v>
      </c>
      <c r="K330">
        <v>1</v>
      </c>
    </row>
    <row r="331" spans="1:11" x14ac:dyDescent="0.25">
      <c r="A331" s="1">
        <v>44382</v>
      </c>
      <c r="B331" s="2">
        <v>0.82447916666666676</v>
      </c>
      <c r="C331">
        <v>8</v>
      </c>
      <c r="D331">
        <v>13.1</v>
      </c>
      <c r="E331">
        <v>0</v>
      </c>
      <c r="G331" s="1">
        <v>44381</v>
      </c>
      <c r="H331" s="2">
        <v>0.94273148148148145</v>
      </c>
      <c r="I331">
        <v>14</v>
      </c>
      <c r="J331">
        <v>24.9</v>
      </c>
      <c r="K331">
        <v>1</v>
      </c>
    </row>
    <row r="332" spans="1:11" x14ac:dyDescent="0.25">
      <c r="A332" s="1">
        <v>44382</v>
      </c>
      <c r="B332" s="2">
        <v>0.82643518518518511</v>
      </c>
      <c r="C332">
        <v>14</v>
      </c>
      <c r="D332">
        <v>5.3</v>
      </c>
      <c r="E332">
        <v>0</v>
      </c>
      <c r="G332" s="1">
        <v>44381</v>
      </c>
      <c r="H332" s="2">
        <v>0.94325231481481486</v>
      </c>
      <c r="I332">
        <v>13</v>
      </c>
      <c r="J332">
        <v>25.5</v>
      </c>
      <c r="K332">
        <v>1</v>
      </c>
    </row>
    <row r="333" spans="1:11" x14ac:dyDescent="0.25">
      <c r="A333" s="1">
        <v>44382</v>
      </c>
      <c r="B333" s="2">
        <v>0.83016203703703706</v>
      </c>
      <c r="C333">
        <v>23</v>
      </c>
      <c r="D333">
        <v>4.0999999999999996</v>
      </c>
      <c r="E333">
        <v>0</v>
      </c>
      <c r="G333" s="1">
        <v>44381</v>
      </c>
      <c r="H333" s="2">
        <v>0.9435069444444445</v>
      </c>
      <c r="I333">
        <v>15</v>
      </c>
      <c r="J333">
        <v>25.5</v>
      </c>
      <c r="K333">
        <v>1</v>
      </c>
    </row>
    <row r="334" spans="1:11" x14ac:dyDescent="0.25">
      <c r="A334" s="1">
        <v>44382</v>
      </c>
      <c r="B334" s="2">
        <v>0.83123842592592589</v>
      </c>
      <c r="C334">
        <v>18</v>
      </c>
      <c r="D334">
        <v>4.5</v>
      </c>
      <c r="E334">
        <v>0</v>
      </c>
      <c r="G334" s="1">
        <v>44381</v>
      </c>
      <c r="H334" s="2">
        <v>0.94481481481481477</v>
      </c>
      <c r="I334">
        <v>15</v>
      </c>
      <c r="J334">
        <v>25.5</v>
      </c>
      <c r="K334">
        <v>1</v>
      </c>
    </row>
    <row r="335" spans="1:11" x14ac:dyDescent="0.25">
      <c r="A335" s="1">
        <v>44382</v>
      </c>
      <c r="B335" s="2">
        <v>0.83130787037037035</v>
      </c>
      <c r="C335">
        <v>10</v>
      </c>
      <c r="D335">
        <v>0.2</v>
      </c>
      <c r="E335">
        <v>0</v>
      </c>
      <c r="G335" s="1">
        <v>44381</v>
      </c>
      <c r="H335" s="2">
        <v>0.94680555555555557</v>
      </c>
      <c r="I335">
        <v>15</v>
      </c>
      <c r="J335">
        <v>25.5</v>
      </c>
      <c r="K335">
        <v>1</v>
      </c>
    </row>
    <row r="336" spans="1:11" x14ac:dyDescent="0.25">
      <c r="A336" s="1">
        <v>44382</v>
      </c>
      <c r="B336" s="2">
        <v>0.83827546296296296</v>
      </c>
      <c r="C336">
        <v>12</v>
      </c>
      <c r="D336">
        <v>3.9</v>
      </c>
      <c r="E336">
        <v>0</v>
      </c>
      <c r="G336" s="1">
        <v>44381</v>
      </c>
      <c r="H336" s="2">
        <v>0.94787037037037036</v>
      </c>
      <c r="I336">
        <v>14</v>
      </c>
      <c r="J336">
        <v>25.5</v>
      </c>
      <c r="K336">
        <v>1</v>
      </c>
    </row>
    <row r="337" spans="1:11" x14ac:dyDescent="0.25">
      <c r="A337" s="1">
        <v>44382</v>
      </c>
      <c r="B337" s="2">
        <v>0.84335648148148146</v>
      </c>
      <c r="C337">
        <v>18</v>
      </c>
      <c r="D337">
        <v>5.4</v>
      </c>
      <c r="E337">
        <v>0</v>
      </c>
      <c r="G337" s="1">
        <v>44381</v>
      </c>
      <c r="H337" s="2">
        <v>0.94810185185185192</v>
      </c>
      <c r="I337">
        <v>15</v>
      </c>
      <c r="J337">
        <v>25.5</v>
      </c>
      <c r="K337">
        <v>1</v>
      </c>
    </row>
    <row r="338" spans="1:11" x14ac:dyDescent="0.25">
      <c r="A338" s="1">
        <v>44382</v>
      </c>
      <c r="B338" s="2">
        <v>0.84805555555555545</v>
      </c>
      <c r="C338">
        <v>22</v>
      </c>
      <c r="D338">
        <v>4.8</v>
      </c>
      <c r="E338">
        <v>0</v>
      </c>
      <c r="G338" s="1">
        <v>44381</v>
      </c>
      <c r="H338" s="2">
        <v>0.94865740740740734</v>
      </c>
      <c r="I338">
        <v>13</v>
      </c>
      <c r="J338">
        <v>12.8</v>
      </c>
      <c r="K338">
        <v>1</v>
      </c>
    </row>
    <row r="339" spans="1:11" x14ac:dyDescent="0.25">
      <c r="A339" s="1">
        <v>44382</v>
      </c>
      <c r="B339" s="2">
        <v>0.8536921296296297</v>
      </c>
      <c r="C339">
        <v>19</v>
      </c>
      <c r="D339">
        <v>5.0999999999999996</v>
      </c>
      <c r="E339">
        <v>0</v>
      </c>
      <c r="G339" s="1">
        <v>44381</v>
      </c>
      <c r="H339" s="2">
        <v>0.94870370370370372</v>
      </c>
      <c r="I339">
        <v>16</v>
      </c>
      <c r="J339">
        <v>24.2</v>
      </c>
      <c r="K339">
        <v>1</v>
      </c>
    </row>
    <row r="340" spans="1:11" x14ac:dyDescent="0.25">
      <c r="A340" s="1">
        <v>44382</v>
      </c>
      <c r="B340" s="2">
        <v>0.85474537037037035</v>
      </c>
      <c r="C340">
        <v>13</v>
      </c>
      <c r="D340">
        <v>4.4000000000000004</v>
      </c>
      <c r="E340">
        <v>0</v>
      </c>
      <c r="G340" s="1">
        <v>44381</v>
      </c>
      <c r="H340" s="2">
        <v>0.94874999999999998</v>
      </c>
      <c r="I340">
        <v>13</v>
      </c>
      <c r="J340">
        <v>21.2</v>
      </c>
      <c r="K340">
        <v>1</v>
      </c>
    </row>
    <row r="341" spans="1:11" x14ac:dyDescent="0.25">
      <c r="A341" s="1">
        <v>44382</v>
      </c>
      <c r="B341" s="2">
        <v>0.8558796296296296</v>
      </c>
      <c r="C341">
        <v>16</v>
      </c>
      <c r="D341">
        <v>4</v>
      </c>
      <c r="E341">
        <v>0</v>
      </c>
      <c r="G341" s="1">
        <v>44381</v>
      </c>
      <c r="H341" s="2">
        <v>0.94883101851851848</v>
      </c>
      <c r="I341">
        <v>13</v>
      </c>
      <c r="J341">
        <v>11</v>
      </c>
      <c r="K341">
        <v>1</v>
      </c>
    </row>
    <row r="342" spans="1:11" x14ac:dyDescent="0.25">
      <c r="A342" s="1">
        <v>44382</v>
      </c>
      <c r="B342" s="2">
        <v>0.86611111111111105</v>
      </c>
      <c r="C342">
        <v>17</v>
      </c>
      <c r="D342">
        <v>9.3000000000000007</v>
      </c>
      <c r="E342">
        <v>0</v>
      </c>
      <c r="G342" s="1">
        <v>44381</v>
      </c>
      <c r="H342" s="2">
        <v>0.94885416666666667</v>
      </c>
      <c r="I342">
        <v>15</v>
      </c>
      <c r="J342">
        <v>11.1</v>
      </c>
      <c r="K342">
        <v>1</v>
      </c>
    </row>
    <row r="343" spans="1:11" x14ac:dyDescent="0.25">
      <c r="A343" s="1">
        <v>44382</v>
      </c>
      <c r="B343" s="2">
        <v>0.86709490740740736</v>
      </c>
      <c r="C343">
        <v>33</v>
      </c>
      <c r="D343">
        <v>1.3</v>
      </c>
      <c r="E343">
        <v>0</v>
      </c>
      <c r="G343" s="1">
        <v>44381</v>
      </c>
      <c r="H343" s="2">
        <v>0.94894675925925931</v>
      </c>
      <c r="I343">
        <v>15</v>
      </c>
      <c r="J343">
        <v>25.5</v>
      </c>
      <c r="K343">
        <v>1</v>
      </c>
    </row>
    <row r="344" spans="1:11" x14ac:dyDescent="0.25">
      <c r="A344" s="1">
        <v>44382</v>
      </c>
      <c r="B344" s="2">
        <v>0.87204861111111109</v>
      </c>
      <c r="C344">
        <v>17</v>
      </c>
      <c r="D344">
        <v>5.9</v>
      </c>
      <c r="E344">
        <v>0</v>
      </c>
      <c r="G344" s="1">
        <v>44381</v>
      </c>
      <c r="H344" s="2">
        <v>0.94925925925925936</v>
      </c>
      <c r="I344">
        <v>15</v>
      </c>
      <c r="J344">
        <v>4.0999999999999996</v>
      </c>
      <c r="K344">
        <v>1</v>
      </c>
    </row>
    <row r="345" spans="1:11" x14ac:dyDescent="0.25">
      <c r="A345" s="1">
        <v>44382</v>
      </c>
      <c r="B345" s="2">
        <v>0.87954861111111116</v>
      </c>
      <c r="C345">
        <v>14</v>
      </c>
      <c r="D345">
        <v>4.9000000000000004</v>
      </c>
      <c r="E345">
        <v>0</v>
      </c>
      <c r="G345" s="1">
        <v>44381</v>
      </c>
      <c r="H345" s="2">
        <v>0.94937499999999997</v>
      </c>
      <c r="I345">
        <v>13</v>
      </c>
      <c r="J345">
        <v>0.4</v>
      </c>
      <c r="K345">
        <v>1</v>
      </c>
    </row>
    <row r="346" spans="1:11" x14ac:dyDescent="0.25">
      <c r="A346" s="1">
        <v>44382</v>
      </c>
      <c r="B346" s="2">
        <v>0.88528935185185187</v>
      </c>
      <c r="C346">
        <v>15</v>
      </c>
      <c r="D346">
        <v>4.4000000000000004</v>
      </c>
      <c r="E346">
        <v>0</v>
      </c>
      <c r="G346" s="1">
        <v>44381</v>
      </c>
      <c r="H346" s="2">
        <v>0.94946759259259261</v>
      </c>
      <c r="I346">
        <v>14</v>
      </c>
      <c r="J346">
        <v>25.5</v>
      </c>
      <c r="K346">
        <v>1</v>
      </c>
    </row>
    <row r="347" spans="1:11" x14ac:dyDescent="0.25">
      <c r="A347" s="1">
        <v>44382</v>
      </c>
      <c r="B347" s="2">
        <v>0.88950231481481479</v>
      </c>
      <c r="C347">
        <v>10</v>
      </c>
      <c r="D347">
        <v>4</v>
      </c>
      <c r="E347">
        <v>0</v>
      </c>
      <c r="G347" s="1">
        <v>44381</v>
      </c>
      <c r="H347" s="2">
        <v>0.94965277777777779</v>
      </c>
      <c r="I347">
        <v>17</v>
      </c>
      <c r="J347">
        <v>25.5</v>
      </c>
      <c r="K347">
        <v>1</v>
      </c>
    </row>
    <row r="348" spans="1:11" x14ac:dyDescent="0.25">
      <c r="A348" s="1">
        <v>44382</v>
      </c>
      <c r="B348" s="2">
        <v>0.89068287037037042</v>
      </c>
      <c r="C348">
        <v>12</v>
      </c>
      <c r="D348">
        <v>14.9</v>
      </c>
      <c r="E348">
        <v>0</v>
      </c>
      <c r="G348" s="1">
        <v>44381</v>
      </c>
      <c r="H348" s="2">
        <v>0.94972222222222225</v>
      </c>
      <c r="I348">
        <v>11</v>
      </c>
      <c r="J348">
        <v>25.5</v>
      </c>
      <c r="K348">
        <v>1</v>
      </c>
    </row>
    <row r="349" spans="1:11" x14ac:dyDescent="0.25">
      <c r="A349" s="1">
        <v>44382</v>
      </c>
      <c r="B349" s="2">
        <v>0.8941782407407407</v>
      </c>
      <c r="C349">
        <v>21</v>
      </c>
      <c r="D349">
        <v>0.9</v>
      </c>
      <c r="E349">
        <v>0</v>
      </c>
      <c r="G349" s="1">
        <v>44381</v>
      </c>
      <c r="H349" s="2">
        <v>0.96006944444444453</v>
      </c>
      <c r="I349">
        <v>17</v>
      </c>
      <c r="J349">
        <v>5.4</v>
      </c>
      <c r="K349">
        <v>1</v>
      </c>
    </row>
    <row r="350" spans="1:11" x14ac:dyDescent="0.25">
      <c r="A350" s="1">
        <v>44382</v>
      </c>
      <c r="B350" s="2">
        <v>0.89696759259259251</v>
      </c>
      <c r="C350">
        <v>18</v>
      </c>
      <c r="D350">
        <v>5.5</v>
      </c>
      <c r="E350">
        <v>0</v>
      </c>
      <c r="G350" s="1">
        <v>44381</v>
      </c>
      <c r="H350" s="2">
        <v>0.96008101851851846</v>
      </c>
      <c r="I350">
        <v>15</v>
      </c>
      <c r="J350">
        <v>4.4000000000000004</v>
      </c>
      <c r="K350">
        <v>1</v>
      </c>
    </row>
    <row r="351" spans="1:11" x14ac:dyDescent="0.25">
      <c r="A351" s="1">
        <v>44382</v>
      </c>
      <c r="B351" s="2">
        <v>0.90113425925925927</v>
      </c>
      <c r="C351">
        <v>13</v>
      </c>
      <c r="D351">
        <v>4.0999999999999996</v>
      </c>
      <c r="E351">
        <v>0</v>
      </c>
      <c r="G351" s="1">
        <v>44381</v>
      </c>
      <c r="H351" s="2">
        <v>0.97209490740740734</v>
      </c>
      <c r="I351">
        <v>17</v>
      </c>
      <c r="J351">
        <v>7.1</v>
      </c>
      <c r="K351">
        <v>1</v>
      </c>
    </row>
    <row r="352" spans="1:11" x14ac:dyDescent="0.25">
      <c r="A352" s="1">
        <v>44382</v>
      </c>
      <c r="B352" s="2">
        <v>0.90277777777777779</v>
      </c>
      <c r="C352">
        <v>18</v>
      </c>
      <c r="D352">
        <v>4.5</v>
      </c>
      <c r="E352">
        <v>0</v>
      </c>
      <c r="G352" s="1">
        <v>44381</v>
      </c>
      <c r="H352" s="2">
        <v>0.97267361111111106</v>
      </c>
      <c r="I352">
        <v>12</v>
      </c>
      <c r="J352">
        <v>7.1</v>
      </c>
      <c r="K352">
        <v>1</v>
      </c>
    </row>
    <row r="353" spans="1:11" x14ac:dyDescent="0.25">
      <c r="A353" s="1">
        <v>44382</v>
      </c>
      <c r="B353" s="2">
        <v>0.92418981481481488</v>
      </c>
      <c r="C353">
        <v>13</v>
      </c>
      <c r="D353">
        <v>4.0999999999999996</v>
      </c>
      <c r="E353">
        <v>0</v>
      </c>
      <c r="G353" s="1">
        <v>44381</v>
      </c>
      <c r="H353" s="2">
        <v>0.97381944444444446</v>
      </c>
      <c r="I353">
        <v>14</v>
      </c>
      <c r="J353">
        <v>9.6</v>
      </c>
      <c r="K353">
        <v>1</v>
      </c>
    </row>
    <row r="354" spans="1:11" x14ac:dyDescent="0.25">
      <c r="A354" s="1">
        <v>44382</v>
      </c>
      <c r="B354" s="2">
        <v>0.92480324074074083</v>
      </c>
      <c r="C354">
        <v>20</v>
      </c>
      <c r="D354">
        <v>3.5</v>
      </c>
      <c r="E354">
        <v>0</v>
      </c>
      <c r="G354" s="1">
        <v>44381</v>
      </c>
      <c r="H354" s="2">
        <v>0.99239583333333325</v>
      </c>
      <c r="I354">
        <v>13</v>
      </c>
      <c r="J354">
        <v>5.3</v>
      </c>
      <c r="K354">
        <v>1</v>
      </c>
    </row>
    <row r="355" spans="1:11" x14ac:dyDescent="0.25">
      <c r="A355" s="1">
        <v>44382</v>
      </c>
      <c r="B355" s="2">
        <v>0.9428819444444444</v>
      </c>
      <c r="C355">
        <v>17</v>
      </c>
      <c r="D355">
        <v>6.1</v>
      </c>
      <c r="E355">
        <v>0</v>
      </c>
      <c r="G355" s="1">
        <v>44382</v>
      </c>
      <c r="H355" s="2">
        <v>1.136574074074074E-2</v>
      </c>
      <c r="I355">
        <v>19</v>
      </c>
      <c r="J355">
        <v>7.2</v>
      </c>
      <c r="K355">
        <v>1</v>
      </c>
    </row>
    <row r="356" spans="1:11" x14ac:dyDescent="0.25">
      <c r="A356" s="1">
        <v>44382</v>
      </c>
      <c r="B356" s="2">
        <v>0.94453703703703706</v>
      </c>
      <c r="C356">
        <v>18</v>
      </c>
      <c r="D356">
        <v>3.6</v>
      </c>
      <c r="E356">
        <v>0</v>
      </c>
      <c r="G356" s="1">
        <v>44382</v>
      </c>
      <c r="H356" s="2">
        <v>1.1377314814814814E-2</v>
      </c>
      <c r="I356">
        <v>16</v>
      </c>
      <c r="J356">
        <v>4</v>
      </c>
      <c r="K356">
        <v>1</v>
      </c>
    </row>
    <row r="357" spans="1:11" x14ac:dyDescent="0.25">
      <c r="A357" s="1">
        <v>44382</v>
      </c>
      <c r="B357" s="2">
        <v>0.96105324074074072</v>
      </c>
      <c r="C357">
        <v>17</v>
      </c>
      <c r="D357">
        <v>4.2</v>
      </c>
      <c r="E357">
        <v>0</v>
      </c>
      <c r="G357" s="1">
        <v>44382</v>
      </c>
      <c r="H357" s="2">
        <v>5.1527777777777777E-2</v>
      </c>
      <c r="I357">
        <v>12</v>
      </c>
      <c r="J357">
        <v>4.3</v>
      </c>
      <c r="K357">
        <v>1</v>
      </c>
    </row>
    <row r="358" spans="1:11" x14ac:dyDescent="0.25">
      <c r="A358" s="1">
        <v>44382</v>
      </c>
      <c r="B358" s="2">
        <v>0.96221064814814816</v>
      </c>
      <c r="C358">
        <v>20</v>
      </c>
      <c r="D358">
        <v>5.8</v>
      </c>
      <c r="E358">
        <v>0</v>
      </c>
      <c r="G358" s="1">
        <v>44382</v>
      </c>
      <c r="H358" s="2">
        <v>5.1643518518518526E-2</v>
      </c>
      <c r="I358">
        <v>18</v>
      </c>
      <c r="J358">
        <v>25.5</v>
      </c>
      <c r="K358">
        <v>1</v>
      </c>
    </row>
    <row r="359" spans="1:11" x14ac:dyDescent="0.25">
      <c r="A359" s="1">
        <v>44382</v>
      </c>
      <c r="B359" s="2">
        <v>0.96498842592592593</v>
      </c>
      <c r="C359">
        <v>15</v>
      </c>
      <c r="D359">
        <v>5.3</v>
      </c>
      <c r="E359">
        <v>0</v>
      </c>
      <c r="G359" s="1">
        <v>44382</v>
      </c>
      <c r="H359" s="2">
        <v>5.8032407407407414E-2</v>
      </c>
      <c r="I359">
        <v>12</v>
      </c>
      <c r="J359">
        <v>15.9</v>
      </c>
      <c r="K359">
        <v>1</v>
      </c>
    </row>
    <row r="360" spans="1:11" x14ac:dyDescent="0.25">
      <c r="A360" s="1">
        <v>44382</v>
      </c>
      <c r="B360" s="2">
        <v>0.97876157407407405</v>
      </c>
      <c r="C360">
        <v>12</v>
      </c>
      <c r="D360">
        <v>7.3</v>
      </c>
      <c r="E360">
        <v>0</v>
      </c>
      <c r="G360" s="1">
        <v>44382</v>
      </c>
      <c r="H360" s="2">
        <v>0.10092592592592592</v>
      </c>
      <c r="I360">
        <v>13</v>
      </c>
      <c r="J360">
        <v>4</v>
      </c>
      <c r="K360">
        <v>1</v>
      </c>
    </row>
    <row r="361" spans="1:11" x14ac:dyDescent="0.25">
      <c r="A361" s="1">
        <v>44383</v>
      </c>
      <c r="B361" s="2">
        <v>1.0162037037037037E-2</v>
      </c>
      <c r="C361">
        <v>10</v>
      </c>
      <c r="D361">
        <v>0.6</v>
      </c>
      <c r="E361">
        <v>0</v>
      </c>
      <c r="G361" s="1">
        <v>44382</v>
      </c>
      <c r="H361" s="2">
        <v>0.10166666666666667</v>
      </c>
      <c r="I361">
        <v>12</v>
      </c>
      <c r="J361">
        <v>25.5</v>
      </c>
      <c r="K361">
        <v>1</v>
      </c>
    </row>
    <row r="362" spans="1:11" x14ac:dyDescent="0.25">
      <c r="A362" s="1">
        <v>44383</v>
      </c>
      <c r="B362" s="2">
        <v>1.2685185185185183E-2</v>
      </c>
      <c r="C362">
        <v>17</v>
      </c>
      <c r="D362">
        <v>5</v>
      </c>
      <c r="E362">
        <v>0</v>
      </c>
      <c r="G362" s="1">
        <v>44382</v>
      </c>
      <c r="H362" s="2">
        <v>0.10174768518518518</v>
      </c>
      <c r="I362">
        <v>14</v>
      </c>
      <c r="J362">
        <v>4.0999999999999996</v>
      </c>
      <c r="K362">
        <v>1</v>
      </c>
    </row>
    <row r="363" spans="1:11" x14ac:dyDescent="0.25">
      <c r="A363" s="1">
        <v>44383</v>
      </c>
      <c r="B363" s="2">
        <v>4.9375000000000002E-2</v>
      </c>
      <c r="C363">
        <v>21</v>
      </c>
      <c r="D363">
        <v>4</v>
      </c>
      <c r="E363">
        <v>0</v>
      </c>
      <c r="G363" s="1">
        <v>44382</v>
      </c>
      <c r="H363" s="2">
        <v>0.10184027777777778</v>
      </c>
      <c r="I363">
        <v>16</v>
      </c>
      <c r="J363">
        <v>14.9</v>
      </c>
      <c r="K363">
        <v>1</v>
      </c>
    </row>
    <row r="364" spans="1:11" x14ac:dyDescent="0.25">
      <c r="A364" s="1">
        <v>44383</v>
      </c>
      <c r="B364" s="2">
        <v>0.21010416666666668</v>
      </c>
      <c r="C364">
        <v>20</v>
      </c>
      <c r="D364">
        <v>6.2</v>
      </c>
      <c r="E364">
        <v>0</v>
      </c>
      <c r="G364" s="1">
        <v>44382</v>
      </c>
      <c r="H364" s="2">
        <v>0.10252314814814815</v>
      </c>
      <c r="I364">
        <v>12</v>
      </c>
      <c r="J364">
        <v>25.5</v>
      </c>
      <c r="K364">
        <v>1</v>
      </c>
    </row>
    <row r="365" spans="1:11" x14ac:dyDescent="0.25">
      <c r="A365" s="1">
        <v>44383</v>
      </c>
      <c r="B365" s="2">
        <v>0.25869212962962962</v>
      </c>
      <c r="C365">
        <v>13</v>
      </c>
      <c r="D365">
        <v>5.3</v>
      </c>
      <c r="E365">
        <v>0</v>
      </c>
      <c r="G365" s="1">
        <v>44382</v>
      </c>
      <c r="H365" s="2">
        <v>0.10436342592592592</v>
      </c>
      <c r="I365">
        <v>13</v>
      </c>
      <c r="J365">
        <v>7.5</v>
      </c>
      <c r="K365">
        <v>1</v>
      </c>
    </row>
    <row r="366" spans="1:11" x14ac:dyDescent="0.25">
      <c r="A366" s="1">
        <v>44383</v>
      </c>
      <c r="B366" s="2">
        <v>0.25944444444444442</v>
      </c>
      <c r="C366">
        <v>20</v>
      </c>
      <c r="D366">
        <v>5.4</v>
      </c>
      <c r="E366">
        <v>0</v>
      </c>
      <c r="G366" s="1">
        <v>44382</v>
      </c>
      <c r="H366" s="2">
        <v>0.1044212962962963</v>
      </c>
      <c r="I366">
        <v>10</v>
      </c>
      <c r="J366">
        <v>8.1999999999999993</v>
      </c>
      <c r="K366">
        <v>1</v>
      </c>
    </row>
    <row r="367" spans="1:11" x14ac:dyDescent="0.25">
      <c r="A367" s="1">
        <v>44383</v>
      </c>
      <c r="B367" s="2">
        <v>0.26331018518518517</v>
      </c>
      <c r="C367">
        <v>15</v>
      </c>
      <c r="D367">
        <v>7.3</v>
      </c>
      <c r="E367">
        <v>0</v>
      </c>
      <c r="G367" s="1">
        <v>44382</v>
      </c>
      <c r="H367" s="2">
        <v>0.10447916666666666</v>
      </c>
      <c r="I367">
        <v>15</v>
      </c>
      <c r="J367">
        <v>16</v>
      </c>
      <c r="K367">
        <v>1</v>
      </c>
    </row>
    <row r="368" spans="1:11" x14ac:dyDescent="0.25">
      <c r="A368" s="1">
        <v>44383</v>
      </c>
      <c r="B368" s="2">
        <v>0.26652777777777775</v>
      </c>
      <c r="C368">
        <v>24</v>
      </c>
      <c r="D368">
        <v>4.4000000000000004</v>
      </c>
      <c r="E368">
        <v>0</v>
      </c>
      <c r="G368" s="1">
        <v>44382</v>
      </c>
      <c r="H368" s="2">
        <v>0.10462962962962963</v>
      </c>
      <c r="I368">
        <v>18</v>
      </c>
      <c r="J368">
        <v>25.5</v>
      </c>
      <c r="K368">
        <v>1</v>
      </c>
    </row>
    <row r="369" spans="1:11" x14ac:dyDescent="0.25">
      <c r="A369" s="1">
        <v>44383</v>
      </c>
      <c r="B369" s="2">
        <v>0.27439814814814817</v>
      </c>
      <c r="C369">
        <v>16</v>
      </c>
      <c r="D369">
        <v>3.3</v>
      </c>
      <c r="E369">
        <v>0</v>
      </c>
      <c r="G369" s="1">
        <v>44382</v>
      </c>
      <c r="H369" s="2">
        <v>0.10530092592592592</v>
      </c>
      <c r="I369">
        <v>13</v>
      </c>
      <c r="J369">
        <v>5</v>
      </c>
      <c r="K369">
        <v>1</v>
      </c>
    </row>
    <row r="370" spans="1:11" x14ac:dyDescent="0.25">
      <c r="A370" s="1">
        <v>44383</v>
      </c>
      <c r="B370" s="2">
        <v>0.28478009259259257</v>
      </c>
      <c r="C370">
        <v>9</v>
      </c>
      <c r="D370">
        <v>5.2</v>
      </c>
      <c r="E370">
        <v>0</v>
      </c>
      <c r="G370" s="1">
        <v>44382</v>
      </c>
      <c r="H370" s="2">
        <v>0.10534722222222222</v>
      </c>
      <c r="I370">
        <v>14</v>
      </c>
      <c r="J370">
        <v>19</v>
      </c>
      <c r="K370">
        <v>1</v>
      </c>
    </row>
    <row r="371" spans="1:11" x14ac:dyDescent="0.25">
      <c r="A371" s="1">
        <v>44383</v>
      </c>
      <c r="B371" s="2">
        <v>0.29356481481481483</v>
      </c>
      <c r="C371">
        <v>13</v>
      </c>
      <c r="D371">
        <v>14.7</v>
      </c>
      <c r="E371">
        <v>0</v>
      </c>
      <c r="G371" s="1">
        <v>44382</v>
      </c>
      <c r="H371" s="2">
        <v>0.10539351851851853</v>
      </c>
      <c r="I371">
        <v>14</v>
      </c>
      <c r="J371">
        <v>25.5</v>
      </c>
      <c r="K371">
        <v>1</v>
      </c>
    </row>
    <row r="372" spans="1:11" x14ac:dyDescent="0.25">
      <c r="A372" s="1">
        <v>44383</v>
      </c>
      <c r="B372" s="2">
        <v>0.29679398148148145</v>
      </c>
      <c r="C372">
        <v>24</v>
      </c>
      <c r="D372">
        <v>4.2</v>
      </c>
      <c r="E372">
        <v>0</v>
      </c>
      <c r="G372" s="1">
        <v>44382</v>
      </c>
      <c r="H372" s="2">
        <v>0.10578703703703703</v>
      </c>
      <c r="I372">
        <v>15</v>
      </c>
      <c r="J372">
        <v>25.5</v>
      </c>
      <c r="K372">
        <v>1</v>
      </c>
    </row>
    <row r="373" spans="1:11" x14ac:dyDescent="0.25">
      <c r="A373" s="1">
        <v>44383</v>
      </c>
      <c r="B373" s="2">
        <v>0.2973263888888889</v>
      </c>
      <c r="C373">
        <v>26</v>
      </c>
      <c r="D373">
        <v>3.8</v>
      </c>
      <c r="E373">
        <v>0</v>
      </c>
      <c r="G373" s="1">
        <v>44382</v>
      </c>
      <c r="H373" s="2">
        <v>0.10697916666666667</v>
      </c>
      <c r="I373">
        <v>13</v>
      </c>
      <c r="J373">
        <v>25.5</v>
      </c>
      <c r="K373">
        <v>1</v>
      </c>
    </row>
    <row r="374" spans="1:11" x14ac:dyDescent="0.25">
      <c r="A374" s="1">
        <v>44383</v>
      </c>
      <c r="B374" s="2">
        <v>0.30131944444444442</v>
      </c>
      <c r="C374">
        <v>20</v>
      </c>
      <c r="D374">
        <v>5.3</v>
      </c>
      <c r="E374">
        <v>0</v>
      </c>
      <c r="G374" s="1">
        <v>44382</v>
      </c>
      <c r="H374" s="2">
        <v>0.10706018518518519</v>
      </c>
      <c r="I374">
        <v>12</v>
      </c>
      <c r="J374">
        <v>3.4</v>
      </c>
      <c r="K374">
        <v>1</v>
      </c>
    </row>
    <row r="375" spans="1:11" x14ac:dyDescent="0.25">
      <c r="A375" s="1">
        <v>44383</v>
      </c>
      <c r="B375" s="2">
        <v>0.30700231481481483</v>
      </c>
      <c r="C375">
        <v>19</v>
      </c>
      <c r="D375">
        <v>6.1</v>
      </c>
      <c r="E375">
        <v>0</v>
      </c>
      <c r="G375" s="1">
        <v>44382</v>
      </c>
      <c r="H375" s="2">
        <v>0.12416666666666666</v>
      </c>
      <c r="I375">
        <v>19</v>
      </c>
      <c r="J375">
        <v>4.5999999999999996</v>
      </c>
      <c r="K375">
        <v>1</v>
      </c>
    </row>
    <row r="376" spans="1:11" x14ac:dyDescent="0.25">
      <c r="A376" s="1">
        <v>44383</v>
      </c>
      <c r="B376" s="2">
        <v>0.30892361111111111</v>
      </c>
      <c r="C376">
        <v>13</v>
      </c>
      <c r="D376">
        <v>7.8</v>
      </c>
      <c r="E376">
        <v>0</v>
      </c>
      <c r="G376" s="1">
        <v>44382</v>
      </c>
      <c r="H376" s="2">
        <v>0.1257638888888889</v>
      </c>
      <c r="I376">
        <v>15</v>
      </c>
      <c r="J376">
        <v>14.1</v>
      </c>
      <c r="K376">
        <v>1</v>
      </c>
    </row>
    <row r="377" spans="1:11" x14ac:dyDescent="0.25">
      <c r="A377" s="1">
        <v>44383</v>
      </c>
      <c r="B377" s="2">
        <v>0.32644675925925926</v>
      </c>
      <c r="C377">
        <v>15</v>
      </c>
      <c r="D377">
        <v>5.0999999999999996</v>
      </c>
      <c r="E377">
        <v>0</v>
      </c>
      <c r="G377" s="1">
        <v>44382</v>
      </c>
      <c r="H377" s="2">
        <v>0.12584490740740742</v>
      </c>
      <c r="I377">
        <v>14</v>
      </c>
      <c r="J377">
        <v>20.6</v>
      </c>
      <c r="K377">
        <v>1</v>
      </c>
    </row>
    <row r="378" spans="1:11" x14ac:dyDescent="0.25">
      <c r="A378" s="1">
        <v>44383</v>
      </c>
      <c r="B378" s="2">
        <v>0.3363888888888889</v>
      </c>
      <c r="C378">
        <v>18</v>
      </c>
      <c r="D378">
        <v>6.1</v>
      </c>
      <c r="E378">
        <v>0</v>
      </c>
      <c r="G378" s="1">
        <v>44382</v>
      </c>
      <c r="H378" s="2">
        <v>0.12646990740740741</v>
      </c>
      <c r="I378">
        <v>14</v>
      </c>
      <c r="J378">
        <v>25.5</v>
      </c>
      <c r="K378">
        <v>1</v>
      </c>
    </row>
    <row r="379" spans="1:11" x14ac:dyDescent="0.25">
      <c r="A379" s="1">
        <v>44383</v>
      </c>
      <c r="B379" s="2">
        <v>0.3364583333333333</v>
      </c>
      <c r="C379">
        <v>21</v>
      </c>
      <c r="D379">
        <v>3.5</v>
      </c>
      <c r="E379">
        <v>0</v>
      </c>
      <c r="G379" s="1">
        <v>44382</v>
      </c>
      <c r="H379" s="2">
        <v>0.12653935185185186</v>
      </c>
      <c r="I379">
        <v>19</v>
      </c>
      <c r="J379">
        <v>25.5</v>
      </c>
      <c r="K379">
        <v>1</v>
      </c>
    </row>
    <row r="380" spans="1:11" x14ac:dyDescent="0.25">
      <c r="A380" s="1">
        <v>44383</v>
      </c>
      <c r="B380" s="2">
        <v>0.33743055555555551</v>
      </c>
      <c r="C380">
        <v>12</v>
      </c>
      <c r="D380">
        <v>3.7</v>
      </c>
      <c r="E380">
        <v>0</v>
      </c>
      <c r="G380" s="1">
        <v>44382</v>
      </c>
      <c r="H380" s="2">
        <v>0.12702546296296297</v>
      </c>
      <c r="I380">
        <v>15</v>
      </c>
      <c r="J380">
        <v>24.4</v>
      </c>
      <c r="K380">
        <v>1</v>
      </c>
    </row>
    <row r="381" spans="1:11" x14ac:dyDescent="0.25">
      <c r="A381" s="1">
        <v>44383</v>
      </c>
      <c r="B381" s="2">
        <v>0.33814814814814814</v>
      </c>
      <c r="C381">
        <v>13</v>
      </c>
      <c r="D381">
        <v>7.3</v>
      </c>
      <c r="E381">
        <v>0</v>
      </c>
      <c r="G381" s="1">
        <v>44382</v>
      </c>
      <c r="H381" s="2">
        <v>0.12721064814814814</v>
      </c>
      <c r="I381">
        <v>12</v>
      </c>
      <c r="J381">
        <v>6.2</v>
      </c>
      <c r="K381">
        <v>1</v>
      </c>
    </row>
    <row r="382" spans="1:11" x14ac:dyDescent="0.25">
      <c r="A382" s="1">
        <v>44383</v>
      </c>
      <c r="B382" s="2">
        <v>0.3385185185185185</v>
      </c>
      <c r="C382">
        <v>19</v>
      </c>
      <c r="D382">
        <v>5</v>
      </c>
      <c r="E382">
        <v>0</v>
      </c>
      <c r="G382" s="1">
        <v>44382</v>
      </c>
      <c r="H382" s="2">
        <v>0.12756944444444443</v>
      </c>
      <c r="I382">
        <v>16</v>
      </c>
      <c r="J382">
        <v>25.5</v>
      </c>
      <c r="K382">
        <v>1</v>
      </c>
    </row>
    <row r="383" spans="1:11" x14ac:dyDescent="0.25">
      <c r="A383" s="1">
        <v>44383</v>
      </c>
      <c r="B383" s="2">
        <v>0.33962962962962967</v>
      </c>
      <c r="C383">
        <v>11</v>
      </c>
      <c r="D383">
        <v>4.0999999999999996</v>
      </c>
      <c r="E383">
        <v>0</v>
      </c>
      <c r="G383" s="1">
        <v>44382</v>
      </c>
      <c r="H383" s="2">
        <v>0.12763888888888889</v>
      </c>
      <c r="I383">
        <v>17</v>
      </c>
      <c r="J383">
        <v>11</v>
      </c>
      <c r="K383">
        <v>1</v>
      </c>
    </row>
    <row r="384" spans="1:11" x14ac:dyDescent="0.25">
      <c r="A384" s="1">
        <v>44383</v>
      </c>
      <c r="B384" s="2">
        <v>0.34060185185185188</v>
      </c>
      <c r="C384">
        <v>19</v>
      </c>
      <c r="D384">
        <v>5.2</v>
      </c>
      <c r="E384">
        <v>0</v>
      </c>
      <c r="G384" s="1">
        <v>44382</v>
      </c>
      <c r="H384" s="2">
        <v>0.12769675925925925</v>
      </c>
      <c r="I384">
        <v>13</v>
      </c>
      <c r="J384">
        <v>15.5</v>
      </c>
      <c r="K384">
        <v>1</v>
      </c>
    </row>
    <row r="385" spans="1:11" x14ac:dyDescent="0.25">
      <c r="A385" s="1">
        <v>44383</v>
      </c>
      <c r="B385" s="2">
        <v>0.34997685185185184</v>
      </c>
      <c r="C385">
        <v>20</v>
      </c>
      <c r="D385">
        <v>4.5999999999999996</v>
      </c>
      <c r="E385">
        <v>0</v>
      </c>
      <c r="G385" s="1">
        <v>44382</v>
      </c>
      <c r="H385" s="2">
        <v>0.12771990740740741</v>
      </c>
      <c r="I385">
        <v>16</v>
      </c>
      <c r="J385">
        <v>11.3</v>
      </c>
      <c r="K385">
        <v>1</v>
      </c>
    </row>
    <row r="386" spans="1:11" x14ac:dyDescent="0.25">
      <c r="A386" s="1">
        <v>44383</v>
      </c>
      <c r="B386" s="2">
        <v>0.35379629629629633</v>
      </c>
      <c r="C386">
        <v>17</v>
      </c>
      <c r="D386">
        <v>5.6</v>
      </c>
      <c r="E386">
        <v>0</v>
      </c>
      <c r="G386" s="1">
        <v>44382</v>
      </c>
      <c r="H386" s="2">
        <v>0.1277662037037037</v>
      </c>
      <c r="I386">
        <v>15</v>
      </c>
      <c r="J386">
        <v>18.2</v>
      </c>
      <c r="K386">
        <v>1</v>
      </c>
    </row>
    <row r="387" spans="1:11" x14ac:dyDescent="0.25">
      <c r="A387" s="1">
        <v>44383</v>
      </c>
      <c r="B387" s="2">
        <v>0.35576388888888894</v>
      </c>
      <c r="C387">
        <v>13</v>
      </c>
      <c r="D387">
        <v>7.5</v>
      </c>
      <c r="E387">
        <v>0</v>
      </c>
      <c r="G387" s="1">
        <v>44382</v>
      </c>
      <c r="H387" s="2">
        <v>0.12785879629629629</v>
      </c>
      <c r="I387">
        <v>15</v>
      </c>
      <c r="J387">
        <v>24.2</v>
      </c>
      <c r="K387">
        <v>1</v>
      </c>
    </row>
    <row r="388" spans="1:11" x14ac:dyDescent="0.25">
      <c r="A388" s="1">
        <v>44383</v>
      </c>
      <c r="B388" s="2">
        <v>0.35756944444444444</v>
      </c>
      <c r="C388">
        <v>19</v>
      </c>
      <c r="D388">
        <v>5.8</v>
      </c>
      <c r="E388">
        <v>0</v>
      </c>
      <c r="G388" s="1">
        <v>44382</v>
      </c>
      <c r="H388" s="2">
        <v>0.12793981481481481</v>
      </c>
      <c r="I388">
        <v>13</v>
      </c>
      <c r="J388">
        <v>10.199999999999999</v>
      </c>
      <c r="K388">
        <v>1</v>
      </c>
    </row>
    <row r="389" spans="1:11" x14ac:dyDescent="0.25">
      <c r="A389" s="1">
        <v>44383</v>
      </c>
      <c r="B389" s="2">
        <v>0.3580787037037037</v>
      </c>
      <c r="C389">
        <v>16</v>
      </c>
      <c r="D389">
        <v>11</v>
      </c>
      <c r="E389">
        <v>0</v>
      </c>
      <c r="G389" s="1">
        <v>44382</v>
      </c>
      <c r="H389" s="2">
        <v>0.12812500000000002</v>
      </c>
      <c r="I389">
        <v>14</v>
      </c>
      <c r="J389">
        <v>10.3</v>
      </c>
      <c r="K389">
        <v>1</v>
      </c>
    </row>
    <row r="390" spans="1:11" x14ac:dyDescent="0.25">
      <c r="A390" s="1">
        <v>44383</v>
      </c>
      <c r="B390" s="2">
        <v>0.3634722222222222</v>
      </c>
      <c r="C390">
        <v>9</v>
      </c>
      <c r="D390">
        <v>1</v>
      </c>
      <c r="E390">
        <v>0</v>
      </c>
      <c r="G390" s="1">
        <v>44382</v>
      </c>
      <c r="H390" s="2">
        <v>0.12821759259259261</v>
      </c>
      <c r="I390">
        <v>12</v>
      </c>
      <c r="J390">
        <v>4.0999999999999996</v>
      </c>
      <c r="K390">
        <v>1</v>
      </c>
    </row>
    <row r="391" spans="1:11" x14ac:dyDescent="0.25">
      <c r="A391" s="1">
        <v>44383</v>
      </c>
      <c r="B391" s="2">
        <v>0.36365740740740743</v>
      </c>
      <c r="C391">
        <v>12</v>
      </c>
      <c r="D391">
        <v>4</v>
      </c>
      <c r="E391">
        <v>0</v>
      </c>
      <c r="G391" s="1">
        <v>44382</v>
      </c>
      <c r="H391" s="2">
        <v>0.12835648148148149</v>
      </c>
      <c r="I391">
        <v>13</v>
      </c>
      <c r="J391">
        <v>1</v>
      </c>
      <c r="K391">
        <v>1</v>
      </c>
    </row>
    <row r="392" spans="1:11" x14ac:dyDescent="0.25">
      <c r="A392" s="1">
        <v>44383</v>
      </c>
      <c r="B392" s="2">
        <v>0.36616898148148147</v>
      </c>
      <c r="C392">
        <v>20</v>
      </c>
      <c r="D392">
        <v>7</v>
      </c>
      <c r="E392">
        <v>0</v>
      </c>
      <c r="G392" s="1">
        <v>44382</v>
      </c>
      <c r="H392" s="2">
        <v>0.12842592592592592</v>
      </c>
      <c r="I392">
        <v>14</v>
      </c>
      <c r="J392">
        <v>25.5</v>
      </c>
      <c r="K392">
        <v>1</v>
      </c>
    </row>
    <row r="393" spans="1:11" x14ac:dyDescent="0.25">
      <c r="A393" s="1">
        <v>44383</v>
      </c>
      <c r="B393" s="2">
        <v>0.36645833333333333</v>
      </c>
      <c r="C393">
        <v>8</v>
      </c>
      <c r="D393">
        <v>0.5</v>
      </c>
      <c r="E393">
        <v>0</v>
      </c>
      <c r="G393" s="1">
        <v>44382</v>
      </c>
      <c r="H393" s="2">
        <v>0.12844907407407408</v>
      </c>
      <c r="I393">
        <v>30</v>
      </c>
      <c r="J393">
        <v>19.2</v>
      </c>
      <c r="K393">
        <v>1</v>
      </c>
    </row>
    <row r="394" spans="1:11" x14ac:dyDescent="0.25">
      <c r="A394" s="1">
        <v>44383</v>
      </c>
      <c r="B394" s="2">
        <v>0.36664351851851856</v>
      </c>
      <c r="C394">
        <v>10</v>
      </c>
      <c r="D394">
        <v>4.7</v>
      </c>
      <c r="E394">
        <v>0</v>
      </c>
      <c r="G394" s="1">
        <v>44382</v>
      </c>
      <c r="H394" s="2">
        <v>0.12907407407407409</v>
      </c>
      <c r="I394">
        <v>12</v>
      </c>
      <c r="J394">
        <v>10.1</v>
      </c>
      <c r="K394">
        <v>1</v>
      </c>
    </row>
    <row r="395" spans="1:11" x14ac:dyDescent="0.25">
      <c r="A395" s="1">
        <v>44383</v>
      </c>
      <c r="B395" s="2">
        <v>0.36791666666666667</v>
      </c>
      <c r="C395">
        <v>16</v>
      </c>
      <c r="D395">
        <v>3.4</v>
      </c>
      <c r="E395">
        <v>0</v>
      </c>
      <c r="G395" s="1">
        <v>44382</v>
      </c>
      <c r="H395" s="2">
        <v>0.12916666666666668</v>
      </c>
      <c r="I395">
        <v>14</v>
      </c>
      <c r="J395">
        <v>3.6</v>
      </c>
      <c r="K395">
        <v>1</v>
      </c>
    </row>
    <row r="396" spans="1:11" x14ac:dyDescent="0.25">
      <c r="A396" s="1">
        <v>44383</v>
      </c>
      <c r="B396" s="2">
        <v>0.36799768518518516</v>
      </c>
      <c r="C396">
        <v>18</v>
      </c>
      <c r="D396">
        <v>6.8</v>
      </c>
      <c r="E396">
        <v>0</v>
      </c>
      <c r="G396" s="1">
        <v>44382</v>
      </c>
      <c r="H396" s="2">
        <v>0.12953703703703703</v>
      </c>
      <c r="I396">
        <v>15</v>
      </c>
      <c r="J396">
        <v>25.5</v>
      </c>
      <c r="K396">
        <v>1</v>
      </c>
    </row>
    <row r="397" spans="1:11" x14ac:dyDescent="0.25">
      <c r="A397" s="1">
        <v>44383</v>
      </c>
      <c r="B397" s="2">
        <v>0.36804398148148149</v>
      </c>
      <c r="C397">
        <v>17</v>
      </c>
      <c r="D397">
        <v>6.6</v>
      </c>
      <c r="E397">
        <v>0</v>
      </c>
      <c r="G397" s="1">
        <v>44382</v>
      </c>
      <c r="H397" s="2">
        <v>0.12960648148148149</v>
      </c>
      <c r="I397">
        <v>15</v>
      </c>
      <c r="J397">
        <v>25.5</v>
      </c>
      <c r="K397">
        <v>1</v>
      </c>
    </row>
    <row r="398" spans="1:11" x14ac:dyDescent="0.25">
      <c r="A398" s="1">
        <v>44383</v>
      </c>
      <c r="B398" s="2">
        <v>0.36865740740740738</v>
      </c>
      <c r="C398">
        <v>26</v>
      </c>
      <c r="D398">
        <v>5.3</v>
      </c>
      <c r="E398">
        <v>0</v>
      </c>
      <c r="G398" s="1">
        <v>44382</v>
      </c>
      <c r="H398" s="2">
        <v>0.13002314814814817</v>
      </c>
      <c r="I398">
        <v>16</v>
      </c>
      <c r="J398">
        <v>25.5</v>
      </c>
      <c r="K398">
        <v>1</v>
      </c>
    </row>
    <row r="399" spans="1:11" x14ac:dyDescent="0.25">
      <c r="A399" s="1">
        <v>44383</v>
      </c>
      <c r="B399" s="2">
        <v>0.36997685185185186</v>
      </c>
      <c r="C399">
        <v>11</v>
      </c>
      <c r="D399">
        <v>6.9</v>
      </c>
      <c r="E399">
        <v>0</v>
      </c>
      <c r="G399" s="1">
        <v>44382</v>
      </c>
      <c r="H399" s="2">
        <v>0.13052083333333334</v>
      </c>
      <c r="I399">
        <v>13</v>
      </c>
      <c r="J399">
        <v>5</v>
      </c>
      <c r="K399">
        <v>1</v>
      </c>
    </row>
    <row r="400" spans="1:11" x14ac:dyDescent="0.25">
      <c r="A400" s="1">
        <v>44383</v>
      </c>
      <c r="B400" s="2">
        <v>0.37226851851851855</v>
      </c>
      <c r="C400">
        <v>10</v>
      </c>
      <c r="D400">
        <v>0.5</v>
      </c>
      <c r="E400">
        <v>0</v>
      </c>
      <c r="G400" s="1">
        <v>44382</v>
      </c>
      <c r="H400" s="2">
        <v>0.13064814814814815</v>
      </c>
      <c r="I400">
        <v>15</v>
      </c>
      <c r="J400">
        <v>25.5</v>
      </c>
      <c r="K400">
        <v>1</v>
      </c>
    </row>
    <row r="401" spans="1:11" x14ac:dyDescent="0.25">
      <c r="A401" s="1">
        <v>44383</v>
      </c>
      <c r="B401" s="2">
        <v>0.375</v>
      </c>
      <c r="C401">
        <v>11</v>
      </c>
      <c r="D401">
        <v>5.4</v>
      </c>
      <c r="E401">
        <v>0</v>
      </c>
      <c r="G401" s="1">
        <v>44382</v>
      </c>
      <c r="H401" s="2">
        <v>0.13072916666666667</v>
      </c>
      <c r="I401">
        <v>13</v>
      </c>
      <c r="J401">
        <v>25.5</v>
      </c>
      <c r="K401">
        <v>1</v>
      </c>
    </row>
    <row r="402" spans="1:11" x14ac:dyDescent="0.25">
      <c r="A402" s="1">
        <v>44383</v>
      </c>
      <c r="B402" s="2">
        <v>0.37715277777777773</v>
      </c>
      <c r="C402">
        <v>18</v>
      </c>
      <c r="D402">
        <v>5.6</v>
      </c>
      <c r="E402">
        <v>0</v>
      </c>
      <c r="G402" s="1">
        <v>44382</v>
      </c>
      <c r="H402" s="2">
        <v>0.15982638888888889</v>
      </c>
      <c r="I402">
        <v>15</v>
      </c>
      <c r="J402">
        <v>7.3</v>
      </c>
      <c r="K402">
        <v>1</v>
      </c>
    </row>
    <row r="403" spans="1:11" x14ac:dyDescent="0.25">
      <c r="A403" s="1">
        <v>44383</v>
      </c>
      <c r="B403" s="2">
        <v>0.37811342592592595</v>
      </c>
      <c r="C403">
        <v>14</v>
      </c>
      <c r="D403">
        <v>6.8</v>
      </c>
      <c r="E403">
        <v>0</v>
      </c>
      <c r="G403" s="1">
        <v>44382</v>
      </c>
      <c r="H403" s="2">
        <v>0.20229166666666668</v>
      </c>
      <c r="I403">
        <v>17</v>
      </c>
      <c r="J403">
        <v>3.8</v>
      </c>
      <c r="K403">
        <v>1</v>
      </c>
    </row>
    <row r="404" spans="1:11" x14ac:dyDescent="0.25">
      <c r="A404" s="1">
        <v>44383</v>
      </c>
      <c r="B404" s="2">
        <v>0.37870370370370371</v>
      </c>
      <c r="C404">
        <v>13</v>
      </c>
      <c r="D404">
        <v>7.3</v>
      </c>
      <c r="E404">
        <v>0</v>
      </c>
      <c r="G404" s="1">
        <v>44382</v>
      </c>
      <c r="H404" s="2">
        <v>0.22775462962962964</v>
      </c>
      <c r="I404">
        <v>17</v>
      </c>
      <c r="J404">
        <v>6</v>
      </c>
      <c r="K404">
        <v>1</v>
      </c>
    </row>
    <row r="405" spans="1:11" x14ac:dyDescent="0.25">
      <c r="A405" s="1">
        <v>44383</v>
      </c>
      <c r="B405" s="2">
        <v>0.37927083333333328</v>
      </c>
      <c r="C405">
        <v>20</v>
      </c>
      <c r="D405">
        <v>3.7</v>
      </c>
      <c r="E405">
        <v>0</v>
      </c>
      <c r="G405" s="1">
        <v>44382</v>
      </c>
      <c r="H405" s="2">
        <v>0.23826388888888891</v>
      </c>
      <c r="I405">
        <v>14</v>
      </c>
      <c r="J405">
        <v>4.3</v>
      </c>
      <c r="K405">
        <v>1</v>
      </c>
    </row>
    <row r="406" spans="1:11" x14ac:dyDescent="0.25">
      <c r="A406" s="1">
        <v>44383</v>
      </c>
      <c r="B406" s="2">
        <v>0.38017361111111114</v>
      </c>
      <c r="C406">
        <v>12</v>
      </c>
      <c r="D406">
        <v>3.3</v>
      </c>
      <c r="E406">
        <v>0</v>
      </c>
      <c r="G406" s="1">
        <v>44382</v>
      </c>
      <c r="H406" s="2">
        <v>0.24905092592592593</v>
      </c>
      <c r="I406">
        <v>16</v>
      </c>
      <c r="J406">
        <v>3.8</v>
      </c>
      <c r="K406">
        <v>1</v>
      </c>
    </row>
    <row r="407" spans="1:11" x14ac:dyDescent="0.25">
      <c r="A407" s="1">
        <v>44383</v>
      </c>
      <c r="B407" s="2">
        <v>0.38182870370370375</v>
      </c>
      <c r="C407">
        <v>11</v>
      </c>
      <c r="D407">
        <v>5.5</v>
      </c>
      <c r="E407">
        <v>0</v>
      </c>
      <c r="G407" s="1">
        <v>44382</v>
      </c>
      <c r="H407" s="2">
        <v>0.26913194444444444</v>
      </c>
      <c r="I407">
        <v>15</v>
      </c>
      <c r="J407">
        <v>4.5</v>
      </c>
      <c r="K407">
        <v>1</v>
      </c>
    </row>
    <row r="408" spans="1:11" x14ac:dyDescent="0.25">
      <c r="A408" s="1">
        <v>44383</v>
      </c>
      <c r="B408" s="2">
        <v>0.38184027777777779</v>
      </c>
      <c r="C408">
        <v>11</v>
      </c>
      <c r="D408">
        <v>4.7</v>
      </c>
      <c r="E408">
        <v>0</v>
      </c>
      <c r="G408" s="1">
        <v>44382</v>
      </c>
      <c r="H408" s="2">
        <v>0.27098379629629626</v>
      </c>
      <c r="I408">
        <v>14</v>
      </c>
      <c r="J408">
        <v>3.8</v>
      </c>
      <c r="K408">
        <v>1</v>
      </c>
    </row>
    <row r="409" spans="1:11" x14ac:dyDescent="0.25">
      <c r="A409" s="1">
        <v>44383</v>
      </c>
      <c r="B409" s="2">
        <v>0.38841435185185186</v>
      </c>
      <c r="C409">
        <v>21</v>
      </c>
      <c r="D409">
        <v>3.8</v>
      </c>
      <c r="E409">
        <v>0</v>
      </c>
      <c r="G409" s="1">
        <v>44382</v>
      </c>
      <c r="H409" s="2">
        <v>0.2711574074074074</v>
      </c>
      <c r="I409">
        <v>17</v>
      </c>
      <c r="J409">
        <v>4.2</v>
      </c>
      <c r="K409">
        <v>1</v>
      </c>
    </row>
    <row r="410" spans="1:11" x14ac:dyDescent="0.25">
      <c r="A410" s="1">
        <v>44383</v>
      </c>
      <c r="B410" s="2">
        <v>0.38891203703703708</v>
      </c>
      <c r="C410">
        <v>18</v>
      </c>
      <c r="D410">
        <v>5.6</v>
      </c>
      <c r="E410">
        <v>0</v>
      </c>
      <c r="G410" s="1">
        <v>44382</v>
      </c>
      <c r="H410" s="2">
        <v>0.27136574074074077</v>
      </c>
      <c r="I410">
        <v>16</v>
      </c>
      <c r="J410">
        <v>5.9</v>
      </c>
      <c r="K410">
        <v>1</v>
      </c>
    </row>
    <row r="411" spans="1:11" x14ac:dyDescent="0.25">
      <c r="A411" s="1">
        <v>44383</v>
      </c>
      <c r="B411" s="2">
        <v>0.39097222222222222</v>
      </c>
      <c r="C411">
        <v>10</v>
      </c>
      <c r="D411">
        <v>5.4</v>
      </c>
      <c r="E411">
        <v>0</v>
      </c>
      <c r="G411" s="1">
        <v>44382</v>
      </c>
      <c r="H411" s="2">
        <v>0.2789814814814815</v>
      </c>
      <c r="I411">
        <v>12</v>
      </c>
      <c r="J411">
        <v>3.8</v>
      </c>
      <c r="K411">
        <v>1</v>
      </c>
    </row>
    <row r="412" spans="1:11" x14ac:dyDescent="0.25">
      <c r="A412" s="1">
        <v>44383</v>
      </c>
      <c r="B412" s="2">
        <v>0.39113425925925926</v>
      </c>
      <c r="C412">
        <v>13</v>
      </c>
      <c r="D412">
        <v>4.5999999999999996</v>
      </c>
      <c r="E412">
        <v>0</v>
      </c>
      <c r="G412" s="1">
        <v>44382</v>
      </c>
      <c r="H412" s="2">
        <v>0.27931712962962962</v>
      </c>
      <c r="I412">
        <v>16</v>
      </c>
      <c r="J412">
        <v>5.7</v>
      </c>
      <c r="K412">
        <v>1</v>
      </c>
    </row>
    <row r="413" spans="1:11" x14ac:dyDescent="0.25">
      <c r="A413" s="1">
        <v>44383</v>
      </c>
      <c r="B413" s="2">
        <v>0.39217592592592593</v>
      </c>
      <c r="C413">
        <v>13</v>
      </c>
      <c r="D413">
        <v>4.3</v>
      </c>
      <c r="E413">
        <v>0</v>
      </c>
      <c r="G413" s="1">
        <v>44382</v>
      </c>
      <c r="H413" s="2">
        <v>0.2800347222222222</v>
      </c>
      <c r="I413">
        <v>25</v>
      </c>
      <c r="J413">
        <v>5.3</v>
      </c>
      <c r="K413">
        <v>1</v>
      </c>
    </row>
    <row r="414" spans="1:11" x14ac:dyDescent="0.25">
      <c r="A414" s="1">
        <v>44383</v>
      </c>
      <c r="B414" s="2">
        <v>0.39754629629629629</v>
      </c>
      <c r="C414">
        <v>20</v>
      </c>
      <c r="D414">
        <v>7.8</v>
      </c>
      <c r="E414">
        <v>0</v>
      </c>
      <c r="G414" s="1">
        <v>44382</v>
      </c>
      <c r="H414" s="2">
        <v>0.28076388888888887</v>
      </c>
      <c r="I414">
        <v>25</v>
      </c>
      <c r="J414">
        <v>4.4000000000000004</v>
      </c>
      <c r="K414">
        <v>1</v>
      </c>
    </row>
    <row r="415" spans="1:11" x14ac:dyDescent="0.25">
      <c r="A415" s="1">
        <v>44383</v>
      </c>
      <c r="B415" s="2">
        <v>0.4020023148148148</v>
      </c>
      <c r="C415">
        <v>16</v>
      </c>
      <c r="D415">
        <v>7.5</v>
      </c>
      <c r="E415">
        <v>0</v>
      </c>
      <c r="G415" s="1">
        <v>44382</v>
      </c>
      <c r="H415" s="2">
        <v>0.28077546296296296</v>
      </c>
      <c r="I415">
        <v>22</v>
      </c>
      <c r="J415">
        <v>4</v>
      </c>
      <c r="K415">
        <v>1</v>
      </c>
    </row>
    <row r="416" spans="1:11" x14ac:dyDescent="0.25">
      <c r="A416" s="1">
        <v>44383</v>
      </c>
      <c r="B416" s="2">
        <v>0.40202546296296293</v>
      </c>
      <c r="C416">
        <v>16</v>
      </c>
      <c r="D416">
        <v>3.4</v>
      </c>
      <c r="E416">
        <v>0</v>
      </c>
      <c r="G416" s="1">
        <v>44382</v>
      </c>
      <c r="H416" s="2">
        <v>0.28135416666666663</v>
      </c>
      <c r="I416">
        <v>14</v>
      </c>
      <c r="J416">
        <v>5.4</v>
      </c>
      <c r="K416">
        <v>1</v>
      </c>
    </row>
    <row r="417" spans="1:11" x14ac:dyDescent="0.25">
      <c r="A417" s="1">
        <v>44383</v>
      </c>
      <c r="B417" s="2">
        <v>0.40217592592592594</v>
      </c>
      <c r="C417">
        <v>13</v>
      </c>
      <c r="D417">
        <v>4.2</v>
      </c>
      <c r="E417">
        <v>0</v>
      </c>
      <c r="G417" s="1">
        <v>44382</v>
      </c>
      <c r="H417" s="2">
        <v>0.28335648148148146</v>
      </c>
      <c r="I417">
        <v>16</v>
      </c>
      <c r="J417">
        <v>4.2</v>
      </c>
      <c r="K417">
        <v>1</v>
      </c>
    </row>
    <row r="418" spans="1:11" x14ac:dyDescent="0.25">
      <c r="A418" s="1">
        <v>44383</v>
      </c>
      <c r="B418" s="2">
        <v>0.40412037037037035</v>
      </c>
      <c r="C418">
        <v>13</v>
      </c>
      <c r="D418">
        <v>6</v>
      </c>
      <c r="E418">
        <v>0</v>
      </c>
      <c r="G418" s="1">
        <v>44382</v>
      </c>
      <c r="H418" s="2">
        <v>0.2875462962962963</v>
      </c>
      <c r="I418">
        <v>23</v>
      </c>
      <c r="J418">
        <v>5.6</v>
      </c>
      <c r="K418">
        <v>1</v>
      </c>
    </row>
    <row r="419" spans="1:11" x14ac:dyDescent="0.25">
      <c r="A419" s="1">
        <v>44383</v>
      </c>
      <c r="B419" s="2">
        <v>0.40625</v>
      </c>
      <c r="C419">
        <v>10</v>
      </c>
      <c r="D419">
        <v>4.0999999999999996</v>
      </c>
      <c r="E419">
        <v>0</v>
      </c>
      <c r="G419" s="1">
        <v>44382</v>
      </c>
      <c r="H419" s="2">
        <v>0.29203703703703704</v>
      </c>
      <c r="I419">
        <v>22</v>
      </c>
      <c r="J419">
        <v>6.8</v>
      </c>
      <c r="K419">
        <v>1</v>
      </c>
    </row>
    <row r="420" spans="1:11" x14ac:dyDescent="0.25">
      <c r="A420" s="1">
        <v>44383</v>
      </c>
      <c r="B420" s="2">
        <v>0.41035879629629629</v>
      </c>
      <c r="C420">
        <v>16</v>
      </c>
      <c r="D420">
        <v>5.9</v>
      </c>
      <c r="E420">
        <v>0</v>
      </c>
      <c r="G420" s="1">
        <v>44382</v>
      </c>
      <c r="H420" s="2">
        <v>0.29332175925925924</v>
      </c>
      <c r="I420">
        <v>12</v>
      </c>
      <c r="J420">
        <v>4</v>
      </c>
      <c r="K420">
        <v>1</v>
      </c>
    </row>
    <row r="421" spans="1:11" x14ac:dyDescent="0.25">
      <c r="A421" s="1">
        <v>44383</v>
      </c>
      <c r="B421" s="2">
        <v>0.41820601851851852</v>
      </c>
      <c r="C421">
        <v>16</v>
      </c>
      <c r="D421">
        <v>6.1</v>
      </c>
      <c r="E421">
        <v>0</v>
      </c>
      <c r="G421" s="1">
        <v>44382</v>
      </c>
      <c r="H421" s="2">
        <v>0.29574074074074075</v>
      </c>
      <c r="I421">
        <v>15</v>
      </c>
      <c r="J421">
        <v>10</v>
      </c>
      <c r="K421">
        <v>1</v>
      </c>
    </row>
    <row r="422" spans="1:11" x14ac:dyDescent="0.25">
      <c r="A422" s="1">
        <v>44383</v>
      </c>
      <c r="B422" s="2">
        <v>0.42005787037037035</v>
      </c>
      <c r="C422">
        <v>12</v>
      </c>
      <c r="D422">
        <v>4.8</v>
      </c>
      <c r="E422">
        <v>0</v>
      </c>
      <c r="G422" s="1">
        <v>44382</v>
      </c>
      <c r="H422" s="2">
        <v>0.29677083333333332</v>
      </c>
      <c r="I422">
        <v>17</v>
      </c>
      <c r="J422">
        <v>12.5</v>
      </c>
      <c r="K422">
        <v>1</v>
      </c>
    </row>
    <row r="423" spans="1:11" x14ac:dyDescent="0.25">
      <c r="A423" s="1">
        <v>44383</v>
      </c>
      <c r="B423" s="2">
        <v>0.42111111111111116</v>
      </c>
      <c r="C423">
        <v>17</v>
      </c>
      <c r="D423">
        <v>3.5</v>
      </c>
      <c r="E423">
        <v>0</v>
      </c>
      <c r="G423" s="1">
        <v>44382</v>
      </c>
      <c r="H423" s="2">
        <v>0.29766203703703703</v>
      </c>
      <c r="I423">
        <v>20</v>
      </c>
      <c r="J423">
        <v>4.4000000000000004</v>
      </c>
      <c r="K423">
        <v>1</v>
      </c>
    </row>
    <row r="424" spans="1:11" x14ac:dyDescent="0.25">
      <c r="A424" s="1">
        <v>44383</v>
      </c>
      <c r="B424" s="2">
        <v>0.42152777777777778</v>
      </c>
      <c r="C424">
        <v>13</v>
      </c>
      <c r="D424">
        <v>5.3</v>
      </c>
      <c r="E424">
        <v>0</v>
      </c>
      <c r="G424" s="1">
        <v>44382</v>
      </c>
      <c r="H424" s="2">
        <v>0.29768518518518522</v>
      </c>
      <c r="I424">
        <v>16</v>
      </c>
      <c r="J424">
        <v>10.4</v>
      </c>
      <c r="K424">
        <v>1</v>
      </c>
    </row>
    <row r="425" spans="1:11" x14ac:dyDescent="0.25">
      <c r="A425" s="1">
        <v>44383</v>
      </c>
      <c r="B425" s="2">
        <v>0.42373842592592598</v>
      </c>
      <c r="C425">
        <v>14</v>
      </c>
      <c r="D425">
        <v>8.6</v>
      </c>
      <c r="E425">
        <v>0</v>
      </c>
      <c r="G425" s="1">
        <v>44382</v>
      </c>
      <c r="H425" s="2">
        <v>0.29799768518518516</v>
      </c>
      <c r="I425">
        <v>17</v>
      </c>
      <c r="J425">
        <v>4.5</v>
      </c>
      <c r="K425">
        <v>1</v>
      </c>
    </row>
    <row r="426" spans="1:11" x14ac:dyDescent="0.25">
      <c r="A426" s="1">
        <v>44383</v>
      </c>
      <c r="B426" s="2">
        <v>0.42378472222222219</v>
      </c>
      <c r="C426">
        <v>14</v>
      </c>
      <c r="D426">
        <v>7.3</v>
      </c>
      <c r="E426">
        <v>0</v>
      </c>
      <c r="G426" s="1">
        <v>44382</v>
      </c>
      <c r="H426" s="2">
        <v>0.29857638888888888</v>
      </c>
      <c r="I426">
        <v>20</v>
      </c>
      <c r="J426">
        <v>8.5</v>
      </c>
      <c r="K426">
        <v>1</v>
      </c>
    </row>
    <row r="427" spans="1:11" x14ac:dyDescent="0.25">
      <c r="A427" s="1">
        <v>44383</v>
      </c>
      <c r="B427" s="2">
        <v>0.42403935185185188</v>
      </c>
      <c r="C427">
        <v>12</v>
      </c>
      <c r="D427">
        <v>11.5</v>
      </c>
      <c r="E427">
        <v>0</v>
      </c>
      <c r="G427" s="1">
        <v>44382</v>
      </c>
      <c r="H427" s="2">
        <v>0.29900462962962965</v>
      </c>
      <c r="I427">
        <v>20</v>
      </c>
      <c r="J427">
        <v>3.8</v>
      </c>
      <c r="K427">
        <v>1</v>
      </c>
    </row>
    <row r="428" spans="1:11" x14ac:dyDescent="0.25">
      <c r="A428" s="1">
        <v>44383</v>
      </c>
      <c r="B428" s="2">
        <v>0.42685185185185182</v>
      </c>
      <c r="C428">
        <v>15</v>
      </c>
      <c r="D428">
        <v>8.3000000000000007</v>
      </c>
      <c r="E428">
        <v>0</v>
      </c>
      <c r="G428" s="1">
        <v>44382</v>
      </c>
      <c r="H428" s="2">
        <v>0.30116898148148147</v>
      </c>
      <c r="I428">
        <v>19</v>
      </c>
      <c r="J428">
        <v>14.5</v>
      </c>
      <c r="K428">
        <v>1</v>
      </c>
    </row>
    <row r="429" spans="1:11" x14ac:dyDescent="0.25">
      <c r="A429" s="1">
        <v>44383</v>
      </c>
      <c r="B429" s="2">
        <v>0.43010416666666668</v>
      </c>
      <c r="C429">
        <v>14</v>
      </c>
      <c r="D429">
        <v>11.5</v>
      </c>
      <c r="E429">
        <v>0</v>
      </c>
      <c r="G429" s="1">
        <v>44382</v>
      </c>
      <c r="H429" s="2">
        <v>0.30157407407407405</v>
      </c>
      <c r="I429">
        <v>15</v>
      </c>
      <c r="J429">
        <v>8.9</v>
      </c>
      <c r="K429">
        <v>1</v>
      </c>
    </row>
    <row r="430" spans="1:11" x14ac:dyDescent="0.25">
      <c r="A430" s="1">
        <v>44383</v>
      </c>
      <c r="B430" s="2">
        <v>0.43016203703703698</v>
      </c>
      <c r="C430">
        <v>13</v>
      </c>
      <c r="D430">
        <v>7.5</v>
      </c>
      <c r="E430">
        <v>0</v>
      </c>
      <c r="G430" s="1">
        <v>44382</v>
      </c>
      <c r="H430" s="2">
        <v>0.30174768518518519</v>
      </c>
      <c r="I430">
        <v>18</v>
      </c>
      <c r="J430">
        <v>4.9000000000000004</v>
      </c>
      <c r="K430">
        <v>1</v>
      </c>
    </row>
    <row r="431" spans="1:11" x14ac:dyDescent="0.25">
      <c r="A431" s="1">
        <v>44383</v>
      </c>
      <c r="B431" s="2">
        <v>0.43101851851851852</v>
      </c>
      <c r="C431">
        <v>20</v>
      </c>
      <c r="D431">
        <v>5.7</v>
      </c>
      <c r="E431">
        <v>0</v>
      </c>
      <c r="G431" s="1">
        <v>44382</v>
      </c>
      <c r="H431" s="2">
        <v>0.30214120370370373</v>
      </c>
      <c r="I431">
        <v>21</v>
      </c>
      <c r="J431">
        <v>7.1</v>
      </c>
      <c r="K431">
        <v>1</v>
      </c>
    </row>
    <row r="432" spans="1:11" x14ac:dyDescent="0.25">
      <c r="A432" s="1">
        <v>44383</v>
      </c>
      <c r="B432" s="2">
        <v>0.43672453703703701</v>
      </c>
      <c r="C432">
        <v>19</v>
      </c>
      <c r="D432">
        <v>4</v>
      </c>
      <c r="E432">
        <v>0</v>
      </c>
      <c r="G432" s="1">
        <v>44382</v>
      </c>
      <c r="H432" s="2">
        <v>0.30314814814814817</v>
      </c>
      <c r="I432">
        <v>24</v>
      </c>
      <c r="J432">
        <v>11.6</v>
      </c>
      <c r="K432">
        <v>1</v>
      </c>
    </row>
    <row r="433" spans="1:11" x14ac:dyDescent="0.25">
      <c r="A433" s="1">
        <v>44383</v>
      </c>
      <c r="B433" s="2">
        <v>0.44059027777777776</v>
      </c>
      <c r="C433">
        <v>14</v>
      </c>
      <c r="D433">
        <v>4</v>
      </c>
      <c r="E433">
        <v>0</v>
      </c>
      <c r="G433" s="1">
        <v>44382</v>
      </c>
      <c r="H433" s="2">
        <v>0.30428240740740742</v>
      </c>
      <c r="I433">
        <v>23</v>
      </c>
      <c r="J433">
        <v>3.7</v>
      </c>
      <c r="K433">
        <v>1</v>
      </c>
    </row>
    <row r="434" spans="1:11" x14ac:dyDescent="0.25">
      <c r="A434" s="1">
        <v>44383</v>
      </c>
      <c r="B434" s="2">
        <v>0.44371527777777775</v>
      </c>
      <c r="C434">
        <v>18</v>
      </c>
      <c r="D434">
        <v>7.4</v>
      </c>
      <c r="E434">
        <v>0</v>
      </c>
      <c r="G434" s="1">
        <v>44382</v>
      </c>
      <c r="H434" s="2">
        <v>0.30473379629629632</v>
      </c>
      <c r="I434">
        <v>10</v>
      </c>
      <c r="J434">
        <v>25.5</v>
      </c>
      <c r="K434">
        <v>1</v>
      </c>
    </row>
    <row r="435" spans="1:11" x14ac:dyDescent="0.25">
      <c r="A435" s="1">
        <v>44383</v>
      </c>
      <c r="B435" s="2">
        <v>0.44427083333333334</v>
      </c>
      <c r="C435">
        <v>14</v>
      </c>
      <c r="D435">
        <v>5.3</v>
      </c>
      <c r="E435">
        <v>0</v>
      </c>
      <c r="G435" s="1">
        <v>44382</v>
      </c>
      <c r="H435" s="2">
        <v>0.30484953703703704</v>
      </c>
      <c r="I435">
        <v>18</v>
      </c>
      <c r="J435">
        <v>4.7</v>
      </c>
      <c r="K435">
        <v>1</v>
      </c>
    </row>
    <row r="436" spans="1:11" x14ac:dyDescent="0.25">
      <c r="A436" s="1">
        <v>44383</v>
      </c>
      <c r="B436" s="2">
        <v>0.44528935185185187</v>
      </c>
      <c r="C436">
        <v>10</v>
      </c>
      <c r="D436">
        <v>6.1</v>
      </c>
      <c r="E436">
        <v>0</v>
      </c>
      <c r="G436" s="1">
        <v>44382</v>
      </c>
      <c r="H436" s="2">
        <v>0.30789351851851848</v>
      </c>
      <c r="I436">
        <v>16</v>
      </c>
      <c r="J436">
        <v>4</v>
      </c>
      <c r="K436">
        <v>1</v>
      </c>
    </row>
    <row r="437" spans="1:11" x14ac:dyDescent="0.25">
      <c r="A437" s="1">
        <v>44383</v>
      </c>
      <c r="B437" s="2">
        <v>0.44565972222222222</v>
      </c>
      <c r="C437">
        <v>15</v>
      </c>
      <c r="D437">
        <v>8.6999999999999993</v>
      </c>
      <c r="E437">
        <v>0</v>
      </c>
      <c r="G437" s="1">
        <v>44382</v>
      </c>
      <c r="H437" s="2">
        <v>0.30791666666666667</v>
      </c>
      <c r="I437">
        <v>14</v>
      </c>
      <c r="J437">
        <v>4.0999999999999996</v>
      </c>
      <c r="K437">
        <v>1</v>
      </c>
    </row>
    <row r="438" spans="1:11" x14ac:dyDescent="0.25">
      <c r="A438" s="1">
        <v>44383</v>
      </c>
      <c r="B438" s="2">
        <v>0.44643518518518516</v>
      </c>
      <c r="C438">
        <v>25</v>
      </c>
      <c r="D438">
        <v>4.7</v>
      </c>
      <c r="E438">
        <v>0</v>
      </c>
      <c r="G438" s="1">
        <v>44382</v>
      </c>
      <c r="H438" s="2">
        <v>0.30803240740740739</v>
      </c>
      <c r="I438">
        <v>23</v>
      </c>
      <c r="J438">
        <v>5</v>
      </c>
      <c r="K438">
        <v>1</v>
      </c>
    </row>
    <row r="439" spans="1:11" x14ac:dyDescent="0.25">
      <c r="A439" s="1">
        <v>44383</v>
      </c>
      <c r="B439" s="2">
        <v>0.44754629629629633</v>
      </c>
      <c r="C439">
        <v>15</v>
      </c>
      <c r="D439">
        <v>5</v>
      </c>
      <c r="E439">
        <v>0</v>
      </c>
      <c r="G439" s="1">
        <v>44382</v>
      </c>
      <c r="H439" s="2">
        <v>0.30822916666666667</v>
      </c>
      <c r="I439">
        <v>11</v>
      </c>
      <c r="J439">
        <v>6.1</v>
      </c>
      <c r="K439">
        <v>1</v>
      </c>
    </row>
    <row r="440" spans="1:11" x14ac:dyDescent="0.25">
      <c r="A440" s="1">
        <v>44383</v>
      </c>
      <c r="B440" s="2">
        <v>0.44969907407407406</v>
      </c>
      <c r="C440">
        <v>14</v>
      </c>
      <c r="D440">
        <v>9.5</v>
      </c>
      <c r="E440">
        <v>0</v>
      </c>
      <c r="G440" s="1">
        <v>44382</v>
      </c>
      <c r="H440" s="2">
        <v>0.30927083333333333</v>
      </c>
      <c r="I440">
        <v>13</v>
      </c>
      <c r="J440">
        <v>8.3000000000000007</v>
      </c>
      <c r="K440">
        <v>1</v>
      </c>
    </row>
    <row r="441" spans="1:11" x14ac:dyDescent="0.25">
      <c r="A441" s="1">
        <v>44383</v>
      </c>
      <c r="B441" s="2">
        <v>0.45021990740740742</v>
      </c>
      <c r="C441">
        <v>15</v>
      </c>
      <c r="D441">
        <v>3.9</v>
      </c>
      <c r="E441">
        <v>0</v>
      </c>
      <c r="G441" s="1">
        <v>44382</v>
      </c>
      <c r="H441" s="2">
        <v>0.31225694444444446</v>
      </c>
      <c r="I441">
        <v>22</v>
      </c>
      <c r="J441">
        <v>4</v>
      </c>
      <c r="K441">
        <v>1</v>
      </c>
    </row>
    <row r="442" spans="1:11" x14ac:dyDescent="0.25">
      <c r="A442" s="1">
        <v>44383</v>
      </c>
      <c r="B442" s="2">
        <v>0.45224537037037038</v>
      </c>
      <c r="C442">
        <v>13</v>
      </c>
      <c r="D442">
        <v>7.2</v>
      </c>
      <c r="E442">
        <v>0</v>
      </c>
      <c r="G442" s="1">
        <v>44382</v>
      </c>
      <c r="H442" s="2">
        <v>0.31439814814814815</v>
      </c>
      <c r="I442">
        <v>15</v>
      </c>
      <c r="J442">
        <v>3.7</v>
      </c>
      <c r="K442">
        <v>1</v>
      </c>
    </row>
    <row r="443" spans="1:11" x14ac:dyDescent="0.25">
      <c r="A443" s="1">
        <v>44383</v>
      </c>
      <c r="B443" s="2">
        <v>0.4522916666666667</v>
      </c>
      <c r="C443">
        <v>15</v>
      </c>
      <c r="D443">
        <v>5.9</v>
      </c>
      <c r="E443">
        <v>0</v>
      </c>
      <c r="G443" s="1">
        <v>44382</v>
      </c>
      <c r="H443" s="2">
        <v>0.31695601851851851</v>
      </c>
      <c r="I443">
        <v>15</v>
      </c>
      <c r="J443">
        <v>5.6</v>
      </c>
      <c r="K443">
        <v>1</v>
      </c>
    </row>
    <row r="444" spans="1:11" x14ac:dyDescent="0.25">
      <c r="A444" s="1">
        <v>44383</v>
      </c>
      <c r="B444" s="2">
        <v>0.45244212962962965</v>
      </c>
      <c r="C444">
        <v>13</v>
      </c>
      <c r="D444">
        <v>6.5</v>
      </c>
      <c r="E444">
        <v>0</v>
      </c>
      <c r="G444" s="1">
        <v>44382</v>
      </c>
      <c r="H444" s="2">
        <v>0.31885416666666666</v>
      </c>
      <c r="I444">
        <v>13</v>
      </c>
      <c r="J444">
        <v>3.6</v>
      </c>
      <c r="K444">
        <v>1</v>
      </c>
    </row>
    <row r="445" spans="1:11" x14ac:dyDescent="0.25">
      <c r="A445" s="1">
        <v>44383</v>
      </c>
      <c r="B445" s="2">
        <v>0.4534259259259259</v>
      </c>
      <c r="C445">
        <v>14</v>
      </c>
      <c r="D445">
        <v>5</v>
      </c>
      <c r="E445">
        <v>0</v>
      </c>
      <c r="G445" s="1">
        <v>44382</v>
      </c>
      <c r="H445" s="2">
        <v>0.31913194444444443</v>
      </c>
      <c r="I445">
        <v>13</v>
      </c>
      <c r="J445">
        <v>5</v>
      </c>
      <c r="K445">
        <v>1</v>
      </c>
    </row>
    <row r="446" spans="1:11" x14ac:dyDescent="0.25">
      <c r="A446" s="1">
        <v>44383</v>
      </c>
      <c r="B446" s="2">
        <v>0.45398148148148149</v>
      </c>
      <c r="C446">
        <v>18</v>
      </c>
      <c r="D446">
        <v>5</v>
      </c>
      <c r="E446">
        <v>0</v>
      </c>
      <c r="G446" s="1">
        <v>44382</v>
      </c>
      <c r="H446" s="2">
        <v>0.31921296296296298</v>
      </c>
      <c r="I446">
        <v>14</v>
      </c>
      <c r="J446">
        <v>0.5</v>
      </c>
      <c r="K446">
        <v>1</v>
      </c>
    </row>
    <row r="447" spans="1:11" x14ac:dyDescent="0.25">
      <c r="A447" s="1">
        <v>44383</v>
      </c>
      <c r="B447" s="2">
        <v>0.45518518518518519</v>
      </c>
      <c r="C447">
        <v>13</v>
      </c>
      <c r="D447">
        <v>4.4000000000000004</v>
      </c>
      <c r="E447">
        <v>0</v>
      </c>
      <c r="G447" s="1">
        <v>44382</v>
      </c>
      <c r="H447" s="2">
        <v>0.31945601851851851</v>
      </c>
      <c r="I447">
        <v>15</v>
      </c>
      <c r="J447">
        <v>3.9</v>
      </c>
      <c r="K447">
        <v>1</v>
      </c>
    </row>
    <row r="448" spans="1:11" x14ac:dyDescent="0.25">
      <c r="A448" s="1">
        <v>44383</v>
      </c>
      <c r="B448" s="2">
        <v>0.45613425925925927</v>
      </c>
      <c r="C448">
        <v>15</v>
      </c>
      <c r="D448">
        <v>8</v>
      </c>
      <c r="E448">
        <v>0</v>
      </c>
      <c r="G448" s="1">
        <v>44382</v>
      </c>
      <c r="H448" s="2">
        <v>0.32021990740740741</v>
      </c>
      <c r="I448">
        <v>15</v>
      </c>
      <c r="J448">
        <v>0</v>
      </c>
      <c r="K448">
        <v>1</v>
      </c>
    </row>
    <row r="449" spans="1:11" x14ac:dyDescent="0.25">
      <c r="A449" s="1">
        <v>44383</v>
      </c>
      <c r="B449" s="2">
        <v>0.45615740740740746</v>
      </c>
      <c r="C449">
        <v>14</v>
      </c>
      <c r="D449">
        <v>3.9</v>
      </c>
      <c r="E449">
        <v>0</v>
      </c>
      <c r="G449" s="1">
        <v>44382</v>
      </c>
      <c r="H449" s="2">
        <v>0.32072916666666668</v>
      </c>
      <c r="I449">
        <v>22</v>
      </c>
      <c r="J449">
        <v>5.6</v>
      </c>
      <c r="K449">
        <v>1</v>
      </c>
    </row>
    <row r="450" spans="1:11" x14ac:dyDescent="0.25">
      <c r="A450" s="1">
        <v>44383</v>
      </c>
      <c r="B450" s="2">
        <v>0.45709490740740738</v>
      </c>
      <c r="C450">
        <v>11</v>
      </c>
      <c r="D450">
        <v>3.5</v>
      </c>
      <c r="E450">
        <v>0</v>
      </c>
      <c r="G450" s="1">
        <v>44382</v>
      </c>
      <c r="H450" s="2">
        <v>0.32163194444444443</v>
      </c>
      <c r="I450">
        <v>10</v>
      </c>
      <c r="J450">
        <v>12.4</v>
      </c>
      <c r="K450">
        <v>1</v>
      </c>
    </row>
    <row r="451" spans="1:11" x14ac:dyDescent="0.25">
      <c r="A451" s="1">
        <v>44383</v>
      </c>
      <c r="B451" s="2">
        <v>0.4581365740740741</v>
      </c>
      <c r="C451">
        <v>15</v>
      </c>
      <c r="D451">
        <v>11.8</v>
      </c>
      <c r="E451">
        <v>0</v>
      </c>
      <c r="G451" s="1">
        <v>44382</v>
      </c>
      <c r="H451" s="2">
        <v>0.3223611111111111</v>
      </c>
      <c r="I451">
        <v>16</v>
      </c>
      <c r="J451">
        <v>8.3000000000000007</v>
      </c>
      <c r="K451">
        <v>1</v>
      </c>
    </row>
    <row r="452" spans="1:11" x14ac:dyDescent="0.25">
      <c r="A452" s="1">
        <v>44383</v>
      </c>
      <c r="B452" s="2">
        <v>0.4583564814814815</v>
      </c>
      <c r="C452">
        <v>20</v>
      </c>
      <c r="D452">
        <v>4.3</v>
      </c>
      <c r="E452">
        <v>0</v>
      </c>
      <c r="G452" s="1">
        <v>44382</v>
      </c>
      <c r="H452" s="2">
        <v>0.32237268518518519</v>
      </c>
      <c r="I452">
        <v>14</v>
      </c>
      <c r="J452">
        <v>4.4000000000000004</v>
      </c>
      <c r="K452">
        <v>1</v>
      </c>
    </row>
    <row r="453" spans="1:11" x14ac:dyDescent="0.25">
      <c r="A453" s="1">
        <v>44383</v>
      </c>
      <c r="B453" s="2">
        <v>0.45902777777777781</v>
      </c>
      <c r="C453">
        <v>8</v>
      </c>
      <c r="D453">
        <v>0.1</v>
      </c>
      <c r="E453">
        <v>0</v>
      </c>
      <c r="G453" s="1">
        <v>44382</v>
      </c>
      <c r="H453" s="2">
        <v>0.32468750000000002</v>
      </c>
      <c r="I453">
        <v>21</v>
      </c>
      <c r="J453">
        <v>4</v>
      </c>
      <c r="K453">
        <v>1</v>
      </c>
    </row>
    <row r="454" spans="1:11" x14ac:dyDescent="0.25">
      <c r="A454" s="1">
        <v>44383</v>
      </c>
      <c r="B454" s="2">
        <v>0.46006944444444442</v>
      </c>
      <c r="C454">
        <v>15</v>
      </c>
      <c r="D454">
        <v>4.3</v>
      </c>
      <c r="E454">
        <v>0</v>
      </c>
      <c r="G454" s="1">
        <v>44382</v>
      </c>
      <c r="H454" s="2">
        <v>0.32484953703703706</v>
      </c>
      <c r="I454">
        <v>14</v>
      </c>
      <c r="J454">
        <v>5.7</v>
      </c>
      <c r="K454">
        <v>1</v>
      </c>
    </row>
    <row r="455" spans="1:11" x14ac:dyDescent="0.25">
      <c r="A455" s="1">
        <v>44383</v>
      </c>
      <c r="B455" s="2">
        <v>0.46182870370370371</v>
      </c>
      <c r="C455">
        <v>17</v>
      </c>
      <c r="D455">
        <v>4.5999999999999996</v>
      </c>
      <c r="E455">
        <v>0</v>
      </c>
      <c r="G455" s="1">
        <v>44382</v>
      </c>
      <c r="H455" s="2">
        <v>0.32613425925925926</v>
      </c>
      <c r="I455">
        <v>16</v>
      </c>
      <c r="J455">
        <v>3.9</v>
      </c>
      <c r="K455">
        <v>1</v>
      </c>
    </row>
    <row r="456" spans="1:11" x14ac:dyDescent="0.25">
      <c r="A456" s="1">
        <v>44383</v>
      </c>
      <c r="B456" s="2">
        <v>0.46354166666666669</v>
      </c>
      <c r="C456">
        <v>19</v>
      </c>
      <c r="D456">
        <v>4.9000000000000004</v>
      </c>
      <c r="E456">
        <v>0</v>
      </c>
      <c r="G456" s="1">
        <v>44382</v>
      </c>
      <c r="H456" s="2">
        <v>0.32619212962962962</v>
      </c>
      <c r="I456">
        <v>15</v>
      </c>
      <c r="J456">
        <v>0.5</v>
      </c>
      <c r="K456">
        <v>1</v>
      </c>
    </row>
    <row r="457" spans="1:11" x14ac:dyDescent="0.25">
      <c r="A457" s="1">
        <v>44383</v>
      </c>
      <c r="B457" s="2">
        <v>0.46487268518518521</v>
      </c>
      <c r="C457">
        <v>13</v>
      </c>
      <c r="D457">
        <v>4.0999999999999996</v>
      </c>
      <c r="E457">
        <v>0</v>
      </c>
      <c r="G457" s="1">
        <v>44382</v>
      </c>
      <c r="H457" s="2">
        <v>0.32651620370370371</v>
      </c>
      <c r="I457">
        <v>13</v>
      </c>
      <c r="J457">
        <v>1.2</v>
      </c>
      <c r="K457">
        <v>1</v>
      </c>
    </row>
    <row r="458" spans="1:11" x14ac:dyDescent="0.25">
      <c r="A458" s="1">
        <v>44383</v>
      </c>
      <c r="B458" s="2">
        <v>0.4660069444444444</v>
      </c>
      <c r="C458">
        <v>16</v>
      </c>
      <c r="D458">
        <v>8.6999999999999993</v>
      </c>
      <c r="E458">
        <v>0</v>
      </c>
      <c r="G458" s="1">
        <v>44382</v>
      </c>
      <c r="H458" s="2">
        <v>0.32673611111111112</v>
      </c>
      <c r="I458">
        <v>12</v>
      </c>
      <c r="J458">
        <v>23.7</v>
      </c>
      <c r="K458">
        <v>1</v>
      </c>
    </row>
    <row r="459" spans="1:11" x14ac:dyDescent="0.25">
      <c r="A459" s="1">
        <v>44383</v>
      </c>
      <c r="B459" s="2">
        <v>0.46671296296296294</v>
      </c>
      <c r="C459">
        <v>12</v>
      </c>
      <c r="D459">
        <v>12.3</v>
      </c>
      <c r="E459">
        <v>0</v>
      </c>
      <c r="G459" s="1">
        <v>44382</v>
      </c>
      <c r="H459" s="2">
        <v>0.32724537037037038</v>
      </c>
      <c r="I459">
        <v>10</v>
      </c>
      <c r="J459">
        <v>14.8</v>
      </c>
      <c r="K459">
        <v>1</v>
      </c>
    </row>
    <row r="460" spans="1:11" x14ac:dyDescent="0.25">
      <c r="A460" s="1">
        <v>44383</v>
      </c>
      <c r="B460" s="2">
        <v>0.47090277777777773</v>
      </c>
      <c r="C460">
        <v>10</v>
      </c>
      <c r="D460">
        <v>8.9</v>
      </c>
      <c r="E460">
        <v>0</v>
      </c>
      <c r="G460" s="1">
        <v>44382</v>
      </c>
      <c r="H460" s="2">
        <v>0.32771990740740742</v>
      </c>
      <c r="I460">
        <v>10</v>
      </c>
      <c r="J460">
        <v>1.1000000000000001</v>
      </c>
      <c r="K460">
        <v>1</v>
      </c>
    </row>
    <row r="461" spans="1:11" x14ac:dyDescent="0.25">
      <c r="A461" s="1">
        <v>44383</v>
      </c>
      <c r="B461" s="2">
        <v>0.47129629629629632</v>
      </c>
      <c r="C461">
        <v>12</v>
      </c>
      <c r="D461">
        <v>6.8</v>
      </c>
      <c r="E461">
        <v>0</v>
      </c>
      <c r="G461" s="1">
        <v>44382</v>
      </c>
      <c r="H461" s="2">
        <v>0.32787037037037037</v>
      </c>
      <c r="I461">
        <v>18</v>
      </c>
      <c r="J461">
        <v>4.0999999999999996</v>
      </c>
      <c r="K461">
        <v>1</v>
      </c>
    </row>
    <row r="462" spans="1:11" x14ac:dyDescent="0.25">
      <c r="A462" s="1">
        <v>44383</v>
      </c>
      <c r="B462" s="2">
        <v>0.47275462962962966</v>
      </c>
      <c r="C462">
        <v>10</v>
      </c>
      <c r="D462">
        <v>10.1</v>
      </c>
      <c r="E462">
        <v>0</v>
      </c>
      <c r="G462" s="1">
        <v>44382</v>
      </c>
      <c r="H462" s="2">
        <v>0.32931712962962961</v>
      </c>
      <c r="I462">
        <v>12</v>
      </c>
      <c r="J462">
        <v>4.8</v>
      </c>
      <c r="K462">
        <v>1</v>
      </c>
    </row>
    <row r="463" spans="1:11" x14ac:dyDescent="0.25">
      <c r="A463" s="1">
        <v>44383</v>
      </c>
      <c r="B463" s="2">
        <v>0.47373842592592591</v>
      </c>
      <c r="C463">
        <v>7</v>
      </c>
      <c r="D463">
        <v>15.3</v>
      </c>
      <c r="E463">
        <v>0</v>
      </c>
      <c r="G463" s="1">
        <v>44382</v>
      </c>
      <c r="H463" s="2">
        <v>0.33053240740740741</v>
      </c>
      <c r="I463">
        <v>12</v>
      </c>
      <c r="J463">
        <v>5.6</v>
      </c>
      <c r="K463">
        <v>1</v>
      </c>
    </row>
    <row r="464" spans="1:11" x14ac:dyDescent="0.25">
      <c r="A464" s="1">
        <v>44383</v>
      </c>
      <c r="B464" s="2">
        <v>0.47597222222222224</v>
      </c>
      <c r="C464">
        <v>11</v>
      </c>
      <c r="D464">
        <v>7.6</v>
      </c>
      <c r="E464">
        <v>0</v>
      </c>
      <c r="G464" s="1">
        <v>44382</v>
      </c>
      <c r="H464" s="2">
        <v>0.33083333333333331</v>
      </c>
      <c r="I464">
        <v>13</v>
      </c>
      <c r="J464">
        <v>0.7</v>
      </c>
      <c r="K464">
        <v>1</v>
      </c>
    </row>
    <row r="465" spans="1:11" x14ac:dyDescent="0.25">
      <c r="A465" s="1">
        <v>44383</v>
      </c>
      <c r="B465" s="2">
        <v>0.47657407407407404</v>
      </c>
      <c r="C465">
        <v>11</v>
      </c>
      <c r="D465">
        <v>10.199999999999999</v>
      </c>
      <c r="E465">
        <v>0</v>
      </c>
      <c r="G465" s="1">
        <v>44382</v>
      </c>
      <c r="H465" s="2">
        <v>0.3329050925925926</v>
      </c>
      <c r="I465">
        <v>11</v>
      </c>
      <c r="J465">
        <v>6.7</v>
      </c>
      <c r="K465">
        <v>1</v>
      </c>
    </row>
    <row r="466" spans="1:11" x14ac:dyDescent="0.25">
      <c r="A466" s="1">
        <v>44383</v>
      </c>
      <c r="B466" s="2">
        <v>0.48018518518518521</v>
      </c>
      <c r="C466">
        <v>14</v>
      </c>
      <c r="D466">
        <v>6.1</v>
      </c>
      <c r="E466">
        <v>0</v>
      </c>
      <c r="G466" s="1">
        <v>44382</v>
      </c>
      <c r="H466" s="2">
        <v>0.33642361111111113</v>
      </c>
      <c r="I466">
        <v>14</v>
      </c>
      <c r="J466">
        <v>1.2</v>
      </c>
      <c r="K466">
        <v>1</v>
      </c>
    </row>
    <row r="467" spans="1:11" x14ac:dyDescent="0.25">
      <c r="A467" s="1">
        <v>44383</v>
      </c>
      <c r="B467" s="2">
        <v>0.4814930555555556</v>
      </c>
      <c r="C467">
        <v>30</v>
      </c>
      <c r="D467">
        <v>3.4</v>
      </c>
      <c r="E467">
        <v>0</v>
      </c>
      <c r="G467" s="1">
        <v>44382</v>
      </c>
      <c r="H467" s="2">
        <v>0.33652777777777776</v>
      </c>
      <c r="I467">
        <v>18</v>
      </c>
      <c r="J467">
        <v>4.3</v>
      </c>
      <c r="K467">
        <v>1</v>
      </c>
    </row>
    <row r="468" spans="1:11" x14ac:dyDescent="0.25">
      <c r="A468" s="1">
        <v>44383</v>
      </c>
      <c r="B468" s="2">
        <v>0.4846759259259259</v>
      </c>
      <c r="C468">
        <v>19</v>
      </c>
      <c r="D468">
        <v>6.3</v>
      </c>
      <c r="E468">
        <v>0</v>
      </c>
      <c r="G468" s="1">
        <v>44382</v>
      </c>
      <c r="H468" s="2">
        <v>0.33728009259259256</v>
      </c>
      <c r="I468">
        <v>14</v>
      </c>
      <c r="J468">
        <v>1.1000000000000001</v>
      </c>
      <c r="K468">
        <v>1</v>
      </c>
    </row>
    <row r="469" spans="1:11" x14ac:dyDescent="0.25">
      <c r="A469" s="1">
        <v>44383</v>
      </c>
      <c r="B469" s="2">
        <v>0.48524305555555558</v>
      </c>
      <c r="C469">
        <v>24</v>
      </c>
      <c r="D469">
        <v>4.5999999999999996</v>
      </c>
      <c r="E469">
        <v>0</v>
      </c>
      <c r="G469" s="1">
        <v>44382</v>
      </c>
      <c r="H469" s="2">
        <v>0.33819444444444446</v>
      </c>
      <c r="I469">
        <v>14</v>
      </c>
      <c r="J469">
        <v>0.8</v>
      </c>
      <c r="K469">
        <v>1</v>
      </c>
    </row>
    <row r="470" spans="1:11" x14ac:dyDescent="0.25">
      <c r="A470" s="1">
        <v>44383</v>
      </c>
      <c r="B470" s="2">
        <v>0.48837962962962966</v>
      </c>
      <c r="C470">
        <v>20</v>
      </c>
      <c r="D470">
        <v>5.2</v>
      </c>
      <c r="E470">
        <v>0</v>
      </c>
      <c r="G470" s="1">
        <v>44382</v>
      </c>
      <c r="H470" s="2">
        <v>0.33835648148148145</v>
      </c>
      <c r="I470">
        <v>18</v>
      </c>
      <c r="J470">
        <v>3.7</v>
      </c>
      <c r="K470">
        <v>1</v>
      </c>
    </row>
    <row r="471" spans="1:11" x14ac:dyDescent="0.25">
      <c r="A471" s="1">
        <v>44383</v>
      </c>
      <c r="B471" s="2">
        <v>0.49042824074074076</v>
      </c>
      <c r="C471">
        <v>21</v>
      </c>
      <c r="D471">
        <v>5.4</v>
      </c>
      <c r="E471">
        <v>0</v>
      </c>
      <c r="G471" s="1">
        <v>44382</v>
      </c>
      <c r="H471" s="2">
        <v>0.33935185185185185</v>
      </c>
      <c r="I471">
        <v>13</v>
      </c>
      <c r="J471">
        <v>7</v>
      </c>
      <c r="K471">
        <v>1</v>
      </c>
    </row>
    <row r="472" spans="1:11" x14ac:dyDescent="0.25">
      <c r="A472" s="1">
        <v>44383</v>
      </c>
      <c r="B472" s="2">
        <v>0.49249999999999999</v>
      </c>
      <c r="C472">
        <v>24</v>
      </c>
      <c r="D472">
        <v>7.1</v>
      </c>
      <c r="E472">
        <v>0</v>
      </c>
      <c r="G472" s="1">
        <v>44382</v>
      </c>
      <c r="H472" s="2">
        <v>0.34033564814814815</v>
      </c>
      <c r="I472">
        <v>13</v>
      </c>
      <c r="J472">
        <v>7.8</v>
      </c>
      <c r="K472">
        <v>1</v>
      </c>
    </row>
    <row r="473" spans="1:11" x14ac:dyDescent="0.25">
      <c r="A473" s="1">
        <v>44383</v>
      </c>
      <c r="B473" s="2">
        <v>0.49399305555555556</v>
      </c>
      <c r="C473">
        <v>12</v>
      </c>
      <c r="D473">
        <v>4.0999999999999996</v>
      </c>
      <c r="E473">
        <v>0</v>
      </c>
      <c r="G473" s="1">
        <v>44382</v>
      </c>
      <c r="H473" s="2">
        <v>0.34045138888888887</v>
      </c>
      <c r="I473">
        <v>19</v>
      </c>
      <c r="J473">
        <v>5.8</v>
      </c>
      <c r="K473">
        <v>1</v>
      </c>
    </row>
    <row r="474" spans="1:11" x14ac:dyDescent="0.25">
      <c r="A474" s="1">
        <v>44383</v>
      </c>
      <c r="B474" s="2">
        <v>0.4965162037037037</v>
      </c>
      <c r="C474">
        <v>19</v>
      </c>
      <c r="D474">
        <v>4.5</v>
      </c>
      <c r="E474">
        <v>0</v>
      </c>
      <c r="G474" s="1">
        <v>44382</v>
      </c>
      <c r="H474" s="2">
        <v>0.34057870370370374</v>
      </c>
      <c r="I474">
        <v>20</v>
      </c>
      <c r="J474">
        <v>1</v>
      </c>
      <c r="K474">
        <v>1</v>
      </c>
    </row>
    <row r="475" spans="1:11" x14ac:dyDescent="0.25">
      <c r="A475" s="1">
        <v>44383</v>
      </c>
      <c r="B475" s="2">
        <v>0.49812499999999998</v>
      </c>
      <c r="C475">
        <v>19</v>
      </c>
      <c r="D475">
        <v>7.4</v>
      </c>
      <c r="E475">
        <v>0</v>
      </c>
      <c r="G475" s="1">
        <v>44382</v>
      </c>
      <c r="H475" s="2">
        <v>0.34089120370370374</v>
      </c>
      <c r="I475">
        <v>14</v>
      </c>
      <c r="J475">
        <v>1</v>
      </c>
      <c r="K475">
        <v>1</v>
      </c>
    </row>
    <row r="476" spans="1:11" x14ac:dyDescent="0.25">
      <c r="A476" s="1">
        <v>44383</v>
      </c>
      <c r="B476" s="2">
        <v>0.50049768518518511</v>
      </c>
      <c r="C476">
        <v>18</v>
      </c>
      <c r="D476">
        <v>3.3</v>
      </c>
      <c r="E476">
        <v>0</v>
      </c>
      <c r="G476" s="1">
        <v>44382</v>
      </c>
      <c r="H476" s="2">
        <v>0.3411689814814815</v>
      </c>
      <c r="I476">
        <v>15</v>
      </c>
      <c r="J476">
        <v>16.600000000000001</v>
      </c>
      <c r="K476">
        <v>1</v>
      </c>
    </row>
    <row r="477" spans="1:11" x14ac:dyDescent="0.25">
      <c r="A477" s="1">
        <v>44383</v>
      </c>
      <c r="B477" s="2">
        <v>0.50238425925925922</v>
      </c>
      <c r="C477">
        <v>12</v>
      </c>
      <c r="D477">
        <v>6.9</v>
      </c>
      <c r="E477">
        <v>0</v>
      </c>
      <c r="G477" s="1">
        <v>44382</v>
      </c>
      <c r="H477" s="2">
        <v>0.34231481481481479</v>
      </c>
      <c r="I477">
        <v>15</v>
      </c>
      <c r="J477">
        <v>4.2</v>
      </c>
      <c r="K477">
        <v>1</v>
      </c>
    </row>
    <row r="478" spans="1:11" x14ac:dyDescent="0.25">
      <c r="A478" s="1">
        <v>44383</v>
      </c>
      <c r="B478" s="2">
        <v>0.50319444444444439</v>
      </c>
      <c r="C478">
        <v>13</v>
      </c>
      <c r="D478">
        <v>6.2</v>
      </c>
      <c r="E478">
        <v>0</v>
      </c>
      <c r="G478" s="1">
        <v>44382</v>
      </c>
      <c r="H478" s="2">
        <v>0.34524305555555551</v>
      </c>
      <c r="I478">
        <v>12</v>
      </c>
      <c r="J478">
        <v>4.5999999999999996</v>
      </c>
      <c r="K478">
        <v>1</v>
      </c>
    </row>
    <row r="479" spans="1:11" x14ac:dyDescent="0.25">
      <c r="A479" s="1">
        <v>44383</v>
      </c>
      <c r="B479" s="2">
        <v>0.50752314814814814</v>
      </c>
      <c r="C479">
        <v>11</v>
      </c>
      <c r="D479">
        <v>4.2</v>
      </c>
      <c r="E479">
        <v>0</v>
      </c>
      <c r="G479" s="1">
        <v>44382</v>
      </c>
      <c r="H479" s="2">
        <v>0.3452662037037037</v>
      </c>
      <c r="I479">
        <v>12</v>
      </c>
      <c r="J479">
        <v>6.4</v>
      </c>
      <c r="K479">
        <v>1</v>
      </c>
    </row>
    <row r="480" spans="1:11" x14ac:dyDescent="0.25">
      <c r="A480" s="1">
        <v>44383</v>
      </c>
      <c r="B480" s="2">
        <v>0.51189814814814816</v>
      </c>
      <c r="C480">
        <v>21</v>
      </c>
      <c r="D480">
        <v>3.8</v>
      </c>
      <c r="E480">
        <v>0</v>
      </c>
      <c r="G480" s="1">
        <v>44382</v>
      </c>
      <c r="H480" s="2">
        <v>0.34584490740740742</v>
      </c>
      <c r="I480">
        <v>11</v>
      </c>
      <c r="J480">
        <v>8.6999999999999993</v>
      </c>
      <c r="K480">
        <v>1</v>
      </c>
    </row>
    <row r="481" spans="1:11" x14ac:dyDescent="0.25">
      <c r="A481" s="1">
        <v>44383</v>
      </c>
      <c r="B481" s="2">
        <v>0.51318287037037036</v>
      </c>
      <c r="C481">
        <v>16</v>
      </c>
      <c r="D481">
        <v>5.5</v>
      </c>
      <c r="E481">
        <v>0</v>
      </c>
      <c r="G481" s="1">
        <v>44382</v>
      </c>
      <c r="H481" s="2">
        <v>0.34599537037037037</v>
      </c>
      <c r="I481">
        <v>14</v>
      </c>
      <c r="J481">
        <v>4.4000000000000004</v>
      </c>
      <c r="K481">
        <v>1</v>
      </c>
    </row>
    <row r="482" spans="1:11" x14ac:dyDescent="0.25">
      <c r="A482" s="1">
        <v>44383</v>
      </c>
      <c r="B482" s="2">
        <v>0.52265046296296302</v>
      </c>
      <c r="C482">
        <v>13</v>
      </c>
      <c r="D482">
        <v>9.5</v>
      </c>
      <c r="E482">
        <v>0</v>
      </c>
      <c r="G482" s="1">
        <v>44382</v>
      </c>
      <c r="H482" s="2">
        <v>0.34726851851851853</v>
      </c>
      <c r="I482">
        <v>18</v>
      </c>
      <c r="J482">
        <v>4.2</v>
      </c>
      <c r="K482">
        <v>1</v>
      </c>
    </row>
    <row r="483" spans="1:11" x14ac:dyDescent="0.25">
      <c r="A483" s="1">
        <v>44383</v>
      </c>
      <c r="B483" s="2">
        <v>0.52557870370370374</v>
      </c>
      <c r="C483">
        <v>16</v>
      </c>
      <c r="D483">
        <v>0.4</v>
      </c>
      <c r="E483">
        <v>0</v>
      </c>
      <c r="G483" s="1">
        <v>44382</v>
      </c>
      <c r="H483" s="2">
        <v>0.34733796296296293</v>
      </c>
      <c r="I483">
        <v>11</v>
      </c>
      <c r="J483">
        <v>11.6</v>
      </c>
      <c r="K483">
        <v>1</v>
      </c>
    </row>
    <row r="484" spans="1:11" x14ac:dyDescent="0.25">
      <c r="A484" s="1">
        <v>44383</v>
      </c>
      <c r="B484" s="2">
        <v>0.52787037037037032</v>
      </c>
      <c r="C484">
        <v>15</v>
      </c>
      <c r="D484">
        <v>4.5999999999999996</v>
      </c>
      <c r="E484">
        <v>0</v>
      </c>
      <c r="G484" s="1">
        <v>44382</v>
      </c>
      <c r="H484" s="2">
        <v>0.34748842592592594</v>
      </c>
      <c r="I484">
        <v>13</v>
      </c>
      <c r="J484">
        <v>5.6</v>
      </c>
      <c r="K484">
        <v>1</v>
      </c>
    </row>
    <row r="485" spans="1:11" x14ac:dyDescent="0.25">
      <c r="A485" s="1">
        <v>44383</v>
      </c>
      <c r="B485" s="2">
        <v>0.53357638888888892</v>
      </c>
      <c r="C485">
        <v>20</v>
      </c>
      <c r="D485">
        <v>4.2</v>
      </c>
      <c r="E485">
        <v>0</v>
      </c>
      <c r="G485" s="1">
        <v>44382</v>
      </c>
      <c r="H485" s="2">
        <v>0.3475462962962963</v>
      </c>
      <c r="I485">
        <v>18</v>
      </c>
      <c r="J485">
        <v>19.600000000000001</v>
      </c>
      <c r="K485">
        <v>1</v>
      </c>
    </row>
    <row r="486" spans="1:11" x14ac:dyDescent="0.25">
      <c r="A486" s="1">
        <v>44383</v>
      </c>
      <c r="B486" s="2">
        <v>0.54226851851851854</v>
      </c>
      <c r="C486">
        <v>18</v>
      </c>
      <c r="D486">
        <v>6.1</v>
      </c>
      <c r="E486">
        <v>0</v>
      </c>
      <c r="G486" s="1">
        <v>44382</v>
      </c>
      <c r="H486" s="2">
        <v>0.34871527777777778</v>
      </c>
      <c r="I486">
        <v>21</v>
      </c>
      <c r="J486">
        <v>6.4</v>
      </c>
      <c r="K486">
        <v>1</v>
      </c>
    </row>
    <row r="487" spans="1:11" x14ac:dyDescent="0.25">
      <c r="A487" s="1">
        <v>44383</v>
      </c>
      <c r="B487" s="2">
        <v>0.54230324074074077</v>
      </c>
      <c r="C487">
        <v>19</v>
      </c>
      <c r="D487">
        <v>5.2</v>
      </c>
      <c r="E487">
        <v>0</v>
      </c>
      <c r="G487" s="1">
        <v>44382</v>
      </c>
      <c r="H487" s="2">
        <v>0.34920138888888891</v>
      </c>
      <c r="I487">
        <v>21</v>
      </c>
      <c r="J487">
        <v>3.9</v>
      </c>
      <c r="K487">
        <v>1</v>
      </c>
    </row>
    <row r="488" spans="1:11" x14ac:dyDescent="0.25">
      <c r="A488" s="1">
        <v>44383</v>
      </c>
      <c r="B488" s="2">
        <v>0.54344907407407406</v>
      </c>
      <c r="C488">
        <v>16</v>
      </c>
      <c r="D488">
        <v>4.2</v>
      </c>
      <c r="E488">
        <v>0</v>
      </c>
      <c r="G488" s="1">
        <v>44382</v>
      </c>
      <c r="H488" s="2">
        <v>0.3492939814814815</v>
      </c>
      <c r="I488">
        <v>14</v>
      </c>
      <c r="J488">
        <v>7.3</v>
      </c>
      <c r="K488">
        <v>1</v>
      </c>
    </row>
    <row r="489" spans="1:11" x14ac:dyDescent="0.25">
      <c r="A489" s="1">
        <v>44383</v>
      </c>
      <c r="B489" s="2">
        <v>0.54587962962962966</v>
      </c>
      <c r="C489">
        <v>10</v>
      </c>
      <c r="D489">
        <v>9.9</v>
      </c>
      <c r="E489">
        <v>0</v>
      </c>
      <c r="G489" s="1">
        <v>44382</v>
      </c>
      <c r="H489" s="2">
        <v>0.34942129629629631</v>
      </c>
      <c r="I489">
        <v>13</v>
      </c>
      <c r="J489">
        <v>1.4</v>
      </c>
      <c r="K489">
        <v>1</v>
      </c>
    </row>
    <row r="490" spans="1:11" x14ac:dyDescent="0.25">
      <c r="A490" s="1">
        <v>44383</v>
      </c>
      <c r="B490" s="2">
        <v>0.54818287037037039</v>
      </c>
      <c r="C490">
        <v>17</v>
      </c>
      <c r="D490">
        <v>5.0999999999999996</v>
      </c>
      <c r="E490">
        <v>0</v>
      </c>
      <c r="G490" s="1">
        <v>44382</v>
      </c>
      <c r="H490" s="2">
        <v>0.34974537037037035</v>
      </c>
      <c r="I490">
        <v>16</v>
      </c>
      <c r="J490">
        <v>6.1</v>
      </c>
      <c r="K490">
        <v>1</v>
      </c>
    </row>
    <row r="491" spans="1:11" x14ac:dyDescent="0.25">
      <c r="A491" s="1">
        <v>44383</v>
      </c>
      <c r="B491" s="2">
        <v>0.54993055555555559</v>
      </c>
      <c r="C491">
        <v>14</v>
      </c>
      <c r="D491">
        <v>4</v>
      </c>
      <c r="E491">
        <v>0</v>
      </c>
      <c r="G491" s="1">
        <v>44382</v>
      </c>
      <c r="H491" s="2">
        <v>0.34988425925925926</v>
      </c>
      <c r="I491">
        <v>13</v>
      </c>
      <c r="J491">
        <v>0.5</v>
      </c>
      <c r="K491">
        <v>1</v>
      </c>
    </row>
    <row r="492" spans="1:11" x14ac:dyDescent="0.25">
      <c r="A492" s="1">
        <v>44383</v>
      </c>
      <c r="B492" s="2">
        <v>0.55031249999999998</v>
      </c>
      <c r="C492">
        <v>14</v>
      </c>
      <c r="D492">
        <v>6.9</v>
      </c>
      <c r="E492">
        <v>0</v>
      </c>
      <c r="G492" s="1">
        <v>44382</v>
      </c>
      <c r="H492" s="2">
        <v>0.35015046296296298</v>
      </c>
      <c r="I492">
        <v>16</v>
      </c>
      <c r="J492">
        <v>6.5</v>
      </c>
      <c r="K492">
        <v>1</v>
      </c>
    </row>
    <row r="493" spans="1:11" x14ac:dyDescent="0.25">
      <c r="A493" s="1">
        <v>44383</v>
      </c>
      <c r="B493" s="2">
        <v>0.55314814814814817</v>
      </c>
      <c r="C493">
        <v>22</v>
      </c>
      <c r="D493">
        <v>6</v>
      </c>
      <c r="E493">
        <v>0</v>
      </c>
      <c r="G493" s="1">
        <v>44382</v>
      </c>
      <c r="H493" s="2">
        <v>0.35123842592592597</v>
      </c>
      <c r="I493">
        <v>25</v>
      </c>
      <c r="J493">
        <v>5.0999999999999996</v>
      </c>
      <c r="K493">
        <v>1</v>
      </c>
    </row>
    <row r="494" spans="1:11" x14ac:dyDescent="0.25">
      <c r="A494" s="1">
        <v>44383</v>
      </c>
      <c r="B494" s="2">
        <v>0.55361111111111116</v>
      </c>
      <c r="C494">
        <v>14</v>
      </c>
      <c r="D494">
        <v>6.5</v>
      </c>
      <c r="E494">
        <v>0</v>
      </c>
      <c r="G494" s="1">
        <v>44382</v>
      </c>
      <c r="H494" s="2">
        <v>0.3512615740740741</v>
      </c>
      <c r="I494">
        <v>22</v>
      </c>
      <c r="J494">
        <v>3.9</v>
      </c>
      <c r="K494">
        <v>1</v>
      </c>
    </row>
    <row r="495" spans="1:11" x14ac:dyDescent="0.25">
      <c r="A495" s="1">
        <v>44383</v>
      </c>
      <c r="B495" s="2">
        <v>0.55645833333333339</v>
      </c>
      <c r="C495">
        <v>16</v>
      </c>
      <c r="D495">
        <v>4.5999999999999996</v>
      </c>
      <c r="E495">
        <v>0</v>
      </c>
      <c r="G495" s="1">
        <v>44382</v>
      </c>
      <c r="H495" s="2">
        <v>0.35145833333333337</v>
      </c>
      <c r="I495">
        <v>13</v>
      </c>
      <c r="J495">
        <v>3.6</v>
      </c>
      <c r="K495">
        <v>1</v>
      </c>
    </row>
    <row r="496" spans="1:11" x14ac:dyDescent="0.25">
      <c r="A496" s="1">
        <v>44383</v>
      </c>
      <c r="B496" s="2">
        <v>0.56065972222222216</v>
      </c>
      <c r="C496">
        <v>9</v>
      </c>
      <c r="D496">
        <v>3.5</v>
      </c>
      <c r="E496">
        <v>0</v>
      </c>
      <c r="G496" s="1">
        <v>44382</v>
      </c>
      <c r="H496" s="2">
        <v>0.35158564814814813</v>
      </c>
      <c r="I496">
        <v>18</v>
      </c>
      <c r="J496">
        <v>8.3000000000000007</v>
      </c>
      <c r="K496">
        <v>1</v>
      </c>
    </row>
    <row r="497" spans="1:11" x14ac:dyDescent="0.25">
      <c r="A497" s="1">
        <v>44383</v>
      </c>
      <c r="B497" s="2">
        <v>0.5617361111111111</v>
      </c>
      <c r="C497">
        <v>15</v>
      </c>
      <c r="D497">
        <v>3.5</v>
      </c>
      <c r="E497">
        <v>0</v>
      </c>
      <c r="G497" s="1">
        <v>44382</v>
      </c>
      <c r="H497" s="2">
        <v>0.35167824074074078</v>
      </c>
      <c r="I497">
        <v>13</v>
      </c>
      <c r="J497">
        <v>0.2</v>
      </c>
      <c r="K497">
        <v>1</v>
      </c>
    </row>
    <row r="498" spans="1:11" x14ac:dyDescent="0.25">
      <c r="A498" s="1">
        <v>44383</v>
      </c>
      <c r="B498" s="2">
        <v>0.56174768518518514</v>
      </c>
      <c r="C498">
        <v>21</v>
      </c>
      <c r="D498">
        <v>4.9000000000000004</v>
      </c>
      <c r="E498">
        <v>0</v>
      </c>
      <c r="G498" s="1">
        <v>44382</v>
      </c>
      <c r="H498" s="2">
        <v>0.35185185185185186</v>
      </c>
      <c r="I498">
        <v>16</v>
      </c>
      <c r="J498">
        <v>12.8</v>
      </c>
      <c r="K498">
        <v>1</v>
      </c>
    </row>
    <row r="499" spans="1:11" x14ac:dyDescent="0.25">
      <c r="A499" s="1">
        <v>44383</v>
      </c>
      <c r="B499" s="2">
        <v>0.56248842592592596</v>
      </c>
      <c r="C499">
        <v>18</v>
      </c>
      <c r="D499">
        <v>4.5999999999999996</v>
      </c>
      <c r="E499">
        <v>0</v>
      </c>
      <c r="G499" s="1">
        <v>44382</v>
      </c>
      <c r="H499" s="2">
        <v>0.35251157407407407</v>
      </c>
      <c r="I499">
        <v>13</v>
      </c>
      <c r="J499">
        <v>7.7</v>
      </c>
      <c r="K499">
        <v>1</v>
      </c>
    </row>
    <row r="500" spans="1:11" x14ac:dyDescent="0.25">
      <c r="A500" s="1">
        <v>44383</v>
      </c>
      <c r="B500" s="2">
        <v>0.56394675925925919</v>
      </c>
      <c r="C500">
        <v>17</v>
      </c>
      <c r="D500">
        <v>6.5</v>
      </c>
      <c r="E500">
        <v>0</v>
      </c>
      <c r="G500" s="1">
        <v>44382</v>
      </c>
      <c r="H500" s="2">
        <v>0.3530787037037037</v>
      </c>
      <c r="I500">
        <v>20</v>
      </c>
      <c r="J500">
        <v>5.0999999999999996</v>
      </c>
      <c r="K500">
        <v>1</v>
      </c>
    </row>
    <row r="501" spans="1:11" x14ac:dyDescent="0.25">
      <c r="A501" s="1">
        <v>44383</v>
      </c>
      <c r="B501" s="2">
        <v>0.56650462962962966</v>
      </c>
      <c r="C501">
        <v>11</v>
      </c>
      <c r="D501">
        <v>11.7</v>
      </c>
      <c r="E501">
        <v>0</v>
      </c>
      <c r="G501" s="1">
        <v>44382</v>
      </c>
      <c r="H501" s="2">
        <v>0.35309027777777779</v>
      </c>
      <c r="I501">
        <v>16</v>
      </c>
      <c r="J501">
        <v>8.1999999999999993</v>
      </c>
      <c r="K501">
        <v>1</v>
      </c>
    </row>
    <row r="502" spans="1:11" x14ac:dyDescent="0.25">
      <c r="A502" s="1">
        <v>44383</v>
      </c>
      <c r="B502" s="2">
        <v>0.57851851851851854</v>
      </c>
      <c r="C502">
        <v>23</v>
      </c>
      <c r="D502">
        <v>4.2</v>
      </c>
      <c r="E502">
        <v>0</v>
      </c>
      <c r="G502" s="1">
        <v>44382</v>
      </c>
      <c r="H502" s="2">
        <v>0.35391203703703705</v>
      </c>
      <c r="I502">
        <v>13</v>
      </c>
      <c r="J502">
        <v>4.0999999999999996</v>
      </c>
      <c r="K502">
        <v>1</v>
      </c>
    </row>
    <row r="503" spans="1:11" x14ac:dyDescent="0.25">
      <c r="A503" s="1">
        <v>44383</v>
      </c>
      <c r="B503" s="2">
        <v>0.57945601851851858</v>
      </c>
      <c r="C503">
        <v>14</v>
      </c>
      <c r="D503">
        <v>0.7</v>
      </c>
      <c r="E503">
        <v>0</v>
      </c>
      <c r="G503" s="1">
        <v>44382</v>
      </c>
      <c r="H503" s="2">
        <v>0.35650462962962964</v>
      </c>
      <c r="I503">
        <v>11</v>
      </c>
      <c r="J503">
        <v>10.1</v>
      </c>
      <c r="K503">
        <v>1</v>
      </c>
    </row>
    <row r="504" spans="1:11" x14ac:dyDescent="0.25">
      <c r="A504" s="1">
        <v>44383</v>
      </c>
      <c r="B504" s="2">
        <v>0.58314814814814808</v>
      </c>
      <c r="C504">
        <v>12</v>
      </c>
      <c r="D504">
        <v>15.4</v>
      </c>
      <c r="E504">
        <v>0</v>
      </c>
      <c r="G504" s="1">
        <v>44382</v>
      </c>
      <c r="H504" s="2">
        <v>0.35769675925925926</v>
      </c>
      <c r="I504">
        <v>17</v>
      </c>
      <c r="J504">
        <v>14.9</v>
      </c>
      <c r="K504">
        <v>1</v>
      </c>
    </row>
    <row r="505" spans="1:11" x14ac:dyDescent="0.25">
      <c r="A505" s="1">
        <v>44383</v>
      </c>
      <c r="B505" s="2">
        <v>0.58535879629629628</v>
      </c>
      <c r="C505">
        <v>11</v>
      </c>
      <c r="D505">
        <v>6.3</v>
      </c>
      <c r="E505">
        <v>0</v>
      </c>
      <c r="G505" s="1">
        <v>44382</v>
      </c>
      <c r="H505" s="2">
        <v>0.35871527777777779</v>
      </c>
      <c r="I505">
        <v>28</v>
      </c>
      <c r="J505">
        <v>4.2</v>
      </c>
      <c r="K505">
        <v>1</v>
      </c>
    </row>
    <row r="506" spans="1:11" x14ac:dyDescent="0.25">
      <c r="A506" s="1">
        <v>44383</v>
      </c>
      <c r="B506" s="2">
        <v>0.58811342592592586</v>
      </c>
      <c r="C506">
        <v>24</v>
      </c>
      <c r="D506">
        <v>3.3</v>
      </c>
      <c r="E506">
        <v>0</v>
      </c>
      <c r="G506" s="1">
        <v>44382</v>
      </c>
      <c r="H506" s="2">
        <v>0.35872685185185182</v>
      </c>
      <c r="I506">
        <v>28</v>
      </c>
      <c r="J506">
        <v>4.0999999999999996</v>
      </c>
      <c r="K506">
        <v>1</v>
      </c>
    </row>
    <row r="507" spans="1:11" x14ac:dyDescent="0.25">
      <c r="A507" s="1">
        <v>44383</v>
      </c>
      <c r="B507" s="2">
        <v>0.5901157407407408</v>
      </c>
      <c r="C507">
        <v>22</v>
      </c>
      <c r="D507">
        <v>6.4</v>
      </c>
      <c r="E507">
        <v>0</v>
      </c>
      <c r="G507" s="1">
        <v>44382</v>
      </c>
      <c r="H507" s="2">
        <v>0.35952546296296295</v>
      </c>
      <c r="I507">
        <v>15</v>
      </c>
      <c r="J507">
        <v>3.4</v>
      </c>
      <c r="K507">
        <v>1</v>
      </c>
    </row>
    <row r="508" spans="1:11" x14ac:dyDescent="0.25">
      <c r="A508" s="1">
        <v>44383</v>
      </c>
      <c r="B508" s="2">
        <v>0.59134259259259259</v>
      </c>
      <c r="C508">
        <v>19</v>
      </c>
      <c r="D508">
        <v>4.7</v>
      </c>
      <c r="E508">
        <v>0</v>
      </c>
      <c r="G508" s="1">
        <v>44382</v>
      </c>
      <c r="H508" s="2">
        <v>0.3596064814814815</v>
      </c>
      <c r="I508">
        <v>10</v>
      </c>
      <c r="J508">
        <v>8.4</v>
      </c>
      <c r="K508">
        <v>1</v>
      </c>
    </row>
    <row r="509" spans="1:11" x14ac:dyDescent="0.25">
      <c r="A509" s="1">
        <v>44383</v>
      </c>
      <c r="B509" s="2">
        <v>0.59136574074074078</v>
      </c>
      <c r="C509">
        <v>18</v>
      </c>
      <c r="D509">
        <v>7.5</v>
      </c>
      <c r="E509">
        <v>0</v>
      </c>
      <c r="G509" s="1">
        <v>44382</v>
      </c>
      <c r="H509" s="2">
        <v>0.35981481481481481</v>
      </c>
      <c r="I509">
        <v>16</v>
      </c>
      <c r="J509">
        <v>0.3</v>
      </c>
      <c r="K509">
        <v>1</v>
      </c>
    </row>
    <row r="510" spans="1:11" x14ac:dyDescent="0.25">
      <c r="A510" s="1">
        <v>44383</v>
      </c>
      <c r="B510" s="2">
        <v>0.59745370370370365</v>
      </c>
      <c r="C510">
        <v>15</v>
      </c>
      <c r="D510">
        <v>4</v>
      </c>
      <c r="E510">
        <v>0</v>
      </c>
      <c r="G510" s="1">
        <v>44382</v>
      </c>
      <c r="H510" s="2">
        <v>0.36128472222222219</v>
      </c>
      <c r="I510">
        <v>10</v>
      </c>
      <c r="J510">
        <v>25.5</v>
      </c>
      <c r="K510">
        <v>1</v>
      </c>
    </row>
    <row r="511" spans="1:11" x14ac:dyDescent="0.25">
      <c r="A511" s="1">
        <v>44383</v>
      </c>
      <c r="B511" s="2">
        <v>0.60214120370370372</v>
      </c>
      <c r="C511">
        <v>17</v>
      </c>
      <c r="D511">
        <v>7.3</v>
      </c>
      <c r="E511">
        <v>0</v>
      </c>
      <c r="G511" s="1">
        <v>44382</v>
      </c>
      <c r="H511" s="2">
        <v>0.36174768518518513</v>
      </c>
      <c r="I511">
        <v>17</v>
      </c>
      <c r="J511">
        <v>3.5</v>
      </c>
      <c r="K511">
        <v>1</v>
      </c>
    </row>
    <row r="512" spans="1:11" x14ac:dyDescent="0.25">
      <c r="A512" s="1">
        <v>44383</v>
      </c>
      <c r="B512" s="2">
        <v>0.60627314814814814</v>
      </c>
      <c r="C512">
        <v>12</v>
      </c>
      <c r="D512">
        <v>7.4</v>
      </c>
      <c r="E512">
        <v>0</v>
      </c>
      <c r="G512" s="1">
        <v>44382</v>
      </c>
      <c r="H512" s="2">
        <v>0.36182870370370374</v>
      </c>
      <c r="I512">
        <v>12</v>
      </c>
      <c r="J512">
        <v>1</v>
      </c>
      <c r="K512">
        <v>1</v>
      </c>
    </row>
    <row r="513" spans="1:11" x14ac:dyDescent="0.25">
      <c r="A513" s="1">
        <v>44383</v>
      </c>
      <c r="B513" s="2">
        <v>0.60670138888888892</v>
      </c>
      <c r="C513">
        <v>17</v>
      </c>
      <c r="D513">
        <v>5.5</v>
      </c>
      <c r="E513">
        <v>0</v>
      </c>
      <c r="G513" s="1">
        <v>44382</v>
      </c>
      <c r="H513" s="2">
        <v>0.362337962962963</v>
      </c>
      <c r="I513">
        <v>13</v>
      </c>
      <c r="J513">
        <v>0.9</v>
      </c>
      <c r="K513">
        <v>1</v>
      </c>
    </row>
    <row r="514" spans="1:11" x14ac:dyDescent="0.25">
      <c r="A514" s="1">
        <v>44383</v>
      </c>
      <c r="B514" s="2">
        <v>0.60673611111111114</v>
      </c>
      <c r="C514">
        <v>18</v>
      </c>
      <c r="D514">
        <v>5.4</v>
      </c>
      <c r="E514">
        <v>0</v>
      </c>
      <c r="G514" s="1">
        <v>44382</v>
      </c>
      <c r="H514" s="2">
        <v>0.36241898148148149</v>
      </c>
      <c r="I514">
        <v>15</v>
      </c>
      <c r="J514">
        <v>15.1</v>
      </c>
      <c r="K514">
        <v>1</v>
      </c>
    </row>
    <row r="515" spans="1:11" x14ac:dyDescent="0.25">
      <c r="A515" s="1">
        <v>44383</v>
      </c>
      <c r="B515" s="2">
        <v>0.60733796296296294</v>
      </c>
      <c r="C515">
        <v>19</v>
      </c>
      <c r="D515">
        <v>3.6</v>
      </c>
      <c r="E515">
        <v>0</v>
      </c>
      <c r="G515" s="1">
        <v>44382</v>
      </c>
      <c r="H515" s="2">
        <v>0.36280092592592594</v>
      </c>
      <c r="I515">
        <v>11</v>
      </c>
      <c r="J515">
        <v>4.2</v>
      </c>
      <c r="K515">
        <v>1</v>
      </c>
    </row>
    <row r="516" spans="1:11" x14ac:dyDescent="0.25">
      <c r="A516" s="1">
        <v>44383</v>
      </c>
      <c r="B516" s="2">
        <v>0.6096759259259259</v>
      </c>
      <c r="C516">
        <v>17</v>
      </c>
      <c r="D516">
        <v>7.9</v>
      </c>
      <c r="E516">
        <v>0</v>
      </c>
      <c r="G516" s="1">
        <v>44382</v>
      </c>
      <c r="H516" s="2">
        <v>0.36413194444444441</v>
      </c>
      <c r="I516">
        <v>16</v>
      </c>
      <c r="J516">
        <v>0.8</v>
      </c>
      <c r="K516">
        <v>1</v>
      </c>
    </row>
    <row r="517" spans="1:11" x14ac:dyDescent="0.25">
      <c r="A517" s="1">
        <v>44383</v>
      </c>
      <c r="B517" s="2">
        <v>0.61307870370370365</v>
      </c>
      <c r="C517">
        <v>18</v>
      </c>
      <c r="D517">
        <v>5.7</v>
      </c>
      <c r="E517">
        <v>0</v>
      </c>
      <c r="G517" s="1">
        <v>44382</v>
      </c>
      <c r="H517" s="2">
        <v>0.36505787037037035</v>
      </c>
      <c r="I517">
        <v>12</v>
      </c>
      <c r="J517">
        <v>7.4</v>
      </c>
      <c r="K517">
        <v>1</v>
      </c>
    </row>
    <row r="518" spans="1:11" x14ac:dyDescent="0.25">
      <c r="A518" s="1">
        <v>44383</v>
      </c>
      <c r="B518" s="2">
        <v>0.61818287037037034</v>
      </c>
      <c r="C518">
        <v>17</v>
      </c>
      <c r="D518">
        <v>5.8</v>
      </c>
      <c r="E518">
        <v>0</v>
      </c>
      <c r="G518" s="1">
        <v>44382</v>
      </c>
      <c r="H518" s="2">
        <v>0.36789351851851854</v>
      </c>
      <c r="I518">
        <v>12</v>
      </c>
      <c r="J518">
        <v>3.7</v>
      </c>
      <c r="K518">
        <v>1</v>
      </c>
    </row>
    <row r="519" spans="1:11" x14ac:dyDescent="0.25">
      <c r="A519" s="1">
        <v>44383</v>
      </c>
      <c r="B519" s="2">
        <v>0.62332175925925926</v>
      </c>
      <c r="C519">
        <v>21</v>
      </c>
      <c r="D519">
        <v>6.4</v>
      </c>
      <c r="E519">
        <v>0</v>
      </c>
      <c r="G519" s="1">
        <v>44382</v>
      </c>
      <c r="H519" s="2">
        <v>0.3679398148148148</v>
      </c>
      <c r="I519">
        <v>15</v>
      </c>
      <c r="J519">
        <v>3.4</v>
      </c>
      <c r="K519">
        <v>1</v>
      </c>
    </row>
    <row r="520" spans="1:11" x14ac:dyDescent="0.25">
      <c r="A520" s="1">
        <v>44383</v>
      </c>
      <c r="B520" s="2">
        <v>0.63646990740740739</v>
      </c>
      <c r="C520">
        <v>14</v>
      </c>
      <c r="D520">
        <v>3.5</v>
      </c>
      <c r="E520">
        <v>0</v>
      </c>
      <c r="G520" s="1">
        <v>44382</v>
      </c>
      <c r="H520" s="2">
        <v>0.3680208333333333</v>
      </c>
      <c r="I520">
        <v>12</v>
      </c>
      <c r="J520">
        <v>8</v>
      </c>
      <c r="K520">
        <v>1</v>
      </c>
    </row>
    <row r="521" spans="1:11" x14ac:dyDescent="0.25">
      <c r="A521" s="1">
        <v>44383</v>
      </c>
      <c r="B521" s="2">
        <v>0.63766203703703705</v>
      </c>
      <c r="C521">
        <v>14</v>
      </c>
      <c r="D521">
        <v>4.5999999999999996</v>
      </c>
      <c r="E521">
        <v>0</v>
      </c>
      <c r="G521" s="1">
        <v>44382</v>
      </c>
      <c r="H521" s="2">
        <v>0.36988425925925927</v>
      </c>
      <c r="I521">
        <v>14</v>
      </c>
      <c r="J521">
        <v>4.4000000000000004</v>
      </c>
      <c r="K521">
        <v>1</v>
      </c>
    </row>
    <row r="522" spans="1:11" x14ac:dyDescent="0.25">
      <c r="A522" s="1">
        <v>44383</v>
      </c>
      <c r="B522" s="2">
        <v>0.64001157407407405</v>
      </c>
      <c r="C522">
        <v>23</v>
      </c>
      <c r="D522">
        <v>4.4000000000000004</v>
      </c>
      <c r="E522">
        <v>0</v>
      </c>
      <c r="G522" s="1">
        <v>44382</v>
      </c>
      <c r="H522" s="2">
        <v>0.37046296296296299</v>
      </c>
      <c r="I522">
        <v>11</v>
      </c>
      <c r="J522">
        <v>4.9000000000000004</v>
      </c>
      <c r="K522">
        <v>1</v>
      </c>
    </row>
    <row r="523" spans="1:11" x14ac:dyDescent="0.25">
      <c r="A523" s="1">
        <v>44383</v>
      </c>
      <c r="B523" s="2">
        <v>0.6466319444444445</v>
      </c>
      <c r="C523">
        <v>14</v>
      </c>
      <c r="D523">
        <v>4.0999999999999996</v>
      </c>
      <c r="E523">
        <v>0</v>
      </c>
      <c r="G523" s="1">
        <v>44382</v>
      </c>
      <c r="H523" s="2">
        <v>0.37292824074074077</v>
      </c>
      <c r="I523">
        <v>10</v>
      </c>
      <c r="J523">
        <v>4.2</v>
      </c>
      <c r="K523">
        <v>1</v>
      </c>
    </row>
    <row r="524" spans="1:11" x14ac:dyDescent="0.25">
      <c r="A524" s="1">
        <v>44383</v>
      </c>
      <c r="B524" s="2">
        <v>0.64863425925925922</v>
      </c>
      <c r="C524">
        <v>23</v>
      </c>
      <c r="D524">
        <v>4</v>
      </c>
      <c r="E524">
        <v>0</v>
      </c>
      <c r="G524" s="1">
        <v>44382</v>
      </c>
      <c r="H524" s="2">
        <v>0.37311342592592589</v>
      </c>
      <c r="I524">
        <v>20</v>
      </c>
      <c r="J524">
        <v>5.8</v>
      </c>
      <c r="K524">
        <v>1</v>
      </c>
    </row>
    <row r="525" spans="1:11" x14ac:dyDescent="0.25">
      <c r="A525" s="1">
        <v>44383</v>
      </c>
      <c r="B525" s="2">
        <v>0.64986111111111111</v>
      </c>
      <c r="C525">
        <v>10</v>
      </c>
      <c r="D525">
        <v>7.3</v>
      </c>
      <c r="E525">
        <v>0</v>
      </c>
      <c r="G525" s="1">
        <v>44382</v>
      </c>
      <c r="H525" s="2">
        <v>0.3732523148148148</v>
      </c>
      <c r="I525">
        <v>12</v>
      </c>
      <c r="J525">
        <v>12.3</v>
      </c>
      <c r="K525">
        <v>1</v>
      </c>
    </row>
    <row r="526" spans="1:11" x14ac:dyDescent="0.25">
      <c r="A526" s="1">
        <v>44383</v>
      </c>
      <c r="B526" s="2">
        <v>0.65278935185185183</v>
      </c>
      <c r="C526">
        <v>20</v>
      </c>
      <c r="D526">
        <v>6.1</v>
      </c>
      <c r="E526">
        <v>0</v>
      </c>
      <c r="G526" s="1">
        <v>44382</v>
      </c>
      <c r="H526" s="2">
        <v>0.37355324074074076</v>
      </c>
      <c r="I526">
        <v>17</v>
      </c>
      <c r="J526">
        <v>7.1</v>
      </c>
      <c r="K526">
        <v>1</v>
      </c>
    </row>
    <row r="527" spans="1:11" x14ac:dyDescent="0.25">
      <c r="A527" s="1">
        <v>44383</v>
      </c>
      <c r="B527" s="2">
        <v>0.65475694444444443</v>
      </c>
      <c r="C527">
        <v>12</v>
      </c>
      <c r="D527">
        <v>4.4000000000000004</v>
      </c>
      <c r="E527">
        <v>0</v>
      </c>
      <c r="G527" s="1">
        <v>44382</v>
      </c>
      <c r="H527" s="2">
        <v>0.37442129629629628</v>
      </c>
      <c r="I527">
        <v>15</v>
      </c>
      <c r="J527">
        <v>4</v>
      </c>
      <c r="K527">
        <v>1</v>
      </c>
    </row>
    <row r="528" spans="1:11" x14ac:dyDescent="0.25">
      <c r="A528" s="1">
        <v>44383</v>
      </c>
      <c r="B528" s="2">
        <v>0.65552083333333333</v>
      </c>
      <c r="C528">
        <v>11</v>
      </c>
      <c r="D528">
        <v>6.4</v>
      </c>
      <c r="E528">
        <v>0</v>
      </c>
      <c r="G528" s="1">
        <v>44382</v>
      </c>
      <c r="H528" s="2">
        <v>0.3745486111111111</v>
      </c>
      <c r="I528">
        <v>15</v>
      </c>
      <c r="J528">
        <v>1</v>
      </c>
      <c r="K528">
        <v>1</v>
      </c>
    </row>
    <row r="529" spans="1:11" x14ac:dyDescent="0.25">
      <c r="A529" s="1">
        <v>44383</v>
      </c>
      <c r="B529" s="2">
        <v>0.66302083333333328</v>
      </c>
      <c r="C529">
        <v>14</v>
      </c>
      <c r="D529">
        <v>6.9</v>
      </c>
      <c r="E529">
        <v>0</v>
      </c>
      <c r="G529" s="1">
        <v>44382</v>
      </c>
      <c r="H529" s="2">
        <v>0.37502314814814813</v>
      </c>
      <c r="I529">
        <v>12</v>
      </c>
      <c r="J529">
        <v>0.7</v>
      </c>
      <c r="K529">
        <v>1</v>
      </c>
    </row>
    <row r="530" spans="1:11" x14ac:dyDescent="0.25">
      <c r="A530" s="1">
        <v>44383</v>
      </c>
      <c r="B530" s="2">
        <v>0.66392361111111109</v>
      </c>
      <c r="C530">
        <v>10</v>
      </c>
      <c r="D530">
        <v>11.5</v>
      </c>
      <c r="E530">
        <v>0</v>
      </c>
      <c r="G530" s="1">
        <v>44382</v>
      </c>
      <c r="H530" s="2">
        <v>0.37516203703703704</v>
      </c>
      <c r="I530">
        <v>11</v>
      </c>
      <c r="J530">
        <v>9.9</v>
      </c>
      <c r="K530">
        <v>1</v>
      </c>
    </row>
    <row r="531" spans="1:11" x14ac:dyDescent="0.25">
      <c r="A531" s="1">
        <v>44383</v>
      </c>
      <c r="B531" s="2">
        <v>0.66530092592592593</v>
      </c>
      <c r="C531">
        <v>18</v>
      </c>
      <c r="D531">
        <v>7</v>
      </c>
      <c r="E531">
        <v>0</v>
      </c>
      <c r="G531" s="1">
        <v>44382</v>
      </c>
      <c r="H531" s="2">
        <v>0.37771990740740741</v>
      </c>
      <c r="I531">
        <v>23</v>
      </c>
      <c r="J531">
        <v>7.6</v>
      </c>
      <c r="K531">
        <v>1</v>
      </c>
    </row>
    <row r="532" spans="1:11" x14ac:dyDescent="0.25">
      <c r="A532" s="1">
        <v>44383</v>
      </c>
      <c r="B532" s="2">
        <v>0.66579861111111105</v>
      </c>
      <c r="C532">
        <v>17</v>
      </c>
      <c r="D532">
        <v>5</v>
      </c>
      <c r="E532">
        <v>0</v>
      </c>
      <c r="G532" s="1">
        <v>44382</v>
      </c>
      <c r="H532" s="2">
        <v>0.37783564814814818</v>
      </c>
      <c r="I532">
        <v>11</v>
      </c>
      <c r="J532">
        <v>10.7</v>
      </c>
      <c r="K532">
        <v>1</v>
      </c>
    </row>
    <row r="533" spans="1:11" x14ac:dyDescent="0.25">
      <c r="A533" s="1">
        <v>44383</v>
      </c>
      <c r="B533" s="2">
        <v>0.66934027777777771</v>
      </c>
      <c r="C533">
        <v>16</v>
      </c>
      <c r="D533">
        <v>5.4</v>
      </c>
      <c r="E533">
        <v>0</v>
      </c>
      <c r="G533" s="1">
        <v>44382</v>
      </c>
      <c r="H533" s="2">
        <v>0.37854166666666672</v>
      </c>
      <c r="I533">
        <v>10</v>
      </c>
      <c r="J533">
        <v>13.2</v>
      </c>
      <c r="K533">
        <v>1</v>
      </c>
    </row>
    <row r="534" spans="1:11" x14ac:dyDescent="0.25">
      <c r="A534" s="1">
        <v>44383</v>
      </c>
      <c r="B534" s="2">
        <v>0.6715740740740741</v>
      </c>
      <c r="C534">
        <v>19</v>
      </c>
      <c r="D534">
        <v>7.5</v>
      </c>
      <c r="E534">
        <v>0</v>
      </c>
      <c r="G534" s="1">
        <v>44382</v>
      </c>
      <c r="H534" s="2">
        <v>0.3795486111111111</v>
      </c>
      <c r="I534">
        <v>16</v>
      </c>
      <c r="J534">
        <v>0.6</v>
      </c>
      <c r="K534">
        <v>1</v>
      </c>
    </row>
    <row r="535" spans="1:11" x14ac:dyDescent="0.25">
      <c r="A535" s="1">
        <v>44383</v>
      </c>
      <c r="B535" s="2">
        <v>0.67277777777777781</v>
      </c>
      <c r="C535">
        <v>24</v>
      </c>
      <c r="D535">
        <v>4.4000000000000004</v>
      </c>
      <c r="E535">
        <v>0</v>
      </c>
      <c r="G535" s="1">
        <v>44382</v>
      </c>
      <c r="H535" s="2">
        <v>0.3818171296296296</v>
      </c>
      <c r="I535">
        <v>16</v>
      </c>
      <c r="J535">
        <v>6.4</v>
      </c>
      <c r="K535">
        <v>1</v>
      </c>
    </row>
    <row r="536" spans="1:11" x14ac:dyDescent="0.25">
      <c r="A536" s="1">
        <v>44383</v>
      </c>
      <c r="B536" s="2">
        <v>0.6732407407407407</v>
      </c>
      <c r="C536">
        <v>20</v>
      </c>
      <c r="D536">
        <v>9</v>
      </c>
      <c r="E536">
        <v>0</v>
      </c>
      <c r="G536" s="1">
        <v>44382</v>
      </c>
      <c r="H536" s="2">
        <v>0.38204861111111116</v>
      </c>
      <c r="I536">
        <v>17</v>
      </c>
      <c r="J536">
        <v>5.4</v>
      </c>
      <c r="K536">
        <v>1</v>
      </c>
    </row>
    <row r="537" spans="1:11" x14ac:dyDescent="0.25">
      <c r="A537" s="1">
        <v>44383</v>
      </c>
      <c r="B537" s="2">
        <v>0.67953703703703694</v>
      </c>
      <c r="C537">
        <v>8</v>
      </c>
      <c r="D537">
        <v>0.7</v>
      </c>
      <c r="E537">
        <v>0</v>
      </c>
      <c r="G537" s="1">
        <v>44382</v>
      </c>
      <c r="H537" s="2">
        <v>0.38219907407407411</v>
      </c>
      <c r="I537">
        <v>13</v>
      </c>
      <c r="J537">
        <v>4.5</v>
      </c>
      <c r="K537">
        <v>1</v>
      </c>
    </row>
    <row r="538" spans="1:11" x14ac:dyDescent="0.25">
      <c r="A538" s="1">
        <v>44383</v>
      </c>
      <c r="B538" s="2">
        <v>0.68674768518518514</v>
      </c>
      <c r="C538">
        <v>20</v>
      </c>
      <c r="D538">
        <v>4.4000000000000004</v>
      </c>
      <c r="E538">
        <v>0</v>
      </c>
      <c r="G538" s="1">
        <v>44382</v>
      </c>
      <c r="H538" s="2">
        <v>0.38289351851851849</v>
      </c>
      <c r="I538">
        <v>16</v>
      </c>
      <c r="J538">
        <v>3.4</v>
      </c>
      <c r="K538">
        <v>1</v>
      </c>
    </row>
    <row r="539" spans="1:11" x14ac:dyDescent="0.25">
      <c r="A539" s="1">
        <v>44383</v>
      </c>
      <c r="B539" s="2">
        <v>0.68807870370370372</v>
      </c>
      <c r="C539">
        <v>10</v>
      </c>
      <c r="D539">
        <v>18.600000000000001</v>
      </c>
      <c r="E539">
        <v>0</v>
      </c>
      <c r="G539" s="1">
        <v>44382</v>
      </c>
      <c r="H539" s="2">
        <v>0.38366898148148149</v>
      </c>
      <c r="I539">
        <v>17</v>
      </c>
      <c r="J539">
        <v>3.6</v>
      </c>
      <c r="K539">
        <v>1</v>
      </c>
    </row>
    <row r="540" spans="1:11" x14ac:dyDescent="0.25">
      <c r="A540" s="1">
        <v>44383</v>
      </c>
      <c r="B540" s="2">
        <v>0.68824074074074071</v>
      </c>
      <c r="C540">
        <v>19</v>
      </c>
      <c r="D540">
        <v>6</v>
      </c>
      <c r="E540">
        <v>0</v>
      </c>
      <c r="G540" s="1">
        <v>44382</v>
      </c>
      <c r="H540" s="2">
        <v>0.3850925925925926</v>
      </c>
      <c r="I540">
        <v>14</v>
      </c>
      <c r="J540">
        <v>4</v>
      </c>
      <c r="K540">
        <v>1</v>
      </c>
    </row>
    <row r="541" spans="1:11" x14ac:dyDescent="0.25">
      <c r="A541" s="1">
        <v>44383</v>
      </c>
      <c r="B541" s="2">
        <v>0.68861111111111117</v>
      </c>
      <c r="C541">
        <v>10</v>
      </c>
      <c r="D541">
        <v>7.7</v>
      </c>
      <c r="E541">
        <v>0</v>
      </c>
      <c r="G541" s="1">
        <v>44382</v>
      </c>
      <c r="H541" s="2">
        <v>0.38605324074074071</v>
      </c>
      <c r="I541">
        <v>12</v>
      </c>
      <c r="J541">
        <v>4</v>
      </c>
      <c r="K541">
        <v>1</v>
      </c>
    </row>
    <row r="542" spans="1:11" x14ac:dyDescent="0.25">
      <c r="A542" s="1">
        <v>44383</v>
      </c>
      <c r="B542" s="2">
        <v>0.68890046296296292</v>
      </c>
      <c r="C542">
        <v>23</v>
      </c>
      <c r="D542">
        <v>6.2</v>
      </c>
      <c r="E542">
        <v>0</v>
      </c>
      <c r="G542" s="1">
        <v>44382</v>
      </c>
      <c r="H542" s="2">
        <v>0.3863078703703704</v>
      </c>
      <c r="I542">
        <v>15</v>
      </c>
      <c r="J542">
        <v>4</v>
      </c>
      <c r="K542">
        <v>1</v>
      </c>
    </row>
    <row r="543" spans="1:11" x14ac:dyDescent="0.25">
      <c r="A543" s="1">
        <v>44383</v>
      </c>
      <c r="B543" s="2">
        <v>0.68975694444444446</v>
      </c>
      <c r="C543">
        <v>10</v>
      </c>
      <c r="D543">
        <v>6.9</v>
      </c>
      <c r="E543">
        <v>0</v>
      </c>
      <c r="G543" s="1">
        <v>44382</v>
      </c>
      <c r="H543" s="2">
        <v>0.38645833333333335</v>
      </c>
      <c r="I543">
        <v>12</v>
      </c>
      <c r="J543">
        <v>9.6</v>
      </c>
      <c r="K543">
        <v>1</v>
      </c>
    </row>
    <row r="544" spans="1:11" x14ac:dyDescent="0.25">
      <c r="A544" s="1">
        <v>44383</v>
      </c>
      <c r="B544" s="2">
        <v>0.69041666666666668</v>
      </c>
      <c r="C544">
        <v>10</v>
      </c>
      <c r="D544">
        <v>6.1</v>
      </c>
      <c r="E544">
        <v>0</v>
      </c>
      <c r="G544" s="1">
        <v>44382</v>
      </c>
      <c r="H544" s="2">
        <v>0.38797453703703705</v>
      </c>
      <c r="I544">
        <v>16</v>
      </c>
      <c r="J544">
        <v>3.2</v>
      </c>
      <c r="K544">
        <v>1</v>
      </c>
    </row>
    <row r="545" spans="1:11" x14ac:dyDescent="0.25">
      <c r="A545" s="1">
        <v>44383</v>
      </c>
      <c r="B545" s="2">
        <v>0.69171296296296303</v>
      </c>
      <c r="C545">
        <v>16</v>
      </c>
      <c r="D545">
        <v>4.3</v>
      </c>
      <c r="E545">
        <v>0</v>
      </c>
      <c r="G545" s="1">
        <v>44382</v>
      </c>
      <c r="H545" s="2">
        <v>0.38821759259259259</v>
      </c>
      <c r="I545">
        <v>13</v>
      </c>
      <c r="J545">
        <v>4.4000000000000004</v>
      </c>
      <c r="K545">
        <v>1</v>
      </c>
    </row>
    <row r="546" spans="1:11" x14ac:dyDescent="0.25">
      <c r="A546" s="1">
        <v>44383</v>
      </c>
      <c r="B546" s="2">
        <v>0.69313657407407403</v>
      </c>
      <c r="C546">
        <v>20</v>
      </c>
      <c r="D546">
        <v>5.5</v>
      </c>
      <c r="E546">
        <v>0</v>
      </c>
      <c r="G546" s="1">
        <v>44382</v>
      </c>
      <c r="H546" s="2">
        <v>0.39298611111111109</v>
      </c>
      <c r="I546">
        <v>18</v>
      </c>
      <c r="J546">
        <v>4.4000000000000004</v>
      </c>
      <c r="K546">
        <v>1</v>
      </c>
    </row>
    <row r="547" spans="1:11" x14ac:dyDescent="0.25">
      <c r="A547" s="1">
        <v>44383</v>
      </c>
      <c r="B547" s="2">
        <v>0.69443287037037038</v>
      </c>
      <c r="C547">
        <v>21</v>
      </c>
      <c r="D547">
        <v>7.4</v>
      </c>
      <c r="E547">
        <v>0</v>
      </c>
      <c r="G547" s="1">
        <v>44382</v>
      </c>
      <c r="H547" s="2">
        <v>0.39337962962962963</v>
      </c>
      <c r="I547">
        <v>12</v>
      </c>
      <c r="J547">
        <v>0.5</v>
      </c>
      <c r="K547">
        <v>1</v>
      </c>
    </row>
    <row r="548" spans="1:11" x14ac:dyDescent="0.25">
      <c r="A548" s="1">
        <v>44383</v>
      </c>
      <c r="B548" s="2">
        <v>0.69605324074074071</v>
      </c>
      <c r="C548">
        <v>16</v>
      </c>
      <c r="D548">
        <v>4.4000000000000004</v>
      </c>
      <c r="E548">
        <v>0</v>
      </c>
      <c r="G548" s="1">
        <v>44382</v>
      </c>
      <c r="H548" s="2">
        <v>0.39384259259259258</v>
      </c>
      <c r="I548">
        <v>12</v>
      </c>
      <c r="J548">
        <v>1.2</v>
      </c>
      <c r="K548">
        <v>1</v>
      </c>
    </row>
    <row r="549" spans="1:11" x14ac:dyDescent="0.25">
      <c r="A549" s="1">
        <v>44383</v>
      </c>
      <c r="B549" s="2">
        <v>0.69855324074074077</v>
      </c>
      <c r="C549">
        <v>11</v>
      </c>
      <c r="D549">
        <v>12.9</v>
      </c>
      <c r="E549">
        <v>0</v>
      </c>
      <c r="G549" s="1">
        <v>44382</v>
      </c>
      <c r="H549" s="2">
        <v>0.39484953703703707</v>
      </c>
      <c r="I549">
        <v>24</v>
      </c>
      <c r="J549">
        <v>4.5999999999999996</v>
      </c>
      <c r="K549">
        <v>1</v>
      </c>
    </row>
    <row r="550" spans="1:11" x14ac:dyDescent="0.25">
      <c r="A550" s="1">
        <v>44383</v>
      </c>
      <c r="B550" s="2">
        <v>0.69859953703703714</v>
      </c>
      <c r="C550">
        <v>11</v>
      </c>
      <c r="D550">
        <v>10.5</v>
      </c>
      <c r="E550">
        <v>0</v>
      </c>
      <c r="G550" s="1">
        <v>44382</v>
      </c>
      <c r="H550" s="2">
        <v>0.39486111111111111</v>
      </c>
      <c r="I550">
        <v>19</v>
      </c>
      <c r="J550">
        <v>4.0999999999999996</v>
      </c>
      <c r="K550">
        <v>1</v>
      </c>
    </row>
    <row r="551" spans="1:11" x14ac:dyDescent="0.25">
      <c r="A551" s="1">
        <v>44383</v>
      </c>
      <c r="B551" s="2">
        <v>0.69866898148148149</v>
      </c>
      <c r="C551">
        <v>14</v>
      </c>
      <c r="D551">
        <v>4.3</v>
      </c>
      <c r="E551">
        <v>0</v>
      </c>
      <c r="G551" s="1">
        <v>44382</v>
      </c>
      <c r="H551" s="2">
        <v>0.39674768518518522</v>
      </c>
      <c r="I551">
        <v>21</v>
      </c>
      <c r="J551">
        <v>8.3000000000000007</v>
      </c>
      <c r="K551">
        <v>1</v>
      </c>
    </row>
    <row r="552" spans="1:11" x14ac:dyDescent="0.25">
      <c r="A552" s="1">
        <v>44383</v>
      </c>
      <c r="B552" s="2">
        <v>0.69885416666666667</v>
      </c>
      <c r="C552">
        <v>15</v>
      </c>
      <c r="D552">
        <v>4.4000000000000004</v>
      </c>
      <c r="E552">
        <v>0</v>
      </c>
      <c r="G552" s="1">
        <v>44382</v>
      </c>
      <c r="H552" s="2">
        <v>0.39733796296296298</v>
      </c>
      <c r="I552">
        <v>12</v>
      </c>
      <c r="J552">
        <v>4.3</v>
      </c>
      <c r="K552">
        <v>1</v>
      </c>
    </row>
    <row r="553" spans="1:11" x14ac:dyDescent="0.25">
      <c r="A553" s="1">
        <v>44383</v>
      </c>
      <c r="B553" s="2">
        <v>0.70015046296296291</v>
      </c>
      <c r="C553">
        <v>17</v>
      </c>
      <c r="D553">
        <v>7.6</v>
      </c>
      <c r="E553">
        <v>0</v>
      </c>
      <c r="G553" s="1">
        <v>44382</v>
      </c>
      <c r="H553" s="2">
        <v>0.39756944444444442</v>
      </c>
      <c r="I553">
        <v>12</v>
      </c>
      <c r="J553">
        <v>3.9</v>
      </c>
      <c r="K553">
        <v>1</v>
      </c>
    </row>
    <row r="554" spans="1:11" x14ac:dyDescent="0.25">
      <c r="A554" s="1">
        <v>44383</v>
      </c>
      <c r="B554" s="2">
        <v>0.70056712962962964</v>
      </c>
      <c r="C554">
        <v>11</v>
      </c>
      <c r="D554">
        <v>8.6999999999999993</v>
      </c>
      <c r="E554">
        <v>0</v>
      </c>
      <c r="G554" s="1">
        <v>44382</v>
      </c>
      <c r="H554" s="2">
        <v>0.39803240740740736</v>
      </c>
      <c r="I554">
        <v>21</v>
      </c>
      <c r="J554">
        <v>6.8</v>
      </c>
      <c r="K554">
        <v>1</v>
      </c>
    </row>
    <row r="555" spans="1:11" x14ac:dyDescent="0.25">
      <c r="A555" s="1">
        <v>44383</v>
      </c>
      <c r="B555" s="2">
        <v>0.70078703703703704</v>
      </c>
      <c r="C555">
        <v>18</v>
      </c>
      <c r="D555">
        <v>4.4000000000000004</v>
      </c>
      <c r="E555">
        <v>0</v>
      </c>
      <c r="G555" s="1">
        <v>44382</v>
      </c>
      <c r="H555" s="2">
        <v>0.39847222222222217</v>
      </c>
      <c r="I555">
        <v>14</v>
      </c>
      <c r="J555">
        <v>3.9</v>
      </c>
      <c r="K555">
        <v>1</v>
      </c>
    </row>
    <row r="556" spans="1:11" x14ac:dyDescent="0.25">
      <c r="A556" s="1">
        <v>44383</v>
      </c>
      <c r="B556" s="2">
        <v>0.7069212962962963</v>
      </c>
      <c r="C556">
        <v>17</v>
      </c>
      <c r="D556">
        <v>6.2</v>
      </c>
      <c r="E556">
        <v>0</v>
      </c>
      <c r="G556" s="1">
        <v>44382</v>
      </c>
      <c r="H556" s="2">
        <v>0.39953703703703702</v>
      </c>
      <c r="I556">
        <v>19</v>
      </c>
      <c r="J556">
        <v>8.6</v>
      </c>
      <c r="K556">
        <v>1</v>
      </c>
    </row>
    <row r="557" spans="1:11" x14ac:dyDescent="0.25">
      <c r="A557" s="1">
        <v>44383</v>
      </c>
      <c r="B557" s="2">
        <v>0.70834490740740741</v>
      </c>
      <c r="C557">
        <v>20</v>
      </c>
      <c r="D557">
        <v>4</v>
      </c>
      <c r="E557">
        <v>0</v>
      </c>
      <c r="G557" s="1">
        <v>44382</v>
      </c>
      <c r="H557" s="2">
        <v>0.39984953703703702</v>
      </c>
      <c r="I557">
        <v>29</v>
      </c>
      <c r="J557">
        <v>7.8</v>
      </c>
      <c r="K557">
        <v>1</v>
      </c>
    </row>
    <row r="558" spans="1:11" x14ac:dyDescent="0.25">
      <c r="A558" s="1">
        <v>44383</v>
      </c>
      <c r="B558" s="2">
        <v>0.70870370370370372</v>
      </c>
      <c r="C558">
        <v>20</v>
      </c>
      <c r="D558">
        <v>4.4000000000000004</v>
      </c>
      <c r="E558">
        <v>0</v>
      </c>
      <c r="G558" s="1">
        <v>44382</v>
      </c>
      <c r="H558" s="2">
        <v>0.39986111111111106</v>
      </c>
      <c r="I558">
        <v>29</v>
      </c>
      <c r="J558">
        <v>3.7</v>
      </c>
      <c r="K558">
        <v>1</v>
      </c>
    </row>
    <row r="559" spans="1:11" x14ac:dyDescent="0.25">
      <c r="A559" s="1">
        <v>44383</v>
      </c>
      <c r="B559" s="2">
        <v>0.70940972222222232</v>
      </c>
      <c r="C559">
        <v>11</v>
      </c>
      <c r="D559">
        <v>15.2</v>
      </c>
      <c r="E559">
        <v>0</v>
      </c>
      <c r="G559" s="1">
        <v>44382</v>
      </c>
      <c r="H559" s="2">
        <v>0.40012731481481478</v>
      </c>
      <c r="I559">
        <v>15</v>
      </c>
      <c r="J559">
        <v>4.4000000000000004</v>
      </c>
      <c r="K559">
        <v>1</v>
      </c>
    </row>
    <row r="560" spans="1:11" x14ac:dyDescent="0.25">
      <c r="A560" s="1">
        <v>44383</v>
      </c>
      <c r="B560" s="2">
        <v>0.71341435185185187</v>
      </c>
      <c r="C560">
        <v>13</v>
      </c>
      <c r="D560">
        <v>6</v>
      </c>
      <c r="E560">
        <v>0</v>
      </c>
      <c r="G560" s="1">
        <v>44382</v>
      </c>
      <c r="H560" s="2">
        <v>0.4012384259259259</v>
      </c>
      <c r="I560">
        <v>16</v>
      </c>
      <c r="J560">
        <v>3.5</v>
      </c>
      <c r="K560">
        <v>1</v>
      </c>
    </row>
    <row r="561" spans="1:11" x14ac:dyDescent="0.25">
      <c r="A561" s="1">
        <v>44383</v>
      </c>
      <c r="B561" s="2">
        <v>0.71416666666666673</v>
      </c>
      <c r="C561">
        <v>21</v>
      </c>
      <c r="D561">
        <v>0.3</v>
      </c>
      <c r="E561">
        <v>0</v>
      </c>
      <c r="G561" s="1">
        <v>44382</v>
      </c>
      <c r="H561" s="2">
        <v>0.40125000000000005</v>
      </c>
      <c r="I561">
        <v>17</v>
      </c>
      <c r="J561">
        <v>4.3</v>
      </c>
      <c r="K561">
        <v>1</v>
      </c>
    </row>
    <row r="562" spans="1:11" x14ac:dyDescent="0.25">
      <c r="A562" s="1">
        <v>44383</v>
      </c>
      <c r="B562" s="2">
        <v>0.71937499999999999</v>
      </c>
      <c r="C562">
        <v>17</v>
      </c>
      <c r="D562">
        <v>4.2</v>
      </c>
      <c r="E562">
        <v>0</v>
      </c>
      <c r="G562" s="1">
        <v>44382</v>
      </c>
      <c r="H562" s="2">
        <v>0.40144675925925927</v>
      </c>
      <c r="I562">
        <v>12</v>
      </c>
      <c r="J562">
        <v>3.5</v>
      </c>
      <c r="K562">
        <v>1</v>
      </c>
    </row>
    <row r="563" spans="1:11" x14ac:dyDescent="0.25">
      <c r="A563" s="1">
        <v>44383</v>
      </c>
      <c r="B563" s="2">
        <v>0.7259606481481482</v>
      </c>
      <c r="C563">
        <v>15</v>
      </c>
      <c r="D563">
        <v>4.8</v>
      </c>
      <c r="E563">
        <v>0</v>
      </c>
      <c r="G563" s="1">
        <v>44382</v>
      </c>
      <c r="H563" s="2">
        <v>0.40228009259259262</v>
      </c>
      <c r="I563">
        <v>24</v>
      </c>
      <c r="J563">
        <v>6.1</v>
      </c>
      <c r="K563">
        <v>1</v>
      </c>
    </row>
    <row r="564" spans="1:11" x14ac:dyDescent="0.25">
      <c r="A564" s="1">
        <v>44383</v>
      </c>
      <c r="B564" s="2">
        <v>0.72980324074074077</v>
      </c>
      <c r="C564">
        <v>10</v>
      </c>
      <c r="D564">
        <v>7.1</v>
      </c>
      <c r="E564">
        <v>0</v>
      </c>
      <c r="G564" s="1">
        <v>44382</v>
      </c>
      <c r="H564" s="2">
        <v>0.40320601851851851</v>
      </c>
      <c r="I564">
        <v>20</v>
      </c>
      <c r="J564">
        <v>5.5</v>
      </c>
      <c r="K564">
        <v>1</v>
      </c>
    </row>
    <row r="565" spans="1:11" x14ac:dyDescent="0.25">
      <c r="A565" s="1">
        <v>44383</v>
      </c>
      <c r="B565" s="2">
        <v>0.73466435185185175</v>
      </c>
      <c r="C565">
        <v>16</v>
      </c>
      <c r="D565">
        <v>6.2</v>
      </c>
      <c r="E565">
        <v>0</v>
      </c>
      <c r="G565" s="1">
        <v>44382</v>
      </c>
      <c r="H565" s="2">
        <v>0.40321759259259254</v>
      </c>
      <c r="I565">
        <v>15</v>
      </c>
      <c r="J565">
        <v>4.0999999999999996</v>
      </c>
      <c r="K565">
        <v>1</v>
      </c>
    </row>
    <row r="566" spans="1:11" x14ac:dyDescent="0.25">
      <c r="A566" s="1">
        <v>44383</v>
      </c>
      <c r="B566" s="2">
        <v>0.73943287037037031</v>
      </c>
      <c r="C566">
        <v>19</v>
      </c>
      <c r="D566">
        <v>5.3</v>
      </c>
      <c r="E566">
        <v>0</v>
      </c>
      <c r="G566" s="1">
        <v>44382</v>
      </c>
      <c r="H566" s="2">
        <v>0.40413194444444445</v>
      </c>
      <c r="I566">
        <v>16</v>
      </c>
      <c r="J566">
        <v>3.8</v>
      </c>
      <c r="K566">
        <v>1</v>
      </c>
    </row>
    <row r="567" spans="1:11" x14ac:dyDescent="0.25">
      <c r="A567" s="1">
        <v>44383</v>
      </c>
      <c r="B567" s="2">
        <v>0.75548611111111119</v>
      </c>
      <c r="C567">
        <v>18</v>
      </c>
      <c r="D567">
        <v>5.5</v>
      </c>
      <c r="E567">
        <v>0</v>
      </c>
      <c r="G567" s="1">
        <v>44382</v>
      </c>
      <c r="H567" s="2">
        <v>0.40442129629629631</v>
      </c>
      <c r="I567">
        <v>15</v>
      </c>
      <c r="J567">
        <v>5.2</v>
      </c>
      <c r="K567">
        <v>1</v>
      </c>
    </row>
    <row r="568" spans="1:11" x14ac:dyDescent="0.25">
      <c r="A568" s="1">
        <v>44383</v>
      </c>
      <c r="B568" s="2">
        <v>0.75975694444444442</v>
      </c>
      <c r="C568">
        <v>11</v>
      </c>
      <c r="D568">
        <v>1.3</v>
      </c>
      <c r="E568">
        <v>0</v>
      </c>
      <c r="G568" s="1">
        <v>44382</v>
      </c>
      <c r="H568" s="2">
        <v>0.40524305555555556</v>
      </c>
      <c r="I568">
        <v>13</v>
      </c>
      <c r="J568">
        <v>4.8</v>
      </c>
      <c r="K568">
        <v>1</v>
      </c>
    </row>
    <row r="569" spans="1:11" x14ac:dyDescent="0.25">
      <c r="A569" s="1">
        <v>44383</v>
      </c>
      <c r="B569" s="2">
        <v>0.760625</v>
      </c>
      <c r="C569">
        <v>12</v>
      </c>
      <c r="D569">
        <v>8.1</v>
      </c>
      <c r="E569">
        <v>0</v>
      </c>
      <c r="G569" s="1">
        <v>44382</v>
      </c>
      <c r="H569" s="2">
        <v>0.40570601851851856</v>
      </c>
      <c r="I569">
        <v>14</v>
      </c>
      <c r="J569">
        <v>6.3</v>
      </c>
      <c r="K569">
        <v>1</v>
      </c>
    </row>
    <row r="570" spans="1:11" x14ac:dyDescent="0.25">
      <c r="A570" s="1">
        <v>44383</v>
      </c>
      <c r="B570" s="2">
        <v>0.76488425925925929</v>
      </c>
      <c r="C570">
        <v>20</v>
      </c>
      <c r="D570">
        <v>6</v>
      </c>
      <c r="E570">
        <v>0</v>
      </c>
      <c r="G570" s="1">
        <v>44382</v>
      </c>
      <c r="H570" s="2">
        <v>0.40612268518518518</v>
      </c>
      <c r="I570">
        <v>11</v>
      </c>
      <c r="J570">
        <v>6</v>
      </c>
      <c r="K570">
        <v>1</v>
      </c>
    </row>
    <row r="571" spans="1:11" x14ac:dyDescent="0.25">
      <c r="A571" s="1">
        <v>44383</v>
      </c>
      <c r="B571" s="2">
        <v>0.7704050925925926</v>
      </c>
      <c r="C571">
        <v>11</v>
      </c>
      <c r="D571">
        <v>11</v>
      </c>
      <c r="E571">
        <v>0</v>
      </c>
      <c r="G571" s="1">
        <v>44382</v>
      </c>
      <c r="H571" s="2">
        <v>0.40636574074074078</v>
      </c>
      <c r="I571">
        <v>16</v>
      </c>
      <c r="J571">
        <v>5.5</v>
      </c>
      <c r="K571">
        <v>1</v>
      </c>
    </row>
    <row r="572" spans="1:11" x14ac:dyDescent="0.25">
      <c r="A572" s="1">
        <v>44383</v>
      </c>
      <c r="B572" s="2">
        <v>0.77078703703703699</v>
      </c>
      <c r="C572">
        <v>11</v>
      </c>
      <c r="D572">
        <v>1.1000000000000001</v>
      </c>
      <c r="E572">
        <v>0</v>
      </c>
      <c r="G572" s="1">
        <v>44382</v>
      </c>
      <c r="H572" s="2">
        <v>0.40696759259259258</v>
      </c>
      <c r="I572">
        <v>17</v>
      </c>
      <c r="J572">
        <v>7.8</v>
      </c>
      <c r="K572">
        <v>1</v>
      </c>
    </row>
    <row r="573" spans="1:11" x14ac:dyDescent="0.25">
      <c r="A573" s="1">
        <v>44383</v>
      </c>
      <c r="B573" s="2">
        <v>0.77460648148148137</v>
      </c>
      <c r="C573">
        <v>12</v>
      </c>
      <c r="D573">
        <v>7.9</v>
      </c>
      <c r="E573">
        <v>0</v>
      </c>
      <c r="G573" s="1">
        <v>44382</v>
      </c>
      <c r="H573" s="2">
        <v>0.40729166666666666</v>
      </c>
      <c r="I573">
        <v>12</v>
      </c>
      <c r="J573">
        <v>3.7</v>
      </c>
      <c r="K573">
        <v>1</v>
      </c>
    </row>
    <row r="574" spans="1:11" x14ac:dyDescent="0.25">
      <c r="A574" s="1">
        <v>44383</v>
      </c>
      <c r="B574" s="2">
        <v>0.77578703703703711</v>
      </c>
      <c r="C574">
        <v>8</v>
      </c>
      <c r="D574">
        <v>3.7</v>
      </c>
      <c r="E574">
        <v>0</v>
      </c>
      <c r="G574" s="1">
        <v>44382</v>
      </c>
      <c r="H574" s="2">
        <v>0.40847222222222218</v>
      </c>
      <c r="I574">
        <v>15</v>
      </c>
      <c r="J574">
        <v>5.3</v>
      </c>
      <c r="K574">
        <v>1</v>
      </c>
    </row>
    <row r="575" spans="1:11" x14ac:dyDescent="0.25">
      <c r="A575" s="1">
        <v>44383</v>
      </c>
      <c r="B575" s="2">
        <v>0.77614583333333342</v>
      </c>
      <c r="C575">
        <v>21</v>
      </c>
      <c r="D575">
        <v>4.4000000000000004</v>
      </c>
      <c r="E575">
        <v>0</v>
      </c>
      <c r="G575" s="1">
        <v>44382</v>
      </c>
      <c r="H575" s="2">
        <v>0.41031250000000002</v>
      </c>
      <c r="I575">
        <v>14</v>
      </c>
      <c r="J575">
        <v>1.4</v>
      </c>
      <c r="K575">
        <v>1</v>
      </c>
    </row>
    <row r="576" spans="1:11" x14ac:dyDescent="0.25">
      <c r="A576" s="1">
        <v>44383</v>
      </c>
      <c r="B576" s="2">
        <v>0.77650462962962974</v>
      </c>
      <c r="C576">
        <v>15</v>
      </c>
      <c r="D576">
        <v>4</v>
      </c>
      <c r="E576">
        <v>0</v>
      </c>
      <c r="G576" s="1">
        <v>44382</v>
      </c>
      <c r="H576" s="2">
        <v>0.41312499999999996</v>
      </c>
      <c r="I576">
        <v>14</v>
      </c>
      <c r="J576">
        <v>3.7</v>
      </c>
      <c r="K576">
        <v>1</v>
      </c>
    </row>
    <row r="577" spans="1:11" x14ac:dyDescent="0.25">
      <c r="A577" s="1">
        <v>44383</v>
      </c>
      <c r="B577" s="2">
        <v>0.79104166666666664</v>
      </c>
      <c r="C577">
        <v>18</v>
      </c>
      <c r="D577">
        <v>10.3</v>
      </c>
      <c r="E577">
        <v>0</v>
      </c>
      <c r="G577" s="1">
        <v>44382</v>
      </c>
      <c r="H577" s="2">
        <v>0.41342592592592592</v>
      </c>
      <c r="I577">
        <v>15</v>
      </c>
      <c r="J577">
        <v>7.3</v>
      </c>
      <c r="K577">
        <v>1</v>
      </c>
    </row>
    <row r="578" spans="1:11" x14ac:dyDescent="0.25">
      <c r="A578" s="1">
        <v>44383</v>
      </c>
      <c r="B578" s="2">
        <v>0.79244212962962957</v>
      </c>
      <c r="C578">
        <v>10</v>
      </c>
      <c r="D578">
        <v>7.8</v>
      </c>
      <c r="E578">
        <v>0</v>
      </c>
      <c r="G578" s="1">
        <v>44382</v>
      </c>
      <c r="H578" s="2">
        <v>0.4155787037037037</v>
      </c>
      <c r="I578">
        <v>15</v>
      </c>
      <c r="J578">
        <v>0.8</v>
      </c>
      <c r="K578">
        <v>1</v>
      </c>
    </row>
    <row r="579" spans="1:11" x14ac:dyDescent="0.25">
      <c r="A579" s="1">
        <v>44383</v>
      </c>
      <c r="B579" s="2">
        <v>0.79473379629629637</v>
      </c>
      <c r="C579">
        <v>23</v>
      </c>
      <c r="D579">
        <v>4.2</v>
      </c>
      <c r="E579">
        <v>0</v>
      </c>
      <c r="G579" s="1">
        <v>44382</v>
      </c>
      <c r="H579" s="2">
        <v>0.41561342592592593</v>
      </c>
      <c r="I579">
        <v>15</v>
      </c>
      <c r="J579">
        <v>0.6</v>
      </c>
      <c r="K579">
        <v>1</v>
      </c>
    </row>
    <row r="580" spans="1:11" x14ac:dyDescent="0.25">
      <c r="A580" s="1">
        <v>44383</v>
      </c>
      <c r="B580" s="2">
        <v>0.79806712962962967</v>
      </c>
      <c r="C580">
        <v>12</v>
      </c>
      <c r="D580">
        <v>8</v>
      </c>
      <c r="E580">
        <v>0</v>
      </c>
      <c r="G580" s="1">
        <v>44382</v>
      </c>
      <c r="H580" s="2">
        <v>0.42106481481481484</v>
      </c>
      <c r="I580">
        <v>13</v>
      </c>
      <c r="J580">
        <v>4.0999999999999996</v>
      </c>
      <c r="K580">
        <v>1</v>
      </c>
    </row>
    <row r="581" spans="1:11" x14ac:dyDescent="0.25">
      <c r="A581" s="1">
        <v>44383</v>
      </c>
      <c r="B581" s="2">
        <v>0.80226851851851855</v>
      </c>
      <c r="C581">
        <v>16</v>
      </c>
      <c r="D581">
        <v>5.3</v>
      </c>
      <c r="E581">
        <v>0</v>
      </c>
      <c r="G581" s="1">
        <v>44382</v>
      </c>
      <c r="H581" s="2">
        <v>0.4211805555555555</v>
      </c>
      <c r="I581">
        <v>14</v>
      </c>
      <c r="J581">
        <v>8.1</v>
      </c>
      <c r="K581">
        <v>1</v>
      </c>
    </row>
    <row r="582" spans="1:11" x14ac:dyDescent="0.25">
      <c r="A582" s="1">
        <v>44383</v>
      </c>
      <c r="B582" s="2">
        <v>0.81230324074074067</v>
      </c>
      <c r="C582">
        <v>17</v>
      </c>
      <c r="D582">
        <v>5.3</v>
      </c>
      <c r="E582">
        <v>0</v>
      </c>
      <c r="G582" s="1">
        <v>44382</v>
      </c>
      <c r="H582" s="2">
        <v>0.42200231481481482</v>
      </c>
      <c r="I582">
        <v>19</v>
      </c>
      <c r="J582">
        <v>4.5999999999999996</v>
      </c>
      <c r="K582">
        <v>1</v>
      </c>
    </row>
    <row r="583" spans="1:11" x14ac:dyDescent="0.25">
      <c r="A583" s="1">
        <v>44383</v>
      </c>
      <c r="B583" s="2">
        <v>0.81473379629629628</v>
      </c>
      <c r="C583">
        <v>21</v>
      </c>
      <c r="D583">
        <v>1.4</v>
      </c>
      <c r="E583">
        <v>0</v>
      </c>
      <c r="G583" s="1">
        <v>44382</v>
      </c>
      <c r="H583" s="2">
        <v>0.42343749999999997</v>
      </c>
      <c r="I583">
        <v>19</v>
      </c>
      <c r="J583">
        <v>9</v>
      </c>
      <c r="K583">
        <v>1</v>
      </c>
    </row>
    <row r="584" spans="1:11" x14ac:dyDescent="0.25">
      <c r="A584" s="1">
        <v>44383</v>
      </c>
      <c r="B584" s="2">
        <v>0.8156944444444445</v>
      </c>
      <c r="C584">
        <v>23</v>
      </c>
      <c r="D584">
        <v>4</v>
      </c>
      <c r="E584">
        <v>0</v>
      </c>
      <c r="G584" s="1">
        <v>44382</v>
      </c>
      <c r="H584" s="2">
        <v>0.42491898148148149</v>
      </c>
      <c r="I584">
        <v>17</v>
      </c>
      <c r="J584">
        <v>8.3000000000000007</v>
      </c>
      <c r="K584">
        <v>1</v>
      </c>
    </row>
    <row r="585" spans="1:11" x14ac:dyDescent="0.25">
      <c r="A585" s="1">
        <v>44383</v>
      </c>
      <c r="B585" s="2">
        <v>0.81692129629629628</v>
      </c>
      <c r="C585">
        <v>20</v>
      </c>
      <c r="D585">
        <v>5.7</v>
      </c>
      <c r="E585">
        <v>0</v>
      </c>
      <c r="G585" s="1">
        <v>44382</v>
      </c>
      <c r="H585" s="2">
        <v>0.42493055555555559</v>
      </c>
      <c r="I585">
        <v>16</v>
      </c>
      <c r="J585">
        <v>4.3</v>
      </c>
      <c r="K585">
        <v>1</v>
      </c>
    </row>
    <row r="586" spans="1:11" x14ac:dyDescent="0.25">
      <c r="A586" s="1">
        <v>44383</v>
      </c>
      <c r="B586" s="2">
        <v>0.82666666666666666</v>
      </c>
      <c r="C586">
        <v>20</v>
      </c>
      <c r="D586">
        <v>4.7</v>
      </c>
      <c r="E586">
        <v>0</v>
      </c>
      <c r="G586" s="1">
        <v>44382</v>
      </c>
      <c r="H586" s="2">
        <v>0.42787037037037035</v>
      </c>
      <c r="I586">
        <v>14</v>
      </c>
      <c r="J586">
        <v>4</v>
      </c>
      <c r="K586">
        <v>1</v>
      </c>
    </row>
    <row r="587" spans="1:11" x14ac:dyDescent="0.25">
      <c r="A587" s="1">
        <v>44383</v>
      </c>
      <c r="B587" s="2">
        <v>0.82902777777777781</v>
      </c>
      <c r="C587">
        <v>20</v>
      </c>
      <c r="D587">
        <v>4.8</v>
      </c>
      <c r="E587">
        <v>0</v>
      </c>
      <c r="G587" s="1">
        <v>44382</v>
      </c>
      <c r="H587" s="2">
        <v>0.42796296296296293</v>
      </c>
      <c r="I587">
        <v>20</v>
      </c>
      <c r="J587">
        <v>7.3</v>
      </c>
      <c r="K587">
        <v>1</v>
      </c>
    </row>
    <row r="588" spans="1:11" x14ac:dyDescent="0.25">
      <c r="A588" s="1">
        <v>44383</v>
      </c>
      <c r="B588" s="2">
        <v>0.83187500000000003</v>
      </c>
      <c r="C588">
        <v>26</v>
      </c>
      <c r="D588">
        <v>4.9000000000000004</v>
      </c>
      <c r="E588">
        <v>0</v>
      </c>
      <c r="G588" s="1">
        <v>44382</v>
      </c>
      <c r="H588" s="2">
        <v>0.42802083333333335</v>
      </c>
      <c r="I588">
        <v>16</v>
      </c>
      <c r="J588">
        <v>0.9</v>
      </c>
      <c r="K588">
        <v>1</v>
      </c>
    </row>
    <row r="589" spans="1:11" x14ac:dyDescent="0.25">
      <c r="A589" s="1">
        <v>44383</v>
      </c>
      <c r="B589" s="2">
        <v>0.83219907407407412</v>
      </c>
      <c r="C589">
        <v>11</v>
      </c>
      <c r="D589">
        <v>7.9</v>
      </c>
      <c r="E589">
        <v>0</v>
      </c>
      <c r="G589" s="1">
        <v>44382</v>
      </c>
      <c r="H589" s="2">
        <v>0.42829861111111112</v>
      </c>
      <c r="I589">
        <v>17</v>
      </c>
      <c r="J589">
        <v>6.8</v>
      </c>
      <c r="K589">
        <v>1</v>
      </c>
    </row>
    <row r="590" spans="1:11" x14ac:dyDescent="0.25">
      <c r="A590" s="1">
        <v>44383</v>
      </c>
      <c r="B590" s="2">
        <v>0.83608796296296306</v>
      </c>
      <c r="C590">
        <v>21</v>
      </c>
      <c r="D590">
        <v>6.4</v>
      </c>
      <c r="E590">
        <v>0</v>
      </c>
      <c r="G590" s="1">
        <v>44382</v>
      </c>
      <c r="H590" s="2">
        <v>0.4289351851851852</v>
      </c>
      <c r="I590">
        <v>15</v>
      </c>
      <c r="J590">
        <v>4.7</v>
      </c>
      <c r="K590">
        <v>1</v>
      </c>
    </row>
    <row r="591" spans="1:11" x14ac:dyDescent="0.25">
      <c r="A591" s="1">
        <v>44383</v>
      </c>
      <c r="B591" s="2">
        <v>0.84062500000000007</v>
      </c>
      <c r="C591">
        <v>25</v>
      </c>
      <c r="D591">
        <v>4.2</v>
      </c>
      <c r="E591">
        <v>0</v>
      </c>
      <c r="G591" s="1">
        <v>44382</v>
      </c>
      <c r="H591" s="2">
        <v>0.43329861111111106</v>
      </c>
      <c r="I591">
        <v>12</v>
      </c>
      <c r="J591">
        <v>12.5</v>
      </c>
      <c r="K591">
        <v>1</v>
      </c>
    </row>
    <row r="592" spans="1:11" x14ac:dyDescent="0.25">
      <c r="A592" s="1">
        <v>44383</v>
      </c>
      <c r="B592" s="2">
        <v>0.84109953703703699</v>
      </c>
      <c r="C592">
        <v>20</v>
      </c>
      <c r="D592">
        <v>5.6</v>
      </c>
      <c r="E592">
        <v>0</v>
      </c>
      <c r="G592" s="1">
        <v>44382</v>
      </c>
      <c r="H592" s="2">
        <v>0.43350694444444443</v>
      </c>
      <c r="I592">
        <v>14</v>
      </c>
      <c r="J592">
        <v>4</v>
      </c>
      <c r="K592">
        <v>1</v>
      </c>
    </row>
    <row r="593" spans="1:11" x14ac:dyDescent="0.25">
      <c r="A593" s="1">
        <v>44383</v>
      </c>
      <c r="B593" s="2">
        <v>0.8572453703703703</v>
      </c>
      <c r="C593">
        <v>13</v>
      </c>
      <c r="D593">
        <v>1.4</v>
      </c>
      <c r="E593">
        <v>0</v>
      </c>
      <c r="G593" s="1">
        <v>44382</v>
      </c>
      <c r="H593" s="2">
        <v>0.43721064814814814</v>
      </c>
      <c r="I593">
        <v>15</v>
      </c>
      <c r="J593">
        <v>5.5</v>
      </c>
      <c r="K593">
        <v>1</v>
      </c>
    </row>
    <row r="594" spans="1:11" x14ac:dyDescent="0.25">
      <c r="A594" s="1">
        <v>44383</v>
      </c>
      <c r="B594" s="2">
        <v>0.85806712962962972</v>
      </c>
      <c r="C594">
        <v>18</v>
      </c>
      <c r="D594">
        <v>6.3</v>
      </c>
      <c r="E594">
        <v>0</v>
      </c>
      <c r="G594" s="1">
        <v>44382</v>
      </c>
      <c r="H594" s="2">
        <v>0.43760416666666663</v>
      </c>
      <c r="I594">
        <v>21</v>
      </c>
      <c r="J594">
        <v>5.9</v>
      </c>
      <c r="K594">
        <v>1</v>
      </c>
    </row>
    <row r="595" spans="1:11" x14ac:dyDescent="0.25">
      <c r="A595" s="1">
        <v>44383</v>
      </c>
      <c r="B595" s="2">
        <v>0.87442129629629628</v>
      </c>
      <c r="C595">
        <v>13</v>
      </c>
      <c r="D595">
        <v>3.7</v>
      </c>
      <c r="E595">
        <v>0</v>
      </c>
      <c r="G595" s="1">
        <v>44382</v>
      </c>
      <c r="H595" s="2">
        <v>0.43898148148148147</v>
      </c>
      <c r="I595">
        <v>26</v>
      </c>
      <c r="J595">
        <v>5.3</v>
      </c>
      <c r="K595">
        <v>1</v>
      </c>
    </row>
    <row r="596" spans="1:11" x14ac:dyDescent="0.25">
      <c r="A596" s="1">
        <v>44383</v>
      </c>
      <c r="B596" s="2">
        <v>0.88225694444444447</v>
      </c>
      <c r="C596">
        <v>18</v>
      </c>
      <c r="D596">
        <v>5.5</v>
      </c>
      <c r="E596">
        <v>0</v>
      </c>
      <c r="G596" s="1">
        <v>44382</v>
      </c>
      <c r="H596" s="2">
        <v>0.43899305555555551</v>
      </c>
      <c r="I596">
        <v>23</v>
      </c>
      <c r="J596">
        <v>5.8</v>
      </c>
      <c r="K596">
        <v>1</v>
      </c>
    </row>
    <row r="597" spans="1:11" x14ac:dyDescent="0.25">
      <c r="A597" s="1">
        <v>44383</v>
      </c>
      <c r="B597" s="2">
        <v>0.88430555555555557</v>
      </c>
      <c r="C597">
        <v>16</v>
      </c>
      <c r="D597">
        <v>0.8</v>
      </c>
      <c r="E597">
        <v>0</v>
      </c>
      <c r="G597" s="1">
        <v>44382</v>
      </c>
      <c r="H597" s="2">
        <v>0.44542824074074078</v>
      </c>
      <c r="I597">
        <v>12</v>
      </c>
      <c r="J597">
        <v>9.3000000000000007</v>
      </c>
      <c r="K597">
        <v>1</v>
      </c>
    </row>
    <row r="598" spans="1:11" x14ac:dyDescent="0.25">
      <c r="A598" s="1">
        <v>44383</v>
      </c>
      <c r="B598" s="2">
        <v>0.88515046296296296</v>
      </c>
      <c r="C598">
        <v>27</v>
      </c>
      <c r="D598">
        <v>5.7</v>
      </c>
      <c r="E598">
        <v>0</v>
      </c>
      <c r="G598" s="1">
        <v>44382</v>
      </c>
      <c r="H598" s="2">
        <v>0.44695601851851857</v>
      </c>
      <c r="I598">
        <v>15</v>
      </c>
      <c r="J598">
        <v>8</v>
      </c>
      <c r="K598">
        <v>1</v>
      </c>
    </row>
    <row r="599" spans="1:11" x14ac:dyDescent="0.25">
      <c r="A599" s="1">
        <v>44383</v>
      </c>
      <c r="B599" s="2">
        <v>0.88667824074074064</v>
      </c>
      <c r="C599">
        <v>15</v>
      </c>
      <c r="D599">
        <v>5.8</v>
      </c>
      <c r="E599">
        <v>0</v>
      </c>
      <c r="G599" s="1">
        <v>44382</v>
      </c>
      <c r="H599" s="2">
        <v>0.44696759259259261</v>
      </c>
      <c r="I599">
        <v>16</v>
      </c>
      <c r="J599">
        <v>4.3</v>
      </c>
      <c r="K599">
        <v>1</v>
      </c>
    </row>
    <row r="600" spans="1:11" x14ac:dyDescent="0.25">
      <c r="A600" s="1">
        <v>44383</v>
      </c>
      <c r="B600" s="2">
        <v>0.89015046296296296</v>
      </c>
      <c r="C600">
        <v>20</v>
      </c>
      <c r="D600">
        <v>1.2</v>
      </c>
      <c r="E600">
        <v>0</v>
      </c>
      <c r="G600" s="1">
        <v>44382</v>
      </c>
      <c r="H600" s="2">
        <v>0.44719907407407411</v>
      </c>
      <c r="I600">
        <v>21</v>
      </c>
      <c r="J600">
        <v>4</v>
      </c>
      <c r="K600">
        <v>1</v>
      </c>
    </row>
    <row r="601" spans="1:11" x14ac:dyDescent="0.25">
      <c r="A601" s="1">
        <v>44383</v>
      </c>
      <c r="B601" s="2">
        <v>0.89271990740740748</v>
      </c>
      <c r="C601">
        <v>23</v>
      </c>
      <c r="D601">
        <v>4.4000000000000004</v>
      </c>
      <c r="E601">
        <v>0</v>
      </c>
      <c r="G601" s="1">
        <v>44382</v>
      </c>
      <c r="H601" s="2">
        <v>0.44901620370370371</v>
      </c>
      <c r="I601">
        <v>20</v>
      </c>
      <c r="J601">
        <v>25.5</v>
      </c>
      <c r="K601">
        <v>1</v>
      </c>
    </row>
    <row r="602" spans="1:11" x14ac:dyDescent="0.25">
      <c r="A602" s="1">
        <v>44383</v>
      </c>
      <c r="B602" s="2">
        <v>0.89959490740740744</v>
      </c>
      <c r="C602">
        <v>23</v>
      </c>
      <c r="D602">
        <v>4.7</v>
      </c>
      <c r="E602">
        <v>0</v>
      </c>
      <c r="G602" s="1">
        <v>44382</v>
      </c>
      <c r="H602" s="2">
        <v>0.44957175925925924</v>
      </c>
      <c r="I602">
        <v>12</v>
      </c>
      <c r="J602">
        <v>4.3</v>
      </c>
      <c r="K602">
        <v>1</v>
      </c>
    </row>
    <row r="603" spans="1:11" x14ac:dyDescent="0.25">
      <c r="A603" s="1">
        <v>44383</v>
      </c>
      <c r="B603" s="2">
        <v>0.90021990740740743</v>
      </c>
      <c r="C603">
        <v>13</v>
      </c>
      <c r="D603">
        <v>4.2</v>
      </c>
      <c r="E603">
        <v>0</v>
      </c>
      <c r="G603" s="1">
        <v>44382</v>
      </c>
      <c r="H603" s="2">
        <v>0.45087962962962963</v>
      </c>
      <c r="I603">
        <v>16</v>
      </c>
      <c r="J603">
        <v>1.2</v>
      </c>
      <c r="K603">
        <v>1</v>
      </c>
    </row>
    <row r="604" spans="1:11" x14ac:dyDescent="0.25">
      <c r="A604" s="1">
        <v>44383</v>
      </c>
      <c r="B604" s="2">
        <v>0.90467592592592594</v>
      </c>
      <c r="C604">
        <v>15</v>
      </c>
      <c r="D604">
        <v>0.8</v>
      </c>
      <c r="E604">
        <v>0</v>
      </c>
      <c r="G604" s="1">
        <v>44382</v>
      </c>
      <c r="H604" s="2">
        <v>0.45141203703703708</v>
      </c>
      <c r="I604">
        <v>14</v>
      </c>
      <c r="J604">
        <v>1.3</v>
      </c>
      <c r="K604">
        <v>1</v>
      </c>
    </row>
    <row r="605" spans="1:11" x14ac:dyDescent="0.25">
      <c r="A605" s="1">
        <v>44383</v>
      </c>
      <c r="B605" s="2">
        <v>0.90508101851851863</v>
      </c>
      <c r="C605">
        <v>20</v>
      </c>
      <c r="D605">
        <v>7</v>
      </c>
      <c r="E605">
        <v>0</v>
      </c>
      <c r="G605" s="1">
        <v>44382</v>
      </c>
      <c r="H605" s="2">
        <v>0.45474537037037038</v>
      </c>
      <c r="I605">
        <v>15</v>
      </c>
      <c r="J605">
        <v>4.0999999999999996</v>
      </c>
      <c r="K605">
        <v>1</v>
      </c>
    </row>
    <row r="606" spans="1:11" x14ac:dyDescent="0.25">
      <c r="A606" s="1">
        <v>44383</v>
      </c>
      <c r="B606" s="2">
        <v>0.90894675925925927</v>
      </c>
      <c r="C606">
        <v>17</v>
      </c>
      <c r="D606">
        <v>4.0999999999999996</v>
      </c>
      <c r="E606">
        <v>0</v>
      </c>
      <c r="G606" s="1">
        <v>44382</v>
      </c>
      <c r="H606" s="2">
        <v>0.4560069444444444</v>
      </c>
      <c r="I606">
        <v>14</v>
      </c>
      <c r="J606">
        <v>3.6</v>
      </c>
      <c r="K606">
        <v>1</v>
      </c>
    </row>
    <row r="607" spans="1:11" x14ac:dyDescent="0.25">
      <c r="A607" s="1">
        <v>44383</v>
      </c>
      <c r="B607" s="2">
        <v>0.91591435185185188</v>
      </c>
      <c r="C607">
        <v>19</v>
      </c>
      <c r="D607">
        <v>4.7</v>
      </c>
      <c r="E607">
        <v>0</v>
      </c>
      <c r="G607" s="1">
        <v>44382</v>
      </c>
      <c r="H607" s="2">
        <v>0.45630787037037041</v>
      </c>
      <c r="I607">
        <v>10</v>
      </c>
      <c r="J607">
        <v>9.6999999999999993</v>
      </c>
      <c r="K607">
        <v>1</v>
      </c>
    </row>
    <row r="608" spans="1:11" x14ac:dyDescent="0.25">
      <c r="A608" s="1">
        <v>44383</v>
      </c>
      <c r="B608" s="2">
        <v>0.91811342592592593</v>
      </c>
      <c r="C608">
        <v>13</v>
      </c>
      <c r="D608">
        <v>3.3</v>
      </c>
      <c r="E608">
        <v>0</v>
      </c>
      <c r="G608" s="1">
        <v>44382</v>
      </c>
      <c r="H608" s="2">
        <v>0.4572222222222222</v>
      </c>
      <c r="I608">
        <v>22</v>
      </c>
      <c r="J608">
        <v>3.3</v>
      </c>
      <c r="K608">
        <v>1</v>
      </c>
    </row>
    <row r="609" spans="1:11" x14ac:dyDescent="0.25">
      <c r="A609" s="1">
        <v>44383</v>
      </c>
      <c r="B609" s="2">
        <v>0.91987268518518517</v>
      </c>
      <c r="C609">
        <v>18</v>
      </c>
      <c r="D609">
        <v>4.2</v>
      </c>
      <c r="E609">
        <v>0</v>
      </c>
      <c r="G609" s="1">
        <v>44382</v>
      </c>
      <c r="H609" s="2">
        <v>0.45723379629629629</v>
      </c>
      <c r="I609">
        <v>18</v>
      </c>
      <c r="J609">
        <v>4.0999999999999996</v>
      </c>
      <c r="K609">
        <v>1</v>
      </c>
    </row>
    <row r="610" spans="1:11" x14ac:dyDescent="0.25">
      <c r="A610" s="1">
        <v>44383</v>
      </c>
      <c r="B610" s="2">
        <v>0.92516203703703714</v>
      </c>
      <c r="C610">
        <v>10</v>
      </c>
      <c r="D610">
        <v>6.4</v>
      </c>
      <c r="E610">
        <v>0</v>
      </c>
      <c r="G610" s="1">
        <v>44382</v>
      </c>
      <c r="H610" s="2">
        <v>0.46042824074074074</v>
      </c>
      <c r="I610">
        <v>19</v>
      </c>
      <c r="J610">
        <v>4.7</v>
      </c>
      <c r="K610">
        <v>1</v>
      </c>
    </row>
    <row r="611" spans="1:11" x14ac:dyDescent="0.25">
      <c r="A611" s="1">
        <v>44383</v>
      </c>
      <c r="B611" s="2">
        <v>0.92767361111111113</v>
      </c>
      <c r="C611">
        <v>20</v>
      </c>
      <c r="D611">
        <v>3.6</v>
      </c>
      <c r="E611">
        <v>0</v>
      </c>
      <c r="G611" s="1">
        <v>44382</v>
      </c>
      <c r="H611" s="2">
        <v>0.46074074074074073</v>
      </c>
      <c r="I611">
        <v>16</v>
      </c>
      <c r="J611">
        <v>4.3</v>
      </c>
      <c r="K611">
        <v>1</v>
      </c>
    </row>
    <row r="612" spans="1:11" x14ac:dyDescent="0.25">
      <c r="A612" s="1">
        <v>44383</v>
      </c>
      <c r="B612" s="2">
        <v>0.94379629629629624</v>
      </c>
      <c r="C612">
        <v>22</v>
      </c>
      <c r="D612">
        <v>5.5</v>
      </c>
      <c r="E612">
        <v>0</v>
      </c>
      <c r="G612" s="1">
        <v>44382</v>
      </c>
      <c r="H612" s="2">
        <v>0.46085648148148151</v>
      </c>
      <c r="I612">
        <v>14</v>
      </c>
      <c r="J612">
        <v>5.6</v>
      </c>
      <c r="K612">
        <v>1</v>
      </c>
    </row>
    <row r="613" spans="1:11" x14ac:dyDescent="0.25">
      <c r="A613" s="1">
        <v>44383</v>
      </c>
      <c r="B613" s="2">
        <v>0.94975694444444436</v>
      </c>
      <c r="C613">
        <v>19</v>
      </c>
      <c r="D613">
        <v>5.7</v>
      </c>
      <c r="E613">
        <v>0</v>
      </c>
      <c r="G613" s="1">
        <v>44382</v>
      </c>
      <c r="H613" s="2">
        <v>0.46379629629629626</v>
      </c>
      <c r="I613">
        <v>18</v>
      </c>
      <c r="J613">
        <v>8.6999999999999993</v>
      </c>
      <c r="K613">
        <v>1</v>
      </c>
    </row>
    <row r="614" spans="1:11" x14ac:dyDescent="0.25">
      <c r="A614" s="1">
        <v>44383</v>
      </c>
      <c r="B614" s="2">
        <v>0.95677083333333324</v>
      </c>
      <c r="C614">
        <v>16</v>
      </c>
      <c r="D614">
        <v>4.7</v>
      </c>
      <c r="E614">
        <v>0</v>
      </c>
      <c r="G614" s="1">
        <v>44382</v>
      </c>
      <c r="H614" s="2">
        <v>0.46483796296296293</v>
      </c>
      <c r="I614">
        <v>16</v>
      </c>
      <c r="J614">
        <v>4.4000000000000004</v>
      </c>
      <c r="K614">
        <v>1</v>
      </c>
    </row>
    <row r="615" spans="1:11" x14ac:dyDescent="0.25">
      <c r="A615" s="1">
        <v>44383</v>
      </c>
      <c r="B615" s="2">
        <v>0.97274305555555562</v>
      </c>
      <c r="C615">
        <v>10</v>
      </c>
      <c r="D615">
        <v>4.8</v>
      </c>
      <c r="E615">
        <v>0</v>
      </c>
      <c r="G615" s="1">
        <v>44382</v>
      </c>
      <c r="H615" s="2">
        <v>0.46550925925925929</v>
      </c>
      <c r="I615">
        <v>12</v>
      </c>
      <c r="J615">
        <v>4.9000000000000004</v>
      </c>
      <c r="K615">
        <v>1</v>
      </c>
    </row>
    <row r="616" spans="1:11" x14ac:dyDescent="0.25">
      <c r="A616" s="1">
        <v>44383</v>
      </c>
      <c r="B616" s="2">
        <v>0.97761574074074076</v>
      </c>
      <c r="C616">
        <v>20</v>
      </c>
      <c r="D616">
        <v>4.9000000000000004</v>
      </c>
      <c r="E616">
        <v>0</v>
      </c>
      <c r="G616" s="1">
        <v>44382</v>
      </c>
      <c r="H616" s="2">
        <v>0.46729166666666666</v>
      </c>
      <c r="I616">
        <v>20</v>
      </c>
      <c r="J616">
        <v>17.2</v>
      </c>
      <c r="K616">
        <v>1</v>
      </c>
    </row>
    <row r="617" spans="1:11" x14ac:dyDescent="0.25">
      <c r="A617" s="1">
        <v>44383</v>
      </c>
      <c r="B617" s="2">
        <v>0.98819444444444438</v>
      </c>
      <c r="C617">
        <v>10</v>
      </c>
      <c r="D617">
        <v>5.0999999999999996</v>
      </c>
      <c r="E617">
        <v>0</v>
      </c>
      <c r="G617" s="1">
        <v>44382</v>
      </c>
      <c r="H617" s="2">
        <v>0.46776620370370375</v>
      </c>
      <c r="I617">
        <v>18</v>
      </c>
      <c r="J617">
        <v>0.1</v>
      </c>
      <c r="K617">
        <v>1</v>
      </c>
    </row>
    <row r="618" spans="1:11" x14ac:dyDescent="0.25">
      <c r="A618" s="1">
        <v>44384</v>
      </c>
      <c r="B618" s="2">
        <v>8.2060185185185187E-3</v>
      </c>
      <c r="C618">
        <v>11</v>
      </c>
      <c r="D618">
        <v>8</v>
      </c>
      <c r="E618">
        <v>0</v>
      </c>
      <c r="G618" s="1">
        <v>44382</v>
      </c>
      <c r="H618" s="2">
        <v>0.46777777777777779</v>
      </c>
      <c r="I618">
        <v>22</v>
      </c>
      <c r="J618">
        <v>5.3</v>
      </c>
      <c r="K618">
        <v>1</v>
      </c>
    </row>
    <row r="619" spans="1:11" x14ac:dyDescent="0.25">
      <c r="A619" s="1">
        <v>44384</v>
      </c>
      <c r="B619" s="2">
        <v>3.9328703703703706E-2</v>
      </c>
      <c r="C619">
        <v>26</v>
      </c>
      <c r="D619">
        <v>4.0999999999999996</v>
      </c>
      <c r="E619">
        <v>0</v>
      </c>
      <c r="G619" s="1">
        <v>44382</v>
      </c>
      <c r="H619" s="2">
        <v>0.46782407407407406</v>
      </c>
      <c r="I619">
        <v>18</v>
      </c>
      <c r="J619">
        <v>4.0999999999999996</v>
      </c>
      <c r="K619">
        <v>1</v>
      </c>
    </row>
    <row r="620" spans="1:11" x14ac:dyDescent="0.25">
      <c r="A620" s="1">
        <v>44384</v>
      </c>
      <c r="B620" s="2">
        <v>8.5474537037037043E-2</v>
      </c>
      <c r="C620">
        <v>10</v>
      </c>
      <c r="D620">
        <v>5.2</v>
      </c>
      <c r="E620">
        <v>0</v>
      </c>
      <c r="G620" s="1">
        <v>44382</v>
      </c>
      <c r="H620" s="2">
        <v>0.46787037037037038</v>
      </c>
      <c r="I620">
        <v>25</v>
      </c>
      <c r="J620">
        <v>7.8</v>
      </c>
      <c r="K620">
        <v>1</v>
      </c>
    </row>
    <row r="621" spans="1:11" x14ac:dyDescent="0.25">
      <c r="A621" s="1">
        <v>44384</v>
      </c>
      <c r="B621" s="2">
        <v>0.22547453703703704</v>
      </c>
      <c r="C621">
        <v>18</v>
      </c>
      <c r="D621">
        <v>6.7</v>
      </c>
      <c r="E621">
        <v>0</v>
      </c>
      <c r="G621" s="1">
        <v>44382</v>
      </c>
      <c r="H621" s="2">
        <v>0.46833333333333332</v>
      </c>
      <c r="I621">
        <v>19</v>
      </c>
      <c r="J621">
        <v>4.5999999999999996</v>
      </c>
      <c r="K621">
        <v>1</v>
      </c>
    </row>
    <row r="622" spans="1:11" x14ac:dyDescent="0.25">
      <c r="A622" s="1">
        <v>44384</v>
      </c>
      <c r="B622" s="2">
        <v>0.25362268518518521</v>
      </c>
      <c r="C622">
        <v>17</v>
      </c>
      <c r="D622">
        <v>6.5</v>
      </c>
      <c r="E622">
        <v>0</v>
      </c>
      <c r="G622" s="1">
        <v>44382</v>
      </c>
      <c r="H622" s="2">
        <v>0.47083333333333338</v>
      </c>
      <c r="I622">
        <v>18</v>
      </c>
      <c r="J622">
        <v>5.6</v>
      </c>
      <c r="K622">
        <v>1</v>
      </c>
    </row>
    <row r="623" spans="1:11" x14ac:dyDescent="0.25">
      <c r="A623" s="1">
        <v>44384</v>
      </c>
      <c r="B623" s="2">
        <v>0.25807870370370373</v>
      </c>
      <c r="C623">
        <v>12</v>
      </c>
      <c r="D623">
        <v>3.6</v>
      </c>
      <c r="E623">
        <v>0</v>
      </c>
      <c r="G623" s="1">
        <v>44382</v>
      </c>
      <c r="H623" s="2">
        <v>0.47085648148148151</v>
      </c>
      <c r="I623">
        <v>17</v>
      </c>
      <c r="J623">
        <v>3.3</v>
      </c>
      <c r="K623">
        <v>1</v>
      </c>
    </row>
    <row r="624" spans="1:11" x14ac:dyDescent="0.25">
      <c r="A624" s="1">
        <v>44384</v>
      </c>
      <c r="B624" s="2">
        <v>0.26208333333333333</v>
      </c>
      <c r="C624">
        <v>33</v>
      </c>
      <c r="D624">
        <v>4</v>
      </c>
      <c r="E624">
        <v>0</v>
      </c>
      <c r="G624" s="1">
        <v>44382</v>
      </c>
      <c r="H624" s="2">
        <v>0.47324074074074068</v>
      </c>
      <c r="I624">
        <v>10</v>
      </c>
      <c r="J624">
        <v>3.9</v>
      </c>
      <c r="K624">
        <v>1</v>
      </c>
    </row>
    <row r="625" spans="1:11" x14ac:dyDescent="0.25">
      <c r="A625" s="1">
        <v>44384</v>
      </c>
      <c r="B625" s="2">
        <v>0.26343749999999999</v>
      </c>
      <c r="C625">
        <v>21</v>
      </c>
      <c r="D625">
        <v>5</v>
      </c>
      <c r="E625">
        <v>0</v>
      </c>
      <c r="G625" s="1">
        <v>44382</v>
      </c>
      <c r="H625" s="2">
        <v>0.47344907407407405</v>
      </c>
      <c r="I625">
        <v>18</v>
      </c>
      <c r="J625">
        <v>8.5</v>
      </c>
      <c r="K625">
        <v>1</v>
      </c>
    </row>
    <row r="626" spans="1:11" x14ac:dyDescent="0.25">
      <c r="A626" s="1">
        <v>44384</v>
      </c>
      <c r="B626" s="2">
        <v>0.26359953703703703</v>
      </c>
      <c r="C626">
        <v>19</v>
      </c>
      <c r="D626">
        <v>4.3</v>
      </c>
      <c r="E626">
        <v>0</v>
      </c>
      <c r="G626" s="1">
        <v>44382</v>
      </c>
      <c r="H626" s="2">
        <v>0.47377314814814814</v>
      </c>
      <c r="I626">
        <v>23</v>
      </c>
      <c r="J626">
        <v>4.4000000000000004</v>
      </c>
      <c r="K626">
        <v>1</v>
      </c>
    </row>
    <row r="627" spans="1:11" x14ac:dyDescent="0.25">
      <c r="A627" s="1">
        <v>44384</v>
      </c>
      <c r="B627" s="2">
        <v>0.2729050925925926</v>
      </c>
      <c r="C627">
        <v>23</v>
      </c>
      <c r="D627">
        <v>12.4</v>
      </c>
      <c r="E627">
        <v>0</v>
      </c>
      <c r="G627" s="1">
        <v>44382</v>
      </c>
      <c r="H627" s="2">
        <v>0.47475694444444444</v>
      </c>
      <c r="I627">
        <v>10</v>
      </c>
      <c r="J627">
        <v>9.9</v>
      </c>
      <c r="K627">
        <v>1</v>
      </c>
    </row>
    <row r="628" spans="1:11" x14ac:dyDescent="0.25">
      <c r="A628" s="1">
        <v>44384</v>
      </c>
      <c r="B628" s="2">
        <v>0.27575231481481483</v>
      </c>
      <c r="C628">
        <v>14</v>
      </c>
      <c r="D628">
        <v>3.9</v>
      </c>
      <c r="E628">
        <v>0</v>
      </c>
      <c r="G628" s="1">
        <v>44382</v>
      </c>
      <c r="H628" s="2">
        <v>0.4752662037037037</v>
      </c>
      <c r="I628">
        <v>11</v>
      </c>
      <c r="J628">
        <v>7.2</v>
      </c>
      <c r="K628">
        <v>1</v>
      </c>
    </row>
    <row r="629" spans="1:11" x14ac:dyDescent="0.25">
      <c r="A629" s="1">
        <v>44384</v>
      </c>
      <c r="B629" s="2">
        <v>0.28065972222222224</v>
      </c>
      <c r="C629">
        <v>18</v>
      </c>
      <c r="D629">
        <v>4.0999999999999996</v>
      </c>
      <c r="E629">
        <v>0</v>
      </c>
      <c r="G629" s="1">
        <v>44382</v>
      </c>
      <c r="H629" s="2">
        <v>0.47528935185185189</v>
      </c>
      <c r="I629">
        <v>12</v>
      </c>
      <c r="J629">
        <v>4.0999999999999996</v>
      </c>
      <c r="K629">
        <v>1</v>
      </c>
    </row>
    <row r="630" spans="1:11" x14ac:dyDescent="0.25">
      <c r="A630" s="1">
        <v>44384</v>
      </c>
      <c r="B630" s="2">
        <v>0.29332175925925924</v>
      </c>
      <c r="C630">
        <v>21</v>
      </c>
      <c r="D630">
        <v>14.5</v>
      </c>
      <c r="E630">
        <v>0</v>
      </c>
      <c r="G630" s="1">
        <v>44382</v>
      </c>
      <c r="H630" s="2">
        <v>0.47619212962962965</v>
      </c>
      <c r="I630">
        <v>25</v>
      </c>
      <c r="J630">
        <v>8.5</v>
      </c>
      <c r="K630">
        <v>1</v>
      </c>
    </row>
    <row r="631" spans="1:11" x14ac:dyDescent="0.25">
      <c r="A631" s="1">
        <v>44384</v>
      </c>
      <c r="B631" s="2">
        <v>0.29344907407407406</v>
      </c>
      <c r="C631">
        <v>24</v>
      </c>
      <c r="D631">
        <v>4.8</v>
      </c>
      <c r="E631">
        <v>0</v>
      </c>
      <c r="G631" s="1">
        <v>44382</v>
      </c>
      <c r="H631" s="2">
        <v>0.47620370370370368</v>
      </c>
      <c r="I631">
        <v>21</v>
      </c>
      <c r="J631">
        <v>4.4000000000000004</v>
      </c>
      <c r="K631">
        <v>1</v>
      </c>
    </row>
    <row r="632" spans="1:11" x14ac:dyDescent="0.25">
      <c r="A632" s="1">
        <v>44384</v>
      </c>
      <c r="B632" s="2">
        <v>0.29749999999999999</v>
      </c>
      <c r="C632">
        <v>24</v>
      </c>
      <c r="D632">
        <v>5.0999999999999996</v>
      </c>
      <c r="E632">
        <v>0</v>
      </c>
      <c r="G632" s="1">
        <v>44382</v>
      </c>
      <c r="H632" s="2">
        <v>0.47804398148148147</v>
      </c>
      <c r="I632">
        <v>18</v>
      </c>
      <c r="J632">
        <v>5.9</v>
      </c>
      <c r="K632">
        <v>1</v>
      </c>
    </row>
    <row r="633" spans="1:11" x14ac:dyDescent="0.25">
      <c r="A633" s="1">
        <v>44384</v>
      </c>
      <c r="B633" s="2">
        <v>0.29793981481481485</v>
      </c>
      <c r="C633">
        <v>21</v>
      </c>
      <c r="D633">
        <v>4.9000000000000004</v>
      </c>
      <c r="E633">
        <v>0</v>
      </c>
      <c r="G633" s="1">
        <v>44382</v>
      </c>
      <c r="H633" s="2">
        <v>0.47873842592592591</v>
      </c>
      <c r="I633">
        <v>15</v>
      </c>
      <c r="J633">
        <v>7.3</v>
      </c>
      <c r="K633">
        <v>1</v>
      </c>
    </row>
    <row r="634" spans="1:11" x14ac:dyDescent="0.25">
      <c r="A634" s="1">
        <v>44384</v>
      </c>
      <c r="B634" s="2">
        <v>0.30628472222222219</v>
      </c>
      <c r="C634">
        <v>16</v>
      </c>
      <c r="D634">
        <v>4.8</v>
      </c>
      <c r="E634">
        <v>0</v>
      </c>
      <c r="G634" s="1">
        <v>44382</v>
      </c>
      <c r="H634" s="2">
        <v>0.47991898148148149</v>
      </c>
      <c r="I634">
        <v>12</v>
      </c>
      <c r="J634">
        <v>0.5</v>
      </c>
      <c r="K634">
        <v>1</v>
      </c>
    </row>
    <row r="635" spans="1:11" x14ac:dyDescent="0.25">
      <c r="A635" s="1">
        <v>44384</v>
      </c>
      <c r="B635" s="2">
        <v>0.31361111111111112</v>
      </c>
      <c r="C635">
        <v>21</v>
      </c>
      <c r="D635">
        <v>5.4</v>
      </c>
      <c r="E635">
        <v>0</v>
      </c>
      <c r="G635" s="1">
        <v>44382</v>
      </c>
      <c r="H635" s="2">
        <v>0.48083333333333328</v>
      </c>
      <c r="I635">
        <v>11</v>
      </c>
      <c r="J635">
        <v>16.3</v>
      </c>
      <c r="K635">
        <v>1</v>
      </c>
    </row>
    <row r="636" spans="1:11" x14ac:dyDescent="0.25">
      <c r="A636" s="1">
        <v>44384</v>
      </c>
      <c r="B636" s="2">
        <v>0.32928240740740738</v>
      </c>
      <c r="C636">
        <v>21</v>
      </c>
      <c r="D636">
        <v>4.0999999999999996</v>
      </c>
      <c r="E636">
        <v>0</v>
      </c>
      <c r="G636" s="1">
        <v>44382</v>
      </c>
      <c r="H636" s="2">
        <v>0.48770833333333335</v>
      </c>
      <c r="I636">
        <v>18</v>
      </c>
      <c r="J636">
        <v>3.6</v>
      </c>
      <c r="K636">
        <v>1</v>
      </c>
    </row>
    <row r="637" spans="1:11" x14ac:dyDescent="0.25">
      <c r="A637" s="1">
        <v>44384</v>
      </c>
      <c r="B637" s="2">
        <v>0.33682870370370371</v>
      </c>
      <c r="C637">
        <v>17</v>
      </c>
      <c r="D637">
        <v>5.0999999999999996</v>
      </c>
      <c r="E637">
        <v>0</v>
      </c>
      <c r="G637" s="1">
        <v>44382</v>
      </c>
      <c r="H637" s="2">
        <v>0.48913194444444441</v>
      </c>
      <c r="I637">
        <v>23</v>
      </c>
      <c r="J637">
        <v>7.3</v>
      </c>
      <c r="K637">
        <v>1</v>
      </c>
    </row>
    <row r="638" spans="1:11" x14ac:dyDescent="0.25">
      <c r="A638" s="1">
        <v>44384</v>
      </c>
      <c r="B638" s="2">
        <v>0.33934027777777781</v>
      </c>
      <c r="C638">
        <v>10</v>
      </c>
      <c r="D638">
        <v>5.4</v>
      </c>
      <c r="E638">
        <v>0</v>
      </c>
      <c r="G638" s="1">
        <v>44382</v>
      </c>
      <c r="H638" s="2">
        <v>0.49144675925925929</v>
      </c>
      <c r="I638">
        <v>10</v>
      </c>
      <c r="J638">
        <v>4</v>
      </c>
      <c r="K638">
        <v>1</v>
      </c>
    </row>
    <row r="639" spans="1:11" x14ac:dyDescent="0.25">
      <c r="A639" s="1">
        <v>44384</v>
      </c>
      <c r="B639" s="2">
        <v>0.33991898148148153</v>
      </c>
      <c r="C639">
        <v>17</v>
      </c>
      <c r="D639">
        <v>4.5999999999999996</v>
      </c>
      <c r="E639">
        <v>0</v>
      </c>
      <c r="G639" s="1">
        <v>44382</v>
      </c>
      <c r="H639" s="2">
        <v>0.49193287037037042</v>
      </c>
      <c r="I639">
        <v>15</v>
      </c>
      <c r="J639">
        <v>8.1999999999999993</v>
      </c>
      <c r="K639">
        <v>1</v>
      </c>
    </row>
    <row r="640" spans="1:11" x14ac:dyDescent="0.25">
      <c r="A640" s="1">
        <v>44384</v>
      </c>
      <c r="B640" s="2">
        <v>0.34435185185185185</v>
      </c>
      <c r="C640">
        <v>13</v>
      </c>
      <c r="D640">
        <v>5.4</v>
      </c>
      <c r="E640">
        <v>0</v>
      </c>
      <c r="G640" s="1">
        <v>44382</v>
      </c>
      <c r="H640" s="2">
        <v>0.49230324074074078</v>
      </c>
      <c r="I640">
        <v>18</v>
      </c>
      <c r="J640">
        <v>8.1</v>
      </c>
      <c r="K640">
        <v>1</v>
      </c>
    </row>
    <row r="641" spans="1:11" x14ac:dyDescent="0.25">
      <c r="A641" s="1">
        <v>44384</v>
      </c>
      <c r="B641" s="2">
        <v>0.34561342592592598</v>
      </c>
      <c r="C641">
        <v>19</v>
      </c>
      <c r="D641">
        <v>4.9000000000000004</v>
      </c>
      <c r="E641">
        <v>0</v>
      </c>
      <c r="G641" s="1">
        <v>44382</v>
      </c>
      <c r="H641" s="2">
        <v>0.49231481481481482</v>
      </c>
      <c r="I641">
        <v>17</v>
      </c>
      <c r="J641">
        <v>4</v>
      </c>
      <c r="K641">
        <v>1</v>
      </c>
    </row>
    <row r="642" spans="1:11" x14ac:dyDescent="0.25">
      <c r="A642" s="1">
        <v>44384</v>
      </c>
      <c r="B642" s="2">
        <v>0.34769675925925925</v>
      </c>
      <c r="C642">
        <v>9</v>
      </c>
      <c r="D642">
        <v>3.6</v>
      </c>
      <c r="E642">
        <v>0</v>
      </c>
      <c r="G642" s="1">
        <v>44382</v>
      </c>
      <c r="H642" s="2">
        <v>0.49307870370370371</v>
      </c>
      <c r="I642">
        <v>15</v>
      </c>
      <c r="J642">
        <v>5.5</v>
      </c>
      <c r="K642">
        <v>1</v>
      </c>
    </row>
    <row r="643" spans="1:11" x14ac:dyDescent="0.25">
      <c r="A643" s="1">
        <v>44384</v>
      </c>
      <c r="B643" s="2">
        <v>0.35093749999999996</v>
      </c>
      <c r="C643">
        <v>20</v>
      </c>
      <c r="D643">
        <v>8</v>
      </c>
      <c r="E643">
        <v>0</v>
      </c>
      <c r="G643" s="1">
        <v>44382</v>
      </c>
      <c r="H643" s="2">
        <v>0.49315972222222221</v>
      </c>
      <c r="I643">
        <v>13</v>
      </c>
      <c r="J643">
        <v>3.9</v>
      </c>
      <c r="K643">
        <v>1</v>
      </c>
    </row>
    <row r="644" spans="1:11" x14ac:dyDescent="0.25">
      <c r="A644" s="1">
        <v>44384</v>
      </c>
      <c r="B644" s="2">
        <v>0.35153935185185187</v>
      </c>
      <c r="C644">
        <v>14</v>
      </c>
      <c r="D644">
        <v>4.8</v>
      </c>
      <c r="E644">
        <v>0</v>
      </c>
      <c r="G644" s="1">
        <v>44382</v>
      </c>
      <c r="H644" s="2">
        <v>0.49435185185185188</v>
      </c>
      <c r="I644">
        <v>14</v>
      </c>
      <c r="J644">
        <v>6.7</v>
      </c>
      <c r="K644">
        <v>1</v>
      </c>
    </row>
    <row r="645" spans="1:11" x14ac:dyDescent="0.25">
      <c r="A645" s="1">
        <v>44384</v>
      </c>
      <c r="B645" s="2">
        <v>0.35163194444444446</v>
      </c>
      <c r="C645">
        <v>17</v>
      </c>
      <c r="D645">
        <v>4.2</v>
      </c>
      <c r="E645">
        <v>0</v>
      </c>
      <c r="G645" s="1">
        <v>44382</v>
      </c>
      <c r="H645" s="2">
        <v>0.49456018518518513</v>
      </c>
      <c r="I645">
        <v>10</v>
      </c>
      <c r="J645">
        <v>6.4</v>
      </c>
      <c r="K645">
        <v>1</v>
      </c>
    </row>
    <row r="646" spans="1:11" x14ac:dyDescent="0.25">
      <c r="A646" s="1">
        <v>44384</v>
      </c>
      <c r="B646" s="2">
        <v>0.3560532407407408</v>
      </c>
      <c r="C646">
        <v>12</v>
      </c>
      <c r="D646">
        <v>4.4000000000000004</v>
      </c>
      <c r="E646">
        <v>0</v>
      </c>
      <c r="G646" s="1">
        <v>44382</v>
      </c>
      <c r="H646" s="2">
        <v>0.49459490740740741</v>
      </c>
      <c r="I646">
        <v>13</v>
      </c>
      <c r="J646">
        <v>8.1</v>
      </c>
      <c r="K646">
        <v>1</v>
      </c>
    </row>
    <row r="647" spans="1:11" x14ac:dyDescent="0.25">
      <c r="A647" s="1">
        <v>44384</v>
      </c>
      <c r="B647" s="2">
        <v>0.35822916666666665</v>
      </c>
      <c r="C647">
        <v>15</v>
      </c>
      <c r="D647">
        <v>9</v>
      </c>
      <c r="E647">
        <v>0</v>
      </c>
      <c r="G647" s="1">
        <v>44382</v>
      </c>
      <c r="H647" s="2">
        <v>0.49678240740740742</v>
      </c>
      <c r="I647">
        <v>13</v>
      </c>
      <c r="J647">
        <v>5.4</v>
      </c>
      <c r="K647">
        <v>1</v>
      </c>
    </row>
    <row r="648" spans="1:11" x14ac:dyDescent="0.25">
      <c r="A648" s="1">
        <v>44384</v>
      </c>
      <c r="B648" s="2">
        <v>0.35902777777777778</v>
      </c>
      <c r="C648">
        <v>23</v>
      </c>
      <c r="D648">
        <v>12.4</v>
      </c>
      <c r="E648">
        <v>0</v>
      </c>
      <c r="G648" s="1">
        <v>44382</v>
      </c>
      <c r="H648" s="2">
        <v>0.49839120370370371</v>
      </c>
      <c r="I648">
        <v>22</v>
      </c>
      <c r="J648">
        <v>1.4</v>
      </c>
      <c r="K648">
        <v>1</v>
      </c>
    </row>
    <row r="649" spans="1:11" x14ac:dyDescent="0.25">
      <c r="A649" s="1">
        <v>44384</v>
      </c>
      <c r="B649" s="2">
        <v>0.36180555555555555</v>
      </c>
      <c r="C649">
        <v>13</v>
      </c>
      <c r="D649">
        <v>10.4</v>
      </c>
      <c r="E649">
        <v>0</v>
      </c>
      <c r="G649" s="1">
        <v>44382</v>
      </c>
      <c r="H649" s="2">
        <v>0.49853009259259262</v>
      </c>
      <c r="I649">
        <v>23</v>
      </c>
      <c r="J649">
        <v>5.9</v>
      </c>
      <c r="K649">
        <v>1</v>
      </c>
    </row>
    <row r="650" spans="1:11" x14ac:dyDescent="0.25">
      <c r="A650" s="1">
        <v>44384</v>
      </c>
      <c r="B650" s="2">
        <v>0.36410879629629633</v>
      </c>
      <c r="C650">
        <v>10</v>
      </c>
      <c r="D650">
        <v>3.6</v>
      </c>
      <c r="E650">
        <v>0</v>
      </c>
      <c r="G650" s="1">
        <v>44382</v>
      </c>
      <c r="H650" s="2">
        <v>0.4989467592592593</v>
      </c>
      <c r="I650">
        <v>11</v>
      </c>
      <c r="J650">
        <v>6</v>
      </c>
      <c r="K650">
        <v>1</v>
      </c>
    </row>
    <row r="651" spans="1:11" x14ac:dyDescent="0.25">
      <c r="A651" s="1">
        <v>44384</v>
      </c>
      <c r="B651" s="2">
        <v>0.36473379629629626</v>
      </c>
      <c r="C651">
        <v>15</v>
      </c>
      <c r="D651">
        <v>4.0999999999999996</v>
      </c>
      <c r="E651">
        <v>0</v>
      </c>
      <c r="G651" s="1">
        <v>44382</v>
      </c>
      <c r="H651" s="2">
        <v>0.5022106481481482</v>
      </c>
      <c r="I651">
        <v>16</v>
      </c>
      <c r="J651">
        <v>5.2</v>
      </c>
      <c r="K651">
        <v>1</v>
      </c>
    </row>
    <row r="652" spans="1:11" x14ac:dyDescent="0.25">
      <c r="A652" s="1">
        <v>44384</v>
      </c>
      <c r="B652" s="2">
        <v>0.36894675925925924</v>
      </c>
      <c r="C652">
        <v>11</v>
      </c>
      <c r="D652">
        <v>6.5</v>
      </c>
      <c r="E652">
        <v>0</v>
      </c>
      <c r="G652" s="1">
        <v>44382</v>
      </c>
      <c r="H652" s="2">
        <v>0.50222222222222224</v>
      </c>
      <c r="I652">
        <v>16</v>
      </c>
      <c r="J652">
        <v>3.7</v>
      </c>
      <c r="K652">
        <v>1</v>
      </c>
    </row>
    <row r="653" spans="1:11" x14ac:dyDescent="0.25">
      <c r="A653" s="1">
        <v>44384</v>
      </c>
      <c r="B653" s="2">
        <v>0.37086805555555552</v>
      </c>
      <c r="C653">
        <v>28</v>
      </c>
      <c r="D653">
        <v>3.7</v>
      </c>
      <c r="E653">
        <v>0</v>
      </c>
      <c r="G653" s="1">
        <v>44382</v>
      </c>
      <c r="H653" s="2">
        <v>0.50344907407407413</v>
      </c>
      <c r="I653">
        <v>17</v>
      </c>
      <c r="J653">
        <v>11.1</v>
      </c>
      <c r="K653">
        <v>1</v>
      </c>
    </row>
    <row r="654" spans="1:11" x14ac:dyDescent="0.25">
      <c r="A654" s="1">
        <v>44384</v>
      </c>
      <c r="B654" s="2">
        <v>0.37116898148148153</v>
      </c>
      <c r="C654">
        <v>9</v>
      </c>
      <c r="D654">
        <v>5.6</v>
      </c>
      <c r="E654">
        <v>0</v>
      </c>
      <c r="G654" s="1">
        <v>44382</v>
      </c>
      <c r="H654" s="2">
        <v>0.50660879629629629</v>
      </c>
      <c r="I654">
        <v>13</v>
      </c>
      <c r="J654">
        <v>4.8</v>
      </c>
      <c r="K654">
        <v>1</v>
      </c>
    </row>
    <row r="655" spans="1:11" x14ac:dyDescent="0.25">
      <c r="A655" s="1">
        <v>44384</v>
      </c>
      <c r="B655" s="2">
        <v>0.37237268518518518</v>
      </c>
      <c r="C655">
        <v>18</v>
      </c>
      <c r="D655">
        <v>8.1999999999999993</v>
      </c>
      <c r="E655">
        <v>0</v>
      </c>
      <c r="G655" s="1">
        <v>44382</v>
      </c>
      <c r="H655" s="2">
        <v>0.50741898148148146</v>
      </c>
      <c r="I655">
        <v>24</v>
      </c>
      <c r="J655">
        <v>6.5</v>
      </c>
      <c r="K655">
        <v>1</v>
      </c>
    </row>
    <row r="656" spans="1:11" x14ac:dyDescent="0.25">
      <c r="A656" s="1">
        <v>44384</v>
      </c>
      <c r="B656" s="2">
        <v>0.37380787037037039</v>
      </c>
      <c r="C656">
        <v>12</v>
      </c>
      <c r="D656">
        <v>5.4</v>
      </c>
      <c r="E656">
        <v>0</v>
      </c>
      <c r="G656" s="1">
        <v>44382</v>
      </c>
      <c r="H656" s="2">
        <v>0.50799768518518518</v>
      </c>
      <c r="I656">
        <v>11</v>
      </c>
      <c r="J656">
        <v>13.1</v>
      </c>
      <c r="K656">
        <v>1</v>
      </c>
    </row>
    <row r="657" spans="1:11" x14ac:dyDescent="0.25">
      <c r="A657" s="1">
        <v>44384</v>
      </c>
      <c r="B657" s="2">
        <v>0.37479166666666663</v>
      </c>
      <c r="C657">
        <v>8</v>
      </c>
      <c r="D657">
        <v>11.4</v>
      </c>
      <c r="E657">
        <v>0</v>
      </c>
      <c r="G657" s="1">
        <v>44382</v>
      </c>
      <c r="H657" s="2">
        <v>0.5081944444444445</v>
      </c>
      <c r="I657">
        <v>16</v>
      </c>
      <c r="J657">
        <v>7.6</v>
      </c>
      <c r="K657">
        <v>1</v>
      </c>
    </row>
    <row r="658" spans="1:11" x14ac:dyDescent="0.25">
      <c r="A658" s="1">
        <v>44384</v>
      </c>
      <c r="B658" s="2">
        <v>0.37789351851851855</v>
      </c>
      <c r="C658">
        <v>13</v>
      </c>
      <c r="D658">
        <v>5.9</v>
      </c>
      <c r="E658">
        <v>0</v>
      </c>
      <c r="G658" s="1">
        <v>44382</v>
      </c>
      <c r="H658" s="2">
        <v>0.50870370370370377</v>
      </c>
      <c r="I658">
        <v>16</v>
      </c>
      <c r="J658">
        <v>7.9</v>
      </c>
      <c r="K658">
        <v>1</v>
      </c>
    </row>
    <row r="659" spans="1:11" x14ac:dyDescent="0.25">
      <c r="A659" s="1">
        <v>44384</v>
      </c>
      <c r="B659" s="2">
        <v>0.37930555555555556</v>
      </c>
      <c r="C659">
        <v>11</v>
      </c>
      <c r="D659">
        <v>1.1000000000000001</v>
      </c>
      <c r="E659">
        <v>0</v>
      </c>
      <c r="G659" s="1">
        <v>44382</v>
      </c>
      <c r="H659" s="2">
        <v>0.50875000000000004</v>
      </c>
      <c r="I659">
        <v>13</v>
      </c>
      <c r="J659">
        <v>8.6999999999999993</v>
      </c>
      <c r="K659">
        <v>1</v>
      </c>
    </row>
    <row r="660" spans="1:11" x14ac:dyDescent="0.25">
      <c r="A660" s="1">
        <v>44384</v>
      </c>
      <c r="B660" s="2">
        <v>0.3793287037037037</v>
      </c>
      <c r="C660">
        <v>15</v>
      </c>
      <c r="D660">
        <v>4.0999999999999996</v>
      </c>
      <c r="E660">
        <v>0</v>
      </c>
      <c r="G660" s="1">
        <v>44382</v>
      </c>
      <c r="H660" s="2">
        <v>0.51083333333333336</v>
      </c>
      <c r="I660">
        <v>12</v>
      </c>
      <c r="J660">
        <v>5</v>
      </c>
      <c r="K660">
        <v>1</v>
      </c>
    </row>
    <row r="661" spans="1:11" x14ac:dyDescent="0.25">
      <c r="A661" s="1">
        <v>44384</v>
      </c>
      <c r="B661" s="2">
        <v>0.3880439814814815</v>
      </c>
      <c r="C661">
        <v>20</v>
      </c>
      <c r="D661">
        <v>4</v>
      </c>
      <c r="E661">
        <v>0</v>
      </c>
      <c r="G661" s="1">
        <v>44382</v>
      </c>
      <c r="H661" s="2">
        <v>0.51362268518518517</v>
      </c>
      <c r="I661">
        <v>19</v>
      </c>
      <c r="J661">
        <v>4.3</v>
      </c>
      <c r="K661">
        <v>1</v>
      </c>
    </row>
    <row r="662" spans="1:11" x14ac:dyDescent="0.25">
      <c r="A662" s="1">
        <v>44384</v>
      </c>
      <c r="B662" s="2">
        <v>0.38925925925925925</v>
      </c>
      <c r="C662">
        <v>17</v>
      </c>
      <c r="D662">
        <v>4.5</v>
      </c>
      <c r="E662">
        <v>0</v>
      </c>
      <c r="G662" s="1">
        <v>44382</v>
      </c>
      <c r="H662" s="2">
        <v>0.51612268518518511</v>
      </c>
      <c r="I662">
        <v>12</v>
      </c>
      <c r="J662">
        <v>8.1</v>
      </c>
      <c r="K662">
        <v>1</v>
      </c>
    </row>
    <row r="663" spans="1:11" x14ac:dyDescent="0.25">
      <c r="A663" s="1">
        <v>44384</v>
      </c>
      <c r="B663" s="2">
        <v>0.38930555555555557</v>
      </c>
      <c r="C663">
        <v>15</v>
      </c>
      <c r="D663">
        <v>5.4</v>
      </c>
      <c r="E663">
        <v>0</v>
      </c>
      <c r="G663" s="1">
        <v>44382</v>
      </c>
      <c r="H663" s="2">
        <v>0.51631944444444444</v>
      </c>
      <c r="I663">
        <v>16</v>
      </c>
      <c r="J663">
        <v>7</v>
      </c>
      <c r="K663">
        <v>1</v>
      </c>
    </row>
    <row r="664" spans="1:11" x14ac:dyDescent="0.25">
      <c r="A664" s="1">
        <v>44384</v>
      </c>
      <c r="B664" s="2">
        <v>0.38943287037037039</v>
      </c>
      <c r="C664">
        <v>13</v>
      </c>
      <c r="D664">
        <v>11</v>
      </c>
      <c r="E664">
        <v>0</v>
      </c>
      <c r="G664" s="1">
        <v>44382</v>
      </c>
      <c r="H664" s="2">
        <v>0.5172106481481481</v>
      </c>
      <c r="I664">
        <v>12</v>
      </c>
      <c r="J664">
        <v>1.1000000000000001</v>
      </c>
      <c r="K664">
        <v>1</v>
      </c>
    </row>
    <row r="665" spans="1:11" x14ac:dyDescent="0.25">
      <c r="A665" s="1">
        <v>44384</v>
      </c>
      <c r="B665" s="2">
        <v>0.39105324074074077</v>
      </c>
      <c r="C665">
        <v>20</v>
      </c>
      <c r="D665">
        <v>1.4</v>
      </c>
      <c r="E665">
        <v>0</v>
      </c>
      <c r="G665" s="1">
        <v>44382</v>
      </c>
      <c r="H665" s="2">
        <v>0.5176736111111111</v>
      </c>
      <c r="I665">
        <v>10</v>
      </c>
      <c r="J665">
        <v>13.6</v>
      </c>
      <c r="K665">
        <v>1</v>
      </c>
    </row>
    <row r="666" spans="1:11" x14ac:dyDescent="0.25">
      <c r="A666" s="1">
        <v>44384</v>
      </c>
      <c r="B666" s="2">
        <v>0.39240740740740737</v>
      </c>
      <c r="C666">
        <v>17</v>
      </c>
      <c r="D666">
        <v>4.7</v>
      </c>
      <c r="E666">
        <v>0</v>
      </c>
      <c r="G666" s="1">
        <v>44382</v>
      </c>
      <c r="H666" s="2">
        <v>0.51846064814814818</v>
      </c>
      <c r="I666">
        <v>15</v>
      </c>
      <c r="J666">
        <v>9.6</v>
      </c>
      <c r="K666">
        <v>1</v>
      </c>
    </row>
    <row r="667" spans="1:11" x14ac:dyDescent="0.25">
      <c r="A667" s="1">
        <v>44384</v>
      </c>
      <c r="B667" s="2">
        <v>0.39252314814814815</v>
      </c>
      <c r="C667">
        <v>20</v>
      </c>
      <c r="D667">
        <v>6</v>
      </c>
      <c r="E667">
        <v>0</v>
      </c>
      <c r="G667" s="1">
        <v>44382</v>
      </c>
      <c r="H667" s="2">
        <v>0.51883101851851854</v>
      </c>
      <c r="I667">
        <v>12</v>
      </c>
      <c r="J667">
        <v>3.6</v>
      </c>
      <c r="K667">
        <v>1</v>
      </c>
    </row>
    <row r="668" spans="1:11" x14ac:dyDescent="0.25">
      <c r="A668" s="1">
        <v>44384</v>
      </c>
      <c r="B668" s="2">
        <v>0.39310185185185187</v>
      </c>
      <c r="C668">
        <v>21</v>
      </c>
      <c r="D668">
        <v>5.6</v>
      </c>
      <c r="E668">
        <v>0</v>
      </c>
      <c r="G668" s="1">
        <v>44382</v>
      </c>
      <c r="H668" s="2">
        <v>0.52089120370370368</v>
      </c>
      <c r="I668">
        <v>12</v>
      </c>
      <c r="J668">
        <v>13.2</v>
      </c>
      <c r="K668">
        <v>1</v>
      </c>
    </row>
    <row r="669" spans="1:11" x14ac:dyDescent="0.25">
      <c r="A669" s="1">
        <v>44384</v>
      </c>
      <c r="B669" s="2">
        <v>0.39975694444444443</v>
      </c>
      <c r="C669">
        <v>13</v>
      </c>
      <c r="D669">
        <v>6.7</v>
      </c>
      <c r="E669">
        <v>0</v>
      </c>
      <c r="G669" s="1">
        <v>44382</v>
      </c>
      <c r="H669" s="2">
        <v>0.52175925925925926</v>
      </c>
      <c r="I669">
        <v>19</v>
      </c>
      <c r="J669">
        <v>5.7</v>
      </c>
      <c r="K669">
        <v>1</v>
      </c>
    </row>
    <row r="670" spans="1:11" x14ac:dyDescent="0.25">
      <c r="A670" s="1">
        <v>44384</v>
      </c>
      <c r="B670" s="2">
        <v>0.4045138888888889</v>
      </c>
      <c r="C670">
        <v>17</v>
      </c>
      <c r="D670">
        <v>5.7</v>
      </c>
      <c r="E670">
        <v>0</v>
      </c>
      <c r="G670" s="1">
        <v>44382</v>
      </c>
      <c r="H670" s="2">
        <v>0.52231481481481479</v>
      </c>
      <c r="I670">
        <v>21</v>
      </c>
      <c r="J670">
        <v>6.3</v>
      </c>
      <c r="K670">
        <v>1</v>
      </c>
    </row>
    <row r="671" spans="1:11" x14ac:dyDescent="0.25">
      <c r="A671" s="1">
        <v>44384</v>
      </c>
      <c r="B671" s="2">
        <v>0.40471064814814817</v>
      </c>
      <c r="C671">
        <v>19</v>
      </c>
      <c r="D671">
        <v>3.7</v>
      </c>
      <c r="E671">
        <v>0</v>
      </c>
      <c r="G671" s="1">
        <v>44382</v>
      </c>
      <c r="H671" s="2">
        <v>0.52309027777777783</v>
      </c>
      <c r="I671">
        <v>13</v>
      </c>
      <c r="J671">
        <v>0.2</v>
      </c>
      <c r="K671">
        <v>1</v>
      </c>
    </row>
    <row r="672" spans="1:11" x14ac:dyDescent="0.25">
      <c r="A672" s="1">
        <v>44384</v>
      </c>
      <c r="B672" s="2">
        <v>0.40493055555555557</v>
      </c>
      <c r="C672">
        <v>10</v>
      </c>
      <c r="D672">
        <v>8.1999999999999993</v>
      </c>
      <c r="E672">
        <v>0</v>
      </c>
      <c r="G672" s="1">
        <v>44382</v>
      </c>
      <c r="H672" s="2">
        <v>0.52377314814814813</v>
      </c>
      <c r="I672">
        <v>20</v>
      </c>
      <c r="J672">
        <v>7.7</v>
      </c>
      <c r="K672">
        <v>1</v>
      </c>
    </row>
    <row r="673" spans="1:11" x14ac:dyDescent="0.25">
      <c r="A673" s="1">
        <v>44384</v>
      </c>
      <c r="B673" s="2">
        <v>0.40584490740740736</v>
      </c>
      <c r="C673">
        <v>17</v>
      </c>
      <c r="D673">
        <v>4.5999999999999996</v>
      </c>
      <c r="E673">
        <v>0</v>
      </c>
      <c r="G673" s="1">
        <v>44382</v>
      </c>
      <c r="H673" s="2">
        <v>0.52431712962962962</v>
      </c>
      <c r="I673">
        <v>14</v>
      </c>
      <c r="J673">
        <v>12.3</v>
      </c>
      <c r="K673">
        <v>1</v>
      </c>
    </row>
    <row r="674" spans="1:11" x14ac:dyDescent="0.25">
      <c r="A674" s="1">
        <v>44384</v>
      </c>
      <c r="B674" s="2">
        <v>0.40802083333333333</v>
      </c>
      <c r="C674">
        <v>9</v>
      </c>
      <c r="D674">
        <v>0.5</v>
      </c>
      <c r="E674">
        <v>0</v>
      </c>
      <c r="G674" s="1">
        <v>44382</v>
      </c>
      <c r="H674" s="2">
        <v>0.52741898148148147</v>
      </c>
      <c r="I674">
        <v>12</v>
      </c>
      <c r="J674">
        <v>0.5</v>
      </c>
      <c r="K674">
        <v>1</v>
      </c>
    </row>
    <row r="675" spans="1:11" x14ac:dyDescent="0.25">
      <c r="A675" s="1">
        <v>44384</v>
      </c>
      <c r="B675" s="2">
        <v>0.40850694444444446</v>
      </c>
      <c r="C675">
        <v>14</v>
      </c>
      <c r="D675">
        <v>6.8</v>
      </c>
      <c r="E675">
        <v>0</v>
      </c>
      <c r="G675" s="1">
        <v>44382</v>
      </c>
      <c r="H675" s="2">
        <v>0.52817129629629633</v>
      </c>
      <c r="I675">
        <v>21</v>
      </c>
      <c r="J675">
        <v>5.3</v>
      </c>
      <c r="K675">
        <v>1</v>
      </c>
    </row>
    <row r="676" spans="1:11" x14ac:dyDescent="0.25">
      <c r="A676" s="1">
        <v>44384</v>
      </c>
      <c r="B676" s="2">
        <v>0.40864583333333332</v>
      </c>
      <c r="C676">
        <v>13</v>
      </c>
      <c r="D676">
        <v>7.8</v>
      </c>
      <c r="E676">
        <v>0</v>
      </c>
      <c r="G676" s="1">
        <v>44382</v>
      </c>
      <c r="H676" s="2">
        <v>0.53035879629629623</v>
      </c>
      <c r="I676">
        <v>14</v>
      </c>
      <c r="J676">
        <v>3.5</v>
      </c>
      <c r="K676">
        <v>1</v>
      </c>
    </row>
    <row r="677" spans="1:11" x14ac:dyDescent="0.25">
      <c r="A677" s="1">
        <v>44384</v>
      </c>
      <c r="B677" s="2">
        <v>0.41368055555555555</v>
      </c>
      <c r="C677">
        <v>14</v>
      </c>
      <c r="D677">
        <v>6.4</v>
      </c>
      <c r="E677">
        <v>0</v>
      </c>
      <c r="G677" s="1">
        <v>44382</v>
      </c>
      <c r="H677" s="2">
        <v>0.53168981481481481</v>
      </c>
      <c r="I677">
        <v>18</v>
      </c>
      <c r="J677">
        <v>7</v>
      </c>
      <c r="K677">
        <v>1</v>
      </c>
    </row>
    <row r="678" spans="1:11" x14ac:dyDescent="0.25">
      <c r="A678" s="1">
        <v>44384</v>
      </c>
      <c r="B678" s="2">
        <v>0.41512731481481485</v>
      </c>
      <c r="C678">
        <v>12</v>
      </c>
      <c r="D678">
        <v>9.6</v>
      </c>
      <c r="E678">
        <v>0</v>
      </c>
      <c r="G678" s="1">
        <v>44382</v>
      </c>
      <c r="H678" s="2">
        <v>0.53278935185185183</v>
      </c>
      <c r="I678">
        <v>20</v>
      </c>
      <c r="J678">
        <v>6.8</v>
      </c>
      <c r="K678">
        <v>1</v>
      </c>
    </row>
    <row r="679" spans="1:11" x14ac:dyDescent="0.25">
      <c r="A679" s="1">
        <v>44384</v>
      </c>
      <c r="B679" s="2">
        <v>0.41521990740740744</v>
      </c>
      <c r="C679">
        <v>17</v>
      </c>
      <c r="D679">
        <v>13.8</v>
      </c>
      <c r="E679">
        <v>0</v>
      </c>
      <c r="G679" s="1">
        <v>44382</v>
      </c>
      <c r="H679" s="2">
        <v>0.53523148148148147</v>
      </c>
      <c r="I679">
        <v>12</v>
      </c>
      <c r="J679">
        <v>4.5</v>
      </c>
      <c r="K679">
        <v>1</v>
      </c>
    </row>
    <row r="680" spans="1:11" x14ac:dyDescent="0.25">
      <c r="A680" s="1">
        <v>44384</v>
      </c>
      <c r="B680" s="2">
        <v>0.41531249999999997</v>
      </c>
      <c r="C680">
        <v>16</v>
      </c>
      <c r="D680">
        <v>7.5</v>
      </c>
      <c r="E680">
        <v>0</v>
      </c>
      <c r="G680" s="1">
        <v>44382</v>
      </c>
      <c r="H680" s="2">
        <v>0.53562500000000002</v>
      </c>
      <c r="I680">
        <v>14</v>
      </c>
      <c r="J680">
        <v>5.8</v>
      </c>
      <c r="K680">
        <v>1</v>
      </c>
    </row>
    <row r="681" spans="1:11" x14ac:dyDescent="0.25">
      <c r="A681" s="1">
        <v>44384</v>
      </c>
      <c r="B681" s="2">
        <v>0.41734953703703703</v>
      </c>
      <c r="C681">
        <v>19</v>
      </c>
      <c r="D681">
        <v>13.1</v>
      </c>
      <c r="E681">
        <v>0</v>
      </c>
      <c r="G681" s="1">
        <v>44382</v>
      </c>
      <c r="H681" s="2">
        <v>0.53564814814814821</v>
      </c>
      <c r="I681">
        <v>16</v>
      </c>
      <c r="J681">
        <v>4.3</v>
      </c>
      <c r="K681">
        <v>1</v>
      </c>
    </row>
    <row r="682" spans="1:11" x14ac:dyDescent="0.25">
      <c r="A682" s="1">
        <v>44384</v>
      </c>
      <c r="B682" s="2">
        <v>0.41739583333333335</v>
      </c>
      <c r="C682">
        <v>16</v>
      </c>
      <c r="D682">
        <v>5.9</v>
      </c>
      <c r="E682">
        <v>0</v>
      </c>
      <c r="G682" s="1">
        <v>44382</v>
      </c>
      <c r="H682" s="2">
        <v>0.53565972222222225</v>
      </c>
      <c r="I682">
        <v>18</v>
      </c>
      <c r="J682">
        <v>3.3</v>
      </c>
      <c r="K682">
        <v>1</v>
      </c>
    </row>
    <row r="683" spans="1:11" x14ac:dyDescent="0.25">
      <c r="A683" s="1">
        <v>44384</v>
      </c>
      <c r="B683" s="2">
        <v>0.41962962962962963</v>
      </c>
      <c r="C683">
        <v>11</v>
      </c>
      <c r="D683">
        <v>5.6</v>
      </c>
      <c r="E683">
        <v>0</v>
      </c>
      <c r="G683" s="1">
        <v>44382</v>
      </c>
      <c r="H683" s="2">
        <v>0.53568287037037032</v>
      </c>
      <c r="I683">
        <v>15</v>
      </c>
      <c r="J683">
        <v>3.8</v>
      </c>
      <c r="K683">
        <v>1</v>
      </c>
    </row>
    <row r="684" spans="1:11" x14ac:dyDescent="0.25">
      <c r="A684" s="1">
        <v>44384</v>
      </c>
      <c r="B684" s="2">
        <v>0.42195601851851849</v>
      </c>
      <c r="C684">
        <v>11</v>
      </c>
      <c r="D684">
        <v>3.6</v>
      </c>
      <c r="E684">
        <v>0</v>
      </c>
      <c r="G684" s="1">
        <v>44382</v>
      </c>
      <c r="H684" s="2">
        <v>0.53582175925925923</v>
      </c>
      <c r="I684">
        <v>16</v>
      </c>
      <c r="J684">
        <v>4.8</v>
      </c>
      <c r="K684">
        <v>1</v>
      </c>
    </row>
    <row r="685" spans="1:11" x14ac:dyDescent="0.25">
      <c r="A685" s="1">
        <v>44384</v>
      </c>
      <c r="B685" s="2">
        <v>0.42211805555555554</v>
      </c>
      <c r="C685">
        <v>23</v>
      </c>
      <c r="D685">
        <v>6.8</v>
      </c>
      <c r="E685">
        <v>0</v>
      </c>
      <c r="G685" s="1">
        <v>44382</v>
      </c>
      <c r="H685" s="2">
        <v>0.53789351851851852</v>
      </c>
      <c r="I685">
        <v>19</v>
      </c>
      <c r="J685">
        <v>7.7</v>
      </c>
      <c r="K685">
        <v>1</v>
      </c>
    </row>
    <row r="686" spans="1:11" x14ac:dyDescent="0.25">
      <c r="A686" s="1">
        <v>44384</v>
      </c>
      <c r="B686" s="2">
        <v>0.42634259259259261</v>
      </c>
      <c r="C686">
        <v>21</v>
      </c>
      <c r="D686">
        <v>5.8</v>
      </c>
      <c r="E686">
        <v>0</v>
      </c>
      <c r="G686" s="1">
        <v>44382</v>
      </c>
      <c r="H686" s="2">
        <v>0.54054398148148153</v>
      </c>
      <c r="I686">
        <v>25</v>
      </c>
      <c r="J686">
        <v>4.5</v>
      </c>
      <c r="K686">
        <v>1</v>
      </c>
    </row>
    <row r="687" spans="1:11" x14ac:dyDescent="0.25">
      <c r="A687" s="1">
        <v>44384</v>
      </c>
      <c r="B687" s="2">
        <v>0.42797453703703708</v>
      </c>
      <c r="C687">
        <v>17</v>
      </c>
      <c r="D687">
        <v>4.0999999999999996</v>
      </c>
      <c r="E687">
        <v>0</v>
      </c>
      <c r="G687" s="1">
        <v>44382</v>
      </c>
      <c r="H687" s="2">
        <v>0.54055555555555557</v>
      </c>
      <c r="I687">
        <v>21</v>
      </c>
      <c r="J687">
        <v>6.2</v>
      </c>
      <c r="K687">
        <v>1</v>
      </c>
    </row>
    <row r="688" spans="1:11" x14ac:dyDescent="0.25">
      <c r="A688" s="1">
        <v>44384</v>
      </c>
      <c r="B688" s="2">
        <v>0.42960648148148151</v>
      </c>
      <c r="C688">
        <v>13</v>
      </c>
      <c r="D688">
        <v>5.2</v>
      </c>
      <c r="E688">
        <v>0</v>
      </c>
      <c r="G688" s="1">
        <v>44382</v>
      </c>
      <c r="H688" s="2">
        <v>0.54062500000000002</v>
      </c>
      <c r="I688">
        <v>17</v>
      </c>
      <c r="J688">
        <v>8.1999999999999993</v>
      </c>
      <c r="K688">
        <v>1</v>
      </c>
    </row>
    <row r="689" spans="1:11" x14ac:dyDescent="0.25">
      <c r="A689" s="1">
        <v>44384</v>
      </c>
      <c r="B689" s="2">
        <v>0.43027777777777776</v>
      </c>
      <c r="C689">
        <v>13</v>
      </c>
      <c r="D689">
        <v>12.8</v>
      </c>
      <c r="E689">
        <v>0</v>
      </c>
      <c r="G689" s="1">
        <v>44382</v>
      </c>
      <c r="H689" s="2">
        <v>0.54068287037037044</v>
      </c>
      <c r="I689">
        <v>15</v>
      </c>
      <c r="J689">
        <v>14.4</v>
      </c>
      <c r="K689">
        <v>1</v>
      </c>
    </row>
    <row r="690" spans="1:11" x14ac:dyDescent="0.25">
      <c r="A690" s="1">
        <v>44384</v>
      </c>
      <c r="B690" s="2">
        <v>0.43202546296296296</v>
      </c>
      <c r="C690">
        <v>17</v>
      </c>
      <c r="D690">
        <v>5.7</v>
      </c>
      <c r="E690">
        <v>0</v>
      </c>
      <c r="G690" s="1">
        <v>44382</v>
      </c>
      <c r="H690" s="2">
        <v>0.54106481481481483</v>
      </c>
      <c r="I690">
        <v>18</v>
      </c>
      <c r="J690">
        <v>10.1</v>
      </c>
      <c r="K690">
        <v>1</v>
      </c>
    </row>
    <row r="691" spans="1:11" x14ac:dyDescent="0.25">
      <c r="A691" s="1">
        <v>44384</v>
      </c>
      <c r="B691" s="2">
        <v>0.43675925925925929</v>
      </c>
      <c r="C691">
        <v>19</v>
      </c>
      <c r="D691">
        <v>18.8</v>
      </c>
      <c r="E691">
        <v>0</v>
      </c>
      <c r="G691" s="1">
        <v>44382</v>
      </c>
      <c r="H691" s="2">
        <v>0.54122685185185182</v>
      </c>
      <c r="I691">
        <v>19</v>
      </c>
      <c r="J691">
        <v>7.5</v>
      </c>
      <c r="K691">
        <v>1</v>
      </c>
    </row>
    <row r="692" spans="1:11" x14ac:dyDescent="0.25">
      <c r="A692" s="1">
        <v>44384</v>
      </c>
      <c r="B692" s="2">
        <v>0.43828703703703703</v>
      </c>
      <c r="C692">
        <v>18</v>
      </c>
      <c r="D692">
        <v>10.7</v>
      </c>
      <c r="E692">
        <v>0</v>
      </c>
      <c r="G692" s="1">
        <v>44382</v>
      </c>
      <c r="H692" s="2">
        <v>0.54156250000000006</v>
      </c>
      <c r="I692">
        <v>19</v>
      </c>
      <c r="J692">
        <v>4.4000000000000004</v>
      </c>
      <c r="K692">
        <v>1</v>
      </c>
    </row>
    <row r="693" spans="1:11" x14ac:dyDescent="0.25">
      <c r="A693" s="1">
        <v>44384</v>
      </c>
      <c r="B693" s="2">
        <v>0.43987268518518513</v>
      </c>
      <c r="C693">
        <v>17</v>
      </c>
      <c r="D693">
        <v>10.8</v>
      </c>
      <c r="E693">
        <v>0</v>
      </c>
      <c r="G693" s="1">
        <v>44382</v>
      </c>
      <c r="H693" s="2">
        <v>0.54469907407407414</v>
      </c>
      <c r="I693">
        <v>21</v>
      </c>
      <c r="J693">
        <v>8.1</v>
      </c>
      <c r="K693">
        <v>1</v>
      </c>
    </row>
    <row r="694" spans="1:11" x14ac:dyDescent="0.25">
      <c r="A694" s="1">
        <v>44384</v>
      </c>
      <c r="B694" s="2">
        <v>0.43994212962962959</v>
      </c>
      <c r="C694">
        <v>16</v>
      </c>
      <c r="D694">
        <v>6.7</v>
      </c>
      <c r="E694">
        <v>0</v>
      </c>
      <c r="G694" s="1">
        <v>44382</v>
      </c>
      <c r="H694" s="2">
        <v>0.54491898148148155</v>
      </c>
      <c r="I694">
        <v>12</v>
      </c>
      <c r="J694">
        <v>6.7</v>
      </c>
      <c r="K694">
        <v>1</v>
      </c>
    </row>
    <row r="695" spans="1:11" x14ac:dyDescent="0.25">
      <c r="A695" s="1">
        <v>44384</v>
      </c>
      <c r="B695" s="2">
        <v>0.44031250000000005</v>
      </c>
      <c r="C695">
        <v>16</v>
      </c>
      <c r="D695">
        <v>5.4</v>
      </c>
      <c r="E695">
        <v>0</v>
      </c>
      <c r="G695" s="1">
        <v>44382</v>
      </c>
      <c r="H695" s="2">
        <v>0.54518518518518522</v>
      </c>
      <c r="I695">
        <v>15</v>
      </c>
      <c r="J695">
        <v>14.5</v>
      </c>
      <c r="K695">
        <v>1</v>
      </c>
    </row>
    <row r="696" spans="1:11" x14ac:dyDescent="0.25">
      <c r="A696" s="1">
        <v>44384</v>
      </c>
      <c r="B696" s="2">
        <v>0.44050925925925927</v>
      </c>
      <c r="C696">
        <v>16</v>
      </c>
      <c r="D696">
        <v>9.6999999999999993</v>
      </c>
      <c r="E696">
        <v>0</v>
      </c>
      <c r="G696" s="1">
        <v>44382</v>
      </c>
      <c r="H696" s="2">
        <v>0.54540509259259262</v>
      </c>
      <c r="I696">
        <v>13</v>
      </c>
      <c r="J696">
        <v>4.0999999999999996</v>
      </c>
      <c r="K696">
        <v>1</v>
      </c>
    </row>
    <row r="697" spans="1:11" x14ac:dyDescent="0.25">
      <c r="A697" s="1">
        <v>44384</v>
      </c>
      <c r="B697" s="2">
        <v>0.44055555555555559</v>
      </c>
      <c r="C697">
        <v>15</v>
      </c>
      <c r="D697">
        <v>6.9</v>
      </c>
      <c r="E697">
        <v>0</v>
      </c>
      <c r="G697" s="1">
        <v>44382</v>
      </c>
      <c r="H697" s="2">
        <v>0.54601851851851857</v>
      </c>
      <c r="I697">
        <v>21</v>
      </c>
      <c r="J697">
        <v>8.1999999999999993</v>
      </c>
      <c r="K697">
        <v>1</v>
      </c>
    </row>
    <row r="698" spans="1:11" x14ac:dyDescent="0.25">
      <c r="A698" s="1">
        <v>44384</v>
      </c>
      <c r="B698" s="2">
        <v>0.44061342592592595</v>
      </c>
      <c r="C698">
        <v>17</v>
      </c>
      <c r="D698">
        <v>7.5</v>
      </c>
      <c r="E698">
        <v>0</v>
      </c>
      <c r="G698" s="1">
        <v>44382</v>
      </c>
      <c r="H698" s="2">
        <v>0.54690972222222223</v>
      </c>
      <c r="I698">
        <v>11</v>
      </c>
      <c r="J698">
        <v>10.5</v>
      </c>
      <c r="K698">
        <v>1</v>
      </c>
    </row>
    <row r="699" spans="1:11" x14ac:dyDescent="0.25">
      <c r="A699" s="1">
        <v>44384</v>
      </c>
      <c r="B699" s="2">
        <v>0.44064814814814812</v>
      </c>
      <c r="C699">
        <v>16</v>
      </c>
      <c r="D699">
        <v>5.0999999999999996</v>
      </c>
      <c r="E699">
        <v>0</v>
      </c>
      <c r="G699" s="1">
        <v>44382</v>
      </c>
      <c r="H699" s="2">
        <v>0.54694444444444446</v>
      </c>
      <c r="I699">
        <v>19</v>
      </c>
      <c r="J699">
        <v>13.3</v>
      </c>
      <c r="K699">
        <v>1</v>
      </c>
    </row>
    <row r="700" spans="1:11" x14ac:dyDescent="0.25">
      <c r="A700" s="1">
        <v>44384</v>
      </c>
      <c r="B700" s="2">
        <v>0.44078703703703703</v>
      </c>
      <c r="C700">
        <v>12</v>
      </c>
      <c r="D700">
        <v>5.3</v>
      </c>
      <c r="E700">
        <v>0</v>
      </c>
      <c r="G700" s="1">
        <v>44382</v>
      </c>
      <c r="H700" s="2">
        <v>0.54697916666666668</v>
      </c>
      <c r="I700">
        <v>17</v>
      </c>
      <c r="J700">
        <v>6.4</v>
      </c>
      <c r="K700">
        <v>1</v>
      </c>
    </row>
    <row r="701" spans="1:11" x14ac:dyDescent="0.25">
      <c r="A701" s="1">
        <v>44384</v>
      </c>
      <c r="B701" s="2">
        <v>0.44087962962962962</v>
      </c>
      <c r="C701">
        <v>10</v>
      </c>
      <c r="D701">
        <v>7.1</v>
      </c>
      <c r="E701">
        <v>0</v>
      </c>
      <c r="G701" s="1">
        <v>44382</v>
      </c>
      <c r="H701" s="2">
        <v>0.54715277777777771</v>
      </c>
      <c r="I701">
        <v>17</v>
      </c>
      <c r="J701">
        <v>10.199999999999999</v>
      </c>
      <c r="K701">
        <v>1</v>
      </c>
    </row>
    <row r="702" spans="1:11" x14ac:dyDescent="0.25">
      <c r="A702" s="1">
        <v>44384</v>
      </c>
      <c r="B702" s="2">
        <v>0.44280092592592596</v>
      </c>
      <c r="C702">
        <v>20</v>
      </c>
      <c r="D702">
        <v>6.5</v>
      </c>
      <c r="E702">
        <v>0</v>
      </c>
      <c r="G702" s="1">
        <v>44382</v>
      </c>
      <c r="H702" s="2">
        <v>0.5481597222222222</v>
      </c>
      <c r="I702">
        <v>14</v>
      </c>
      <c r="J702">
        <v>8.8000000000000007</v>
      </c>
      <c r="K702">
        <v>1</v>
      </c>
    </row>
    <row r="703" spans="1:11" x14ac:dyDescent="0.25">
      <c r="A703" s="1">
        <v>44384</v>
      </c>
      <c r="B703" s="2">
        <v>0.44302083333333336</v>
      </c>
      <c r="C703">
        <v>16</v>
      </c>
      <c r="D703">
        <v>13.1</v>
      </c>
      <c r="E703">
        <v>0</v>
      </c>
      <c r="G703" s="1">
        <v>44382</v>
      </c>
      <c r="H703" s="2">
        <v>0.54877314814814815</v>
      </c>
      <c r="I703">
        <v>14</v>
      </c>
      <c r="J703">
        <v>4</v>
      </c>
      <c r="K703">
        <v>1</v>
      </c>
    </row>
    <row r="704" spans="1:11" x14ac:dyDescent="0.25">
      <c r="A704" s="1">
        <v>44384</v>
      </c>
      <c r="B704" s="2">
        <v>0.44365740740740739</v>
      </c>
      <c r="C704">
        <v>13</v>
      </c>
      <c r="D704">
        <v>8.4</v>
      </c>
      <c r="E704">
        <v>0</v>
      </c>
      <c r="G704" s="1">
        <v>44382</v>
      </c>
      <c r="H704" s="2">
        <v>0.54879629629629634</v>
      </c>
      <c r="I704">
        <v>19</v>
      </c>
      <c r="J704">
        <v>4.0999999999999996</v>
      </c>
      <c r="K704">
        <v>1</v>
      </c>
    </row>
    <row r="705" spans="1:11" x14ac:dyDescent="0.25">
      <c r="A705" s="1">
        <v>44384</v>
      </c>
      <c r="B705" s="2">
        <v>0.44399305555555557</v>
      </c>
      <c r="C705">
        <v>16</v>
      </c>
      <c r="D705">
        <v>7.5</v>
      </c>
      <c r="E705">
        <v>0</v>
      </c>
      <c r="G705" s="1">
        <v>44382</v>
      </c>
      <c r="H705" s="2">
        <v>0.54913194444444446</v>
      </c>
      <c r="I705">
        <v>16</v>
      </c>
      <c r="J705">
        <v>9.9</v>
      </c>
      <c r="K705">
        <v>1</v>
      </c>
    </row>
    <row r="706" spans="1:11" x14ac:dyDescent="0.25">
      <c r="A706" s="1">
        <v>44384</v>
      </c>
      <c r="B706" s="2">
        <v>0.44512731481481477</v>
      </c>
      <c r="C706">
        <v>11</v>
      </c>
      <c r="D706">
        <v>4.0999999999999996</v>
      </c>
      <c r="E706">
        <v>0</v>
      </c>
      <c r="G706" s="1">
        <v>44382</v>
      </c>
      <c r="H706" s="2">
        <v>0.54999999999999993</v>
      </c>
      <c r="I706">
        <v>11</v>
      </c>
      <c r="J706">
        <v>0.4</v>
      </c>
      <c r="K706">
        <v>1</v>
      </c>
    </row>
    <row r="707" spans="1:11" x14ac:dyDescent="0.25">
      <c r="A707" s="1">
        <v>44384</v>
      </c>
      <c r="B707" s="2">
        <v>0.44534722222222217</v>
      </c>
      <c r="C707">
        <v>17</v>
      </c>
      <c r="D707">
        <v>5.5</v>
      </c>
      <c r="E707">
        <v>0</v>
      </c>
      <c r="G707" s="1">
        <v>44382</v>
      </c>
      <c r="H707" s="2">
        <v>0.55259259259259264</v>
      </c>
      <c r="I707">
        <v>18</v>
      </c>
      <c r="J707">
        <v>8.3000000000000007</v>
      </c>
      <c r="K707">
        <v>1</v>
      </c>
    </row>
    <row r="708" spans="1:11" x14ac:dyDescent="0.25">
      <c r="A708" s="1">
        <v>44384</v>
      </c>
      <c r="B708" s="2">
        <v>0.44541666666666663</v>
      </c>
      <c r="C708">
        <v>14</v>
      </c>
      <c r="D708">
        <v>6.2</v>
      </c>
      <c r="E708">
        <v>0</v>
      </c>
      <c r="G708" s="1">
        <v>44382</v>
      </c>
      <c r="H708" s="2">
        <v>0.55265046296296294</v>
      </c>
      <c r="I708">
        <v>17</v>
      </c>
      <c r="J708">
        <v>4.5</v>
      </c>
      <c r="K708">
        <v>1</v>
      </c>
    </row>
    <row r="709" spans="1:11" x14ac:dyDescent="0.25">
      <c r="A709" s="1">
        <v>44384</v>
      </c>
      <c r="B709" s="2">
        <v>0.44688657407407412</v>
      </c>
      <c r="C709">
        <v>15</v>
      </c>
      <c r="D709">
        <v>6.8</v>
      </c>
      <c r="E709">
        <v>0</v>
      </c>
      <c r="G709" s="1">
        <v>44382</v>
      </c>
      <c r="H709" s="2">
        <v>0.55313657407407402</v>
      </c>
      <c r="I709">
        <v>23</v>
      </c>
      <c r="J709">
        <v>5</v>
      </c>
      <c r="K709">
        <v>1</v>
      </c>
    </row>
    <row r="710" spans="1:11" x14ac:dyDescent="0.25">
      <c r="A710" s="1">
        <v>44384</v>
      </c>
      <c r="B710" s="2">
        <v>0.44692129629629629</v>
      </c>
      <c r="C710">
        <v>14</v>
      </c>
      <c r="D710">
        <v>7.7</v>
      </c>
      <c r="E710">
        <v>0</v>
      </c>
      <c r="G710" s="1">
        <v>44382</v>
      </c>
      <c r="H710" s="2">
        <v>0.55314814814814817</v>
      </c>
      <c r="I710">
        <v>20</v>
      </c>
      <c r="J710">
        <v>3.4</v>
      </c>
      <c r="K710">
        <v>1</v>
      </c>
    </row>
    <row r="711" spans="1:11" x14ac:dyDescent="0.25">
      <c r="A711" s="1">
        <v>44384</v>
      </c>
      <c r="B711" s="2">
        <v>0.4470486111111111</v>
      </c>
      <c r="C711">
        <v>15</v>
      </c>
      <c r="D711">
        <v>4.8</v>
      </c>
      <c r="E711">
        <v>0</v>
      </c>
      <c r="G711" s="1">
        <v>44382</v>
      </c>
      <c r="H711" s="2">
        <v>0.55364583333333328</v>
      </c>
      <c r="I711">
        <v>18</v>
      </c>
      <c r="J711">
        <v>1</v>
      </c>
      <c r="K711">
        <v>1</v>
      </c>
    </row>
    <row r="712" spans="1:11" x14ac:dyDescent="0.25">
      <c r="A712" s="1">
        <v>44384</v>
      </c>
      <c r="B712" s="2">
        <v>0.4503240740740741</v>
      </c>
      <c r="C712">
        <v>27</v>
      </c>
      <c r="D712">
        <v>4</v>
      </c>
      <c r="E712">
        <v>0</v>
      </c>
      <c r="G712" s="1">
        <v>44382</v>
      </c>
      <c r="H712" s="2">
        <v>0.55696759259259265</v>
      </c>
      <c r="I712">
        <v>12</v>
      </c>
      <c r="J712">
        <v>5.8</v>
      </c>
      <c r="K712">
        <v>1</v>
      </c>
    </row>
    <row r="713" spans="1:11" x14ac:dyDescent="0.25">
      <c r="A713" s="1">
        <v>44384</v>
      </c>
      <c r="B713" s="2">
        <v>0.45302083333333337</v>
      </c>
      <c r="C713">
        <v>24</v>
      </c>
      <c r="D713">
        <v>4.4000000000000004</v>
      </c>
      <c r="E713">
        <v>0</v>
      </c>
      <c r="G713" s="1">
        <v>44382</v>
      </c>
      <c r="H713" s="2">
        <v>0.55726851851851855</v>
      </c>
      <c r="I713">
        <v>13</v>
      </c>
      <c r="J713">
        <v>13.3</v>
      </c>
      <c r="K713">
        <v>1</v>
      </c>
    </row>
    <row r="714" spans="1:11" x14ac:dyDescent="0.25">
      <c r="A714" s="1">
        <v>44384</v>
      </c>
      <c r="B714" s="2">
        <v>0.45732638888888894</v>
      </c>
      <c r="C714">
        <v>14</v>
      </c>
      <c r="D714">
        <v>6.9</v>
      </c>
      <c r="E714">
        <v>0</v>
      </c>
      <c r="G714" s="1">
        <v>44382</v>
      </c>
      <c r="H714" s="2">
        <v>0.55789351851851854</v>
      </c>
      <c r="I714">
        <v>16</v>
      </c>
      <c r="J714">
        <v>9.6</v>
      </c>
      <c r="K714">
        <v>1</v>
      </c>
    </row>
    <row r="715" spans="1:11" x14ac:dyDescent="0.25">
      <c r="A715" s="1">
        <v>44384</v>
      </c>
      <c r="B715" s="2">
        <v>0.45739583333333328</v>
      </c>
      <c r="C715">
        <v>16</v>
      </c>
      <c r="D715">
        <v>6.3</v>
      </c>
      <c r="E715">
        <v>0</v>
      </c>
      <c r="G715" s="1">
        <v>44382</v>
      </c>
      <c r="H715" s="2">
        <v>0.55790509259259258</v>
      </c>
      <c r="I715">
        <v>16</v>
      </c>
      <c r="J715">
        <v>4</v>
      </c>
      <c r="K715">
        <v>1</v>
      </c>
    </row>
    <row r="716" spans="1:11" x14ac:dyDescent="0.25">
      <c r="A716" s="1">
        <v>44384</v>
      </c>
      <c r="B716" s="2">
        <v>0.4574537037037037</v>
      </c>
      <c r="C716">
        <v>15</v>
      </c>
      <c r="D716">
        <v>5</v>
      </c>
      <c r="E716">
        <v>0</v>
      </c>
      <c r="G716" s="1">
        <v>44382</v>
      </c>
      <c r="H716" s="2">
        <v>0.55829861111111112</v>
      </c>
      <c r="I716">
        <v>18</v>
      </c>
      <c r="J716">
        <v>4.4000000000000004</v>
      </c>
      <c r="K716">
        <v>1</v>
      </c>
    </row>
    <row r="717" spans="1:11" x14ac:dyDescent="0.25">
      <c r="A717" s="1">
        <v>44384</v>
      </c>
      <c r="B717" s="2">
        <v>0.45750000000000002</v>
      </c>
      <c r="C717">
        <v>15</v>
      </c>
      <c r="D717">
        <v>4.0999999999999996</v>
      </c>
      <c r="E717">
        <v>0</v>
      </c>
      <c r="G717" s="1">
        <v>44382</v>
      </c>
      <c r="H717" s="2">
        <v>0.55910879629629628</v>
      </c>
      <c r="I717">
        <v>16</v>
      </c>
      <c r="J717">
        <v>10.1</v>
      </c>
      <c r="K717">
        <v>1</v>
      </c>
    </row>
    <row r="718" spans="1:11" x14ac:dyDescent="0.25">
      <c r="A718" s="1">
        <v>44384</v>
      </c>
      <c r="B718" s="2">
        <v>0.45758101851851851</v>
      </c>
      <c r="C718">
        <v>12</v>
      </c>
      <c r="D718">
        <v>5.8</v>
      </c>
      <c r="E718">
        <v>0</v>
      </c>
      <c r="G718" s="1">
        <v>44382</v>
      </c>
      <c r="H718" s="2">
        <v>0.56015046296296289</v>
      </c>
      <c r="I718">
        <v>13</v>
      </c>
      <c r="J718">
        <v>7.2</v>
      </c>
      <c r="K718">
        <v>1</v>
      </c>
    </row>
    <row r="719" spans="1:11" x14ac:dyDescent="0.25">
      <c r="A719" s="1">
        <v>44384</v>
      </c>
      <c r="B719" s="2">
        <v>0.45792824074074073</v>
      </c>
      <c r="C719">
        <v>9</v>
      </c>
      <c r="D719">
        <v>7.9</v>
      </c>
      <c r="E719">
        <v>0</v>
      </c>
      <c r="G719" s="1">
        <v>44382</v>
      </c>
      <c r="H719" s="2">
        <v>0.5605324074074074</v>
      </c>
      <c r="I719">
        <v>11</v>
      </c>
      <c r="J719">
        <v>0.1</v>
      </c>
      <c r="K719">
        <v>1</v>
      </c>
    </row>
    <row r="720" spans="1:11" x14ac:dyDescent="0.25">
      <c r="A720" s="1">
        <v>44384</v>
      </c>
      <c r="B720" s="2">
        <v>0.46062500000000001</v>
      </c>
      <c r="C720">
        <v>8</v>
      </c>
      <c r="D720">
        <v>4.2</v>
      </c>
      <c r="E720">
        <v>0</v>
      </c>
      <c r="G720" s="1">
        <v>44382</v>
      </c>
      <c r="H720" s="2">
        <v>0.56101851851851847</v>
      </c>
      <c r="I720">
        <v>23</v>
      </c>
      <c r="J720">
        <v>4.5999999999999996</v>
      </c>
      <c r="K720">
        <v>1</v>
      </c>
    </row>
    <row r="721" spans="1:11" x14ac:dyDescent="0.25">
      <c r="A721" s="1">
        <v>44384</v>
      </c>
      <c r="B721" s="2">
        <v>0.46090277777777783</v>
      </c>
      <c r="C721">
        <v>22</v>
      </c>
      <c r="D721">
        <v>5.9</v>
      </c>
      <c r="E721">
        <v>0</v>
      </c>
      <c r="G721" s="1">
        <v>44382</v>
      </c>
      <c r="H721" s="2">
        <v>0.56103009259259262</v>
      </c>
      <c r="I721">
        <v>19</v>
      </c>
      <c r="J721">
        <v>3.5</v>
      </c>
      <c r="K721">
        <v>1</v>
      </c>
    </row>
    <row r="722" spans="1:11" x14ac:dyDescent="0.25">
      <c r="A722" s="1">
        <v>44384</v>
      </c>
      <c r="B722" s="2">
        <v>0.46195601851851853</v>
      </c>
      <c r="C722">
        <v>18</v>
      </c>
      <c r="D722">
        <v>5</v>
      </c>
      <c r="E722">
        <v>0</v>
      </c>
      <c r="G722" s="1">
        <v>44382</v>
      </c>
      <c r="H722" s="2">
        <v>0.5615162037037037</v>
      </c>
      <c r="I722">
        <v>14</v>
      </c>
      <c r="J722">
        <v>1.4</v>
      </c>
      <c r="K722">
        <v>1</v>
      </c>
    </row>
    <row r="723" spans="1:11" x14ac:dyDescent="0.25">
      <c r="A723" s="1">
        <v>44384</v>
      </c>
      <c r="B723" s="2">
        <v>0.4626736111111111</v>
      </c>
      <c r="C723">
        <v>12</v>
      </c>
      <c r="D723">
        <v>5.3</v>
      </c>
      <c r="E723">
        <v>0</v>
      </c>
      <c r="G723" s="1">
        <v>44382</v>
      </c>
      <c r="H723" s="2">
        <v>0.56299768518518511</v>
      </c>
      <c r="I723">
        <v>17</v>
      </c>
      <c r="J723">
        <v>11.7</v>
      </c>
      <c r="K723">
        <v>1</v>
      </c>
    </row>
    <row r="724" spans="1:11" x14ac:dyDescent="0.25">
      <c r="A724" s="1">
        <v>44384</v>
      </c>
      <c r="B724" s="2">
        <v>0.46376157407407409</v>
      </c>
      <c r="C724">
        <v>18</v>
      </c>
      <c r="D724">
        <v>5.4</v>
      </c>
      <c r="E724">
        <v>0</v>
      </c>
      <c r="G724" s="1">
        <v>44382</v>
      </c>
      <c r="H724" s="2">
        <v>0.56342592592592589</v>
      </c>
      <c r="I724">
        <v>19</v>
      </c>
      <c r="J724">
        <v>5.8</v>
      </c>
      <c r="K724">
        <v>1</v>
      </c>
    </row>
    <row r="725" spans="1:11" x14ac:dyDescent="0.25">
      <c r="A725" s="1">
        <v>44384</v>
      </c>
      <c r="B725" s="2">
        <v>0.46538194444444447</v>
      </c>
      <c r="C725">
        <v>10</v>
      </c>
      <c r="D725">
        <v>7</v>
      </c>
      <c r="E725">
        <v>0</v>
      </c>
      <c r="G725" s="1">
        <v>44382</v>
      </c>
      <c r="H725" s="2">
        <v>0.56343750000000004</v>
      </c>
      <c r="I725">
        <v>20</v>
      </c>
      <c r="J725">
        <v>3.4</v>
      </c>
      <c r="K725">
        <v>1</v>
      </c>
    </row>
    <row r="726" spans="1:11" x14ac:dyDescent="0.25">
      <c r="A726" s="1">
        <v>44384</v>
      </c>
      <c r="B726" s="2">
        <v>0.46596064814814814</v>
      </c>
      <c r="C726">
        <v>14</v>
      </c>
      <c r="D726">
        <v>7.9</v>
      </c>
      <c r="E726">
        <v>0</v>
      </c>
      <c r="G726" s="1">
        <v>44382</v>
      </c>
      <c r="H726" s="2">
        <v>0.56357638888888884</v>
      </c>
      <c r="I726">
        <v>12</v>
      </c>
      <c r="J726">
        <v>13.5</v>
      </c>
      <c r="K726">
        <v>1</v>
      </c>
    </row>
    <row r="727" spans="1:11" x14ac:dyDescent="0.25">
      <c r="A727" s="1">
        <v>44384</v>
      </c>
      <c r="B727" s="2">
        <v>0.46800925925925929</v>
      </c>
      <c r="C727">
        <v>11</v>
      </c>
      <c r="D727">
        <v>0.2</v>
      </c>
      <c r="E727">
        <v>0</v>
      </c>
      <c r="G727" s="1">
        <v>44382</v>
      </c>
      <c r="H727" s="2">
        <v>0.56443287037037038</v>
      </c>
      <c r="I727">
        <v>15</v>
      </c>
      <c r="J727">
        <v>4</v>
      </c>
      <c r="K727">
        <v>1</v>
      </c>
    </row>
    <row r="728" spans="1:11" x14ac:dyDescent="0.25">
      <c r="A728" s="1">
        <v>44384</v>
      </c>
      <c r="B728" s="2">
        <v>0.4689814814814815</v>
      </c>
      <c r="C728">
        <v>14</v>
      </c>
      <c r="D728">
        <v>5.7</v>
      </c>
      <c r="E728">
        <v>0</v>
      </c>
      <c r="G728" s="1">
        <v>44382</v>
      </c>
      <c r="H728" s="2">
        <v>0.56489583333333326</v>
      </c>
      <c r="I728">
        <v>20</v>
      </c>
      <c r="J728">
        <v>6.4</v>
      </c>
      <c r="K728">
        <v>1</v>
      </c>
    </row>
    <row r="729" spans="1:11" x14ac:dyDescent="0.25">
      <c r="A729" s="1">
        <v>44384</v>
      </c>
      <c r="B729" s="2">
        <v>0.47028935185185183</v>
      </c>
      <c r="C729">
        <v>15</v>
      </c>
      <c r="D729">
        <v>6</v>
      </c>
      <c r="E729">
        <v>0</v>
      </c>
      <c r="G729" s="1">
        <v>44382</v>
      </c>
      <c r="H729" s="2">
        <v>0.56726851851851856</v>
      </c>
      <c r="I729">
        <v>15</v>
      </c>
      <c r="J729">
        <v>5.2</v>
      </c>
      <c r="K729">
        <v>1</v>
      </c>
    </row>
    <row r="730" spans="1:11" x14ac:dyDescent="0.25">
      <c r="A730" s="1">
        <v>44384</v>
      </c>
      <c r="B730" s="2">
        <v>0.47113425925925928</v>
      </c>
      <c r="C730">
        <v>26</v>
      </c>
      <c r="D730">
        <v>4.3</v>
      </c>
      <c r="E730">
        <v>0</v>
      </c>
      <c r="G730" s="1">
        <v>44382</v>
      </c>
      <c r="H730" s="2">
        <v>0.5681018518518518</v>
      </c>
      <c r="I730">
        <v>20</v>
      </c>
      <c r="J730">
        <v>12.1</v>
      </c>
      <c r="K730">
        <v>1</v>
      </c>
    </row>
    <row r="731" spans="1:11" x14ac:dyDescent="0.25">
      <c r="A731" s="1">
        <v>44384</v>
      </c>
      <c r="B731" s="2">
        <v>0.47135416666666669</v>
      </c>
      <c r="C731">
        <v>27</v>
      </c>
      <c r="D731">
        <v>4.4000000000000004</v>
      </c>
      <c r="E731">
        <v>0</v>
      </c>
      <c r="G731" s="1">
        <v>44382</v>
      </c>
      <c r="H731" s="2">
        <v>0.56836805555555558</v>
      </c>
      <c r="I731">
        <v>16</v>
      </c>
      <c r="J731">
        <v>4</v>
      </c>
      <c r="K731">
        <v>1</v>
      </c>
    </row>
    <row r="732" spans="1:11" x14ac:dyDescent="0.25">
      <c r="A732" s="1">
        <v>44384</v>
      </c>
      <c r="B732" s="2">
        <v>0.47505787037037034</v>
      </c>
      <c r="C732">
        <v>10</v>
      </c>
      <c r="D732">
        <v>0.1</v>
      </c>
      <c r="E732">
        <v>0</v>
      </c>
      <c r="G732" s="1">
        <v>44382</v>
      </c>
      <c r="H732" s="2">
        <v>0.56846064814814812</v>
      </c>
      <c r="I732">
        <v>10</v>
      </c>
      <c r="J732">
        <v>6</v>
      </c>
      <c r="K732">
        <v>1</v>
      </c>
    </row>
    <row r="733" spans="1:11" x14ac:dyDescent="0.25">
      <c r="A733" s="1">
        <v>44384</v>
      </c>
      <c r="B733" s="2">
        <v>0.47509259259259262</v>
      </c>
      <c r="C733">
        <v>9</v>
      </c>
      <c r="D733">
        <v>4.4000000000000004</v>
      </c>
      <c r="E733">
        <v>0</v>
      </c>
      <c r="G733" s="1">
        <v>44382</v>
      </c>
      <c r="H733" s="2">
        <v>0.56876157407407402</v>
      </c>
      <c r="I733">
        <v>17</v>
      </c>
      <c r="J733">
        <v>3.8</v>
      </c>
      <c r="K733">
        <v>1</v>
      </c>
    </row>
    <row r="734" spans="1:11" x14ac:dyDescent="0.25">
      <c r="A734" s="1">
        <v>44384</v>
      </c>
      <c r="B734" s="2">
        <v>0.4826388888888889</v>
      </c>
      <c r="C734">
        <v>19</v>
      </c>
      <c r="D734">
        <v>5.6</v>
      </c>
      <c r="E734">
        <v>0</v>
      </c>
      <c r="G734" s="1">
        <v>44382</v>
      </c>
      <c r="H734" s="2">
        <v>0.5695486111111111</v>
      </c>
      <c r="I734">
        <v>20</v>
      </c>
      <c r="J734">
        <v>3.2</v>
      </c>
      <c r="K734">
        <v>1</v>
      </c>
    </row>
    <row r="735" spans="1:11" x14ac:dyDescent="0.25">
      <c r="A735" s="1">
        <v>44384</v>
      </c>
      <c r="B735" s="2">
        <v>0.48504629629629631</v>
      </c>
      <c r="C735">
        <v>15</v>
      </c>
      <c r="D735">
        <v>5.7</v>
      </c>
      <c r="E735">
        <v>0</v>
      </c>
      <c r="G735" s="1">
        <v>44382</v>
      </c>
      <c r="H735" s="2">
        <v>0.5697916666666667</v>
      </c>
      <c r="I735">
        <v>18</v>
      </c>
      <c r="J735">
        <v>7.5</v>
      </c>
      <c r="K735">
        <v>1</v>
      </c>
    </row>
    <row r="736" spans="1:11" x14ac:dyDescent="0.25">
      <c r="A736" s="1">
        <v>44384</v>
      </c>
      <c r="B736" s="2">
        <v>0.48734953703703704</v>
      </c>
      <c r="C736">
        <v>13</v>
      </c>
      <c r="D736">
        <v>7</v>
      </c>
      <c r="E736">
        <v>0</v>
      </c>
      <c r="G736" s="1">
        <v>44382</v>
      </c>
      <c r="H736" s="2">
        <v>0.57121527777777781</v>
      </c>
      <c r="I736">
        <v>14</v>
      </c>
      <c r="J736">
        <v>4.2</v>
      </c>
      <c r="K736">
        <v>1</v>
      </c>
    </row>
    <row r="737" spans="1:11" x14ac:dyDescent="0.25">
      <c r="A737" s="1">
        <v>44384</v>
      </c>
      <c r="B737" s="2">
        <v>0.48921296296296296</v>
      </c>
      <c r="C737">
        <v>8</v>
      </c>
      <c r="D737">
        <v>8.1999999999999993</v>
      </c>
      <c r="E737">
        <v>0</v>
      </c>
      <c r="G737" s="1">
        <v>44382</v>
      </c>
      <c r="H737" s="2">
        <v>0.57210648148148147</v>
      </c>
      <c r="I737">
        <v>14</v>
      </c>
      <c r="J737">
        <v>5.3</v>
      </c>
      <c r="K737">
        <v>1</v>
      </c>
    </row>
    <row r="738" spans="1:11" x14ac:dyDescent="0.25">
      <c r="A738" s="1">
        <v>44384</v>
      </c>
      <c r="B738" s="2">
        <v>0.49553240740740739</v>
      </c>
      <c r="C738">
        <v>15</v>
      </c>
      <c r="D738">
        <v>6.1</v>
      </c>
      <c r="E738">
        <v>0</v>
      </c>
      <c r="G738" s="1">
        <v>44382</v>
      </c>
      <c r="H738" s="2">
        <v>0.57306712962962958</v>
      </c>
      <c r="I738">
        <v>15</v>
      </c>
      <c r="J738">
        <v>4.3</v>
      </c>
      <c r="K738">
        <v>1</v>
      </c>
    </row>
    <row r="739" spans="1:11" x14ac:dyDescent="0.25">
      <c r="A739" s="1">
        <v>44384</v>
      </c>
      <c r="B739" s="2">
        <v>0.49635416666666665</v>
      </c>
      <c r="C739">
        <v>21</v>
      </c>
      <c r="D739">
        <v>4.2</v>
      </c>
      <c r="E739">
        <v>0</v>
      </c>
      <c r="G739" s="1">
        <v>44382</v>
      </c>
      <c r="H739" s="2">
        <v>0.57309027777777777</v>
      </c>
      <c r="I739">
        <v>19</v>
      </c>
      <c r="J739">
        <v>13.9</v>
      </c>
      <c r="K739">
        <v>1</v>
      </c>
    </row>
    <row r="740" spans="1:11" x14ac:dyDescent="0.25">
      <c r="A740" s="1">
        <v>44384</v>
      </c>
      <c r="B740" s="2">
        <v>0.49718749999999995</v>
      </c>
      <c r="C740">
        <v>15</v>
      </c>
      <c r="D740">
        <v>7.4</v>
      </c>
      <c r="E740">
        <v>0</v>
      </c>
      <c r="G740" s="1">
        <v>44382</v>
      </c>
      <c r="H740" s="2">
        <v>0.57319444444444445</v>
      </c>
      <c r="I740">
        <v>13</v>
      </c>
      <c r="J740">
        <v>0.5</v>
      </c>
      <c r="K740">
        <v>1</v>
      </c>
    </row>
    <row r="741" spans="1:11" x14ac:dyDescent="0.25">
      <c r="A741" s="1">
        <v>44384</v>
      </c>
      <c r="B741" s="2">
        <v>0.4990046296296296</v>
      </c>
      <c r="C741">
        <v>12</v>
      </c>
      <c r="D741">
        <v>11.6</v>
      </c>
      <c r="E741">
        <v>0</v>
      </c>
      <c r="G741" s="1">
        <v>44382</v>
      </c>
      <c r="H741" s="2">
        <v>0.57459490740740737</v>
      </c>
      <c r="I741">
        <v>12</v>
      </c>
      <c r="J741">
        <v>6.7</v>
      </c>
      <c r="K741">
        <v>1</v>
      </c>
    </row>
    <row r="742" spans="1:11" x14ac:dyDescent="0.25">
      <c r="A742" s="1">
        <v>44384</v>
      </c>
      <c r="B742" s="2">
        <v>0.49989583333333337</v>
      </c>
      <c r="C742">
        <v>27</v>
      </c>
      <c r="D742">
        <v>5.0999999999999996</v>
      </c>
      <c r="E742">
        <v>0</v>
      </c>
      <c r="G742" s="1">
        <v>44382</v>
      </c>
      <c r="H742" s="2">
        <v>0.57567129629629632</v>
      </c>
      <c r="I742">
        <v>17</v>
      </c>
      <c r="J742">
        <v>4</v>
      </c>
      <c r="K742">
        <v>1</v>
      </c>
    </row>
    <row r="743" spans="1:11" x14ac:dyDescent="0.25">
      <c r="A743" s="1">
        <v>44384</v>
      </c>
      <c r="B743" s="2">
        <v>0.50118055555555563</v>
      </c>
      <c r="C743">
        <v>19</v>
      </c>
      <c r="D743">
        <v>10.4</v>
      </c>
      <c r="E743">
        <v>0</v>
      </c>
      <c r="G743" s="1">
        <v>44382</v>
      </c>
      <c r="H743" s="2">
        <v>0.5768402777777778</v>
      </c>
      <c r="I743">
        <v>21</v>
      </c>
      <c r="J743">
        <v>6.9</v>
      </c>
      <c r="K743">
        <v>1</v>
      </c>
    </row>
    <row r="744" spans="1:11" x14ac:dyDescent="0.25">
      <c r="A744" s="1">
        <v>44384</v>
      </c>
      <c r="B744" s="2">
        <v>0.50122685185185178</v>
      </c>
      <c r="C744">
        <v>18</v>
      </c>
      <c r="D744">
        <v>6.2</v>
      </c>
      <c r="E744">
        <v>0</v>
      </c>
      <c r="G744" s="1">
        <v>44382</v>
      </c>
      <c r="H744" s="2">
        <v>0.57685185185185184</v>
      </c>
      <c r="I744">
        <v>22</v>
      </c>
      <c r="J744">
        <v>4.3</v>
      </c>
      <c r="K744">
        <v>1</v>
      </c>
    </row>
    <row r="745" spans="1:11" x14ac:dyDescent="0.25">
      <c r="A745" s="1">
        <v>44384</v>
      </c>
      <c r="B745" s="2">
        <v>0.5043171296296296</v>
      </c>
      <c r="C745">
        <v>18</v>
      </c>
      <c r="D745">
        <v>7</v>
      </c>
      <c r="E745">
        <v>0</v>
      </c>
      <c r="G745" s="1">
        <v>44382</v>
      </c>
      <c r="H745" s="2">
        <v>0.57689814814814822</v>
      </c>
      <c r="I745">
        <v>20</v>
      </c>
      <c r="J745">
        <v>4.5999999999999996</v>
      </c>
      <c r="K745">
        <v>1</v>
      </c>
    </row>
    <row r="746" spans="1:11" x14ac:dyDescent="0.25">
      <c r="A746" s="1">
        <v>44384</v>
      </c>
      <c r="B746" s="2">
        <v>0.50437500000000002</v>
      </c>
      <c r="C746">
        <v>16</v>
      </c>
      <c r="D746">
        <v>5.5</v>
      </c>
      <c r="E746">
        <v>0</v>
      </c>
      <c r="G746" s="1">
        <v>44382</v>
      </c>
      <c r="H746" s="2">
        <v>0.5773611111111111</v>
      </c>
      <c r="I746">
        <v>16</v>
      </c>
      <c r="J746">
        <v>8.6</v>
      </c>
      <c r="K746">
        <v>1</v>
      </c>
    </row>
    <row r="747" spans="1:11" x14ac:dyDescent="0.25">
      <c r="A747" s="1">
        <v>44384</v>
      </c>
      <c r="B747" s="2">
        <v>0.50561342592592595</v>
      </c>
      <c r="C747">
        <v>11</v>
      </c>
      <c r="D747">
        <v>3.3</v>
      </c>
      <c r="E747">
        <v>0</v>
      </c>
      <c r="G747" s="1">
        <v>44382</v>
      </c>
      <c r="H747" s="2">
        <v>0.57767361111111104</v>
      </c>
      <c r="I747">
        <v>23</v>
      </c>
      <c r="J747">
        <v>5.2</v>
      </c>
      <c r="K747">
        <v>1</v>
      </c>
    </row>
    <row r="748" spans="1:11" x14ac:dyDescent="0.25">
      <c r="A748" s="1">
        <v>44384</v>
      </c>
      <c r="B748" s="2">
        <v>0.50619212962962956</v>
      </c>
      <c r="C748">
        <v>17</v>
      </c>
      <c r="D748">
        <v>4.9000000000000004</v>
      </c>
      <c r="E748">
        <v>0</v>
      </c>
      <c r="G748" s="1">
        <v>44382</v>
      </c>
      <c r="H748" s="2">
        <v>0.57768518518518519</v>
      </c>
      <c r="I748">
        <v>23</v>
      </c>
      <c r="J748">
        <v>4.0999999999999996</v>
      </c>
      <c r="K748">
        <v>1</v>
      </c>
    </row>
    <row r="749" spans="1:11" x14ac:dyDescent="0.25">
      <c r="A749" s="1">
        <v>44384</v>
      </c>
      <c r="B749" s="2">
        <v>0.50881944444444438</v>
      </c>
      <c r="C749">
        <v>11</v>
      </c>
      <c r="D749">
        <v>10</v>
      </c>
      <c r="E749">
        <v>0</v>
      </c>
      <c r="G749" s="1">
        <v>44382</v>
      </c>
      <c r="H749" s="2">
        <v>0.57789351851851845</v>
      </c>
      <c r="I749">
        <v>14</v>
      </c>
      <c r="J749">
        <v>3.8</v>
      </c>
      <c r="K749">
        <v>1</v>
      </c>
    </row>
    <row r="750" spans="1:11" x14ac:dyDescent="0.25">
      <c r="A750" s="1">
        <v>44384</v>
      </c>
      <c r="B750" s="2">
        <v>0.50924768518518515</v>
      </c>
      <c r="C750">
        <v>21</v>
      </c>
      <c r="D750">
        <v>5.6</v>
      </c>
      <c r="E750">
        <v>0</v>
      </c>
      <c r="G750" s="1">
        <v>44382</v>
      </c>
      <c r="H750" s="2">
        <v>0.57837962962962963</v>
      </c>
      <c r="I750">
        <v>16</v>
      </c>
      <c r="J750">
        <v>8.1</v>
      </c>
      <c r="K750">
        <v>1</v>
      </c>
    </row>
    <row r="751" spans="1:11" x14ac:dyDescent="0.25">
      <c r="A751" s="1">
        <v>44384</v>
      </c>
      <c r="B751" s="2">
        <v>0.51164351851851853</v>
      </c>
      <c r="C751">
        <v>17</v>
      </c>
      <c r="D751">
        <v>4</v>
      </c>
      <c r="E751">
        <v>0</v>
      </c>
      <c r="G751" s="1">
        <v>44382</v>
      </c>
      <c r="H751" s="2">
        <v>0.57912037037037034</v>
      </c>
      <c r="I751">
        <v>17</v>
      </c>
      <c r="J751">
        <v>4.4000000000000004</v>
      </c>
      <c r="K751">
        <v>1</v>
      </c>
    </row>
    <row r="752" spans="1:11" x14ac:dyDescent="0.25">
      <c r="A752" s="1">
        <v>44384</v>
      </c>
      <c r="B752" s="2">
        <v>0.51379629629629631</v>
      </c>
      <c r="C752">
        <v>13</v>
      </c>
      <c r="D752">
        <v>5.0999999999999996</v>
      </c>
      <c r="E752">
        <v>0</v>
      </c>
      <c r="G752" s="1">
        <v>44382</v>
      </c>
      <c r="H752" s="2">
        <v>0.58180555555555558</v>
      </c>
      <c r="I752">
        <v>9</v>
      </c>
      <c r="J752">
        <v>3.2</v>
      </c>
      <c r="K752">
        <v>1</v>
      </c>
    </row>
    <row r="753" spans="1:11" x14ac:dyDescent="0.25">
      <c r="A753" s="1">
        <v>44384</v>
      </c>
      <c r="B753" s="2">
        <v>0.5149421296296296</v>
      </c>
      <c r="C753">
        <v>18</v>
      </c>
      <c r="D753">
        <v>7.2</v>
      </c>
      <c r="E753">
        <v>0</v>
      </c>
      <c r="G753" s="1">
        <v>44382</v>
      </c>
      <c r="H753" s="2">
        <v>0.58225694444444442</v>
      </c>
      <c r="I753">
        <v>12</v>
      </c>
      <c r="J753">
        <v>3.6</v>
      </c>
      <c r="K753">
        <v>1</v>
      </c>
    </row>
    <row r="754" spans="1:11" x14ac:dyDescent="0.25">
      <c r="A754" s="1">
        <v>44384</v>
      </c>
      <c r="B754" s="2">
        <v>0.5213888888888889</v>
      </c>
      <c r="C754">
        <v>19</v>
      </c>
      <c r="D754">
        <v>4.5</v>
      </c>
      <c r="E754">
        <v>0</v>
      </c>
      <c r="G754" s="1">
        <v>44382</v>
      </c>
      <c r="H754" s="2">
        <v>0.58255787037037032</v>
      </c>
      <c r="I754">
        <v>13</v>
      </c>
      <c r="J754">
        <v>6</v>
      </c>
      <c r="K754">
        <v>1</v>
      </c>
    </row>
    <row r="755" spans="1:11" x14ac:dyDescent="0.25">
      <c r="A755" s="1">
        <v>44384</v>
      </c>
      <c r="B755" s="2">
        <v>0.5232175925925926</v>
      </c>
      <c r="C755">
        <v>16</v>
      </c>
      <c r="D755">
        <v>6.3</v>
      </c>
      <c r="E755">
        <v>0</v>
      </c>
      <c r="G755" s="1">
        <v>44382</v>
      </c>
      <c r="H755" s="2">
        <v>0.58353009259259259</v>
      </c>
      <c r="I755">
        <v>11</v>
      </c>
      <c r="J755">
        <v>15.4</v>
      </c>
      <c r="K755">
        <v>1</v>
      </c>
    </row>
    <row r="756" spans="1:11" x14ac:dyDescent="0.25">
      <c r="A756" s="1">
        <v>44384</v>
      </c>
      <c r="B756" s="2">
        <v>0.52500000000000002</v>
      </c>
      <c r="C756">
        <v>14</v>
      </c>
      <c r="D756">
        <v>0.5</v>
      </c>
      <c r="E756">
        <v>0</v>
      </c>
      <c r="G756" s="1">
        <v>44382</v>
      </c>
      <c r="H756" s="2">
        <v>0.58504629629629623</v>
      </c>
      <c r="I756">
        <v>12</v>
      </c>
      <c r="J756">
        <v>7.3</v>
      </c>
      <c r="K756">
        <v>1</v>
      </c>
    </row>
    <row r="757" spans="1:11" x14ac:dyDescent="0.25">
      <c r="A757" s="1">
        <v>44384</v>
      </c>
      <c r="B757" s="2">
        <v>0.52979166666666666</v>
      </c>
      <c r="C757">
        <v>20</v>
      </c>
      <c r="D757">
        <v>6.1</v>
      </c>
      <c r="E757">
        <v>0</v>
      </c>
      <c r="G757" s="1">
        <v>44382</v>
      </c>
      <c r="H757" s="2">
        <v>0.58508101851851857</v>
      </c>
      <c r="I757">
        <v>13</v>
      </c>
      <c r="J757">
        <v>6.1</v>
      </c>
      <c r="K757">
        <v>1</v>
      </c>
    </row>
    <row r="758" spans="1:11" x14ac:dyDescent="0.25">
      <c r="A758" s="1">
        <v>44384</v>
      </c>
      <c r="B758" s="2">
        <v>0.53114583333333332</v>
      </c>
      <c r="C758">
        <v>11</v>
      </c>
      <c r="D758">
        <v>1.4</v>
      </c>
      <c r="E758">
        <v>0</v>
      </c>
      <c r="G758" s="1">
        <v>44382</v>
      </c>
      <c r="H758" s="2">
        <v>0.58567129629629633</v>
      </c>
      <c r="I758">
        <v>20</v>
      </c>
      <c r="J758">
        <v>4.5</v>
      </c>
      <c r="K758">
        <v>1</v>
      </c>
    </row>
    <row r="759" spans="1:11" x14ac:dyDescent="0.25">
      <c r="A759" s="1">
        <v>44384</v>
      </c>
      <c r="B759" s="2">
        <v>0.53607638888888887</v>
      </c>
      <c r="C759">
        <v>10</v>
      </c>
      <c r="D759">
        <v>7.3</v>
      </c>
      <c r="E759">
        <v>0</v>
      </c>
      <c r="G759" s="1">
        <v>44382</v>
      </c>
      <c r="H759" s="2">
        <v>0.58728009259259262</v>
      </c>
      <c r="I759">
        <v>12</v>
      </c>
      <c r="J759">
        <v>1</v>
      </c>
      <c r="K759">
        <v>1</v>
      </c>
    </row>
    <row r="760" spans="1:11" x14ac:dyDescent="0.25">
      <c r="A760" s="1">
        <v>44384</v>
      </c>
      <c r="B760" s="2">
        <v>0.53623842592592597</v>
      </c>
      <c r="C760">
        <v>17</v>
      </c>
      <c r="D760">
        <v>4.9000000000000004</v>
      </c>
      <c r="E760">
        <v>0</v>
      </c>
      <c r="G760" s="1">
        <v>44382</v>
      </c>
      <c r="H760" s="2">
        <v>0.58813657407407405</v>
      </c>
      <c r="I760">
        <v>15</v>
      </c>
      <c r="J760">
        <v>4.7</v>
      </c>
      <c r="K760">
        <v>1</v>
      </c>
    </row>
    <row r="761" spans="1:11" x14ac:dyDescent="0.25">
      <c r="A761" s="1">
        <v>44384</v>
      </c>
      <c r="B761" s="2">
        <v>0.53891203703703705</v>
      </c>
      <c r="C761">
        <v>11</v>
      </c>
      <c r="D761">
        <v>4.0999999999999996</v>
      </c>
      <c r="E761">
        <v>0</v>
      </c>
      <c r="G761" s="1">
        <v>44382</v>
      </c>
      <c r="H761" s="2">
        <v>0.58915509259259258</v>
      </c>
      <c r="I761">
        <v>20</v>
      </c>
      <c r="J761">
        <v>9.8000000000000007</v>
      </c>
      <c r="K761">
        <v>1</v>
      </c>
    </row>
    <row r="762" spans="1:11" x14ac:dyDescent="0.25">
      <c r="A762" s="1">
        <v>44384</v>
      </c>
      <c r="B762" s="2">
        <v>0.54289351851851853</v>
      </c>
      <c r="C762">
        <v>16</v>
      </c>
      <c r="D762">
        <v>4.7</v>
      </c>
      <c r="E762">
        <v>0</v>
      </c>
      <c r="G762" s="1">
        <v>44382</v>
      </c>
      <c r="H762" s="2">
        <v>0.59016203703703707</v>
      </c>
      <c r="I762">
        <v>14</v>
      </c>
      <c r="J762">
        <v>4.0999999999999996</v>
      </c>
      <c r="K762">
        <v>1</v>
      </c>
    </row>
    <row r="763" spans="1:11" x14ac:dyDescent="0.25">
      <c r="A763" s="1">
        <v>44384</v>
      </c>
      <c r="B763" s="2">
        <v>0.54335648148148141</v>
      </c>
      <c r="C763">
        <v>19</v>
      </c>
      <c r="D763">
        <v>5.9</v>
      </c>
      <c r="E763">
        <v>0</v>
      </c>
      <c r="G763" s="1">
        <v>44382</v>
      </c>
      <c r="H763" s="2">
        <v>0.59130787037037036</v>
      </c>
      <c r="I763">
        <v>16</v>
      </c>
      <c r="J763">
        <v>14.1</v>
      </c>
      <c r="K763">
        <v>1</v>
      </c>
    </row>
    <row r="764" spans="1:11" x14ac:dyDescent="0.25">
      <c r="A764" s="1">
        <v>44384</v>
      </c>
      <c r="B764" s="2">
        <v>0.54343750000000002</v>
      </c>
      <c r="C764">
        <v>17</v>
      </c>
      <c r="D764">
        <v>6.1</v>
      </c>
      <c r="E764">
        <v>0</v>
      </c>
      <c r="G764" s="1">
        <v>44382</v>
      </c>
      <c r="H764" s="2">
        <v>0.59236111111111112</v>
      </c>
      <c r="I764">
        <v>19</v>
      </c>
      <c r="J764">
        <v>0.5</v>
      </c>
      <c r="K764">
        <v>1</v>
      </c>
    </row>
    <row r="765" spans="1:11" x14ac:dyDescent="0.25">
      <c r="A765" s="1">
        <v>44384</v>
      </c>
      <c r="B765" s="2">
        <v>0.54751157407407403</v>
      </c>
      <c r="C765">
        <v>17</v>
      </c>
      <c r="D765">
        <v>5.2</v>
      </c>
      <c r="E765">
        <v>0</v>
      </c>
      <c r="G765" s="1">
        <v>44382</v>
      </c>
      <c r="H765" s="2">
        <v>0.59266203703703701</v>
      </c>
      <c r="I765">
        <v>19</v>
      </c>
      <c r="J765">
        <v>4.7</v>
      </c>
      <c r="K765">
        <v>1</v>
      </c>
    </row>
    <row r="766" spans="1:11" x14ac:dyDescent="0.25">
      <c r="A766" s="1">
        <v>44384</v>
      </c>
      <c r="B766" s="2">
        <v>0.5478587962962963</v>
      </c>
      <c r="C766">
        <v>16</v>
      </c>
      <c r="D766">
        <v>4.7</v>
      </c>
      <c r="E766">
        <v>0</v>
      </c>
      <c r="G766" s="1">
        <v>44382</v>
      </c>
      <c r="H766" s="2">
        <v>0.59297453703703706</v>
      </c>
      <c r="I766">
        <v>15</v>
      </c>
      <c r="J766">
        <v>5.0999999999999996</v>
      </c>
      <c r="K766">
        <v>1</v>
      </c>
    </row>
    <row r="767" spans="1:11" x14ac:dyDescent="0.25">
      <c r="A767" s="1">
        <v>44384</v>
      </c>
      <c r="B767" s="2">
        <v>0.5486226851851852</v>
      </c>
      <c r="C767">
        <v>11</v>
      </c>
      <c r="D767">
        <v>4.3</v>
      </c>
      <c r="E767">
        <v>0</v>
      </c>
      <c r="G767" s="1">
        <v>44382</v>
      </c>
      <c r="H767" s="2">
        <v>0.59327546296296296</v>
      </c>
      <c r="I767">
        <v>18</v>
      </c>
      <c r="J767">
        <v>4.5999999999999996</v>
      </c>
      <c r="K767">
        <v>1</v>
      </c>
    </row>
    <row r="768" spans="1:11" x14ac:dyDescent="0.25">
      <c r="A768" s="1">
        <v>44384</v>
      </c>
      <c r="B768" s="2">
        <v>0.55052083333333335</v>
      </c>
      <c r="C768">
        <v>13</v>
      </c>
      <c r="D768">
        <v>6.5</v>
      </c>
      <c r="E768">
        <v>0</v>
      </c>
      <c r="G768" s="1">
        <v>44382</v>
      </c>
      <c r="H768" s="2">
        <v>0.59380787037037031</v>
      </c>
      <c r="I768">
        <v>31</v>
      </c>
      <c r="J768">
        <v>5.7</v>
      </c>
      <c r="K768">
        <v>1</v>
      </c>
    </row>
    <row r="769" spans="1:11" x14ac:dyDescent="0.25">
      <c r="A769" s="1">
        <v>44384</v>
      </c>
      <c r="B769" s="2">
        <v>0.55449074074074078</v>
      </c>
      <c r="C769">
        <v>14</v>
      </c>
      <c r="D769">
        <v>11</v>
      </c>
      <c r="E769">
        <v>0</v>
      </c>
      <c r="G769" s="1">
        <v>44382</v>
      </c>
      <c r="H769" s="2">
        <v>0.59450231481481486</v>
      </c>
      <c r="I769">
        <v>16</v>
      </c>
      <c r="J769">
        <v>3.9</v>
      </c>
      <c r="K769">
        <v>1</v>
      </c>
    </row>
    <row r="770" spans="1:11" x14ac:dyDescent="0.25">
      <c r="A770" s="1">
        <v>44384</v>
      </c>
      <c r="B770" s="2">
        <v>0.55918981481481478</v>
      </c>
      <c r="C770">
        <v>16</v>
      </c>
      <c r="D770">
        <v>4.4000000000000004</v>
      </c>
      <c r="E770">
        <v>0</v>
      </c>
      <c r="G770" s="1">
        <v>44382</v>
      </c>
      <c r="H770" s="2">
        <v>0.59505787037037039</v>
      </c>
      <c r="I770">
        <v>13</v>
      </c>
      <c r="J770">
        <v>0.3</v>
      </c>
      <c r="K770">
        <v>1</v>
      </c>
    </row>
    <row r="771" spans="1:11" x14ac:dyDescent="0.25">
      <c r="A771" s="1">
        <v>44384</v>
      </c>
      <c r="B771" s="2">
        <v>0.55949074074074068</v>
      </c>
      <c r="C771">
        <v>16</v>
      </c>
      <c r="D771">
        <v>5.2</v>
      </c>
      <c r="E771">
        <v>0</v>
      </c>
      <c r="G771" s="1">
        <v>44382</v>
      </c>
      <c r="H771" s="2">
        <v>0.59682870370370367</v>
      </c>
      <c r="I771">
        <v>13</v>
      </c>
      <c r="J771">
        <v>4.2</v>
      </c>
      <c r="K771">
        <v>1</v>
      </c>
    </row>
    <row r="772" spans="1:11" x14ac:dyDescent="0.25">
      <c r="A772" s="1">
        <v>44384</v>
      </c>
      <c r="B772" s="2">
        <v>0.5621990740740741</v>
      </c>
      <c r="C772">
        <v>17</v>
      </c>
      <c r="D772">
        <v>0.5</v>
      </c>
      <c r="E772">
        <v>0</v>
      </c>
      <c r="G772" s="1">
        <v>44382</v>
      </c>
      <c r="H772" s="2">
        <v>0.59684027777777782</v>
      </c>
      <c r="I772">
        <v>19</v>
      </c>
      <c r="J772">
        <v>4</v>
      </c>
      <c r="K772">
        <v>1</v>
      </c>
    </row>
    <row r="773" spans="1:11" x14ac:dyDescent="0.25">
      <c r="A773" s="1">
        <v>44384</v>
      </c>
      <c r="B773" s="2">
        <v>0.56638888888888894</v>
      </c>
      <c r="C773">
        <v>17</v>
      </c>
      <c r="D773">
        <v>5.0999999999999996</v>
      </c>
      <c r="E773">
        <v>0</v>
      </c>
      <c r="G773" s="1">
        <v>44382</v>
      </c>
      <c r="H773" s="2">
        <v>0.59858796296296302</v>
      </c>
      <c r="I773">
        <v>19</v>
      </c>
      <c r="J773">
        <v>9.6</v>
      </c>
      <c r="K773">
        <v>1</v>
      </c>
    </row>
    <row r="774" spans="1:11" x14ac:dyDescent="0.25">
      <c r="A774" s="1">
        <v>44384</v>
      </c>
      <c r="B774" s="2">
        <v>0.56776620370370368</v>
      </c>
      <c r="C774">
        <v>8</v>
      </c>
      <c r="D774">
        <v>7.9</v>
      </c>
      <c r="E774">
        <v>0</v>
      </c>
      <c r="G774" s="1">
        <v>44382</v>
      </c>
      <c r="H774" s="2">
        <v>0.59871527777777778</v>
      </c>
      <c r="I774">
        <v>16</v>
      </c>
      <c r="J774">
        <v>5.4</v>
      </c>
      <c r="K774">
        <v>1</v>
      </c>
    </row>
    <row r="775" spans="1:11" x14ac:dyDescent="0.25">
      <c r="A775" s="1">
        <v>44384</v>
      </c>
      <c r="B775" s="2">
        <v>0.57510416666666664</v>
      </c>
      <c r="C775">
        <v>14</v>
      </c>
      <c r="D775">
        <v>5.0999999999999996</v>
      </c>
      <c r="E775">
        <v>0</v>
      </c>
      <c r="G775" s="1">
        <v>44382</v>
      </c>
      <c r="H775" s="2">
        <v>0.59888888888888892</v>
      </c>
      <c r="I775">
        <v>11</v>
      </c>
      <c r="J775">
        <v>0.5</v>
      </c>
      <c r="K775">
        <v>1</v>
      </c>
    </row>
    <row r="776" spans="1:11" x14ac:dyDescent="0.25">
      <c r="A776" s="1">
        <v>44384</v>
      </c>
      <c r="B776" s="2">
        <v>0.57564814814814813</v>
      </c>
      <c r="C776">
        <v>14</v>
      </c>
      <c r="D776">
        <v>0.2</v>
      </c>
      <c r="E776">
        <v>0</v>
      </c>
      <c r="G776" s="1">
        <v>44382</v>
      </c>
      <c r="H776" s="2">
        <v>0.59949074074074071</v>
      </c>
      <c r="I776">
        <v>12</v>
      </c>
      <c r="J776">
        <v>13.3</v>
      </c>
      <c r="K776">
        <v>1</v>
      </c>
    </row>
    <row r="777" spans="1:11" x14ac:dyDescent="0.25">
      <c r="A777" s="1">
        <v>44384</v>
      </c>
      <c r="B777" s="2">
        <v>0.57895833333333335</v>
      </c>
      <c r="C777">
        <v>15</v>
      </c>
      <c r="D777">
        <v>4.0999999999999996</v>
      </c>
      <c r="E777">
        <v>0</v>
      </c>
      <c r="G777" s="1">
        <v>44382</v>
      </c>
      <c r="H777" s="2">
        <v>0.59982638888888895</v>
      </c>
      <c r="I777">
        <v>27</v>
      </c>
      <c r="J777">
        <v>9</v>
      </c>
      <c r="K777">
        <v>1</v>
      </c>
    </row>
    <row r="778" spans="1:11" x14ac:dyDescent="0.25">
      <c r="A778" s="1">
        <v>44384</v>
      </c>
      <c r="B778" s="2">
        <v>0.58090277777777777</v>
      </c>
      <c r="C778">
        <v>22</v>
      </c>
      <c r="D778">
        <v>5.5</v>
      </c>
      <c r="E778">
        <v>0</v>
      </c>
      <c r="G778" s="1">
        <v>44382</v>
      </c>
      <c r="H778" s="2">
        <v>0.60085648148148152</v>
      </c>
      <c r="I778">
        <v>25</v>
      </c>
      <c r="J778">
        <v>5.7</v>
      </c>
      <c r="K778">
        <v>1</v>
      </c>
    </row>
    <row r="779" spans="1:11" x14ac:dyDescent="0.25">
      <c r="A779" s="1">
        <v>44384</v>
      </c>
      <c r="B779" s="2">
        <v>0.58761574074074074</v>
      </c>
      <c r="C779">
        <v>11</v>
      </c>
      <c r="D779">
        <v>6</v>
      </c>
      <c r="E779">
        <v>0</v>
      </c>
      <c r="G779" s="1">
        <v>44382</v>
      </c>
      <c r="H779" s="2">
        <v>0.6054166666666666</v>
      </c>
      <c r="I779">
        <v>16</v>
      </c>
      <c r="J779">
        <v>5.0999999999999996</v>
      </c>
      <c r="K779">
        <v>1</v>
      </c>
    </row>
    <row r="780" spans="1:11" x14ac:dyDescent="0.25">
      <c r="A780" s="1">
        <v>44384</v>
      </c>
      <c r="B780" s="2">
        <v>0.58884259259259253</v>
      </c>
      <c r="C780">
        <v>14</v>
      </c>
      <c r="D780">
        <v>4.0999999999999996</v>
      </c>
      <c r="E780">
        <v>0</v>
      </c>
      <c r="G780" s="1">
        <v>44382</v>
      </c>
      <c r="H780" s="2">
        <v>0.60642361111111109</v>
      </c>
      <c r="I780">
        <v>15</v>
      </c>
      <c r="J780">
        <v>5.5</v>
      </c>
      <c r="K780">
        <v>1</v>
      </c>
    </row>
    <row r="781" spans="1:11" x14ac:dyDescent="0.25">
      <c r="A781" s="1">
        <v>44384</v>
      </c>
      <c r="B781" s="2">
        <v>0.59052083333333327</v>
      </c>
      <c r="C781">
        <v>9</v>
      </c>
      <c r="D781">
        <v>0.2</v>
      </c>
      <c r="E781">
        <v>0</v>
      </c>
      <c r="G781" s="1">
        <v>44382</v>
      </c>
      <c r="H781" s="2">
        <v>0.60753472222222216</v>
      </c>
      <c r="I781">
        <v>9</v>
      </c>
      <c r="J781">
        <v>6.4</v>
      </c>
      <c r="K781">
        <v>1</v>
      </c>
    </row>
    <row r="782" spans="1:11" x14ac:dyDescent="0.25">
      <c r="A782" s="1">
        <v>44384</v>
      </c>
      <c r="B782" s="2">
        <v>0.59144675925925927</v>
      </c>
      <c r="C782">
        <v>15</v>
      </c>
      <c r="D782">
        <v>3.7</v>
      </c>
      <c r="E782">
        <v>0</v>
      </c>
      <c r="G782" s="1">
        <v>44382</v>
      </c>
      <c r="H782" s="2">
        <v>0.60819444444444437</v>
      </c>
      <c r="I782">
        <v>22</v>
      </c>
      <c r="J782">
        <v>5</v>
      </c>
      <c r="K782">
        <v>1</v>
      </c>
    </row>
    <row r="783" spans="1:11" x14ac:dyDescent="0.25">
      <c r="A783" s="1">
        <v>44384</v>
      </c>
      <c r="B783" s="2">
        <v>0.59167824074074071</v>
      </c>
      <c r="C783">
        <v>13</v>
      </c>
      <c r="D783">
        <v>3.8</v>
      </c>
      <c r="E783">
        <v>0</v>
      </c>
      <c r="G783" s="1">
        <v>44382</v>
      </c>
      <c r="H783" s="2">
        <v>0.61087962962962961</v>
      </c>
      <c r="I783">
        <v>22</v>
      </c>
      <c r="J783">
        <v>6.2</v>
      </c>
      <c r="K783">
        <v>1</v>
      </c>
    </row>
    <row r="784" spans="1:11" x14ac:dyDescent="0.25">
      <c r="A784" s="1">
        <v>44384</v>
      </c>
      <c r="B784" s="2">
        <v>0.59172453703703709</v>
      </c>
      <c r="C784">
        <v>12</v>
      </c>
      <c r="D784">
        <v>8.6</v>
      </c>
      <c r="E784">
        <v>0</v>
      </c>
      <c r="G784" s="1">
        <v>44382</v>
      </c>
      <c r="H784" s="2">
        <v>0.61138888888888887</v>
      </c>
      <c r="I784">
        <v>23</v>
      </c>
      <c r="J784">
        <v>7.6</v>
      </c>
      <c r="K784">
        <v>1</v>
      </c>
    </row>
    <row r="785" spans="1:11" x14ac:dyDescent="0.25">
      <c r="A785" s="1">
        <v>44384</v>
      </c>
      <c r="B785" s="2">
        <v>0.59239583333333334</v>
      </c>
      <c r="C785">
        <v>12</v>
      </c>
      <c r="D785">
        <v>4.3</v>
      </c>
      <c r="E785">
        <v>0</v>
      </c>
      <c r="G785" s="1">
        <v>44382</v>
      </c>
      <c r="H785" s="2">
        <v>0.61148148148148151</v>
      </c>
      <c r="I785">
        <v>19</v>
      </c>
      <c r="J785">
        <v>4.0999999999999996</v>
      </c>
      <c r="K785">
        <v>1</v>
      </c>
    </row>
    <row r="786" spans="1:11" x14ac:dyDescent="0.25">
      <c r="A786" s="1">
        <v>44384</v>
      </c>
      <c r="B786" s="2">
        <v>0.5935879629629629</v>
      </c>
      <c r="C786">
        <v>12</v>
      </c>
      <c r="D786">
        <v>12.6</v>
      </c>
      <c r="E786">
        <v>0</v>
      </c>
      <c r="G786" s="1">
        <v>44382</v>
      </c>
      <c r="H786" s="2">
        <v>0.61368055555555556</v>
      </c>
      <c r="I786">
        <v>15</v>
      </c>
      <c r="J786">
        <v>5</v>
      </c>
      <c r="K786">
        <v>1</v>
      </c>
    </row>
    <row r="787" spans="1:11" x14ac:dyDescent="0.25">
      <c r="A787" s="1">
        <v>44384</v>
      </c>
      <c r="B787" s="2">
        <v>0.59390046296296295</v>
      </c>
      <c r="C787">
        <v>16</v>
      </c>
      <c r="D787">
        <v>12.9</v>
      </c>
      <c r="E787">
        <v>0</v>
      </c>
      <c r="G787" s="1">
        <v>44382</v>
      </c>
      <c r="H787" s="2">
        <v>0.614375</v>
      </c>
      <c r="I787">
        <v>16</v>
      </c>
      <c r="J787">
        <v>6.5</v>
      </c>
      <c r="K787">
        <v>1</v>
      </c>
    </row>
    <row r="788" spans="1:11" x14ac:dyDescent="0.25">
      <c r="A788" s="1">
        <v>44384</v>
      </c>
      <c r="B788" s="2">
        <v>0.59535879629629629</v>
      </c>
      <c r="C788">
        <v>12</v>
      </c>
      <c r="D788">
        <v>8.1</v>
      </c>
      <c r="E788">
        <v>0</v>
      </c>
      <c r="G788" s="1">
        <v>44382</v>
      </c>
      <c r="H788" s="2">
        <v>0.61493055555555554</v>
      </c>
      <c r="I788">
        <v>17</v>
      </c>
      <c r="J788">
        <v>4.3</v>
      </c>
      <c r="K788">
        <v>1</v>
      </c>
    </row>
    <row r="789" spans="1:11" x14ac:dyDescent="0.25">
      <c r="A789" s="1">
        <v>44384</v>
      </c>
      <c r="B789" s="2">
        <v>0.59613425925925922</v>
      </c>
      <c r="C789">
        <v>14</v>
      </c>
      <c r="D789">
        <v>5</v>
      </c>
      <c r="E789">
        <v>0</v>
      </c>
      <c r="G789" s="1">
        <v>44382</v>
      </c>
      <c r="H789" s="2">
        <v>0.61715277777777777</v>
      </c>
      <c r="I789">
        <v>28</v>
      </c>
      <c r="J789">
        <v>7.5</v>
      </c>
      <c r="K789">
        <v>1</v>
      </c>
    </row>
    <row r="790" spans="1:11" x14ac:dyDescent="0.25">
      <c r="A790" s="1">
        <v>44384</v>
      </c>
      <c r="B790" s="2">
        <v>0.59766203703703702</v>
      </c>
      <c r="C790">
        <v>14</v>
      </c>
      <c r="D790">
        <v>5.5</v>
      </c>
      <c r="E790">
        <v>0</v>
      </c>
      <c r="G790" s="1">
        <v>44382</v>
      </c>
      <c r="H790" s="2">
        <v>0.61716435185185181</v>
      </c>
      <c r="I790">
        <v>28</v>
      </c>
      <c r="J790">
        <v>3.8</v>
      </c>
      <c r="K790">
        <v>1</v>
      </c>
    </row>
    <row r="791" spans="1:11" x14ac:dyDescent="0.25">
      <c r="A791" s="1">
        <v>44384</v>
      </c>
      <c r="B791" s="2">
        <v>0.59950231481481475</v>
      </c>
      <c r="C791">
        <v>16</v>
      </c>
      <c r="D791">
        <v>4.2</v>
      </c>
      <c r="E791">
        <v>0</v>
      </c>
      <c r="G791" s="1">
        <v>44382</v>
      </c>
      <c r="H791" s="2">
        <v>0.61766203703703704</v>
      </c>
      <c r="I791">
        <v>17</v>
      </c>
      <c r="J791">
        <v>6.4</v>
      </c>
      <c r="K791">
        <v>1</v>
      </c>
    </row>
    <row r="792" spans="1:11" x14ac:dyDescent="0.25">
      <c r="A792" s="1">
        <v>44384</v>
      </c>
      <c r="B792" s="2">
        <v>0.59971064814814812</v>
      </c>
      <c r="C792">
        <v>15</v>
      </c>
      <c r="D792">
        <v>5.8</v>
      </c>
      <c r="E792">
        <v>0</v>
      </c>
      <c r="G792" s="1">
        <v>44382</v>
      </c>
      <c r="H792" s="2">
        <v>0.62042824074074077</v>
      </c>
      <c r="I792">
        <v>18</v>
      </c>
      <c r="J792">
        <v>4.0999999999999996</v>
      </c>
      <c r="K792">
        <v>1</v>
      </c>
    </row>
    <row r="793" spans="1:11" x14ac:dyDescent="0.25">
      <c r="A793" s="1">
        <v>44384</v>
      </c>
      <c r="B793" s="2">
        <v>0.60039351851851852</v>
      </c>
      <c r="C793">
        <v>11</v>
      </c>
      <c r="D793">
        <v>3.5</v>
      </c>
      <c r="E793">
        <v>0</v>
      </c>
      <c r="G793" s="1">
        <v>44382</v>
      </c>
      <c r="H793" s="2">
        <v>0.62100694444444449</v>
      </c>
      <c r="I793">
        <v>11</v>
      </c>
      <c r="J793">
        <v>1.1000000000000001</v>
      </c>
      <c r="K793">
        <v>1</v>
      </c>
    </row>
    <row r="794" spans="1:11" x14ac:dyDescent="0.25">
      <c r="A794" s="1">
        <v>44384</v>
      </c>
      <c r="B794" s="2">
        <v>0.60077546296296302</v>
      </c>
      <c r="C794">
        <v>19</v>
      </c>
      <c r="D794">
        <v>13.5</v>
      </c>
      <c r="E794">
        <v>0</v>
      </c>
      <c r="G794" s="1">
        <v>44382</v>
      </c>
      <c r="H794" s="2">
        <v>0.62177083333333327</v>
      </c>
      <c r="I794">
        <v>23</v>
      </c>
      <c r="J794">
        <v>6.3</v>
      </c>
      <c r="K794">
        <v>1</v>
      </c>
    </row>
    <row r="795" spans="1:11" x14ac:dyDescent="0.25">
      <c r="A795" s="1">
        <v>44384</v>
      </c>
      <c r="B795" s="2">
        <v>0.60436342592592596</v>
      </c>
      <c r="C795">
        <v>19</v>
      </c>
      <c r="D795">
        <v>5.7</v>
      </c>
      <c r="E795">
        <v>0</v>
      </c>
      <c r="G795" s="1">
        <v>44382</v>
      </c>
      <c r="H795" s="2">
        <v>0.62178240740740742</v>
      </c>
      <c r="I795">
        <v>22</v>
      </c>
      <c r="J795">
        <v>4.3</v>
      </c>
      <c r="K795">
        <v>1</v>
      </c>
    </row>
    <row r="796" spans="1:11" x14ac:dyDescent="0.25">
      <c r="A796" s="1">
        <v>44384</v>
      </c>
      <c r="B796" s="2">
        <v>0.60440972222222222</v>
      </c>
      <c r="C796">
        <v>18</v>
      </c>
      <c r="D796">
        <v>6.1</v>
      </c>
      <c r="E796">
        <v>0</v>
      </c>
      <c r="G796" s="1">
        <v>44382</v>
      </c>
      <c r="H796" s="2">
        <v>0.62321759259259257</v>
      </c>
      <c r="I796">
        <v>17</v>
      </c>
      <c r="J796">
        <v>0.5</v>
      </c>
      <c r="K796">
        <v>1</v>
      </c>
    </row>
    <row r="797" spans="1:11" x14ac:dyDescent="0.25">
      <c r="A797" s="1">
        <v>44384</v>
      </c>
      <c r="B797" s="2">
        <v>0.60898148148148146</v>
      </c>
      <c r="C797">
        <v>14</v>
      </c>
      <c r="D797">
        <v>7.8</v>
      </c>
      <c r="E797">
        <v>0</v>
      </c>
      <c r="G797" s="1">
        <v>44382</v>
      </c>
      <c r="H797" s="2">
        <v>0.62400462962962966</v>
      </c>
      <c r="I797">
        <v>12</v>
      </c>
      <c r="J797">
        <v>14.3</v>
      </c>
      <c r="K797">
        <v>1</v>
      </c>
    </row>
    <row r="798" spans="1:11" x14ac:dyDescent="0.25">
      <c r="A798" s="1">
        <v>44384</v>
      </c>
      <c r="B798" s="2">
        <v>0.61075231481481485</v>
      </c>
      <c r="C798">
        <v>12</v>
      </c>
      <c r="D798">
        <v>9.9</v>
      </c>
      <c r="E798">
        <v>0</v>
      </c>
      <c r="G798" s="1">
        <v>44382</v>
      </c>
      <c r="H798" s="2">
        <v>0.62509259259259264</v>
      </c>
      <c r="I798">
        <v>15</v>
      </c>
      <c r="J798">
        <v>18.8</v>
      </c>
      <c r="K798">
        <v>1</v>
      </c>
    </row>
    <row r="799" spans="1:11" x14ac:dyDescent="0.25">
      <c r="A799" s="1">
        <v>44384</v>
      </c>
      <c r="B799" s="2">
        <v>0.61143518518518525</v>
      </c>
      <c r="C799">
        <v>9</v>
      </c>
      <c r="D799">
        <v>7.5</v>
      </c>
      <c r="E799">
        <v>0</v>
      </c>
      <c r="G799" s="1">
        <v>44382</v>
      </c>
      <c r="H799" s="2">
        <v>0.62572916666666667</v>
      </c>
      <c r="I799">
        <v>25</v>
      </c>
      <c r="J799">
        <v>7.1</v>
      </c>
      <c r="K799">
        <v>1</v>
      </c>
    </row>
    <row r="800" spans="1:11" x14ac:dyDescent="0.25">
      <c r="A800" s="1">
        <v>44384</v>
      </c>
      <c r="B800" s="2">
        <v>0.61318287037037034</v>
      </c>
      <c r="C800">
        <v>14</v>
      </c>
      <c r="D800">
        <v>5</v>
      </c>
      <c r="E800">
        <v>0</v>
      </c>
      <c r="G800" s="1">
        <v>44382</v>
      </c>
      <c r="H800" s="2">
        <v>0.62574074074074071</v>
      </c>
      <c r="I800">
        <v>23</v>
      </c>
      <c r="J800">
        <v>4.2</v>
      </c>
      <c r="K800">
        <v>1</v>
      </c>
    </row>
    <row r="801" spans="1:11" x14ac:dyDescent="0.25">
      <c r="A801" s="1">
        <v>44384</v>
      </c>
      <c r="B801" s="2">
        <v>0.61741898148148155</v>
      </c>
      <c r="C801">
        <v>9</v>
      </c>
      <c r="D801">
        <v>4.0999999999999996</v>
      </c>
      <c r="E801">
        <v>0</v>
      </c>
      <c r="G801" s="1">
        <v>44382</v>
      </c>
      <c r="H801" s="2">
        <v>0.62623842592592593</v>
      </c>
      <c r="I801">
        <v>21</v>
      </c>
      <c r="J801">
        <v>10.4</v>
      </c>
      <c r="K801">
        <v>1</v>
      </c>
    </row>
    <row r="802" spans="1:11" x14ac:dyDescent="0.25">
      <c r="A802" s="1">
        <v>44384</v>
      </c>
      <c r="B802" s="2">
        <v>0.62424768518518514</v>
      </c>
      <c r="C802">
        <v>13</v>
      </c>
      <c r="D802">
        <v>4.3</v>
      </c>
      <c r="E802">
        <v>0</v>
      </c>
      <c r="G802" s="1">
        <v>44382</v>
      </c>
      <c r="H802" s="2">
        <v>0.62755787037037036</v>
      </c>
      <c r="I802">
        <v>19</v>
      </c>
      <c r="J802">
        <v>7.7</v>
      </c>
      <c r="K802">
        <v>1</v>
      </c>
    </row>
    <row r="803" spans="1:11" x14ac:dyDescent="0.25">
      <c r="A803" s="1">
        <v>44384</v>
      </c>
      <c r="B803" s="2">
        <v>0.62582175925925931</v>
      </c>
      <c r="C803">
        <v>17</v>
      </c>
      <c r="D803">
        <v>5.9</v>
      </c>
      <c r="E803">
        <v>0</v>
      </c>
      <c r="G803" s="1">
        <v>44382</v>
      </c>
      <c r="H803" s="2">
        <v>0.63069444444444445</v>
      </c>
      <c r="I803">
        <v>19</v>
      </c>
      <c r="J803">
        <v>5.8</v>
      </c>
      <c r="K803">
        <v>1</v>
      </c>
    </row>
    <row r="804" spans="1:11" x14ac:dyDescent="0.25">
      <c r="A804" s="1">
        <v>44384</v>
      </c>
      <c r="B804" s="2">
        <v>0.62665509259259256</v>
      </c>
      <c r="C804">
        <v>19</v>
      </c>
      <c r="D804">
        <v>9</v>
      </c>
      <c r="E804">
        <v>0</v>
      </c>
      <c r="G804" s="1">
        <v>44382</v>
      </c>
      <c r="H804" s="2">
        <v>0.63079861111111113</v>
      </c>
      <c r="I804">
        <v>15</v>
      </c>
      <c r="J804">
        <v>4</v>
      </c>
      <c r="K804">
        <v>1</v>
      </c>
    </row>
    <row r="805" spans="1:11" x14ac:dyDescent="0.25">
      <c r="A805" s="1">
        <v>44384</v>
      </c>
      <c r="B805" s="2">
        <v>0.63024305555555549</v>
      </c>
      <c r="C805">
        <v>14</v>
      </c>
      <c r="D805">
        <v>4</v>
      </c>
      <c r="E805">
        <v>0</v>
      </c>
      <c r="G805" s="1">
        <v>44382</v>
      </c>
      <c r="H805" s="2">
        <v>0.63111111111111107</v>
      </c>
      <c r="I805">
        <v>15</v>
      </c>
      <c r="J805">
        <v>7.6</v>
      </c>
      <c r="K805">
        <v>1</v>
      </c>
    </row>
    <row r="806" spans="1:11" x14ac:dyDescent="0.25">
      <c r="A806" s="1">
        <v>44384</v>
      </c>
      <c r="B806" s="2">
        <v>0.63105324074074076</v>
      </c>
      <c r="C806">
        <v>20</v>
      </c>
      <c r="D806">
        <v>4.3</v>
      </c>
      <c r="E806">
        <v>0</v>
      </c>
      <c r="G806" s="1">
        <v>44382</v>
      </c>
      <c r="H806" s="2">
        <v>0.63134259259259262</v>
      </c>
      <c r="I806">
        <v>12</v>
      </c>
      <c r="J806">
        <v>1.3</v>
      </c>
      <c r="K806">
        <v>1</v>
      </c>
    </row>
    <row r="807" spans="1:11" x14ac:dyDescent="0.25">
      <c r="A807" s="1">
        <v>44384</v>
      </c>
      <c r="B807" s="2">
        <v>0.63171296296296298</v>
      </c>
      <c r="C807">
        <v>17</v>
      </c>
      <c r="D807">
        <v>5.4</v>
      </c>
      <c r="E807">
        <v>0</v>
      </c>
      <c r="G807" s="1">
        <v>44382</v>
      </c>
      <c r="H807" s="2">
        <v>0.63178240740740743</v>
      </c>
      <c r="I807">
        <v>14</v>
      </c>
      <c r="J807">
        <v>4.8</v>
      </c>
      <c r="K807">
        <v>1</v>
      </c>
    </row>
    <row r="808" spans="1:11" x14ac:dyDescent="0.25">
      <c r="A808" s="1">
        <v>44384</v>
      </c>
      <c r="B808" s="2">
        <v>0.63590277777777782</v>
      </c>
      <c r="C808">
        <v>10</v>
      </c>
      <c r="D808">
        <v>0.5</v>
      </c>
      <c r="E808">
        <v>0</v>
      </c>
      <c r="G808" s="1">
        <v>44382</v>
      </c>
      <c r="H808" s="2">
        <v>0.63195601851851857</v>
      </c>
      <c r="I808">
        <v>12</v>
      </c>
      <c r="J808">
        <v>5.4</v>
      </c>
      <c r="K808">
        <v>1</v>
      </c>
    </row>
    <row r="809" spans="1:11" x14ac:dyDescent="0.25">
      <c r="A809" s="1">
        <v>44384</v>
      </c>
      <c r="B809" s="2">
        <v>0.6398611111111111</v>
      </c>
      <c r="C809">
        <v>14</v>
      </c>
      <c r="D809">
        <v>4.2</v>
      </c>
      <c r="E809">
        <v>0</v>
      </c>
      <c r="G809" s="1">
        <v>44382</v>
      </c>
      <c r="H809" s="2">
        <v>0.6324305555555555</v>
      </c>
      <c r="I809">
        <v>12</v>
      </c>
      <c r="J809">
        <v>3.2</v>
      </c>
      <c r="K809">
        <v>1</v>
      </c>
    </row>
    <row r="810" spans="1:11" x14ac:dyDescent="0.25">
      <c r="A810" s="1">
        <v>44384</v>
      </c>
      <c r="B810" s="2">
        <v>0.64093750000000005</v>
      </c>
      <c r="C810">
        <v>17</v>
      </c>
      <c r="D810">
        <v>4.0999999999999996</v>
      </c>
      <c r="E810">
        <v>0</v>
      </c>
      <c r="G810" s="1">
        <v>44382</v>
      </c>
      <c r="H810" s="2">
        <v>0.6352430555555556</v>
      </c>
      <c r="I810">
        <v>12</v>
      </c>
      <c r="J810">
        <v>4.4000000000000004</v>
      </c>
      <c r="K810">
        <v>1</v>
      </c>
    </row>
    <row r="811" spans="1:11" x14ac:dyDescent="0.25">
      <c r="A811" s="1">
        <v>44384</v>
      </c>
      <c r="B811" s="2">
        <v>0.64467592592592593</v>
      </c>
      <c r="C811">
        <v>18</v>
      </c>
      <c r="D811">
        <v>3.3</v>
      </c>
      <c r="E811">
        <v>0</v>
      </c>
      <c r="G811" s="1">
        <v>44382</v>
      </c>
      <c r="H811" s="2">
        <v>0.63576388888888891</v>
      </c>
      <c r="I811">
        <v>15</v>
      </c>
      <c r="J811">
        <v>4</v>
      </c>
      <c r="K811">
        <v>1</v>
      </c>
    </row>
    <row r="812" spans="1:11" x14ac:dyDescent="0.25">
      <c r="A812" s="1">
        <v>44384</v>
      </c>
      <c r="B812" s="2">
        <v>0.64534722222222218</v>
      </c>
      <c r="C812">
        <v>15</v>
      </c>
      <c r="D812">
        <v>4</v>
      </c>
      <c r="E812">
        <v>0</v>
      </c>
      <c r="G812" s="1">
        <v>44382</v>
      </c>
      <c r="H812" s="2">
        <v>0.63762731481481483</v>
      </c>
      <c r="I812">
        <v>12</v>
      </c>
      <c r="J812">
        <v>6</v>
      </c>
      <c r="K812">
        <v>1</v>
      </c>
    </row>
    <row r="813" spans="1:11" x14ac:dyDescent="0.25">
      <c r="A813" s="1">
        <v>44384</v>
      </c>
      <c r="B813" s="2">
        <v>0.64657407407407408</v>
      </c>
      <c r="C813">
        <v>12</v>
      </c>
      <c r="D813">
        <v>4.5</v>
      </c>
      <c r="E813">
        <v>0</v>
      </c>
      <c r="G813" s="1">
        <v>44382</v>
      </c>
      <c r="H813" s="2">
        <v>0.63804398148148145</v>
      </c>
      <c r="I813">
        <v>19</v>
      </c>
      <c r="J813">
        <v>7</v>
      </c>
      <c r="K813">
        <v>1</v>
      </c>
    </row>
    <row r="814" spans="1:11" x14ac:dyDescent="0.25">
      <c r="A814" s="1">
        <v>44384</v>
      </c>
      <c r="B814" s="2">
        <v>0.65569444444444447</v>
      </c>
      <c r="C814">
        <v>13</v>
      </c>
      <c r="D814">
        <v>10.3</v>
      </c>
      <c r="E814">
        <v>0</v>
      </c>
      <c r="G814" s="1">
        <v>44382</v>
      </c>
      <c r="H814" s="2">
        <v>0.64159722222222226</v>
      </c>
      <c r="I814">
        <v>15</v>
      </c>
      <c r="J814">
        <v>3.7</v>
      </c>
      <c r="K814">
        <v>1</v>
      </c>
    </row>
    <row r="815" spans="1:11" x14ac:dyDescent="0.25">
      <c r="A815" s="1">
        <v>44384</v>
      </c>
      <c r="B815" s="2">
        <v>0.65780092592592598</v>
      </c>
      <c r="C815">
        <v>14</v>
      </c>
      <c r="D815">
        <v>1.4</v>
      </c>
      <c r="E815">
        <v>0</v>
      </c>
      <c r="G815" s="1">
        <v>44382</v>
      </c>
      <c r="H815" s="2">
        <v>0.64271990740740736</v>
      </c>
      <c r="I815">
        <v>14</v>
      </c>
      <c r="J815">
        <v>12.5</v>
      </c>
      <c r="K815">
        <v>1</v>
      </c>
    </row>
    <row r="816" spans="1:11" x14ac:dyDescent="0.25">
      <c r="A816" s="1">
        <v>44384</v>
      </c>
      <c r="B816" s="2">
        <v>0.65792824074074074</v>
      </c>
      <c r="C816">
        <v>10</v>
      </c>
      <c r="D816">
        <v>5.7</v>
      </c>
      <c r="E816">
        <v>0</v>
      </c>
      <c r="G816" s="1">
        <v>44382</v>
      </c>
      <c r="H816" s="2">
        <v>0.64277777777777778</v>
      </c>
      <c r="I816">
        <v>12</v>
      </c>
      <c r="J816">
        <v>9.1</v>
      </c>
      <c r="K816">
        <v>1</v>
      </c>
    </row>
    <row r="817" spans="1:11" x14ac:dyDescent="0.25">
      <c r="A817" s="1">
        <v>44384</v>
      </c>
      <c r="B817" s="2">
        <v>0.65831018518518525</v>
      </c>
      <c r="C817">
        <v>16</v>
      </c>
      <c r="D817">
        <v>5.6</v>
      </c>
      <c r="E817">
        <v>0</v>
      </c>
      <c r="G817" s="1">
        <v>44382</v>
      </c>
      <c r="H817" s="2">
        <v>0.64414351851851859</v>
      </c>
      <c r="I817">
        <v>15</v>
      </c>
      <c r="J817">
        <v>7.9</v>
      </c>
      <c r="K817">
        <v>1</v>
      </c>
    </row>
    <row r="818" spans="1:11" x14ac:dyDescent="0.25">
      <c r="A818" s="1">
        <v>44384</v>
      </c>
      <c r="B818" s="2">
        <v>0.65914351851851849</v>
      </c>
      <c r="C818">
        <v>13</v>
      </c>
      <c r="D818">
        <v>3.5</v>
      </c>
      <c r="E818">
        <v>0</v>
      </c>
      <c r="G818" s="1">
        <v>44382</v>
      </c>
      <c r="H818" s="2">
        <v>0.64523148148148146</v>
      </c>
      <c r="I818">
        <v>12</v>
      </c>
      <c r="J818">
        <v>7.5</v>
      </c>
      <c r="K818">
        <v>1</v>
      </c>
    </row>
    <row r="819" spans="1:11" x14ac:dyDescent="0.25">
      <c r="A819" s="1">
        <v>44384</v>
      </c>
      <c r="B819" s="2">
        <v>0.65995370370370365</v>
      </c>
      <c r="C819">
        <v>10</v>
      </c>
      <c r="D819">
        <v>10.6</v>
      </c>
      <c r="E819">
        <v>0</v>
      </c>
      <c r="G819" s="1">
        <v>44382</v>
      </c>
      <c r="H819" s="2">
        <v>0.64554398148148151</v>
      </c>
      <c r="I819">
        <v>12</v>
      </c>
      <c r="J819">
        <v>4.0999999999999996</v>
      </c>
      <c r="K819">
        <v>1</v>
      </c>
    </row>
    <row r="820" spans="1:11" x14ac:dyDescent="0.25">
      <c r="A820" s="1">
        <v>44384</v>
      </c>
      <c r="B820" s="2">
        <v>0.66236111111111107</v>
      </c>
      <c r="C820">
        <v>14</v>
      </c>
      <c r="D820">
        <v>4</v>
      </c>
      <c r="E820">
        <v>0</v>
      </c>
      <c r="G820" s="1">
        <v>44382</v>
      </c>
      <c r="H820" s="2">
        <v>0.64653935185185185</v>
      </c>
      <c r="I820">
        <v>18</v>
      </c>
      <c r="J820">
        <v>3.9</v>
      </c>
      <c r="K820">
        <v>1</v>
      </c>
    </row>
    <row r="821" spans="1:11" x14ac:dyDescent="0.25">
      <c r="A821" s="1">
        <v>44384</v>
      </c>
      <c r="B821" s="2">
        <v>0.66623842592592586</v>
      </c>
      <c r="C821">
        <v>24</v>
      </c>
      <c r="D821">
        <v>5.8</v>
      </c>
      <c r="E821">
        <v>0</v>
      </c>
      <c r="G821" s="1">
        <v>44382</v>
      </c>
      <c r="H821" s="2">
        <v>0.64718750000000003</v>
      </c>
      <c r="I821">
        <v>14</v>
      </c>
      <c r="J821">
        <v>3.5</v>
      </c>
      <c r="K821">
        <v>1</v>
      </c>
    </row>
    <row r="822" spans="1:11" x14ac:dyDescent="0.25">
      <c r="A822" s="1">
        <v>44384</v>
      </c>
      <c r="B822" s="2">
        <v>0.66853009259259266</v>
      </c>
      <c r="C822">
        <v>16</v>
      </c>
      <c r="D822">
        <v>0.2</v>
      </c>
      <c r="E822">
        <v>0</v>
      </c>
      <c r="G822" s="1">
        <v>44382</v>
      </c>
      <c r="H822" s="2">
        <v>0.65026620370370369</v>
      </c>
      <c r="I822">
        <v>20</v>
      </c>
      <c r="J822">
        <v>6.1</v>
      </c>
      <c r="K822">
        <v>1</v>
      </c>
    </row>
    <row r="823" spans="1:11" x14ac:dyDescent="0.25">
      <c r="A823" s="1">
        <v>44384</v>
      </c>
      <c r="B823" s="2">
        <v>0.66928240740740741</v>
      </c>
      <c r="C823">
        <v>12</v>
      </c>
      <c r="D823">
        <v>3.6</v>
      </c>
      <c r="E823">
        <v>0</v>
      </c>
      <c r="G823" s="1">
        <v>44382</v>
      </c>
      <c r="H823" s="2">
        <v>0.65072916666666669</v>
      </c>
      <c r="I823">
        <v>13</v>
      </c>
      <c r="J823">
        <v>0.1</v>
      </c>
      <c r="K823">
        <v>1</v>
      </c>
    </row>
    <row r="824" spans="1:11" x14ac:dyDescent="0.25">
      <c r="A824" s="1">
        <v>44384</v>
      </c>
      <c r="B824" s="2">
        <v>0.66930555555555549</v>
      </c>
      <c r="C824">
        <v>13</v>
      </c>
      <c r="D824">
        <v>1.1000000000000001</v>
      </c>
      <c r="E824">
        <v>0</v>
      </c>
      <c r="G824" s="1">
        <v>44382</v>
      </c>
      <c r="H824" s="2">
        <v>0.65128472222222222</v>
      </c>
      <c r="I824">
        <v>13</v>
      </c>
      <c r="J824">
        <v>14.3</v>
      </c>
      <c r="K824">
        <v>1</v>
      </c>
    </row>
    <row r="825" spans="1:11" x14ac:dyDescent="0.25">
      <c r="A825" s="1">
        <v>44384</v>
      </c>
      <c r="B825" s="2">
        <v>0.67208333333333325</v>
      </c>
      <c r="C825">
        <v>27</v>
      </c>
      <c r="D825">
        <v>4.5999999999999996</v>
      </c>
      <c r="E825">
        <v>0</v>
      </c>
      <c r="G825" s="1">
        <v>44382</v>
      </c>
      <c r="H825" s="2">
        <v>0.65413194444444445</v>
      </c>
      <c r="I825">
        <v>18</v>
      </c>
      <c r="J825">
        <v>3.7</v>
      </c>
      <c r="K825">
        <v>1</v>
      </c>
    </row>
    <row r="826" spans="1:11" x14ac:dyDescent="0.25">
      <c r="A826" s="1">
        <v>44384</v>
      </c>
      <c r="B826" s="2">
        <v>0.67759259259259252</v>
      </c>
      <c r="C826">
        <v>14</v>
      </c>
      <c r="D826">
        <v>8.4</v>
      </c>
      <c r="E826">
        <v>0</v>
      </c>
      <c r="G826" s="1">
        <v>44382</v>
      </c>
      <c r="H826" s="2">
        <v>0.65484953703703697</v>
      </c>
      <c r="I826">
        <v>14</v>
      </c>
      <c r="J826">
        <v>7.5</v>
      </c>
      <c r="K826">
        <v>1</v>
      </c>
    </row>
    <row r="827" spans="1:11" x14ac:dyDescent="0.25">
      <c r="A827" s="1">
        <v>44384</v>
      </c>
      <c r="B827" s="2">
        <v>0.6778819444444445</v>
      </c>
      <c r="C827">
        <v>13</v>
      </c>
      <c r="D827">
        <v>3.6</v>
      </c>
      <c r="E827">
        <v>0</v>
      </c>
      <c r="G827" s="1">
        <v>44382</v>
      </c>
      <c r="H827" s="2">
        <v>0.65607638888888886</v>
      </c>
      <c r="I827">
        <v>21</v>
      </c>
      <c r="J827">
        <v>4.8</v>
      </c>
      <c r="K827">
        <v>1</v>
      </c>
    </row>
    <row r="828" spans="1:11" x14ac:dyDescent="0.25">
      <c r="A828" s="1">
        <v>44384</v>
      </c>
      <c r="B828" s="2">
        <v>0.68063657407407396</v>
      </c>
      <c r="C828">
        <v>14</v>
      </c>
      <c r="D828">
        <v>12.5</v>
      </c>
      <c r="E828">
        <v>0</v>
      </c>
      <c r="G828" s="1">
        <v>44382</v>
      </c>
      <c r="H828" s="2">
        <v>0.65903935185185192</v>
      </c>
      <c r="I828">
        <v>10</v>
      </c>
      <c r="J828">
        <v>0.5</v>
      </c>
      <c r="K828">
        <v>1</v>
      </c>
    </row>
    <row r="829" spans="1:11" x14ac:dyDescent="0.25">
      <c r="A829" s="1">
        <v>44384</v>
      </c>
      <c r="B829" s="2">
        <v>0.68076388888888895</v>
      </c>
      <c r="C829">
        <v>16</v>
      </c>
      <c r="D829">
        <v>4.0999999999999996</v>
      </c>
      <c r="E829">
        <v>0</v>
      </c>
      <c r="G829" s="1">
        <v>44382</v>
      </c>
      <c r="H829" s="2">
        <v>0.65979166666666667</v>
      </c>
      <c r="I829">
        <v>12</v>
      </c>
      <c r="J829">
        <v>10.4</v>
      </c>
      <c r="K829">
        <v>1</v>
      </c>
    </row>
    <row r="830" spans="1:11" x14ac:dyDescent="0.25">
      <c r="A830" s="1">
        <v>44384</v>
      </c>
      <c r="B830" s="2">
        <v>0.68078703703703702</v>
      </c>
      <c r="C830">
        <v>16</v>
      </c>
      <c r="D830">
        <v>5</v>
      </c>
      <c r="E830">
        <v>0</v>
      </c>
      <c r="G830" s="1">
        <v>44382</v>
      </c>
      <c r="H830" s="2">
        <v>0.66216435185185185</v>
      </c>
      <c r="I830">
        <v>31</v>
      </c>
      <c r="J830">
        <v>5.8</v>
      </c>
      <c r="K830">
        <v>1</v>
      </c>
    </row>
    <row r="831" spans="1:11" x14ac:dyDescent="0.25">
      <c r="A831" s="1">
        <v>44384</v>
      </c>
      <c r="B831" s="2">
        <v>0.68089120370370371</v>
      </c>
      <c r="C831">
        <v>18</v>
      </c>
      <c r="D831">
        <v>6.3</v>
      </c>
      <c r="E831">
        <v>0</v>
      </c>
      <c r="G831" s="1">
        <v>44382</v>
      </c>
      <c r="H831" s="2">
        <v>0.66217592592592589</v>
      </c>
      <c r="I831">
        <v>30</v>
      </c>
      <c r="J831">
        <v>4.5999999999999996</v>
      </c>
      <c r="K831">
        <v>1</v>
      </c>
    </row>
    <row r="832" spans="1:11" x14ac:dyDescent="0.25">
      <c r="A832" s="1">
        <v>44384</v>
      </c>
      <c r="B832" s="2">
        <v>0.68141203703703701</v>
      </c>
      <c r="C832">
        <v>20</v>
      </c>
      <c r="D832">
        <v>5.0999999999999996</v>
      </c>
      <c r="E832">
        <v>0</v>
      </c>
      <c r="G832" s="1">
        <v>44382</v>
      </c>
      <c r="H832" s="2">
        <v>0.66300925925925924</v>
      </c>
      <c r="I832">
        <v>15</v>
      </c>
      <c r="J832">
        <v>25.5</v>
      </c>
      <c r="K832">
        <v>1</v>
      </c>
    </row>
    <row r="833" spans="1:11" x14ac:dyDescent="0.25">
      <c r="A833" s="1">
        <v>44384</v>
      </c>
      <c r="B833" s="2">
        <v>0.68472222222222223</v>
      </c>
      <c r="C833">
        <v>19</v>
      </c>
      <c r="D833">
        <v>6.9</v>
      </c>
      <c r="E833">
        <v>0</v>
      </c>
      <c r="G833" s="1">
        <v>44382</v>
      </c>
      <c r="H833" s="2">
        <v>0.6635416666666667</v>
      </c>
      <c r="I833">
        <v>19</v>
      </c>
      <c r="J833">
        <v>4.7</v>
      </c>
      <c r="K833">
        <v>1</v>
      </c>
    </row>
    <row r="834" spans="1:11" x14ac:dyDescent="0.25">
      <c r="A834" s="1">
        <v>44384</v>
      </c>
      <c r="B834" s="2">
        <v>0.68504629629629632</v>
      </c>
      <c r="C834">
        <v>8</v>
      </c>
      <c r="D834">
        <v>7.2</v>
      </c>
      <c r="E834">
        <v>0</v>
      </c>
      <c r="G834" s="1">
        <v>44382</v>
      </c>
      <c r="H834" s="2">
        <v>0.66391203703703705</v>
      </c>
      <c r="I834">
        <v>20</v>
      </c>
      <c r="J834">
        <v>3.8</v>
      </c>
      <c r="K834">
        <v>1</v>
      </c>
    </row>
    <row r="835" spans="1:11" x14ac:dyDescent="0.25">
      <c r="A835" s="1">
        <v>44384</v>
      </c>
      <c r="B835" s="2">
        <v>0.68631944444444448</v>
      </c>
      <c r="C835">
        <v>12</v>
      </c>
      <c r="D835">
        <v>4.7</v>
      </c>
      <c r="E835">
        <v>0</v>
      </c>
      <c r="G835" s="1">
        <v>44382</v>
      </c>
      <c r="H835" s="2">
        <v>0.66432870370370367</v>
      </c>
      <c r="I835">
        <v>11</v>
      </c>
      <c r="J835">
        <v>6.5</v>
      </c>
      <c r="K835">
        <v>1</v>
      </c>
    </row>
    <row r="836" spans="1:11" x14ac:dyDescent="0.25">
      <c r="A836" s="1">
        <v>44384</v>
      </c>
      <c r="B836" s="2">
        <v>0.68699074074074085</v>
      </c>
      <c r="C836">
        <v>24</v>
      </c>
      <c r="D836">
        <v>5.6</v>
      </c>
      <c r="E836">
        <v>0</v>
      </c>
      <c r="G836" s="1">
        <v>44382</v>
      </c>
      <c r="H836" s="2">
        <v>0.66496527777777781</v>
      </c>
      <c r="I836">
        <v>21</v>
      </c>
      <c r="J836">
        <v>8</v>
      </c>
      <c r="K836">
        <v>1</v>
      </c>
    </row>
    <row r="837" spans="1:11" x14ac:dyDescent="0.25">
      <c r="A837" s="1">
        <v>44384</v>
      </c>
      <c r="B837" s="2">
        <v>0.69407407407407407</v>
      </c>
      <c r="C837">
        <v>12</v>
      </c>
      <c r="D837">
        <v>4.4000000000000004</v>
      </c>
      <c r="E837">
        <v>0</v>
      </c>
      <c r="G837" s="1">
        <v>44382</v>
      </c>
      <c r="H837" s="2">
        <v>0.66895833333333332</v>
      </c>
      <c r="I837">
        <v>19</v>
      </c>
      <c r="J837">
        <v>5.5</v>
      </c>
      <c r="K837">
        <v>1</v>
      </c>
    </row>
    <row r="838" spans="1:11" x14ac:dyDescent="0.25">
      <c r="A838" s="1">
        <v>44384</v>
      </c>
      <c r="B838" s="2">
        <v>0.69535879629629627</v>
      </c>
      <c r="C838">
        <v>20</v>
      </c>
      <c r="D838">
        <v>6.6</v>
      </c>
      <c r="E838">
        <v>0</v>
      </c>
      <c r="G838" s="1">
        <v>44382</v>
      </c>
      <c r="H838" s="2">
        <v>0.67270833333333335</v>
      </c>
      <c r="I838">
        <v>10</v>
      </c>
      <c r="J838">
        <v>17.2</v>
      </c>
      <c r="K838">
        <v>1</v>
      </c>
    </row>
    <row r="839" spans="1:11" x14ac:dyDescent="0.25">
      <c r="A839" s="1">
        <v>44384</v>
      </c>
      <c r="B839" s="2">
        <v>0.6960763888888889</v>
      </c>
      <c r="C839">
        <v>10</v>
      </c>
      <c r="D839">
        <v>7.5</v>
      </c>
      <c r="E839">
        <v>0</v>
      </c>
      <c r="G839" s="1">
        <v>44382</v>
      </c>
      <c r="H839" s="2">
        <v>0.67453703703703705</v>
      </c>
      <c r="I839">
        <v>21</v>
      </c>
      <c r="J839">
        <v>6.7</v>
      </c>
      <c r="K839">
        <v>1</v>
      </c>
    </row>
    <row r="840" spans="1:11" x14ac:dyDescent="0.25">
      <c r="A840" s="1">
        <v>44384</v>
      </c>
      <c r="B840" s="2">
        <v>0.69680555555555557</v>
      </c>
      <c r="C840">
        <v>13</v>
      </c>
      <c r="D840">
        <v>4.3</v>
      </c>
      <c r="E840">
        <v>0</v>
      </c>
      <c r="G840" s="1">
        <v>44382</v>
      </c>
      <c r="H840" s="2">
        <v>0.67496527777777782</v>
      </c>
      <c r="I840">
        <v>18</v>
      </c>
      <c r="J840">
        <v>7</v>
      </c>
      <c r="K840">
        <v>1</v>
      </c>
    </row>
    <row r="841" spans="1:11" x14ac:dyDescent="0.25">
      <c r="A841" s="1">
        <v>44384</v>
      </c>
      <c r="B841" s="2">
        <v>0.69763888888888881</v>
      </c>
      <c r="C841">
        <v>11</v>
      </c>
      <c r="D841">
        <v>4.4000000000000004</v>
      </c>
      <c r="E841">
        <v>0</v>
      </c>
      <c r="G841" s="1">
        <v>44382</v>
      </c>
      <c r="H841" s="2">
        <v>0.67547453703703697</v>
      </c>
      <c r="I841">
        <v>12</v>
      </c>
      <c r="J841">
        <v>4.3</v>
      </c>
      <c r="K841">
        <v>1</v>
      </c>
    </row>
    <row r="842" spans="1:11" x14ac:dyDescent="0.25">
      <c r="A842" s="1">
        <v>44384</v>
      </c>
      <c r="B842" s="2">
        <v>0.6980439814814815</v>
      </c>
      <c r="C842">
        <v>15</v>
      </c>
      <c r="D842">
        <v>5.0999999999999996</v>
      </c>
      <c r="E842">
        <v>0</v>
      </c>
      <c r="G842" s="1">
        <v>44382</v>
      </c>
      <c r="H842" s="2">
        <v>0.67628472222222225</v>
      </c>
      <c r="I842">
        <v>15</v>
      </c>
      <c r="J842">
        <v>5.9</v>
      </c>
      <c r="K842">
        <v>1</v>
      </c>
    </row>
    <row r="843" spans="1:11" x14ac:dyDescent="0.25">
      <c r="A843" s="1">
        <v>44384</v>
      </c>
      <c r="B843" s="2">
        <v>0.69869212962962957</v>
      </c>
      <c r="C843">
        <v>13</v>
      </c>
      <c r="D843">
        <v>3.2</v>
      </c>
      <c r="E843">
        <v>0</v>
      </c>
      <c r="G843" s="1">
        <v>44382</v>
      </c>
      <c r="H843" s="2">
        <v>0.67711805555555549</v>
      </c>
      <c r="I843">
        <v>13</v>
      </c>
      <c r="J843">
        <v>4.3</v>
      </c>
      <c r="K843">
        <v>1</v>
      </c>
    </row>
    <row r="844" spans="1:11" x14ac:dyDescent="0.25">
      <c r="A844" s="1">
        <v>44384</v>
      </c>
      <c r="B844" s="2">
        <v>0.69892361111111112</v>
      </c>
      <c r="C844">
        <v>16</v>
      </c>
      <c r="D844">
        <v>6.2</v>
      </c>
      <c r="E844">
        <v>0</v>
      </c>
      <c r="G844" s="1">
        <v>44382</v>
      </c>
      <c r="H844" s="2">
        <v>0.67793981481481491</v>
      </c>
      <c r="I844">
        <v>16</v>
      </c>
      <c r="J844">
        <v>4.5999999999999996</v>
      </c>
      <c r="K844">
        <v>1</v>
      </c>
    </row>
    <row r="845" spans="1:11" x14ac:dyDescent="0.25">
      <c r="A845" s="1">
        <v>44384</v>
      </c>
      <c r="B845" s="2">
        <v>0.70077546296296289</v>
      </c>
      <c r="C845">
        <v>24</v>
      </c>
      <c r="D845">
        <v>4.0999999999999996</v>
      </c>
      <c r="E845">
        <v>0</v>
      </c>
      <c r="G845" s="1">
        <v>44382</v>
      </c>
      <c r="H845" s="2">
        <v>0.6793865740740741</v>
      </c>
      <c r="I845">
        <v>11</v>
      </c>
      <c r="J845">
        <v>7</v>
      </c>
      <c r="K845">
        <v>1</v>
      </c>
    </row>
    <row r="846" spans="1:11" x14ac:dyDescent="0.25">
      <c r="A846" s="1">
        <v>44384</v>
      </c>
      <c r="B846" s="2">
        <v>0.70262731481481477</v>
      </c>
      <c r="C846">
        <v>11</v>
      </c>
      <c r="D846">
        <v>5</v>
      </c>
      <c r="E846">
        <v>0</v>
      </c>
      <c r="G846" s="1">
        <v>44382</v>
      </c>
      <c r="H846" s="2">
        <v>0.67981481481481476</v>
      </c>
      <c r="I846">
        <v>14</v>
      </c>
      <c r="J846">
        <v>5.5</v>
      </c>
      <c r="K846">
        <v>1</v>
      </c>
    </row>
    <row r="847" spans="1:11" x14ac:dyDescent="0.25">
      <c r="A847" s="1">
        <v>44384</v>
      </c>
      <c r="B847" s="2">
        <v>0.70656249999999998</v>
      </c>
      <c r="C847">
        <v>17</v>
      </c>
      <c r="D847">
        <v>6.2</v>
      </c>
      <c r="E847">
        <v>0</v>
      </c>
      <c r="G847" s="1">
        <v>44382</v>
      </c>
      <c r="H847" s="2">
        <v>0.68061342592592589</v>
      </c>
      <c r="I847">
        <v>14</v>
      </c>
      <c r="J847">
        <v>5.2</v>
      </c>
      <c r="K847">
        <v>1</v>
      </c>
    </row>
    <row r="848" spans="1:11" x14ac:dyDescent="0.25">
      <c r="A848" s="1">
        <v>44384</v>
      </c>
      <c r="B848" s="2">
        <v>0.70696759259259256</v>
      </c>
      <c r="C848">
        <v>12</v>
      </c>
      <c r="D848">
        <v>4.3</v>
      </c>
      <c r="E848">
        <v>0</v>
      </c>
      <c r="G848" s="1">
        <v>44382</v>
      </c>
      <c r="H848" s="2">
        <v>0.68134259259259267</v>
      </c>
      <c r="I848">
        <v>14</v>
      </c>
      <c r="J848">
        <v>1.3</v>
      </c>
      <c r="K848">
        <v>1</v>
      </c>
    </row>
    <row r="849" spans="1:11" x14ac:dyDescent="0.25">
      <c r="A849" s="1">
        <v>44384</v>
      </c>
      <c r="B849" s="2">
        <v>0.7093518518518519</v>
      </c>
      <c r="C849">
        <v>20</v>
      </c>
      <c r="D849">
        <v>5</v>
      </c>
      <c r="E849">
        <v>0</v>
      </c>
      <c r="G849" s="1">
        <v>44382</v>
      </c>
      <c r="H849" s="2">
        <v>0.68284722222222216</v>
      </c>
      <c r="I849">
        <v>16</v>
      </c>
      <c r="J849">
        <v>4.8</v>
      </c>
      <c r="K849">
        <v>1</v>
      </c>
    </row>
    <row r="850" spans="1:11" x14ac:dyDescent="0.25">
      <c r="A850" s="1">
        <v>44384</v>
      </c>
      <c r="B850" s="2">
        <v>0.71695601851851853</v>
      </c>
      <c r="C850">
        <v>17</v>
      </c>
      <c r="D850">
        <v>4.8</v>
      </c>
      <c r="E850">
        <v>0</v>
      </c>
      <c r="G850" s="1">
        <v>44382</v>
      </c>
      <c r="H850" s="2">
        <v>0.6832407407407407</v>
      </c>
      <c r="I850">
        <v>12</v>
      </c>
      <c r="J850">
        <v>7.7</v>
      </c>
      <c r="K850">
        <v>1</v>
      </c>
    </row>
    <row r="851" spans="1:11" x14ac:dyDescent="0.25">
      <c r="A851" s="1">
        <v>44384</v>
      </c>
      <c r="B851" s="2">
        <v>0.71962962962962962</v>
      </c>
      <c r="C851">
        <v>15</v>
      </c>
      <c r="D851">
        <v>6</v>
      </c>
      <c r="E851">
        <v>0</v>
      </c>
      <c r="G851" s="1">
        <v>44382</v>
      </c>
      <c r="H851" s="2">
        <v>0.68329861111111112</v>
      </c>
      <c r="I851">
        <v>11</v>
      </c>
      <c r="J851">
        <v>5.2</v>
      </c>
      <c r="K851">
        <v>1</v>
      </c>
    </row>
    <row r="852" spans="1:11" x14ac:dyDescent="0.25">
      <c r="A852" s="1">
        <v>44384</v>
      </c>
      <c r="B852" s="2">
        <v>0.72266203703703702</v>
      </c>
      <c r="C852">
        <v>13</v>
      </c>
      <c r="D852">
        <v>10</v>
      </c>
      <c r="E852">
        <v>0</v>
      </c>
      <c r="G852" s="1">
        <v>44382</v>
      </c>
      <c r="H852" s="2">
        <v>0.68350694444444438</v>
      </c>
      <c r="I852">
        <v>16</v>
      </c>
      <c r="J852">
        <v>5</v>
      </c>
      <c r="K852">
        <v>1</v>
      </c>
    </row>
    <row r="853" spans="1:11" x14ac:dyDescent="0.25">
      <c r="A853" s="1">
        <v>44384</v>
      </c>
      <c r="B853" s="2">
        <v>0.72605324074074085</v>
      </c>
      <c r="C853">
        <v>14</v>
      </c>
      <c r="D853">
        <v>5.0999999999999996</v>
      </c>
      <c r="E853">
        <v>0</v>
      </c>
      <c r="G853" s="1">
        <v>44382</v>
      </c>
      <c r="H853" s="2">
        <v>0.68386574074074069</v>
      </c>
      <c r="I853">
        <v>14</v>
      </c>
      <c r="J853">
        <v>8.1999999999999993</v>
      </c>
      <c r="K853">
        <v>1</v>
      </c>
    </row>
    <row r="854" spans="1:11" x14ac:dyDescent="0.25">
      <c r="A854" s="1">
        <v>44384</v>
      </c>
      <c r="B854" s="2">
        <v>0.73060185185185189</v>
      </c>
      <c r="C854">
        <v>16</v>
      </c>
      <c r="D854">
        <v>4.5999999999999996</v>
      </c>
      <c r="E854">
        <v>0</v>
      </c>
      <c r="G854" s="1">
        <v>44382</v>
      </c>
      <c r="H854" s="2">
        <v>0.68414351851851851</v>
      </c>
      <c r="I854">
        <v>12</v>
      </c>
      <c r="J854">
        <v>6.2</v>
      </c>
      <c r="K854">
        <v>1</v>
      </c>
    </row>
    <row r="855" spans="1:11" x14ac:dyDescent="0.25">
      <c r="A855" s="1">
        <v>44384</v>
      </c>
      <c r="B855" s="2">
        <v>0.73281249999999998</v>
      </c>
      <c r="C855">
        <v>16</v>
      </c>
      <c r="D855">
        <v>4.4000000000000004</v>
      </c>
      <c r="E855">
        <v>0</v>
      </c>
      <c r="G855" s="1">
        <v>44382</v>
      </c>
      <c r="H855" s="2">
        <v>0.6847685185185185</v>
      </c>
      <c r="I855">
        <v>16</v>
      </c>
      <c r="J855">
        <v>13.9</v>
      </c>
      <c r="K855">
        <v>1</v>
      </c>
    </row>
    <row r="856" spans="1:11" x14ac:dyDescent="0.25">
      <c r="A856" s="1">
        <v>44384</v>
      </c>
      <c r="B856" s="2">
        <v>0.73288194444444443</v>
      </c>
      <c r="C856">
        <v>8</v>
      </c>
      <c r="D856">
        <v>4.0999999999999996</v>
      </c>
      <c r="E856">
        <v>0</v>
      </c>
      <c r="G856" s="1">
        <v>44382</v>
      </c>
      <c r="H856" s="2">
        <v>0.68491898148148145</v>
      </c>
      <c r="I856">
        <v>10</v>
      </c>
      <c r="J856">
        <v>5.2</v>
      </c>
      <c r="K856">
        <v>1</v>
      </c>
    </row>
    <row r="857" spans="1:11" x14ac:dyDescent="0.25">
      <c r="A857" s="1">
        <v>44384</v>
      </c>
      <c r="B857" s="2">
        <v>0.73421296296296301</v>
      </c>
      <c r="C857">
        <v>12</v>
      </c>
      <c r="D857">
        <v>6.8</v>
      </c>
      <c r="E857">
        <v>0</v>
      </c>
      <c r="G857" s="1">
        <v>44382</v>
      </c>
      <c r="H857" s="2">
        <v>0.68668981481481473</v>
      </c>
      <c r="I857">
        <v>17</v>
      </c>
      <c r="J857">
        <v>5.5</v>
      </c>
      <c r="K857">
        <v>1</v>
      </c>
    </row>
    <row r="858" spans="1:11" x14ac:dyDescent="0.25">
      <c r="A858" s="1">
        <v>44384</v>
      </c>
      <c r="B858" s="2">
        <v>0.74009259259259252</v>
      </c>
      <c r="C858">
        <v>13</v>
      </c>
      <c r="D858">
        <v>0.5</v>
      </c>
      <c r="E858">
        <v>0</v>
      </c>
      <c r="G858" s="1">
        <v>44382</v>
      </c>
      <c r="H858" s="2">
        <v>0.68670138888888888</v>
      </c>
      <c r="I858">
        <v>17</v>
      </c>
      <c r="J858">
        <v>4.0999999999999996</v>
      </c>
      <c r="K858">
        <v>1</v>
      </c>
    </row>
    <row r="859" spans="1:11" x14ac:dyDescent="0.25">
      <c r="A859" s="1">
        <v>44384</v>
      </c>
      <c r="B859" s="2">
        <v>0.74065972222222232</v>
      </c>
      <c r="C859">
        <v>15</v>
      </c>
      <c r="D859">
        <v>5.9</v>
      </c>
      <c r="E859">
        <v>0</v>
      </c>
      <c r="G859" s="1">
        <v>44382</v>
      </c>
      <c r="H859" s="2">
        <v>0.68678240740740737</v>
      </c>
      <c r="I859">
        <v>11</v>
      </c>
      <c r="J859">
        <v>3.6</v>
      </c>
      <c r="K859">
        <v>1</v>
      </c>
    </row>
    <row r="860" spans="1:11" x14ac:dyDescent="0.25">
      <c r="A860" s="1">
        <v>44384</v>
      </c>
      <c r="B860" s="2">
        <v>0.74314814814814811</v>
      </c>
      <c r="C860">
        <v>20</v>
      </c>
      <c r="D860">
        <v>6</v>
      </c>
      <c r="E860">
        <v>0</v>
      </c>
      <c r="G860" s="1">
        <v>44382</v>
      </c>
      <c r="H860" s="2">
        <v>0.69202546296296286</v>
      </c>
      <c r="I860">
        <v>16</v>
      </c>
      <c r="J860">
        <v>3.3</v>
      </c>
      <c r="K860">
        <v>1</v>
      </c>
    </row>
    <row r="861" spans="1:11" x14ac:dyDescent="0.25">
      <c r="A861" s="1">
        <v>44384</v>
      </c>
      <c r="B861" s="2">
        <v>0.74395833333333339</v>
      </c>
      <c r="C861">
        <v>15</v>
      </c>
      <c r="D861">
        <v>4</v>
      </c>
      <c r="E861">
        <v>0</v>
      </c>
      <c r="G861" s="1">
        <v>44382</v>
      </c>
      <c r="H861" s="2">
        <v>0.69241898148148151</v>
      </c>
      <c r="I861">
        <v>17</v>
      </c>
      <c r="J861">
        <v>4.9000000000000004</v>
      </c>
      <c r="K861">
        <v>1</v>
      </c>
    </row>
    <row r="862" spans="1:11" x14ac:dyDescent="0.25">
      <c r="A862" s="1">
        <v>44384</v>
      </c>
      <c r="B862" s="2">
        <v>0.744074074074074</v>
      </c>
      <c r="C862">
        <v>22</v>
      </c>
      <c r="D862">
        <v>4.2</v>
      </c>
      <c r="E862">
        <v>0</v>
      </c>
      <c r="G862" s="1">
        <v>44382</v>
      </c>
      <c r="H862" s="2">
        <v>0.6931250000000001</v>
      </c>
      <c r="I862">
        <v>15</v>
      </c>
      <c r="J862">
        <v>9.3000000000000007</v>
      </c>
      <c r="K862">
        <v>1</v>
      </c>
    </row>
    <row r="863" spans="1:11" x14ac:dyDescent="0.25">
      <c r="A863" s="1">
        <v>44384</v>
      </c>
      <c r="B863" s="2">
        <v>0.74695601851851856</v>
      </c>
      <c r="C863">
        <v>18</v>
      </c>
      <c r="D863">
        <v>4.3</v>
      </c>
      <c r="E863">
        <v>0</v>
      </c>
      <c r="G863" s="1">
        <v>44382</v>
      </c>
      <c r="H863" s="2">
        <v>0.6935069444444445</v>
      </c>
      <c r="I863">
        <v>12</v>
      </c>
      <c r="J863">
        <v>9.9</v>
      </c>
      <c r="K863">
        <v>1</v>
      </c>
    </row>
    <row r="864" spans="1:11" x14ac:dyDescent="0.25">
      <c r="A864" s="1">
        <v>44384</v>
      </c>
      <c r="B864" s="2">
        <v>0.74706018518518524</v>
      </c>
      <c r="C864">
        <v>20</v>
      </c>
      <c r="D864">
        <v>7</v>
      </c>
      <c r="E864">
        <v>0</v>
      </c>
      <c r="G864" s="1">
        <v>44382</v>
      </c>
      <c r="H864" s="2">
        <v>0.69494212962962953</v>
      </c>
      <c r="I864">
        <v>26</v>
      </c>
      <c r="J864">
        <v>4.8</v>
      </c>
      <c r="K864">
        <v>1</v>
      </c>
    </row>
    <row r="865" spans="1:11" x14ac:dyDescent="0.25">
      <c r="A865" s="1">
        <v>44384</v>
      </c>
      <c r="B865" s="2">
        <v>0.75162037037037033</v>
      </c>
      <c r="C865">
        <v>17</v>
      </c>
      <c r="D865">
        <v>5.6</v>
      </c>
      <c r="E865">
        <v>0</v>
      </c>
      <c r="G865" s="1">
        <v>44382</v>
      </c>
      <c r="H865" s="2">
        <v>0.69497685185185187</v>
      </c>
      <c r="I865">
        <v>11</v>
      </c>
      <c r="J865">
        <v>8.8000000000000007</v>
      </c>
      <c r="K865">
        <v>1</v>
      </c>
    </row>
    <row r="866" spans="1:11" x14ac:dyDescent="0.25">
      <c r="A866" s="1">
        <v>44384</v>
      </c>
      <c r="B866" s="2">
        <v>0.75181712962962965</v>
      </c>
      <c r="C866">
        <v>16</v>
      </c>
      <c r="D866">
        <v>8</v>
      </c>
      <c r="E866">
        <v>0</v>
      </c>
      <c r="G866" s="1">
        <v>44382</v>
      </c>
      <c r="H866" s="2">
        <v>0.6950115740740741</v>
      </c>
      <c r="I866">
        <v>14</v>
      </c>
      <c r="J866">
        <v>3.7</v>
      </c>
      <c r="K866">
        <v>1</v>
      </c>
    </row>
    <row r="867" spans="1:11" x14ac:dyDescent="0.25">
      <c r="A867" s="1">
        <v>44384</v>
      </c>
      <c r="B867" s="2">
        <v>0.75848379629629636</v>
      </c>
      <c r="C867">
        <v>15</v>
      </c>
      <c r="D867">
        <v>5.2</v>
      </c>
      <c r="E867">
        <v>0</v>
      </c>
      <c r="G867" s="1">
        <v>44382</v>
      </c>
      <c r="H867" s="2">
        <v>0.69644675925925925</v>
      </c>
      <c r="I867">
        <v>16</v>
      </c>
      <c r="J867">
        <v>9.6</v>
      </c>
      <c r="K867">
        <v>1</v>
      </c>
    </row>
    <row r="868" spans="1:11" x14ac:dyDescent="0.25">
      <c r="A868" s="1">
        <v>44384</v>
      </c>
      <c r="B868" s="2">
        <v>0.75883101851851853</v>
      </c>
      <c r="C868">
        <v>11</v>
      </c>
      <c r="D868">
        <v>5.9</v>
      </c>
      <c r="E868">
        <v>0</v>
      </c>
      <c r="G868" s="1">
        <v>44382</v>
      </c>
      <c r="H868" s="2">
        <v>0.69712962962962965</v>
      </c>
      <c r="I868">
        <v>17</v>
      </c>
      <c r="J868">
        <v>23.9</v>
      </c>
      <c r="K868">
        <v>1</v>
      </c>
    </row>
    <row r="869" spans="1:11" x14ac:dyDescent="0.25">
      <c r="A869" s="1">
        <v>44384</v>
      </c>
      <c r="B869" s="2">
        <v>0.76504629629629628</v>
      </c>
      <c r="C869">
        <v>20</v>
      </c>
      <c r="D869">
        <v>6.5</v>
      </c>
      <c r="E869">
        <v>0</v>
      </c>
      <c r="G869" s="1">
        <v>44382</v>
      </c>
      <c r="H869" s="2">
        <v>0.69715277777777773</v>
      </c>
      <c r="I869">
        <v>20</v>
      </c>
      <c r="J869">
        <v>4.7</v>
      </c>
      <c r="K869">
        <v>1</v>
      </c>
    </row>
    <row r="870" spans="1:11" x14ac:dyDescent="0.25">
      <c r="A870" s="1">
        <v>44384</v>
      </c>
      <c r="B870" s="2">
        <v>0.76866898148148144</v>
      </c>
      <c r="C870">
        <v>20</v>
      </c>
      <c r="D870">
        <v>7.6</v>
      </c>
      <c r="E870">
        <v>0</v>
      </c>
      <c r="G870" s="1">
        <v>44382</v>
      </c>
      <c r="H870" s="2">
        <v>0.69820601851851849</v>
      </c>
      <c r="I870">
        <v>15</v>
      </c>
      <c r="J870">
        <v>9.1</v>
      </c>
      <c r="K870">
        <v>1</v>
      </c>
    </row>
    <row r="871" spans="1:11" x14ac:dyDescent="0.25">
      <c r="A871" s="1">
        <v>44384</v>
      </c>
      <c r="B871" s="2">
        <v>0.77498842592592598</v>
      </c>
      <c r="C871">
        <v>12</v>
      </c>
      <c r="D871">
        <v>1.1000000000000001</v>
      </c>
      <c r="E871">
        <v>0</v>
      </c>
      <c r="G871" s="1">
        <v>44382</v>
      </c>
      <c r="H871" s="2">
        <v>0.69873842592592583</v>
      </c>
      <c r="I871">
        <v>21</v>
      </c>
      <c r="J871">
        <v>9.1999999999999993</v>
      </c>
      <c r="K871">
        <v>1</v>
      </c>
    </row>
    <row r="872" spans="1:11" x14ac:dyDescent="0.25">
      <c r="A872" s="1">
        <v>44384</v>
      </c>
      <c r="B872" s="2">
        <v>0.77550925925925929</v>
      </c>
      <c r="C872">
        <v>12</v>
      </c>
      <c r="D872">
        <v>5.8</v>
      </c>
      <c r="E872">
        <v>0</v>
      </c>
      <c r="G872" s="1">
        <v>44382</v>
      </c>
      <c r="H872" s="2">
        <v>0.6988078703703704</v>
      </c>
      <c r="I872">
        <v>12</v>
      </c>
      <c r="J872">
        <v>5.6</v>
      </c>
      <c r="K872">
        <v>1</v>
      </c>
    </row>
    <row r="873" spans="1:11" x14ac:dyDescent="0.25">
      <c r="A873" s="1">
        <v>44384</v>
      </c>
      <c r="B873" s="2">
        <v>0.78509259259259256</v>
      </c>
      <c r="C873">
        <v>11</v>
      </c>
      <c r="D873">
        <v>9.8000000000000007</v>
      </c>
      <c r="E873">
        <v>0</v>
      </c>
      <c r="G873" s="1">
        <v>44382</v>
      </c>
      <c r="H873" s="2">
        <v>0.70010416666666664</v>
      </c>
      <c r="I873">
        <v>13</v>
      </c>
      <c r="J873">
        <v>7.4</v>
      </c>
      <c r="K873">
        <v>1</v>
      </c>
    </row>
    <row r="874" spans="1:11" x14ac:dyDescent="0.25">
      <c r="A874" s="1">
        <v>44384</v>
      </c>
      <c r="B874" s="2">
        <v>0.78804398148148147</v>
      </c>
      <c r="C874">
        <v>11</v>
      </c>
      <c r="D874">
        <v>5.0999999999999996</v>
      </c>
      <c r="E874">
        <v>0</v>
      </c>
      <c r="G874" s="1">
        <v>44382</v>
      </c>
      <c r="H874" s="2">
        <v>0.70078703703703704</v>
      </c>
      <c r="I874">
        <v>11</v>
      </c>
      <c r="J874">
        <v>4</v>
      </c>
      <c r="K874">
        <v>1</v>
      </c>
    </row>
    <row r="875" spans="1:11" x14ac:dyDescent="0.25">
      <c r="A875" s="1">
        <v>44384</v>
      </c>
      <c r="B875" s="2">
        <v>0.79059027777777768</v>
      </c>
      <c r="C875">
        <v>9</v>
      </c>
      <c r="D875">
        <v>5.8</v>
      </c>
      <c r="E875">
        <v>0</v>
      </c>
      <c r="G875" s="1">
        <v>44382</v>
      </c>
      <c r="H875" s="2">
        <v>0.70229166666666665</v>
      </c>
      <c r="I875">
        <v>14</v>
      </c>
      <c r="J875">
        <v>1.3</v>
      </c>
      <c r="K875">
        <v>1</v>
      </c>
    </row>
    <row r="876" spans="1:11" x14ac:dyDescent="0.25">
      <c r="A876" s="1">
        <v>44384</v>
      </c>
      <c r="B876" s="2">
        <v>0.79296296296296298</v>
      </c>
      <c r="C876">
        <v>23</v>
      </c>
      <c r="D876">
        <v>5.4</v>
      </c>
      <c r="E876">
        <v>0</v>
      </c>
      <c r="G876" s="1">
        <v>44382</v>
      </c>
      <c r="H876" s="2">
        <v>0.70490740740740743</v>
      </c>
      <c r="I876">
        <v>18</v>
      </c>
      <c r="J876">
        <v>3.5</v>
      </c>
      <c r="K876">
        <v>1</v>
      </c>
    </row>
    <row r="877" spans="1:11" x14ac:dyDescent="0.25">
      <c r="A877" s="1">
        <v>44384</v>
      </c>
      <c r="B877" s="2">
        <v>0.79349537037037043</v>
      </c>
      <c r="C877">
        <v>15</v>
      </c>
      <c r="D877">
        <v>7.7</v>
      </c>
      <c r="E877">
        <v>0</v>
      </c>
      <c r="G877" s="1">
        <v>44382</v>
      </c>
      <c r="H877" s="2">
        <v>0.70491898148148147</v>
      </c>
      <c r="I877">
        <v>17</v>
      </c>
      <c r="J877">
        <v>3.3</v>
      </c>
      <c r="K877">
        <v>1</v>
      </c>
    </row>
    <row r="878" spans="1:11" x14ac:dyDescent="0.25">
      <c r="A878" s="1">
        <v>44384</v>
      </c>
      <c r="B878" s="2">
        <v>0.79530092592592594</v>
      </c>
      <c r="C878">
        <v>23</v>
      </c>
      <c r="D878">
        <v>6.8</v>
      </c>
      <c r="E878">
        <v>0</v>
      </c>
      <c r="G878" s="1">
        <v>44382</v>
      </c>
      <c r="H878" s="2">
        <v>0.7049537037037038</v>
      </c>
      <c r="I878">
        <v>18</v>
      </c>
      <c r="J878">
        <v>11.5</v>
      </c>
      <c r="K878">
        <v>1</v>
      </c>
    </row>
    <row r="879" spans="1:11" x14ac:dyDescent="0.25">
      <c r="A879" s="1">
        <v>44384</v>
      </c>
      <c r="B879" s="2">
        <v>0.79533564814814817</v>
      </c>
      <c r="C879">
        <v>26</v>
      </c>
      <c r="D879">
        <v>5.2</v>
      </c>
      <c r="E879">
        <v>0</v>
      </c>
      <c r="G879" s="1">
        <v>44382</v>
      </c>
      <c r="H879" s="2">
        <v>0.70665509259259263</v>
      </c>
      <c r="I879">
        <v>14</v>
      </c>
      <c r="J879">
        <v>0.2</v>
      </c>
      <c r="K879">
        <v>1</v>
      </c>
    </row>
    <row r="880" spans="1:11" x14ac:dyDescent="0.25">
      <c r="A880" s="1">
        <v>44384</v>
      </c>
      <c r="B880" s="2">
        <v>0.79831018518518515</v>
      </c>
      <c r="C880">
        <v>17</v>
      </c>
      <c r="D880">
        <v>6.3</v>
      </c>
      <c r="E880">
        <v>0</v>
      </c>
      <c r="G880" s="1">
        <v>44382</v>
      </c>
      <c r="H880" s="2">
        <v>0.70721064814814805</v>
      </c>
      <c r="I880">
        <v>13</v>
      </c>
      <c r="J880">
        <v>3.6</v>
      </c>
      <c r="K880">
        <v>1</v>
      </c>
    </row>
    <row r="881" spans="1:11" x14ac:dyDescent="0.25">
      <c r="A881" s="1">
        <v>44384</v>
      </c>
      <c r="B881" s="2">
        <v>0.8014930555555555</v>
      </c>
      <c r="C881">
        <v>8</v>
      </c>
      <c r="D881">
        <v>4.0999999999999996</v>
      </c>
      <c r="E881">
        <v>0</v>
      </c>
      <c r="G881" s="1">
        <v>44382</v>
      </c>
      <c r="H881" s="2">
        <v>0.70726851851851846</v>
      </c>
      <c r="I881">
        <v>13</v>
      </c>
      <c r="J881">
        <v>4.3</v>
      </c>
      <c r="K881">
        <v>1</v>
      </c>
    </row>
    <row r="882" spans="1:11" x14ac:dyDescent="0.25">
      <c r="A882" s="1">
        <v>44384</v>
      </c>
      <c r="B882" s="2">
        <v>0.80548611111111112</v>
      </c>
      <c r="C882">
        <v>22</v>
      </c>
      <c r="D882">
        <v>5.8</v>
      </c>
      <c r="E882">
        <v>0</v>
      </c>
      <c r="G882" s="1">
        <v>44382</v>
      </c>
      <c r="H882" s="2">
        <v>0.70737268518518526</v>
      </c>
      <c r="I882">
        <v>15</v>
      </c>
      <c r="J882">
        <v>4.0999999999999996</v>
      </c>
      <c r="K882">
        <v>1</v>
      </c>
    </row>
    <row r="883" spans="1:11" x14ac:dyDescent="0.25">
      <c r="A883" s="1">
        <v>44384</v>
      </c>
      <c r="B883" s="2">
        <v>0.8067939814814814</v>
      </c>
      <c r="C883">
        <v>20</v>
      </c>
      <c r="D883">
        <v>0.4</v>
      </c>
      <c r="E883">
        <v>0</v>
      </c>
      <c r="G883" s="1">
        <v>44382</v>
      </c>
      <c r="H883" s="2">
        <v>0.7084259259259259</v>
      </c>
      <c r="I883">
        <v>12</v>
      </c>
      <c r="J883">
        <v>7.4</v>
      </c>
      <c r="K883">
        <v>1</v>
      </c>
    </row>
    <row r="884" spans="1:11" x14ac:dyDescent="0.25">
      <c r="A884" s="1">
        <v>44384</v>
      </c>
      <c r="B884" s="2">
        <v>0.80721064814814814</v>
      </c>
      <c r="C884">
        <v>9</v>
      </c>
      <c r="D884">
        <v>6.5</v>
      </c>
      <c r="E884">
        <v>0</v>
      </c>
      <c r="G884" s="1">
        <v>44382</v>
      </c>
      <c r="H884" s="2">
        <v>0.71010416666666665</v>
      </c>
      <c r="I884">
        <v>13</v>
      </c>
      <c r="J884">
        <v>22.7</v>
      </c>
      <c r="K884">
        <v>1</v>
      </c>
    </row>
    <row r="885" spans="1:11" x14ac:dyDescent="0.25">
      <c r="A885" s="1">
        <v>44384</v>
      </c>
      <c r="B885" s="2">
        <v>0.80865740740740744</v>
      </c>
      <c r="C885">
        <v>16</v>
      </c>
      <c r="D885">
        <v>6.7</v>
      </c>
      <c r="E885">
        <v>0</v>
      </c>
      <c r="G885" s="1">
        <v>44382</v>
      </c>
      <c r="H885" s="2">
        <v>0.71077546296296301</v>
      </c>
      <c r="I885">
        <v>18</v>
      </c>
      <c r="J885">
        <v>1.1000000000000001</v>
      </c>
      <c r="K885">
        <v>1</v>
      </c>
    </row>
    <row r="886" spans="1:11" x14ac:dyDescent="0.25">
      <c r="A886" s="1">
        <v>44384</v>
      </c>
      <c r="B886" s="2">
        <v>0.81094907407407402</v>
      </c>
      <c r="C886">
        <v>9</v>
      </c>
      <c r="D886">
        <v>1.2</v>
      </c>
      <c r="E886">
        <v>0</v>
      </c>
      <c r="G886" s="1">
        <v>44382</v>
      </c>
      <c r="H886" s="2">
        <v>0.7122222222222222</v>
      </c>
      <c r="I886">
        <v>13</v>
      </c>
      <c r="J886">
        <v>3.6</v>
      </c>
      <c r="K886">
        <v>1</v>
      </c>
    </row>
    <row r="887" spans="1:11" x14ac:dyDescent="0.25">
      <c r="A887" s="1">
        <v>44384</v>
      </c>
      <c r="B887" s="2">
        <v>0.81268518518518518</v>
      </c>
      <c r="C887">
        <v>11</v>
      </c>
      <c r="D887">
        <v>5.4</v>
      </c>
      <c r="E887">
        <v>0</v>
      </c>
      <c r="G887" s="1">
        <v>44382</v>
      </c>
      <c r="H887" s="2">
        <v>0.71341435185185187</v>
      </c>
      <c r="I887">
        <v>16</v>
      </c>
      <c r="J887">
        <v>4.0999999999999996</v>
      </c>
      <c r="K887">
        <v>1</v>
      </c>
    </row>
    <row r="888" spans="1:11" x14ac:dyDescent="0.25">
      <c r="A888" s="1">
        <v>44384</v>
      </c>
      <c r="B888" s="2">
        <v>0.81379629629629635</v>
      </c>
      <c r="C888">
        <v>24</v>
      </c>
      <c r="D888">
        <v>5.6</v>
      </c>
      <c r="E888">
        <v>0</v>
      </c>
      <c r="G888" s="1">
        <v>44382</v>
      </c>
      <c r="H888" s="2">
        <v>0.71361111111111108</v>
      </c>
      <c r="I888">
        <v>13</v>
      </c>
      <c r="J888">
        <v>6</v>
      </c>
      <c r="K888">
        <v>1</v>
      </c>
    </row>
    <row r="889" spans="1:11" x14ac:dyDescent="0.25">
      <c r="A889" s="1">
        <v>44384</v>
      </c>
      <c r="B889" s="2">
        <v>0.82467592592592587</v>
      </c>
      <c r="C889">
        <v>14</v>
      </c>
      <c r="D889">
        <v>3.7</v>
      </c>
      <c r="E889">
        <v>0</v>
      </c>
      <c r="G889" s="1">
        <v>44382</v>
      </c>
      <c r="H889" s="2">
        <v>0.71429398148148149</v>
      </c>
      <c r="I889">
        <v>20</v>
      </c>
      <c r="J889">
        <v>7.5</v>
      </c>
      <c r="K889">
        <v>1</v>
      </c>
    </row>
    <row r="890" spans="1:11" x14ac:dyDescent="0.25">
      <c r="A890" s="1">
        <v>44384</v>
      </c>
      <c r="B890" s="2">
        <v>0.82739583333333344</v>
      </c>
      <c r="C890">
        <v>12</v>
      </c>
      <c r="D890">
        <v>4.0999999999999996</v>
      </c>
      <c r="E890">
        <v>0</v>
      </c>
      <c r="G890" s="1">
        <v>44382</v>
      </c>
      <c r="H890" s="2">
        <v>0.71563657407407411</v>
      </c>
      <c r="I890">
        <v>10</v>
      </c>
      <c r="J890">
        <v>0.6</v>
      </c>
      <c r="K890">
        <v>1</v>
      </c>
    </row>
    <row r="891" spans="1:11" x14ac:dyDescent="0.25">
      <c r="A891" s="1">
        <v>44384</v>
      </c>
      <c r="B891" s="2">
        <v>0.82756944444444447</v>
      </c>
      <c r="C891">
        <v>11</v>
      </c>
      <c r="D891">
        <v>4.3</v>
      </c>
      <c r="E891">
        <v>0</v>
      </c>
      <c r="G891" s="1">
        <v>44382</v>
      </c>
      <c r="H891" s="2">
        <v>0.71680555555555558</v>
      </c>
      <c r="I891">
        <v>15</v>
      </c>
      <c r="J891">
        <v>4</v>
      </c>
      <c r="K891">
        <v>1</v>
      </c>
    </row>
    <row r="892" spans="1:11" x14ac:dyDescent="0.25">
      <c r="A892" s="1">
        <v>44384</v>
      </c>
      <c r="B892" s="2">
        <v>0.83540509259259255</v>
      </c>
      <c r="C892">
        <v>22</v>
      </c>
      <c r="D892">
        <v>4.9000000000000004</v>
      </c>
      <c r="E892">
        <v>0</v>
      </c>
      <c r="G892" s="1">
        <v>44382</v>
      </c>
      <c r="H892" s="2">
        <v>0.7169444444444445</v>
      </c>
      <c r="I892">
        <v>17</v>
      </c>
      <c r="J892">
        <v>3.7</v>
      </c>
      <c r="K892">
        <v>1</v>
      </c>
    </row>
    <row r="893" spans="1:11" x14ac:dyDescent="0.25">
      <c r="A893" s="1">
        <v>44384</v>
      </c>
      <c r="B893" s="2">
        <v>0.83861111111111108</v>
      </c>
      <c r="C893">
        <v>18</v>
      </c>
      <c r="D893">
        <v>3.9</v>
      </c>
      <c r="E893">
        <v>0</v>
      </c>
      <c r="G893" s="1">
        <v>44382</v>
      </c>
      <c r="H893" s="2">
        <v>0.71752314814814822</v>
      </c>
      <c r="I893">
        <v>10</v>
      </c>
      <c r="J893">
        <v>7.7</v>
      </c>
      <c r="K893">
        <v>1</v>
      </c>
    </row>
    <row r="894" spans="1:11" x14ac:dyDescent="0.25">
      <c r="A894" s="1">
        <v>44384</v>
      </c>
      <c r="B894" s="2">
        <v>0.8419444444444445</v>
      </c>
      <c r="C894">
        <v>9</v>
      </c>
      <c r="D894">
        <v>4.5</v>
      </c>
      <c r="E894">
        <v>0</v>
      </c>
      <c r="G894" s="1">
        <v>44382</v>
      </c>
      <c r="H894" s="2">
        <v>0.71800925925925929</v>
      </c>
      <c r="I894">
        <v>26</v>
      </c>
      <c r="J894">
        <v>4.4000000000000004</v>
      </c>
      <c r="K894">
        <v>1</v>
      </c>
    </row>
    <row r="895" spans="1:11" x14ac:dyDescent="0.25">
      <c r="A895" s="1">
        <v>44384</v>
      </c>
      <c r="B895" s="2">
        <v>0.84751157407407407</v>
      </c>
      <c r="C895">
        <v>10</v>
      </c>
      <c r="D895">
        <v>6.8</v>
      </c>
      <c r="E895">
        <v>0</v>
      </c>
      <c r="G895" s="1">
        <v>44382</v>
      </c>
      <c r="H895" s="2">
        <v>0.71980324074074076</v>
      </c>
      <c r="I895">
        <v>17</v>
      </c>
      <c r="J895">
        <v>8</v>
      </c>
      <c r="K895">
        <v>1</v>
      </c>
    </row>
    <row r="896" spans="1:11" x14ac:dyDescent="0.25">
      <c r="A896" s="1">
        <v>44384</v>
      </c>
      <c r="B896" s="2">
        <v>0.84895833333333337</v>
      </c>
      <c r="C896">
        <v>17</v>
      </c>
      <c r="D896">
        <v>3.2</v>
      </c>
      <c r="E896">
        <v>0</v>
      </c>
      <c r="G896" s="1">
        <v>44382</v>
      </c>
      <c r="H896" s="2">
        <v>0.7208564814814814</v>
      </c>
      <c r="I896">
        <v>10</v>
      </c>
      <c r="J896">
        <v>11.5</v>
      </c>
      <c r="K896">
        <v>1</v>
      </c>
    </row>
    <row r="897" spans="1:11" x14ac:dyDescent="0.25">
      <c r="A897" s="1">
        <v>44384</v>
      </c>
      <c r="B897" s="2">
        <v>0.85269675925925925</v>
      </c>
      <c r="C897">
        <v>16</v>
      </c>
      <c r="D897">
        <v>5.0999999999999996</v>
      </c>
      <c r="E897">
        <v>0</v>
      </c>
      <c r="G897" s="1">
        <v>44382</v>
      </c>
      <c r="H897" s="2">
        <v>0.72128472222222229</v>
      </c>
      <c r="I897">
        <v>12</v>
      </c>
      <c r="J897">
        <v>4.2</v>
      </c>
      <c r="K897">
        <v>1</v>
      </c>
    </row>
    <row r="898" spans="1:11" x14ac:dyDescent="0.25">
      <c r="A898" s="1">
        <v>44384</v>
      </c>
      <c r="B898" s="2">
        <v>0.85812499999999992</v>
      </c>
      <c r="C898">
        <v>23</v>
      </c>
      <c r="D898">
        <v>0.5</v>
      </c>
      <c r="E898">
        <v>0</v>
      </c>
      <c r="G898" s="1">
        <v>44382</v>
      </c>
      <c r="H898" s="2">
        <v>0.72141203703703705</v>
      </c>
      <c r="I898">
        <v>16</v>
      </c>
      <c r="J898">
        <v>8.4</v>
      </c>
      <c r="K898">
        <v>1</v>
      </c>
    </row>
    <row r="899" spans="1:11" x14ac:dyDescent="0.25">
      <c r="A899" s="1">
        <v>44384</v>
      </c>
      <c r="B899" s="2">
        <v>0.86799768518518527</v>
      </c>
      <c r="C899">
        <v>19</v>
      </c>
      <c r="D899">
        <v>5.7</v>
      </c>
      <c r="E899">
        <v>0</v>
      </c>
      <c r="G899" s="1">
        <v>44382</v>
      </c>
      <c r="H899" s="2">
        <v>0.72181712962962974</v>
      </c>
      <c r="I899">
        <v>11</v>
      </c>
      <c r="J899">
        <v>8.5</v>
      </c>
      <c r="K899">
        <v>1</v>
      </c>
    </row>
    <row r="900" spans="1:11" x14ac:dyDescent="0.25">
      <c r="A900" s="1">
        <v>44384</v>
      </c>
      <c r="B900" s="2">
        <v>0.87241898148148145</v>
      </c>
      <c r="C900">
        <v>10</v>
      </c>
      <c r="D900">
        <v>8</v>
      </c>
      <c r="E900">
        <v>0</v>
      </c>
      <c r="G900" s="1">
        <v>44382</v>
      </c>
      <c r="H900" s="2">
        <v>0.72292824074074069</v>
      </c>
      <c r="I900">
        <v>15</v>
      </c>
      <c r="J900">
        <v>4.2</v>
      </c>
      <c r="K900">
        <v>1</v>
      </c>
    </row>
    <row r="901" spans="1:11" x14ac:dyDescent="0.25">
      <c r="A901" s="1">
        <v>44384</v>
      </c>
      <c r="B901" s="2">
        <v>0.87357638888888889</v>
      </c>
      <c r="C901">
        <v>15</v>
      </c>
      <c r="D901">
        <v>3.7</v>
      </c>
      <c r="E901">
        <v>0</v>
      </c>
      <c r="G901" s="1">
        <v>44382</v>
      </c>
      <c r="H901" s="2">
        <v>0.72317129629629628</v>
      </c>
      <c r="I901">
        <v>14</v>
      </c>
      <c r="J901">
        <v>3.6</v>
      </c>
      <c r="K901">
        <v>1</v>
      </c>
    </row>
    <row r="902" spans="1:11" x14ac:dyDescent="0.25">
      <c r="A902" s="1">
        <v>44384</v>
      </c>
      <c r="B902" s="2">
        <v>0.87412037037037038</v>
      </c>
      <c r="C902">
        <v>22</v>
      </c>
      <c r="D902">
        <v>9.8000000000000007</v>
      </c>
      <c r="E902">
        <v>0</v>
      </c>
      <c r="G902" s="1">
        <v>44382</v>
      </c>
      <c r="H902" s="2">
        <v>0.72365740740740747</v>
      </c>
      <c r="I902">
        <v>17</v>
      </c>
      <c r="J902">
        <v>8.6</v>
      </c>
      <c r="K902">
        <v>1</v>
      </c>
    </row>
    <row r="903" spans="1:11" x14ac:dyDescent="0.25">
      <c r="A903" s="1">
        <v>44384</v>
      </c>
      <c r="B903" s="2">
        <v>0.88230324074074085</v>
      </c>
      <c r="C903">
        <v>18</v>
      </c>
      <c r="D903">
        <v>4.0999999999999996</v>
      </c>
      <c r="E903">
        <v>0</v>
      </c>
      <c r="G903" s="1">
        <v>44382</v>
      </c>
      <c r="H903" s="2">
        <v>0.724675925925926</v>
      </c>
      <c r="I903">
        <v>14</v>
      </c>
      <c r="J903">
        <v>3.6</v>
      </c>
      <c r="K903">
        <v>1</v>
      </c>
    </row>
    <row r="904" spans="1:11" x14ac:dyDescent="0.25">
      <c r="A904" s="1">
        <v>44384</v>
      </c>
      <c r="B904" s="2">
        <v>0.90320601851851856</v>
      </c>
      <c r="C904">
        <v>29</v>
      </c>
      <c r="D904">
        <v>5</v>
      </c>
      <c r="E904">
        <v>0</v>
      </c>
      <c r="G904" s="1">
        <v>44382</v>
      </c>
      <c r="H904" s="2">
        <v>0.72515046296296293</v>
      </c>
      <c r="I904">
        <v>10</v>
      </c>
      <c r="J904">
        <v>8.3000000000000007</v>
      </c>
      <c r="K904">
        <v>1</v>
      </c>
    </row>
    <row r="905" spans="1:11" x14ac:dyDescent="0.25">
      <c r="A905" s="1">
        <v>44384</v>
      </c>
      <c r="B905" s="2">
        <v>0.92496527777777782</v>
      </c>
      <c r="C905">
        <v>19</v>
      </c>
      <c r="D905">
        <v>3.9</v>
      </c>
      <c r="E905">
        <v>0</v>
      </c>
      <c r="G905" s="1">
        <v>44382</v>
      </c>
      <c r="H905" s="2">
        <v>0.7254976851851852</v>
      </c>
      <c r="I905">
        <v>12</v>
      </c>
      <c r="J905">
        <v>3.3</v>
      </c>
      <c r="K905">
        <v>1</v>
      </c>
    </row>
    <row r="906" spans="1:11" x14ac:dyDescent="0.25">
      <c r="A906" s="1">
        <v>44384</v>
      </c>
      <c r="B906" s="2">
        <v>0.92637731481481478</v>
      </c>
      <c r="C906">
        <v>15</v>
      </c>
      <c r="D906">
        <v>8.3000000000000007</v>
      </c>
      <c r="E906">
        <v>0</v>
      </c>
      <c r="G906" s="1">
        <v>44382</v>
      </c>
      <c r="H906" s="2">
        <v>0.72672453703703699</v>
      </c>
      <c r="I906">
        <v>15</v>
      </c>
      <c r="J906">
        <v>5.0999999999999996</v>
      </c>
      <c r="K906">
        <v>1</v>
      </c>
    </row>
    <row r="907" spans="1:11" x14ac:dyDescent="0.25">
      <c r="A907" s="1">
        <v>44384</v>
      </c>
      <c r="B907" s="2">
        <v>0.93201388888888881</v>
      </c>
      <c r="C907">
        <v>16</v>
      </c>
      <c r="D907">
        <v>4.8</v>
      </c>
      <c r="E907">
        <v>0</v>
      </c>
      <c r="G907" s="1">
        <v>44382</v>
      </c>
      <c r="H907" s="2">
        <v>0.72684027777777782</v>
      </c>
      <c r="I907">
        <v>14</v>
      </c>
      <c r="J907">
        <v>13.6</v>
      </c>
      <c r="K907">
        <v>1</v>
      </c>
    </row>
    <row r="908" spans="1:11" x14ac:dyDescent="0.25">
      <c r="A908" s="1">
        <v>44384</v>
      </c>
      <c r="B908" s="2">
        <v>0.93395833333333333</v>
      </c>
      <c r="C908">
        <v>13</v>
      </c>
      <c r="D908">
        <v>0.5</v>
      </c>
      <c r="E908">
        <v>0</v>
      </c>
      <c r="G908" s="1">
        <v>44382</v>
      </c>
      <c r="H908" s="2">
        <v>0.72733796296296294</v>
      </c>
      <c r="I908">
        <v>28</v>
      </c>
      <c r="J908">
        <v>8.3000000000000007</v>
      </c>
      <c r="K908">
        <v>1</v>
      </c>
    </row>
    <row r="909" spans="1:11" x14ac:dyDescent="0.25">
      <c r="A909" s="1">
        <v>44384</v>
      </c>
      <c r="B909" s="2">
        <v>0.9366782407407408</v>
      </c>
      <c r="C909">
        <v>21</v>
      </c>
      <c r="D909">
        <v>5.3</v>
      </c>
      <c r="E909">
        <v>0</v>
      </c>
      <c r="G909" s="1">
        <v>44382</v>
      </c>
      <c r="H909" s="2">
        <v>0.72835648148148147</v>
      </c>
      <c r="I909">
        <v>15</v>
      </c>
      <c r="J909">
        <v>4.5999999999999996</v>
      </c>
      <c r="K909">
        <v>1</v>
      </c>
    </row>
    <row r="910" spans="1:11" x14ac:dyDescent="0.25">
      <c r="A910" s="1">
        <v>44384</v>
      </c>
      <c r="B910" s="2">
        <v>0.94277777777777771</v>
      </c>
      <c r="C910">
        <v>23</v>
      </c>
      <c r="D910">
        <v>4.5999999999999996</v>
      </c>
      <c r="E910">
        <v>0</v>
      </c>
      <c r="G910" s="1">
        <v>44382</v>
      </c>
      <c r="H910" s="2">
        <v>0.72894675925925922</v>
      </c>
      <c r="I910">
        <v>9</v>
      </c>
      <c r="J910">
        <v>10.5</v>
      </c>
      <c r="K910">
        <v>1</v>
      </c>
    </row>
    <row r="911" spans="1:11" x14ac:dyDescent="0.25">
      <c r="A911" s="1">
        <v>44384</v>
      </c>
      <c r="B911" s="2">
        <v>0.95135416666666661</v>
      </c>
      <c r="C911">
        <v>23</v>
      </c>
      <c r="D911">
        <v>4.0999999999999996</v>
      </c>
      <c r="E911">
        <v>0</v>
      </c>
      <c r="G911" s="1">
        <v>44382</v>
      </c>
      <c r="H911" s="2">
        <v>0.72942129629629626</v>
      </c>
      <c r="I911">
        <v>12</v>
      </c>
      <c r="J911">
        <v>6.7</v>
      </c>
      <c r="K911">
        <v>1</v>
      </c>
    </row>
    <row r="912" spans="1:11" x14ac:dyDescent="0.25">
      <c r="A912" s="1">
        <v>44384</v>
      </c>
      <c r="B912" s="2">
        <v>0.95861111111111119</v>
      </c>
      <c r="C912">
        <v>14</v>
      </c>
      <c r="D912">
        <v>6.4</v>
      </c>
      <c r="E912">
        <v>0</v>
      </c>
      <c r="G912" s="1">
        <v>44382</v>
      </c>
      <c r="H912" s="2">
        <v>0.73001157407407413</v>
      </c>
      <c r="I912">
        <v>13</v>
      </c>
      <c r="J912">
        <v>0.5</v>
      </c>
      <c r="K912">
        <v>1</v>
      </c>
    </row>
    <row r="913" spans="1:11" x14ac:dyDescent="0.25">
      <c r="A913" s="1">
        <v>44384</v>
      </c>
      <c r="B913" s="2">
        <v>0.96251157407407406</v>
      </c>
      <c r="C913">
        <v>20</v>
      </c>
      <c r="D913">
        <v>5</v>
      </c>
      <c r="E913">
        <v>0</v>
      </c>
      <c r="G913" s="1">
        <v>44382</v>
      </c>
      <c r="H913" s="2">
        <v>0.73020833333333324</v>
      </c>
      <c r="I913">
        <v>15</v>
      </c>
      <c r="J913">
        <v>6.2</v>
      </c>
      <c r="K913">
        <v>1</v>
      </c>
    </row>
    <row r="914" spans="1:11" x14ac:dyDescent="0.25">
      <c r="A914" s="1">
        <v>44384</v>
      </c>
      <c r="B914" s="2">
        <v>0.96273148148148147</v>
      </c>
      <c r="C914">
        <v>25</v>
      </c>
      <c r="D914">
        <v>11.5</v>
      </c>
      <c r="E914">
        <v>0</v>
      </c>
      <c r="G914" s="1">
        <v>44382</v>
      </c>
      <c r="H914" s="2">
        <v>0.73266203703703703</v>
      </c>
      <c r="I914">
        <v>12</v>
      </c>
      <c r="J914">
        <v>8.1</v>
      </c>
      <c r="K914">
        <v>1</v>
      </c>
    </row>
    <row r="915" spans="1:11" x14ac:dyDescent="0.25">
      <c r="A915" s="1">
        <v>44384</v>
      </c>
      <c r="B915" s="2">
        <v>0.96481481481481479</v>
      </c>
      <c r="C915">
        <v>15</v>
      </c>
      <c r="D915">
        <v>0.3</v>
      </c>
      <c r="E915">
        <v>0</v>
      </c>
      <c r="G915" s="1">
        <v>44382</v>
      </c>
      <c r="H915" s="2">
        <v>0.73325231481481479</v>
      </c>
      <c r="I915">
        <v>15</v>
      </c>
      <c r="J915">
        <v>9.5</v>
      </c>
      <c r="K915">
        <v>1</v>
      </c>
    </row>
    <row r="916" spans="1:11" x14ac:dyDescent="0.25">
      <c r="A916" s="1">
        <v>44384</v>
      </c>
      <c r="B916" s="2">
        <v>0.96936342592592595</v>
      </c>
      <c r="C916">
        <v>14</v>
      </c>
      <c r="D916">
        <v>4.3</v>
      </c>
      <c r="E916">
        <v>0</v>
      </c>
      <c r="G916" s="1">
        <v>44382</v>
      </c>
      <c r="H916" s="2">
        <v>0.73484953703703704</v>
      </c>
      <c r="I916">
        <v>28</v>
      </c>
      <c r="J916">
        <v>6.1</v>
      </c>
      <c r="K916">
        <v>1</v>
      </c>
    </row>
    <row r="917" spans="1:11" x14ac:dyDescent="0.25">
      <c r="A917" s="1">
        <v>44384</v>
      </c>
      <c r="B917" s="2">
        <v>0.9709606481481482</v>
      </c>
      <c r="C917">
        <v>19</v>
      </c>
      <c r="D917">
        <v>5.2</v>
      </c>
      <c r="E917">
        <v>0</v>
      </c>
      <c r="G917" s="1">
        <v>44382</v>
      </c>
      <c r="H917" s="2">
        <v>0.73486111111111108</v>
      </c>
      <c r="I917">
        <v>23</v>
      </c>
      <c r="J917">
        <v>3.6</v>
      </c>
      <c r="K917">
        <v>1</v>
      </c>
    </row>
    <row r="918" spans="1:11" x14ac:dyDescent="0.25">
      <c r="A918" s="1">
        <v>44384</v>
      </c>
      <c r="B918" s="2">
        <v>0.97324074074074074</v>
      </c>
      <c r="C918">
        <v>13</v>
      </c>
      <c r="D918">
        <v>3.6</v>
      </c>
      <c r="E918">
        <v>0</v>
      </c>
      <c r="G918" s="1">
        <v>44382</v>
      </c>
      <c r="H918" s="2">
        <v>0.73651620370370363</v>
      </c>
      <c r="I918">
        <v>12</v>
      </c>
      <c r="J918">
        <v>6</v>
      </c>
      <c r="K918">
        <v>1</v>
      </c>
    </row>
    <row r="919" spans="1:11" x14ac:dyDescent="0.25">
      <c r="A919" s="1">
        <v>44384</v>
      </c>
      <c r="B919" s="2">
        <v>0.97905092592592602</v>
      </c>
      <c r="C919">
        <v>26</v>
      </c>
      <c r="D919">
        <v>5.6</v>
      </c>
      <c r="E919">
        <v>0</v>
      </c>
      <c r="G919" s="1">
        <v>44382</v>
      </c>
      <c r="H919" s="2">
        <v>0.73689814814814814</v>
      </c>
      <c r="I919">
        <v>14</v>
      </c>
      <c r="J919">
        <v>6</v>
      </c>
      <c r="K919">
        <v>1</v>
      </c>
    </row>
    <row r="920" spans="1:11" x14ac:dyDescent="0.25">
      <c r="A920" s="1">
        <v>44384</v>
      </c>
      <c r="B920" s="2">
        <v>0.98099537037037043</v>
      </c>
      <c r="C920">
        <v>26</v>
      </c>
      <c r="D920">
        <v>4.3</v>
      </c>
      <c r="E920">
        <v>0</v>
      </c>
      <c r="G920" s="1">
        <v>44382</v>
      </c>
      <c r="H920" s="2">
        <v>0.73737268518518517</v>
      </c>
      <c r="I920">
        <v>14</v>
      </c>
      <c r="J920">
        <v>4</v>
      </c>
      <c r="K920">
        <v>1</v>
      </c>
    </row>
    <row r="921" spans="1:11" x14ac:dyDescent="0.25">
      <c r="A921" s="1">
        <v>44384</v>
      </c>
      <c r="B921" s="2">
        <v>0.98150462962962959</v>
      </c>
      <c r="C921">
        <v>30</v>
      </c>
      <c r="D921">
        <v>0.5</v>
      </c>
      <c r="E921">
        <v>0</v>
      </c>
      <c r="G921" s="1">
        <v>44382</v>
      </c>
      <c r="H921" s="2">
        <v>0.73811342592592588</v>
      </c>
      <c r="I921">
        <v>15</v>
      </c>
      <c r="J921">
        <v>1.4</v>
      </c>
      <c r="K921">
        <v>1</v>
      </c>
    </row>
    <row r="922" spans="1:11" x14ac:dyDescent="0.25">
      <c r="A922" s="1">
        <v>44384</v>
      </c>
      <c r="B922" s="2">
        <v>0.98996527777777776</v>
      </c>
      <c r="C922">
        <v>10</v>
      </c>
      <c r="D922">
        <v>4</v>
      </c>
      <c r="E922">
        <v>0</v>
      </c>
      <c r="G922" s="1">
        <v>44382</v>
      </c>
      <c r="H922" s="2">
        <v>0.73854166666666676</v>
      </c>
      <c r="I922">
        <v>11</v>
      </c>
      <c r="J922">
        <v>13.9</v>
      </c>
      <c r="K922">
        <v>1</v>
      </c>
    </row>
    <row r="923" spans="1:11" x14ac:dyDescent="0.25">
      <c r="A923" s="1">
        <v>44385</v>
      </c>
      <c r="B923" s="2">
        <v>3.3310185185185186E-2</v>
      </c>
      <c r="C923">
        <v>20</v>
      </c>
      <c r="D923">
        <v>6.2</v>
      </c>
      <c r="E923">
        <v>0</v>
      </c>
      <c r="G923" s="1">
        <v>44382</v>
      </c>
      <c r="H923" s="2">
        <v>0.73942129629629638</v>
      </c>
      <c r="I923">
        <v>12</v>
      </c>
      <c r="J923">
        <v>12.8</v>
      </c>
      <c r="K923">
        <v>1</v>
      </c>
    </row>
    <row r="924" spans="1:11" x14ac:dyDescent="0.25">
      <c r="A924" s="1">
        <v>44385</v>
      </c>
      <c r="B924" s="2">
        <v>3.6921296296296292E-2</v>
      </c>
      <c r="C924">
        <v>24</v>
      </c>
      <c r="D924">
        <v>3.7</v>
      </c>
      <c r="E924">
        <v>0</v>
      </c>
      <c r="G924" s="1">
        <v>44382</v>
      </c>
      <c r="H924" s="2">
        <v>0.7411226851851852</v>
      </c>
      <c r="I924">
        <v>14</v>
      </c>
      <c r="J924">
        <v>5.0999999999999996</v>
      </c>
      <c r="K924">
        <v>1</v>
      </c>
    </row>
    <row r="925" spans="1:11" x14ac:dyDescent="0.25">
      <c r="A925" s="1">
        <v>44385</v>
      </c>
      <c r="B925" s="2">
        <v>4.1655092592592598E-2</v>
      </c>
      <c r="C925">
        <v>18</v>
      </c>
      <c r="D925">
        <v>5.6</v>
      </c>
      <c r="E925">
        <v>0</v>
      </c>
      <c r="G925" s="1">
        <v>44382</v>
      </c>
      <c r="H925" s="2">
        <v>0.74157407407407405</v>
      </c>
      <c r="I925">
        <v>18</v>
      </c>
      <c r="J925">
        <v>7.7</v>
      </c>
      <c r="K925">
        <v>1</v>
      </c>
    </row>
    <row r="926" spans="1:11" x14ac:dyDescent="0.25">
      <c r="A926" s="1">
        <v>44385</v>
      </c>
      <c r="B926" s="2">
        <v>0.19196759259259258</v>
      </c>
      <c r="C926">
        <v>20</v>
      </c>
      <c r="D926">
        <v>4.9000000000000004</v>
      </c>
      <c r="E926">
        <v>0</v>
      </c>
      <c r="G926" s="1">
        <v>44382</v>
      </c>
      <c r="H926" s="2">
        <v>0.741724537037037</v>
      </c>
      <c r="I926">
        <v>16</v>
      </c>
      <c r="J926">
        <v>9.3000000000000007</v>
      </c>
      <c r="K926">
        <v>1</v>
      </c>
    </row>
    <row r="927" spans="1:11" x14ac:dyDescent="0.25">
      <c r="A927" s="1">
        <v>44385</v>
      </c>
      <c r="B927" s="2">
        <v>0.20468749999999999</v>
      </c>
      <c r="C927">
        <v>14</v>
      </c>
      <c r="D927">
        <v>3.5</v>
      </c>
      <c r="E927">
        <v>0</v>
      </c>
      <c r="G927" s="1">
        <v>44382</v>
      </c>
      <c r="H927" s="2">
        <v>0.74479166666666663</v>
      </c>
      <c r="I927">
        <v>14</v>
      </c>
      <c r="J927">
        <v>5.2</v>
      </c>
      <c r="K927">
        <v>1</v>
      </c>
    </row>
    <row r="928" spans="1:11" x14ac:dyDescent="0.25">
      <c r="A928" s="1">
        <v>44385</v>
      </c>
      <c r="B928" s="2">
        <v>0.2479513888888889</v>
      </c>
      <c r="C928">
        <v>20</v>
      </c>
      <c r="D928">
        <v>4.4000000000000004</v>
      </c>
      <c r="E928">
        <v>0</v>
      </c>
      <c r="G928" s="1">
        <v>44382</v>
      </c>
      <c r="H928" s="2">
        <v>0.74505787037037041</v>
      </c>
      <c r="I928">
        <v>17</v>
      </c>
      <c r="J928">
        <v>4.5999999999999996</v>
      </c>
      <c r="K928">
        <v>1</v>
      </c>
    </row>
    <row r="929" spans="1:11" x14ac:dyDescent="0.25">
      <c r="A929" s="1">
        <v>44385</v>
      </c>
      <c r="B929" s="2">
        <v>0.26179398148148147</v>
      </c>
      <c r="C929">
        <v>14</v>
      </c>
      <c r="D929">
        <v>5.3</v>
      </c>
      <c r="E929">
        <v>0</v>
      </c>
      <c r="G929" s="1">
        <v>44382</v>
      </c>
      <c r="H929" s="2">
        <v>0.74520833333333336</v>
      </c>
      <c r="I929">
        <v>12</v>
      </c>
      <c r="J929">
        <v>8.6999999999999993</v>
      </c>
      <c r="K929">
        <v>1</v>
      </c>
    </row>
    <row r="930" spans="1:11" x14ac:dyDescent="0.25">
      <c r="A930" s="1">
        <v>44385</v>
      </c>
      <c r="B930" s="2">
        <v>0.26678240740740738</v>
      </c>
      <c r="C930">
        <v>17</v>
      </c>
      <c r="D930">
        <v>3.6</v>
      </c>
      <c r="E930">
        <v>0</v>
      </c>
      <c r="G930" s="1">
        <v>44382</v>
      </c>
      <c r="H930" s="2">
        <v>0.74575231481481474</v>
      </c>
      <c r="I930">
        <v>16</v>
      </c>
      <c r="J930">
        <v>8.4</v>
      </c>
      <c r="K930">
        <v>1</v>
      </c>
    </row>
    <row r="931" spans="1:11" x14ac:dyDescent="0.25">
      <c r="A931" s="1">
        <v>44385</v>
      </c>
      <c r="B931" s="2">
        <v>0.26936342592592594</v>
      </c>
      <c r="C931">
        <v>21</v>
      </c>
      <c r="D931">
        <v>5.0999999999999996</v>
      </c>
      <c r="E931">
        <v>0</v>
      </c>
      <c r="G931" s="1">
        <v>44382</v>
      </c>
      <c r="H931" s="2">
        <v>0.74577546296296304</v>
      </c>
      <c r="I931">
        <v>15</v>
      </c>
      <c r="J931">
        <v>5</v>
      </c>
      <c r="K931">
        <v>1</v>
      </c>
    </row>
    <row r="932" spans="1:11" x14ac:dyDescent="0.25">
      <c r="A932" s="1">
        <v>44385</v>
      </c>
      <c r="B932" s="2">
        <v>0.26951388888888889</v>
      </c>
      <c r="C932">
        <v>28</v>
      </c>
      <c r="D932">
        <v>4.3</v>
      </c>
      <c r="E932">
        <v>0</v>
      </c>
      <c r="G932" s="1">
        <v>44382</v>
      </c>
      <c r="H932" s="2">
        <v>0.74792824074074071</v>
      </c>
      <c r="I932">
        <v>14</v>
      </c>
      <c r="J932">
        <v>4.0999999999999996</v>
      </c>
      <c r="K932">
        <v>1</v>
      </c>
    </row>
    <row r="933" spans="1:11" x14ac:dyDescent="0.25">
      <c r="A933" s="1">
        <v>44385</v>
      </c>
      <c r="B933" s="2">
        <v>0.27531250000000002</v>
      </c>
      <c r="C933">
        <v>14</v>
      </c>
      <c r="D933">
        <v>4.0999999999999996</v>
      </c>
      <c r="E933">
        <v>0</v>
      </c>
      <c r="G933" s="1">
        <v>44382</v>
      </c>
      <c r="H933" s="2">
        <v>0.74837962962962967</v>
      </c>
      <c r="I933">
        <v>15</v>
      </c>
      <c r="J933">
        <v>4</v>
      </c>
      <c r="K933">
        <v>1</v>
      </c>
    </row>
    <row r="934" spans="1:11" x14ac:dyDescent="0.25">
      <c r="A934" s="1">
        <v>44385</v>
      </c>
      <c r="B934" s="2">
        <v>0.2817824074074074</v>
      </c>
      <c r="C934">
        <v>13</v>
      </c>
      <c r="D934">
        <v>6.7</v>
      </c>
      <c r="E934">
        <v>0</v>
      </c>
      <c r="G934" s="1">
        <v>44382</v>
      </c>
      <c r="H934" s="2">
        <v>0.74885416666666671</v>
      </c>
      <c r="I934">
        <v>13</v>
      </c>
      <c r="J934">
        <v>5.6</v>
      </c>
      <c r="K934">
        <v>1</v>
      </c>
    </row>
    <row r="935" spans="1:11" x14ac:dyDescent="0.25">
      <c r="A935" s="1">
        <v>44385</v>
      </c>
      <c r="B935" s="2">
        <v>0.28644675925925928</v>
      </c>
      <c r="C935">
        <v>14</v>
      </c>
      <c r="D935">
        <v>4.3</v>
      </c>
      <c r="E935">
        <v>0</v>
      </c>
      <c r="G935" s="1">
        <v>44382</v>
      </c>
      <c r="H935" s="2">
        <v>0.75039351851851854</v>
      </c>
      <c r="I935">
        <v>16</v>
      </c>
      <c r="J935">
        <v>6.6</v>
      </c>
      <c r="K935">
        <v>1</v>
      </c>
    </row>
    <row r="936" spans="1:11" x14ac:dyDescent="0.25">
      <c r="A936" s="1">
        <v>44385</v>
      </c>
      <c r="B936" s="2">
        <v>0.29594907407407406</v>
      </c>
      <c r="C936">
        <v>19</v>
      </c>
      <c r="D936">
        <v>4.7</v>
      </c>
      <c r="E936">
        <v>0</v>
      </c>
      <c r="G936" s="1">
        <v>44382</v>
      </c>
      <c r="H936" s="2">
        <v>0.75043981481481481</v>
      </c>
      <c r="I936">
        <v>12</v>
      </c>
      <c r="J936">
        <v>12.5</v>
      </c>
      <c r="K936">
        <v>1</v>
      </c>
    </row>
    <row r="937" spans="1:11" x14ac:dyDescent="0.25">
      <c r="A937" s="1">
        <v>44385</v>
      </c>
      <c r="B937" s="2">
        <v>0.30204861111111109</v>
      </c>
      <c r="C937">
        <v>11</v>
      </c>
      <c r="D937">
        <v>4.0999999999999996</v>
      </c>
      <c r="E937">
        <v>0</v>
      </c>
      <c r="G937" s="1">
        <v>44382</v>
      </c>
      <c r="H937" s="2">
        <v>0.75193287037037038</v>
      </c>
      <c r="I937">
        <v>13</v>
      </c>
      <c r="J937">
        <v>1.2</v>
      </c>
      <c r="K937">
        <v>1</v>
      </c>
    </row>
    <row r="938" spans="1:11" x14ac:dyDescent="0.25">
      <c r="A938" s="1">
        <v>44385</v>
      </c>
      <c r="B938" s="2">
        <v>0.30689814814814814</v>
      </c>
      <c r="C938">
        <v>8</v>
      </c>
      <c r="D938">
        <v>11</v>
      </c>
      <c r="E938">
        <v>0</v>
      </c>
      <c r="G938" s="1">
        <v>44382</v>
      </c>
      <c r="H938" s="2">
        <v>0.7521064814814814</v>
      </c>
      <c r="I938">
        <v>14</v>
      </c>
      <c r="J938">
        <v>4.3</v>
      </c>
      <c r="K938">
        <v>1</v>
      </c>
    </row>
    <row r="939" spans="1:11" x14ac:dyDescent="0.25">
      <c r="A939" s="1">
        <v>44385</v>
      </c>
      <c r="B939" s="2">
        <v>0.30799768518518517</v>
      </c>
      <c r="C939">
        <v>19</v>
      </c>
      <c r="D939">
        <v>4.5999999999999996</v>
      </c>
      <c r="E939">
        <v>0</v>
      </c>
      <c r="G939" s="1">
        <v>44382</v>
      </c>
      <c r="H939" s="2">
        <v>0.75241898148148145</v>
      </c>
      <c r="I939">
        <v>11</v>
      </c>
      <c r="J939">
        <v>5.7</v>
      </c>
      <c r="K939">
        <v>1</v>
      </c>
    </row>
    <row r="940" spans="1:11" x14ac:dyDescent="0.25">
      <c r="A940" s="1">
        <v>44385</v>
      </c>
      <c r="B940" s="2">
        <v>0.31072916666666667</v>
      </c>
      <c r="C940">
        <v>29</v>
      </c>
      <c r="D940">
        <v>4.7</v>
      </c>
      <c r="E940">
        <v>0</v>
      </c>
      <c r="G940" s="1">
        <v>44382</v>
      </c>
      <c r="H940" s="2">
        <v>0.75313657407407408</v>
      </c>
      <c r="I940">
        <v>25</v>
      </c>
      <c r="J940">
        <v>3.6</v>
      </c>
      <c r="K940">
        <v>1</v>
      </c>
    </row>
    <row r="941" spans="1:11" x14ac:dyDescent="0.25">
      <c r="A941" s="1">
        <v>44385</v>
      </c>
      <c r="B941" s="2">
        <v>0.31127314814814816</v>
      </c>
      <c r="C941">
        <v>13</v>
      </c>
      <c r="D941">
        <v>5.8</v>
      </c>
      <c r="E941">
        <v>0</v>
      </c>
      <c r="G941" s="1">
        <v>44382</v>
      </c>
      <c r="H941" s="2">
        <v>0.75314814814814823</v>
      </c>
      <c r="I941">
        <v>21</v>
      </c>
      <c r="J941">
        <v>5.2</v>
      </c>
      <c r="K941">
        <v>1</v>
      </c>
    </row>
    <row r="942" spans="1:11" x14ac:dyDescent="0.25">
      <c r="A942" s="1">
        <v>44385</v>
      </c>
      <c r="B942" s="2">
        <v>0.31153935185185183</v>
      </c>
      <c r="C942">
        <v>15</v>
      </c>
      <c r="D942">
        <v>4.2</v>
      </c>
      <c r="E942">
        <v>0</v>
      </c>
      <c r="G942" s="1">
        <v>44382</v>
      </c>
      <c r="H942" s="2">
        <v>0.7542592592592593</v>
      </c>
      <c r="I942">
        <v>11</v>
      </c>
      <c r="J942">
        <v>11.8</v>
      </c>
      <c r="K942">
        <v>1</v>
      </c>
    </row>
    <row r="943" spans="1:11" x14ac:dyDescent="0.25">
      <c r="A943" s="1">
        <v>44385</v>
      </c>
      <c r="B943" s="2">
        <v>0.31209490740740742</v>
      </c>
      <c r="C943">
        <v>13</v>
      </c>
      <c r="D943">
        <v>3.7</v>
      </c>
      <c r="E943">
        <v>0</v>
      </c>
      <c r="G943" s="1">
        <v>44382</v>
      </c>
      <c r="H943" s="2">
        <v>0.75571759259259252</v>
      </c>
      <c r="I943">
        <v>23</v>
      </c>
      <c r="J943">
        <v>7.9</v>
      </c>
      <c r="K943">
        <v>1</v>
      </c>
    </row>
    <row r="944" spans="1:11" x14ac:dyDescent="0.25">
      <c r="A944" s="1">
        <v>44385</v>
      </c>
      <c r="B944" s="2">
        <v>0.31300925925925926</v>
      </c>
      <c r="C944">
        <v>24</v>
      </c>
      <c r="D944">
        <v>3.3</v>
      </c>
      <c r="E944">
        <v>0</v>
      </c>
      <c r="G944" s="1">
        <v>44382</v>
      </c>
      <c r="H944" s="2">
        <v>0.75624999999999998</v>
      </c>
      <c r="I944">
        <v>23</v>
      </c>
      <c r="J944">
        <v>11.3</v>
      </c>
      <c r="K944">
        <v>1</v>
      </c>
    </row>
    <row r="945" spans="1:11" x14ac:dyDescent="0.25">
      <c r="A945" s="1">
        <v>44385</v>
      </c>
      <c r="B945" s="2">
        <v>0.31479166666666664</v>
      </c>
      <c r="C945">
        <v>16</v>
      </c>
      <c r="D945">
        <v>4.5</v>
      </c>
      <c r="E945">
        <v>0</v>
      </c>
      <c r="G945" s="1">
        <v>44382</v>
      </c>
      <c r="H945" s="2">
        <v>0.75633101851851858</v>
      </c>
      <c r="I945">
        <v>25</v>
      </c>
      <c r="J945">
        <v>7.1</v>
      </c>
      <c r="K945">
        <v>1</v>
      </c>
    </row>
    <row r="946" spans="1:11" x14ac:dyDescent="0.25">
      <c r="A946" s="1">
        <v>44385</v>
      </c>
      <c r="B946" s="2">
        <v>0.32135416666666666</v>
      </c>
      <c r="C946">
        <v>19</v>
      </c>
      <c r="D946">
        <v>5</v>
      </c>
      <c r="E946">
        <v>0</v>
      </c>
      <c r="G946" s="1">
        <v>44382</v>
      </c>
      <c r="H946" s="2">
        <v>0.75771990740740736</v>
      </c>
      <c r="I946">
        <v>11</v>
      </c>
      <c r="J946">
        <v>9.8000000000000007</v>
      </c>
      <c r="K946">
        <v>1</v>
      </c>
    </row>
    <row r="947" spans="1:11" x14ac:dyDescent="0.25">
      <c r="A947" s="1">
        <v>44385</v>
      </c>
      <c r="B947" s="2">
        <v>0.32407407407407407</v>
      </c>
      <c r="C947">
        <v>12</v>
      </c>
      <c r="D947">
        <v>3.4</v>
      </c>
      <c r="E947">
        <v>0</v>
      </c>
      <c r="G947" s="1">
        <v>44382</v>
      </c>
      <c r="H947" s="2">
        <v>0.75785879629629627</v>
      </c>
      <c r="I947">
        <v>12</v>
      </c>
      <c r="J947">
        <v>4.4000000000000004</v>
      </c>
      <c r="K947">
        <v>1</v>
      </c>
    </row>
    <row r="948" spans="1:11" x14ac:dyDescent="0.25">
      <c r="A948" s="1">
        <v>44385</v>
      </c>
      <c r="B948" s="2">
        <v>0.32814814814814813</v>
      </c>
      <c r="C948">
        <v>16</v>
      </c>
      <c r="D948">
        <v>4.9000000000000004</v>
      </c>
      <c r="E948">
        <v>0</v>
      </c>
      <c r="G948" s="1">
        <v>44382</v>
      </c>
      <c r="H948" s="2">
        <v>0.75825231481481481</v>
      </c>
      <c r="I948">
        <v>17</v>
      </c>
      <c r="J948">
        <v>4.0999999999999996</v>
      </c>
      <c r="K948">
        <v>1</v>
      </c>
    </row>
    <row r="949" spans="1:11" x14ac:dyDescent="0.25">
      <c r="A949" s="1">
        <v>44385</v>
      </c>
      <c r="B949" s="2">
        <v>0.33322916666666669</v>
      </c>
      <c r="C949">
        <v>20</v>
      </c>
      <c r="D949">
        <v>4.0999999999999996</v>
      </c>
      <c r="E949">
        <v>0</v>
      </c>
      <c r="G949" s="1">
        <v>44382</v>
      </c>
      <c r="H949" s="2">
        <v>0.75842592592592595</v>
      </c>
      <c r="I949">
        <v>12</v>
      </c>
      <c r="J949">
        <v>0.5</v>
      </c>
      <c r="K949">
        <v>1</v>
      </c>
    </row>
    <row r="950" spans="1:11" x14ac:dyDescent="0.25">
      <c r="A950" s="1">
        <v>44385</v>
      </c>
      <c r="B950" s="2">
        <v>0.33850694444444446</v>
      </c>
      <c r="C950">
        <v>22</v>
      </c>
      <c r="D950">
        <v>4.4000000000000004</v>
      </c>
      <c r="E950">
        <v>0</v>
      </c>
      <c r="G950" s="1">
        <v>44382</v>
      </c>
      <c r="H950" s="2">
        <v>0.75846064814814806</v>
      </c>
      <c r="I950">
        <v>11</v>
      </c>
      <c r="J950">
        <v>4.3</v>
      </c>
      <c r="K950">
        <v>1</v>
      </c>
    </row>
    <row r="951" spans="1:11" x14ac:dyDescent="0.25">
      <c r="A951" s="1">
        <v>44385</v>
      </c>
      <c r="B951" s="2">
        <v>0.35288194444444443</v>
      </c>
      <c r="C951">
        <v>17</v>
      </c>
      <c r="D951">
        <v>7.1</v>
      </c>
      <c r="E951">
        <v>0</v>
      </c>
      <c r="G951" s="1">
        <v>44382</v>
      </c>
      <c r="H951" s="2">
        <v>0.75880787037037034</v>
      </c>
      <c r="I951">
        <v>13</v>
      </c>
      <c r="J951">
        <v>20.9</v>
      </c>
      <c r="K951">
        <v>1</v>
      </c>
    </row>
    <row r="952" spans="1:11" x14ac:dyDescent="0.25">
      <c r="A952" s="1">
        <v>44385</v>
      </c>
      <c r="B952" s="2">
        <v>0.35322916666666665</v>
      </c>
      <c r="C952">
        <v>16</v>
      </c>
      <c r="D952">
        <v>5.3</v>
      </c>
      <c r="E952">
        <v>0</v>
      </c>
      <c r="G952" s="1">
        <v>44382</v>
      </c>
      <c r="H952" s="2">
        <v>0.75927083333333334</v>
      </c>
      <c r="I952">
        <v>19</v>
      </c>
      <c r="J952">
        <v>10.6</v>
      </c>
      <c r="K952">
        <v>1</v>
      </c>
    </row>
    <row r="953" spans="1:11" x14ac:dyDescent="0.25">
      <c r="A953" s="1">
        <v>44385</v>
      </c>
      <c r="B953" s="2">
        <v>0.35445601851851855</v>
      </c>
      <c r="C953">
        <v>19</v>
      </c>
      <c r="D953">
        <v>7.4</v>
      </c>
      <c r="E953">
        <v>0</v>
      </c>
      <c r="G953" s="1">
        <v>44382</v>
      </c>
      <c r="H953" s="2">
        <v>0.75951388888888882</v>
      </c>
      <c r="I953">
        <v>21</v>
      </c>
      <c r="J953">
        <v>4</v>
      </c>
      <c r="K953">
        <v>1</v>
      </c>
    </row>
    <row r="954" spans="1:11" x14ac:dyDescent="0.25">
      <c r="A954" s="1">
        <v>44385</v>
      </c>
      <c r="B954" s="2">
        <v>0.3553472222222222</v>
      </c>
      <c r="C954">
        <v>11</v>
      </c>
      <c r="D954">
        <v>4.3</v>
      </c>
      <c r="E954">
        <v>0</v>
      </c>
      <c r="G954" s="1">
        <v>44382</v>
      </c>
      <c r="H954" s="2">
        <v>0.76035879629629621</v>
      </c>
      <c r="I954">
        <v>19</v>
      </c>
      <c r="J954">
        <v>4.3</v>
      </c>
      <c r="K954">
        <v>1</v>
      </c>
    </row>
    <row r="955" spans="1:11" x14ac:dyDescent="0.25">
      <c r="A955" s="1">
        <v>44385</v>
      </c>
      <c r="B955" s="2">
        <v>0.35655092592592591</v>
      </c>
      <c r="C955">
        <v>24</v>
      </c>
      <c r="D955">
        <v>6.2</v>
      </c>
      <c r="E955">
        <v>0</v>
      </c>
      <c r="G955" s="1">
        <v>44382</v>
      </c>
      <c r="H955" s="2">
        <v>0.76370370370370377</v>
      </c>
      <c r="I955">
        <v>14</v>
      </c>
      <c r="J955">
        <v>0.8</v>
      </c>
      <c r="K955">
        <v>1</v>
      </c>
    </row>
    <row r="956" spans="1:11" x14ac:dyDescent="0.25">
      <c r="A956" s="1">
        <v>44385</v>
      </c>
      <c r="B956" s="2">
        <v>0.35776620370370371</v>
      </c>
      <c r="C956">
        <v>18</v>
      </c>
      <c r="D956">
        <v>3.9</v>
      </c>
      <c r="E956">
        <v>0</v>
      </c>
      <c r="G956" s="1">
        <v>44382</v>
      </c>
      <c r="H956" s="2">
        <v>0.76429398148148142</v>
      </c>
      <c r="I956">
        <v>22</v>
      </c>
      <c r="J956">
        <v>4</v>
      </c>
      <c r="K956">
        <v>1</v>
      </c>
    </row>
    <row r="957" spans="1:11" x14ac:dyDescent="0.25">
      <c r="A957" s="1">
        <v>44385</v>
      </c>
      <c r="B957" s="2">
        <v>0.35899305555555555</v>
      </c>
      <c r="C957">
        <v>15</v>
      </c>
      <c r="D957">
        <v>6.3</v>
      </c>
      <c r="E957">
        <v>0</v>
      </c>
      <c r="G957" s="1">
        <v>44382</v>
      </c>
      <c r="H957" s="2">
        <v>0.76453703703703713</v>
      </c>
      <c r="I957">
        <v>24</v>
      </c>
      <c r="J957">
        <v>4.0999999999999996</v>
      </c>
      <c r="K957">
        <v>1</v>
      </c>
    </row>
    <row r="958" spans="1:11" x14ac:dyDescent="0.25">
      <c r="A958" s="1">
        <v>44385</v>
      </c>
      <c r="B958" s="2">
        <v>0.3611226851851852</v>
      </c>
      <c r="C958">
        <v>19</v>
      </c>
      <c r="D958">
        <v>4.8</v>
      </c>
      <c r="E958">
        <v>0</v>
      </c>
      <c r="G958" s="1">
        <v>44382</v>
      </c>
      <c r="H958" s="2">
        <v>0.76782407407407405</v>
      </c>
      <c r="I958">
        <v>15</v>
      </c>
      <c r="J958">
        <v>4.3</v>
      </c>
      <c r="K958">
        <v>1</v>
      </c>
    </row>
    <row r="959" spans="1:11" x14ac:dyDescent="0.25">
      <c r="A959" s="1">
        <v>44385</v>
      </c>
      <c r="B959" s="2">
        <v>0.36394675925925929</v>
      </c>
      <c r="C959">
        <v>10</v>
      </c>
      <c r="D959">
        <v>4</v>
      </c>
      <c r="E959">
        <v>0</v>
      </c>
      <c r="G959" s="1">
        <v>44382</v>
      </c>
      <c r="H959" s="2">
        <v>0.76819444444444451</v>
      </c>
      <c r="I959">
        <v>18</v>
      </c>
      <c r="J959">
        <v>7</v>
      </c>
      <c r="K959">
        <v>1</v>
      </c>
    </row>
    <row r="960" spans="1:11" x14ac:dyDescent="0.25">
      <c r="A960" s="1">
        <v>44385</v>
      </c>
      <c r="B960" s="2">
        <v>0.37146990740740743</v>
      </c>
      <c r="C960">
        <v>12</v>
      </c>
      <c r="D960">
        <v>6.4</v>
      </c>
      <c r="E960">
        <v>0</v>
      </c>
      <c r="G960" s="1">
        <v>44382</v>
      </c>
      <c r="H960" s="2">
        <v>0.76820601851851855</v>
      </c>
      <c r="I960">
        <v>15</v>
      </c>
      <c r="J960">
        <v>6.7</v>
      </c>
      <c r="K960">
        <v>1</v>
      </c>
    </row>
    <row r="961" spans="1:11" x14ac:dyDescent="0.25">
      <c r="A961" s="1">
        <v>44385</v>
      </c>
      <c r="B961" s="2">
        <v>0.37386574074074069</v>
      </c>
      <c r="C961">
        <v>21</v>
      </c>
      <c r="D961">
        <v>4.0999999999999996</v>
      </c>
      <c r="E961">
        <v>0</v>
      </c>
      <c r="G961" s="1">
        <v>44382</v>
      </c>
      <c r="H961" s="2">
        <v>0.76851851851851849</v>
      </c>
      <c r="I961">
        <v>11</v>
      </c>
      <c r="J961">
        <v>9.6</v>
      </c>
      <c r="K961">
        <v>1</v>
      </c>
    </row>
    <row r="962" spans="1:11" x14ac:dyDescent="0.25">
      <c r="A962" s="1">
        <v>44385</v>
      </c>
      <c r="B962" s="2">
        <v>0.37457175925925923</v>
      </c>
      <c r="C962">
        <v>18</v>
      </c>
      <c r="D962">
        <v>4</v>
      </c>
      <c r="E962">
        <v>0</v>
      </c>
      <c r="G962" s="1">
        <v>44382</v>
      </c>
      <c r="H962" s="2">
        <v>0.76863425925925932</v>
      </c>
      <c r="I962">
        <v>14</v>
      </c>
      <c r="J962">
        <v>7.6</v>
      </c>
      <c r="K962">
        <v>1</v>
      </c>
    </row>
    <row r="963" spans="1:11" x14ac:dyDescent="0.25">
      <c r="A963" s="1">
        <v>44385</v>
      </c>
      <c r="B963" s="2">
        <v>0.37872685185185184</v>
      </c>
      <c r="C963">
        <v>17</v>
      </c>
      <c r="D963">
        <v>4.3</v>
      </c>
      <c r="E963">
        <v>0</v>
      </c>
      <c r="G963" s="1">
        <v>44382</v>
      </c>
      <c r="H963" s="2">
        <v>0.77</v>
      </c>
      <c r="I963">
        <v>15</v>
      </c>
      <c r="J963">
        <v>7.6</v>
      </c>
      <c r="K963">
        <v>1</v>
      </c>
    </row>
    <row r="964" spans="1:11" x14ac:dyDescent="0.25">
      <c r="A964" s="1">
        <v>44385</v>
      </c>
      <c r="B964" s="2">
        <v>0.38329861111111113</v>
      </c>
      <c r="C964">
        <v>13</v>
      </c>
      <c r="D964">
        <v>6.8</v>
      </c>
      <c r="E964">
        <v>0</v>
      </c>
      <c r="G964" s="1">
        <v>44382</v>
      </c>
      <c r="H964" s="2">
        <v>0.77034722222222218</v>
      </c>
      <c r="I964">
        <v>12</v>
      </c>
      <c r="J964">
        <v>3.9</v>
      </c>
      <c r="K964">
        <v>1</v>
      </c>
    </row>
    <row r="965" spans="1:11" x14ac:dyDescent="0.25">
      <c r="A965" s="1">
        <v>44385</v>
      </c>
      <c r="B965" s="2">
        <v>0.38371527777777775</v>
      </c>
      <c r="C965">
        <v>15</v>
      </c>
      <c r="D965">
        <v>6.8</v>
      </c>
      <c r="E965">
        <v>0</v>
      </c>
      <c r="G965" s="1">
        <v>44382</v>
      </c>
      <c r="H965" s="2">
        <v>0.77260416666666665</v>
      </c>
      <c r="I965">
        <v>14</v>
      </c>
      <c r="J965">
        <v>0.2</v>
      </c>
      <c r="K965">
        <v>1</v>
      </c>
    </row>
    <row r="966" spans="1:11" x14ac:dyDescent="0.25">
      <c r="A966" s="1">
        <v>44385</v>
      </c>
      <c r="B966" s="2">
        <v>0.38587962962962963</v>
      </c>
      <c r="C966">
        <v>11</v>
      </c>
      <c r="D966">
        <v>8.3000000000000007</v>
      </c>
      <c r="E966">
        <v>0</v>
      </c>
      <c r="G966" s="1">
        <v>44382</v>
      </c>
      <c r="H966" s="2">
        <v>0.77568287037037031</v>
      </c>
      <c r="I966">
        <v>12</v>
      </c>
      <c r="J966">
        <v>20.7</v>
      </c>
      <c r="K966">
        <v>1</v>
      </c>
    </row>
    <row r="967" spans="1:11" x14ac:dyDescent="0.25">
      <c r="A967" s="1">
        <v>44385</v>
      </c>
      <c r="B967" s="2">
        <v>0.38769675925925928</v>
      </c>
      <c r="C967">
        <v>17</v>
      </c>
      <c r="D967">
        <v>10.8</v>
      </c>
      <c r="E967">
        <v>0</v>
      </c>
      <c r="G967" s="1">
        <v>44382</v>
      </c>
      <c r="H967" s="2">
        <v>0.77611111111111108</v>
      </c>
      <c r="I967">
        <v>18</v>
      </c>
      <c r="J967">
        <v>9.5</v>
      </c>
      <c r="K967">
        <v>1</v>
      </c>
    </row>
    <row r="968" spans="1:11" x14ac:dyDescent="0.25">
      <c r="A968" s="1">
        <v>44385</v>
      </c>
      <c r="B968" s="2">
        <v>0.38813657407407409</v>
      </c>
      <c r="C968">
        <v>16</v>
      </c>
      <c r="D968">
        <v>8.3000000000000007</v>
      </c>
      <c r="E968">
        <v>0</v>
      </c>
      <c r="G968" s="1">
        <v>44382</v>
      </c>
      <c r="H968" s="2">
        <v>0.77850694444444446</v>
      </c>
      <c r="I968">
        <v>16</v>
      </c>
      <c r="J968">
        <v>5.8</v>
      </c>
      <c r="K968">
        <v>1</v>
      </c>
    </row>
    <row r="969" spans="1:11" x14ac:dyDescent="0.25">
      <c r="A969" s="1">
        <v>44385</v>
      </c>
      <c r="B969" s="2">
        <v>0.38886574074074076</v>
      </c>
      <c r="C969">
        <v>14</v>
      </c>
      <c r="D969">
        <v>6.2</v>
      </c>
      <c r="E969">
        <v>0</v>
      </c>
      <c r="G969" s="1">
        <v>44382</v>
      </c>
      <c r="H969" s="2">
        <v>0.77930555555555558</v>
      </c>
      <c r="I969">
        <v>20</v>
      </c>
      <c r="J969">
        <v>8.3000000000000007</v>
      </c>
      <c r="K969">
        <v>1</v>
      </c>
    </row>
    <row r="970" spans="1:11" x14ac:dyDescent="0.25">
      <c r="A970" s="1">
        <v>44385</v>
      </c>
      <c r="B970" s="2">
        <v>0.38903935185185184</v>
      </c>
      <c r="C970">
        <v>14</v>
      </c>
      <c r="D970">
        <v>4.3</v>
      </c>
      <c r="E970">
        <v>0</v>
      </c>
      <c r="G970" s="1">
        <v>44382</v>
      </c>
      <c r="H970" s="2">
        <v>0.7807291666666667</v>
      </c>
      <c r="I970">
        <v>12</v>
      </c>
      <c r="J970">
        <v>4.2</v>
      </c>
      <c r="K970">
        <v>1</v>
      </c>
    </row>
    <row r="971" spans="1:11" x14ac:dyDescent="0.25">
      <c r="A971" s="1">
        <v>44385</v>
      </c>
      <c r="B971" s="2">
        <v>0.38958333333333334</v>
      </c>
      <c r="C971">
        <v>9</v>
      </c>
      <c r="D971">
        <v>7.6</v>
      </c>
      <c r="E971">
        <v>0</v>
      </c>
      <c r="G971" s="1">
        <v>44382</v>
      </c>
      <c r="H971" s="2">
        <v>0.78173611111111108</v>
      </c>
      <c r="I971">
        <v>14</v>
      </c>
      <c r="J971">
        <v>0.5</v>
      </c>
      <c r="K971">
        <v>1</v>
      </c>
    </row>
    <row r="972" spans="1:11" x14ac:dyDescent="0.25">
      <c r="A972" s="1">
        <v>44385</v>
      </c>
      <c r="B972" s="2">
        <v>0.39266203703703706</v>
      </c>
      <c r="C972">
        <v>11</v>
      </c>
      <c r="D972">
        <v>7.8</v>
      </c>
      <c r="E972">
        <v>0</v>
      </c>
      <c r="G972" s="1">
        <v>44382</v>
      </c>
      <c r="H972" s="2">
        <v>0.78547453703703696</v>
      </c>
      <c r="I972">
        <v>13</v>
      </c>
      <c r="J972">
        <v>3.9</v>
      </c>
      <c r="K972">
        <v>1</v>
      </c>
    </row>
    <row r="973" spans="1:11" x14ac:dyDescent="0.25">
      <c r="A973" s="1">
        <v>44385</v>
      </c>
      <c r="B973" s="2">
        <v>0.39473379629629629</v>
      </c>
      <c r="C973">
        <v>16</v>
      </c>
      <c r="D973">
        <v>4.9000000000000004</v>
      </c>
      <c r="E973">
        <v>0</v>
      </c>
      <c r="G973" s="1">
        <v>44382</v>
      </c>
      <c r="H973" s="2">
        <v>0.78674768518518512</v>
      </c>
      <c r="I973">
        <v>23</v>
      </c>
      <c r="J973">
        <v>7</v>
      </c>
      <c r="K973">
        <v>1</v>
      </c>
    </row>
    <row r="974" spans="1:11" x14ac:dyDescent="0.25">
      <c r="A974" s="1">
        <v>44385</v>
      </c>
      <c r="B974" s="2">
        <v>0.39886574074074077</v>
      </c>
      <c r="C974">
        <v>15</v>
      </c>
      <c r="D974">
        <v>11.6</v>
      </c>
      <c r="E974">
        <v>0</v>
      </c>
      <c r="G974" s="1">
        <v>44382</v>
      </c>
      <c r="H974" s="2">
        <v>0.78709490740740751</v>
      </c>
      <c r="I974">
        <v>14</v>
      </c>
      <c r="J974">
        <v>5.8</v>
      </c>
      <c r="K974">
        <v>1</v>
      </c>
    </row>
    <row r="975" spans="1:11" x14ac:dyDescent="0.25">
      <c r="A975" s="1">
        <v>44385</v>
      </c>
      <c r="B975" s="2">
        <v>0.40364583333333331</v>
      </c>
      <c r="C975">
        <v>14</v>
      </c>
      <c r="D975">
        <v>5</v>
      </c>
      <c r="E975">
        <v>0</v>
      </c>
      <c r="G975" s="1">
        <v>44382</v>
      </c>
      <c r="H975" s="2">
        <v>0.78771990740740738</v>
      </c>
      <c r="I975">
        <v>11</v>
      </c>
      <c r="J975">
        <v>5.4</v>
      </c>
      <c r="K975">
        <v>1</v>
      </c>
    </row>
    <row r="976" spans="1:11" x14ac:dyDescent="0.25">
      <c r="A976" s="1">
        <v>44385</v>
      </c>
      <c r="B976" s="2">
        <v>0.40548611111111116</v>
      </c>
      <c r="C976">
        <v>17</v>
      </c>
      <c r="D976">
        <v>12.4</v>
      </c>
      <c r="E976">
        <v>0</v>
      </c>
      <c r="G976" s="1">
        <v>44382</v>
      </c>
      <c r="H976" s="2">
        <v>0.78997685185185185</v>
      </c>
      <c r="I976">
        <v>15</v>
      </c>
      <c r="J976">
        <v>0.9</v>
      </c>
      <c r="K976">
        <v>1</v>
      </c>
    </row>
    <row r="977" spans="1:11" x14ac:dyDescent="0.25">
      <c r="A977" s="1">
        <v>44385</v>
      </c>
      <c r="B977" s="2">
        <v>0.40638888888888891</v>
      </c>
      <c r="C977">
        <v>18</v>
      </c>
      <c r="D977">
        <v>3.6</v>
      </c>
      <c r="E977">
        <v>0</v>
      </c>
      <c r="G977" s="1">
        <v>44382</v>
      </c>
      <c r="H977" s="2">
        <v>0.790949074074074</v>
      </c>
      <c r="I977">
        <v>15</v>
      </c>
      <c r="J977">
        <v>6.8</v>
      </c>
      <c r="K977">
        <v>1</v>
      </c>
    </row>
    <row r="978" spans="1:11" x14ac:dyDescent="0.25">
      <c r="A978" s="1">
        <v>44385</v>
      </c>
      <c r="B978" s="2">
        <v>0.40896990740740741</v>
      </c>
      <c r="C978">
        <v>14</v>
      </c>
      <c r="D978">
        <v>6.6</v>
      </c>
      <c r="E978">
        <v>0</v>
      </c>
      <c r="G978" s="1">
        <v>44382</v>
      </c>
      <c r="H978" s="2">
        <v>0.79145833333333337</v>
      </c>
      <c r="I978">
        <v>15</v>
      </c>
      <c r="J978">
        <v>6.7</v>
      </c>
      <c r="K978">
        <v>1</v>
      </c>
    </row>
    <row r="979" spans="1:11" x14ac:dyDescent="0.25">
      <c r="A979" s="1">
        <v>44385</v>
      </c>
      <c r="B979" s="2">
        <v>0.40909722222222222</v>
      </c>
      <c r="C979">
        <v>20</v>
      </c>
      <c r="D979">
        <v>12.4</v>
      </c>
      <c r="E979">
        <v>0</v>
      </c>
      <c r="G979" s="1">
        <v>44382</v>
      </c>
      <c r="H979" s="2">
        <v>0.79447916666666663</v>
      </c>
      <c r="I979">
        <v>12</v>
      </c>
      <c r="J979">
        <v>6.1</v>
      </c>
      <c r="K979">
        <v>1</v>
      </c>
    </row>
    <row r="980" spans="1:11" x14ac:dyDescent="0.25">
      <c r="A980" s="1">
        <v>44385</v>
      </c>
      <c r="B980" s="2">
        <v>0.40915509259259258</v>
      </c>
      <c r="C980">
        <v>15</v>
      </c>
      <c r="D980">
        <v>4.9000000000000004</v>
      </c>
      <c r="E980">
        <v>0</v>
      </c>
      <c r="G980" s="1">
        <v>44382</v>
      </c>
      <c r="H980" s="2">
        <v>0.79663194444444452</v>
      </c>
      <c r="I980">
        <v>13</v>
      </c>
      <c r="J980">
        <v>7.3</v>
      </c>
      <c r="K980">
        <v>1</v>
      </c>
    </row>
    <row r="981" spans="1:11" x14ac:dyDescent="0.25">
      <c r="A981" s="1">
        <v>44385</v>
      </c>
      <c r="B981" s="2">
        <v>0.41065972222222219</v>
      </c>
      <c r="C981">
        <v>17</v>
      </c>
      <c r="D981">
        <v>8.4</v>
      </c>
      <c r="E981">
        <v>0</v>
      </c>
      <c r="G981" s="1">
        <v>44382</v>
      </c>
      <c r="H981" s="2">
        <v>0.79668981481481482</v>
      </c>
      <c r="I981">
        <v>10</v>
      </c>
      <c r="J981">
        <v>7.8</v>
      </c>
      <c r="K981">
        <v>1</v>
      </c>
    </row>
    <row r="982" spans="1:11" x14ac:dyDescent="0.25">
      <c r="A982" s="1">
        <v>44385</v>
      </c>
      <c r="B982" s="2">
        <v>0.41189814814814812</v>
      </c>
      <c r="C982">
        <v>18</v>
      </c>
      <c r="D982">
        <v>5.6</v>
      </c>
      <c r="E982">
        <v>0</v>
      </c>
      <c r="G982" s="1">
        <v>44382</v>
      </c>
      <c r="H982" s="2">
        <v>0.79673611111111109</v>
      </c>
      <c r="I982">
        <v>22</v>
      </c>
      <c r="J982">
        <v>5.4</v>
      </c>
      <c r="K982">
        <v>1</v>
      </c>
    </row>
    <row r="983" spans="1:11" x14ac:dyDescent="0.25">
      <c r="A983" s="1">
        <v>44385</v>
      </c>
      <c r="B983" s="2">
        <v>0.41731481481481486</v>
      </c>
      <c r="C983">
        <v>17</v>
      </c>
      <c r="D983">
        <v>5.8</v>
      </c>
      <c r="E983">
        <v>0</v>
      </c>
      <c r="G983" s="1">
        <v>44382</v>
      </c>
      <c r="H983" s="2">
        <v>0.80065972222222215</v>
      </c>
      <c r="I983">
        <v>14</v>
      </c>
      <c r="J983">
        <v>18.3</v>
      </c>
      <c r="K983">
        <v>1</v>
      </c>
    </row>
    <row r="984" spans="1:11" x14ac:dyDescent="0.25">
      <c r="A984" s="1">
        <v>44385</v>
      </c>
      <c r="B984" s="2">
        <v>0.41820601851851852</v>
      </c>
      <c r="C984">
        <v>13</v>
      </c>
      <c r="D984">
        <v>5.3</v>
      </c>
      <c r="E984">
        <v>0</v>
      </c>
      <c r="G984" s="1">
        <v>44382</v>
      </c>
      <c r="H984" s="2">
        <v>0.80111111111111111</v>
      </c>
      <c r="I984">
        <v>13</v>
      </c>
      <c r="J984">
        <v>5</v>
      </c>
      <c r="K984">
        <v>1</v>
      </c>
    </row>
    <row r="985" spans="1:11" x14ac:dyDescent="0.25">
      <c r="A985" s="1">
        <v>44385</v>
      </c>
      <c r="B985" s="2">
        <v>0.41842592592592592</v>
      </c>
      <c r="C985">
        <v>11</v>
      </c>
      <c r="D985">
        <v>7.9</v>
      </c>
      <c r="E985">
        <v>0</v>
      </c>
      <c r="G985" s="1">
        <v>44382</v>
      </c>
      <c r="H985" s="2">
        <v>0.80248842592592595</v>
      </c>
      <c r="I985">
        <v>11</v>
      </c>
      <c r="J985">
        <v>4.5</v>
      </c>
      <c r="K985">
        <v>1</v>
      </c>
    </row>
    <row r="986" spans="1:11" x14ac:dyDescent="0.25">
      <c r="A986" s="1">
        <v>44385</v>
      </c>
      <c r="B986" s="2">
        <v>0.4211226851851852</v>
      </c>
      <c r="C986">
        <v>16</v>
      </c>
      <c r="D986">
        <v>5.3</v>
      </c>
      <c r="E986">
        <v>0</v>
      </c>
      <c r="G986" s="1">
        <v>44382</v>
      </c>
      <c r="H986" s="2">
        <v>0.8039236111111111</v>
      </c>
      <c r="I986">
        <v>21</v>
      </c>
      <c r="J986">
        <v>7.2</v>
      </c>
      <c r="K986">
        <v>1</v>
      </c>
    </row>
    <row r="987" spans="1:11" x14ac:dyDescent="0.25">
      <c r="A987" s="1">
        <v>44385</v>
      </c>
      <c r="B987" s="2">
        <v>0.42730324074074072</v>
      </c>
      <c r="C987">
        <v>15</v>
      </c>
      <c r="D987">
        <v>7.3</v>
      </c>
      <c r="E987">
        <v>0</v>
      </c>
      <c r="G987" s="1">
        <v>44382</v>
      </c>
      <c r="H987" s="2">
        <v>0.80403935185185194</v>
      </c>
      <c r="I987">
        <v>16</v>
      </c>
      <c r="J987">
        <v>3.4</v>
      </c>
      <c r="K987">
        <v>1</v>
      </c>
    </row>
    <row r="988" spans="1:11" x14ac:dyDescent="0.25">
      <c r="A988" s="1">
        <v>44385</v>
      </c>
      <c r="B988" s="2">
        <v>0.42855324074074069</v>
      </c>
      <c r="C988">
        <v>8</v>
      </c>
      <c r="D988">
        <v>0.5</v>
      </c>
      <c r="E988">
        <v>0</v>
      </c>
      <c r="G988" s="1">
        <v>44382</v>
      </c>
      <c r="H988" s="2">
        <v>0.80410879629629628</v>
      </c>
      <c r="I988">
        <v>22</v>
      </c>
      <c r="J988">
        <v>3.5</v>
      </c>
      <c r="K988">
        <v>1</v>
      </c>
    </row>
    <row r="989" spans="1:11" x14ac:dyDescent="0.25">
      <c r="A989" s="1">
        <v>44385</v>
      </c>
      <c r="B989" s="2">
        <v>0.42910879629629628</v>
      </c>
      <c r="C989">
        <v>12</v>
      </c>
      <c r="D989">
        <v>5.9</v>
      </c>
      <c r="E989">
        <v>0</v>
      </c>
      <c r="G989" s="1">
        <v>44382</v>
      </c>
      <c r="H989" s="2">
        <v>0.80695601851851861</v>
      </c>
      <c r="I989">
        <v>10</v>
      </c>
      <c r="J989">
        <v>9.1</v>
      </c>
      <c r="K989">
        <v>1</v>
      </c>
    </row>
    <row r="990" spans="1:11" x14ac:dyDescent="0.25">
      <c r="A990" s="1">
        <v>44385</v>
      </c>
      <c r="B990" s="2">
        <v>0.42987268518518523</v>
      </c>
      <c r="C990">
        <v>16</v>
      </c>
      <c r="D990">
        <v>6.4</v>
      </c>
      <c r="E990">
        <v>0</v>
      </c>
      <c r="G990" s="1">
        <v>44382</v>
      </c>
      <c r="H990" s="2">
        <v>0.80758101851851849</v>
      </c>
      <c r="I990">
        <v>11</v>
      </c>
      <c r="J990">
        <v>7.8</v>
      </c>
      <c r="K990">
        <v>1</v>
      </c>
    </row>
    <row r="991" spans="1:11" x14ac:dyDescent="0.25">
      <c r="A991" s="1">
        <v>44385</v>
      </c>
      <c r="B991" s="2">
        <v>0.42993055555555554</v>
      </c>
      <c r="C991">
        <v>14</v>
      </c>
      <c r="D991">
        <v>6.6</v>
      </c>
      <c r="E991">
        <v>0</v>
      </c>
      <c r="G991" s="1">
        <v>44382</v>
      </c>
      <c r="H991" s="2">
        <v>0.80763888888888891</v>
      </c>
      <c r="I991">
        <v>17</v>
      </c>
      <c r="J991">
        <v>12.1</v>
      </c>
      <c r="K991">
        <v>1</v>
      </c>
    </row>
    <row r="992" spans="1:11" x14ac:dyDescent="0.25">
      <c r="A992" s="1">
        <v>44385</v>
      </c>
      <c r="B992" s="2">
        <v>0.43160879629629628</v>
      </c>
      <c r="C992">
        <v>15</v>
      </c>
      <c r="D992">
        <v>5.7</v>
      </c>
      <c r="E992">
        <v>0</v>
      </c>
      <c r="G992" s="1">
        <v>44382</v>
      </c>
      <c r="H992" s="2">
        <v>0.80795138888888884</v>
      </c>
      <c r="I992">
        <v>20</v>
      </c>
      <c r="J992">
        <v>4.3</v>
      </c>
      <c r="K992">
        <v>1</v>
      </c>
    </row>
    <row r="993" spans="1:11" x14ac:dyDescent="0.25">
      <c r="A993" s="1">
        <v>44385</v>
      </c>
      <c r="B993" s="2">
        <v>0.43167824074074074</v>
      </c>
      <c r="C993">
        <v>13</v>
      </c>
      <c r="D993">
        <v>8.4</v>
      </c>
      <c r="E993">
        <v>0</v>
      </c>
      <c r="G993" s="1">
        <v>44382</v>
      </c>
      <c r="H993" s="2">
        <v>0.80950231481481483</v>
      </c>
      <c r="I993">
        <v>20</v>
      </c>
      <c r="J993">
        <v>4.8</v>
      </c>
      <c r="K993">
        <v>1</v>
      </c>
    </row>
    <row r="994" spans="1:11" x14ac:dyDescent="0.25">
      <c r="A994" s="1">
        <v>44385</v>
      </c>
      <c r="B994" s="2">
        <v>0.43443287037037037</v>
      </c>
      <c r="C994">
        <v>16</v>
      </c>
      <c r="D994">
        <v>6.5</v>
      </c>
      <c r="E994">
        <v>0</v>
      </c>
      <c r="G994" s="1">
        <v>44382</v>
      </c>
      <c r="H994" s="2">
        <v>0.80951388888888898</v>
      </c>
      <c r="I994">
        <v>20</v>
      </c>
      <c r="J994">
        <v>4.3</v>
      </c>
      <c r="K994">
        <v>1</v>
      </c>
    </row>
    <row r="995" spans="1:11" x14ac:dyDescent="0.25">
      <c r="A995" s="1">
        <v>44385</v>
      </c>
      <c r="B995" s="2">
        <v>0.43813657407407408</v>
      </c>
      <c r="C995">
        <v>12</v>
      </c>
      <c r="D995">
        <v>4.8</v>
      </c>
      <c r="E995">
        <v>0</v>
      </c>
      <c r="G995" s="1">
        <v>44382</v>
      </c>
      <c r="H995" s="2">
        <v>0.8096875</v>
      </c>
      <c r="I995">
        <v>15</v>
      </c>
      <c r="J995">
        <v>4.5</v>
      </c>
      <c r="K995">
        <v>1</v>
      </c>
    </row>
    <row r="996" spans="1:11" x14ac:dyDescent="0.25">
      <c r="A996" s="1">
        <v>44385</v>
      </c>
      <c r="B996" s="2">
        <v>0.43987268518518513</v>
      </c>
      <c r="C996">
        <v>17</v>
      </c>
      <c r="D996">
        <v>15.8</v>
      </c>
      <c r="E996">
        <v>0</v>
      </c>
      <c r="G996" s="1">
        <v>44382</v>
      </c>
      <c r="H996" s="2">
        <v>0.8099884259259259</v>
      </c>
      <c r="I996">
        <v>17</v>
      </c>
      <c r="J996">
        <v>5.2</v>
      </c>
      <c r="K996">
        <v>1</v>
      </c>
    </row>
    <row r="997" spans="1:11" x14ac:dyDescent="0.25">
      <c r="A997" s="1">
        <v>44385</v>
      </c>
      <c r="B997" s="2">
        <v>0.43993055555555555</v>
      </c>
      <c r="C997">
        <v>15</v>
      </c>
      <c r="D997">
        <v>5</v>
      </c>
      <c r="E997">
        <v>0</v>
      </c>
      <c r="G997" s="1">
        <v>44382</v>
      </c>
      <c r="H997" s="2">
        <v>0.81126157407407407</v>
      </c>
      <c r="I997">
        <v>12</v>
      </c>
      <c r="J997">
        <v>0.7</v>
      </c>
      <c r="K997">
        <v>1</v>
      </c>
    </row>
    <row r="998" spans="1:11" x14ac:dyDescent="0.25">
      <c r="A998" s="1">
        <v>44385</v>
      </c>
      <c r="B998" s="2">
        <v>0.43997685185185187</v>
      </c>
      <c r="C998">
        <v>14</v>
      </c>
      <c r="D998">
        <v>6.6</v>
      </c>
      <c r="E998">
        <v>0</v>
      </c>
      <c r="G998" s="1">
        <v>44382</v>
      </c>
      <c r="H998" s="2">
        <v>0.81142361111111105</v>
      </c>
      <c r="I998">
        <v>19</v>
      </c>
      <c r="J998">
        <v>4.3</v>
      </c>
      <c r="K998">
        <v>1</v>
      </c>
    </row>
    <row r="999" spans="1:11" x14ac:dyDescent="0.25">
      <c r="A999" s="1">
        <v>44385</v>
      </c>
      <c r="B999" s="2">
        <v>0.44045138888888885</v>
      </c>
      <c r="C999">
        <v>16</v>
      </c>
      <c r="D999">
        <v>6.4</v>
      </c>
      <c r="E999">
        <v>0</v>
      </c>
      <c r="G999" s="1">
        <v>44382</v>
      </c>
      <c r="H999" s="2">
        <v>0.81324074074074071</v>
      </c>
      <c r="I999">
        <v>14</v>
      </c>
      <c r="J999">
        <v>6.3</v>
      </c>
      <c r="K999">
        <v>1</v>
      </c>
    </row>
    <row r="1000" spans="1:11" x14ac:dyDescent="0.25">
      <c r="A1000" s="1">
        <v>44385</v>
      </c>
      <c r="B1000" s="2">
        <v>0.44063657407407408</v>
      </c>
      <c r="C1000">
        <v>14</v>
      </c>
      <c r="D1000">
        <v>7</v>
      </c>
      <c r="E1000">
        <v>0</v>
      </c>
      <c r="G1000" s="1">
        <v>44382</v>
      </c>
      <c r="H1000" s="2">
        <v>0.81401620370370376</v>
      </c>
      <c r="I1000">
        <v>22</v>
      </c>
      <c r="J1000">
        <v>10.8</v>
      </c>
      <c r="K1000">
        <v>1</v>
      </c>
    </row>
    <row r="1001" spans="1:11" x14ac:dyDescent="0.25">
      <c r="A1001" s="1">
        <v>44385</v>
      </c>
      <c r="B1001" s="2">
        <v>0.44291666666666668</v>
      </c>
      <c r="C1001">
        <v>26</v>
      </c>
      <c r="D1001">
        <v>5.2</v>
      </c>
      <c r="E1001">
        <v>0</v>
      </c>
      <c r="G1001" s="1">
        <v>44382</v>
      </c>
      <c r="H1001" s="2">
        <v>0.8144097222222223</v>
      </c>
      <c r="I1001">
        <v>13</v>
      </c>
      <c r="J1001">
        <v>4.2</v>
      </c>
      <c r="K1001">
        <v>1</v>
      </c>
    </row>
    <row r="1002" spans="1:11" x14ac:dyDescent="0.25">
      <c r="A1002" s="1">
        <v>44385</v>
      </c>
      <c r="B1002" s="2">
        <v>0.44366898148148143</v>
      </c>
      <c r="C1002">
        <v>15</v>
      </c>
      <c r="D1002">
        <v>6.5</v>
      </c>
      <c r="E1002">
        <v>0</v>
      </c>
      <c r="G1002" s="1">
        <v>44382</v>
      </c>
      <c r="H1002" s="2">
        <v>0.8158333333333333</v>
      </c>
      <c r="I1002">
        <v>10</v>
      </c>
      <c r="J1002">
        <v>18.399999999999999</v>
      </c>
      <c r="K1002">
        <v>1</v>
      </c>
    </row>
    <row r="1003" spans="1:11" x14ac:dyDescent="0.25">
      <c r="A1003" s="1">
        <v>44385</v>
      </c>
      <c r="B1003" s="2">
        <v>0.4450115740740741</v>
      </c>
      <c r="C1003">
        <v>18</v>
      </c>
      <c r="D1003">
        <v>4</v>
      </c>
      <c r="E1003">
        <v>0</v>
      </c>
      <c r="G1003" s="1">
        <v>44382</v>
      </c>
      <c r="H1003" s="2">
        <v>0.81607638888888889</v>
      </c>
      <c r="I1003">
        <v>17</v>
      </c>
      <c r="J1003">
        <v>4.3</v>
      </c>
      <c r="K1003">
        <v>1</v>
      </c>
    </row>
    <row r="1004" spans="1:11" x14ac:dyDescent="0.25">
      <c r="A1004" s="1">
        <v>44385</v>
      </c>
      <c r="B1004" s="2">
        <v>0.44885416666666672</v>
      </c>
      <c r="C1004">
        <v>9</v>
      </c>
      <c r="D1004">
        <v>4.4000000000000004</v>
      </c>
      <c r="E1004">
        <v>0</v>
      </c>
      <c r="G1004" s="1">
        <v>44382</v>
      </c>
      <c r="H1004" s="2">
        <v>0.81825231481481486</v>
      </c>
      <c r="I1004">
        <v>13</v>
      </c>
      <c r="J1004">
        <v>4.2</v>
      </c>
      <c r="K1004">
        <v>1</v>
      </c>
    </row>
    <row r="1005" spans="1:11" x14ac:dyDescent="0.25">
      <c r="A1005" s="1">
        <v>44385</v>
      </c>
      <c r="B1005" s="2">
        <v>0.44975694444444447</v>
      </c>
      <c r="C1005">
        <v>15</v>
      </c>
      <c r="D1005">
        <v>5.0999999999999996</v>
      </c>
      <c r="E1005">
        <v>0</v>
      </c>
      <c r="G1005" s="1">
        <v>44382</v>
      </c>
      <c r="H1005" s="2">
        <v>0.81862268518518511</v>
      </c>
      <c r="I1005">
        <v>18</v>
      </c>
      <c r="J1005">
        <v>5.5</v>
      </c>
      <c r="K1005">
        <v>1</v>
      </c>
    </row>
    <row r="1006" spans="1:11" x14ac:dyDescent="0.25">
      <c r="A1006" s="1">
        <v>44385</v>
      </c>
      <c r="B1006" s="2">
        <v>0.45140046296296293</v>
      </c>
      <c r="C1006">
        <v>17</v>
      </c>
      <c r="D1006">
        <v>6.4</v>
      </c>
      <c r="E1006">
        <v>0</v>
      </c>
      <c r="G1006" s="1">
        <v>44382</v>
      </c>
      <c r="H1006" s="2">
        <v>0.82092592592592595</v>
      </c>
      <c r="I1006">
        <v>31</v>
      </c>
      <c r="J1006">
        <v>4.7</v>
      </c>
      <c r="K1006">
        <v>1</v>
      </c>
    </row>
    <row r="1007" spans="1:11" x14ac:dyDescent="0.25">
      <c r="A1007" s="1">
        <v>44385</v>
      </c>
      <c r="B1007" s="2">
        <v>0.45303240740740741</v>
      </c>
      <c r="C1007">
        <v>17</v>
      </c>
      <c r="D1007">
        <v>10.5</v>
      </c>
      <c r="E1007">
        <v>0</v>
      </c>
      <c r="G1007" s="1">
        <v>44382</v>
      </c>
      <c r="H1007" s="2">
        <v>0.82393518518518516</v>
      </c>
      <c r="I1007">
        <v>22</v>
      </c>
      <c r="J1007">
        <v>5.7</v>
      </c>
      <c r="K1007">
        <v>1</v>
      </c>
    </row>
    <row r="1008" spans="1:11" x14ac:dyDescent="0.25">
      <c r="A1008" s="1">
        <v>44385</v>
      </c>
      <c r="B1008" s="2">
        <v>0.45405092592592594</v>
      </c>
      <c r="C1008">
        <v>16</v>
      </c>
      <c r="D1008">
        <v>6.1</v>
      </c>
      <c r="E1008">
        <v>0</v>
      </c>
      <c r="G1008" s="1">
        <v>44382</v>
      </c>
      <c r="H1008" s="2">
        <v>0.82412037037037045</v>
      </c>
      <c r="I1008">
        <v>16</v>
      </c>
      <c r="J1008">
        <v>0.6</v>
      </c>
      <c r="K1008">
        <v>1</v>
      </c>
    </row>
    <row r="1009" spans="1:11" x14ac:dyDescent="0.25">
      <c r="A1009" s="1">
        <v>44385</v>
      </c>
      <c r="B1009" s="2">
        <v>0.45671296296296293</v>
      </c>
      <c r="C1009">
        <v>12</v>
      </c>
      <c r="D1009">
        <v>4.7</v>
      </c>
      <c r="E1009">
        <v>0</v>
      </c>
      <c r="G1009" s="1">
        <v>44382</v>
      </c>
      <c r="H1009" s="2">
        <v>0.82437499999999997</v>
      </c>
      <c r="I1009">
        <v>15</v>
      </c>
      <c r="J1009">
        <v>4.8</v>
      </c>
      <c r="K1009">
        <v>1</v>
      </c>
    </row>
    <row r="1010" spans="1:11" x14ac:dyDescent="0.25">
      <c r="A1010" s="1">
        <v>44385</v>
      </c>
      <c r="B1010" s="2">
        <v>0.45711805555555557</v>
      </c>
      <c r="C1010">
        <v>15</v>
      </c>
      <c r="D1010">
        <v>4.0999999999999996</v>
      </c>
      <c r="E1010">
        <v>0</v>
      </c>
      <c r="G1010" s="1">
        <v>44382</v>
      </c>
      <c r="H1010" s="2">
        <v>0.82443287037037039</v>
      </c>
      <c r="I1010">
        <v>15</v>
      </c>
      <c r="J1010">
        <v>7.1</v>
      </c>
      <c r="K1010">
        <v>1</v>
      </c>
    </row>
    <row r="1011" spans="1:11" x14ac:dyDescent="0.25">
      <c r="A1011" s="1">
        <v>44385</v>
      </c>
      <c r="B1011" s="2">
        <v>0.45721064814814816</v>
      </c>
      <c r="C1011">
        <v>19</v>
      </c>
      <c r="D1011">
        <v>4.5</v>
      </c>
      <c r="E1011">
        <v>0</v>
      </c>
      <c r="G1011" s="1">
        <v>44382</v>
      </c>
      <c r="H1011" s="2">
        <v>0.82494212962962965</v>
      </c>
      <c r="I1011">
        <v>14</v>
      </c>
      <c r="J1011">
        <v>4.0999999999999996</v>
      </c>
      <c r="K1011">
        <v>1</v>
      </c>
    </row>
    <row r="1012" spans="1:11" x14ac:dyDescent="0.25">
      <c r="A1012" s="1">
        <v>44385</v>
      </c>
      <c r="B1012" s="2">
        <v>0.4604166666666667</v>
      </c>
      <c r="C1012">
        <v>8</v>
      </c>
      <c r="D1012">
        <v>0.5</v>
      </c>
      <c r="E1012">
        <v>0</v>
      </c>
      <c r="G1012" s="1">
        <v>44382</v>
      </c>
      <c r="H1012" s="2">
        <v>0.82521990740740747</v>
      </c>
      <c r="I1012">
        <v>15</v>
      </c>
      <c r="J1012">
        <v>0.5</v>
      </c>
      <c r="K1012">
        <v>1</v>
      </c>
    </row>
    <row r="1013" spans="1:11" x14ac:dyDescent="0.25">
      <c r="A1013" s="1">
        <v>44385</v>
      </c>
      <c r="B1013" s="2">
        <v>0.46099537037037036</v>
      </c>
      <c r="C1013">
        <v>12</v>
      </c>
      <c r="D1013">
        <v>15.8</v>
      </c>
      <c r="E1013">
        <v>0</v>
      </c>
      <c r="G1013" s="1">
        <v>44382</v>
      </c>
      <c r="H1013" s="2">
        <v>0.82638888888888884</v>
      </c>
      <c r="I1013">
        <v>14</v>
      </c>
      <c r="J1013">
        <v>4.5999999999999996</v>
      </c>
      <c r="K1013">
        <v>1</v>
      </c>
    </row>
    <row r="1014" spans="1:11" x14ac:dyDescent="0.25">
      <c r="A1014" s="1">
        <v>44385</v>
      </c>
      <c r="B1014" s="2">
        <v>0.46207175925925931</v>
      </c>
      <c r="C1014">
        <v>20</v>
      </c>
      <c r="D1014">
        <v>6.8</v>
      </c>
      <c r="E1014">
        <v>0</v>
      </c>
      <c r="G1014" s="1">
        <v>44382</v>
      </c>
      <c r="H1014" s="2">
        <v>0.82704861111111105</v>
      </c>
      <c r="I1014">
        <v>29</v>
      </c>
      <c r="J1014">
        <v>3.8</v>
      </c>
      <c r="K1014">
        <v>1</v>
      </c>
    </row>
    <row r="1015" spans="1:11" x14ac:dyDescent="0.25">
      <c r="A1015" s="1">
        <v>44385</v>
      </c>
      <c r="B1015" s="2">
        <v>0.4636805555555556</v>
      </c>
      <c r="C1015">
        <v>19</v>
      </c>
      <c r="D1015">
        <v>4.7</v>
      </c>
      <c r="E1015">
        <v>0</v>
      </c>
      <c r="G1015" s="1">
        <v>44382</v>
      </c>
      <c r="H1015" s="2">
        <v>0.82849537037037047</v>
      </c>
      <c r="I1015">
        <v>12</v>
      </c>
      <c r="J1015">
        <v>7.3</v>
      </c>
      <c r="K1015">
        <v>1</v>
      </c>
    </row>
    <row r="1016" spans="1:11" x14ac:dyDescent="0.25">
      <c r="A1016" s="1">
        <v>44385</v>
      </c>
      <c r="B1016" s="2">
        <v>0.46421296296296299</v>
      </c>
      <c r="C1016">
        <v>18</v>
      </c>
      <c r="D1016">
        <v>4</v>
      </c>
      <c r="E1016">
        <v>0</v>
      </c>
      <c r="G1016" s="1">
        <v>44382</v>
      </c>
      <c r="H1016" s="2">
        <v>0.8351736111111111</v>
      </c>
      <c r="I1016">
        <v>14</v>
      </c>
      <c r="J1016">
        <v>0.8</v>
      </c>
      <c r="K1016">
        <v>1</v>
      </c>
    </row>
    <row r="1017" spans="1:11" x14ac:dyDescent="0.25">
      <c r="A1017" s="1">
        <v>44385</v>
      </c>
      <c r="B1017" s="2">
        <v>0.46447916666666672</v>
      </c>
      <c r="C1017">
        <v>12</v>
      </c>
      <c r="D1017">
        <v>15</v>
      </c>
      <c r="E1017">
        <v>0</v>
      </c>
      <c r="G1017" s="1">
        <v>44382</v>
      </c>
      <c r="H1017" s="2">
        <v>0.83871527777777777</v>
      </c>
      <c r="I1017">
        <v>22</v>
      </c>
      <c r="J1017">
        <v>6.8</v>
      </c>
      <c r="K1017">
        <v>1</v>
      </c>
    </row>
    <row r="1018" spans="1:11" x14ac:dyDescent="0.25">
      <c r="A1018" s="1">
        <v>44385</v>
      </c>
      <c r="B1018" s="2">
        <v>0.46585648148148145</v>
      </c>
      <c r="C1018">
        <v>14</v>
      </c>
      <c r="D1018">
        <v>4.3</v>
      </c>
      <c r="E1018">
        <v>0</v>
      </c>
      <c r="G1018" s="1">
        <v>44382</v>
      </c>
      <c r="H1018" s="2">
        <v>0.8427662037037037</v>
      </c>
      <c r="I1018">
        <v>16</v>
      </c>
      <c r="J1018">
        <v>4.0999999999999996</v>
      </c>
      <c r="K1018">
        <v>1</v>
      </c>
    </row>
    <row r="1019" spans="1:11" x14ac:dyDescent="0.25">
      <c r="A1019" s="1">
        <v>44385</v>
      </c>
      <c r="B1019" s="2">
        <v>0.46957175925925926</v>
      </c>
      <c r="C1019">
        <v>12</v>
      </c>
      <c r="D1019">
        <v>8.9</v>
      </c>
      <c r="E1019">
        <v>0</v>
      </c>
      <c r="G1019" s="1">
        <v>44382</v>
      </c>
      <c r="H1019" s="2">
        <v>0.84469907407407396</v>
      </c>
      <c r="I1019">
        <v>20</v>
      </c>
      <c r="J1019">
        <v>6.5</v>
      </c>
      <c r="K1019">
        <v>1</v>
      </c>
    </row>
    <row r="1020" spans="1:11" x14ac:dyDescent="0.25">
      <c r="A1020" s="1">
        <v>44385</v>
      </c>
      <c r="B1020" s="2">
        <v>0.4697453703703704</v>
      </c>
      <c r="C1020">
        <v>14</v>
      </c>
      <c r="D1020">
        <v>8.3000000000000007</v>
      </c>
      <c r="E1020">
        <v>0</v>
      </c>
      <c r="G1020" s="1">
        <v>44382</v>
      </c>
      <c r="H1020" s="2">
        <v>0.84560185185185188</v>
      </c>
      <c r="I1020">
        <v>10</v>
      </c>
      <c r="J1020">
        <v>0.4</v>
      </c>
      <c r="K1020">
        <v>1</v>
      </c>
    </row>
    <row r="1021" spans="1:11" x14ac:dyDescent="0.25">
      <c r="A1021" s="1">
        <v>44385</v>
      </c>
      <c r="B1021" s="2">
        <v>0.47320601851851851</v>
      </c>
      <c r="C1021">
        <v>13</v>
      </c>
      <c r="D1021">
        <v>4.9000000000000004</v>
      </c>
      <c r="E1021">
        <v>0</v>
      </c>
      <c r="G1021" s="1">
        <v>44382</v>
      </c>
      <c r="H1021" s="2">
        <v>0.84590277777777778</v>
      </c>
      <c r="I1021">
        <v>17</v>
      </c>
      <c r="J1021">
        <v>6.9</v>
      </c>
      <c r="K1021">
        <v>1</v>
      </c>
    </row>
    <row r="1022" spans="1:11" x14ac:dyDescent="0.25">
      <c r="A1022" s="1">
        <v>44385</v>
      </c>
      <c r="B1022" s="2">
        <v>0.47370370370370374</v>
      </c>
      <c r="C1022">
        <v>20</v>
      </c>
      <c r="D1022">
        <v>4.5</v>
      </c>
      <c r="E1022">
        <v>0</v>
      </c>
      <c r="G1022" s="1">
        <v>44382</v>
      </c>
      <c r="H1022" s="2">
        <v>0.84731481481481474</v>
      </c>
      <c r="I1022">
        <v>23</v>
      </c>
      <c r="J1022">
        <v>4.5999999999999996</v>
      </c>
      <c r="K1022">
        <v>1</v>
      </c>
    </row>
    <row r="1023" spans="1:11" x14ac:dyDescent="0.25">
      <c r="A1023" s="1">
        <v>44385</v>
      </c>
      <c r="B1023" s="2">
        <v>0.47424768518518517</v>
      </c>
      <c r="C1023">
        <v>18</v>
      </c>
      <c r="D1023">
        <v>13.2</v>
      </c>
      <c r="E1023">
        <v>0</v>
      </c>
      <c r="G1023" s="1">
        <v>44382</v>
      </c>
      <c r="H1023" s="2">
        <v>0.84871527777777767</v>
      </c>
      <c r="I1023">
        <v>20</v>
      </c>
      <c r="J1023">
        <v>6.7</v>
      </c>
      <c r="K1023">
        <v>1</v>
      </c>
    </row>
    <row r="1024" spans="1:11" x14ac:dyDescent="0.25">
      <c r="A1024" s="1">
        <v>44385</v>
      </c>
      <c r="B1024" s="2">
        <v>0.47553240740740743</v>
      </c>
      <c r="C1024">
        <v>14</v>
      </c>
      <c r="D1024">
        <v>4</v>
      </c>
      <c r="E1024">
        <v>0</v>
      </c>
      <c r="G1024" s="1">
        <v>44382</v>
      </c>
      <c r="H1024" s="2">
        <v>0.84923611111111119</v>
      </c>
      <c r="I1024">
        <v>15</v>
      </c>
      <c r="J1024">
        <v>0.4</v>
      </c>
      <c r="K1024">
        <v>1</v>
      </c>
    </row>
    <row r="1025" spans="1:11" x14ac:dyDescent="0.25">
      <c r="A1025" s="1">
        <v>44385</v>
      </c>
      <c r="B1025" s="2">
        <v>0.47585648148148146</v>
      </c>
      <c r="C1025">
        <v>14</v>
      </c>
      <c r="D1025">
        <v>7.3</v>
      </c>
      <c r="E1025">
        <v>0</v>
      </c>
      <c r="G1025" s="1">
        <v>44382</v>
      </c>
      <c r="H1025" s="2">
        <v>0.84983796296296299</v>
      </c>
      <c r="I1025">
        <v>11</v>
      </c>
      <c r="J1025">
        <v>20.100000000000001</v>
      </c>
      <c r="K1025">
        <v>1</v>
      </c>
    </row>
    <row r="1026" spans="1:11" x14ac:dyDescent="0.25">
      <c r="A1026" s="1">
        <v>44385</v>
      </c>
      <c r="B1026" s="2">
        <v>0.4760416666666667</v>
      </c>
      <c r="C1026">
        <v>12</v>
      </c>
      <c r="D1026">
        <v>7.7</v>
      </c>
      <c r="E1026">
        <v>0</v>
      </c>
      <c r="G1026" s="1">
        <v>44382</v>
      </c>
      <c r="H1026" s="2">
        <v>0.85209490740740745</v>
      </c>
      <c r="I1026">
        <v>14</v>
      </c>
      <c r="J1026">
        <v>1.1000000000000001</v>
      </c>
      <c r="K1026">
        <v>1</v>
      </c>
    </row>
    <row r="1027" spans="1:11" x14ac:dyDescent="0.25">
      <c r="A1027" s="1">
        <v>44385</v>
      </c>
      <c r="B1027" s="2">
        <v>0.47688657407407403</v>
      </c>
      <c r="C1027">
        <v>19</v>
      </c>
      <c r="D1027">
        <v>4.0999999999999996</v>
      </c>
      <c r="E1027">
        <v>0</v>
      </c>
      <c r="G1027" s="1">
        <v>44382</v>
      </c>
      <c r="H1027" s="2">
        <v>0.85212962962962957</v>
      </c>
      <c r="I1027">
        <v>14</v>
      </c>
      <c r="J1027">
        <v>7.8</v>
      </c>
      <c r="K1027">
        <v>1</v>
      </c>
    </row>
    <row r="1028" spans="1:11" x14ac:dyDescent="0.25">
      <c r="A1028" s="1">
        <v>44385</v>
      </c>
      <c r="B1028" s="2">
        <v>0.47737268518518516</v>
      </c>
      <c r="C1028">
        <v>17</v>
      </c>
      <c r="D1028">
        <v>5</v>
      </c>
      <c r="E1028">
        <v>0</v>
      </c>
      <c r="G1028" s="1">
        <v>44382</v>
      </c>
      <c r="H1028" s="2">
        <v>0.85237268518518527</v>
      </c>
      <c r="I1028">
        <v>12</v>
      </c>
      <c r="J1028">
        <v>7.2</v>
      </c>
      <c r="K1028">
        <v>1</v>
      </c>
    </row>
    <row r="1029" spans="1:11" x14ac:dyDescent="0.25">
      <c r="A1029" s="1">
        <v>44385</v>
      </c>
      <c r="B1029" s="2">
        <v>0.47888888888888892</v>
      </c>
      <c r="C1029">
        <v>20</v>
      </c>
      <c r="D1029">
        <v>4.0999999999999996</v>
      </c>
      <c r="E1029">
        <v>0</v>
      </c>
      <c r="G1029" s="1">
        <v>44382</v>
      </c>
      <c r="H1029" s="2">
        <v>0.853449074074074</v>
      </c>
      <c r="I1029">
        <v>14</v>
      </c>
      <c r="J1029">
        <v>0.5</v>
      </c>
      <c r="K1029">
        <v>1</v>
      </c>
    </row>
    <row r="1030" spans="1:11" x14ac:dyDescent="0.25">
      <c r="A1030" s="1">
        <v>44385</v>
      </c>
      <c r="B1030" s="2">
        <v>0.48008101851851853</v>
      </c>
      <c r="C1030">
        <v>12</v>
      </c>
      <c r="D1030">
        <v>12.5</v>
      </c>
      <c r="E1030">
        <v>0</v>
      </c>
      <c r="G1030" s="1">
        <v>44382</v>
      </c>
      <c r="H1030" s="2">
        <v>0.85504629629629625</v>
      </c>
      <c r="I1030">
        <v>11</v>
      </c>
      <c r="J1030">
        <v>12.7</v>
      </c>
      <c r="K1030">
        <v>1</v>
      </c>
    </row>
    <row r="1031" spans="1:11" x14ac:dyDescent="0.25">
      <c r="A1031" s="1">
        <v>44385</v>
      </c>
      <c r="B1031" s="2">
        <v>0.48013888888888889</v>
      </c>
      <c r="C1031">
        <v>11</v>
      </c>
      <c r="D1031">
        <v>16.899999999999999</v>
      </c>
      <c r="E1031">
        <v>0</v>
      </c>
      <c r="G1031" s="1">
        <v>44382</v>
      </c>
      <c r="H1031" s="2">
        <v>0.85667824074074073</v>
      </c>
      <c r="I1031">
        <v>14</v>
      </c>
      <c r="J1031">
        <v>5.3</v>
      </c>
      <c r="K1031">
        <v>1</v>
      </c>
    </row>
    <row r="1032" spans="1:11" x14ac:dyDescent="0.25">
      <c r="A1032" s="1">
        <v>44385</v>
      </c>
      <c r="B1032" s="2">
        <v>0.48056712962962966</v>
      </c>
      <c r="C1032">
        <v>12</v>
      </c>
      <c r="D1032">
        <v>9.3000000000000007</v>
      </c>
      <c r="E1032">
        <v>0</v>
      </c>
      <c r="G1032" s="1">
        <v>44382</v>
      </c>
      <c r="H1032" s="2">
        <v>0.85719907407407403</v>
      </c>
      <c r="I1032">
        <v>14</v>
      </c>
      <c r="J1032">
        <v>4.3</v>
      </c>
      <c r="K1032">
        <v>1</v>
      </c>
    </row>
    <row r="1033" spans="1:11" x14ac:dyDescent="0.25">
      <c r="A1033" s="1">
        <v>44385</v>
      </c>
      <c r="B1033" s="2">
        <v>0.48502314814814818</v>
      </c>
      <c r="C1033">
        <v>16</v>
      </c>
      <c r="D1033">
        <v>6.5</v>
      </c>
      <c r="E1033">
        <v>0</v>
      </c>
      <c r="G1033" s="1">
        <v>44382</v>
      </c>
      <c r="H1033" s="2">
        <v>0.85972222222222217</v>
      </c>
      <c r="I1033">
        <v>15</v>
      </c>
      <c r="J1033">
        <v>9.5</v>
      </c>
      <c r="K1033">
        <v>1</v>
      </c>
    </row>
    <row r="1034" spans="1:11" x14ac:dyDescent="0.25">
      <c r="A1034" s="1">
        <v>44385</v>
      </c>
      <c r="B1034" s="2">
        <v>0.48707175925925927</v>
      </c>
      <c r="C1034">
        <v>13</v>
      </c>
      <c r="D1034">
        <v>0.6</v>
      </c>
      <c r="E1034">
        <v>0</v>
      </c>
      <c r="G1034" s="1">
        <v>44382</v>
      </c>
      <c r="H1034" s="2">
        <v>0.8627893518518519</v>
      </c>
      <c r="I1034">
        <v>12</v>
      </c>
      <c r="J1034">
        <v>4.3</v>
      </c>
      <c r="K1034">
        <v>1</v>
      </c>
    </row>
    <row r="1035" spans="1:11" x14ac:dyDescent="0.25">
      <c r="A1035" s="1">
        <v>44385</v>
      </c>
      <c r="B1035" s="2">
        <v>0.48723379629629626</v>
      </c>
      <c r="C1035">
        <v>15</v>
      </c>
      <c r="D1035">
        <v>4.8</v>
      </c>
      <c r="E1035">
        <v>0</v>
      </c>
      <c r="G1035" s="1">
        <v>44382</v>
      </c>
      <c r="H1035" s="2">
        <v>0.86381944444444436</v>
      </c>
      <c r="I1035">
        <v>15</v>
      </c>
      <c r="J1035">
        <v>4</v>
      </c>
      <c r="K1035">
        <v>1</v>
      </c>
    </row>
    <row r="1036" spans="1:11" x14ac:dyDescent="0.25">
      <c r="A1036" s="1">
        <v>44385</v>
      </c>
      <c r="B1036" s="2">
        <v>0.48748842592592595</v>
      </c>
      <c r="C1036">
        <v>13</v>
      </c>
      <c r="D1036">
        <v>5.3</v>
      </c>
      <c r="E1036">
        <v>0</v>
      </c>
      <c r="G1036" s="1">
        <v>44382</v>
      </c>
      <c r="H1036" s="2">
        <v>0.86396990740740742</v>
      </c>
      <c r="I1036">
        <v>14</v>
      </c>
      <c r="J1036">
        <v>6.4</v>
      </c>
      <c r="K1036">
        <v>1</v>
      </c>
    </row>
    <row r="1037" spans="1:11" x14ac:dyDescent="0.25">
      <c r="A1037" s="1">
        <v>44385</v>
      </c>
      <c r="B1037" s="2">
        <v>0.49042824074074076</v>
      </c>
      <c r="C1037">
        <v>26</v>
      </c>
      <c r="D1037">
        <v>6.5</v>
      </c>
      <c r="E1037">
        <v>0</v>
      </c>
      <c r="G1037" s="1">
        <v>44382</v>
      </c>
      <c r="H1037" s="2">
        <v>0.86928240740740748</v>
      </c>
      <c r="I1037">
        <v>16</v>
      </c>
      <c r="J1037">
        <v>1.2</v>
      </c>
      <c r="K1037">
        <v>1</v>
      </c>
    </row>
    <row r="1038" spans="1:11" x14ac:dyDescent="0.25">
      <c r="A1038" s="1">
        <v>44385</v>
      </c>
      <c r="B1038" s="2">
        <v>0.49937499999999996</v>
      </c>
      <c r="C1038">
        <v>13</v>
      </c>
      <c r="D1038">
        <v>3.9</v>
      </c>
      <c r="E1038">
        <v>0</v>
      </c>
      <c r="G1038" s="1">
        <v>44382</v>
      </c>
      <c r="H1038" s="2">
        <v>0.87081018518518516</v>
      </c>
      <c r="I1038">
        <v>16</v>
      </c>
      <c r="J1038">
        <v>5.6</v>
      </c>
      <c r="K1038">
        <v>1</v>
      </c>
    </row>
    <row r="1039" spans="1:11" x14ac:dyDescent="0.25">
      <c r="A1039" s="1">
        <v>44385</v>
      </c>
      <c r="B1039" s="2">
        <v>0.50069444444444444</v>
      </c>
      <c r="C1039">
        <v>16</v>
      </c>
      <c r="D1039">
        <v>6.5</v>
      </c>
      <c r="E1039">
        <v>0</v>
      </c>
      <c r="G1039" s="1">
        <v>44382</v>
      </c>
      <c r="H1039" s="2">
        <v>0.87108796296296298</v>
      </c>
      <c r="I1039">
        <v>10</v>
      </c>
      <c r="J1039">
        <v>7</v>
      </c>
      <c r="K1039">
        <v>1</v>
      </c>
    </row>
    <row r="1040" spans="1:11" x14ac:dyDescent="0.25">
      <c r="A1040" s="1">
        <v>44385</v>
      </c>
      <c r="B1040" s="2">
        <v>0.50133101851851858</v>
      </c>
      <c r="C1040">
        <v>16</v>
      </c>
      <c r="D1040">
        <v>4.2</v>
      </c>
      <c r="E1040">
        <v>0</v>
      </c>
      <c r="G1040" s="1">
        <v>44382</v>
      </c>
      <c r="H1040" s="2">
        <v>0.87244212962962964</v>
      </c>
      <c r="I1040">
        <v>18</v>
      </c>
      <c r="J1040">
        <v>4.0999999999999996</v>
      </c>
      <c r="K1040">
        <v>1</v>
      </c>
    </row>
    <row r="1041" spans="1:11" x14ac:dyDescent="0.25">
      <c r="A1041" s="1">
        <v>44385</v>
      </c>
      <c r="B1041" s="2">
        <v>0.50141203703703707</v>
      </c>
      <c r="C1041">
        <v>15</v>
      </c>
      <c r="D1041">
        <v>6.5</v>
      </c>
      <c r="E1041">
        <v>0</v>
      </c>
      <c r="G1041" s="1">
        <v>44382</v>
      </c>
      <c r="H1041" s="2">
        <v>0.87269675925925927</v>
      </c>
      <c r="I1041">
        <v>19</v>
      </c>
      <c r="J1041">
        <v>6.7</v>
      </c>
      <c r="K1041">
        <v>1</v>
      </c>
    </row>
    <row r="1042" spans="1:11" x14ac:dyDescent="0.25">
      <c r="A1042" s="1">
        <v>44385</v>
      </c>
      <c r="B1042" s="2">
        <v>0.5043171296296296</v>
      </c>
      <c r="C1042">
        <v>8</v>
      </c>
      <c r="D1042">
        <v>4.3</v>
      </c>
      <c r="E1042">
        <v>0</v>
      </c>
      <c r="G1042" s="1">
        <v>44382</v>
      </c>
      <c r="H1042" s="2">
        <v>0.88111111111111118</v>
      </c>
      <c r="I1042">
        <v>13</v>
      </c>
      <c r="J1042">
        <v>0.6</v>
      </c>
      <c r="K1042">
        <v>1</v>
      </c>
    </row>
    <row r="1043" spans="1:11" x14ac:dyDescent="0.25">
      <c r="A1043" s="1">
        <v>44385</v>
      </c>
      <c r="B1043" s="2">
        <v>0.50631944444444443</v>
      </c>
      <c r="C1043">
        <v>13</v>
      </c>
      <c r="D1043">
        <v>7.3</v>
      </c>
      <c r="E1043">
        <v>0</v>
      </c>
      <c r="G1043" s="1">
        <v>44382</v>
      </c>
      <c r="H1043" s="2">
        <v>0.8812037037037036</v>
      </c>
      <c r="I1043">
        <v>14</v>
      </c>
      <c r="J1043">
        <v>14.2</v>
      </c>
      <c r="K1043">
        <v>1</v>
      </c>
    </row>
    <row r="1044" spans="1:11" x14ac:dyDescent="0.25">
      <c r="A1044" s="1">
        <v>44385</v>
      </c>
      <c r="B1044" s="2">
        <v>0.5084953703703704</v>
      </c>
      <c r="C1044">
        <v>19</v>
      </c>
      <c r="D1044">
        <v>0.6</v>
      </c>
      <c r="E1044">
        <v>0</v>
      </c>
      <c r="G1044" s="1">
        <v>44382</v>
      </c>
      <c r="H1044" s="2">
        <v>0.88192129629629623</v>
      </c>
      <c r="I1044">
        <v>15</v>
      </c>
      <c r="J1044">
        <v>3.3</v>
      </c>
      <c r="K1044">
        <v>1</v>
      </c>
    </row>
    <row r="1045" spans="1:11" x14ac:dyDescent="0.25">
      <c r="A1045" s="1">
        <v>44385</v>
      </c>
      <c r="B1045" s="2">
        <v>0.50907407407407412</v>
      </c>
      <c r="C1045">
        <v>18</v>
      </c>
      <c r="D1045">
        <v>4</v>
      </c>
      <c r="E1045">
        <v>0</v>
      </c>
      <c r="G1045" s="1">
        <v>44382</v>
      </c>
      <c r="H1045" s="2">
        <v>0.88487268518518514</v>
      </c>
      <c r="I1045">
        <v>20</v>
      </c>
      <c r="J1045">
        <v>5.9</v>
      </c>
      <c r="K1045">
        <v>1</v>
      </c>
    </row>
    <row r="1046" spans="1:11" x14ac:dyDescent="0.25">
      <c r="A1046" s="1">
        <v>44385</v>
      </c>
      <c r="B1046" s="2">
        <v>0.50944444444444448</v>
      </c>
      <c r="C1046">
        <v>21</v>
      </c>
      <c r="D1046">
        <v>4.8</v>
      </c>
      <c r="E1046">
        <v>0</v>
      </c>
      <c r="G1046" s="1">
        <v>44382</v>
      </c>
      <c r="H1046" s="2">
        <v>0.8852430555555556</v>
      </c>
      <c r="I1046">
        <v>12</v>
      </c>
      <c r="J1046">
        <v>8</v>
      </c>
      <c r="K1046">
        <v>1</v>
      </c>
    </row>
    <row r="1047" spans="1:11" x14ac:dyDescent="0.25">
      <c r="A1047" s="1">
        <v>44385</v>
      </c>
      <c r="B1047" s="2">
        <v>0.50950231481481478</v>
      </c>
      <c r="C1047">
        <v>19</v>
      </c>
      <c r="D1047">
        <v>6.4</v>
      </c>
      <c r="E1047">
        <v>0</v>
      </c>
      <c r="G1047" s="1">
        <v>44382</v>
      </c>
      <c r="H1047" s="2">
        <v>0.88547453703703705</v>
      </c>
      <c r="I1047">
        <v>19</v>
      </c>
      <c r="J1047">
        <v>6.5</v>
      </c>
      <c r="K1047">
        <v>1</v>
      </c>
    </row>
    <row r="1048" spans="1:11" x14ac:dyDescent="0.25">
      <c r="A1048" s="1">
        <v>44385</v>
      </c>
      <c r="B1048" s="2">
        <v>0.5096180555555555</v>
      </c>
      <c r="C1048">
        <v>19</v>
      </c>
      <c r="D1048">
        <v>3.6</v>
      </c>
      <c r="E1048">
        <v>0</v>
      </c>
      <c r="G1048" s="1">
        <v>44382</v>
      </c>
      <c r="H1048" s="2">
        <v>0.89126157407407414</v>
      </c>
      <c r="I1048">
        <v>20</v>
      </c>
      <c r="J1048">
        <v>7.8</v>
      </c>
      <c r="K1048">
        <v>1</v>
      </c>
    </row>
    <row r="1049" spans="1:11" x14ac:dyDescent="0.25">
      <c r="A1049" s="1">
        <v>44385</v>
      </c>
      <c r="B1049" s="2">
        <v>0.5100231481481482</v>
      </c>
      <c r="C1049">
        <v>19</v>
      </c>
      <c r="D1049">
        <v>4.5</v>
      </c>
      <c r="E1049">
        <v>0</v>
      </c>
      <c r="G1049" s="1">
        <v>44382</v>
      </c>
      <c r="H1049" s="2">
        <v>0.89496527777777779</v>
      </c>
      <c r="I1049">
        <v>14</v>
      </c>
      <c r="J1049">
        <v>5.4</v>
      </c>
      <c r="K1049">
        <v>1</v>
      </c>
    </row>
    <row r="1050" spans="1:11" x14ac:dyDescent="0.25">
      <c r="A1050" s="1">
        <v>44385</v>
      </c>
      <c r="B1050" s="2">
        <v>0.51021990740740741</v>
      </c>
      <c r="C1050">
        <v>11</v>
      </c>
      <c r="D1050">
        <v>3.9</v>
      </c>
      <c r="E1050">
        <v>0</v>
      </c>
      <c r="G1050" s="1">
        <v>44382</v>
      </c>
      <c r="H1050" s="2">
        <v>0.89623842592592595</v>
      </c>
      <c r="I1050">
        <v>23</v>
      </c>
      <c r="J1050">
        <v>5.0999999999999996</v>
      </c>
      <c r="K1050">
        <v>1</v>
      </c>
    </row>
    <row r="1051" spans="1:11" x14ac:dyDescent="0.25">
      <c r="A1051" s="1">
        <v>44385</v>
      </c>
      <c r="B1051" s="2">
        <v>0.51587962962962963</v>
      </c>
      <c r="C1051">
        <v>24</v>
      </c>
      <c r="D1051">
        <v>6.5</v>
      </c>
      <c r="E1051">
        <v>0</v>
      </c>
      <c r="G1051" s="1">
        <v>44382</v>
      </c>
      <c r="H1051" s="2">
        <v>0.89766203703703706</v>
      </c>
      <c r="I1051">
        <v>21</v>
      </c>
      <c r="J1051">
        <v>7.5</v>
      </c>
      <c r="K1051">
        <v>1</v>
      </c>
    </row>
    <row r="1052" spans="1:11" x14ac:dyDescent="0.25">
      <c r="A1052" s="1">
        <v>44385</v>
      </c>
      <c r="B1052" s="2">
        <v>0.51613425925925926</v>
      </c>
      <c r="C1052">
        <v>20</v>
      </c>
      <c r="D1052">
        <v>5.8</v>
      </c>
      <c r="E1052">
        <v>0</v>
      </c>
      <c r="G1052" s="1">
        <v>44382</v>
      </c>
      <c r="H1052" s="2">
        <v>0.89966435185185178</v>
      </c>
      <c r="I1052">
        <v>19</v>
      </c>
      <c r="J1052">
        <v>8.1999999999999993</v>
      </c>
      <c r="K1052">
        <v>1</v>
      </c>
    </row>
    <row r="1053" spans="1:11" x14ac:dyDescent="0.25">
      <c r="A1053" s="1">
        <v>44385</v>
      </c>
      <c r="B1053" s="2">
        <v>0.51968749999999997</v>
      </c>
      <c r="C1053">
        <v>20</v>
      </c>
      <c r="D1053">
        <v>4.9000000000000004</v>
      </c>
      <c r="E1053">
        <v>0</v>
      </c>
      <c r="G1053" s="1">
        <v>44382</v>
      </c>
      <c r="H1053" s="2">
        <v>0.90592592592592591</v>
      </c>
      <c r="I1053">
        <v>21</v>
      </c>
      <c r="J1053">
        <v>4.2</v>
      </c>
      <c r="K1053">
        <v>1</v>
      </c>
    </row>
    <row r="1054" spans="1:11" x14ac:dyDescent="0.25">
      <c r="A1054" s="1">
        <v>44385</v>
      </c>
      <c r="B1054" s="2">
        <v>0.52177083333333341</v>
      </c>
      <c r="C1054">
        <v>19</v>
      </c>
      <c r="D1054">
        <v>4.8</v>
      </c>
      <c r="E1054">
        <v>0</v>
      </c>
      <c r="G1054" s="1">
        <v>44382</v>
      </c>
      <c r="H1054" s="2">
        <v>0.90690972222222221</v>
      </c>
      <c r="I1054">
        <v>13</v>
      </c>
      <c r="J1054">
        <v>5.0999999999999996</v>
      </c>
      <c r="K1054">
        <v>1</v>
      </c>
    </row>
    <row r="1055" spans="1:11" x14ac:dyDescent="0.25">
      <c r="A1055" s="1">
        <v>44385</v>
      </c>
      <c r="B1055" s="2">
        <v>0.52530092592592592</v>
      </c>
      <c r="C1055">
        <v>11</v>
      </c>
      <c r="D1055">
        <v>10.6</v>
      </c>
      <c r="E1055">
        <v>0</v>
      </c>
      <c r="G1055" s="1">
        <v>44382</v>
      </c>
      <c r="H1055" s="2">
        <v>0.90893518518518512</v>
      </c>
      <c r="I1055">
        <v>9</v>
      </c>
      <c r="J1055">
        <v>4</v>
      </c>
      <c r="K1055">
        <v>1</v>
      </c>
    </row>
    <row r="1056" spans="1:11" x14ac:dyDescent="0.25">
      <c r="A1056" s="1">
        <v>44385</v>
      </c>
      <c r="B1056" s="2">
        <v>0.52635416666666668</v>
      </c>
      <c r="C1056">
        <v>10</v>
      </c>
      <c r="D1056">
        <v>7.5</v>
      </c>
      <c r="E1056">
        <v>0</v>
      </c>
      <c r="G1056" s="1">
        <v>44382</v>
      </c>
      <c r="H1056" s="2">
        <v>0.90924768518518517</v>
      </c>
      <c r="I1056">
        <v>11</v>
      </c>
      <c r="J1056">
        <v>0.5</v>
      </c>
      <c r="K1056">
        <v>1</v>
      </c>
    </row>
    <row r="1057" spans="1:11" x14ac:dyDescent="0.25">
      <c r="A1057" s="1">
        <v>44385</v>
      </c>
      <c r="B1057" s="2">
        <v>0.52874999999999994</v>
      </c>
      <c r="C1057">
        <v>16</v>
      </c>
      <c r="D1057">
        <v>4.0999999999999996</v>
      </c>
      <c r="E1057">
        <v>0</v>
      </c>
      <c r="G1057" s="1">
        <v>44382</v>
      </c>
      <c r="H1057" s="2">
        <v>0.91550925925925919</v>
      </c>
      <c r="I1057">
        <v>15</v>
      </c>
      <c r="J1057">
        <v>5</v>
      </c>
      <c r="K1057">
        <v>1</v>
      </c>
    </row>
    <row r="1058" spans="1:11" x14ac:dyDescent="0.25">
      <c r="A1058" s="1">
        <v>44385</v>
      </c>
      <c r="B1058" s="2">
        <v>0.53263888888888888</v>
      </c>
      <c r="C1058">
        <v>19</v>
      </c>
      <c r="D1058">
        <v>4</v>
      </c>
      <c r="E1058">
        <v>0</v>
      </c>
      <c r="G1058" s="1">
        <v>44382</v>
      </c>
      <c r="H1058" s="2">
        <v>0.92199074074074072</v>
      </c>
      <c r="I1058">
        <v>20</v>
      </c>
      <c r="J1058">
        <v>8.3000000000000007</v>
      </c>
      <c r="K1058">
        <v>1</v>
      </c>
    </row>
    <row r="1059" spans="1:11" x14ac:dyDescent="0.25">
      <c r="A1059" s="1">
        <v>44385</v>
      </c>
      <c r="B1059" s="2">
        <v>0.53327546296296291</v>
      </c>
      <c r="C1059">
        <v>15</v>
      </c>
      <c r="D1059">
        <v>5.7</v>
      </c>
      <c r="E1059">
        <v>0</v>
      </c>
      <c r="G1059" s="1">
        <v>44382</v>
      </c>
      <c r="H1059" s="2">
        <v>0.92200231481481476</v>
      </c>
      <c r="I1059">
        <v>18</v>
      </c>
      <c r="J1059">
        <v>3.9</v>
      </c>
      <c r="K1059">
        <v>1</v>
      </c>
    </row>
    <row r="1060" spans="1:11" x14ac:dyDescent="0.25">
      <c r="A1060" s="1">
        <v>44385</v>
      </c>
      <c r="B1060" s="2">
        <v>0.53434027777777782</v>
      </c>
      <c r="C1060">
        <v>16</v>
      </c>
      <c r="D1060">
        <v>5.9</v>
      </c>
      <c r="E1060">
        <v>0</v>
      </c>
      <c r="G1060" s="1">
        <v>44382</v>
      </c>
      <c r="H1060" s="2">
        <v>0.92392361111111121</v>
      </c>
      <c r="I1060">
        <v>13</v>
      </c>
      <c r="J1060">
        <v>0.9</v>
      </c>
      <c r="K1060">
        <v>1</v>
      </c>
    </row>
    <row r="1061" spans="1:11" x14ac:dyDescent="0.25">
      <c r="A1061" s="1">
        <v>44385</v>
      </c>
      <c r="B1061" s="2">
        <v>0.5360300925925926</v>
      </c>
      <c r="C1061">
        <v>22</v>
      </c>
      <c r="D1061">
        <v>4.7</v>
      </c>
      <c r="E1061">
        <v>0</v>
      </c>
      <c r="G1061" s="1">
        <v>44382</v>
      </c>
      <c r="H1061" s="2">
        <v>0.93949074074074079</v>
      </c>
      <c r="I1061">
        <v>20</v>
      </c>
      <c r="J1061">
        <v>6.9</v>
      </c>
      <c r="K1061">
        <v>1</v>
      </c>
    </row>
    <row r="1062" spans="1:11" x14ac:dyDescent="0.25">
      <c r="A1062" s="1">
        <v>44385</v>
      </c>
      <c r="B1062" s="2">
        <v>0.53745370370370371</v>
      </c>
      <c r="C1062">
        <v>10</v>
      </c>
      <c r="D1062">
        <v>5</v>
      </c>
      <c r="E1062">
        <v>0</v>
      </c>
      <c r="G1062" s="1">
        <v>44382</v>
      </c>
      <c r="H1062" s="2">
        <v>0.94232638888888898</v>
      </c>
      <c r="I1062">
        <v>17</v>
      </c>
      <c r="J1062">
        <v>9.6</v>
      </c>
      <c r="K1062">
        <v>1</v>
      </c>
    </row>
    <row r="1063" spans="1:11" x14ac:dyDescent="0.25">
      <c r="A1063" s="1">
        <v>44385</v>
      </c>
      <c r="B1063" s="2">
        <v>0.54203703703703698</v>
      </c>
      <c r="C1063">
        <v>20</v>
      </c>
      <c r="D1063">
        <v>5.6</v>
      </c>
      <c r="E1063">
        <v>0</v>
      </c>
      <c r="G1063" s="1">
        <v>44382</v>
      </c>
      <c r="H1063" s="2">
        <v>0.94656250000000008</v>
      </c>
      <c r="I1063">
        <v>16</v>
      </c>
      <c r="J1063">
        <v>0.6</v>
      </c>
      <c r="K1063">
        <v>1</v>
      </c>
    </row>
    <row r="1064" spans="1:11" x14ac:dyDescent="0.25">
      <c r="A1064" s="1">
        <v>44385</v>
      </c>
      <c r="B1064" s="2">
        <v>0.54206018518518517</v>
      </c>
      <c r="C1064">
        <v>20</v>
      </c>
      <c r="D1064">
        <v>4.7</v>
      </c>
      <c r="E1064">
        <v>0</v>
      </c>
      <c r="G1064" s="1">
        <v>44382</v>
      </c>
      <c r="H1064" s="2">
        <v>0.94947916666666676</v>
      </c>
      <c r="I1064">
        <v>12</v>
      </c>
      <c r="J1064">
        <v>6.7</v>
      </c>
      <c r="K1064">
        <v>1</v>
      </c>
    </row>
    <row r="1065" spans="1:11" x14ac:dyDescent="0.25">
      <c r="A1065" s="1">
        <v>44385</v>
      </c>
      <c r="B1065" s="2">
        <v>0.54231481481481481</v>
      </c>
      <c r="C1065">
        <v>17</v>
      </c>
      <c r="D1065">
        <v>4.0999999999999996</v>
      </c>
      <c r="E1065">
        <v>0</v>
      </c>
      <c r="G1065" s="1">
        <v>44382</v>
      </c>
      <c r="H1065" s="2">
        <v>0.9524421296296296</v>
      </c>
      <c r="I1065">
        <v>18</v>
      </c>
      <c r="J1065">
        <v>5.3</v>
      </c>
      <c r="K1065">
        <v>1</v>
      </c>
    </row>
    <row r="1066" spans="1:11" x14ac:dyDescent="0.25">
      <c r="A1066" s="1">
        <v>44385</v>
      </c>
      <c r="B1066" s="2">
        <v>0.54394675925925928</v>
      </c>
      <c r="C1066">
        <v>16</v>
      </c>
      <c r="D1066">
        <v>4.2</v>
      </c>
      <c r="E1066">
        <v>0</v>
      </c>
      <c r="G1066" s="1">
        <v>44382</v>
      </c>
      <c r="H1066" s="2">
        <v>0.95693287037037045</v>
      </c>
      <c r="I1066">
        <v>21</v>
      </c>
      <c r="J1066">
        <v>5.5</v>
      </c>
      <c r="K1066">
        <v>1</v>
      </c>
    </row>
    <row r="1067" spans="1:11" x14ac:dyDescent="0.25">
      <c r="A1067" s="1">
        <v>44385</v>
      </c>
      <c r="B1067" s="2">
        <v>0.54440972222222228</v>
      </c>
      <c r="C1067">
        <v>22</v>
      </c>
      <c r="D1067">
        <v>5</v>
      </c>
      <c r="E1067">
        <v>0</v>
      </c>
      <c r="G1067" s="1">
        <v>44382</v>
      </c>
      <c r="H1067" s="2">
        <v>0.95694444444444438</v>
      </c>
      <c r="I1067">
        <v>20</v>
      </c>
      <c r="J1067">
        <v>3.7</v>
      </c>
      <c r="K1067">
        <v>1</v>
      </c>
    </row>
    <row r="1068" spans="1:11" x14ac:dyDescent="0.25">
      <c r="A1068" s="1">
        <v>44385</v>
      </c>
      <c r="B1068" s="2">
        <v>0.54789351851851853</v>
      </c>
      <c r="C1068">
        <v>9</v>
      </c>
      <c r="D1068">
        <v>4</v>
      </c>
      <c r="E1068">
        <v>0</v>
      </c>
      <c r="G1068" s="1">
        <v>44382</v>
      </c>
      <c r="H1068" s="2">
        <v>0.95944444444444443</v>
      </c>
      <c r="I1068">
        <v>19</v>
      </c>
      <c r="J1068">
        <v>23.5</v>
      </c>
      <c r="K1068">
        <v>1</v>
      </c>
    </row>
    <row r="1069" spans="1:11" x14ac:dyDescent="0.25">
      <c r="A1069" s="1">
        <v>44385</v>
      </c>
      <c r="B1069" s="2">
        <v>0.54898148148148151</v>
      </c>
      <c r="C1069">
        <v>17</v>
      </c>
      <c r="D1069">
        <v>5.2</v>
      </c>
      <c r="E1069">
        <v>0</v>
      </c>
      <c r="G1069" s="1">
        <v>44382</v>
      </c>
      <c r="H1069" s="2">
        <v>0.9612384259259259</v>
      </c>
      <c r="I1069">
        <v>15</v>
      </c>
      <c r="J1069">
        <v>5.9</v>
      </c>
      <c r="K1069">
        <v>1</v>
      </c>
    </row>
    <row r="1070" spans="1:11" x14ac:dyDescent="0.25">
      <c r="A1070" s="1">
        <v>44385</v>
      </c>
      <c r="B1070" s="2">
        <v>0.54947916666666663</v>
      </c>
      <c r="C1070">
        <v>15</v>
      </c>
      <c r="D1070">
        <v>5.0999999999999996</v>
      </c>
      <c r="E1070">
        <v>0</v>
      </c>
      <c r="G1070" s="1">
        <v>44382</v>
      </c>
      <c r="H1070" s="2">
        <v>0.96173611111111112</v>
      </c>
      <c r="I1070">
        <v>23</v>
      </c>
      <c r="J1070">
        <v>4.4000000000000004</v>
      </c>
      <c r="K1070">
        <v>1</v>
      </c>
    </row>
    <row r="1071" spans="1:11" x14ac:dyDescent="0.25">
      <c r="A1071" s="1">
        <v>44385</v>
      </c>
      <c r="B1071" s="2">
        <v>0.54958333333333331</v>
      </c>
      <c r="C1071">
        <v>17</v>
      </c>
      <c r="D1071">
        <v>5.3</v>
      </c>
      <c r="E1071">
        <v>0</v>
      </c>
      <c r="G1071" s="1">
        <v>44382</v>
      </c>
      <c r="H1071" s="2">
        <v>0.96174768518518527</v>
      </c>
      <c r="I1071">
        <v>20</v>
      </c>
      <c r="J1071">
        <v>3.8</v>
      </c>
      <c r="K1071">
        <v>1</v>
      </c>
    </row>
    <row r="1072" spans="1:11" x14ac:dyDescent="0.25">
      <c r="A1072" s="1">
        <v>44385</v>
      </c>
      <c r="B1072" s="2">
        <v>0.55789351851851854</v>
      </c>
      <c r="C1072">
        <v>23</v>
      </c>
      <c r="D1072">
        <v>4.0999999999999996</v>
      </c>
      <c r="E1072">
        <v>0</v>
      </c>
      <c r="G1072" s="1">
        <v>44382</v>
      </c>
      <c r="H1072" s="2">
        <v>0.97303240740740737</v>
      </c>
      <c r="I1072">
        <v>11</v>
      </c>
      <c r="J1072">
        <v>3.6</v>
      </c>
      <c r="K1072">
        <v>1</v>
      </c>
    </row>
    <row r="1073" spans="1:11" x14ac:dyDescent="0.25">
      <c r="A1073" s="1">
        <v>44385</v>
      </c>
      <c r="B1073" s="2">
        <v>0.56468750000000001</v>
      </c>
      <c r="C1073">
        <v>17</v>
      </c>
      <c r="D1073">
        <v>4.4000000000000004</v>
      </c>
      <c r="E1073">
        <v>0</v>
      </c>
      <c r="G1073" s="1">
        <v>44382</v>
      </c>
      <c r="H1073" s="2">
        <v>0.97348379629629633</v>
      </c>
      <c r="I1073">
        <v>13</v>
      </c>
      <c r="J1073">
        <v>4.4000000000000004</v>
      </c>
      <c r="K1073">
        <v>1</v>
      </c>
    </row>
    <row r="1074" spans="1:11" x14ac:dyDescent="0.25">
      <c r="A1074" s="1">
        <v>44385</v>
      </c>
      <c r="B1074" s="2">
        <v>0.56560185185185186</v>
      </c>
      <c r="C1074">
        <v>14</v>
      </c>
      <c r="D1074">
        <v>7.4</v>
      </c>
      <c r="E1074">
        <v>0</v>
      </c>
      <c r="G1074" s="1">
        <v>44383</v>
      </c>
      <c r="H1074" s="2">
        <v>1.1898148148148149E-2</v>
      </c>
      <c r="I1074">
        <v>18</v>
      </c>
      <c r="J1074">
        <v>7</v>
      </c>
      <c r="K1074">
        <v>1</v>
      </c>
    </row>
    <row r="1075" spans="1:11" x14ac:dyDescent="0.25">
      <c r="A1075" s="1">
        <v>44385</v>
      </c>
      <c r="B1075" s="2">
        <v>0.56655092592592593</v>
      </c>
      <c r="C1075">
        <v>10</v>
      </c>
      <c r="D1075">
        <v>7.9</v>
      </c>
      <c r="E1075">
        <v>0</v>
      </c>
      <c r="G1075" s="1">
        <v>44383</v>
      </c>
      <c r="H1075" s="2">
        <v>2.4259259259259258E-2</v>
      </c>
      <c r="I1075">
        <v>14</v>
      </c>
      <c r="J1075">
        <v>3.9</v>
      </c>
      <c r="K1075">
        <v>1</v>
      </c>
    </row>
    <row r="1076" spans="1:11" x14ac:dyDescent="0.25">
      <c r="A1076" s="1">
        <v>44385</v>
      </c>
      <c r="B1076" s="2">
        <v>0.56674768518518526</v>
      </c>
      <c r="C1076">
        <v>18</v>
      </c>
      <c r="D1076">
        <v>4.0999999999999996</v>
      </c>
      <c r="E1076">
        <v>0</v>
      </c>
      <c r="G1076" s="1">
        <v>44383</v>
      </c>
      <c r="H1076" s="2">
        <v>3.4351851851851849E-2</v>
      </c>
      <c r="I1076">
        <v>26</v>
      </c>
      <c r="J1076">
        <v>10.199999999999999</v>
      </c>
      <c r="K1076">
        <v>1</v>
      </c>
    </row>
    <row r="1077" spans="1:11" x14ac:dyDescent="0.25">
      <c r="A1077" s="1">
        <v>44385</v>
      </c>
      <c r="B1077" s="2">
        <v>0.56692129629629628</v>
      </c>
      <c r="C1077">
        <v>18</v>
      </c>
      <c r="D1077">
        <v>5.0999999999999996</v>
      </c>
      <c r="E1077">
        <v>0</v>
      </c>
      <c r="G1077" s="1">
        <v>44383</v>
      </c>
      <c r="H1077" s="2">
        <v>6.069444444444444E-2</v>
      </c>
      <c r="I1077">
        <v>17</v>
      </c>
      <c r="J1077">
        <v>4</v>
      </c>
      <c r="K1077">
        <v>1</v>
      </c>
    </row>
    <row r="1078" spans="1:11" x14ac:dyDescent="0.25">
      <c r="A1078" s="1">
        <v>44385</v>
      </c>
      <c r="B1078" s="2">
        <v>0.56714120370370369</v>
      </c>
      <c r="C1078">
        <v>21</v>
      </c>
      <c r="D1078">
        <v>4.4000000000000004</v>
      </c>
      <c r="E1078">
        <v>0</v>
      </c>
      <c r="G1078" s="1">
        <v>44383</v>
      </c>
      <c r="H1078" s="2">
        <v>6.0706018518518513E-2</v>
      </c>
      <c r="I1078">
        <v>17</v>
      </c>
      <c r="J1078">
        <v>4.0999999999999996</v>
      </c>
      <c r="K1078">
        <v>1</v>
      </c>
    </row>
    <row r="1079" spans="1:11" x14ac:dyDescent="0.25">
      <c r="A1079" s="1">
        <v>44385</v>
      </c>
      <c r="B1079" s="2">
        <v>0.57238425925925929</v>
      </c>
      <c r="C1079">
        <v>17</v>
      </c>
      <c r="D1079">
        <v>4.0999999999999996</v>
      </c>
      <c r="E1079">
        <v>0</v>
      </c>
      <c r="G1079" s="1">
        <v>44383</v>
      </c>
      <c r="H1079" s="2">
        <v>7.5567129629629637E-2</v>
      </c>
      <c r="I1079">
        <v>15</v>
      </c>
      <c r="J1079">
        <v>14.9</v>
      </c>
      <c r="K1079">
        <v>1</v>
      </c>
    </row>
    <row r="1080" spans="1:11" x14ac:dyDescent="0.25">
      <c r="A1080" s="1">
        <v>44385</v>
      </c>
      <c r="B1080" s="2">
        <v>0.57260416666666669</v>
      </c>
      <c r="C1080">
        <v>12</v>
      </c>
      <c r="D1080">
        <v>10.5</v>
      </c>
      <c r="E1080">
        <v>0</v>
      </c>
      <c r="G1080" s="1">
        <v>44383</v>
      </c>
      <c r="H1080" s="2">
        <v>7.5995370370370366E-2</v>
      </c>
      <c r="I1080">
        <v>13</v>
      </c>
      <c r="J1080">
        <v>25.5</v>
      </c>
      <c r="K1080">
        <v>1</v>
      </c>
    </row>
    <row r="1081" spans="1:11" x14ac:dyDescent="0.25">
      <c r="A1081" s="1">
        <v>44385</v>
      </c>
      <c r="B1081" s="2">
        <v>0.57384259259259263</v>
      </c>
      <c r="C1081">
        <v>19</v>
      </c>
      <c r="D1081">
        <v>6.3</v>
      </c>
      <c r="E1081">
        <v>0</v>
      </c>
      <c r="G1081" s="1">
        <v>44383</v>
      </c>
      <c r="H1081" s="2">
        <v>7.6053240740740741E-2</v>
      </c>
      <c r="I1081">
        <v>18</v>
      </c>
      <c r="J1081">
        <v>14.8</v>
      </c>
      <c r="K1081">
        <v>1</v>
      </c>
    </row>
    <row r="1082" spans="1:11" x14ac:dyDescent="0.25">
      <c r="A1082" s="1">
        <v>44385</v>
      </c>
      <c r="B1082" s="2">
        <v>0.57489583333333327</v>
      </c>
      <c r="C1082">
        <v>22</v>
      </c>
      <c r="D1082">
        <v>4</v>
      </c>
      <c r="E1082">
        <v>0</v>
      </c>
      <c r="G1082" s="1">
        <v>44383</v>
      </c>
      <c r="H1082" s="2">
        <v>7.6192129629629637E-2</v>
      </c>
      <c r="I1082">
        <v>15</v>
      </c>
      <c r="J1082">
        <v>11.7</v>
      </c>
      <c r="K1082">
        <v>1</v>
      </c>
    </row>
    <row r="1083" spans="1:11" x14ac:dyDescent="0.25">
      <c r="A1083" s="1">
        <v>44385</v>
      </c>
      <c r="B1083" s="2">
        <v>0.5786458333333333</v>
      </c>
      <c r="C1083">
        <v>22</v>
      </c>
      <c r="D1083">
        <v>4.9000000000000004</v>
      </c>
      <c r="E1083">
        <v>0</v>
      </c>
      <c r="G1083" s="1">
        <v>44383</v>
      </c>
      <c r="H1083" s="2">
        <v>7.6215277777777771E-2</v>
      </c>
      <c r="I1083">
        <v>12</v>
      </c>
      <c r="J1083">
        <v>11.3</v>
      </c>
      <c r="K1083">
        <v>1</v>
      </c>
    </row>
    <row r="1084" spans="1:11" x14ac:dyDescent="0.25">
      <c r="A1084" s="1">
        <v>44385</v>
      </c>
      <c r="B1084" s="2">
        <v>0.5846527777777778</v>
      </c>
      <c r="C1084">
        <v>8</v>
      </c>
      <c r="D1084">
        <v>0.5</v>
      </c>
      <c r="E1084">
        <v>0</v>
      </c>
      <c r="G1084" s="1">
        <v>44383</v>
      </c>
      <c r="H1084" s="2">
        <v>7.6238425925925932E-2</v>
      </c>
      <c r="I1084">
        <v>20</v>
      </c>
      <c r="J1084">
        <v>12.2</v>
      </c>
      <c r="K1084">
        <v>1</v>
      </c>
    </row>
    <row r="1085" spans="1:11" x14ac:dyDescent="0.25">
      <c r="A1085" s="1">
        <v>44385</v>
      </c>
      <c r="B1085" s="2">
        <v>0.59805555555555556</v>
      </c>
      <c r="C1085">
        <v>11</v>
      </c>
      <c r="D1085">
        <v>4.0999999999999996</v>
      </c>
      <c r="E1085">
        <v>0</v>
      </c>
      <c r="G1085" s="1">
        <v>44383</v>
      </c>
      <c r="H1085" s="2">
        <v>7.706018518518519E-2</v>
      </c>
      <c r="I1085">
        <v>12</v>
      </c>
      <c r="J1085">
        <v>4.4000000000000004</v>
      </c>
      <c r="K1085">
        <v>1</v>
      </c>
    </row>
    <row r="1086" spans="1:11" x14ac:dyDescent="0.25">
      <c r="A1086" s="1">
        <v>44385</v>
      </c>
      <c r="B1086" s="2">
        <v>0.59833333333333327</v>
      </c>
      <c r="C1086">
        <v>17</v>
      </c>
      <c r="D1086">
        <v>12.7</v>
      </c>
      <c r="E1086">
        <v>0</v>
      </c>
      <c r="G1086" s="1">
        <v>44383</v>
      </c>
      <c r="H1086" s="2">
        <v>7.7094907407407418E-2</v>
      </c>
      <c r="I1086">
        <v>14</v>
      </c>
      <c r="J1086">
        <v>13.1</v>
      </c>
      <c r="K1086">
        <v>1</v>
      </c>
    </row>
    <row r="1087" spans="1:11" x14ac:dyDescent="0.25">
      <c r="A1087" s="1">
        <v>44385</v>
      </c>
      <c r="B1087" s="2">
        <v>0.60321759259259256</v>
      </c>
      <c r="C1087">
        <v>15</v>
      </c>
      <c r="D1087">
        <v>11.3</v>
      </c>
      <c r="E1087">
        <v>0</v>
      </c>
      <c r="G1087" s="1">
        <v>44383</v>
      </c>
      <c r="H1087" s="2">
        <v>7.7222222222222234E-2</v>
      </c>
      <c r="I1087">
        <v>13</v>
      </c>
      <c r="J1087">
        <v>25.5</v>
      </c>
      <c r="K1087">
        <v>1</v>
      </c>
    </row>
    <row r="1088" spans="1:11" x14ac:dyDescent="0.25">
      <c r="A1088" s="1">
        <v>44385</v>
      </c>
      <c r="B1088" s="2">
        <v>0.60340277777777784</v>
      </c>
      <c r="C1088">
        <v>11</v>
      </c>
      <c r="D1088">
        <v>8.8000000000000007</v>
      </c>
      <c r="E1088">
        <v>0</v>
      </c>
      <c r="G1088" s="1">
        <v>44383</v>
      </c>
      <c r="H1088" s="2">
        <v>7.7291666666666661E-2</v>
      </c>
      <c r="I1088">
        <v>12</v>
      </c>
      <c r="J1088">
        <v>25.2</v>
      </c>
      <c r="K1088">
        <v>1</v>
      </c>
    </row>
    <row r="1089" spans="1:11" x14ac:dyDescent="0.25">
      <c r="A1089" s="1">
        <v>44385</v>
      </c>
      <c r="B1089" s="2">
        <v>0.60750000000000004</v>
      </c>
      <c r="C1089">
        <v>11</v>
      </c>
      <c r="D1089">
        <v>6.1</v>
      </c>
      <c r="E1089">
        <v>0</v>
      </c>
      <c r="G1089" s="1">
        <v>44383</v>
      </c>
      <c r="H1089" s="2">
        <v>7.7488425925925933E-2</v>
      </c>
      <c r="I1089">
        <v>12</v>
      </c>
      <c r="J1089">
        <v>4.5999999999999996</v>
      </c>
      <c r="K1089">
        <v>1</v>
      </c>
    </row>
    <row r="1090" spans="1:11" x14ac:dyDescent="0.25">
      <c r="A1090" s="1">
        <v>44385</v>
      </c>
      <c r="B1090" s="2">
        <v>0.61091435185185183</v>
      </c>
      <c r="C1090">
        <v>18</v>
      </c>
      <c r="D1090">
        <v>4.0999999999999996</v>
      </c>
      <c r="E1090">
        <v>0</v>
      </c>
      <c r="G1090" s="1">
        <v>44383</v>
      </c>
      <c r="H1090" s="2">
        <v>7.7627314814814816E-2</v>
      </c>
      <c r="I1090">
        <v>15</v>
      </c>
      <c r="J1090">
        <v>7.5</v>
      </c>
      <c r="K1090">
        <v>1</v>
      </c>
    </row>
    <row r="1091" spans="1:11" x14ac:dyDescent="0.25">
      <c r="A1091" s="1">
        <v>44385</v>
      </c>
      <c r="B1091" s="2">
        <v>0.61137731481481483</v>
      </c>
      <c r="C1091">
        <v>11</v>
      </c>
      <c r="D1091">
        <v>12.7</v>
      </c>
      <c r="E1091">
        <v>0</v>
      </c>
      <c r="G1091" s="1">
        <v>44383</v>
      </c>
      <c r="H1091" s="2">
        <v>7.767361111111111E-2</v>
      </c>
      <c r="I1091">
        <v>12</v>
      </c>
      <c r="J1091">
        <v>19.5</v>
      </c>
      <c r="K1091">
        <v>1</v>
      </c>
    </row>
    <row r="1092" spans="1:11" x14ac:dyDescent="0.25">
      <c r="A1092" s="1">
        <v>44385</v>
      </c>
      <c r="B1092" s="2">
        <v>0.61423611111111109</v>
      </c>
      <c r="C1092">
        <v>17</v>
      </c>
      <c r="D1092">
        <v>4</v>
      </c>
      <c r="E1092">
        <v>0</v>
      </c>
      <c r="G1092" s="1">
        <v>44383</v>
      </c>
      <c r="H1092" s="2">
        <v>7.7719907407407404E-2</v>
      </c>
      <c r="I1092">
        <v>12</v>
      </c>
      <c r="J1092">
        <v>0.8</v>
      </c>
      <c r="K1092">
        <v>1</v>
      </c>
    </row>
    <row r="1093" spans="1:11" x14ac:dyDescent="0.25">
      <c r="A1093" s="1">
        <v>44385</v>
      </c>
      <c r="B1093" s="2">
        <v>0.61435185185185182</v>
      </c>
      <c r="C1093">
        <v>15</v>
      </c>
      <c r="D1093">
        <v>5.5</v>
      </c>
      <c r="E1093">
        <v>0</v>
      </c>
      <c r="G1093" s="1">
        <v>44383</v>
      </c>
      <c r="H1093" s="2">
        <v>7.7800925925925926E-2</v>
      </c>
      <c r="I1093">
        <v>13</v>
      </c>
      <c r="J1093">
        <v>25.5</v>
      </c>
      <c r="K1093">
        <v>1</v>
      </c>
    </row>
    <row r="1094" spans="1:11" x14ac:dyDescent="0.25">
      <c r="A1094" s="1">
        <v>44385</v>
      </c>
      <c r="B1094" s="2">
        <v>0.61615740740740743</v>
      </c>
      <c r="C1094">
        <v>16</v>
      </c>
      <c r="D1094">
        <v>7.6</v>
      </c>
      <c r="E1094">
        <v>0</v>
      </c>
      <c r="G1094" s="1">
        <v>44383</v>
      </c>
      <c r="H1094" s="2">
        <v>7.7870370370370368E-2</v>
      </c>
      <c r="I1094">
        <v>12</v>
      </c>
      <c r="J1094">
        <v>5.7</v>
      </c>
      <c r="K1094">
        <v>1</v>
      </c>
    </row>
    <row r="1095" spans="1:11" x14ac:dyDescent="0.25">
      <c r="A1095" s="1">
        <v>44385</v>
      </c>
      <c r="B1095" s="2">
        <v>0.61634259259259261</v>
      </c>
      <c r="C1095">
        <v>12</v>
      </c>
      <c r="D1095">
        <v>13.8</v>
      </c>
      <c r="E1095">
        <v>0</v>
      </c>
      <c r="G1095" s="1">
        <v>44383</v>
      </c>
      <c r="H1095" s="2">
        <v>7.8159722222222214E-2</v>
      </c>
      <c r="I1095">
        <v>11</v>
      </c>
      <c r="J1095">
        <v>20.3</v>
      </c>
      <c r="K1095">
        <v>1</v>
      </c>
    </row>
    <row r="1096" spans="1:11" x14ac:dyDescent="0.25">
      <c r="A1096" s="1">
        <v>44385</v>
      </c>
      <c r="B1096" s="2">
        <v>0.62328703703703703</v>
      </c>
      <c r="C1096">
        <v>15</v>
      </c>
      <c r="D1096">
        <v>5.5</v>
      </c>
      <c r="E1096">
        <v>0</v>
      </c>
      <c r="G1096" s="1">
        <v>44383</v>
      </c>
      <c r="H1096" s="2">
        <v>0.14679398148148148</v>
      </c>
      <c r="I1096">
        <v>13</v>
      </c>
      <c r="J1096">
        <v>15.4</v>
      </c>
      <c r="K1096">
        <v>1</v>
      </c>
    </row>
    <row r="1097" spans="1:11" x14ac:dyDescent="0.25">
      <c r="A1097" s="1">
        <v>44385</v>
      </c>
      <c r="B1097" s="2">
        <v>0.63133101851851847</v>
      </c>
      <c r="C1097">
        <v>19</v>
      </c>
      <c r="D1097">
        <v>8.1</v>
      </c>
      <c r="E1097">
        <v>0</v>
      </c>
      <c r="G1097" s="1">
        <v>44383</v>
      </c>
      <c r="H1097" s="2">
        <v>0.14711805555555554</v>
      </c>
      <c r="I1097">
        <v>10</v>
      </c>
      <c r="J1097">
        <v>13.9</v>
      </c>
      <c r="K1097">
        <v>1</v>
      </c>
    </row>
    <row r="1098" spans="1:11" x14ac:dyDescent="0.25">
      <c r="A1098" s="1">
        <v>44385</v>
      </c>
      <c r="B1098" s="2">
        <v>0.63386574074074076</v>
      </c>
      <c r="C1098">
        <v>30</v>
      </c>
      <c r="D1098">
        <v>4.4000000000000004</v>
      </c>
      <c r="E1098">
        <v>0</v>
      </c>
      <c r="G1098" s="1">
        <v>44383</v>
      </c>
      <c r="H1098" s="2">
        <v>0.14737268518518518</v>
      </c>
      <c r="I1098">
        <v>15</v>
      </c>
      <c r="J1098">
        <v>25.5</v>
      </c>
      <c r="K1098">
        <v>1</v>
      </c>
    </row>
    <row r="1099" spans="1:11" x14ac:dyDescent="0.25">
      <c r="A1099" s="1">
        <v>44385</v>
      </c>
      <c r="B1099" s="2">
        <v>0.63599537037037035</v>
      </c>
      <c r="C1099">
        <v>18</v>
      </c>
      <c r="D1099">
        <v>5.7</v>
      </c>
      <c r="E1099">
        <v>0</v>
      </c>
      <c r="G1099" s="1">
        <v>44383</v>
      </c>
      <c r="H1099" s="2">
        <v>0.14747685185185186</v>
      </c>
      <c r="I1099">
        <v>15</v>
      </c>
      <c r="J1099">
        <v>25.5</v>
      </c>
      <c r="K1099">
        <v>1</v>
      </c>
    </row>
    <row r="1100" spans="1:11" x14ac:dyDescent="0.25">
      <c r="A1100" s="1">
        <v>44385</v>
      </c>
      <c r="B1100" s="2">
        <v>0.63693287037037039</v>
      </c>
      <c r="C1100">
        <v>21</v>
      </c>
      <c r="D1100">
        <v>3.9</v>
      </c>
      <c r="E1100">
        <v>0</v>
      </c>
      <c r="G1100" s="1">
        <v>44383</v>
      </c>
      <c r="H1100" s="2">
        <v>0.14752314814814815</v>
      </c>
      <c r="I1100">
        <v>15</v>
      </c>
      <c r="J1100">
        <v>19.600000000000001</v>
      </c>
      <c r="K1100">
        <v>1</v>
      </c>
    </row>
    <row r="1101" spans="1:11" x14ac:dyDescent="0.25">
      <c r="A1101" s="1">
        <v>44385</v>
      </c>
      <c r="B1101" s="2">
        <v>0.63697916666666665</v>
      </c>
      <c r="C1101">
        <v>21</v>
      </c>
      <c r="D1101">
        <v>3.5</v>
      </c>
      <c r="E1101">
        <v>0</v>
      </c>
      <c r="G1101" s="1">
        <v>44383</v>
      </c>
      <c r="H1101" s="2">
        <v>0.14820601851851853</v>
      </c>
      <c r="I1101">
        <v>14</v>
      </c>
      <c r="J1101">
        <v>3.5</v>
      </c>
      <c r="K1101">
        <v>1</v>
      </c>
    </row>
    <row r="1102" spans="1:11" x14ac:dyDescent="0.25">
      <c r="A1102" s="1">
        <v>44385</v>
      </c>
      <c r="B1102" s="2">
        <v>0.63726851851851851</v>
      </c>
      <c r="C1102">
        <v>11</v>
      </c>
      <c r="D1102">
        <v>5.0999999999999996</v>
      </c>
      <c r="E1102">
        <v>0</v>
      </c>
      <c r="G1102" s="1">
        <v>44383</v>
      </c>
      <c r="H1102" s="2">
        <v>0.14854166666666666</v>
      </c>
      <c r="I1102">
        <v>13</v>
      </c>
      <c r="J1102">
        <v>25.5</v>
      </c>
      <c r="K1102">
        <v>1</v>
      </c>
    </row>
    <row r="1103" spans="1:11" x14ac:dyDescent="0.25">
      <c r="A1103" s="1">
        <v>44385</v>
      </c>
      <c r="B1103" s="2">
        <v>0.63962962962962966</v>
      </c>
      <c r="C1103">
        <v>9</v>
      </c>
      <c r="D1103">
        <v>15.8</v>
      </c>
      <c r="E1103">
        <v>0</v>
      </c>
      <c r="G1103" s="1">
        <v>44383</v>
      </c>
      <c r="H1103" s="2">
        <v>0.1494212962962963</v>
      </c>
      <c r="I1103">
        <v>13</v>
      </c>
      <c r="J1103">
        <v>8.8000000000000007</v>
      </c>
      <c r="K1103">
        <v>1</v>
      </c>
    </row>
    <row r="1104" spans="1:11" x14ac:dyDescent="0.25">
      <c r="A1104" s="1">
        <v>44385</v>
      </c>
      <c r="B1104" s="2">
        <v>0.65175925925925926</v>
      </c>
      <c r="C1104">
        <v>15</v>
      </c>
      <c r="D1104">
        <v>3.7</v>
      </c>
      <c r="E1104">
        <v>0</v>
      </c>
      <c r="G1104" s="1">
        <v>44383</v>
      </c>
      <c r="H1104" s="2">
        <v>0.14972222222222223</v>
      </c>
      <c r="I1104">
        <v>15</v>
      </c>
      <c r="J1104">
        <v>25.5</v>
      </c>
      <c r="K1104">
        <v>1</v>
      </c>
    </row>
    <row r="1105" spans="1:11" x14ac:dyDescent="0.25">
      <c r="A1105" s="1">
        <v>44385</v>
      </c>
      <c r="B1105" s="2">
        <v>0.65288194444444447</v>
      </c>
      <c r="C1105">
        <v>17</v>
      </c>
      <c r="D1105">
        <v>3.9</v>
      </c>
      <c r="E1105">
        <v>0</v>
      </c>
      <c r="G1105" s="1">
        <v>44383</v>
      </c>
      <c r="H1105" s="2">
        <v>0.14986111111111111</v>
      </c>
      <c r="I1105">
        <v>14</v>
      </c>
      <c r="J1105">
        <v>25.5</v>
      </c>
      <c r="K1105">
        <v>1</v>
      </c>
    </row>
    <row r="1106" spans="1:11" x14ac:dyDescent="0.25">
      <c r="A1106" s="1">
        <v>44385</v>
      </c>
      <c r="B1106" s="2">
        <v>0.65554398148148152</v>
      </c>
      <c r="C1106">
        <v>20</v>
      </c>
      <c r="D1106">
        <v>6.3</v>
      </c>
      <c r="E1106">
        <v>0</v>
      </c>
      <c r="G1106" s="1">
        <v>44383</v>
      </c>
      <c r="H1106" s="2">
        <v>0.14997685185185186</v>
      </c>
      <c r="I1106">
        <v>13</v>
      </c>
      <c r="J1106">
        <v>3.7</v>
      </c>
      <c r="K1106">
        <v>1</v>
      </c>
    </row>
    <row r="1107" spans="1:11" x14ac:dyDescent="0.25">
      <c r="A1107" s="1">
        <v>44385</v>
      </c>
      <c r="B1107" s="2">
        <v>0.66195601851851849</v>
      </c>
      <c r="C1107">
        <v>16</v>
      </c>
      <c r="D1107">
        <v>7.6</v>
      </c>
      <c r="E1107">
        <v>0</v>
      </c>
      <c r="G1107" s="1">
        <v>44383</v>
      </c>
      <c r="H1107" s="2">
        <v>0.1517361111111111</v>
      </c>
      <c r="I1107">
        <v>13</v>
      </c>
      <c r="J1107">
        <v>14.1</v>
      </c>
      <c r="K1107">
        <v>1</v>
      </c>
    </row>
    <row r="1108" spans="1:11" x14ac:dyDescent="0.25">
      <c r="A1108" s="1">
        <v>44385</v>
      </c>
      <c r="B1108" s="2">
        <v>0.66475694444444444</v>
      </c>
      <c r="C1108">
        <v>15</v>
      </c>
      <c r="D1108">
        <v>4.7</v>
      </c>
      <c r="E1108">
        <v>0</v>
      </c>
      <c r="G1108" s="1">
        <v>44383</v>
      </c>
      <c r="H1108" s="2">
        <v>0.15208333333333332</v>
      </c>
      <c r="I1108">
        <v>14</v>
      </c>
      <c r="J1108">
        <v>25.5</v>
      </c>
      <c r="K1108">
        <v>1</v>
      </c>
    </row>
    <row r="1109" spans="1:11" x14ac:dyDescent="0.25">
      <c r="A1109" s="1">
        <v>44385</v>
      </c>
      <c r="B1109" s="2">
        <v>0.66541666666666666</v>
      </c>
      <c r="C1109">
        <v>17</v>
      </c>
      <c r="D1109">
        <v>5.8</v>
      </c>
      <c r="E1109">
        <v>0</v>
      </c>
      <c r="G1109" s="1">
        <v>44383</v>
      </c>
      <c r="H1109" s="2">
        <v>0.15270833333333333</v>
      </c>
      <c r="I1109">
        <v>14</v>
      </c>
      <c r="J1109">
        <v>25.5</v>
      </c>
      <c r="K1109">
        <v>1</v>
      </c>
    </row>
    <row r="1110" spans="1:11" x14ac:dyDescent="0.25">
      <c r="A1110" s="1">
        <v>44385</v>
      </c>
      <c r="B1110" s="2">
        <v>0.66706018518518517</v>
      </c>
      <c r="C1110">
        <v>10</v>
      </c>
      <c r="D1110">
        <v>7.2</v>
      </c>
      <c r="E1110">
        <v>0</v>
      </c>
      <c r="G1110" s="1">
        <v>44383</v>
      </c>
      <c r="H1110" s="2">
        <v>0.15280092592592592</v>
      </c>
      <c r="I1110">
        <v>14</v>
      </c>
      <c r="J1110">
        <v>25.5</v>
      </c>
      <c r="K1110">
        <v>1</v>
      </c>
    </row>
    <row r="1111" spans="1:11" x14ac:dyDescent="0.25">
      <c r="A1111" s="1">
        <v>44385</v>
      </c>
      <c r="B1111" s="2">
        <v>0.66758101851851848</v>
      </c>
      <c r="C1111">
        <v>21</v>
      </c>
      <c r="D1111">
        <v>5.3</v>
      </c>
      <c r="E1111">
        <v>0</v>
      </c>
      <c r="G1111" s="1">
        <v>44383</v>
      </c>
      <c r="H1111" s="2">
        <v>0.15373842592592593</v>
      </c>
      <c r="I1111">
        <v>14</v>
      </c>
      <c r="J1111">
        <v>13.2</v>
      </c>
      <c r="K1111">
        <v>1</v>
      </c>
    </row>
    <row r="1112" spans="1:11" x14ac:dyDescent="0.25">
      <c r="A1112" s="1">
        <v>44385</v>
      </c>
      <c r="B1112" s="2">
        <v>0.66790509259259256</v>
      </c>
      <c r="C1112">
        <v>16</v>
      </c>
      <c r="D1112">
        <v>6</v>
      </c>
      <c r="E1112">
        <v>0</v>
      </c>
      <c r="G1112" s="1">
        <v>44383</v>
      </c>
      <c r="H1112" s="2">
        <v>0.15383101851851852</v>
      </c>
      <c r="I1112">
        <v>16</v>
      </c>
      <c r="J1112">
        <v>25.5</v>
      </c>
      <c r="K1112">
        <v>1</v>
      </c>
    </row>
    <row r="1113" spans="1:11" x14ac:dyDescent="0.25">
      <c r="A1113" s="1">
        <v>44385</v>
      </c>
      <c r="B1113" s="2">
        <v>0.66798611111111106</v>
      </c>
      <c r="C1113">
        <v>13</v>
      </c>
      <c r="D1113">
        <v>3.3</v>
      </c>
      <c r="E1113">
        <v>0</v>
      </c>
      <c r="G1113" s="1">
        <v>44383</v>
      </c>
      <c r="H1113" s="2">
        <v>0.15385416666666665</v>
      </c>
      <c r="I1113">
        <v>14</v>
      </c>
      <c r="J1113">
        <v>16.100000000000001</v>
      </c>
      <c r="K1113">
        <v>1</v>
      </c>
    </row>
    <row r="1114" spans="1:11" x14ac:dyDescent="0.25">
      <c r="A1114" s="1">
        <v>44385</v>
      </c>
      <c r="B1114" s="2">
        <v>0.66851851851851851</v>
      </c>
      <c r="C1114">
        <v>16</v>
      </c>
      <c r="D1114">
        <v>6.7</v>
      </c>
      <c r="E1114">
        <v>0</v>
      </c>
      <c r="G1114" s="1">
        <v>44383</v>
      </c>
      <c r="H1114" s="2">
        <v>0.1539351851851852</v>
      </c>
      <c r="I1114">
        <v>14</v>
      </c>
      <c r="J1114">
        <v>18</v>
      </c>
      <c r="K1114">
        <v>1</v>
      </c>
    </row>
    <row r="1115" spans="1:11" x14ac:dyDescent="0.25">
      <c r="A1115" s="1">
        <v>44385</v>
      </c>
      <c r="B1115" s="2">
        <v>0.66876157407407411</v>
      </c>
      <c r="C1115">
        <v>23</v>
      </c>
      <c r="D1115">
        <v>4.9000000000000004</v>
      </c>
      <c r="E1115">
        <v>0</v>
      </c>
      <c r="G1115" s="1">
        <v>44383</v>
      </c>
      <c r="H1115" s="2">
        <v>0.15414351851851851</v>
      </c>
      <c r="I1115">
        <v>13</v>
      </c>
      <c r="J1115">
        <v>25.5</v>
      </c>
      <c r="K1115">
        <v>1</v>
      </c>
    </row>
    <row r="1116" spans="1:11" x14ac:dyDescent="0.25">
      <c r="A1116" s="1">
        <v>44385</v>
      </c>
      <c r="B1116" s="2">
        <v>0.66967592592592595</v>
      </c>
      <c r="C1116">
        <v>12</v>
      </c>
      <c r="D1116">
        <v>0.5</v>
      </c>
      <c r="E1116">
        <v>0</v>
      </c>
      <c r="G1116" s="1">
        <v>44383</v>
      </c>
      <c r="H1116" s="2">
        <v>0.1542361111111111</v>
      </c>
      <c r="I1116">
        <v>14</v>
      </c>
      <c r="J1116">
        <v>25.5</v>
      </c>
      <c r="K1116">
        <v>1</v>
      </c>
    </row>
    <row r="1117" spans="1:11" x14ac:dyDescent="0.25">
      <c r="A1117" s="1">
        <v>44385</v>
      </c>
      <c r="B1117" s="2">
        <v>0.67828703703703708</v>
      </c>
      <c r="C1117">
        <v>11</v>
      </c>
      <c r="D1117">
        <v>9.6</v>
      </c>
      <c r="E1117">
        <v>0</v>
      </c>
      <c r="G1117" s="1">
        <v>44383</v>
      </c>
      <c r="H1117" s="2">
        <v>0.15429398148148146</v>
      </c>
      <c r="I1117">
        <v>12</v>
      </c>
      <c r="J1117">
        <v>23.2</v>
      </c>
      <c r="K1117">
        <v>1</v>
      </c>
    </row>
    <row r="1118" spans="1:11" x14ac:dyDescent="0.25">
      <c r="A1118" s="1">
        <v>44385</v>
      </c>
      <c r="B1118" s="2">
        <v>0.68107638888888899</v>
      </c>
      <c r="C1118">
        <v>17</v>
      </c>
      <c r="D1118">
        <v>4.4000000000000004</v>
      </c>
      <c r="E1118">
        <v>0</v>
      </c>
      <c r="G1118" s="1">
        <v>44383</v>
      </c>
      <c r="H1118" s="2">
        <v>0.15431712962962962</v>
      </c>
      <c r="I1118">
        <v>15</v>
      </c>
      <c r="J1118">
        <v>14.7</v>
      </c>
      <c r="K1118">
        <v>1</v>
      </c>
    </row>
    <row r="1119" spans="1:11" x14ac:dyDescent="0.25">
      <c r="A1119" s="1">
        <v>44385</v>
      </c>
      <c r="B1119" s="2">
        <v>0.68305555555555564</v>
      </c>
      <c r="C1119">
        <v>18</v>
      </c>
      <c r="D1119">
        <v>4.8</v>
      </c>
      <c r="E1119">
        <v>0</v>
      </c>
      <c r="G1119" s="1">
        <v>44383</v>
      </c>
      <c r="H1119" s="2">
        <v>0.1544675925925926</v>
      </c>
      <c r="I1119">
        <v>12</v>
      </c>
      <c r="J1119">
        <v>25.5</v>
      </c>
      <c r="K1119">
        <v>1</v>
      </c>
    </row>
    <row r="1120" spans="1:11" x14ac:dyDescent="0.25">
      <c r="A1120" s="1">
        <v>44385</v>
      </c>
      <c r="B1120" s="2">
        <v>0.68863425925925925</v>
      </c>
      <c r="C1120">
        <v>15</v>
      </c>
      <c r="D1120">
        <v>4.8</v>
      </c>
      <c r="E1120">
        <v>0</v>
      </c>
      <c r="G1120" s="1">
        <v>44383</v>
      </c>
      <c r="H1120" s="2">
        <v>0.15462962962962964</v>
      </c>
      <c r="I1120">
        <v>14</v>
      </c>
      <c r="J1120">
        <v>25.5</v>
      </c>
      <c r="K1120">
        <v>1</v>
      </c>
    </row>
    <row r="1121" spans="1:11" x14ac:dyDescent="0.25">
      <c r="A1121" s="1">
        <v>44385</v>
      </c>
      <c r="B1121" s="2">
        <v>0.68918981481481489</v>
      </c>
      <c r="C1121">
        <v>19</v>
      </c>
      <c r="D1121">
        <v>7.5</v>
      </c>
      <c r="E1121">
        <v>0</v>
      </c>
      <c r="G1121" s="1">
        <v>44383</v>
      </c>
      <c r="H1121" s="2">
        <v>0.15501157407407407</v>
      </c>
      <c r="I1121">
        <v>15</v>
      </c>
      <c r="J1121">
        <v>4.5</v>
      </c>
      <c r="K1121">
        <v>1</v>
      </c>
    </row>
    <row r="1122" spans="1:11" x14ac:dyDescent="0.25">
      <c r="A1122" s="1">
        <v>44385</v>
      </c>
      <c r="B1122" s="2">
        <v>0.68973379629629628</v>
      </c>
      <c r="C1122">
        <v>10</v>
      </c>
      <c r="D1122">
        <v>4</v>
      </c>
      <c r="E1122">
        <v>0</v>
      </c>
      <c r="G1122" s="1">
        <v>44383</v>
      </c>
      <c r="H1122" s="2">
        <v>0.15512731481481482</v>
      </c>
      <c r="I1122">
        <v>18</v>
      </c>
      <c r="J1122">
        <v>25.5</v>
      </c>
      <c r="K1122">
        <v>1</v>
      </c>
    </row>
    <row r="1123" spans="1:11" x14ac:dyDescent="0.25">
      <c r="A1123" s="1">
        <v>44385</v>
      </c>
      <c r="B1123" s="2">
        <v>0.69681712962962961</v>
      </c>
      <c r="C1123">
        <v>19</v>
      </c>
      <c r="D1123">
        <v>4</v>
      </c>
      <c r="E1123">
        <v>0</v>
      </c>
      <c r="G1123" s="1">
        <v>44383</v>
      </c>
      <c r="H1123" s="2">
        <v>0.15560185185185185</v>
      </c>
      <c r="I1123">
        <v>14</v>
      </c>
      <c r="J1123">
        <v>4.5</v>
      </c>
      <c r="K1123">
        <v>1</v>
      </c>
    </row>
    <row r="1124" spans="1:11" x14ac:dyDescent="0.25">
      <c r="A1124" s="1">
        <v>44385</v>
      </c>
      <c r="B1124" s="2">
        <v>0.70047453703703699</v>
      </c>
      <c r="C1124">
        <v>13</v>
      </c>
      <c r="D1124">
        <v>6.4</v>
      </c>
      <c r="E1124">
        <v>0</v>
      </c>
      <c r="G1124" s="1">
        <v>44383</v>
      </c>
      <c r="H1124" s="2">
        <v>0.15567129629629631</v>
      </c>
      <c r="I1124">
        <v>12</v>
      </c>
      <c r="J1124">
        <v>16.100000000000001</v>
      </c>
      <c r="K1124">
        <v>1</v>
      </c>
    </row>
    <row r="1125" spans="1:11" x14ac:dyDescent="0.25">
      <c r="A1125" s="1">
        <v>44385</v>
      </c>
      <c r="B1125" s="2">
        <v>0.70060185185185186</v>
      </c>
      <c r="C1125">
        <v>16</v>
      </c>
      <c r="D1125">
        <v>4.0999999999999996</v>
      </c>
      <c r="E1125">
        <v>0</v>
      </c>
      <c r="G1125" s="1">
        <v>44383</v>
      </c>
      <c r="H1125" s="2">
        <v>0.15633101851851852</v>
      </c>
      <c r="I1125">
        <v>13</v>
      </c>
      <c r="J1125">
        <v>12.9</v>
      </c>
      <c r="K1125">
        <v>1</v>
      </c>
    </row>
    <row r="1126" spans="1:11" x14ac:dyDescent="0.25">
      <c r="A1126" s="1">
        <v>44385</v>
      </c>
      <c r="B1126" s="2">
        <v>0.70084490740740746</v>
      </c>
      <c r="C1126">
        <v>17</v>
      </c>
      <c r="D1126">
        <v>5.0999999999999996</v>
      </c>
      <c r="E1126">
        <v>0</v>
      </c>
      <c r="G1126" s="1">
        <v>44383</v>
      </c>
      <c r="H1126" s="2">
        <v>0.15648148148148147</v>
      </c>
      <c r="I1126">
        <v>12</v>
      </c>
      <c r="J1126">
        <v>25.5</v>
      </c>
      <c r="K1126">
        <v>1</v>
      </c>
    </row>
    <row r="1127" spans="1:11" x14ac:dyDescent="0.25">
      <c r="A1127" s="1">
        <v>44385</v>
      </c>
      <c r="B1127" s="2">
        <v>0.70114583333333336</v>
      </c>
      <c r="C1127">
        <v>18</v>
      </c>
      <c r="D1127">
        <v>5.4</v>
      </c>
      <c r="E1127">
        <v>0</v>
      </c>
      <c r="G1127" s="1">
        <v>44383</v>
      </c>
      <c r="H1127" s="2">
        <v>0.15653935185185186</v>
      </c>
      <c r="I1127">
        <v>13</v>
      </c>
      <c r="J1127">
        <v>21.3</v>
      </c>
      <c r="K1127">
        <v>1</v>
      </c>
    </row>
    <row r="1128" spans="1:11" x14ac:dyDescent="0.25">
      <c r="A1128" s="1">
        <v>44385</v>
      </c>
      <c r="B1128" s="2">
        <v>0.7015162037037036</v>
      </c>
      <c r="C1128">
        <v>14</v>
      </c>
      <c r="D1128">
        <v>0.6</v>
      </c>
      <c r="E1128">
        <v>0</v>
      </c>
      <c r="G1128" s="1">
        <v>44383</v>
      </c>
      <c r="H1128" s="2">
        <v>0.15672453703703704</v>
      </c>
      <c r="I1128">
        <v>16</v>
      </c>
      <c r="J1128">
        <v>25.5</v>
      </c>
      <c r="K1128">
        <v>1</v>
      </c>
    </row>
    <row r="1129" spans="1:11" x14ac:dyDescent="0.25">
      <c r="A1129" s="1">
        <v>44385</v>
      </c>
      <c r="B1129" s="2">
        <v>0.70240740740740737</v>
      </c>
      <c r="C1129">
        <v>12</v>
      </c>
      <c r="D1129">
        <v>3.8</v>
      </c>
      <c r="E1129">
        <v>0</v>
      </c>
      <c r="G1129" s="1">
        <v>44383</v>
      </c>
      <c r="H1129" s="2">
        <v>0.15738425925925925</v>
      </c>
      <c r="I1129">
        <v>15</v>
      </c>
      <c r="J1129">
        <v>25.5</v>
      </c>
      <c r="K1129">
        <v>1</v>
      </c>
    </row>
    <row r="1130" spans="1:11" x14ac:dyDescent="0.25">
      <c r="A1130" s="1">
        <v>44385</v>
      </c>
      <c r="B1130" s="2">
        <v>0.70318287037037042</v>
      </c>
      <c r="C1130">
        <v>21</v>
      </c>
      <c r="D1130">
        <v>6.7</v>
      </c>
      <c r="E1130">
        <v>0</v>
      </c>
      <c r="G1130" s="1">
        <v>44383</v>
      </c>
      <c r="H1130" s="2">
        <v>0.15837962962962962</v>
      </c>
      <c r="I1130">
        <v>13</v>
      </c>
      <c r="J1130">
        <v>6.6</v>
      </c>
      <c r="K1130">
        <v>1</v>
      </c>
    </row>
    <row r="1131" spans="1:11" x14ac:dyDescent="0.25">
      <c r="A1131" s="1">
        <v>44385</v>
      </c>
      <c r="B1131" s="2">
        <v>0.7036458333333333</v>
      </c>
      <c r="C1131">
        <v>22</v>
      </c>
      <c r="D1131">
        <v>5.6</v>
      </c>
      <c r="E1131">
        <v>0</v>
      </c>
      <c r="G1131" s="1">
        <v>44383</v>
      </c>
      <c r="H1131" s="2">
        <v>0.15837962962962962</v>
      </c>
      <c r="I1131">
        <v>14</v>
      </c>
      <c r="J1131">
        <v>4.3</v>
      </c>
      <c r="K1131">
        <v>1</v>
      </c>
    </row>
    <row r="1132" spans="1:11" x14ac:dyDescent="0.25">
      <c r="A1132" s="1">
        <v>44385</v>
      </c>
      <c r="B1132" s="2">
        <v>0.70366898148148149</v>
      </c>
      <c r="C1132">
        <v>24</v>
      </c>
      <c r="D1132">
        <v>4.4000000000000004</v>
      </c>
      <c r="E1132">
        <v>0</v>
      </c>
      <c r="G1132" s="1">
        <v>44383</v>
      </c>
      <c r="H1132" s="2">
        <v>0.15841435185185185</v>
      </c>
      <c r="I1132">
        <v>19</v>
      </c>
      <c r="J1132">
        <v>16.5</v>
      </c>
      <c r="K1132">
        <v>1</v>
      </c>
    </row>
    <row r="1133" spans="1:11" x14ac:dyDescent="0.25">
      <c r="A1133" s="1">
        <v>44385</v>
      </c>
      <c r="B1133" s="2">
        <v>0.70427083333333329</v>
      </c>
      <c r="C1133">
        <v>21</v>
      </c>
      <c r="D1133">
        <v>4.8</v>
      </c>
      <c r="E1133">
        <v>0</v>
      </c>
      <c r="G1133" s="1">
        <v>44383</v>
      </c>
      <c r="H1133" s="2">
        <v>0.15871527777777777</v>
      </c>
      <c r="I1133">
        <v>18</v>
      </c>
      <c r="J1133">
        <v>25.5</v>
      </c>
      <c r="K1133">
        <v>1</v>
      </c>
    </row>
    <row r="1134" spans="1:11" x14ac:dyDescent="0.25">
      <c r="A1134" s="1">
        <v>44385</v>
      </c>
      <c r="B1134" s="2">
        <v>0.7053356481481482</v>
      </c>
      <c r="C1134">
        <v>16</v>
      </c>
      <c r="D1134">
        <v>7</v>
      </c>
      <c r="E1134">
        <v>0</v>
      </c>
      <c r="G1134" s="1">
        <v>44383</v>
      </c>
      <c r="H1134" s="2">
        <v>0.15890046296296298</v>
      </c>
      <c r="I1134">
        <v>14</v>
      </c>
      <c r="J1134">
        <v>25.5</v>
      </c>
      <c r="K1134">
        <v>1</v>
      </c>
    </row>
    <row r="1135" spans="1:11" x14ac:dyDescent="0.25">
      <c r="A1135" s="1">
        <v>44385</v>
      </c>
      <c r="B1135" s="2">
        <v>0.70996527777777774</v>
      </c>
      <c r="C1135">
        <v>10</v>
      </c>
      <c r="D1135">
        <v>6.3</v>
      </c>
      <c r="E1135">
        <v>0</v>
      </c>
      <c r="G1135" s="1">
        <v>44383</v>
      </c>
      <c r="H1135" s="2">
        <v>0.15921296296296297</v>
      </c>
      <c r="I1135">
        <v>12</v>
      </c>
      <c r="J1135">
        <v>25.5</v>
      </c>
      <c r="K1135">
        <v>1</v>
      </c>
    </row>
    <row r="1136" spans="1:11" x14ac:dyDescent="0.25">
      <c r="A1136" s="1">
        <v>44385</v>
      </c>
      <c r="B1136" s="2">
        <v>0.71049768518518519</v>
      </c>
      <c r="C1136">
        <v>19</v>
      </c>
      <c r="D1136">
        <v>4.4000000000000004</v>
      </c>
      <c r="E1136">
        <v>0</v>
      </c>
      <c r="G1136" s="1">
        <v>44383</v>
      </c>
      <c r="H1136" s="2">
        <v>0.1592476851851852</v>
      </c>
      <c r="I1136">
        <v>16</v>
      </c>
      <c r="J1136">
        <v>12.4</v>
      </c>
      <c r="K1136">
        <v>1</v>
      </c>
    </row>
    <row r="1137" spans="1:11" x14ac:dyDescent="0.25">
      <c r="A1137" s="1">
        <v>44385</v>
      </c>
      <c r="B1137" s="2">
        <v>0.71253472222222225</v>
      </c>
      <c r="C1137">
        <v>15</v>
      </c>
      <c r="D1137">
        <v>5.8</v>
      </c>
      <c r="E1137">
        <v>0</v>
      </c>
      <c r="G1137" s="1">
        <v>44383</v>
      </c>
      <c r="H1137" s="2">
        <v>0.1602662037037037</v>
      </c>
      <c r="I1137">
        <v>15</v>
      </c>
      <c r="J1137">
        <v>25.5</v>
      </c>
      <c r="K1137">
        <v>1</v>
      </c>
    </row>
    <row r="1138" spans="1:11" x14ac:dyDescent="0.25">
      <c r="A1138" s="1">
        <v>44385</v>
      </c>
      <c r="B1138" s="2">
        <v>0.7143518518518519</v>
      </c>
      <c r="C1138">
        <v>16</v>
      </c>
      <c r="D1138">
        <v>4.9000000000000004</v>
      </c>
      <c r="E1138">
        <v>0</v>
      </c>
      <c r="G1138" s="1">
        <v>44383</v>
      </c>
      <c r="H1138" s="2">
        <v>0.16030092592592593</v>
      </c>
      <c r="I1138">
        <v>16</v>
      </c>
      <c r="J1138">
        <v>14.7</v>
      </c>
      <c r="K1138">
        <v>1</v>
      </c>
    </row>
    <row r="1139" spans="1:11" x14ac:dyDescent="0.25">
      <c r="A1139" s="1">
        <v>44385</v>
      </c>
      <c r="B1139" s="2">
        <v>0.71497685185185178</v>
      </c>
      <c r="C1139">
        <v>17</v>
      </c>
      <c r="D1139">
        <v>6.2</v>
      </c>
      <c r="E1139">
        <v>0</v>
      </c>
      <c r="G1139" s="1">
        <v>44383</v>
      </c>
      <c r="H1139" s="2">
        <v>0.16033564814814816</v>
      </c>
      <c r="I1139">
        <v>12</v>
      </c>
      <c r="J1139">
        <v>8.3000000000000007</v>
      </c>
      <c r="K1139">
        <v>1</v>
      </c>
    </row>
    <row r="1140" spans="1:11" x14ac:dyDescent="0.25">
      <c r="A1140" s="1">
        <v>44385</v>
      </c>
      <c r="B1140" s="2">
        <v>0.71765046296296298</v>
      </c>
      <c r="C1140">
        <v>21</v>
      </c>
      <c r="D1140">
        <v>4.8</v>
      </c>
      <c r="E1140">
        <v>0</v>
      </c>
      <c r="G1140" s="1">
        <v>44383</v>
      </c>
      <c r="H1140" s="2">
        <v>0.16037037037037036</v>
      </c>
      <c r="I1140">
        <v>11</v>
      </c>
      <c r="J1140">
        <v>12.6</v>
      </c>
      <c r="K1140">
        <v>1</v>
      </c>
    </row>
    <row r="1141" spans="1:11" x14ac:dyDescent="0.25">
      <c r="A1141" s="1">
        <v>44385</v>
      </c>
      <c r="B1141" s="2">
        <v>0.72076388888888887</v>
      </c>
      <c r="C1141">
        <v>8</v>
      </c>
      <c r="D1141">
        <v>6.5</v>
      </c>
      <c r="E1141">
        <v>0</v>
      </c>
      <c r="G1141" s="1">
        <v>44383</v>
      </c>
      <c r="H1141" s="2">
        <v>0.16050925925925927</v>
      </c>
      <c r="I1141">
        <v>12</v>
      </c>
      <c r="J1141">
        <v>7</v>
      </c>
      <c r="K1141">
        <v>1</v>
      </c>
    </row>
    <row r="1142" spans="1:11" x14ac:dyDescent="0.25">
      <c r="A1142" s="1">
        <v>44385</v>
      </c>
      <c r="B1142" s="2">
        <v>0.72496527777777775</v>
      </c>
      <c r="C1142">
        <v>11</v>
      </c>
      <c r="D1142">
        <v>0.3</v>
      </c>
      <c r="E1142">
        <v>0</v>
      </c>
      <c r="G1142" s="1">
        <v>44383</v>
      </c>
      <c r="H1142" s="2">
        <v>0.16055555555555556</v>
      </c>
      <c r="I1142">
        <v>13</v>
      </c>
      <c r="J1142">
        <v>21.9</v>
      </c>
      <c r="K1142">
        <v>1</v>
      </c>
    </row>
    <row r="1143" spans="1:11" x14ac:dyDescent="0.25">
      <c r="A1143" s="1">
        <v>44385</v>
      </c>
      <c r="B1143" s="2">
        <v>0.73076388888888888</v>
      </c>
      <c r="C1143">
        <v>10</v>
      </c>
      <c r="D1143">
        <v>8.6999999999999993</v>
      </c>
      <c r="E1143">
        <v>0</v>
      </c>
      <c r="G1143" s="1">
        <v>44383</v>
      </c>
      <c r="H1143" s="2">
        <v>0.16061342592592592</v>
      </c>
      <c r="I1143">
        <v>15</v>
      </c>
      <c r="J1143">
        <v>20.399999999999999</v>
      </c>
      <c r="K1143">
        <v>1</v>
      </c>
    </row>
    <row r="1144" spans="1:11" x14ac:dyDescent="0.25">
      <c r="A1144" s="1">
        <v>44385</v>
      </c>
      <c r="B1144" s="2">
        <v>0.73327546296296298</v>
      </c>
      <c r="C1144">
        <v>11</v>
      </c>
      <c r="D1144">
        <v>14.1</v>
      </c>
      <c r="E1144">
        <v>0</v>
      </c>
      <c r="G1144" s="1">
        <v>44383</v>
      </c>
      <c r="H1144" s="2">
        <v>0.16075231481481481</v>
      </c>
      <c r="I1144">
        <v>13</v>
      </c>
      <c r="J1144">
        <v>25.5</v>
      </c>
      <c r="K1144">
        <v>1</v>
      </c>
    </row>
    <row r="1145" spans="1:11" x14ac:dyDescent="0.25">
      <c r="A1145" s="1">
        <v>44385</v>
      </c>
      <c r="B1145" s="2">
        <v>0.73368055555555556</v>
      </c>
      <c r="C1145">
        <v>10</v>
      </c>
      <c r="D1145">
        <v>4.5999999999999996</v>
      </c>
      <c r="E1145">
        <v>0</v>
      </c>
      <c r="G1145" s="1">
        <v>44383</v>
      </c>
      <c r="H1145" s="2">
        <v>0.16091435185185185</v>
      </c>
      <c r="I1145">
        <v>11</v>
      </c>
      <c r="J1145">
        <v>15.5</v>
      </c>
      <c r="K1145">
        <v>1</v>
      </c>
    </row>
    <row r="1146" spans="1:11" x14ac:dyDescent="0.25">
      <c r="A1146" s="1">
        <v>44385</v>
      </c>
      <c r="B1146" s="2">
        <v>0.74076388888888889</v>
      </c>
      <c r="C1146">
        <v>18</v>
      </c>
      <c r="D1146">
        <v>4</v>
      </c>
      <c r="E1146">
        <v>0</v>
      </c>
      <c r="G1146" s="1">
        <v>44383</v>
      </c>
      <c r="H1146" s="2">
        <v>0.16101851851851853</v>
      </c>
      <c r="I1146">
        <v>13</v>
      </c>
      <c r="J1146">
        <v>25.5</v>
      </c>
      <c r="K1146">
        <v>1</v>
      </c>
    </row>
    <row r="1147" spans="1:11" x14ac:dyDescent="0.25">
      <c r="A1147" s="1">
        <v>44385</v>
      </c>
      <c r="B1147" s="2">
        <v>0.74119212962962966</v>
      </c>
      <c r="C1147">
        <v>13</v>
      </c>
      <c r="D1147">
        <v>7.1</v>
      </c>
      <c r="E1147">
        <v>0</v>
      </c>
      <c r="G1147" s="1">
        <v>44383</v>
      </c>
      <c r="H1147" s="2">
        <v>0.16104166666666667</v>
      </c>
      <c r="I1147">
        <v>14</v>
      </c>
      <c r="J1147">
        <v>9.8000000000000007</v>
      </c>
      <c r="K1147">
        <v>1</v>
      </c>
    </row>
    <row r="1148" spans="1:11" x14ac:dyDescent="0.25">
      <c r="A1148" s="1">
        <v>44385</v>
      </c>
      <c r="B1148" s="2">
        <v>0.7424074074074074</v>
      </c>
      <c r="C1148">
        <v>11</v>
      </c>
      <c r="D1148">
        <v>22</v>
      </c>
      <c r="E1148">
        <v>0</v>
      </c>
      <c r="G1148" s="1">
        <v>44383</v>
      </c>
      <c r="H1148" s="2">
        <v>0.16226851851851851</v>
      </c>
      <c r="I1148">
        <v>27</v>
      </c>
      <c r="J1148">
        <v>13.5</v>
      </c>
      <c r="K1148">
        <v>1</v>
      </c>
    </row>
    <row r="1149" spans="1:11" x14ac:dyDescent="0.25">
      <c r="A1149" s="1">
        <v>44385</v>
      </c>
      <c r="B1149" s="2">
        <v>0.74503472222222233</v>
      </c>
      <c r="C1149">
        <v>15</v>
      </c>
      <c r="D1149">
        <v>8.3000000000000007</v>
      </c>
      <c r="E1149">
        <v>0</v>
      </c>
      <c r="G1149" s="1">
        <v>44383</v>
      </c>
      <c r="H1149" s="2">
        <v>0.16251157407407407</v>
      </c>
      <c r="I1149">
        <v>16</v>
      </c>
      <c r="J1149">
        <v>24.4</v>
      </c>
      <c r="K1149">
        <v>1</v>
      </c>
    </row>
    <row r="1150" spans="1:11" x14ac:dyDescent="0.25">
      <c r="A1150" s="1">
        <v>44385</v>
      </c>
      <c r="B1150" s="2">
        <v>0.74635416666666676</v>
      </c>
      <c r="C1150">
        <v>14</v>
      </c>
      <c r="D1150">
        <v>6.4</v>
      </c>
      <c r="E1150">
        <v>0</v>
      </c>
      <c r="G1150" s="1">
        <v>44383</v>
      </c>
      <c r="H1150" s="2">
        <v>0.1625462962962963</v>
      </c>
      <c r="I1150">
        <v>13</v>
      </c>
      <c r="J1150">
        <v>13.5</v>
      </c>
      <c r="K1150">
        <v>1</v>
      </c>
    </row>
    <row r="1151" spans="1:11" x14ac:dyDescent="0.25">
      <c r="A1151" s="1">
        <v>44385</v>
      </c>
      <c r="B1151" s="2">
        <v>0.75217592592592597</v>
      </c>
      <c r="C1151">
        <v>13</v>
      </c>
      <c r="D1151">
        <v>5.2</v>
      </c>
      <c r="E1151">
        <v>0</v>
      </c>
      <c r="G1151" s="1">
        <v>44383</v>
      </c>
      <c r="H1151" s="2">
        <v>0.16256944444444446</v>
      </c>
      <c r="I1151">
        <v>12</v>
      </c>
      <c r="J1151">
        <v>4</v>
      </c>
      <c r="K1151">
        <v>1</v>
      </c>
    </row>
    <row r="1152" spans="1:11" x14ac:dyDescent="0.25">
      <c r="A1152" s="1">
        <v>44385</v>
      </c>
      <c r="B1152" s="2">
        <v>0.75344907407407413</v>
      </c>
      <c r="C1152">
        <v>20</v>
      </c>
      <c r="D1152">
        <v>4</v>
      </c>
      <c r="E1152">
        <v>0</v>
      </c>
      <c r="G1152" s="1">
        <v>44383</v>
      </c>
      <c r="H1152" s="2">
        <v>0.16263888888888889</v>
      </c>
      <c r="I1152">
        <v>13</v>
      </c>
      <c r="J1152">
        <v>25.5</v>
      </c>
      <c r="K1152">
        <v>1</v>
      </c>
    </row>
    <row r="1153" spans="1:11" x14ac:dyDescent="0.25">
      <c r="A1153" s="1">
        <v>44385</v>
      </c>
      <c r="B1153" s="2">
        <v>0.75502314814814808</v>
      </c>
      <c r="C1153">
        <v>12</v>
      </c>
      <c r="D1153">
        <v>6.8</v>
      </c>
      <c r="E1153">
        <v>0</v>
      </c>
      <c r="G1153" s="1">
        <v>44383</v>
      </c>
      <c r="H1153" s="2">
        <v>0.16270833333333332</v>
      </c>
      <c r="I1153">
        <v>13</v>
      </c>
      <c r="J1153">
        <v>5.3</v>
      </c>
      <c r="K1153">
        <v>1</v>
      </c>
    </row>
    <row r="1154" spans="1:11" x14ac:dyDescent="0.25">
      <c r="A1154" s="1">
        <v>44385</v>
      </c>
      <c r="B1154" s="2">
        <v>0.75574074074074071</v>
      </c>
      <c r="C1154">
        <v>10</v>
      </c>
      <c r="D1154">
        <v>11.1</v>
      </c>
      <c r="E1154">
        <v>0</v>
      </c>
      <c r="G1154" s="1">
        <v>44383</v>
      </c>
      <c r="H1154" s="2">
        <v>0.16293981481481482</v>
      </c>
      <c r="I1154">
        <v>15</v>
      </c>
      <c r="J1154">
        <v>1</v>
      </c>
      <c r="K1154">
        <v>1</v>
      </c>
    </row>
    <row r="1155" spans="1:11" x14ac:dyDescent="0.25">
      <c r="A1155" s="1">
        <v>44385</v>
      </c>
      <c r="B1155" s="2">
        <v>0.75695601851851846</v>
      </c>
      <c r="C1155">
        <v>21</v>
      </c>
      <c r="D1155">
        <v>6.6</v>
      </c>
      <c r="E1155">
        <v>0</v>
      </c>
      <c r="G1155" s="1">
        <v>44383</v>
      </c>
      <c r="H1155" s="2">
        <v>0.16311342592592593</v>
      </c>
      <c r="I1155">
        <v>12</v>
      </c>
      <c r="J1155">
        <v>25.5</v>
      </c>
      <c r="K1155">
        <v>1</v>
      </c>
    </row>
    <row r="1156" spans="1:11" x14ac:dyDescent="0.25">
      <c r="A1156" s="1">
        <v>44385</v>
      </c>
      <c r="B1156" s="2">
        <v>0.75784722222222223</v>
      </c>
      <c r="C1156">
        <v>22</v>
      </c>
      <c r="D1156">
        <v>5.4</v>
      </c>
      <c r="E1156">
        <v>0</v>
      </c>
      <c r="G1156" s="1">
        <v>44383</v>
      </c>
      <c r="H1156" s="2">
        <v>0.16346064814814815</v>
      </c>
      <c r="I1156">
        <v>12</v>
      </c>
      <c r="J1156">
        <v>19</v>
      </c>
      <c r="K1156">
        <v>1</v>
      </c>
    </row>
    <row r="1157" spans="1:11" x14ac:dyDescent="0.25">
      <c r="A1157" s="1">
        <v>44385</v>
      </c>
      <c r="B1157" s="2">
        <v>0.75800925925925933</v>
      </c>
      <c r="C1157">
        <v>11</v>
      </c>
      <c r="D1157">
        <v>6.4</v>
      </c>
      <c r="E1157">
        <v>0</v>
      </c>
      <c r="G1157" s="1">
        <v>44383</v>
      </c>
      <c r="H1157" s="2">
        <v>0.16363425925925926</v>
      </c>
      <c r="I1157">
        <v>14</v>
      </c>
      <c r="J1157">
        <v>25.5</v>
      </c>
      <c r="K1157">
        <v>1</v>
      </c>
    </row>
    <row r="1158" spans="1:11" x14ac:dyDescent="0.25">
      <c r="A1158" s="1">
        <v>44385</v>
      </c>
      <c r="B1158" s="2">
        <v>0.76395833333333341</v>
      </c>
      <c r="C1158">
        <v>13</v>
      </c>
      <c r="D1158">
        <v>1.3</v>
      </c>
      <c r="E1158">
        <v>0</v>
      </c>
      <c r="G1158" s="1">
        <v>44383</v>
      </c>
      <c r="H1158" s="2">
        <v>0.16369212962962962</v>
      </c>
      <c r="I1158">
        <v>11</v>
      </c>
      <c r="J1158">
        <v>24.1</v>
      </c>
      <c r="K1158">
        <v>1</v>
      </c>
    </row>
    <row r="1159" spans="1:11" x14ac:dyDescent="0.25">
      <c r="A1159" s="1">
        <v>44385</v>
      </c>
      <c r="B1159" s="2">
        <v>0.76616898148148149</v>
      </c>
      <c r="C1159">
        <v>27</v>
      </c>
      <c r="D1159">
        <v>4.9000000000000004</v>
      </c>
      <c r="E1159">
        <v>0</v>
      </c>
      <c r="G1159" s="1">
        <v>44383</v>
      </c>
      <c r="H1159" s="2">
        <v>0.16377314814814814</v>
      </c>
      <c r="I1159">
        <v>11</v>
      </c>
      <c r="J1159">
        <v>25.5</v>
      </c>
      <c r="K1159">
        <v>1</v>
      </c>
    </row>
    <row r="1160" spans="1:11" x14ac:dyDescent="0.25">
      <c r="A1160" s="1">
        <v>44385</v>
      </c>
      <c r="B1160" s="2">
        <v>0.76989583333333333</v>
      </c>
      <c r="C1160">
        <v>12</v>
      </c>
      <c r="D1160">
        <v>5.7</v>
      </c>
      <c r="E1160">
        <v>0</v>
      </c>
      <c r="G1160" s="1">
        <v>44383</v>
      </c>
      <c r="H1160" s="2">
        <v>0.16387731481481482</v>
      </c>
      <c r="I1160">
        <v>13</v>
      </c>
      <c r="J1160">
        <v>17.5</v>
      </c>
      <c r="K1160">
        <v>1</v>
      </c>
    </row>
    <row r="1161" spans="1:11" x14ac:dyDescent="0.25">
      <c r="A1161" s="1">
        <v>44385</v>
      </c>
      <c r="B1161" s="2">
        <v>0.77376157407407409</v>
      </c>
      <c r="C1161">
        <v>15</v>
      </c>
      <c r="D1161">
        <v>0.4</v>
      </c>
      <c r="E1161">
        <v>0</v>
      </c>
      <c r="G1161" s="1">
        <v>44383</v>
      </c>
      <c r="H1161" s="2">
        <v>0.16421296296296298</v>
      </c>
      <c r="I1161">
        <v>12</v>
      </c>
      <c r="J1161">
        <v>25.5</v>
      </c>
      <c r="K1161">
        <v>1</v>
      </c>
    </row>
    <row r="1162" spans="1:11" x14ac:dyDescent="0.25">
      <c r="A1162" s="1">
        <v>44385</v>
      </c>
      <c r="B1162" s="2">
        <v>0.77406249999999999</v>
      </c>
      <c r="C1162">
        <v>22</v>
      </c>
      <c r="D1162">
        <v>3.4</v>
      </c>
      <c r="E1162">
        <v>0</v>
      </c>
      <c r="G1162" s="1">
        <v>44383</v>
      </c>
      <c r="H1162" s="2">
        <v>0.1643287037037037</v>
      </c>
      <c r="I1162">
        <v>13</v>
      </c>
      <c r="J1162">
        <v>25.5</v>
      </c>
      <c r="K1162">
        <v>1</v>
      </c>
    </row>
    <row r="1163" spans="1:11" x14ac:dyDescent="0.25">
      <c r="A1163" s="1">
        <v>44385</v>
      </c>
      <c r="B1163" s="2">
        <v>0.77467592592592593</v>
      </c>
      <c r="C1163">
        <v>16</v>
      </c>
      <c r="D1163">
        <v>4.9000000000000004</v>
      </c>
      <c r="E1163">
        <v>0</v>
      </c>
      <c r="G1163" s="1">
        <v>44383</v>
      </c>
      <c r="H1163" s="2">
        <v>0.16437500000000002</v>
      </c>
      <c r="I1163">
        <v>11</v>
      </c>
      <c r="J1163">
        <v>12</v>
      </c>
      <c r="K1163">
        <v>1</v>
      </c>
    </row>
    <row r="1164" spans="1:11" x14ac:dyDescent="0.25">
      <c r="A1164" s="1">
        <v>44385</v>
      </c>
      <c r="B1164" s="2">
        <v>0.78957175925925915</v>
      </c>
      <c r="C1164">
        <v>13</v>
      </c>
      <c r="D1164">
        <v>8.5</v>
      </c>
      <c r="E1164">
        <v>0</v>
      </c>
      <c r="G1164" s="1">
        <v>44383</v>
      </c>
      <c r="H1164" s="2">
        <v>0.16467592592592592</v>
      </c>
      <c r="I1164">
        <v>12</v>
      </c>
      <c r="J1164">
        <v>21.6</v>
      </c>
      <c r="K1164">
        <v>1</v>
      </c>
    </row>
    <row r="1165" spans="1:11" x14ac:dyDescent="0.25">
      <c r="A1165" s="1">
        <v>44385</v>
      </c>
      <c r="B1165" s="2">
        <v>0.7917939814814815</v>
      </c>
      <c r="C1165">
        <v>20</v>
      </c>
      <c r="D1165">
        <v>5.2</v>
      </c>
      <c r="E1165">
        <v>0</v>
      </c>
      <c r="G1165" s="1">
        <v>44383</v>
      </c>
      <c r="H1165" s="2">
        <v>0.16555555555555554</v>
      </c>
      <c r="I1165">
        <v>12</v>
      </c>
      <c r="J1165">
        <v>14.2</v>
      </c>
      <c r="K1165">
        <v>1</v>
      </c>
    </row>
    <row r="1166" spans="1:11" x14ac:dyDescent="0.25">
      <c r="A1166" s="1">
        <v>44385</v>
      </c>
      <c r="B1166" s="2">
        <v>0.79340277777777779</v>
      </c>
      <c r="C1166">
        <v>12</v>
      </c>
      <c r="D1166">
        <v>4</v>
      </c>
      <c r="E1166">
        <v>0</v>
      </c>
      <c r="G1166" s="1">
        <v>44383</v>
      </c>
      <c r="H1166" s="2">
        <v>0.16567129629629629</v>
      </c>
      <c r="I1166">
        <v>13</v>
      </c>
      <c r="J1166">
        <v>25.5</v>
      </c>
      <c r="K1166">
        <v>1</v>
      </c>
    </row>
    <row r="1167" spans="1:11" x14ac:dyDescent="0.25">
      <c r="A1167" s="1">
        <v>44385</v>
      </c>
      <c r="B1167" s="2">
        <v>0.79373842592592592</v>
      </c>
      <c r="C1167">
        <v>13</v>
      </c>
      <c r="D1167">
        <v>7.1</v>
      </c>
      <c r="E1167">
        <v>0</v>
      </c>
      <c r="G1167" s="1">
        <v>44383</v>
      </c>
      <c r="H1167" s="2">
        <v>0.16569444444444445</v>
      </c>
      <c r="I1167">
        <v>13</v>
      </c>
      <c r="J1167">
        <v>12.5</v>
      </c>
      <c r="K1167">
        <v>1</v>
      </c>
    </row>
    <row r="1168" spans="1:11" x14ac:dyDescent="0.25">
      <c r="A1168" s="1">
        <v>44385</v>
      </c>
      <c r="B1168" s="2">
        <v>0.79840277777777768</v>
      </c>
      <c r="C1168">
        <v>24</v>
      </c>
      <c r="D1168">
        <v>4.3</v>
      </c>
      <c r="E1168">
        <v>0</v>
      </c>
      <c r="G1168" s="1">
        <v>44383</v>
      </c>
      <c r="H1168" s="2">
        <v>0.16646990740740741</v>
      </c>
      <c r="I1168">
        <v>16</v>
      </c>
      <c r="J1168">
        <v>25.5</v>
      </c>
      <c r="K1168">
        <v>1</v>
      </c>
    </row>
    <row r="1169" spans="1:11" x14ac:dyDescent="0.25">
      <c r="A1169" s="1">
        <v>44385</v>
      </c>
      <c r="B1169" s="2">
        <v>0.80182870370370374</v>
      </c>
      <c r="C1169">
        <v>17</v>
      </c>
      <c r="D1169">
        <v>5.2</v>
      </c>
      <c r="E1169">
        <v>0</v>
      </c>
      <c r="G1169" s="1">
        <v>44383</v>
      </c>
      <c r="H1169" s="2">
        <v>0.16863425925925926</v>
      </c>
      <c r="I1169">
        <v>15</v>
      </c>
      <c r="J1169">
        <v>12.7</v>
      </c>
      <c r="K1169">
        <v>1</v>
      </c>
    </row>
    <row r="1170" spans="1:11" x14ac:dyDescent="0.25">
      <c r="A1170" s="1">
        <v>44385</v>
      </c>
      <c r="B1170" s="2">
        <v>0.80311342592592594</v>
      </c>
      <c r="C1170">
        <v>14</v>
      </c>
      <c r="D1170">
        <v>4.8</v>
      </c>
      <c r="E1170">
        <v>0</v>
      </c>
      <c r="G1170" s="1">
        <v>44383</v>
      </c>
      <c r="H1170" s="2">
        <v>0.16872685185185185</v>
      </c>
      <c r="I1170">
        <v>14</v>
      </c>
      <c r="J1170">
        <v>20.100000000000001</v>
      </c>
      <c r="K1170">
        <v>1</v>
      </c>
    </row>
    <row r="1171" spans="1:11" x14ac:dyDescent="0.25">
      <c r="A1171" s="1">
        <v>44385</v>
      </c>
      <c r="B1171" s="2">
        <v>0.80376157407407411</v>
      </c>
      <c r="C1171">
        <v>18</v>
      </c>
      <c r="D1171">
        <v>4</v>
      </c>
      <c r="E1171">
        <v>0</v>
      </c>
      <c r="G1171" s="1">
        <v>44383</v>
      </c>
      <c r="H1171" s="2">
        <v>0.17053240740740741</v>
      </c>
      <c r="I1171">
        <v>12</v>
      </c>
      <c r="J1171">
        <v>25.5</v>
      </c>
      <c r="K1171">
        <v>1</v>
      </c>
    </row>
    <row r="1172" spans="1:11" x14ac:dyDescent="0.25">
      <c r="A1172" s="1">
        <v>44385</v>
      </c>
      <c r="B1172" s="2">
        <v>0.80716435185185187</v>
      </c>
      <c r="C1172">
        <v>9</v>
      </c>
      <c r="D1172">
        <v>4.2</v>
      </c>
      <c r="E1172">
        <v>0</v>
      </c>
      <c r="G1172" s="1">
        <v>44383</v>
      </c>
      <c r="H1172" s="2">
        <v>0.17101851851851854</v>
      </c>
      <c r="I1172">
        <v>13</v>
      </c>
      <c r="J1172">
        <v>4.3</v>
      </c>
      <c r="K1172">
        <v>1</v>
      </c>
    </row>
    <row r="1173" spans="1:11" x14ac:dyDescent="0.25">
      <c r="A1173" s="1">
        <v>44385</v>
      </c>
      <c r="B1173" s="2">
        <v>0.8071990740740741</v>
      </c>
      <c r="C1173">
        <v>11</v>
      </c>
      <c r="D1173">
        <v>5.8</v>
      </c>
      <c r="E1173">
        <v>0</v>
      </c>
      <c r="G1173" s="1">
        <v>44383</v>
      </c>
      <c r="H1173" s="2">
        <v>0.17114583333333333</v>
      </c>
      <c r="I1173">
        <v>14</v>
      </c>
      <c r="J1173">
        <v>25.5</v>
      </c>
      <c r="K1173">
        <v>1</v>
      </c>
    </row>
    <row r="1174" spans="1:11" x14ac:dyDescent="0.25">
      <c r="A1174" s="1">
        <v>44385</v>
      </c>
      <c r="B1174" s="2">
        <v>0.80799768518518522</v>
      </c>
      <c r="C1174">
        <v>19</v>
      </c>
      <c r="D1174">
        <v>1</v>
      </c>
      <c r="E1174">
        <v>0</v>
      </c>
      <c r="G1174" s="1">
        <v>44383</v>
      </c>
      <c r="H1174" s="2">
        <v>0.17125000000000001</v>
      </c>
      <c r="I1174">
        <v>13</v>
      </c>
      <c r="J1174">
        <v>20.3</v>
      </c>
      <c r="K1174">
        <v>1</v>
      </c>
    </row>
    <row r="1175" spans="1:11" x14ac:dyDescent="0.25">
      <c r="A1175" s="1">
        <v>44385</v>
      </c>
      <c r="B1175" s="2">
        <v>0.80803240740740734</v>
      </c>
      <c r="C1175">
        <v>21</v>
      </c>
      <c r="D1175">
        <v>4.2</v>
      </c>
      <c r="E1175">
        <v>0</v>
      </c>
      <c r="G1175" s="1">
        <v>44383</v>
      </c>
      <c r="H1175" s="2">
        <v>0.17127314814814817</v>
      </c>
      <c r="I1175">
        <v>16</v>
      </c>
      <c r="J1175">
        <v>7.8</v>
      </c>
      <c r="K1175">
        <v>1</v>
      </c>
    </row>
    <row r="1176" spans="1:11" x14ac:dyDescent="0.25">
      <c r="A1176" s="1">
        <v>44385</v>
      </c>
      <c r="B1176" s="2">
        <v>0.80819444444444455</v>
      </c>
      <c r="C1176">
        <v>14</v>
      </c>
      <c r="D1176">
        <v>3.3</v>
      </c>
      <c r="E1176">
        <v>0</v>
      </c>
      <c r="G1176" s="1">
        <v>44383</v>
      </c>
      <c r="H1176" s="2">
        <v>0.17150462962962965</v>
      </c>
      <c r="I1176">
        <v>14</v>
      </c>
      <c r="J1176">
        <v>25.5</v>
      </c>
      <c r="K1176">
        <v>1</v>
      </c>
    </row>
    <row r="1177" spans="1:11" x14ac:dyDescent="0.25">
      <c r="A1177" s="1">
        <v>44385</v>
      </c>
      <c r="B1177" s="2">
        <v>0.8122800925925926</v>
      </c>
      <c r="C1177">
        <v>17</v>
      </c>
      <c r="D1177">
        <v>6.5</v>
      </c>
      <c r="E1177">
        <v>0</v>
      </c>
      <c r="G1177" s="1">
        <v>44383</v>
      </c>
      <c r="H1177" s="2">
        <v>0.17159722222222221</v>
      </c>
      <c r="I1177">
        <v>16</v>
      </c>
      <c r="J1177">
        <v>25.5</v>
      </c>
      <c r="K1177">
        <v>1</v>
      </c>
    </row>
    <row r="1178" spans="1:11" x14ac:dyDescent="0.25">
      <c r="A1178" s="1">
        <v>44385</v>
      </c>
      <c r="B1178" s="2">
        <v>0.81584490740740734</v>
      </c>
      <c r="C1178">
        <v>18</v>
      </c>
      <c r="D1178">
        <v>6.4</v>
      </c>
      <c r="E1178">
        <v>0</v>
      </c>
      <c r="G1178" s="1">
        <v>44383</v>
      </c>
      <c r="H1178" s="2">
        <v>0.17163194444444443</v>
      </c>
      <c r="I1178">
        <v>13</v>
      </c>
      <c r="J1178">
        <v>19.899999999999999</v>
      </c>
      <c r="K1178">
        <v>1</v>
      </c>
    </row>
    <row r="1179" spans="1:11" x14ac:dyDescent="0.25">
      <c r="A1179" s="1">
        <v>44385</v>
      </c>
      <c r="B1179" s="2">
        <v>0.81598379629629625</v>
      </c>
      <c r="C1179">
        <v>16</v>
      </c>
      <c r="D1179">
        <v>3.4</v>
      </c>
      <c r="E1179">
        <v>0</v>
      </c>
      <c r="G1179" s="1">
        <v>44383</v>
      </c>
      <c r="H1179" s="2">
        <v>0.17194444444444446</v>
      </c>
      <c r="I1179">
        <v>14</v>
      </c>
      <c r="J1179">
        <v>25.5</v>
      </c>
      <c r="K1179">
        <v>1</v>
      </c>
    </row>
    <row r="1180" spans="1:11" x14ac:dyDescent="0.25">
      <c r="A1180" s="1">
        <v>44385</v>
      </c>
      <c r="B1180" s="2">
        <v>0.81890046296296293</v>
      </c>
      <c r="C1180">
        <v>11</v>
      </c>
      <c r="D1180">
        <v>5.6</v>
      </c>
      <c r="E1180">
        <v>0</v>
      </c>
      <c r="G1180" s="1">
        <v>44383</v>
      </c>
      <c r="H1180" s="2">
        <v>0.17269675925925929</v>
      </c>
      <c r="I1180">
        <v>14</v>
      </c>
      <c r="J1180">
        <v>4.2</v>
      </c>
      <c r="K1180">
        <v>1</v>
      </c>
    </row>
    <row r="1181" spans="1:11" x14ac:dyDescent="0.25">
      <c r="A1181" s="1">
        <v>44385</v>
      </c>
      <c r="B1181" s="2">
        <v>0.82028935185185192</v>
      </c>
      <c r="C1181">
        <v>18</v>
      </c>
      <c r="D1181">
        <v>5.6</v>
      </c>
      <c r="E1181">
        <v>0</v>
      </c>
      <c r="G1181" s="1">
        <v>44383</v>
      </c>
      <c r="H1181" s="2">
        <v>0.173125</v>
      </c>
      <c r="I1181">
        <v>14</v>
      </c>
      <c r="J1181">
        <v>1.1000000000000001</v>
      </c>
      <c r="K1181">
        <v>1</v>
      </c>
    </row>
    <row r="1182" spans="1:11" x14ac:dyDescent="0.25">
      <c r="A1182" s="1">
        <v>44385</v>
      </c>
      <c r="B1182" s="2">
        <v>0.82046296296296306</v>
      </c>
      <c r="C1182">
        <v>13</v>
      </c>
      <c r="D1182">
        <v>5.2</v>
      </c>
      <c r="E1182">
        <v>0</v>
      </c>
      <c r="G1182" s="1">
        <v>44383</v>
      </c>
      <c r="H1182" s="2">
        <v>0.17319444444444443</v>
      </c>
      <c r="I1182">
        <v>14</v>
      </c>
      <c r="J1182">
        <v>25.5</v>
      </c>
      <c r="K1182">
        <v>1</v>
      </c>
    </row>
    <row r="1183" spans="1:11" x14ac:dyDescent="0.25">
      <c r="A1183" s="1">
        <v>44385</v>
      </c>
      <c r="B1183" s="2">
        <v>0.82119212962962962</v>
      </c>
      <c r="C1183">
        <v>13</v>
      </c>
      <c r="D1183">
        <v>3.9</v>
      </c>
      <c r="E1183">
        <v>0</v>
      </c>
      <c r="G1183" s="1">
        <v>44383</v>
      </c>
      <c r="H1183" s="2">
        <v>0.17383101851851854</v>
      </c>
      <c r="I1183">
        <v>14</v>
      </c>
      <c r="J1183">
        <v>9.5</v>
      </c>
      <c r="K1183">
        <v>1</v>
      </c>
    </row>
    <row r="1184" spans="1:11" x14ac:dyDescent="0.25">
      <c r="A1184" s="1">
        <v>44385</v>
      </c>
      <c r="B1184" s="2">
        <v>0.8268402777777778</v>
      </c>
      <c r="C1184">
        <v>20</v>
      </c>
      <c r="D1184">
        <v>7.8</v>
      </c>
      <c r="E1184">
        <v>0</v>
      </c>
      <c r="G1184" s="1">
        <v>44383</v>
      </c>
      <c r="H1184" s="2">
        <v>0.17387731481481483</v>
      </c>
      <c r="I1184">
        <v>15</v>
      </c>
      <c r="J1184">
        <v>1.2</v>
      </c>
      <c r="K1184">
        <v>1</v>
      </c>
    </row>
    <row r="1185" spans="1:11" x14ac:dyDescent="0.25">
      <c r="A1185" s="1">
        <v>44385</v>
      </c>
      <c r="B1185" s="2">
        <v>0.82960648148148142</v>
      </c>
      <c r="C1185">
        <v>16</v>
      </c>
      <c r="D1185">
        <v>6.1</v>
      </c>
      <c r="E1185">
        <v>0</v>
      </c>
      <c r="G1185" s="1">
        <v>44383</v>
      </c>
      <c r="H1185" s="2">
        <v>0.1739236111111111</v>
      </c>
      <c r="I1185">
        <v>13</v>
      </c>
      <c r="J1185">
        <v>18.8</v>
      </c>
      <c r="K1185">
        <v>1</v>
      </c>
    </row>
    <row r="1186" spans="1:11" x14ac:dyDescent="0.25">
      <c r="A1186" s="1">
        <v>44385</v>
      </c>
      <c r="B1186" s="2">
        <v>0.8300347222222223</v>
      </c>
      <c r="C1186">
        <v>17</v>
      </c>
      <c r="D1186">
        <v>5.5</v>
      </c>
      <c r="E1186">
        <v>0</v>
      </c>
      <c r="G1186" s="1">
        <v>44383</v>
      </c>
      <c r="H1186" s="2">
        <v>0.17396990740740739</v>
      </c>
      <c r="I1186">
        <v>13</v>
      </c>
      <c r="J1186">
        <v>1.3</v>
      </c>
      <c r="K1186">
        <v>1</v>
      </c>
    </row>
    <row r="1187" spans="1:11" x14ac:dyDescent="0.25">
      <c r="A1187" s="1">
        <v>44385</v>
      </c>
      <c r="B1187" s="2">
        <v>0.83037037037037031</v>
      </c>
      <c r="C1187">
        <v>17</v>
      </c>
      <c r="D1187">
        <v>5.9</v>
      </c>
      <c r="E1187">
        <v>0</v>
      </c>
      <c r="G1187" s="1">
        <v>44383</v>
      </c>
      <c r="H1187" s="2">
        <v>0.17420138888888889</v>
      </c>
      <c r="I1187">
        <v>14</v>
      </c>
      <c r="J1187">
        <v>25.5</v>
      </c>
      <c r="K1187">
        <v>1</v>
      </c>
    </row>
    <row r="1188" spans="1:11" x14ac:dyDescent="0.25">
      <c r="A1188" s="1">
        <v>44385</v>
      </c>
      <c r="B1188" s="2">
        <v>0.83609953703703699</v>
      </c>
      <c r="C1188">
        <v>9</v>
      </c>
      <c r="D1188">
        <v>6.2</v>
      </c>
      <c r="E1188">
        <v>0</v>
      </c>
      <c r="G1188" s="1">
        <v>44383</v>
      </c>
      <c r="H1188" s="2">
        <v>0.17425925925925925</v>
      </c>
      <c r="I1188">
        <v>13</v>
      </c>
      <c r="J1188">
        <v>20</v>
      </c>
      <c r="K1188">
        <v>1</v>
      </c>
    </row>
    <row r="1189" spans="1:11" x14ac:dyDescent="0.25">
      <c r="A1189" s="1">
        <v>44385</v>
      </c>
      <c r="B1189" s="2">
        <v>0.83905092592592589</v>
      </c>
      <c r="C1189">
        <v>18</v>
      </c>
      <c r="D1189">
        <v>3.9</v>
      </c>
      <c r="E1189">
        <v>0</v>
      </c>
      <c r="G1189" s="1">
        <v>44383</v>
      </c>
      <c r="H1189" s="2">
        <v>0.17429398148148148</v>
      </c>
      <c r="I1189">
        <v>14</v>
      </c>
      <c r="J1189">
        <v>11.4</v>
      </c>
      <c r="K1189">
        <v>1</v>
      </c>
    </row>
    <row r="1190" spans="1:11" x14ac:dyDescent="0.25">
      <c r="A1190" s="1">
        <v>44385</v>
      </c>
      <c r="B1190" s="2">
        <v>0.84775462962962955</v>
      </c>
      <c r="C1190">
        <v>20</v>
      </c>
      <c r="D1190">
        <v>5.5</v>
      </c>
      <c r="E1190">
        <v>0</v>
      </c>
      <c r="G1190" s="1">
        <v>44383</v>
      </c>
      <c r="H1190" s="2">
        <v>0.1743402777777778</v>
      </c>
      <c r="I1190">
        <v>13</v>
      </c>
      <c r="J1190">
        <v>12.6</v>
      </c>
      <c r="K1190">
        <v>1</v>
      </c>
    </row>
    <row r="1191" spans="1:11" x14ac:dyDescent="0.25">
      <c r="A1191" s="1">
        <v>44385</v>
      </c>
      <c r="B1191" s="2">
        <v>0.84869212962962959</v>
      </c>
      <c r="C1191">
        <v>22</v>
      </c>
      <c r="D1191">
        <v>0.5</v>
      </c>
      <c r="E1191">
        <v>0</v>
      </c>
      <c r="G1191" s="1">
        <v>44383</v>
      </c>
      <c r="H1191" s="2">
        <v>0.17439814814814814</v>
      </c>
      <c r="I1191">
        <v>11</v>
      </c>
      <c r="J1191">
        <v>22.5</v>
      </c>
      <c r="K1191">
        <v>1</v>
      </c>
    </row>
    <row r="1192" spans="1:11" x14ac:dyDescent="0.25">
      <c r="A1192" s="1">
        <v>44385</v>
      </c>
      <c r="B1192" s="2">
        <v>0.8650810185185186</v>
      </c>
      <c r="C1192">
        <v>24</v>
      </c>
      <c r="D1192">
        <v>4.3</v>
      </c>
      <c r="E1192">
        <v>0</v>
      </c>
      <c r="G1192" s="1">
        <v>44383</v>
      </c>
      <c r="H1192" s="2">
        <v>0.17456018518518521</v>
      </c>
      <c r="I1192">
        <v>12</v>
      </c>
      <c r="J1192">
        <v>1.1000000000000001</v>
      </c>
      <c r="K1192">
        <v>1</v>
      </c>
    </row>
    <row r="1193" spans="1:11" x14ac:dyDescent="0.25">
      <c r="A1193" s="1">
        <v>44385</v>
      </c>
      <c r="B1193" s="2">
        <v>0.8712037037037037</v>
      </c>
      <c r="C1193">
        <v>16</v>
      </c>
      <c r="D1193">
        <v>3.7</v>
      </c>
      <c r="E1193">
        <v>0</v>
      </c>
      <c r="G1193" s="1">
        <v>44383</v>
      </c>
      <c r="H1193" s="2">
        <v>0.17460648148148147</v>
      </c>
      <c r="I1193">
        <v>10</v>
      </c>
      <c r="J1193">
        <v>15.3</v>
      </c>
      <c r="K1193">
        <v>1</v>
      </c>
    </row>
    <row r="1194" spans="1:11" x14ac:dyDescent="0.25">
      <c r="A1194" s="1">
        <v>44385</v>
      </c>
      <c r="B1194" s="2">
        <v>0.87141203703703696</v>
      </c>
      <c r="C1194">
        <v>15</v>
      </c>
      <c r="D1194">
        <v>6</v>
      </c>
      <c r="E1194">
        <v>0</v>
      </c>
      <c r="G1194" s="1">
        <v>44383</v>
      </c>
      <c r="H1194" s="2">
        <v>0.17467592592592593</v>
      </c>
      <c r="I1194">
        <v>14</v>
      </c>
      <c r="J1194">
        <v>8.1</v>
      </c>
      <c r="K1194">
        <v>1</v>
      </c>
    </row>
    <row r="1195" spans="1:11" x14ac:dyDescent="0.25">
      <c r="A1195" s="1">
        <v>44385</v>
      </c>
      <c r="B1195" s="2">
        <v>0.87288194444444445</v>
      </c>
      <c r="C1195">
        <v>15</v>
      </c>
      <c r="D1195">
        <v>4.2</v>
      </c>
      <c r="E1195">
        <v>0</v>
      </c>
      <c r="G1195" s="1">
        <v>44383</v>
      </c>
      <c r="H1195" s="2">
        <v>0.17473379629629629</v>
      </c>
      <c r="I1195">
        <v>12</v>
      </c>
      <c r="J1195">
        <v>23.9</v>
      </c>
      <c r="K1195">
        <v>1</v>
      </c>
    </row>
    <row r="1196" spans="1:11" x14ac:dyDescent="0.25">
      <c r="A1196" s="1">
        <v>44385</v>
      </c>
      <c r="B1196" s="2">
        <v>0.87369212962962972</v>
      </c>
      <c r="C1196">
        <v>18</v>
      </c>
      <c r="D1196">
        <v>4.5</v>
      </c>
      <c r="E1196">
        <v>0</v>
      </c>
      <c r="G1196" s="1">
        <v>44383</v>
      </c>
      <c r="H1196" s="2">
        <v>0.17475694444444445</v>
      </c>
      <c r="I1196">
        <v>13</v>
      </c>
      <c r="J1196">
        <v>9.5</v>
      </c>
      <c r="K1196">
        <v>1</v>
      </c>
    </row>
    <row r="1197" spans="1:11" x14ac:dyDescent="0.25">
      <c r="A1197" s="1">
        <v>44385</v>
      </c>
      <c r="B1197" s="2">
        <v>0.87574074074074071</v>
      </c>
      <c r="C1197">
        <v>10</v>
      </c>
      <c r="D1197">
        <v>8.1</v>
      </c>
      <c r="E1197">
        <v>0</v>
      </c>
      <c r="G1197" s="1">
        <v>44383</v>
      </c>
      <c r="H1197" s="2">
        <v>0.17479166666666668</v>
      </c>
      <c r="I1197">
        <v>13</v>
      </c>
      <c r="J1197">
        <v>13</v>
      </c>
      <c r="K1197">
        <v>1</v>
      </c>
    </row>
    <row r="1198" spans="1:11" x14ac:dyDescent="0.25">
      <c r="A1198" s="1">
        <v>44385</v>
      </c>
      <c r="B1198" s="2">
        <v>0.87723379629629628</v>
      </c>
      <c r="C1198">
        <v>22</v>
      </c>
      <c r="D1198">
        <v>4.2</v>
      </c>
      <c r="E1198">
        <v>0</v>
      </c>
      <c r="G1198" s="1">
        <v>44383</v>
      </c>
      <c r="H1198" s="2">
        <v>0.17482638888888891</v>
      </c>
      <c r="I1198">
        <v>14</v>
      </c>
      <c r="J1198">
        <v>15.1</v>
      </c>
      <c r="K1198">
        <v>1</v>
      </c>
    </row>
    <row r="1199" spans="1:11" x14ac:dyDescent="0.25">
      <c r="A1199" s="1">
        <v>44385</v>
      </c>
      <c r="B1199" s="2">
        <v>0.8785532407407407</v>
      </c>
      <c r="C1199">
        <v>12</v>
      </c>
      <c r="D1199">
        <v>3.3</v>
      </c>
      <c r="E1199">
        <v>0</v>
      </c>
      <c r="G1199" s="1">
        <v>44383</v>
      </c>
      <c r="H1199" s="2">
        <v>0.17487268518518517</v>
      </c>
      <c r="I1199">
        <v>13</v>
      </c>
      <c r="J1199">
        <v>8.9</v>
      </c>
      <c r="K1199">
        <v>1</v>
      </c>
    </row>
    <row r="1200" spans="1:11" x14ac:dyDescent="0.25">
      <c r="A1200" s="1">
        <v>44385</v>
      </c>
      <c r="B1200" s="2">
        <v>0.87971064814814814</v>
      </c>
      <c r="C1200">
        <v>28</v>
      </c>
      <c r="D1200">
        <v>6</v>
      </c>
      <c r="E1200">
        <v>0</v>
      </c>
      <c r="G1200" s="1">
        <v>44383</v>
      </c>
      <c r="H1200" s="2">
        <v>0.17493055555555556</v>
      </c>
      <c r="I1200">
        <v>12</v>
      </c>
      <c r="J1200">
        <v>22.8</v>
      </c>
      <c r="K1200">
        <v>1</v>
      </c>
    </row>
    <row r="1201" spans="1:11" x14ac:dyDescent="0.25">
      <c r="A1201" s="1">
        <v>44385</v>
      </c>
      <c r="B1201" s="2">
        <v>0.89151620370370377</v>
      </c>
      <c r="C1201">
        <v>20</v>
      </c>
      <c r="D1201">
        <v>5.3</v>
      </c>
      <c r="E1201">
        <v>0</v>
      </c>
      <c r="G1201" s="1">
        <v>44383</v>
      </c>
      <c r="H1201" s="2">
        <v>0.17496527777777779</v>
      </c>
      <c r="I1201">
        <v>13</v>
      </c>
      <c r="J1201">
        <v>14.8</v>
      </c>
      <c r="K1201">
        <v>1</v>
      </c>
    </row>
    <row r="1202" spans="1:11" x14ac:dyDescent="0.25">
      <c r="A1202" s="1">
        <v>44385</v>
      </c>
      <c r="B1202" s="2">
        <v>0.89370370370370367</v>
      </c>
      <c r="C1202">
        <v>22</v>
      </c>
      <c r="D1202">
        <v>5.3</v>
      </c>
      <c r="E1202">
        <v>0</v>
      </c>
      <c r="G1202" s="1">
        <v>44383</v>
      </c>
      <c r="H1202" s="2">
        <v>0.17511574074074074</v>
      </c>
      <c r="I1202">
        <v>15</v>
      </c>
      <c r="J1202">
        <v>25.5</v>
      </c>
      <c r="K1202">
        <v>1</v>
      </c>
    </row>
    <row r="1203" spans="1:11" x14ac:dyDescent="0.25">
      <c r="A1203" s="1">
        <v>44385</v>
      </c>
      <c r="B1203" s="2">
        <v>0.9005439814814814</v>
      </c>
      <c r="C1203">
        <v>15</v>
      </c>
      <c r="D1203">
        <v>6.8</v>
      </c>
      <c r="E1203">
        <v>0</v>
      </c>
      <c r="G1203" s="1">
        <v>44383</v>
      </c>
      <c r="H1203" s="2">
        <v>0.17515046296296297</v>
      </c>
      <c r="I1203">
        <v>13</v>
      </c>
      <c r="J1203">
        <v>15.5</v>
      </c>
      <c r="K1203">
        <v>1</v>
      </c>
    </row>
    <row r="1204" spans="1:11" x14ac:dyDescent="0.25">
      <c r="A1204" s="1">
        <v>44385</v>
      </c>
      <c r="B1204" s="2">
        <v>0.90273148148148152</v>
      </c>
      <c r="C1204">
        <v>19</v>
      </c>
      <c r="D1204">
        <v>4.4000000000000004</v>
      </c>
      <c r="E1204">
        <v>0</v>
      </c>
      <c r="G1204" s="1">
        <v>44383</v>
      </c>
      <c r="H1204" s="2">
        <v>0.17524305555555555</v>
      </c>
      <c r="I1204">
        <v>12</v>
      </c>
      <c r="J1204">
        <v>25.5</v>
      </c>
      <c r="K1204">
        <v>1</v>
      </c>
    </row>
    <row r="1205" spans="1:11" x14ac:dyDescent="0.25">
      <c r="A1205" s="1">
        <v>44385</v>
      </c>
      <c r="B1205" s="2">
        <v>0.90750000000000008</v>
      </c>
      <c r="C1205">
        <v>12</v>
      </c>
      <c r="D1205">
        <v>0.5</v>
      </c>
      <c r="E1205">
        <v>0</v>
      </c>
      <c r="G1205" s="1">
        <v>44383</v>
      </c>
      <c r="H1205" s="2">
        <v>0.17527777777777778</v>
      </c>
      <c r="I1205">
        <v>13</v>
      </c>
      <c r="J1205">
        <v>18.5</v>
      </c>
      <c r="K1205">
        <v>1</v>
      </c>
    </row>
    <row r="1206" spans="1:11" x14ac:dyDescent="0.25">
      <c r="A1206" s="1">
        <v>44385</v>
      </c>
      <c r="B1206" s="2">
        <v>0.91019675925925936</v>
      </c>
      <c r="C1206">
        <v>14</v>
      </c>
      <c r="D1206">
        <v>6.5</v>
      </c>
      <c r="E1206">
        <v>0</v>
      </c>
      <c r="G1206" s="1">
        <v>44383</v>
      </c>
      <c r="H1206" s="2">
        <v>0.17537037037037037</v>
      </c>
      <c r="I1206">
        <v>13</v>
      </c>
      <c r="J1206">
        <v>4.3</v>
      </c>
      <c r="K1206">
        <v>1</v>
      </c>
    </row>
    <row r="1207" spans="1:11" x14ac:dyDescent="0.25">
      <c r="A1207" s="1">
        <v>44385</v>
      </c>
      <c r="B1207" s="2">
        <v>0.91500000000000004</v>
      </c>
      <c r="C1207">
        <v>15</v>
      </c>
      <c r="D1207">
        <v>5.9</v>
      </c>
      <c r="E1207">
        <v>0</v>
      </c>
      <c r="G1207" s="1">
        <v>44383</v>
      </c>
      <c r="H1207" s="2">
        <v>0.17552083333333335</v>
      </c>
      <c r="I1207">
        <v>15</v>
      </c>
      <c r="J1207">
        <v>10.5</v>
      </c>
      <c r="K1207">
        <v>1</v>
      </c>
    </row>
    <row r="1208" spans="1:11" x14ac:dyDescent="0.25">
      <c r="A1208" s="1">
        <v>44385</v>
      </c>
      <c r="B1208" s="2">
        <v>0.91609953703703706</v>
      </c>
      <c r="C1208">
        <v>10</v>
      </c>
      <c r="D1208">
        <v>4</v>
      </c>
      <c r="E1208">
        <v>0</v>
      </c>
      <c r="G1208" s="1">
        <v>44383</v>
      </c>
      <c r="H1208" s="2">
        <v>0.17577546296296298</v>
      </c>
      <c r="I1208">
        <v>14</v>
      </c>
      <c r="J1208">
        <v>8.6999999999999993</v>
      </c>
      <c r="K1208">
        <v>1</v>
      </c>
    </row>
    <row r="1209" spans="1:11" x14ac:dyDescent="0.25">
      <c r="A1209" s="1">
        <v>44385</v>
      </c>
      <c r="B1209" s="2">
        <v>0.92047453703703708</v>
      </c>
      <c r="C1209">
        <v>32</v>
      </c>
      <c r="D1209">
        <v>4.2</v>
      </c>
      <c r="E1209">
        <v>0</v>
      </c>
      <c r="G1209" s="1">
        <v>44383</v>
      </c>
      <c r="H1209" s="2">
        <v>0.17583333333333331</v>
      </c>
      <c r="I1209">
        <v>15</v>
      </c>
      <c r="J1209">
        <v>25.5</v>
      </c>
      <c r="K1209">
        <v>1</v>
      </c>
    </row>
    <row r="1210" spans="1:11" x14ac:dyDescent="0.25">
      <c r="A1210" s="1">
        <v>44385</v>
      </c>
      <c r="B1210" s="2">
        <v>0.92199074074074072</v>
      </c>
      <c r="C1210">
        <v>13</v>
      </c>
      <c r="D1210">
        <v>7.1</v>
      </c>
      <c r="E1210">
        <v>0</v>
      </c>
      <c r="G1210" s="1">
        <v>44383</v>
      </c>
      <c r="H1210" s="2">
        <v>0.1758912037037037</v>
      </c>
      <c r="I1210">
        <v>12</v>
      </c>
      <c r="J1210">
        <v>5.4</v>
      </c>
      <c r="K1210">
        <v>1</v>
      </c>
    </row>
    <row r="1211" spans="1:11" x14ac:dyDescent="0.25">
      <c r="A1211" s="1">
        <v>44385</v>
      </c>
      <c r="B1211" s="2">
        <v>0.92804398148148148</v>
      </c>
      <c r="C1211">
        <v>17</v>
      </c>
      <c r="D1211">
        <v>4.9000000000000004</v>
      </c>
      <c r="E1211">
        <v>0</v>
      </c>
      <c r="G1211" s="1">
        <v>44383</v>
      </c>
      <c r="H1211" s="2">
        <v>0.17601851851851849</v>
      </c>
      <c r="I1211">
        <v>13</v>
      </c>
      <c r="J1211">
        <v>25.5</v>
      </c>
      <c r="K1211">
        <v>1</v>
      </c>
    </row>
    <row r="1212" spans="1:11" x14ac:dyDescent="0.25">
      <c r="A1212" s="1">
        <v>44385</v>
      </c>
      <c r="B1212" s="2">
        <v>0.92980324074074072</v>
      </c>
      <c r="C1212">
        <v>15</v>
      </c>
      <c r="D1212">
        <v>7.2</v>
      </c>
      <c r="E1212">
        <v>0</v>
      </c>
      <c r="G1212" s="1">
        <v>44383</v>
      </c>
      <c r="H1212" s="2">
        <v>0.17637731481481481</v>
      </c>
      <c r="I1212">
        <v>15</v>
      </c>
      <c r="J1212">
        <v>25.5</v>
      </c>
      <c r="K1212">
        <v>1</v>
      </c>
    </row>
    <row r="1213" spans="1:11" x14ac:dyDescent="0.25">
      <c r="A1213" s="1">
        <v>44385</v>
      </c>
      <c r="B1213" s="2">
        <v>0.94179398148148152</v>
      </c>
      <c r="C1213">
        <v>18</v>
      </c>
      <c r="D1213">
        <v>8.6999999999999993</v>
      </c>
      <c r="E1213">
        <v>0</v>
      </c>
      <c r="G1213" s="1">
        <v>44383</v>
      </c>
      <c r="H1213" s="2">
        <v>0.17641203703703703</v>
      </c>
      <c r="I1213">
        <v>14</v>
      </c>
      <c r="J1213">
        <v>9.4</v>
      </c>
      <c r="K1213">
        <v>1</v>
      </c>
    </row>
    <row r="1214" spans="1:11" x14ac:dyDescent="0.25">
      <c r="A1214" s="1">
        <v>44385</v>
      </c>
      <c r="B1214" s="2">
        <v>0.94652777777777775</v>
      </c>
      <c r="C1214">
        <v>11</v>
      </c>
      <c r="D1214">
        <v>6.6</v>
      </c>
      <c r="E1214">
        <v>0</v>
      </c>
      <c r="G1214" s="1">
        <v>44383</v>
      </c>
      <c r="H1214" s="2">
        <v>0.17660879629629631</v>
      </c>
      <c r="I1214">
        <v>13</v>
      </c>
      <c r="J1214">
        <v>25.5</v>
      </c>
      <c r="K1214">
        <v>1</v>
      </c>
    </row>
    <row r="1215" spans="1:11" x14ac:dyDescent="0.25">
      <c r="A1215" s="1">
        <v>44385</v>
      </c>
      <c r="B1215" s="2">
        <v>0.95454861111111111</v>
      </c>
      <c r="C1215">
        <v>14</v>
      </c>
      <c r="D1215">
        <v>0.9</v>
      </c>
      <c r="E1215">
        <v>0</v>
      </c>
      <c r="G1215" s="1">
        <v>44383</v>
      </c>
      <c r="H1215" s="2">
        <v>0.17666666666666667</v>
      </c>
      <c r="I1215">
        <v>20</v>
      </c>
      <c r="J1215">
        <v>11.8</v>
      </c>
      <c r="K1215">
        <v>1</v>
      </c>
    </row>
    <row r="1216" spans="1:11" x14ac:dyDescent="0.25">
      <c r="A1216" s="1">
        <v>44385</v>
      </c>
      <c r="B1216" s="2">
        <v>0.96767361111111105</v>
      </c>
      <c r="C1216">
        <v>17</v>
      </c>
      <c r="D1216">
        <v>5.9</v>
      </c>
      <c r="E1216">
        <v>0</v>
      </c>
      <c r="G1216" s="1">
        <v>44383</v>
      </c>
      <c r="H1216" s="2">
        <v>0.17678240740740739</v>
      </c>
      <c r="I1216">
        <v>15</v>
      </c>
      <c r="J1216">
        <v>21.7</v>
      </c>
      <c r="K1216">
        <v>1</v>
      </c>
    </row>
    <row r="1217" spans="1:11" x14ac:dyDescent="0.25">
      <c r="A1217" s="1">
        <v>44385</v>
      </c>
      <c r="B1217" s="2">
        <v>0.97329861111111116</v>
      </c>
      <c r="C1217">
        <v>21</v>
      </c>
      <c r="D1217">
        <v>12.5</v>
      </c>
      <c r="E1217">
        <v>0</v>
      </c>
      <c r="G1217" s="1">
        <v>44383</v>
      </c>
      <c r="H1217" s="2">
        <v>0.17686342592592594</v>
      </c>
      <c r="I1217">
        <v>15</v>
      </c>
      <c r="J1217">
        <v>25.5</v>
      </c>
      <c r="K1217">
        <v>1</v>
      </c>
    </row>
    <row r="1218" spans="1:11" x14ac:dyDescent="0.25">
      <c r="A1218" s="1">
        <v>44385</v>
      </c>
      <c r="B1218" s="2">
        <v>0.99526620370370367</v>
      </c>
      <c r="C1218">
        <v>10</v>
      </c>
      <c r="D1218">
        <v>6.9</v>
      </c>
      <c r="E1218">
        <v>0</v>
      </c>
      <c r="G1218" s="1">
        <v>44383</v>
      </c>
      <c r="H1218" s="2">
        <v>0.17734953703703704</v>
      </c>
      <c r="I1218">
        <v>15</v>
      </c>
      <c r="J1218">
        <v>22.1</v>
      </c>
      <c r="K1218">
        <v>1</v>
      </c>
    </row>
    <row r="1219" spans="1:11" x14ac:dyDescent="0.25">
      <c r="A1219" s="1">
        <v>44386</v>
      </c>
      <c r="B1219" s="2">
        <v>1.6932870370370369E-2</v>
      </c>
      <c r="C1219">
        <v>11</v>
      </c>
      <c r="D1219">
        <v>9</v>
      </c>
      <c r="E1219">
        <v>0</v>
      </c>
      <c r="G1219" s="1">
        <v>44383</v>
      </c>
      <c r="H1219" s="2">
        <v>0.17746527777777776</v>
      </c>
      <c r="I1219">
        <v>15</v>
      </c>
      <c r="J1219">
        <v>25.5</v>
      </c>
      <c r="K1219">
        <v>1</v>
      </c>
    </row>
    <row r="1220" spans="1:11" x14ac:dyDescent="0.25">
      <c r="A1220" s="1">
        <v>44386</v>
      </c>
      <c r="B1220" s="2">
        <v>0.2137037037037037</v>
      </c>
      <c r="C1220">
        <v>20</v>
      </c>
      <c r="D1220">
        <v>5.4</v>
      </c>
      <c r="E1220">
        <v>0</v>
      </c>
      <c r="G1220" s="1">
        <v>44383</v>
      </c>
      <c r="H1220" s="2">
        <v>0.17812500000000001</v>
      </c>
      <c r="I1220">
        <v>14</v>
      </c>
      <c r="J1220">
        <v>25.5</v>
      </c>
      <c r="K1220">
        <v>1</v>
      </c>
    </row>
    <row r="1221" spans="1:11" x14ac:dyDescent="0.25">
      <c r="A1221" s="1">
        <v>44386</v>
      </c>
      <c r="B1221" s="2">
        <v>0.22635416666666666</v>
      </c>
      <c r="C1221">
        <v>17</v>
      </c>
      <c r="D1221">
        <v>5.0999999999999996</v>
      </c>
      <c r="E1221">
        <v>0</v>
      </c>
      <c r="G1221" s="1">
        <v>44383</v>
      </c>
      <c r="H1221" s="2">
        <v>0.17829861111111112</v>
      </c>
      <c r="I1221">
        <v>13</v>
      </c>
      <c r="J1221">
        <v>25.5</v>
      </c>
      <c r="K1221">
        <v>1</v>
      </c>
    </row>
    <row r="1222" spans="1:11" x14ac:dyDescent="0.25">
      <c r="A1222" s="1">
        <v>44386</v>
      </c>
      <c r="B1222" s="2">
        <v>0.2351388888888889</v>
      </c>
      <c r="C1222">
        <v>17</v>
      </c>
      <c r="D1222">
        <v>7.9</v>
      </c>
      <c r="E1222">
        <v>0</v>
      </c>
      <c r="G1222" s="1">
        <v>44383</v>
      </c>
      <c r="H1222" s="2">
        <v>0.17893518518518517</v>
      </c>
      <c r="I1222">
        <v>14</v>
      </c>
      <c r="J1222">
        <v>24</v>
      </c>
      <c r="K1222">
        <v>1</v>
      </c>
    </row>
    <row r="1223" spans="1:11" x14ac:dyDescent="0.25">
      <c r="A1223" s="1">
        <v>44386</v>
      </c>
      <c r="B1223" s="2">
        <v>0.25179398148148147</v>
      </c>
      <c r="C1223">
        <v>19</v>
      </c>
      <c r="D1223">
        <v>5.7</v>
      </c>
      <c r="E1223">
        <v>0</v>
      </c>
      <c r="G1223" s="1">
        <v>44383</v>
      </c>
      <c r="H1223" s="2">
        <v>0.17902777777777779</v>
      </c>
      <c r="I1223">
        <v>18</v>
      </c>
      <c r="J1223">
        <v>15.1</v>
      </c>
      <c r="K1223">
        <v>1</v>
      </c>
    </row>
    <row r="1224" spans="1:11" x14ac:dyDescent="0.25">
      <c r="A1224" s="1">
        <v>44386</v>
      </c>
      <c r="B1224" s="2">
        <v>0.25413194444444448</v>
      </c>
      <c r="C1224">
        <v>18</v>
      </c>
      <c r="D1224">
        <v>3.7</v>
      </c>
      <c r="E1224">
        <v>0</v>
      </c>
      <c r="G1224" s="1">
        <v>44383</v>
      </c>
      <c r="H1224" s="2">
        <v>0.1791898148148148</v>
      </c>
      <c r="I1224">
        <v>13</v>
      </c>
      <c r="J1224">
        <v>15</v>
      </c>
      <c r="K1224">
        <v>1</v>
      </c>
    </row>
    <row r="1225" spans="1:11" x14ac:dyDescent="0.25">
      <c r="A1225" s="1">
        <v>44386</v>
      </c>
      <c r="B1225" s="2">
        <v>0.25494212962962964</v>
      </c>
      <c r="C1225">
        <v>16</v>
      </c>
      <c r="D1225">
        <v>10.199999999999999</v>
      </c>
      <c r="E1225">
        <v>0</v>
      </c>
      <c r="G1225" s="1">
        <v>44383</v>
      </c>
      <c r="H1225" s="2">
        <v>0.17953703703703705</v>
      </c>
      <c r="I1225">
        <v>14</v>
      </c>
      <c r="J1225">
        <v>25.5</v>
      </c>
      <c r="K1225">
        <v>1</v>
      </c>
    </row>
    <row r="1226" spans="1:11" x14ac:dyDescent="0.25">
      <c r="A1226" s="1">
        <v>44386</v>
      </c>
      <c r="B1226" s="2">
        <v>0.2588078703703704</v>
      </c>
      <c r="C1226">
        <v>12</v>
      </c>
      <c r="D1226">
        <v>5.5</v>
      </c>
      <c r="E1226">
        <v>0</v>
      </c>
      <c r="G1226" s="1">
        <v>44383</v>
      </c>
      <c r="H1226" s="2">
        <v>0.17959490740740738</v>
      </c>
      <c r="I1226">
        <v>12</v>
      </c>
      <c r="J1226">
        <v>8.5</v>
      </c>
      <c r="K1226">
        <v>1</v>
      </c>
    </row>
    <row r="1227" spans="1:11" x14ac:dyDescent="0.25">
      <c r="A1227" s="1">
        <v>44386</v>
      </c>
      <c r="B1227" s="2">
        <v>0.26230324074074074</v>
      </c>
      <c r="C1227">
        <v>22</v>
      </c>
      <c r="D1227">
        <v>4.2</v>
      </c>
      <c r="E1227">
        <v>0</v>
      </c>
      <c r="G1227" s="1">
        <v>44383</v>
      </c>
      <c r="H1227" s="2">
        <v>0.17962962962962961</v>
      </c>
      <c r="I1227">
        <v>10</v>
      </c>
      <c r="J1227">
        <v>4.7</v>
      </c>
      <c r="K1227">
        <v>1</v>
      </c>
    </row>
    <row r="1228" spans="1:11" x14ac:dyDescent="0.25">
      <c r="A1228" s="1">
        <v>44386</v>
      </c>
      <c r="B1228" s="2">
        <v>0.26271990740740742</v>
      </c>
      <c r="C1228">
        <v>25</v>
      </c>
      <c r="D1228">
        <v>4.4000000000000004</v>
      </c>
      <c r="E1228">
        <v>0</v>
      </c>
      <c r="G1228" s="1">
        <v>44383</v>
      </c>
      <c r="H1228" s="2">
        <v>0.17981481481481479</v>
      </c>
      <c r="I1228">
        <v>14</v>
      </c>
      <c r="J1228">
        <v>25.5</v>
      </c>
      <c r="K1228">
        <v>1</v>
      </c>
    </row>
    <row r="1229" spans="1:11" x14ac:dyDescent="0.25">
      <c r="A1229" s="1">
        <v>44386</v>
      </c>
      <c r="B1229" s="2">
        <v>0.26429398148148148</v>
      </c>
      <c r="C1229">
        <v>19</v>
      </c>
      <c r="D1229">
        <v>6.3</v>
      </c>
      <c r="E1229">
        <v>0</v>
      </c>
      <c r="G1229" s="1">
        <v>44383</v>
      </c>
      <c r="H1229" s="2">
        <v>0.18013888888888888</v>
      </c>
      <c r="I1229">
        <v>14</v>
      </c>
      <c r="J1229">
        <v>25.5</v>
      </c>
      <c r="K1229">
        <v>1</v>
      </c>
    </row>
    <row r="1230" spans="1:11" x14ac:dyDescent="0.25">
      <c r="A1230" s="1">
        <v>44386</v>
      </c>
      <c r="B1230" s="2">
        <v>0.2744907407407407</v>
      </c>
      <c r="C1230">
        <v>15</v>
      </c>
      <c r="D1230">
        <v>4.2</v>
      </c>
      <c r="E1230">
        <v>0</v>
      </c>
      <c r="G1230" s="1">
        <v>44383</v>
      </c>
      <c r="H1230" s="2">
        <v>0.18024305555555556</v>
      </c>
      <c r="I1230">
        <v>12</v>
      </c>
      <c r="J1230">
        <v>25.5</v>
      </c>
      <c r="K1230">
        <v>1</v>
      </c>
    </row>
    <row r="1231" spans="1:11" x14ac:dyDescent="0.25">
      <c r="A1231" s="1">
        <v>44386</v>
      </c>
      <c r="B1231" s="2">
        <v>0.27666666666666667</v>
      </c>
      <c r="C1231">
        <v>23</v>
      </c>
      <c r="D1231">
        <v>7.7</v>
      </c>
      <c r="E1231">
        <v>0</v>
      </c>
      <c r="G1231" s="1">
        <v>44383</v>
      </c>
      <c r="H1231" s="2">
        <v>0.18057870370370369</v>
      </c>
      <c r="I1231">
        <v>15</v>
      </c>
      <c r="J1231">
        <v>25.5</v>
      </c>
      <c r="K1231">
        <v>1</v>
      </c>
    </row>
    <row r="1232" spans="1:11" x14ac:dyDescent="0.25">
      <c r="A1232" s="1">
        <v>44386</v>
      </c>
      <c r="B1232" s="2">
        <v>0.27885416666666668</v>
      </c>
      <c r="C1232">
        <v>21</v>
      </c>
      <c r="D1232">
        <v>3.9</v>
      </c>
      <c r="E1232">
        <v>0</v>
      </c>
      <c r="G1232" s="1">
        <v>44383</v>
      </c>
      <c r="H1232" s="2">
        <v>0.18068287037037037</v>
      </c>
      <c r="I1232">
        <v>13</v>
      </c>
      <c r="J1232">
        <v>25.5</v>
      </c>
      <c r="K1232">
        <v>1</v>
      </c>
    </row>
    <row r="1233" spans="1:11" x14ac:dyDescent="0.25">
      <c r="A1233" s="1">
        <v>44386</v>
      </c>
      <c r="B1233" s="2">
        <v>0.29082175925925924</v>
      </c>
      <c r="C1233">
        <v>26</v>
      </c>
      <c r="D1233">
        <v>4.9000000000000004</v>
      </c>
      <c r="E1233">
        <v>0</v>
      </c>
      <c r="G1233" s="1">
        <v>44383</v>
      </c>
      <c r="H1233" s="2">
        <v>0.18075231481481482</v>
      </c>
      <c r="I1233">
        <v>11</v>
      </c>
      <c r="J1233">
        <v>3.5</v>
      </c>
      <c r="K1233">
        <v>1</v>
      </c>
    </row>
    <row r="1234" spans="1:11" x14ac:dyDescent="0.25">
      <c r="A1234" s="1">
        <v>44386</v>
      </c>
      <c r="B1234" s="2">
        <v>0.29290509259259262</v>
      </c>
      <c r="C1234">
        <v>17</v>
      </c>
      <c r="D1234">
        <v>5.3</v>
      </c>
      <c r="E1234">
        <v>0</v>
      </c>
      <c r="G1234" s="1">
        <v>44383</v>
      </c>
      <c r="H1234" s="2">
        <v>0.18155092592592592</v>
      </c>
      <c r="I1234">
        <v>14</v>
      </c>
      <c r="J1234">
        <v>3.5</v>
      </c>
      <c r="K1234">
        <v>1</v>
      </c>
    </row>
    <row r="1235" spans="1:11" x14ac:dyDescent="0.25">
      <c r="A1235" s="1">
        <v>44386</v>
      </c>
      <c r="B1235" s="2">
        <v>0.29798611111111112</v>
      </c>
      <c r="C1235">
        <v>16</v>
      </c>
      <c r="D1235">
        <v>5.4</v>
      </c>
      <c r="E1235">
        <v>0</v>
      </c>
      <c r="G1235" s="1">
        <v>44383</v>
      </c>
      <c r="H1235" s="2">
        <v>0.18196759259259257</v>
      </c>
      <c r="I1235">
        <v>13</v>
      </c>
      <c r="J1235">
        <v>25.5</v>
      </c>
      <c r="K1235">
        <v>1</v>
      </c>
    </row>
    <row r="1236" spans="1:11" x14ac:dyDescent="0.25">
      <c r="A1236" s="1">
        <v>44386</v>
      </c>
      <c r="B1236" s="2">
        <v>0.29995370370370372</v>
      </c>
      <c r="C1236">
        <v>25</v>
      </c>
      <c r="D1236">
        <v>3.7</v>
      </c>
      <c r="E1236">
        <v>0</v>
      </c>
      <c r="G1236" s="1">
        <v>44383</v>
      </c>
      <c r="H1236" s="2">
        <v>0.18221064814814814</v>
      </c>
      <c r="I1236">
        <v>13</v>
      </c>
      <c r="J1236">
        <v>25.5</v>
      </c>
      <c r="K1236">
        <v>1</v>
      </c>
    </row>
    <row r="1237" spans="1:11" x14ac:dyDescent="0.25">
      <c r="A1237" s="1">
        <v>44386</v>
      </c>
      <c r="B1237" s="2">
        <v>0.30098379629629629</v>
      </c>
      <c r="C1237">
        <v>24</v>
      </c>
      <c r="D1237">
        <v>5.7</v>
      </c>
      <c r="E1237">
        <v>0</v>
      </c>
      <c r="G1237" s="1">
        <v>44383</v>
      </c>
      <c r="H1237" s="2">
        <v>0.18229166666666666</v>
      </c>
      <c r="I1237">
        <v>13</v>
      </c>
      <c r="J1237">
        <v>4.0999999999999996</v>
      </c>
      <c r="K1237">
        <v>1</v>
      </c>
    </row>
    <row r="1238" spans="1:11" x14ac:dyDescent="0.25">
      <c r="A1238" s="1">
        <v>44386</v>
      </c>
      <c r="B1238" s="2">
        <v>0.30125000000000002</v>
      </c>
      <c r="C1238">
        <v>15</v>
      </c>
      <c r="D1238">
        <v>5.6</v>
      </c>
      <c r="E1238">
        <v>0</v>
      </c>
      <c r="G1238" s="1">
        <v>44383</v>
      </c>
      <c r="H1238" s="2">
        <v>0.18237268518518521</v>
      </c>
      <c r="I1238">
        <v>15</v>
      </c>
      <c r="J1238">
        <v>25.5</v>
      </c>
      <c r="K1238">
        <v>1</v>
      </c>
    </row>
    <row r="1239" spans="1:11" x14ac:dyDescent="0.25">
      <c r="A1239" s="1">
        <v>44386</v>
      </c>
      <c r="B1239" s="2">
        <v>0.30981481481481482</v>
      </c>
      <c r="C1239">
        <v>9</v>
      </c>
      <c r="D1239">
        <v>3.8</v>
      </c>
      <c r="E1239">
        <v>0</v>
      </c>
      <c r="G1239" s="1">
        <v>44383</v>
      </c>
      <c r="H1239" s="2">
        <v>0.18266203703703701</v>
      </c>
      <c r="I1239">
        <v>14</v>
      </c>
      <c r="J1239">
        <v>25.5</v>
      </c>
      <c r="K1239">
        <v>1</v>
      </c>
    </row>
    <row r="1240" spans="1:11" x14ac:dyDescent="0.25">
      <c r="A1240" s="1">
        <v>44386</v>
      </c>
      <c r="B1240" s="2">
        <v>0.32581018518518517</v>
      </c>
      <c r="C1240">
        <v>15</v>
      </c>
      <c r="D1240">
        <v>5.6</v>
      </c>
      <c r="E1240">
        <v>0</v>
      </c>
      <c r="G1240" s="1">
        <v>44383</v>
      </c>
      <c r="H1240" s="2">
        <v>0.18283564814814815</v>
      </c>
      <c r="I1240">
        <v>17</v>
      </c>
      <c r="J1240">
        <v>25.5</v>
      </c>
      <c r="K1240">
        <v>1</v>
      </c>
    </row>
    <row r="1241" spans="1:11" x14ac:dyDescent="0.25">
      <c r="A1241" s="1">
        <v>44386</v>
      </c>
      <c r="B1241" s="2">
        <v>0.3346412037037037</v>
      </c>
      <c r="C1241">
        <v>15</v>
      </c>
      <c r="D1241">
        <v>4.9000000000000004</v>
      </c>
      <c r="E1241">
        <v>0</v>
      </c>
      <c r="G1241" s="1">
        <v>44383</v>
      </c>
      <c r="H1241" s="2">
        <v>0.18292824074074074</v>
      </c>
      <c r="I1241">
        <v>14</v>
      </c>
      <c r="J1241">
        <v>25.5</v>
      </c>
      <c r="K1241">
        <v>1</v>
      </c>
    </row>
    <row r="1242" spans="1:11" x14ac:dyDescent="0.25">
      <c r="A1242" s="1">
        <v>44386</v>
      </c>
      <c r="B1242" s="2">
        <v>0.33608796296296295</v>
      </c>
      <c r="C1242">
        <v>12</v>
      </c>
      <c r="D1242">
        <v>10</v>
      </c>
      <c r="E1242">
        <v>0</v>
      </c>
      <c r="G1242" s="1">
        <v>44383</v>
      </c>
      <c r="H1242" s="2">
        <v>0.18300925925925926</v>
      </c>
      <c r="I1242">
        <v>14</v>
      </c>
      <c r="J1242">
        <v>25.5</v>
      </c>
      <c r="K1242">
        <v>1</v>
      </c>
    </row>
    <row r="1243" spans="1:11" x14ac:dyDescent="0.25">
      <c r="A1243" s="1">
        <v>44386</v>
      </c>
      <c r="B1243" s="2">
        <v>0.33969907407407413</v>
      </c>
      <c r="C1243">
        <v>18</v>
      </c>
      <c r="D1243">
        <v>0.4</v>
      </c>
      <c r="E1243">
        <v>0</v>
      </c>
      <c r="G1243" s="1">
        <v>44383</v>
      </c>
      <c r="H1243" s="2">
        <v>0.18312499999999998</v>
      </c>
      <c r="I1243">
        <v>13</v>
      </c>
      <c r="J1243">
        <v>24.5</v>
      </c>
      <c r="K1243">
        <v>1</v>
      </c>
    </row>
    <row r="1244" spans="1:11" x14ac:dyDescent="0.25">
      <c r="A1244" s="1">
        <v>44386</v>
      </c>
      <c r="B1244" s="2">
        <v>0.34125</v>
      </c>
      <c r="C1244">
        <v>15</v>
      </c>
      <c r="D1244">
        <v>5.6</v>
      </c>
      <c r="E1244">
        <v>0</v>
      </c>
      <c r="G1244" s="1">
        <v>44383</v>
      </c>
      <c r="H1244" s="2">
        <v>0.18314814814814814</v>
      </c>
      <c r="I1244">
        <v>16</v>
      </c>
      <c r="J1244">
        <v>11.2</v>
      </c>
      <c r="K1244">
        <v>1</v>
      </c>
    </row>
    <row r="1245" spans="1:11" x14ac:dyDescent="0.25">
      <c r="A1245" s="1">
        <v>44386</v>
      </c>
      <c r="B1245" s="2">
        <v>0.34209490740740739</v>
      </c>
      <c r="C1245">
        <v>18</v>
      </c>
      <c r="D1245">
        <v>8.3000000000000007</v>
      </c>
      <c r="E1245">
        <v>0</v>
      </c>
      <c r="G1245" s="1">
        <v>44383</v>
      </c>
      <c r="H1245" s="2">
        <v>0.1832175925925926</v>
      </c>
      <c r="I1245">
        <v>10</v>
      </c>
      <c r="J1245">
        <v>13.3</v>
      </c>
      <c r="K1245">
        <v>1</v>
      </c>
    </row>
    <row r="1246" spans="1:11" x14ac:dyDescent="0.25">
      <c r="A1246" s="1">
        <v>44386</v>
      </c>
      <c r="B1246" s="2">
        <v>0.3450462962962963</v>
      </c>
      <c r="C1246">
        <v>26</v>
      </c>
      <c r="D1246">
        <v>4.5999999999999996</v>
      </c>
      <c r="E1246">
        <v>0</v>
      </c>
      <c r="G1246" s="1">
        <v>44383</v>
      </c>
      <c r="H1246" s="2">
        <v>0.18325231481481483</v>
      </c>
      <c r="I1246">
        <v>14</v>
      </c>
      <c r="J1246">
        <v>9.6999999999999993</v>
      </c>
      <c r="K1246">
        <v>1</v>
      </c>
    </row>
    <row r="1247" spans="1:11" x14ac:dyDescent="0.25">
      <c r="A1247" s="1">
        <v>44386</v>
      </c>
      <c r="B1247" s="2">
        <v>0.34513888888888888</v>
      </c>
      <c r="C1247">
        <v>18</v>
      </c>
      <c r="D1247">
        <v>5.7</v>
      </c>
      <c r="E1247">
        <v>0</v>
      </c>
      <c r="G1247" s="1">
        <v>44383</v>
      </c>
      <c r="H1247" s="2">
        <v>0.18344907407407407</v>
      </c>
      <c r="I1247">
        <v>15</v>
      </c>
      <c r="J1247">
        <v>25.5</v>
      </c>
      <c r="K1247">
        <v>1</v>
      </c>
    </row>
    <row r="1248" spans="1:11" x14ac:dyDescent="0.25">
      <c r="A1248" s="1">
        <v>44386</v>
      </c>
      <c r="B1248" s="2">
        <v>0.35145833333333337</v>
      </c>
      <c r="C1248">
        <v>17</v>
      </c>
      <c r="D1248">
        <v>4.3</v>
      </c>
      <c r="E1248">
        <v>0</v>
      </c>
      <c r="G1248" s="1">
        <v>44383</v>
      </c>
      <c r="H1248" s="2">
        <v>0.18365740740740741</v>
      </c>
      <c r="I1248">
        <v>15</v>
      </c>
      <c r="J1248">
        <v>25.5</v>
      </c>
      <c r="K1248">
        <v>1</v>
      </c>
    </row>
    <row r="1249" spans="1:11" x14ac:dyDescent="0.25">
      <c r="A1249" s="1">
        <v>44386</v>
      </c>
      <c r="B1249" s="2">
        <v>0.35184027777777777</v>
      </c>
      <c r="C1249">
        <v>19</v>
      </c>
      <c r="D1249">
        <v>5.0999999999999996</v>
      </c>
      <c r="E1249">
        <v>0</v>
      </c>
      <c r="G1249" s="1">
        <v>44383</v>
      </c>
      <c r="H1249" s="2">
        <v>0.1837037037037037</v>
      </c>
      <c r="I1249">
        <v>14</v>
      </c>
      <c r="J1249">
        <v>25.3</v>
      </c>
      <c r="K1249">
        <v>1</v>
      </c>
    </row>
    <row r="1250" spans="1:11" x14ac:dyDescent="0.25">
      <c r="A1250" s="1">
        <v>44386</v>
      </c>
      <c r="B1250" s="2">
        <v>0.35218750000000004</v>
      </c>
      <c r="C1250">
        <v>18</v>
      </c>
      <c r="D1250">
        <v>4.3</v>
      </c>
      <c r="E1250">
        <v>0</v>
      </c>
      <c r="G1250" s="1">
        <v>44383</v>
      </c>
      <c r="H1250" s="2">
        <v>0.18377314814814816</v>
      </c>
      <c r="I1250">
        <v>13</v>
      </c>
      <c r="J1250">
        <v>25.5</v>
      </c>
      <c r="K1250">
        <v>1</v>
      </c>
    </row>
    <row r="1251" spans="1:11" x14ac:dyDescent="0.25">
      <c r="A1251" s="1">
        <v>44386</v>
      </c>
      <c r="B1251" s="2">
        <v>0.3527777777777778</v>
      </c>
      <c r="C1251">
        <v>11</v>
      </c>
      <c r="D1251">
        <v>3.9</v>
      </c>
      <c r="E1251">
        <v>0</v>
      </c>
      <c r="G1251" s="1">
        <v>44383</v>
      </c>
      <c r="H1251" s="2">
        <v>0.18390046296296295</v>
      </c>
      <c r="I1251">
        <v>14</v>
      </c>
      <c r="J1251">
        <v>25.5</v>
      </c>
      <c r="K1251">
        <v>1</v>
      </c>
    </row>
    <row r="1252" spans="1:11" x14ac:dyDescent="0.25">
      <c r="A1252" s="1">
        <v>44386</v>
      </c>
      <c r="B1252" s="2">
        <v>0.35297453703703702</v>
      </c>
      <c r="C1252">
        <v>19</v>
      </c>
      <c r="D1252">
        <v>5.2</v>
      </c>
      <c r="E1252">
        <v>0</v>
      </c>
      <c r="G1252" s="1">
        <v>44383</v>
      </c>
      <c r="H1252" s="2">
        <v>0.18393518518518517</v>
      </c>
      <c r="I1252">
        <v>10</v>
      </c>
      <c r="J1252">
        <v>11.1</v>
      </c>
      <c r="K1252">
        <v>1</v>
      </c>
    </row>
    <row r="1253" spans="1:11" x14ac:dyDescent="0.25">
      <c r="A1253" s="1">
        <v>44386</v>
      </c>
      <c r="B1253" s="2">
        <v>0.3567939814814815</v>
      </c>
      <c r="C1253">
        <v>10</v>
      </c>
      <c r="D1253">
        <v>0.5</v>
      </c>
      <c r="E1253">
        <v>0</v>
      </c>
      <c r="G1253" s="1">
        <v>44383</v>
      </c>
      <c r="H1253" s="2">
        <v>0.18405092592592595</v>
      </c>
      <c r="I1253">
        <v>11</v>
      </c>
      <c r="J1253">
        <v>11.9</v>
      </c>
      <c r="K1253">
        <v>1</v>
      </c>
    </row>
    <row r="1254" spans="1:11" x14ac:dyDescent="0.25">
      <c r="A1254" s="1">
        <v>44386</v>
      </c>
      <c r="B1254" s="2">
        <v>0.36255787037037041</v>
      </c>
      <c r="C1254">
        <v>17</v>
      </c>
      <c r="D1254">
        <v>6.5</v>
      </c>
      <c r="E1254">
        <v>0</v>
      </c>
      <c r="G1254" s="1">
        <v>44383</v>
      </c>
      <c r="H1254" s="2">
        <v>0.18416666666666667</v>
      </c>
      <c r="I1254">
        <v>15</v>
      </c>
      <c r="J1254">
        <v>5.0999999999999996</v>
      </c>
      <c r="K1254">
        <v>1</v>
      </c>
    </row>
    <row r="1255" spans="1:11" x14ac:dyDescent="0.25">
      <c r="A1255" s="1">
        <v>44386</v>
      </c>
      <c r="B1255" s="2">
        <v>0.36372685185185188</v>
      </c>
      <c r="C1255">
        <v>15</v>
      </c>
      <c r="D1255">
        <v>4.5</v>
      </c>
      <c r="E1255">
        <v>0</v>
      </c>
      <c r="G1255" s="1">
        <v>44383</v>
      </c>
      <c r="H1255" s="2">
        <v>0.18423611111111113</v>
      </c>
      <c r="I1255">
        <v>14</v>
      </c>
      <c r="J1255">
        <v>25.5</v>
      </c>
      <c r="K1255">
        <v>1</v>
      </c>
    </row>
    <row r="1256" spans="1:11" x14ac:dyDescent="0.25">
      <c r="A1256" s="1">
        <v>44386</v>
      </c>
      <c r="B1256" s="2">
        <v>0.36592592592592593</v>
      </c>
      <c r="C1256">
        <v>17</v>
      </c>
      <c r="D1256">
        <v>6.9</v>
      </c>
      <c r="E1256">
        <v>0</v>
      </c>
      <c r="G1256" s="1">
        <v>44383</v>
      </c>
      <c r="H1256" s="2">
        <v>0.18443287037037037</v>
      </c>
      <c r="I1256">
        <v>15</v>
      </c>
      <c r="J1256">
        <v>25.5</v>
      </c>
      <c r="K1256">
        <v>1</v>
      </c>
    </row>
    <row r="1257" spans="1:11" x14ac:dyDescent="0.25">
      <c r="A1257" s="1">
        <v>44386</v>
      </c>
      <c r="B1257" s="2">
        <v>0.3668865740740741</v>
      </c>
      <c r="C1257">
        <v>17</v>
      </c>
      <c r="D1257">
        <v>5.7</v>
      </c>
      <c r="E1257">
        <v>0</v>
      </c>
      <c r="G1257" s="1">
        <v>44383</v>
      </c>
      <c r="H1257" s="2">
        <v>0.18450231481481483</v>
      </c>
      <c r="I1257">
        <v>17</v>
      </c>
      <c r="J1257">
        <v>25.5</v>
      </c>
      <c r="K1257">
        <v>1</v>
      </c>
    </row>
    <row r="1258" spans="1:11" x14ac:dyDescent="0.25">
      <c r="A1258" s="1">
        <v>44386</v>
      </c>
      <c r="B1258" s="2">
        <v>0.36797453703703703</v>
      </c>
      <c r="C1258">
        <v>20</v>
      </c>
      <c r="D1258">
        <v>4.5</v>
      </c>
      <c r="E1258">
        <v>0</v>
      </c>
      <c r="G1258" s="1">
        <v>44383</v>
      </c>
      <c r="H1258" s="2">
        <v>0.18460648148148148</v>
      </c>
      <c r="I1258">
        <v>13</v>
      </c>
      <c r="J1258">
        <v>25.5</v>
      </c>
      <c r="K1258">
        <v>1</v>
      </c>
    </row>
    <row r="1259" spans="1:11" x14ac:dyDescent="0.25">
      <c r="A1259" s="1">
        <v>44386</v>
      </c>
      <c r="B1259" s="2">
        <v>0.37002314814814818</v>
      </c>
      <c r="C1259">
        <v>23</v>
      </c>
      <c r="D1259">
        <v>6.9</v>
      </c>
      <c r="E1259">
        <v>0</v>
      </c>
      <c r="G1259" s="1">
        <v>44383</v>
      </c>
      <c r="H1259" s="2">
        <v>0.1847337962962963</v>
      </c>
      <c r="I1259">
        <v>14</v>
      </c>
      <c r="J1259">
        <v>25.5</v>
      </c>
      <c r="K1259">
        <v>1</v>
      </c>
    </row>
    <row r="1260" spans="1:11" x14ac:dyDescent="0.25">
      <c r="A1260" s="1">
        <v>44386</v>
      </c>
      <c r="B1260" s="2">
        <v>0.3721180555555556</v>
      </c>
      <c r="C1260">
        <v>16</v>
      </c>
      <c r="D1260">
        <v>6.6</v>
      </c>
      <c r="E1260">
        <v>0</v>
      </c>
      <c r="G1260" s="1">
        <v>44383</v>
      </c>
      <c r="H1260" s="2">
        <v>0.18484953703703702</v>
      </c>
      <c r="I1260">
        <v>15</v>
      </c>
      <c r="J1260">
        <v>8.1999999999999993</v>
      </c>
      <c r="K1260">
        <v>1</v>
      </c>
    </row>
    <row r="1261" spans="1:11" x14ac:dyDescent="0.25">
      <c r="A1261" s="1">
        <v>44386</v>
      </c>
      <c r="B1261" s="2">
        <v>0.37582175925925926</v>
      </c>
      <c r="C1261">
        <v>15</v>
      </c>
      <c r="D1261">
        <v>4.0999999999999996</v>
      </c>
      <c r="E1261">
        <v>0</v>
      </c>
      <c r="G1261" s="1">
        <v>44383</v>
      </c>
      <c r="H1261" s="2">
        <v>0.1857523148148148</v>
      </c>
      <c r="I1261">
        <v>15</v>
      </c>
      <c r="J1261">
        <v>9.5</v>
      </c>
      <c r="K1261">
        <v>1</v>
      </c>
    </row>
    <row r="1262" spans="1:11" x14ac:dyDescent="0.25">
      <c r="A1262" s="1">
        <v>44386</v>
      </c>
      <c r="B1262" s="2">
        <v>0.37843749999999998</v>
      </c>
      <c r="C1262">
        <v>20</v>
      </c>
      <c r="D1262">
        <v>3.2</v>
      </c>
      <c r="E1262">
        <v>0</v>
      </c>
      <c r="G1262" s="1">
        <v>44383</v>
      </c>
      <c r="H1262" s="2">
        <v>0.18586805555555555</v>
      </c>
      <c r="I1262">
        <v>12</v>
      </c>
      <c r="J1262">
        <v>25.5</v>
      </c>
      <c r="K1262">
        <v>1</v>
      </c>
    </row>
    <row r="1263" spans="1:11" x14ac:dyDescent="0.25">
      <c r="A1263" s="1">
        <v>44386</v>
      </c>
      <c r="B1263" s="2">
        <v>0.3830324074074074</v>
      </c>
      <c r="C1263">
        <v>11</v>
      </c>
      <c r="D1263">
        <v>7.2</v>
      </c>
      <c r="E1263">
        <v>0</v>
      </c>
      <c r="G1263" s="1">
        <v>44383</v>
      </c>
      <c r="H1263" s="2">
        <v>0.18596064814814817</v>
      </c>
      <c r="I1263">
        <v>19</v>
      </c>
      <c r="J1263">
        <v>18.899999999999999</v>
      </c>
      <c r="K1263">
        <v>1</v>
      </c>
    </row>
    <row r="1264" spans="1:11" x14ac:dyDescent="0.25">
      <c r="A1264" s="1">
        <v>44386</v>
      </c>
      <c r="B1264" s="2">
        <v>0.38493055555555555</v>
      </c>
      <c r="C1264">
        <v>20</v>
      </c>
      <c r="D1264">
        <v>5.0999999999999996</v>
      </c>
      <c r="E1264">
        <v>0</v>
      </c>
      <c r="G1264" s="1">
        <v>44383</v>
      </c>
      <c r="H1264" s="2">
        <v>0.18599537037037037</v>
      </c>
      <c r="I1264">
        <v>14</v>
      </c>
      <c r="J1264">
        <v>18</v>
      </c>
      <c r="K1264">
        <v>1</v>
      </c>
    </row>
    <row r="1265" spans="1:11" x14ac:dyDescent="0.25">
      <c r="A1265" s="1">
        <v>44386</v>
      </c>
      <c r="B1265" s="2">
        <v>0.39207175925925924</v>
      </c>
      <c r="C1265">
        <v>19</v>
      </c>
      <c r="D1265">
        <v>4.8</v>
      </c>
      <c r="E1265">
        <v>0</v>
      </c>
      <c r="G1265" s="1">
        <v>44383</v>
      </c>
      <c r="H1265" s="2">
        <v>0.18629629629629629</v>
      </c>
      <c r="I1265">
        <v>16</v>
      </c>
      <c r="J1265">
        <v>25.5</v>
      </c>
      <c r="K1265">
        <v>1</v>
      </c>
    </row>
    <row r="1266" spans="1:11" x14ac:dyDescent="0.25">
      <c r="A1266" s="1">
        <v>44386</v>
      </c>
      <c r="B1266" s="2">
        <v>0.39277777777777773</v>
      </c>
      <c r="C1266">
        <v>11</v>
      </c>
      <c r="D1266">
        <v>6.4</v>
      </c>
      <c r="E1266">
        <v>0</v>
      </c>
      <c r="G1266" s="1">
        <v>44383</v>
      </c>
      <c r="H1266" s="2">
        <v>0.18634259259259259</v>
      </c>
      <c r="I1266">
        <v>15</v>
      </c>
      <c r="J1266">
        <v>20.100000000000001</v>
      </c>
      <c r="K1266">
        <v>1</v>
      </c>
    </row>
    <row r="1267" spans="1:11" x14ac:dyDescent="0.25">
      <c r="A1267" s="1">
        <v>44386</v>
      </c>
      <c r="B1267" s="2">
        <v>0.3937268518518518</v>
      </c>
      <c r="C1267">
        <v>21</v>
      </c>
      <c r="D1267">
        <v>4</v>
      </c>
      <c r="E1267">
        <v>0</v>
      </c>
      <c r="G1267" s="1">
        <v>44383</v>
      </c>
      <c r="H1267" s="2">
        <v>0.18641203703703704</v>
      </c>
      <c r="I1267">
        <v>14</v>
      </c>
      <c r="J1267">
        <v>4</v>
      </c>
      <c r="K1267">
        <v>1</v>
      </c>
    </row>
    <row r="1268" spans="1:11" x14ac:dyDescent="0.25">
      <c r="A1268" s="1">
        <v>44386</v>
      </c>
      <c r="B1268" s="2">
        <v>0.39545138888888887</v>
      </c>
      <c r="C1268">
        <v>16</v>
      </c>
      <c r="D1268">
        <v>4.9000000000000004</v>
      </c>
      <c r="E1268">
        <v>0</v>
      </c>
      <c r="G1268" s="1">
        <v>44383</v>
      </c>
      <c r="H1268" s="2">
        <v>0.18655092592592593</v>
      </c>
      <c r="I1268">
        <v>13</v>
      </c>
      <c r="J1268">
        <v>25.5</v>
      </c>
      <c r="K1268">
        <v>1</v>
      </c>
    </row>
    <row r="1269" spans="1:11" x14ac:dyDescent="0.25">
      <c r="A1269" s="1">
        <v>44386</v>
      </c>
      <c r="B1269" s="2">
        <v>0.39584490740740735</v>
      </c>
      <c r="C1269">
        <v>13</v>
      </c>
      <c r="D1269">
        <v>5.7</v>
      </c>
      <c r="E1269">
        <v>0</v>
      </c>
      <c r="G1269" s="1">
        <v>44383</v>
      </c>
      <c r="H1269" s="2">
        <v>0.18695601851851851</v>
      </c>
      <c r="I1269">
        <v>13</v>
      </c>
      <c r="J1269">
        <v>5.0999999999999996</v>
      </c>
      <c r="K1269">
        <v>1</v>
      </c>
    </row>
    <row r="1270" spans="1:11" x14ac:dyDescent="0.25">
      <c r="A1270" s="1">
        <v>44386</v>
      </c>
      <c r="B1270" s="2">
        <v>0.39747685185185189</v>
      </c>
      <c r="C1270">
        <v>15</v>
      </c>
      <c r="D1270">
        <v>11</v>
      </c>
      <c r="E1270">
        <v>0</v>
      </c>
      <c r="G1270" s="1">
        <v>44383</v>
      </c>
      <c r="H1270" s="2">
        <v>0.1870023148148148</v>
      </c>
      <c r="I1270">
        <v>17</v>
      </c>
      <c r="J1270">
        <v>14.5</v>
      </c>
      <c r="K1270">
        <v>1</v>
      </c>
    </row>
    <row r="1271" spans="1:11" x14ac:dyDescent="0.25">
      <c r="A1271" s="1">
        <v>44386</v>
      </c>
      <c r="B1271" s="2">
        <v>0.39862268518518523</v>
      </c>
      <c r="C1271">
        <v>17</v>
      </c>
      <c r="D1271">
        <v>8.5</v>
      </c>
      <c r="E1271">
        <v>0</v>
      </c>
      <c r="G1271" s="1">
        <v>44383</v>
      </c>
      <c r="H1271" s="2">
        <v>0.18793981481481481</v>
      </c>
      <c r="I1271">
        <v>17</v>
      </c>
      <c r="J1271">
        <v>25.5</v>
      </c>
      <c r="K1271">
        <v>1</v>
      </c>
    </row>
    <row r="1272" spans="1:11" x14ac:dyDescent="0.25">
      <c r="A1272" s="1">
        <v>44386</v>
      </c>
      <c r="B1272" s="2">
        <v>0.40053240740740742</v>
      </c>
      <c r="C1272">
        <v>17</v>
      </c>
      <c r="D1272">
        <v>6.1</v>
      </c>
      <c r="E1272">
        <v>0</v>
      </c>
      <c r="G1272" s="1">
        <v>44383</v>
      </c>
      <c r="H1272" s="2">
        <v>0.18896990740740741</v>
      </c>
      <c r="I1272">
        <v>16</v>
      </c>
      <c r="J1272">
        <v>17.5</v>
      </c>
      <c r="K1272">
        <v>1</v>
      </c>
    </row>
    <row r="1273" spans="1:11" x14ac:dyDescent="0.25">
      <c r="A1273" s="1">
        <v>44386</v>
      </c>
      <c r="B1273" s="2">
        <v>0.4026851851851852</v>
      </c>
      <c r="C1273">
        <v>16</v>
      </c>
      <c r="D1273">
        <v>6.5</v>
      </c>
      <c r="E1273">
        <v>0</v>
      </c>
      <c r="G1273" s="1">
        <v>44383</v>
      </c>
      <c r="H1273" s="2">
        <v>0.18920138888888891</v>
      </c>
      <c r="I1273">
        <v>13</v>
      </c>
      <c r="J1273">
        <v>13.6</v>
      </c>
      <c r="K1273">
        <v>1</v>
      </c>
    </row>
    <row r="1274" spans="1:11" x14ac:dyDescent="0.25">
      <c r="A1274" s="1">
        <v>44386</v>
      </c>
      <c r="B1274" s="2">
        <v>0.403287037037037</v>
      </c>
      <c r="C1274">
        <v>9</v>
      </c>
      <c r="D1274">
        <v>4.0999999999999996</v>
      </c>
      <c r="E1274">
        <v>0</v>
      </c>
      <c r="G1274" s="1">
        <v>44383</v>
      </c>
      <c r="H1274" s="2">
        <v>0.18960648148148149</v>
      </c>
      <c r="I1274">
        <v>14</v>
      </c>
      <c r="J1274">
        <v>16.8</v>
      </c>
      <c r="K1274">
        <v>1</v>
      </c>
    </row>
    <row r="1275" spans="1:11" x14ac:dyDescent="0.25">
      <c r="A1275" s="1">
        <v>44386</v>
      </c>
      <c r="B1275" s="2">
        <v>0.40504629629629635</v>
      </c>
      <c r="C1275">
        <v>14</v>
      </c>
      <c r="D1275">
        <v>7.3</v>
      </c>
      <c r="E1275">
        <v>0</v>
      </c>
      <c r="G1275" s="1">
        <v>44383</v>
      </c>
      <c r="H1275" s="2">
        <v>0.19010416666666666</v>
      </c>
      <c r="I1275">
        <v>16</v>
      </c>
      <c r="J1275">
        <v>3.8</v>
      </c>
      <c r="K1275">
        <v>1</v>
      </c>
    </row>
    <row r="1276" spans="1:11" x14ac:dyDescent="0.25">
      <c r="A1276" s="1">
        <v>44386</v>
      </c>
      <c r="B1276" s="2">
        <v>0.40607638888888892</v>
      </c>
      <c r="C1276">
        <v>16</v>
      </c>
      <c r="D1276">
        <v>5.8</v>
      </c>
      <c r="E1276">
        <v>0</v>
      </c>
      <c r="G1276" s="1">
        <v>44383</v>
      </c>
      <c r="H1276" s="2">
        <v>0.19024305555555557</v>
      </c>
      <c r="I1276">
        <v>16</v>
      </c>
      <c r="J1276">
        <v>22.9</v>
      </c>
      <c r="K1276">
        <v>1</v>
      </c>
    </row>
    <row r="1277" spans="1:11" x14ac:dyDescent="0.25">
      <c r="A1277" s="1">
        <v>44386</v>
      </c>
      <c r="B1277" s="2">
        <v>0.40642361111111108</v>
      </c>
      <c r="C1277">
        <v>19</v>
      </c>
      <c r="D1277">
        <v>4.0999999999999996</v>
      </c>
      <c r="E1277">
        <v>0</v>
      </c>
      <c r="G1277" s="1">
        <v>44383</v>
      </c>
      <c r="H1277" s="2">
        <v>0.19040509259259261</v>
      </c>
      <c r="I1277">
        <v>16</v>
      </c>
      <c r="J1277">
        <v>25.5</v>
      </c>
      <c r="K1277">
        <v>1</v>
      </c>
    </row>
    <row r="1278" spans="1:11" x14ac:dyDescent="0.25">
      <c r="A1278" s="1">
        <v>44386</v>
      </c>
      <c r="B1278" s="2">
        <v>0.40718750000000004</v>
      </c>
      <c r="C1278">
        <v>16</v>
      </c>
      <c r="D1278">
        <v>7.7</v>
      </c>
      <c r="E1278">
        <v>0</v>
      </c>
      <c r="G1278" s="1">
        <v>44383</v>
      </c>
      <c r="H1278" s="2">
        <v>0.19042824074074075</v>
      </c>
      <c r="I1278">
        <v>15</v>
      </c>
      <c r="J1278">
        <v>11.1</v>
      </c>
      <c r="K1278">
        <v>1</v>
      </c>
    </row>
    <row r="1279" spans="1:11" x14ac:dyDescent="0.25">
      <c r="A1279" s="1">
        <v>44386</v>
      </c>
      <c r="B1279" s="2">
        <v>0.40792824074074074</v>
      </c>
      <c r="C1279">
        <v>21</v>
      </c>
      <c r="D1279">
        <v>6.3</v>
      </c>
      <c r="E1279">
        <v>0</v>
      </c>
      <c r="G1279" s="1">
        <v>44383</v>
      </c>
      <c r="H1279" s="2">
        <v>0.19047453703703701</v>
      </c>
      <c r="I1279">
        <v>16</v>
      </c>
      <c r="J1279">
        <v>8.8000000000000007</v>
      </c>
      <c r="K1279">
        <v>1</v>
      </c>
    </row>
    <row r="1280" spans="1:11" x14ac:dyDescent="0.25">
      <c r="A1280" s="1">
        <v>44386</v>
      </c>
      <c r="B1280" s="2">
        <v>0.40885416666666669</v>
      </c>
      <c r="C1280">
        <v>16</v>
      </c>
      <c r="D1280">
        <v>5</v>
      </c>
      <c r="E1280">
        <v>0</v>
      </c>
      <c r="G1280" s="1">
        <v>44383</v>
      </c>
      <c r="H1280" s="2">
        <v>0.19052083333333333</v>
      </c>
      <c r="I1280">
        <v>16</v>
      </c>
      <c r="J1280">
        <v>15.5</v>
      </c>
      <c r="K1280">
        <v>1</v>
      </c>
    </row>
    <row r="1281" spans="1:11" x14ac:dyDescent="0.25">
      <c r="A1281" s="1">
        <v>44386</v>
      </c>
      <c r="B1281" s="2">
        <v>0.41098379629629633</v>
      </c>
      <c r="C1281">
        <v>11</v>
      </c>
      <c r="D1281">
        <v>9.9</v>
      </c>
      <c r="E1281">
        <v>0</v>
      </c>
      <c r="G1281" s="1">
        <v>44383</v>
      </c>
      <c r="H1281" s="2">
        <v>0.19057870370370369</v>
      </c>
      <c r="I1281">
        <v>13</v>
      </c>
      <c r="J1281">
        <v>4.2</v>
      </c>
      <c r="K1281">
        <v>1</v>
      </c>
    </row>
    <row r="1282" spans="1:11" x14ac:dyDescent="0.25">
      <c r="A1282" s="1">
        <v>44386</v>
      </c>
      <c r="B1282" s="2">
        <v>0.41241898148148143</v>
      </c>
      <c r="C1282">
        <v>23</v>
      </c>
      <c r="D1282">
        <v>4.0999999999999996</v>
      </c>
      <c r="E1282">
        <v>0</v>
      </c>
      <c r="G1282" s="1">
        <v>44383</v>
      </c>
      <c r="H1282" s="2">
        <v>0.19061342592592592</v>
      </c>
      <c r="I1282">
        <v>15</v>
      </c>
      <c r="J1282">
        <v>0.5</v>
      </c>
      <c r="K1282">
        <v>1</v>
      </c>
    </row>
    <row r="1283" spans="1:11" x14ac:dyDescent="0.25">
      <c r="A1283" s="1">
        <v>44386</v>
      </c>
      <c r="B1283" s="2">
        <v>0.41348379629629628</v>
      </c>
      <c r="C1283">
        <v>16</v>
      </c>
      <c r="D1283">
        <v>3.3</v>
      </c>
      <c r="E1283">
        <v>0</v>
      </c>
      <c r="G1283" s="1">
        <v>44383</v>
      </c>
      <c r="H1283" s="2">
        <v>0.1907986111111111</v>
      </c>
      <c r="I1283">
        <v>16</v>
      </c>
      <c r="J1283">
        <v>14.4</v>
      </c>
      <c r="K1283">
        <v>1</v>
      </c>
    </row>
    <row r="1284" spans="1:11" x14ac:dyDescent="0.25">
      <c r="A1284" s="1">
        <v>44386</v>
      </c>
      <c r="B1284" s="2">
        <v>0.41387731481481477</v>
      </c>
      <c r="C1284">
        <v>13</v>
      </c>
      <c r="D1284">
        <v>10.5</v>
      </c>
      <c r="E1284">
        <v>0</v>
      </c>
      <c r="G1284" s="1">
        <v>44383</v>
      </c>
      <c r="H1284" s="2">
        <v>0.19172453703703704</v>
      </c>
      <c r="I1284">
        <v>14</v>
      </c>
      <c r="J1284">
        <v>25.5</v>
      </c>
      <c r="K1284">
        <v>1</v>
      </c>
    </row>
    <row r="1285" spans="1:11" x14ac:dyDescent="0.25">
      <c r="A1285" s="1">
        <v>44386</v>
      </c>
      <c r="B1285" s="2">
        <v>0.41521990740740744</v>
      </c>
      <c r="C1285">
        <v>14</v>
      </c>
      <c r="D1285">
        <v>4.7</v>
      </c>
      <c r="E1285">
        <v>0</v>
      </c>
      <c r="G1285" s="1">
        <v>44383</v>
      </c>
      <c r="H1285" s="2">
        <v>0.19175925925925927</v>
      </c>
      <c r="I1285">
        <v>19</v>
      </c>
      <c r="J1285">
        <v>14.5</v>
      </c>
      <c r="K1285">
        <v>1</v>
      </c>
    </row>
    <row r="1286" spans="1:11" x14ac:dyDescent="0.25">
      <c r="A1286" s="1">
        <v>44386</v>
      </c>
      <c r="B1286" s="2">
        <v>0.41565972222222225</v>
      </c>
      <c r="C1286">
        <v>15</v>
      </c>
      <c r="D1286">
        <v>5.0999999999999996</v>
      </c>
      <c r="E1286">
        <v>0</v>
      </c>
      <c r="G1286" s="1">
        <v>44383</v>
      </c>
      <c r="H1286" s="2">
        <v>0.1917824074074074</v>
      </c>
      <c r="I1286">
        <v>15</v>
      </c>
      <c r="J1286">
        <v>9.5</v>
      </c>
      <c r="K1286">
        <v>1</v>
      </c>
    </row>
    <row r="1287" spans="1:11" x14ac:dyDescent="0.25">
      <c r="A1287" s="1">
        <v>44386</v>
      </c>
      <c r="B1287" s="2">
        <v>0.42261574074074071</v>
      </c>
      <c r="C1287">
        <v>17</v>
      </c>
      <c r="D1287">
        <v>7.3</v>
      </c>
      <c r="E1287">
        <v>0</v>
      </c>
      <c r="G1287" s="1">
        <v>44383</v>
      </c>
      <c r="H1287" s="2">
        <v>0.19181712962962963</v>
      </c>
      <c r="I1287">
        <v>13</v>
      </c>
      <c r="J1287">
        <v>12.6</v>
      </c>
      <c r="K1287">
        <v>1</v>
      </c>
    </row>
    <row r="1288" spans="1:11" x14ac:dyDescent="0.25">
      <c r="A1288" s="1">
        <v>44386</v>
      </c>
      <c r="B1288" s="2">
        <v>0.4230902777777778</v>
      </c>
      <c r="C1288">
        <v>12</v>
      </c>
      <c r="D1288">
        <v>12.2</v>
      </c>
      <c r="E1288">
        <v>0</v>
      </c>
      <c r="G1288" s="1">
        <v>44383</v>
      </c>
      <c r="H1288" s="2">
        <v>0.19221064814814814</v>
      </c>
      <c r="I1288">
        <v>15</v>
      </c>
      <c r="J1288">
        <v>13.2</v>
      </c>
      <c r="K1288">
        <v>1</v>
      </c>
    </row>
    <row r="1289" spans="1:11" x14ac:dyDescent="0.25">
      <c r="A1289" s="1">
        <v>44386</v>
      </c>
      <c r="B1289" s="2">
        <v>0.42430555555555555</v>
      </c>
      <c r="C1289">
        <v>11</v>
      </c>
      <c r="D1289">
        <v>4.7</v>
      </c>
      <c r="E1289">
        <v>0</v>
      </c>
      <c r="G1289" s="1">
        <v>44383</v>
      </c>
      <c r="H1289" s="2">
        <v>0.19224537037037037</v>
      </c>
      <c r="I1289">
        <v>18</v>
      </c>
      <c r="J1289">
        <v>7.9</v>
      </c>
      <c r="K1289">
        <v>1</v>
      </c>
    </row>
    <row r="1290" spans="1:11" x14ac:dyDescent="0.25">
      <c r="A1290" s="1">
        <v>44386</v>
      </c>
      <c r="B1290" s="2">
        <v>0.42443287037037036</v>
      </c>
      <c r="C1290">
        <v>9</v>
      </c>
      <c r="D1290">
        <v>7.4</v>
      </c>
      <c r="E1290">
        <v>0</v>
      </c>
      <c r="G1290" s="1">
        <v>44383</v>
      </c>
      <c r="H1290" s="2">
        <v>0.19234953703703703</v>
      </c>
      <c r="I1290">
        <v>17</v>
      </c>
      <c r="J1290">
        <v>5.5</v>
      </c>
      <c r="K1290">
        <v>1</v>
      </c>
    </row>
    <row r="1291" spans="1:11" x14ac:dyDescent="0.25">
      <c r="A1291" s="1">
        <v>44386</v>
      </c>
      <c r="B1291" s="2">
        <v>0.42458333333333331</v>
      </c>
      <c r="C1291">
        <v>14</v>
      </c>
      <c r="D1291">
        <v>6.7</v>
      </c>
      <c r="E1291">
        <v>0</v>
      </c>
      <c r="G1291" s="1">
        <v>44383</v>
      </c>
      <c r="H1291" s="2">
        <v>0.19255787037037039</v>
      </c>
      <c r="I1291">
        <v>15</v>
      </c>
      <c r="J1291">
        <v>11.3</v>
      </c>
      <c r="K1291">
        <v>1</v>
      </c>
    </row>
    <row r="1292" spans="1:11" x14ac:dyDescent="0.25">
      <c r="A1292" s="1">
        <v>44386</v>
      </c>
      <c r="B1292" s="2">
        <v>0.42460648148148145</v>
      </c>
      <c r="C1292">
        <v>14</v>
      </c>
      <c r="D1292">
        <v>3.5</v>
      </c>
      <c r="E1292">
        <v>0</v>
      </c>
      <c r="G1292" s="1">
        <v>44383</v>
      </c>
      <c r="H1292" s="2">
        <v>0.19267361111111111</v>
      </c>
      <c r="I1292">
        <v>21</v>
      </c>
      <c r="J1292">
        <v>14.5</v>
      </c>
      <c r="K1292">
        <v>1</v>
      </c>
    </row>
    <row r="1293" spans="1:11" x14ac:dyDescent="0.25">
      <c r="A1293" s="1">
        <v>44386</v>
      </c>
      <c r="B1293" s="2">
        <v>0.42635416666666665</v>
      </c>
      <c r="C1293">
        <v>12</v>
      </c>
      <c r="D1293">
        <v>11.6</v>
      </c>
      <c r="E1293">
        <v>0</v>
      </c>
      <c r="G1293" s="1">
        <v>44383</v>
      </c>
      <c r="H1293" s="2">
        <v>0.19412037037037036</v>
      </c>
      <c r="I1293">
        <v>19</v>
      </c>
      <c r="J1293">
        <v>12.2</v>
      </c>
      <c r="K1293">
        <v>1</v>
      </c>
    </row>
    <row r="1294" spans="1:11" x14ac:dyDescent="0.25">
      <c r="A1294" s="1">
        <v>44386</v>
      </c>
      <c r="B1294" s="2">
        <v>0.4265856481481482</v>
      </c>
      <c r="C1294">
        <v>15</v>
      </c>
      <c r="D1294">
        <v>5.8</v>
      </c>
      <c r="E1294">
        <v>0</v>
      </c>
      <c r="G1294" s="1">
        <v>44383</v>
      </c>
      <c r="H1294" s="2">
        <v>0.19421296296296298</v>
      </c>
      <c r="I1294">
        <v>15</v>
      </c>
      <c r="J1294">
        <v>13.3</v>
      </c>
      <c r="K1294">
        <v>1</v>
      </c>
    </row>
    <row r="1295" spans="1:11" x14ac:dyDescent="0.25">
      <c r="A1295" s="1">
        <v>44386</v>
      </c>
      <c r="B1295" s="2">
        <v>0.42833333333333329</v>
      </c>
      <c r="C1295">
        <v>16</v>
      </c>
      <c r="D1295">
        <v>5</v>
      </c>
      <c r="E1295">
        <v>0</v>
      </c>
      <c r="G1295" s="1">
        <v>44383</v>
      </c>
      <c r="H1295" s="2">
        <v>0.1942824074074074</v>
      </c>
      <c r="I1295">
        <v>14</v>
      </c>
      <c r="J1295">
        <v>15.9</v>
      </c>
      <c r="K1295">
        <v>1</v>
      </c>
    </row>
    <row r="1296" spans="1:11" x14ac:dyDescent="0.25">
      <c r="A1296" s="1">
        <v>44386</v>
      </c>
      <c r="B1296" s="2">
        <v>0.43019675925925926</v>
      </c>
      <c r="C1296">
        <v>22</v>
      </c>
      <c r="D1296">
        <v>7.1</v>
      </c>
      <c r="E1296">
        <v>0</v>
      </c>
      <c r="G1296" s="1">
        <v>44383</v>
      </c>
      <c r="H1296" s="2">
        <v>0.19436342592592593</v>
      </c>
      <c r="I1296">
        <v>16</v>
      </c>
      <c r="J1296">
        <v>0.5</v>
      </c>
      <c r="K1296">
        <v>1</v>
      </c>
    </row>
    <row r="1297" spans="1:11" x14ac:dyDescent="0.25">
      <c r="A1297" s="1">
        <v>44386</v>
      </c>
      <c r="B1297" s="2">
        <v>0.43076388888888889</v>
      </c>
      <c r="C1297">
        <v>18</v>
      </c>
      <c r="D1297">
        <v>5.4</v>
      </c>
      <c r="E1297">
        <v>0</v>
      </c>
      <c r="G1297" s="1">
        <v>44383</v>
      </c>
      <c r="H1297" s="2">
        <v>0.19439814814814815</v>
      </c>
      <c r="I1297">
        <v>19</v>
      </c>
      <c r="J1297">
        <v>3.8</v>
      </c>
      <c r="K1297">
        <v>1</v>
      </c>
    </row>
    <row r="1298" spans="1:11" x14ac:dyDescent="0.25">
      <c r="A1298" s="1">
        <v>44386</v>
      </c>
      <c r="B1298" s="2">
        <v>0.43184027777777773</v>
      </c>
      <c r="C1298">
        <v>14</v>
      </c>
      <c r="D1298">
        <v>7.2</v>
      </c>
      <c r="E1298">
        <v>0</v>
      </c>
      <c r="G1298" s="1">
        <v>44383</v>
      </c>
      <c r="H1298" s="2">
        <v>0.19444444444444445</v>
      </c>
      <c r="I1298">
        <v>14</v>
      </c>
      <c r="J1298">
        <v>0.5</v>
      </c>
      <c r="K1298">
        <v>1</v>
      </c>
    </row>
    <row r="1299" spans="1:11" x14ac:dyDescent="0.25">
      <c r="A1299" s="1">
        <v>44386</v>
      </c>
      <c r="B1299" s="2">
        <v>0.43238425925925927</v>
      </c>
      <c r="C1299">
        <v>18</v>
      </c>
      <c r="D1299">
        <v>5.7</v>
      </c>
      <c r="E1299">
        <v>0</v>
      </c>
      <c r="G1299" s="1">
        <v>44383</v>
      </c>
      <c r="H1299" s="2">
        <v>0.1945486111111111</v>
      </c>
      <c r="I1299">
        <v>17</v>
      </c>
      <c r="J1299">
        <v>24</v>
      </c>
      <c r="K1299">
        <v>1</v>
      </c>
    </row>
    <row r="1300" spans="1:11" x14ac:dyDescent="0.25">
      <c r="A1300" s="1">
        <v>44386</v>
      </c>
      <c r="B1300" s="2">
        <v>0.43297453703703703</v>
      </c>
      <c r="C1300">
        <v>15</v>
      </c>
      <c r="D1300">
        <v>10.1</v>
      </c>
      <c r="E1300">
        <v>0</v>
      </c>
      <c r="G1300" s="1">
        <v>44383</v>
      </c>
      <c r="H1300" s="2">
        <v>0.19466435185185185</v>
      </c>
      <c r="I1300">
        <v>15</v>
      </c>
      <c r="J1300">
        <v>19.899999999999999</v>
      </c>
      <c r="K1300">
        <v>1</v>
      </c>
    </row>
    <row r="1301" spans="1:11" x14ac:dyDescent="0.25">
      <c r="A1301" s="1">
        <v>44386</v>
      </c>
      <c r="B1301" s="2">
        <v>0.43524305555555554</v>
      </c>
      <c r="C1301">
        <v>16</v>
      </c>
      <c r="D1301">
        <v>5.7</v>
      </c>
      <c r="E1301">
        <v>0</v>
      </c>
      <c r="G1301" s="1">
        <v>44383</v>
      </c>
      <c r="H1301" s="2">
        <v>0.19474537037037035</v>
      </c>
      <c r="I1301">
        <v>16</v>
      </c>
      <c r="J1301">
        <v>25.5</v>
      </c>
      <c r="K1301">
        <v>1</v>
      </c>
    </row>
    <row r="1302" spans="1:11" x14ac:dyDescent="0.25">
      <c r="A1302" s="1">
        <v>44386</v>
      </c>
      <c r="B1302" s="2">
        <v>0.43532407407407409</v>
      </c>
      <c r="C1302">
        <v>17</v>
      </c>
      <c r="D1302">
        <v>5.3</v>
      </c>
      <c r="E1302">
        <v>0</v>
      </c>
      <c r="G1302" s="1">
        <v>44383</v>
      </c>
      <c r="H1302" s="2">
        <v>0.19478009259259257</v>
      </c>
      <c r="I1302">
        <v>15</v>
      </c>
      <c r="J1302">
        <v>16.3</v>
      </c>
      <c r="K1302">
        <v>1</v>
      </c>
    </row>
    <row r="1303" spans="1:11" x14ac:dyDescent="0.25">
      <c r="A1303" s="1">
        <v>44386</v>
      </c>
      <c r="B1303" s="2">
        <v>0.43601851851851853</v>
      </c>
      <c r="C1303">
        <v>13</v>
      </c>
      <c r="D1303">
        <v>4.7</v>
      </c>
      <c r="E1303">
        <v>0</v>
      </c>
      <c r="G1303" s="1">
        <v>44383</v>
      </c>
      <c r="H1303" s="2">
        <v>0.19611111111111112</v>
      </c>
      <c r="I1303">
        <v>15</v>
      </c>
      <c r="J1303">
        <v>13.3</v>
      </c>
      <c r="K1303">
        <v>1</v>
      </c>
    </row>
    <row r="1304" spans="1:11" x14ac:dyDescent="0.25">
      <c r="A1304" s="1">
        <v>44386</v>
      </c>
      <c r="B1304" s="2">
        <v>0.43694444444444441</v>
      </c>
      <c r="C1304">
        <v>19</v>
      </c>
      <c r="D1304">
        <v>3.5</v>
      </c>
      <c r="E1304">
        <v>0</v>
      </c>
      <c r="G1304" s="1">
        <v>44383</v>
      </c>
      <c r="H1304" s="2">
        <v>0.19625000000000001</v>
      </c>
      <c r="I1304">
        <v>13</v>
      </c>
      <c r="J1304">
        <v>18.3</v>
      </c>
      <c r="K1304">
        <v>1</v>
      </c>
    </row>
    <row r="1305" spans="1:11" x14ac:dyDescent="0.25">
      <c r="A1305" s="1">
        <v>44386</v>
      </c>
      <c r="B1305" s="2">
        <v>0.43896990740740738</v>
      </c>
      <c r="C1305">
        <v>18</v>
      </c>
      <c r="D1305">
        <v>8.6999999999999993</v>
      </c>
      <c r="E1305">
        <v>0</v>
      </c>
      <c r="G1305" s="1">
        <v>44383</v>
      </c>
      <c r="H1305" s="2">
        <v>0.19633101851851853</v>
      </c>
      <c r="I1305">
        <v>15</v>
      </c>
      <c r="J1305">
        <v>25.5</v>
      </c>
      <c r="K1305">
        <v>1</v>
      </c>
    </row>
    <row r="1306" spans="1:11" x14ac:dyDescent="0.25">
      <c r="A1306" s="1">
        <v>44386</v>
      </c>
      <c r="B1306" s="2">
        <v>0.43900462962962966</v>
      </c>
      <c r="C1306">
        <v>16</v>
      </c>
      <c r="D1306">
        <v>4.7</v>
      </c>
      <c r="E1306">
        <v>0</v>
      </c>
      <c r="G1306" s="1">
        <v>44383</v>
      </c>
      <c r="H1306" s="2">
        <v>0.19641203703703702</v>
      </c>
      <c r="I1306">
        <v>16</v>
      </c>
      <c r="J1306">
        <v>25.5</v>
      </c>
      <c r="K1306">
        <v>1</v>
      </c>
    </row>
    <row r="1307" spans="1:11" x14ac:dyDescent="0.25">
      <c r="A1307" s="1">
        <v>44386</v>
      </c>
      <c r="B1307" s="2">
        <v>0.4420486111111111</v>
      </c>
      <c r="C1307">
        <v>10</v>
      </c>
      <c r="D1307">
        <v>3.6</v>
      </c>
      <c r="E1307">
        <v>0</v>
      </c>
      <c r="G1307" s="1">
        <v>44383</v>
      </c>
      <c r="H1307" s="2">
        <v>0.19644675925925925</v>
      </c>
      <c r="I1307">
        <v>13</v>
      </c>
      <c r="J1307">
        <v>11.9</v>
      </c>
      <c r="K1307">
        <v>1</v>
      </c>
    </row>
    <row r="1308" spans="1:11" x14ac:dyDescent="0.25">
      <c r="A1308" s="1">
        <v>44386</v>
      </c>
      <c r="B1308" s="2">
        <v>0.44422453703703701</v>
      </c>
      <c r="C1308">
        <v>13</v>
      </c>
      <c r="D1308">
        <v>14.9</v>
      </c>
      <c r="E1308">
        <v>0</v>
      </c>
      <c r="G1308" s="1">
        <v>44383</v>
      </c>
      <c r="H1308" s="2">
        <v>0.19663194444444443</v>
      </c>
      <c r="I1308">
        <v>15</v>
      </c>
      <c r="J1308">
        <v>3.5</v>
      </c>
      <c r="K1308">
        <v>1</v>
      </c>
    </row>
    <row r="1309" spans="1:11" x14ac:dyDescent="0.25">
      <c r="A1309" s="1">
        <v>44386</v>
      </c>
      <c r="B1309" s="2">
        <v>0.44449074074074074</v>
      </c>
      <c r="C1309">
        <v>20</v>
      </c>
      <c r="D1309">
        <v>10.9</v>
      </c>
      <c r="E1309">
        <v>0</v>
      </c>
      <c r="G1309" s="1">
        <v>44383</v>
      </c>
      <c r="H1309" s="2">
        <v>0.19694444444444445</v>
      </c>
      <c r="I1309">
        <v>16</v>
      </c>
      <c r="J1309">
        <v>17.5</v>
      </c>
      <c r="K1309">
        <v>1</v>
      </c>
    </row>
    <row r="1310" spans="1:11" x14ac:dyDescent="0.25">
      <c r="A1310" s="1">
        <v>44386</v>
      </c>
      <c r="B1310" s="2">
        <v>0.44464120370370369</v>
      </c>
      <c r="C1310">
        <v>16</v>
      </c>
      <c r="D1310">
        <v>6.3</v>
      </c>
      <c r="E1310">
        <v>0</v>
      </c>
      <c r="G1310" s="1">
        <v>44383</v>
      </c>
      <c r="H1310" s="2">
        <v>0.19704861111111113</v>
      </c>
      <c r="I1310">
        <v>16</v>
      </c>
      <c r="J1310">
        <v>17.600000000000001</v>
      </c>
      <c r="K1310">
        <v>1</v>
      </c>
    </row>
    <row r="1311" spans="1:11" x14ac:dyDescent="0.25">
      <c r="A1311" s="1">
        <v>44386</v>
      </c>
      <c r="B1311" s="2">
        <v>0.44498842592592597</v>
      </c>
      <c r="C1311">
        <v>19</v>
      </c>
      <c r="D1311">
        <v>15.9</v>
      </c>
      <c r="E1311">
        <v>0</v>
      </c>
      <c r="G1311" s="1">
        <v>44383</v>
      </c>
      <c r="H1311" s="2">
        <v>0.19826388888888888</v>
      </c>
      <c r="I1311">
        <v>14</v>
      </c>
      <c r="J1311">
        <v>22.5</v>
      </c>
      <c r="K1311">
        <v>1</v>
      </c>
    </row>
    <row r="1312" spans="1:11" x14ac:dyDescent="0.25">
      <c r="A1312" s="1">
        <v>44386</v>
      </c>
      <c r="B1312" s="2">
        <v>0.44526620370370368</v>
      </c>
      <c r="C1312">
        <v>17</v>
      </c>
      <c r="D1312">
        <v>6.3</v>
      </c>
      <c r="E1312">
        <v>0</v>
      </c>
      <c r="G1312" s="1">
        <v>44383</v>
      </c>
      <c r="H1312" s="2">
        <v>0.19829861111111111</v>
      </c>
      <c r="I1312">
        <v>12</v>
      </c>
      <c r="J1312">
        <v>6.2</v>
      </c>
      <c r="K1312">
        <v>1</v>
      </c>
    </row>
    <row r="1313" spans="1:11" x14ac:dyDescent="0.25">
      <c r="A1313" s="1">
        <v>44386</v>
      </c>
      <c r="B1313" s="2">
        <v>0.44737268518518519</v>
      </c>
      <c r="C1313">
        <v>10</v>
      </c>
      <c r="D1313">
        <v>4.5</v>
      </c>
      <c r="E1313">
        <v>0</v>
      </c>
      <c r="G1313" s="1">
        <v>44383</v>
      </c>
      <c r="H1313" s="2">
        <v>0.19881944444444444</v>
      </c>
      <c r="I1313">
        <v>14</v>
      </c>
      <c r="J1313">
        <v>14.1</v>
      </c>
      <c r="K1313">
        <v>1</v>
      </c>
    </row>
    <row r="1314" spans="1:11" x14ac:dyDescent="0.25">
      <c r="A1314" s="1">
        <v>44386</v>
      </c>
      <c r="B1314" s="2">
        <v>0.44743055555555555</v>
      </c>
      <c r="C1314">
        <v>10</v>
      </c>
      <c r="D1314">
        <v>5.2</v>
      </c>
      <c r="E1314">
        <v>0</v>
      </c>
      <c r="G1314" s="1">
        <v>44383</v>
      </c>
      <c r="H1314" s="2">
        <v>0.19930555555555554</v>
      </c>
      <c r="I1314">
        <v>12</v>
      </c>
      <c r="J1314">
        <v>18</v>
      </c>
      <c r="K1314">
        <v>1</v>
      </c>
    </row>
    <row r="1315" spans="1:11" x14ac:dyDescent="0.25">
      <c r="A1315" s="1">
        <v>44386</v>
      </c>
      <c r="B1315" s="2">
        <v>0.44810185185185186</v>
      </c>
      <c r="C1315">
        <v>15</v>
      </c>
      <c r="D1315">
        <v>6.4</v>
      </c>
      <c r="E1315">
        <v>0</v>
      </c>
      <c r="G1315" s="1">
        <v>44383</v>
      </c>
      <c r="H1315" s="2">
        <v>0.19936342592592593</v>
      </c>
      <c r="I1315">
        <v>15</v>
      </c>
      <c r="J1315">
        <v>10.5</v>
      </c>
      <c r="K1315">
        <v>1</v>
      </c>
    </row>
    <row r="1316" spans="1:11" x14ac:dyDescent="0.25">
      <c r="A1316" s="1">
        <v>44386</v>
      </c>
      <c r="B1316" s="2">
        <v>0.44828703703703704</v>
      </c>
      <c r="C1316">
        <v>10</v>
      </c>
      <c r="D1316">
        <v>4.3</v>
      </c>
      <c r="E1316">
        <v>0</v>
      </c>
      <c r="G1316" s="1">
        <v>44383</v>
      </c>
      <c r="H1316" s="2">
        <v>0.19949074074074072</v>
      </c>
      <c r="I1316">
        <v>13</v>
      </c>
      <c r="J1316">
        <v>25.5</v>
      </c>
      <c r="K1316">
        <v>1</v>
      </c>
    </row>
    <row r="1317" spans="1:11" x14ac:dyDescent="0.25">
      <c r="A1317" s="1">
        <v>44386</v>
      </c>
      <c r="B1317" s="2">
        <v>0.45033564814814814</v>
      </c>
      <c r="C1317">
        <v>9</v>
      </c>
      <c r="D1317">
        <v>5.4</v>
      </c>
      <c r="E1317">
        <v>0</v>
      </c>
      <c r="G1317" s="1">
        <v>44383</v>
      </c>
      <c r="H1317" s="2">
        <v>0.1996759259259259</v>
      </c>
      <c r="I1317">
        <v>14</v>
      </c>
      <c r="J1317">
        <v>15.2</v>
      </c>
      <c r="K1317">
        <v>1</v>
      </c>
    </row>
    <row r="1318" spans="1:11" x14ac:dyDescent="0.25">
      <c r="A1318" s="1">
        <v>44386</v>
      </c>
      <c r="B1318" s="2">
        <v>0.45120370370370372</v>
      </c>
      <c r="C1318">
        <v>19</v>
      </c>
      <c r="D1318">
        <v>5.7</v>
      </c>
      <c r="E1318">
        <v>0</v>
      </c>
      <c r="G1318" s="1">
        <v>44383</v>
      </c>
      <c r="H1318" s="2">
        <v>0.19974537037037035</v>
      </c>
      <c r="I1318">
        <v>16</v>
      </c>
      <c r="J1318">
        <v>25.5</v>
      </c>
      <c r="K1318">
        <v>1</v>
      </c>
    </row>
    <row r="1319" spans="1:11" x14ac:dyDescent="0.25">
      <c r="A1319" s="1">
        <v>44386</v>
      </c>
      <c r="B1319" s="2">
        <v>0.45409722222222221</v>
      </c>
      <c r="C1319">
        <v>29</v>
      </c>
      <c r="D1319">
        <v>5.3</v>
      </c>
      <c r="E1319">
        <v>0</v>
      </c>
      <c r="G1319" s="1">
        <v>44383</v>
      </c>
      <c r="H1319" s="2">
        <v>0.19991898148148146</v>
      </c>
      <c r="I1319">
        <v>15</v>
      </c>
      <c r="J1319">
        <v>25.5</v>
      </c>
      <c r="K1319">
        <v>1</v>
      </c>
    </row>
    <row r="1320" spans="1:11" x14ac:dyDescent="0.25">
      <c r="A1320" s="1">
        <v>44386</v>
      </c>
      <c r="B1320" s="2">
        <v>0.45424768518518516</v>
      </c>
      <c r="C1320">
        <v>12</v>
      </c>
      <c r="D1320">
        <v>9.1999999999999993</v>
      </c>
      <c r="E1320">
        <v>0</v>
      </c>
      <c r="G1320" s="1">
        <v>44383</v>
      </c>
      <c r="H1320" s="2">
        <v>0.19995370370370369</v>
      </c>
      <c r="I1320">
        <v>14</v>
      </c>
      <c r="J1320">
        <v>13</v>
      </c>
      <c r="K1320">
        <v>1</v>
      </c>
    </row>
    <row r="1321" spans="1:11" x14ac:dyDescent="0.25">
      <c r="A1321" s="1">
        <v>44386</v>
      </c>
      <c r="B1321" s="2">
        <v>0.45449074074074075</v>
      </c>
      <c r="C1321">
        <v>8</v>
      </c>
      <c r="D1321">
        <v>0.5</v>
      </c>
      <c r="E1321">
        <v>0</v>
      </c>
      <c r="G1321" s="1">
        <v>44383</v>
      </c>
      <c r="H1321" s="2">
        <v>0.19997685185185185</v>
      </c>
      <c r="I1321">
        <v>15</v>
      </c>
      <c r="J1321">
        <v>7.9</v>
      </c>
      <c r="K1321">
        <v>1</v>
      </c>
    </row>
    <row r="1322" spans="1:11" x14ac:dyDescent="0.25">
      <c r="A1322" s="1">
        <v>44386</v>
      </c>
      <c r="B1322" s="2">
        <v>0.45512731481481478</v>
      </c>
      <c r="C1322">
        <v>11</v>
      </c>
      <c r="D1322">
        <v>5.7</v>
      </c>
      <c r="E1322">
        <v>0</v>
      </c>
      <c r="G1322" s="1">
        <v>44383</v>
      </c>
      <c r="H1322" s="2">
        <v>0.20105324074074074</v>
      </c>
      <c r="I1322">
        <v>12</v>
      </c>
      <c r="J1322">
        <v>20.2</v>
      </c>
      <c r="K1322">
        <v>1</v>
      </c>
    </row>
    <row r="1323" spans="1:11" x14ac:dyDescent="0.25">
      <c r="A1323" s="1">
        <v>44386</v>
      </c>
      <c r="B1323" s="2">
        <v>0.45555555555555555</v>
      </c>
      <c r="C1323">
        <v>13</v>
      </c>
      <c r="D1323">
        <v>4.9000000000000004</v>
      </c>
      <c r="E1323">
        <v>0</v>
      </c>
      <c r="G1323" s="1">
        <v>44383</v>
      </c>
      <c r="H1323" s="2">
        <v>0.20125000000000001</v>
      </c>
      <c r="I1323">
        <v>15</v>
      </c>
      <c r="J1323">
        <v>25.5</v>
      </c>
      <c r="K1323">
        <v>1</v>
      </c>
    </row>
    <row r="1324" spans="1:11" x14ac:dyDescent="0.25">
      <c r="A1324" s="1">
        <v>44386</v>
      </c>
      <c r="B1324" s="2">
        <v>0.4566203703703704</v>
      </c>
      <c r="C1324">
        <v>14</v>
      </c>
      <c r="D1324">
        <v>5.9</v>
      </c>
      <c r="E1324">
        <v>0</v>
      </c>
      <c r="G1324" s="1">
        <v>44383</v>
      </c>
      <c r="H1324" s="2">
        <v>0.20131944444444447</v>
      </c>
      <c r="I1324">
        <v>12</v>
      </c>
      <c r="J1324">
        <v>14.5</v>
      </c>
      <c r="K1324">
        <v>1</v>
      </c>
    </row>
    <row r="1325" spans="1:11" x14ac:dyDescent="0.25">
      <c r="A1325" s="1">
        <v>44386</v>
      </c>
      <c r="B1325" s="2">
        <v>0.45712962962962966</v>
      </c>
      <c r="C1325">
        <v>12</v>
      </c>
      <c r="D1325">
        <v>6</v>
      </c>
      <c r="E1325">
        <v>0</v>
      </c>
      <c r="G1325" s="1">
        <v>44383</v>
      </c>
      <c r="H1325" s="2">
        <v>0.20136574074074076</v>
      </c>
      <c r="I1325">
        <v>14</v>
      </c>
      <c r="J1325">
        <v>14.5</v>
      </c>
      <c r="K1325">
        <v>1</v>
      </c>
    </row>
    <row r="1326" spans="1:11" x14ac:dyDescent="0.25">
      <c r="A1326" s="1">
        <v>44386</v>
      </c>
      <c r="B1326" s="2">
        <v>0.45778935185185188</v>
      </c>
      <c r="C1326">
        <v>19</v>
      </c>
      <c r="D1326">
        <v>5.8</v>
      </c>
      <c r="E1326">
        <v>0</v>
      </c>
      <c r="G1326" s="1">
        <v>44383</v>
      </c>
      <c r="H1326" s="2">
        <v>0.20212962962962963</v>
      </c>
      <c r="I1326">
        <v>20</v>
      </c>
      <c r="J1326">
        <v>11.5</v>
      </c>
      <c r="K1326">
        <v>1</v>
      </c>
    </row>
    <row r="1327" spans="1:11" x14ac:dyDescent="0.25">
      <c r="A1327" s="1">
        <v>44386</v>
      </c>
      <c r="B1327" s="2">
        <v>0.45782407407407405</v>
      </c>
      <c r="C1327">
        <v>17</v>
      </c>
      <c r="D1327">
        <v>5.9</v>
      </c>
      <c r="E1327">
        <v>0</v>
      </c>
      <c r="G1327" s="1">
        <v>44383</v>
      </c>
      <c r="H1327" s="2">
        <v>0.20217592592592593</v>
      </c>
      <c r="I1327">
        <v>13</v>
      </c>
      <c r="J1327">
        <v>13.5</v>
      </c>
      <c r="K1327">
        <v>1</v>
      </c>
    </row>
    <row r="1328" spans="1:11" x14ac:dyDescent="0.25">
      <c r="A1328" s="1">
        <v>44386</v>
      </c>
      <c r="B1328" s="2">
        <v>0.46062500000000001</v>
      </c>
      <c r="C1328">
        <v>12</v>
      </c>
      <c r="D1328">
        <v>14.6</v>
      </c>
      <c r="E1328">
        <v>0</v>
      </c>
      <c r="G1328" s="1">
        <v>44383</v>
      </c>
      <c r="H1328" s="2">
        <v>0.20307870370370371</v>
      </c>
      <c r="I1328">
        <v>14</v>
      </c>
      <c r="J1328">
        <v>11</v>
      </c>
      <c r="K1328">
        <v>1</v>
      </c>
    </row>
    <row r="1329" spans="1:11" x14ac:dyDescent="0.25">
      <c r="A1329" s="1">
        <v>44386</v>
      </c>
      <c r="B1329" s="2">
        <v>0.4607060185185185</v>
      </c>
      <c r="C1329">
        <v>12</v>
      </c>
      <c r="D1329">
        <v>10.4</v>
      </c>
      <c r="E1329">
        <v>0</v>
      </c>
      <c r="G1329" s="1">
        <v>44383</v>
      </c>
      <c r="H1329" s="2">
        <v>0.20347222222222219</v>
      </c>
      <c r="I1329">
        <v>15</v>
      </c>
      <c r="J1329">
        <v>4.4000000000000004</v>
      </c>
      <c r="K1329">
        <v>1</v>
      </c>
    </row>
    <row r="1330" spans="1:11" x14ac:dyDescent="0.25">
      <c r="A1330" s="1">
        <v>44386</v>
      </c>
      <c r="B1330" s="2">
        <v>0.46140046296296294</v>
      </c>
      <c r="C1330">
        <v>19</v>
      </c>
      <c r="D1330">
        <v>7.6</v>
      </c>
      <c r="E1330">
        <v>0</v>
      </c>
      <c r="G1330" s="1">
        <v>44383</v>
      </c>
      <c r="H1330" s="2">
        <v>0.20353009259259258</v>
      </c>
      <c r="I1330">
        <v>16</v>
      </c>
      <c r="J1330">
        <v>25.5</v>
      </c>
      <c r="K1330">
        <v>1</v>
      </c>
    </row>
    <row r="1331" spans="1:11" x14ac:dyDescent="0.25">
      <c r="A1331" s="1">
        <v>44386</v>
      </c>
      <c r="B1331" s="2">
        <v>0.46197916666666666</v>
      </c>
      <c r="C1331">
        <v>15</v>
      </c>
      <c r="D1331">
        <v>6.4</v>
      </c>
      <c r="E1331">
        <v>0</v>
      </c>
      <c r="G1331" s="1">
        <v>44383</v>
      </c>
      <c r="H1331" s="2">
        <v>0.20390046296296296</v>
      </c>
      <c r="I1331">
        <v>14</v>
      </c>
      <c r="J1331">
        <v>14.8</v>
      </c>
      <c r="K1331">
        <v>1</v>
      </c>
    </row>
    <row r="1332" spans="1:11" x14ac:dyDescent="0.25">
      <c r="A1332" s="1">
        <v>44386</v>
      </c>
      <c r="B1332" s="2">
        <v>0.46329861111111109</v>
      </c>
      <c r="C1332">
        <v>13</v>
      </c>
      <c r="D1332">
        <v>8.5</v>
      </c>
      <c r="E1332">
        <v>0</v>
      </c>
      <c r="G1332" s="1">
        <v>44383</v>
      </c>
      <c r="H1332" s="2">
        <v>0.20402777777777778</v>
      </c>
      <c r="I1332">
        <v>13</v>
      </c>
      <c r="J1332">
        <v>14.7</v>
      </c>
      <c r="K1332">
        <v>1</v>
      </c>
    </row>
    <row r="1333" spans="1:11" x14ac:dyDescent="0.25">
      <c r="A1333" s="1">
        <v>44386</v>
      </c>
      <c r="B1333" s="2">
        <v>0.46334490740740741</v>
      </c>
      <c r="C1333">
        <v>13</v>
      </c>
      <c r="D1333">
        <v>4.9000000000000004</v>
      </c>
      <c r="E1333">
        <v>0</v>
      </c>
      <c r="G1333" s="1">
        <v>44383</v>
      </c>
      <c r="H1333" s="2">
        <v>0.20424768518518518</v>
      </c>
      <c r="I1333">
        <v>15</v>
      </c>
      <c r="J1333">
        <v>25.5</v>
      </c>
      <c r="K1333">
        <v>1</v>
      </c>
    </row>
    <row r="1334" spans="1:11" x14ac:dyDescent="0.25">
      <c r="A1334" s="1">
        <v>44386</v>
      </c>
      <c r="B1334" s="2">
        <v>0.46339120370370374</v>
      </c>
      <c r="C1334">
        <v>13</v>
      </c>
      <c r="D1334">
        <v>7.1</v>
      </c>
      <c r="E1334">
        <v>0</v>
      </c>
      <c r="G1334" s="1">
        <v>44383</v>
      </c>
      <c r="H1334" s="2">
        <v>0.20428240740740741</v>
      </c>
      <c r="I1334">
        <v>12</v>
      </c>
      <c r="J1334">
        <v>12.5</v>
      </c>
      <c r="K1334">
        <v>1</v>
      </c>
    </row>
    <row r="1335" spans="1:11" x14ac:dyDescent="0.25">
      <c r="A1335" s="1">
        <v>44386</v>
      </c>
      <c r="B1335" s="2">
        <v>0.46511574074074075</v>
      </c>
      <c r="C1335">
        <v>16</v>
      </c>
      <c r="D1335">
        <v>6.2</v>
      </c>
      <c r="E1335">
        <v>0</v>
      </c>
      <c r="G1335" s="1">
        <v>44383</v>
      </c>
      <c r="H1335" s="2">
        <v>0.20468749999999999</v>
      </c>
      <c r="I1335">
        <v>15</v>
      </c>
      <c r="J1335">
        <v>4.7</v>
      </c>
      <c r="K1335">
        <v>1</v>
      </c>
    </row>
    <row r="1336" spans="1:11" x14ac:dyDescent="0.25">
      <c r="A1336" s="1">
        <v>44386</v>
      </c>
      <c r="B1336" s="2">
        <v>0.46728009259259262</v>
      </c>
      <c r="C1336">
        <v>11</v>
      </c>
      <c r="D1336">
        <v>4.3</v>
      </c>
      <c r="E1336">
        <v>0</v>
      </c>
      <c r="G1336" s="1">
        <v>44383</v>
      </c>
      <c r="H1336" s="2">
        <v>0.20479166666666668</v>
      </c>
      <c r="I1336">
        <v>15</v>
      </c>
      <c r="J1336">
        <v>25.5</v>
      </c>
      <c r="K1336">
        <v>1</v>
      </c>
    </row>
    <row r="1337" spans="1:11" x14ac:dyDescent="0.25">
      <c r="A1337" s="1">
        <v>44386</v>
      </c>
      <c r="B1337" s="2">
        <v>0.46768518518518515</v>
      </c>
      <c r="C1337">
        <v>15</v>
      </c>
      <c r="D1337">
        <v>3.9</v>
      </c>
      <c r="E1337">
        <v>0</v>
      </c>
      <c r="G1337" s="1">
        <v>44383</v>
      </c>
      <c r="H1337" s="2">
        <v>0.20491898148148149</v>
      </c>
      <c r="I1337">
        <v>12</v>
      </c>
      <c r="J1337">
        <v>20.3</v>
      </c>
      <c r="K1337">
        <v>1</v>
      </c>
    </row>
    <row r="1338" spans="1:11" x14ac:dyDescent="0.25">
      <c r="A1338" s="1">
        <v>44386</v>
      </c>
      <c r="B1338" s="2">
        <v>0.46788194444444442</v>
      </c>
      <c r="C1338">
        <v>15</v>
      </c>
      <c r="D1338">
        <v>12.3</v>
      </c>
      <c r="E1338">
        <v>0</v>
      </c>
      <c r="G1338" s="1">
        <v>44383</v>
      </c>
      <c r="H1338" s="2">
        <v>0.20521990740740739</v>
      </c>
      <c r="I1338">
        <v>14</v>
      </c>
      <c r="J1338">
        <v>9.8000000000000007</v>
      </c>
      <c r="K1338">
        <v>1</v>
      </c>
    </row>
    <row r="1339" spans="1:11" x14ac:dyDescent="0.25">
      <c r="A1339" s="1">
        <v>44386</v>
      </c>
      <c r="B1339" s="2">
        <v>0.46967592592592594</v>
      </c>
      <c r="C1339">
        <v>14</v>
      </c>
      <c r="D1339">
        <v>6.7</v>
      </c>
      <c r="E1339">
        <v>0</v>
      </c>
      <c r="G1339" s="1">
        <v>44383</v>
      </c>
      <c r="H1339" s="2">
        <v>0.20532407407407408</v>
      </c>
      <c r="I1339">
        <v>14</v>
      </c>
      <c r="J1339">
        <v>25.5</v>
      </c>
      <c r="K1339">
        <v>1</v>
      </c>
    </row>
    <row r="1340" spans="1:11" x14ac:dyDescent="0.25">
      <c r="A1340" s="1">
        <v>44386</v>
      </c>
      <c r="B1340" s="2">
        <v>0.47135416666666669</v>
      </c>
      <c r="C1340">
        <v>21</v>
      </c>
      <c r="D1340">
        <v>4.4000000000000004</v>
      </c>
      <c r="E1340">
        <v>0</v>
      </c>
      <c r="G1340" s="1">
        <v>44383</v>
      </c>
      <c r="H1340" s="2">
        <v>0.20549768518518519</v>
      </c>
      <c r="I1340">
        <v>15</v>
      </c>
      <c r="J1340">
        <v>25.5</v>
      </c>
      <c r="K1340">
        <v>1</v>
      </c>
    </row>
    <row r="1341" spans="1:11" x14ac:dyDescent="0.25">
      <c r="A1341" s="1">
        <v>44386</v>
      </c>
      <c r="B1341" s="2">
        <v>0.47267361111111111</v>
      </c>
      <c r="C1341">
        <v>13</v>
      </c>
      <c r="D1341">
        <v>6.8</v>
      </c>
      <c r="E1341">
        <v>0</v>
      </c>
      <c r="G1341" s="1">
        <v>44383</v>
      </c>
      <c r="H1341" s="2">
        <v>0.20561342592592591</v>
      </c>
      <c r="I1341">
        <v>15</v>
      </c>
      <c r="J1341">
        <v>25.5</v>
      </c>
      <c r="K1341">
        <v>1</v>
      </c>
    </row>
    <row r="1342" spans="1:11" x14ac:dyDescent="0.25">
      <c r="A1342" s="1">
        <v>44386</v>
      </c>
      <c r="B1342" s="2">
        <v>0.47402777777777777</v>
      </c>
      <c r="C1342">
        <v>17</v>
      </c>
      <c r="D1342">
        <v>8.8000000000000007</v>
      </c>
      <c r="E1342">
        <v>0</v>
      </c>
      <c r="G1342" s="1">
        <v>44383</v>
      </c>
      <c r="H1342" s="2">
        <v>0.20603009259259261</v>
      </c>
      <c r="I1342">
        <v>14</v>
      </c>
      <c r="J1342">
        <v>25.5</v>
      </c>
      <c r="K1342">
        <v>1</v>
      </c>
    </row>
    <row r="1343" spans="1:11" x14ac:dyDescent="0.25">
      <c r="A1343" s="1">
        <v>44386</v>
      </c>
      <c r="B1343" s="2">
        <v>0.47410879629629626</v>
      </c>
      <c r="C1343">
        <v>13</v>
      </c>
      <c r="D1343">
        <v>5</v>
      </c>
      <c r="E1343">
        <v>0</v>
      </c>
      <c r="G1343" s="1">
        <v>44383</v>
      </c>
      <c r="H1343" s="2">
        <v>0.20636574074074074</v>
      </c>
      <c r="I1343">
        <v>14</v>
      </c>
      <c r="J1343">
        <v>25.5</v>
      </c>
      <c r="K1343">
        <v>1</v>
      </c>
    </row>
    <row r="1344" spans="1:11" x14ac:dyDescent="0.25">
      <c r="A1344" s="1">
        <v>44386</v>
      </c>
      <c r="B1344" s="2">
        <v>0.47561342592592593</v>
      </c>
      <c r="C1344">
        <v>17</v>
      </c>
      <c r="D1344">
        <v>6.8</v>
      </c>
      <c r="E1344">
        <v>0</v>
      </c>
      <c r="G1344" s="1">
        <v>44383</v>
      </c>
      <c r="H1344" s="2">
        <v>0.20640046296296297</v>
      </c>
      <c r="I1344">
        <v>18</v>
      </c>
      <c r="J1344">
        <v>20.7</v>
      </c>
      <c r="K1344">
        <v>1</v>
      </c>
    </row>
    <row r="1345" spans="1:11" x14ac:dyDescent="0.25">
      <c r="A1345" s="1">
        <v>44386</v>
      </c>
      <c r="B1345" s="2">
        <v>0.4758101851851852</v>
      </c>
      <c r="C1345">
        <v>19</v>
      </c>
      <c r="D1345">
        <v>4.0999999999999996</v>
      </c>
      <c r="E1345">
        <v>0</v>
      </c>
      <c r="G1345" s="1">
        <v>44383</v>
      </c>
      <c r="H1345" s="2">
        <v>0.20645833333333333</v>
      </c>
      <c r="I1345">
        <v>15</v>
      </c>
      <c r="J1345">
        <v>25.5</v>
      </c>
      <c r="K1345">
        <v>1</v>
      </c>
    </row>
    <row r="1346" spans="1:11" x14ac:dyDescent="0.25">
      <c r="A1346" s="1">
        <v>44386</v>
      </c>
      <c r="B1346" s="2">
        <v>0.47590277777777779</v>
      </c>
      <c r="C1346">
        <v>12</v>
      </c>
      <c r="D1346">
        <v>5</v>
      </c>
      <c r="E1346">
        <v>0</v>
      </c>
      <c r="G1346" s="1">
        <v>44383</v>
      </c>
      <c r="H1346" s="2">
        <v>0.20650462962962965</v>
      </c>
      <c r="I1346">
        <v>13</v>
      </c>
      <c r="J1346">
        <v>18</v>
      </c>
      <c r="K1346">
        <v>1</v>
      </c>
    </row>
    <row r="1347" spans="1:11" x14ac:dyDescent="0.25">
      <c r="A1347" s="1">
        <v>44386</v>
      </c>
      <c r="B1347" s="2">
        <v>0.47694444444444445</v>
      </c>
      <c r="C1347">
        <v>15</v>
      </c>
      <c r="D1347">
        <v>5.0999999999999996</v>
      </c>
      <c r="E1347">
        <v>0</v>
      </c>
      <c r="G1347" s="1">
        <v>44383</v>
      </c>
      <c r="H1347" s="2">
        <v>0.20675925925925928</v>
      </c>
      <c r="I1347">
        <v>14</v>
      </c>
      <c r="J1347">
        <v>25.5</v>
      </c>
      <c r="K1347">
        <v>1</v>
      </c>
    </row>
    <row r="1348" spans="1:11" x14ac:dyDescent="0.25">
      <c r="A1348" s="1">
        <v>44386</v>
      </c>
      <c r="B1348" s="2">
        <v>0.48142361111111115</v>
      </c>
      <c r="C1348">
        <v>20</v>
      </c>
      <c r="D1348">
        <v>5.5</v>
      </c>
      <c r="E1348">
        <v>0</v>
      </c>
      <c r="G1348" s="1">
        <v>44383</v>
      </c>
      <c r="H1348" s="2">
        <v>0.20696759259259259</v>
      </c>
      <c r="I1348">
        <v>13</v>
      </c>
      <c r="J1348">
        <v>25.5</v>
      </c>
      <c r="K1348">
        <v>1</v>
      </c>
    </row>
    <row r="1349" spans="1:11" x14ac:dyDescent="0.25">
      <c r="A1349" s="1">
        <v>44386</v>
      </c>
      <c r="B1349" s="2">
        <v>0.48155092592592591</v>
      </c>
      <c r="C1349">
        <v>24</v>
      </c>
      <c r="D1349">
        <v>4.3</v>
      </c>
      <c r="E1349">
        <v>0</v>
      </c>
      <c r="G1349" s="1">
        <v>44383</v>
      </c>
      <c r="H1349" s="2">
        <v>0.20708333333333331</v>
      </c>
      <c r="I1349">
        <v>11</v>
      </c>
      <c r="J1349">
        <v>13.6</v>
      </c>
      <c r="K1349">
        <v>1</v>
      </c>
    </row>
    <row r="1350" spans="1:11" x14ac:dyDescent="0.25">
      <c r="A1350" s="1">
        <v>44386</v>
      </c>
      <c r="B1350" s="2">
        <v>0.48541666666666666</v>
      </c>
      <c r="C1350">
        <v>8</v>
      </c>
      <c r="D1350">
        <v>7</v>
      </c>
      <c r="E1350">
        <v>0</v>
      </c>
      <c r="G1350" s="1">
        <v>44383</v>
      </c>
      <c r="H1350" s="2">
        <v>0.20738425925925927</v>
      </c>
      <c r="I1350">
        <v>13</v>
      </c>
      <c r="J1350">
        <v>17.600000000000001</v>
      </c>
      <c r="K1350">
        <v>1</v>
      </c>
    </row>
    <row r="1351" spans="1:11" x14ac:dyDescent="0.25">
      <c r="A1351" s="1">
        <v>44386</v>
      </c>
      <c r="B1351" s="2">
        <v>0.48644675925925923</v>
      </c>
      <c r="C1351">
        <v>14</v>
      </c>
      <c r="D1351">
        <v>5.5</v>
      </c>
      <c r="E1351">
        <v>0</v>
      </c>
      <c r="G1351" s="1">
        <v>44383</v>
      </c>
      <c r="H1351" s="2">
        <v>0.2074189814814815</v>
      </c>
      <c r="I1351">
        <v>12</v>
      </c>
      <c r="J1351">
        <v>11.8</v>
      </c>
      <c r="K1351">
        <v>1</v>
      </c>
    </row>
    <row r="1352" spans="1:11" x14ac:dyDescent="0.25">
      <c r="A1352" s="1">
        <v>44386</v>
      </c>
      <c r="B1352" s="2">
        <v>0.48652777777777773</v>
      </c>
      <c r="C1352">
        <v>10</v>
      </c>
      <c r="D1352">
        <v>10.8</v>
      </c>
      <c r="E1352">
        <v>0</v>
      </c>
      <c r="G1352" s="1">
        <v>44383</v>
      </c>
      <c r="H1352" s="2">
        <v>0.20789351851851853</v>
      </c>
      <c r="I1352">
        <v>15</v>
      </c>
      <c r="J1352">
        <v>25.5</v>
      </c>
      <c r="K1352">
        <v>1</v>
      </c>
    </row>
    <row r="1353" spans="1:11" x14ac:dyDescent="0.25">
      <c r="A1353" s="1">
        <v>44386</v>
      </c>
      <c r="B1353" s="2">
        <v>0.48973379629629626</v>
      </c>
      <c r="C1353">
        <v>12</v>
      </c>
      <c r="D1353">
        <v>4.5999999999999996</v>
      </c>
      <c r="E1353">
        <v>0</v>
      </c>
      <c r="G1353" s="1">
        <v>44383</v>
      </c>
      <c r="H1353" s="2">
        <v>0.20792824074074076</v>
      </c>
      <c r="I1353">
        <v>13</v>
      </c>
      <c r="J1353">
        <v>12.6</v>
      </c>
      <c r="K1353">
        <v>1</v>
      </c>
    </row>
    <row r="1354" spans="1:11" x14ac:dyDescent="0.25">
      <c r="A1354" s="1">
        <v>44386</v>
      </c>
      <c r="B1354" s="2">
        <v>0.49108796296296298</v>
      </c>
      <c r="C1354">
        <v>22</v>
      </c>
      <c r="D1354">
        <v>6.3</v>
      </c>
      <c r="E1354">
        <v>0</v>
      </c>
      <c r="G1354" s="1">
        <v>44383</v>
      </c>
      <c r="H1354" s="2">
        <v>0.20899305555555556</v>
      </c>
      <c r="I1354">
        <v>19</v>
      </c>
      <c r="J1354">
        <v>20.7</v>
      </c>
      <c r="K1354">
        <v>1</v>
      </c>
    </row>
    <row r="1355" spans="1:11" x14ac:dyDescent="0.25">
      <c r="A1355" s="1">
        <v>44386</v>
      </c>
      <c r="B1355" s="2">
        <v>0.49212962962962964</v>
      </c>
      <c r="C1355">
        <v>15</v>
      </c>
      <c r="D1355">
        <v>1.1000000000000001</v>
      </c>
      <c r="E1355">
        <v>0</v>
      </c>
      <c r="G1355" s="1">
        <v>44383</v>
      </c>
      <c r="H1355" s="2">
        <v>0.20906250000000001</v>
      </c>
      <c r="I1355">
        <v>13</v>
      </c>
      <c r="J1355">
        <v>8.6</v>
      </c>
      <c r="K1355">
        <v>1</v>
      </c>
    </row>
    <row r="1356" spans="1:11" x14ac:dyDescent="0.25">
      <c r="A1356" s="1">
        <v>44386</v>
      </c>
      <c r="B1356" s="2">
        <v>0.49233796296296295</v>
      </c>
      <c r="C1356">
        <v>18</v>
      </c>
      <c r="D1356">
        <v>4.4000000000000004</v>
      </c>
      <c r="E1356">
        <v>0</v>
      </c>
      <c r="G1356" s="1">
        <v>44383</v>
      </c>
      <c r="H1356" s="2">
        <v>0.20916666666666664</v>
      </c>
      <c r="I1356">
        <v>13</v>
      </c>
      <c r="J1356">
        <v>19.5</v>
      </c>
      <c r="K1356">
        <v>1</v>
      </c>
    </row>
    <row r="1357" spans="1:11" x14ac:dyDescent="0.25">
      <c r="A1357" s="1">
        <v>44386</v>
      </c>
      <c r="B1357" s="2">
        <v>0.49395833333333333</v>
      </c>
      <c r="C1357">
        <v>15</v>
      </c>
      <c r="D1357">
        <v>5.5</v>
      </c>
      <c r="E1357">
        <v>0</v>
      </c>
      <c r="G1357" s="1">
        <v>44383</v>
      </c>
      <c r="H1357" s="2">
        <v>0.20923611111111109</v>
      </c>
      <c r="I1357">
        <v>14</v>
      </c>
      <c r="J1357">
        <v>25.5</v>
      </c>
      <c r="K1357">
        <v>1</v>
      </c>
    </row>
    <row r="1358" spans="1:11" x14ac:dyDescent="0.25">
      <c r="A1358" s="1">
        <v>44386</v>
      </c>
      <c r="B1358" s="2">
        <v>0.49516203703703704</v>
      </c>
      <c r="C1358">
        <v>23</v>
      </c>
      <c r="D1358">
        <v>4.8</v>
      </c>
      <c r="E1358">
        <v>0</v>
      </c>
      <c r="G1358" s="1">
        <v>44383</v>
      </c>
      <c r="H1358" s="2">
        <v>0.20927083333333332</v>
      </c>
      <c r="I1358">
        <v>15</v>
      </c>
      <c r="J1358">
        <v>5.3</v>
      </c>
      <c r="K1358">
        <v>1</v>
      </c>
    </row>
    <row r="1359" spans="1:11" x14ac:dyDescent="0.25">
      <c r="A1359" s="1">
        <v>44386</v>
      </c>
      <c r="B1359" s="2">
        <v>0.49644675925925924</v>
      </c>
      <c r="C1359">
        <v>21</v>
      </c>
      <c r="D1359">
        <v>18.899999999999999</v>
      </c>
      <c r="E1359">
        <v>0</v>
      </c>
      <c r="G1359" s="1">
        <v>44383</v>
      </c>
      <c r="H1359" s="2">
        <v>0.20936342592592594</v>
      </c>
      <c r="I1359">
        <v>15</v>
      </c>
      <c r="J1359">
        <v>25.5</v>
      </c>
      <c r="K1359">
        <v>1</v>
      </c>
    </row>
    <row r="1360" spans="1:11" x14ac:dyDescent="0.25">
      <c r="A1360" s="1">
        <v>44386</v>
      </c>
      <c r="B1360" s="2">
        <v>0.50039351851851854</v>
      </c>
      <c r="C1360">
        <v>16</v>
      </c>
      <c r="D1360">
        <v>0.9</v>
      </c>
      <c r="E1360">
        <v>0</v>
      </c>
      <c r="G1360" s="1">
        <v>44383</v>
      </c>
      <c r="H1360" s="2">
        <v>0.20946759259259259</v>
      </c>
      <c r="I1360">
        <v>15</v>
      </c>
      <c r="J1360">
        <v>15.3</v>
      </c>
      <c r="K1360">
        <v>1</v>
      </c>
    </row>
    <row r="1361" spans="1:11" x14ac:dyDescent="0.25">
      <c r="A1361" s="1">
        <v>44386</v>
      </c>
      <c r="B1361" s="2">
        <v>0.50089120370370377</v>
      </c>
      <c r="C1361">
        <v>16</v>
      </c>
      <c r="D1361">
        <v>4.9000000000000004</v>
      </c>
      <c r="E1361">
        <v>0</v>
      </c>
      <c r="G1361" s="1">
        <v>44383</v>
      </c>
      <c r="H1361" s="2">
        <v>0.20953703703703705</v>
      </c>
      <c r="I1361">
        <v>15</v>
      </c>
      <c r="J1361">
        <v>25.5</v>
      </c>
      <c r="K1361">
        <v>1</v>
      </c>
    </row>
    <row r="1362" spans="1:11" x14ac:dyDescent="0.25">
      <c r="A1362" s="1">
        <v>44386</v>
      </c>
      <c r="B1362" s="2">
        <v>0.50296296296296295</v>
      </c>
      <c r="C1362">
        <v>19</v>
      </c>
      <c r="D1362">
        <v>4.0999999999999996</v>
      </c>
      <c r="E1362">
        <v>0</v>
      </c>
      <c r="G1362" s="1">
        <v>44383</v>
      </c>
      <c r="H1362" s="2">
        <v>0.20975694444444445</v>
      </c>
      <c r="I1362">
        <v>16</v>
      </c>
      <c r="J1362">
        <v>0</v>
      </c>
      <c r="K1362">
        <v>1</v>
      </c>
    </row>
    <row r="1363" spans="1:11" x14ac:dyDescent="0.25">
      <c r="A1363" s="1">
        <v>44386</v>
      </c>
      <c r="B1363" s="2">
        <v>0.50612268518518522</v>
      </c>
      <c r="C1363">
        <v>23</v>
      </c>
      <c r="D1363">
        <v>6.2</v>
      </c>
      <c r="E1363">
        <v>0</v>
      </c>
      <c r="G1363" s="1">
        <v>44383</v>
      </c>
      <c r="H1363" s="2">
        <v>0.20978009259259259</v>
      </c>
      <c r="I1363">
        <v>15</v>
      </c>
      <c r="J1363">
        <v>9.5</v>
      </c>
      <c r="K1363">
        <v>1</v>
      </c>
    </row>
    <row r="1364" spans="1:11" x14ac:dyDescent="0.25">
      <c r="A1364" s="1">
        <v>44386</v>
      </c>
      <c r="B1364" s="2">
        <v>0.51005787037037031</v>
      </c>
      <c r="C1364">
        <v>19</v>
      </c>
      <c r="D1364">
        <v>14</v>
      </c>
      <c r="E1364">
        <v>0</v>
      </c>
      <c r="G1364" s="1">
        <v>44383</v>
      </c>
      <c r="H1364" s="2">
        <v>0.20981481481481482</v>
      </c>
      <c r="I1364">
        <v>10</v>
      </c>
      <c r="J1364">
        <v>5.5</v>
      </c>
      <c r="K1364">
        <v>1</v>
      </c>
    </row>
    <row r="1365" spans="1:11" x14ac:dyDescent="0.25">
      <c r="A1365" s="1">
        <v>44386</v>
      </c>
      <c r="B1365" s="2">
        <v>0.51219907407407406</v>
      </c>
      <c r="C1365">
        <v>16</v>
      </c>
      <c r="D1365">
        <v>5.0999999999999996</v>
      </c>
      <c r="E1365">
        <v>0</v>
      </c>
      <c r="G1365" s="1">
        <v>44383</v>
      </c>
      <c r="H1365" s="2">
        <v>0.20987268518518518</v>
      </c>
      <c r="I1365">
        <v>13</v>
      </c>
      <c r="J1365">
        <v>12.5</v>
      </c>
      <c r="K1365">
        <v>1</v>
      </c>
    </row>
    <row r="1366" spans="1:11" x14ac:dyDescent="0.25">
      <c r="A1366" s="1">
        <v>44386</v>
      </c>
      <c r="B1366" s="2">
        <v>0.51336805555555554</v>
      </c>
      <c r="C1366">
        <v>17</v>
      </c>
      <c r="D1366">
        <v>6.5</v>
      </c>
      <c r="E1366">
        <v>0</v>
      </c>
      <c r="G1366" s="1">
        <v>44383</v>
      </c>
      <c r="H1366" s="2">
        <v>0.21006944444444445</v>
      </c>
      <c r="I1366">
        <v>23</v>
      </c>
      <c r="J1366">
        <v>5.4</v>
      </c>
      <c r="K1366">
        <v>1</v>
      </c>
    </row>
    <row r="1367" spans="1:11" x14ac:dyDescent="0.25">
      <c r="A1367" s="1">
        <v>44386</v>
      </c>
      <c r="B1367" s="2">
        <v>0.51831018518518512</v>
      </c>
      <c r="C1367">
        <v>15</v>
      </c>
      <c r="D1367">
        <v>9.5</v>
      </c>
      <c r="E1367">
        <v>0</v>
      </c>
      <c r="G1367" s="1">
        <v>44383</v>
      </c>
      <c r="H1367" s="2">
        <v>0.21008101851851854</v>
      </c>
      <c r="I1367">
        <v>22</v>
      </c>
      <c r="J1367">
        <v>3.7</v>
      </c>
      <c r="K1367">
        <v>1</v>
      </c>
    </row>
    <row r="1368" spans="1:11" x14ac:dyDescent="0.25">
      <c r="A1368" s="1">
        <v>44386</v>
      </c>
      <c r="B1368" s="2">
        <v>0.51905092592592594</v>
      </c>
      <c r="C1368">
        <v>24</v>
      </c>
      <c r="D1368">
        <v>4.5999999999999996</v>
      </c>
      <c r="E1368">
        <v>0</v>
      </c>
      <c r="G1368" s="1">
        <v>44383</v>
      </c>
      <c r="H1368" s="2">
        <v>0.21046296296296296</v>
      </c>
      <c r="I1368">
        <v>13</v>
      </c>
      <c r="J1368">
        <v>12.6</v>
      </c>
      <c r="K1368">
        <v>1</v>
      </c>
    </row>
    <row r="1369" spans="1:11" x14ac:dyDescent="0.25">
      <c r="A1369" s="1">
        <v>44386</v>
      </c>
      <c r="B1369" s="2">
        <v>0.52033564814814814</v>
      </c>
      <c r="C1369">
        <v>17</v>
      </c>
      <c r="D1369">
        <v>4.4000000000000004</v>
      </c>
      <c r="E1369">
        <v>0</v>
      </c>
      <c r="G1369" s="1">
        <v>44383</v>
      </c>
      <c r="H1369" s="2">
        <v>0.21265046296296297</v>
      </c>
      <c r="I1369">
        <v>19</v>
      </c>
      <c r="J1369">
        <v>10.8</v>
      </c>
      <c r="K1369">
        <v>1</v>
      </c>
    </row>
    <row r="1370" spans="1:11" x14ac:dyDescent="0.25">
      <c r="A1370" s="1">
        <v>44386</v>
      </c>
      <c r="B1370" s="2">
        <v>0.52084490740740741</v>
      </c>
      <c r="C1370">
        <v>15</v>
      </c>
      <c r="D1370">
        <v>4.8</v>
      </c>
      <c r="E1370">
        <v>0</v>
      </c>
      <c r="G1370" s="1">
        <v>44383</v>
      </c>
      <c r="H1370" s="2">
        <v>0.21277777777777776</v>
      </c>
      <c r="I1370">
        <v>14</v>
      </c>
      <c r="J1370">
        <v>12.7</v>
      </c>
      <c r="K1370">
        <v>1</v>
      </c>
    </row>
    <row r="1371" spans="1:11" x14ac:dyDescent="0.25">
      <c r="A1371" s="1">
        <v>44386</v>
      </c>
      <c r="B1371" s="2">
        <v>0.52179398148148148</v>
      </c>
      <c r="C1371">
        <v>8</v>
      </c>
      <c r="D1371">
        <v>4.2</v>
      </c>
      <c r="E1371">
        <v>0</v>
      </c>
      <c r="G1371" s="1">
        <v>44383</v>
      </c>
      <c r="H1371" s="2">
        <v>0.21282407407407408</v>
      </c>
      <c r="I1371">
        <v>14</v>
      </c>
      <c r="J1371">
        <v>3.4</v>
      </c>
      <c r="K1371">
        <v>1</v>
      </c>
    </row>
    <row r="1372" spans="1:11" x14ac:dyDescent="0.25">
      <c r="A1372" s="1">
        <v>44386</v>
      </c>
      <c r="B1372" s="2">
        <v>0.52719907407407407</v>
      </c>
      <c r="C1372">
        <v>16</v>
      </c>
      <c r="D1372">
        <v>4.4000000000000004</v>
      </c>
      <c r="E1372">
        <v>0</v>
      </c>
      <c r="G1372" s="1">
        <v>44383</v>
      </c>
      <c r="H1372" s="2">
        <v>0.21313657407407408</v>
      </c>
      <c r="I1372">
        <v>14</v>
      </c>
      <c r="J1372">
        <v>15.4</v>
      </c>
      <c r="K1372">
        <v>1</v>
      </c>
    </row>
    <row r="1373" spans="1:11" x14ac:dyDescent="0.25">
      <c r="A1373" s="1">
        <v>44386</v>
      </c>
      <c r="B1373" s="2">
        <v>0.52961805555555552</v>
      </c>
      <c r="C1373">
        <v>19</v>
      </c>
      <c r="D1373">
        <v>7</v>
      </c>
      <c r="E1373">
        <v>0</v>
      </c>
      <c r="G1373" s="1">
        <v>44383</v>
      </c>
      <c r="H1373" s="2">
        <v>0.21484953703703702</v>
      </c>
      <c r="I1373">
        <v>16</v>
      </c>
      <c r="J1373">
        <v>11.8</v>
      </c>
      <c r="K1373">
        <v>1</v>
      </c>
    </row>
    <row r="1374" spans="1:11" x14ac:dyDescent="0.25">
      <c r="A1374" s="1">
        <v>44386</v>
      </c>
      <c r="B1374" s="2">
        <v>0.5317708333333333</v>
      </c>
      <c r="C1374">
        <v>19</v>
      </c>
      <c r="D1374">
        <v>3.8</v>
      </c>
      <c r="E1374">
        <v>0</v>
      </c>
      <c r="G1374" s="1">
        <v>44383</v>
      </c>
      <c r="H1374" s="2">
        <v>0.21565972222222221</v>
      </c>
      <c r="I1374">
        <v>16</v>
      </c>
      <c r="J1374">
        <v>19.5</v>
      </c>
      <c r="K1374">
        <v>1</v>
      </c>
    </row>
    <row r="1375" spans="1:11" x14ac:dyDescent="0.25">
      <c r="A1375" s="1">
        <v>44386</v>
      </c>
      <c r="B1375" s="2">
        <v>0.53194444444444444</v>
      </c>
      <c r="C1375">
        <v>24</v>
      </c>
      <c r="D1375">
        <v>5.9</v>
      </c>
      <c r="E1375">
        <v>0</v>
      </c>
      <c r="G1375" s="1">
        <v>44383</v>
      </c>
      <c r="H1375" s="2">
        <v>0.21618055555555557</v>
      </c>
      <c r="I1375">
        <v>15</v>
      </c>
      <c r="J1375">
        <v>16.5</v>
      </c>
      <c r="K1375">
        <v>1</v>
      </c>
    </row>
    <row r="1376" spans="1:11" x14ac:dyDescent="0.25">
      <c r="A1376" s="1">
        <v>44386</v>
      </c>
      <c r="B1376" s="2">
        <v>0.53537037037037039</v>
      </c>
      <c r="C1376">
        <v>20</v>
      </c>
      <c r="D1376">
        <v>4.7</v>
      </c>
      <c r="E1376">
        <v>0</v>
      </c>
      <c r="G1376" s="1">
        <v>44383</v>
      </c>
      <c r="H1376" s="2">
        <v>0.2165162037037037</v>
      </c>
      <c r="I1376">
        <v>15</v>
      </c>
      <c r="J1376">
        <v>4.3</v>
      </c>
      <c r="K1376">
        <v>1</v>
      </c>
    </row>
    <row r="1377" spans="1:11" x14ac:dyDescent="0.25">
      <c r="A1377" s="1">
        <v>44386</v>
      </c>
      <c r="B1377" s="2">
        <v>0.53980324074074071</v>
      </c>
      <c r="C1377">
        <v>20</v>
      </c>
      <c r="D1377">
        <v>5.8</v>
      </c>
      <c r="E1377">
        <v>0</v>
      </c>
      <c r="G1377" s="1">
        <v>44383</v>
      </c>
      <c r="H1377" s="2">
        <v>0.2288310185185185</v>
      </c>
      <c r="I1377">
        <v>13</v>
      </c>
      <c r="J1377">
        <v>5.7</v>
      </c>
      <c r="K1377">
        <v>1</v>
      </c>
    </row>
    <row r="1378" spans="1:11" x14ac:dyDescent="0.25">
      <c r="A1378" s="1">
        <v>44386</v>
      </c>
      <c r="B1378" s="2">
        <v>0.54152777777777772</v>
      </c>
      <c r="C1378">
        <v>11</v>
      </c>
      <c r="D1378">
        <v>4</v>
      </c>
      <c r="E1378">
        <v>0</v>
      </c>
      <c r="G1378" s="1">
        <v>44383</v>
      </c>
      <c r="H1378" s="2">
        <v>0.23423611111111109</v>
      </c>
      <c r="I1378">
        <v>11</v>
      </c>
      <c r="J1378">
        <v>3.9</v>
      </c>
      <c r="K1378">
        <v>1</v>
      </c>
    </row>
    <row r="1379" spans="1:11" x14ac:dyDescent="0.25">
      <c r="A1379" s="1">
        <v>44386</v>
      </c>
      <c r="B1379" s="2">
        <v>0.54311342592592593</v>
      </c>
      <c r="C1379">
        <v>15</v>
      </c>
      <c r="D1379">
        <v>6.4</v>
      </c>
      <c r="E1379">
        <v>0</v>
      </c>
      <c r="G1379" s="1">
        <v>44383</v>
      </c>
      <c r="H1379" s="2">
        <v>0.24739583333333334</v>
      </c>
      <c r="I1379">
        <v>12</v>
      </c>
      <c r="J1379">
        <v>4</v>
      </c>
      <c r="K1379">
        <v>1</v>
      </c>
    </row>
    <row r="1380" spans="1:11" x14ac:dyDescent="0.25">
      <c r="A1380" s="1">
        <v>44386</v>
      </c>
      <c r="B1380" s="2">
        <v>0.54347222222222225</v>
      </c>
      <c r="C1380">
        <v>15</v>
      </c>
      <c r="D1380">
        <v>4.9000000000000004</v>
      </c>
      <c r="E1380">
        <v>0</v>
      </c>
      <c r="G1380" s="1">
        <v>44383</v>
      </c>
      <c r="H1380" s="2">
        <v>0.26991898148148147</v>
      </c>
      <c r="I1380">
        <v>15</v>
      </c>
      <c r="J1380">
        <v>4</v>
      </c>
      <c r="K1380">
        <v>1</v>
      </c>
    </row>
    <row r="1381" spans="1:11" x14ac:dyDescent="0.25">
      <c r="A1381" s="1">
        <v>44386</v>
      </c>
      <c r="B1381" s="2">
        <v>0.5464930555555555</v>
      </c>
      <c r="C1381">
        <v>21</v>
      </c>
      <c r="D1381">
        <v>4.3</v>
      </c>
      <c r="E1381">
        <v>0</v>
      </c>
      <c r="G1381" s="1">
        <v>44383</v>
      </c>
      <c r="H1381" s="2">
        <v>0.27</v>
      </c>
      <c r="I1381">
        <v>15</v>
      </c>
      <c r="J1381">
        <v>4.2</v>
      </c>
      <c r="K1381">
        <v>1</v>
      </c>
    </row>
    <row r="1382" spans="1:11" x14ac:dyDescent="0.25">
      <c r="A1382" s="1">
        <v>44386</v>
      </c>
      <c r="B1382" s="2">
        <v>0.54679398148148151</v>
      </c>
      <c r="C1382">
        <v>20</v>
      </c>
      <c r="D1382">
        <v>4.7</v>
      </c>
      <c r="E1382">
        <v>0</v>
      </c>
      <c r="G1382" s="1">
        <v>44383</v>
      </c>
      <c r="H1382" s="2">
        <v>0.27258101851851851</v>
      </c>
      <c r="I1382">
        <v>12</v>
      </c>
      <c r="J1382">
        <v>3.8</v>
      </c>
      <c r="K1382">
        <v>1</v>
      </c>
    </row>
    <row r="1383" spans="1:11" x14ac:dyDescent="0.25">
      <c r="A1383" s="1">
        <v>44386</v>
      </c>
      <c r="B1383" s="2">
        <v>0.54940972222222217</v>
      </c>
      <c r="C1383">
        <v>16</v>
      </c>
      <c r="D1383">
        <v>17.899999999999999</v>
      </c>
      <c r="E1383">
        <v>0</v>
      </c>
      <c r="G1383" s="1">
        <v>44383</v>
      </c>
      <c r="H1383" s="2">
        <v>0.27739583333333334</v>
      </c>
      <c r="I1383">
        <v>21</v>
      </c>
      <c r="J1383">
        <v>4</v>
      </c>
      <c r="K1383">
        <v>1</v>
      </c>
    </row>
    <row r="1384" spans="1:11" x14ac:dyDescent="0.25">
      <c r="A1384" s="1">
        <v>44386</v>
      </c>
      <c r="B1384" s="2">
        <v>0.54944444444444451</v>
      </c>
      <c r="C1384">
        <v>17</v>
      </c>
      <c r="D1384">
        <v>10.199999999999999</v>
      </c>
      <c r="E1384">
        <v>0</v>
      </c>
      <c r="G1384" s="1">
        <v>44383</v>
      </c>
      <c r="H1384" s="2">
        <v>0.27740740740740738</v>
      </c>
      <c r="I1384">
        <v>22</v>
      </c>
      <c r="J1384">
        <v>5.5</v>
      </c>
      <c r="K1384">
        <v>1</v>
      </c>
    </row>
    <row r="1385" spans="1:11" x14ac:dyDescent="0.25">
      <c r="A1385" s="1">
        <v>44386</v>
      </c>
      <c r="B1385" s="2">
        <v>0.55033564814814817</v>
      </c>
      <c r="C1385">
        <v>13</v>
      </c>
      <c r="D1385">
        <v>4.5</v>
      </c>
      <c r="E1385">
        <v>0</v>
      </c>
      <c r="G1385" s="1">
        <v>44383</v>
      </c>
      <c r="H1385" s="2">
        <v>0.28277777777777779</v>
      </c>
      <c r="I1385">
        <v>14</v>
      </c>
      <c r="J1385">
        <v>3.8</v>
      </c>
      <c r="K1385">
        <v>1</v>
      </c>
    </row>
    <row r="1386" spans="1:11" x14ac:dyDescent="0.25">
      <c r="A1386" s="1">
        <v>44386</v>
      </c>
      <c r="B1386" s="2">
        <v>0.55576388888888884</v>
      </c>
      <c r="C1386">
        <v>18</v>
      </c>
      <c r="D1386">
        <v>4.0999999999999996</v>
      </c>
      <c r="E1386">
        <v>0</v>
      </c>
      <c r="G1386" s="1">
        <v>44383</v>
      </c>
      <c r="H1386" s="2">
        <v>0.28479166666666667</v>
      </c>
      <c r="I1386">
        <v>22</v>
      </c>
      <c r="J1386">
        <v>7.5</v>
      </c>
      <c r="K1386">
        <v>1</v>
      </c>
    </row>
    <row r="1387" spans="1:11" x14ac:dyDescent="0.25">
      <c r="A1387" s="1">
        <v>44386</v>
      </c>
      <c r="B1387" s="2">
        <v>0.55583333333333329</v>
      </c>
      <c r="C1387">
        <v>16</v>
      </c>
      <c r="D1387">
        <v>6</v>
      </c>
      <c r="E1387">
        <v>0</v>
      </c>
      <c r="G1387" s="1">
        <v>44383</v>
      </c>
      <c r="H1387" s="2">
        <v>0.28748842592592594</v>
      </c>
      <c r="I1387">
        <v>19</v>
      </c>
      <c r="J1387">
        <v>5.4</v>
      </c>
      <c r="K1387">
        <v>1</v>
      </c>
    </row>
    <row r="1388" spans="1:11" x14ac:dyDescent="0.25">
      <c r="A1388" s="1">
        <v>44386</v>
      </c>
      <c r="B1388" s="2">
        <v>0.55622685185185183</v>
      </c>
      <c r="C1388">
        <v>16</v>
      </c>
      <c r="D1388">
        <v>4.4000000000000004</v>
      </c>
      <c r="E1388">
        <v>0</v>
      </c>
      <c r="G1388" s="1">
        <v>44383</v>
      </c>
      <c r="H1388" s="2">
        <v>0.28821759259259255</v>
      </c>
      <c r="I1388">
        <v>21</v>
      </c>
      <c r="J1388">
        <v>9.5</v>
      </c>
      <c r="K1388">
        <v>1</v>
      </c>
    </row>
    <row r="1389" spans="1:11" x14ac:dyDescent="0.25">
      <c r="A1389" s="1">
        <v>44386</v>
      </c>
      <c r="B1389" s="2">
        <v>0.55839120370370365</v>
      </c>
      <c r="C1389">
        <v>27</v>
      </c>
      <c r="D1389">
        <v>10.199999999999999</v>
      </c>
      <c r="E1389">
        <v>0</v>
      </c>
      <c r="G1389" s="1">
        <v>44383</v>
      </c>
      <c r="H1389" s="2">
        <v>0.2882291666666667</v>
      </c>
      <c r="I1389">
        <v>21</v>
      </c>
      <c r="J1389">
        <v>4</v>
      </c>
      <c r="K1389">
        <v>1</v>
      </c>
    </row>
    <row r="1390" spans="1:11" x14ac:dyDescent="0.25">
      <c r="A1390" s="1">
        <v>44386</v>
      </c>
      <c r="B1390" s="2">
        <v>0.5609143518518519</v>
      </c>
      <c r="C1390">
        <v>17</v>
      </c>
      <c r="D1390">
        <v>3.7</v>
      </c>
      <c r="E1390">
        <v>0</v>
      </c>
      <c r="G1390" s="1">
        <v>44383</v>
      </c>
      <c r="H1390" s="2">
        <v>0.28913194444444446</v>
      </c>
      <c r="I1390">
        <v>20</v>
      </c>
      <c r="J1390">
        <v>12</v>
      </c>
      <c r="K1390">
        <v>1</v>
      </c>
    </row>
    <row r="1391" spans="1:11" x14ac:dyDescent="0.25">
      <c r="A1391" s="1">
        <v>44386</v>
      </c>
      <c r="B1391" s="2">
        <v>0.56135416666666671</v>
      </c>
      <c r="C1391">
        <v>16</v>
      </c>
      <c r="D1391">
        <v>3.9</v>
      </c>
      <c r="E1391">
        <v>0</v>
      </c>
      <c r="G1391" s="1">
        <v>44383</v>
      </c>
      <c r="H1391" s="2">
        <v>0.29065972222222219</v>
      </c>
      <c r="I1391">
        <v>13</v>
      </c>
      <c r="J1391">
        <v>5.9</v>
      </c>
      <c r="K1391">
        <v>1</v>
      </c>
    </row>
    <row r="1392" spans="1:11" x14ac:dyDescent="0.25">
      <c r="A1392" s="1">
        <v>44386</v>
      </c>
      <c r="B1392" s="2">
        <v>0.56175925925925929</v>
      </c>
      <c r="C1392">
        <v>20</v>
      </c>
      <c r="D1392">
        <v>4.3</v>
      </c>
      <c r="E1392">
        <v>0</v>
      </c>
      <c r="G1392" s="1">
        <v>44383</v>
      </c>
      <c r="H1392" s="2">
        <v>0.29261574074074076</v>
      </c>
      <c r="I1392">
        <v>23</v>
      </c>
      <c r="J1392">
        <v>4.7</v>
      </c>
      <c r="K1392">
        <v>1</v>
      </c>
    </row>
    <row r="1393" spans="1:11" x14ac:dyDescent="0.25">
      <c r="A1393" s="1">
        <v>44386</v>
      </c>
      <c r="B1393" s="2">
        <v>0.56192129629629628</v>
      </c>
      <c r="C1393">
        <v>19</v>
      </c>
      <c r="D1393">
        <v>4.9000000000000004</v>
      </c>
      <c r="E1393">
        <v>0</v>
      </c>
      <c r="G1393" s="1">
        <v>44383</v>
      </c>
      <c r="H1393" s="2">
        <v>0.29524305555555558</v>
      </c>
      <c r="I1393">
        <v>21</v>
      </c>
      <c r="J1393">
        <v>7.2</v>
      </c>
      <c r="K1393">
        <v>1</v>
      </c>
    </row>
    <row r="1394" spans="1:11" x14ac:dyDescent="0.25">
      <c r="A1394" s="1">
        <v>44386</v>
      </c>
      <c r="B1394" s="2">
        <v>0.5662962962962963</v>
      </c>
      <c r="C1394">
        <v>11</v>
      </c>
      <c r="D1394">
        <v>6.3</v>
      </c>
      <c r="E1394">
        <v>0</v>
      </c>
      <c r="G1394" s="1">
        <v>44383</v>
      </c>
      <c r="H1394" s="2">
        <v>0.29688657407407409</v>
      </c>
      <c r="I1394">
        <v>15</v>
      </c>
      <c r="J1394">
        <v>5.4</v>
      </c>
      <c r="K1394">
        <v>1</v>
      </c>
    </row>
    <row r="1395" spans="1:11" x14ac:dyDescent="0.25">
      <c r="A1395" s="1">
        <v>44386</v>
      </c>
      <c r="B1395" s="2">
        <v>0.56770833333333337</v>
      </c>
      <c r="C1395">
        <v>16</v>
      </c>
      <c r="D1395">
        <v>5.4</v>
      </c>
      <c r="E1395">
        <v>0</v>
      </c>
      <c r="G1395" s="1">
        <v>44383</v>
      </c>
      <c r="H1395" s="2">
        <v>0.29924768518518519</v>
      </c>
      <c r="I1395">
        <v>18</v>
      </c>
      <c r="J1395">
        <v>6.7</v>
      </c>
      <c r="K1395">
        <v>1</v>
      </c>
    </row>
    <row r="1396" spans="1:11" x14ac:dyDescent="0.25">
      <c r="A1396" s="1">
        <v>44386</v>
      </c>
      <c r="B1396" s="2">
        <v>0.56822916666666667</v>
      </c>
      <c r="C1396">
        <v>23</v>
      </c>
      <c r="D1396">
        <v>6.2</v>
      </c>
      <c r="E1396">
        <v>0</v>
      </c>
      <c r="G1396" s="1">
        <v>44383</v>
      </c>
      <c r="H1396" s="2">
        <v>0.29936342592592591</v>
      </c>
      <c r="I1396">
        <v>18</v>
      </c>
      <c r="J1396">
        <v>9.1</v>
      </c>
      <c r="K1396">
        <v>1</v>
      </c>
    </row>
    <row r="1397" spans="1:11" x14ac:dyDescent="0.25">
      <c r="A1397" s="1">
        <v>44386</v>
      </c>
      <c r="B1397" s="2">
        <v>0.56999999999999995</v>
      </c>
      <c r="C1397">
        <v>15</v>
      </c>
      <c r="D1397">
        <v>4.3</v>
      </c>
      <c r="E1397">
        <v>0</v>
      </c>
      <c r="G1397" s="1">
        <v>44383</v>
      </c>
      <c r="H1397" s="2">
        <v>0.29959490740740741</v>
      </c>
      <c r="I1397">
        <v>18</v>
      </c>
      <c r="J1397">
        <v>7.5</v>
      </c>
      <c r="K1397">
        <v>1</v>
      </c>
    </row>
    <row r="1398" spans="1:11" x14ac:dyDescent="0.25">
      <c r="A1398" s="1">
        <v>44386</v>
      </c>
      <c r="B1398" s="2">
        <v>0.57329861111111113</v>
      </c>
      <c r="C1398">
        <v>17</v>
      </c>
      <c r="D1398">
        <v>5</v>
      </c>
      <c r="E1398">
        <v>0</v>
      </c>
      <c r="G1398" s="1">
        <v>44383</v>
      </c>
      <c r="H1398" s="2">
        <v>0.30006944444444444</v>
      </c>
      <c r="I1398">
        <v>21</v>
      </c>
      <c r="J1398">
        <v>4.2</v>
      </c>
      <c r="K1398">
        <v>1</v>
      </c>
    </row>
    <row r="1399" spans="1:11" x14ac:dyDescent="0.25">
      <c r="A1399" s="1">
        <v>44386</v>
      </c>
      <c r="B1399" s="2">
        <v>0.57486111111111116</v>
      </c>
      <c r="C1399">
        <v>19</v>
      </c>
      <c r="D1399">
        <v>3.6</v>
      </c>
      <c r="E1399">
        <v>0</v>
      </c>
      <c r="G1399" s="1">
        <v>44383</v>
      </c>
      <c r="H1399" s="2">
        <v>0.30008101851851848</v>
      </c>
      <c r="I1399">
        <v>17</v>
      </c>
      <c r="J1399">
        <v>8</v>
      </c>
      <c r="K1399">
        <v>1</v>
      </c>
    </row>
    <row r="1400" spans="1:11" x14ac:dyDescent="0.25">
      <c r="A1400" s="1">
        <v>44386</v>
      </c>
      <c r="B1400" s="2">
        <v>0.58231481481481484</v>
      </c>
      <c r="C1400">
        <v>23</v>
      </c>
      <c r="D1400">
        <v>6.6</v>
      </c>
      <c r="E1400">
        <v>0</v>
      </c>
      <c r="G1400" s="1">
        <v>44383</v>
      </c>
      <c r="H1400" s="2">
        <v>0.30149305555555556</v>
      </c>
      <c r="I1400">
        <v>21</v>
      </c>
      <c r="J1400">
        <v>8.6999999999999993</v>
      </c>
      <c r="K1400">
        <v>1</v>
      </c>
    </row>
    <row r="1401" spans="1:11" x14ac:dyDescent="0.25">
      <c r="A1401" s="1">
        <v>44386</v>
      </c>
      <c r="B1401" s="2">
        <v>0.58534722222222224</v>
      </c>
      <c r="C1401">
        <v>16</v>
      </c>
      <c r="D1401">
        <v>4.0999999999999996</v>
      </c>
      <c r="E1401">
        <v>0</v>
      </c>
      <c r="G1401" s="1">
        <v>44383</v>
      </c>
      <c r="H1401" s="2">
        <v>0.30150462962962959</v>
      </c>
      <c r="I1401">
        <v>19</v>
      </c>
      <c r="J1401">
        <v>5.0999999999999996</v>
      </c>
      <c r="K1401">
        <v>1</v>
      </c>
    </row>
    <row r="1402" spans="1:11" x14ac:dyDescent="0.25">
      <c r="A1402" s="1">
        <v>44386</v>
      </c>
      <c r="B1402" s="2">
        <v>0.58725694444444443</v>
      </c>
      <c r="C1402">
        <v>20</v>
      </c>
      <c r="D1402">
        <v>4.8</v>
      </c>
      <c r="E1402">
        <v>0</v>
      </c>
      <c r="G1402" s="1">
        <v>44383</v>
      </c>
      <c r="H1402" s="2">
        <v>0.30340277777777774</v>
      </c>
      <c r="I1402">
        <v>16</v>
      </c>
      <c r="J1402">
        <v>3.6</v>
      </c>
      <c r="K1402">
        <v>1</v>
      </c>
    </row>
    <row r="1403" spans="1:11" x14ac:dyDescent="0.25">
      <c r="A1403" s="1">
        <v>44386</v>
      </c>
      <c r="B1403" s="2">
        <v>0.58934027777777775</v>
      </c>
      <c r="C1403">
        <v>17</v>
      </c>
      <c r="D1403">
        <v>4</v>
      </c>
      <c r="E1403">
        <v>0</v>
      </c>
      <c r="G1403" s="1">
        <v>44383</v>
      </c>
      <c r="H1403" s="2">
        <v>0.30524305555555559</v>
      </c>
      <c r="I1403">
        <v>17</v>
      </c>
      <c r="J1403">
        <v>16.2</v>
      </c>
      <c r="K1403">
        <v>1</v>
      </c>
    </row>
    <row r="1404" spans="1:11" x14ac:dyDescent="0.25">
      <c r="A1404" s="1">
        <v>44386</v>
      </c>
      <c r="B1404" s="2">
        <v>0.59075231481481483</v>
      </c>
      <c r="C1404">
        <v>17</v>
      </c>
      <c r="D1404">
        <v>4.4000000000000004</v>
      </c>
      <c r="E1404">
        <v>0</v>
      </c>
      <c r="G1404" s="1">
        <v>44383</v>
      </c>
      <c r="H1404" s="2">
        <v>0.30560185185185185</v>
      </c>
      <c r="I1404">
        <v>17</v>
      </c>
      <c r="J1404">
        <v>4.8</v>
      </c>
      <c r="K1404">
        <v>1</v>
      </c>
    </row>
    <row r="1405" spans="1:11" x14ac:dyDescent="0.25">
      <c r="A1405" s="1">
        <v>44386</v>
      </c>
      <c r="B1405" s="2">
        <v>0.59142361111111108</v>
      </c>
      <c r="C1405">
        <v>12</v>
      </c>
      <c r="D1405">
        <v>5.3</v>
      </c>
      <c r="E1405">
        <v>0</v>
      </c>
      <c r="G1405" s="1">
        <v>44383</v>
      </c>
      <c r="H1405" s="2">
        <v>0.30708333333333332</v>
      </c>
      <c r="I1405">
        <v>20</v>
      </c>
      <c r="J1405">
        <v>6.8</v>
      </c>
      <c r="K1405">
        <v>1</v>
      </c>
    </row>
    <row r="1406" spans="1:11" x14ac:dyDescent="0.25">
      <c r="A1406" s="1">
        <v>44386</v>
      </c>
      <c r="B1406" s="2">
        <v>0.59377314814814819</v>
      </c>
      <c r="C1406">
        <v>21</v>
      </c>
      <c r="D1406">
        <v>4.4000000000000004</v>
      </c>
      <c r="E1406">
        <v>0</v>
      </c>
      <c r="G1406" s="1">
        <v>44383</v>
      </c>
      <c r="H1406" s="2">
        <v>0.30820601851851853</v>
      </c>
      <c r="I1406">
        <v>14</v>
      </c>
      <c r="J1406">
        <v>13.4</v>
      </c>
      <c r="K1406">
        <v>1</v>
      </c>
    </row>
    <row r="1407" spans="1:11" x14ac:dyDescent="0.25">
      <c r="A1407" s="1">
        <v>44386</v>
      </c>
      <c r="B1407" s="2">
        <v>0.59677083333333336</v>
      </c>
      <c r="C1407">
        <v>19</v>
      </c>
      <c r="D1407">
        <v>4.9000000000000004</v>
      </c>
      <c r="E1407">
        <v>0</v>
      </c>
      <c r="G1407" s="1">
        <v>44383</v>
      </c>
      <c r="H1407" s="2">
        <v>0.30898148148148147</v>
      </c>
      <c r="I1407">
        <v>14</v>
      </c>
      <c r="J1407">
        <v>5.6</v>
      </c>
      <c r="K1407">
        <v>1</v>
      </c>
    </row>
    <row r="1408" spans="1:11" x14ac:dyDescent="0.25">
      <c r="A1408" s="1">
        <v>44386</v>
      </c>
      <c r="B1408" s="2">
        <v>0.59679398148148144</v>
      </c>
      <c r="C1408">
        <v>18</v>
      </c>
      <c r="D1408">
        <v>4</v>
      </c>
      <c r="E1408">
        <v>0</v>
      </c>
      <c r="G1408" s="1">
        <v>44383</v>
      </c>
      <c r="H1408" s="2">
        <v>0.30967592592592591</v>
      </c>
      <c r="I1408">
        <v>22</v>
      </c>
      <c r="J1408">
        <v>5.6</v>
      </c>
      <c r="K1408">
        <v>1</v>
      </c>
    </row>
    <row r="1409" spans="1:11" x14ac:dyDescent="0.25">
      <c r="A1409" s="1">
        <v>44386</v>
      </c>
      <c r="B1409" s="2">
        <v>0.59996527777777775</v>
      </c>
      <c r="C1409">
        <v>18</v>
      </c>
      <c r="D1409">
        <v>13.6</v>
      </c>
      <c r="E1409">
        <v>0</v>
      </c>
      <c r="G1409" s="1">
        <v>44383</v>
      </c>
      <c r="H1409" s="2">
        <v>0.31084490740740739</v>
      </c>
      <c r="I1409">
        <v>14</v>
      </c>
      <c r="J1409">
        <v>5.0999999999999996</v>
      </c>
      <c r="K1409">
        <v>1</v>
      </c>
    </row>
    <row r="1410" spans="1:11" x14ac:dyDescent="0.25">
      <c r="A1410" s="1">
        <v>44386</v>
      </c>
      <c r="B1410" s="2">
        <v>0.60075231481481484</v>
      </c>
      <c r="C1410">
        <v>18</v>
      </c>
      <c r="D1410">
        <v>4.8</v>
      </c>
      <c r="E1410">
        <v>0</v>
      </c>
      <c r="G1410" s="1">
        <v>44383</v>
      </c>
      <c r="H1410" s="2">
        <v>0.31254629629629632</v>
      </c>
      <c r="I1410">
        <v>14</v>
      </c>
      <c r="J1410">
        <v>6.8</v>
      </c>
      <c r="K1410">
        <v>1</v>
      </c>
    </row>
    <row r="1411" spans="1:11" x14ac:dyDescent="0.25">
      <c r="A1411" s="1">
        <v>44386</v>
      </c>
      <c r="B1411" s="2">
        <v>0.60145833333333332</v>
      </c>
      <c r="C1411">
        <v>11</v>
      </c>
      <c r="D1411">
        <v>11</v>
      </c>
      <c r="E1411">
        <v>0</v>
      </c>
      <c r="G1411" s="1">
        <v>44383</v>
      </c>
      <c r="H1411" s="2">
        <v>0.31438657407407405</v>
      </c>
      <c r="I1411">
        <v>21</v>
      </c>
      <c r="J1411">
        <v>6</v>
      </c>
      <c r="K1411">
        <v>1</v>
      </c>
    </row>
    <row r="1412" spans="1:11" x14ac:dyDescent="0.25">
      <c r="A1412" s="1">
        <v>44386</v>
      </c>
      <c r="B1412" s="2">
        <v>0.60409722222222217</v>
      </c>
      <c r="C1412">
        <v>22</v>
      </c>
      <c r="D1412">
        <v>4.7</v>
      </c>
      <c r="E1412">
        <v>0</v>
      </c>
      <c r="G1412" s="1">
        <v>44383</v>
      </c>
      <c r="H1412" s="2">
        <v>0.31460648148148146</v>
      </c>
      <c r="I1412">
        <v>15</v>
      </c>
      <c r="J1412">
        <v>1.2</v>
      </c>
      <c r="K1412">
        <v>1</v>
      </c>
    </row>
    <row r="1413" spans="1:11" x14ac:dyDescent="0.25">
      <c r="A1413" s="1">
        <v>44386</v>
      </c>
      <c r="B1413" s="2">
        <v>0.60822916666666671</v>
      </c>
      <c r="C1413">
        <v>18</v>
      </c>
      <c r="D1413">
        <v>5.4</v>
      </c>
      <c r="E1413">
        <v>0</v>
      </c>
      <c r="G1413" s="1">
        <v>44383</v>
      </c>
      <c r="H1413" s="2">
        <v>0.31692129629629628</v>
      </c>
      <c r="I1413">
        <v>14</v>
      </c>
      <c r="J1413">
        <v>4.7</v>
      </c>
      <c r="K1413">
        <v>1</v>
      </c>
    </row>
    <row r="1414" spans="1:11" x14ac:dyDescent="0.25">
      <c r="A1414" s="1">
        <v>44386</v>
      </c>
      <c r="B1414" s="2">
        <v>0.60892361111111104</v>
      </c>
      <c r="C1414">
        <v>19</v>
      </c>
      <c r="D1414">
        <v>3.4</v>
      </c>
      <c r="E1414">
        <v>0</v>
      </c>
      <c r="G1414" s="1">
        <v>44383</v>
      </c>
      <c r="H1414" s="2">
        <v>0.31776620370370373</v>
      </c>
      <c r="I1414">
        <v>13</v>
      </c>
      <c r="J1414">
        <v>4</v>
      </c>
      <c r="K1414">
        <v>1</v>
      </c>
    </row>
    <row r="1415" spans="1:11" x14ac:dyDescent="0.25">
      <c r="A1415" s="1">
        <v>44386</v>
      </c>
      <c r="B1415" s="2">
        <v>0.61124999999999996</v>
      </c>
      <c r="C1415">
        <v>13</v>
      </c>
      <c r="D1415">
        <v>15.8</v>
      </c>
      <c r="E1415">
        <v>0</v>
      </c>
      <c r="G1415" s="1">
        <v>44383</v>
      </c>
      <c r="H1415" s="2">
        <v>0.31871527777777781</v>
      </c>
      <c r="I1415">
        <v>18</v>
      </c>
      <c r="J1415">
        <v>5.3</v>
      </c>
      <c r="K1415">
        <v>1</v>
      </c>
    </row>
    <row r="1416" spans="1:11" x14ac:dyDescent="0.25">
      <c r="A1416" s="1">
        <v>44386</v>
      </c>
      <c r="B1416" s="2">
        <v>0.61144675925925929</v>
      </c>
      <c r="C1416">
        <v>26</v>
      </c>
      <c r="D1416">
        <v>4.9000000000000004</v>
      </c>
      <c r="E1416">
        <v>0</v>
      </c>
      <c r="G1416" s="1">
        <v>44383</v>
      </c>
      <c r="H1416" s="2">
        <v>0.31918981481481484</v>
      </c>
      <c r="I1416">
        <v>13</v>
      </c>
      <c r="J1416">
        <v>4.4000000000000004</v>
      </c>
      <c r="K1416">
        <v>1</v>
      </c>
    </row>
    <row r="1417" spans="1:11" x14ac:dyDescent="0.25">
      <c r="A1417" s="1">
        <v>44386</v>
      </c>
      <c r="B1417" s="2">
        <v>0.61206018518518512</v>
      </c>
      <c r="C1417">
        <v>15</v>
      </c>
      <c r="D1417">
        <v>3.5</v>
      </c>
      <c r="E1417">
        <v>0</v>
      </c>
      <c r="G1417" s="1">
        <v>44383</v>
      </c>
      <c r="H1417" s="2">
        <v>0.32</v>
      </c>
      <c r="I1417">
        <v>19</v>
      </c>
      <c r="J1417">
        <v>5.5</v>
      </c>
      <c r="K1417">
        <v>1</v>
      </c>
    </row>
    <row r="1418" spans="1:11" x14ac:dyDescent="0.25">
      <c r="A1418" s="1">
        <v>44386</v>
      </c>
      <c r="B1418" s="2">
        <v>0.61284722222222221</v>
      </c>
      <c r="C1418">
        <v>13</v>
      </c>
      <c r="D1418">
        <v>5.6</v>
      </c>
      <c r="E1418">
        <v>0</v>
      </c>
      <c r="G1418" s="1">
        <v>44383</v>
      </c>
      <c r="H1418" s="2">
        <v>0.32202546296296297</v>
      </c>
      <c r="I1418">
        <v>11</v>
      </c>
      <c r="J1418">
        <v>3.4</v>
      </c>
      <c r="K1418">
        <v>1</v>
      </c>
    </row>
    <row r="1419" spans="1:11" x14ac:dyDescent="0.25">
      <c r="A1419" s="1">
        <v>44386</v>
      </c>
      <c r="B1419" s="2">
        <v>0.62309027777777781</v>
      </c>
      <c r="C1419">
        <v>15</v>
      </c>
      <c r="D1419">
        <v>5.6</v>
      </c>
      <c r="E1419">
        <v>0</v>
      </c>
      <c r="G1419" s="1">
        <v>44383</v>
      </c>
      <c r="H1419" s="2">
        <v>0.32210648148148152</v>
      </c>
      <c r="I1419">
        <v>19</v>
      </c>
      <c r="J1419">
        <v>6.8</v>
      </c>
      <c r="K1419">
        <v>1</v>
      </c>
    </row>
    <row r="1420" spans="1:11" x14ac:dyDescent="0.25">
      <c r="A1420" s="1">
        <v>44386</v>
      </c>
      <c r="B1420" s="2">
        <v>0.62590277777777781</v>
      </c>
      <c r="C1420">
        <v>21</v>
      </c>
      <c r="D1420">
        <v>4.2</v>
      </c>
      <c r="E1420">
        <v>0</v>
      </c>
      <c r="G1420" s="1">
        <v>44383</v>
      </c>
      <c r="H1420" s="2">
        <v>0.32310185185185186</v>
      </c>
      <c r="I1420">
        <v>15</v>
      </c>
      <c r="J1420">
        <v>3.6</v>
      </c>
      <c r="K1420">
        <v>1</v>
      </c>
    </row>
    <row r="1421" spans="1:11" x14ac:dyDescent="0.25">
      <c r="A1421" s="1">
        <v>44386</v>
      </c>
      <c r="B1421" s="2">
        <v>0.62746527777777772</v>
      </c>
      <c r="C1421">
        <v>10</v>
      </c>
      <c r="D1421">
        <v>4.8</v>
      </c>
      <c r="E1421">
        <v>0</v>
      </c>
      <c r="G1421" s="1">
        <v>44383</v>
      </c>
      <c r="H1421" s="2">
        <v>0.32341435185185186</v>
      </c>
      <c r="I1421">
        <v>13</v>
      </c>
      <c r="J1421">
        <v>3.7</v>
      </c>
      <c r="K1421">
        <v>1</v>
      </c>
    </row>
    <row r="1422" spans="1:11" x14ac:dyDescent="0.25">
      <c r="A1422" s="1">
        <v>44386</v>
      </c>
      <c r="B1422" s="2">
        <v>0.6292592592592593</v>
      </c>
      <c r="C1422">
        <v>13</v>
      </c>
      <c r="D1422">
        <v>11.3</v>
      </c>
      <c r="E1422">
        <v>0</v>
      </c>
      <c r="G1422" s="1">
        <v>44383</v>
      </c>
      <c r="H1422" s="2">
        <v>0.32458333333333333</v>
      </c>
      <c r="I1422">
        <v>11</v>
      </c>
      <c r="J1422">
        <v>7.6</v>
      </c>
      <c r="K1422">
        <v>1</v>
      </c>
    </row>
    <row r="1423" spans="1:11" x14ac:dyDescent="0.25">
      <c r="A1423" s="1">
        <v>44386</v>
      </c>
      <c r="B1423" s="2">
        <v>0.63057870370370372</v>
      </c>
      <c r="C1423">
        <v>21</v>
      </c>
      <c r="D1423">
        <v>11.8</v>
      </c>
      <c r="E1423">
        <v>0</v>
      </c>
      <c r="G1423" s="1">
        <v>44383</v>
      </c>
      <c r="H1423" s="2">
        <v>0.32487268518518519</v>
      </c>
      <c r="I1423">
        <v>19</v>
      </c>
      <c r="J1423">
        <v>6.8</v>
      </c>
      <c r="K1423">
        <v>1</v>
      </c>
    </row>
    <row r="1424" spans="1:11" x14ac:dyDescent="0.25">
      <c r="A1424" s="1">
        <v>44386</v>
      </c>
      <c r="B1424" s="2">
        <v>0.63976851851851857</v>
      </c>
      <c r="C1424">
        <v>12</v>
      </c>
      <c r="D1424">
        <v>4.0999999999999996</v>
      </c>
      <c r="E1424">
        <v>0</v>
      </c>
      <c r="G1424" s="1">
        <v>44383</v>
      </c>
      <c r="H1424" s="2">
        <v>0.32498842592592592</v>
      </c>
      <c r="I1424">
        <v>19</v>
      </c>
      <c r="J1424">
        <v>1.3</v>
      </c>
      <c r="K1424">
        <v>1</v>
      </c>
    </row>
    <row r="1425" spans="1:11" x14ac:dyDescent="0.25">
      <c r="A1425" s="1">
        <v>44386</v>
      </c>
      <c r="B1425" s="2">
        <v>0.64068287037037031</v>
      </c>
      <c r="C1425">
        <v>22</v>
      </c>
      <c r="D1425">
        <v>6.1</v>
      </c>
      <c r="E1425">
        <v>0</v>
      </c>
      <c r="G1425" s="1">
        <v>44383</v>
      </c>
      <c r="H1425" s="2">
        <v>0.32512731481481483</v>
      </c>
      <c r="I1425">
        <v>11</v>
      </c>
      <c r="J1425">
        <v>7.7</v>
      </c>
      <c r="K1425">
        <v>1</v>
      </c>
    </row>
    <row r="1426" spans="1:11" x14ac:dyDescent="0.25">
      <c r="A1426" s="1">
        <v>44386</v>
      </c>
      <c r="B1426" s="2">
        <v>0.64094907407407409</v>
      </c>
      <c r="C1426">
        <v>19</v>
      </c>
      <c r="D1426">
        <v>5.9</v>
      </c>
      <c r="E1426">
        <v>0</v>
      </c>
      <c r="G1426" s="1">
        <v>44383</v>
      </c>
      <c r="H1426" s="2">
        <v>0.32593749999999999</v>
      </c>
      <c r="I1426">
        <v>13</v>
      </c>
      <c r="J1426">
        <v>1.1000000000000001</v>
      </c>
      <c r="K1426">
        <v>1</v>
      </c>
    </row>
    <row r="1427" spans="1:11" x14ac:dyDescent="0.25">
      <c r="A1427" s="1">
        <v>44386</v>
      </c>
      <c r="B1427" s="2">
        <v>0.6441782407407407</v>
      </c>
      <c r="C1427">
        <v>21</v>
      </c>
      <c r="D1427">
        <v>4.5</v>
      </c>
      <c r="E1427">
        <v>0</v>
      </c>
      <c r="G1427" s="1">
        <v>44383</v>
      </c>
      <c r="H1427" s="2">
        <v>0.32734953703703701</v>
      </c>
      <c r="I1427">
        <v>17</v>
      </c>
      <c r="J1427">
        <v>4</v>
      </c>
      <c r="K1427">
        <v>1</v>
      </c>
    </row>
    <row r="1428" spans="1:11" x14ac:dyDescent="0.25">
      <c r="A1428" s="1">
        <v>44386</v>
      </c>
      <c r="B1428" s="2">
        <v>0.64620370370370372</v>
      </c>
      <c r="C1428">
        <v>18</v>
      </c>
      <c r="D1428">
        <v>6.2</v>
      </c>
      <c r="E1428">
        <v>0</v>
      </c>
      <c r="G1428" s="1">
        <v>44383</v>
      </c>
      <c r="H1428" s="2">
        <v>0.32795138888888892</v>
      </c>
      <c r="I1428">
        <v>17</v>
      </c>
      <c r="J1428">
        <v>0.3</v>
      </c>
      <c r="K1428">
        <v>1</v>
      </c>
    </row>
    <row r="1429" spans="1:11" x14ac:dyDescent="0.25">
      <c r="A1429" s="1">
        <v>44386</v>
      </c>
      <c r="B1429" s="2">
        <v>0.64696759259259262</v>
      </c>
      <c r="C1429">
        <v>24</v>
      </c>
      <c r="D1429">
        <v>5.0999999999999996</v>
      </c>
      <c r="E1429">
        <v>0</v>
      </c>
      <c r="G1429" s="1">
        <v>44383</v>
      </c>
      <c r="H1429" s="2">
        <v>0.32799768518518518</v>
      </c>
      <c r="I1429">
        <v>12</v>
      </c>
      <c r="J1429">
        <v>3.9</v>
      </c>
      <c r="K1429">
        <v>1</v>
      </c>
    </row>
    <row r="1430" spans="1:11" x14ac:dyDescent="0.25">
      <c r="A1430" s="1">
        <v>44386</v>
      </c>
      <c r="B1430" s="2">
        <v>0.65096064814814814</v>
      </c>
      <c r="C1430">
        <v>21</v>
      </c>
      <c r="D1430">
        <v>4.3</v>
      </c>
      <c r="E1430">
        <v>0</v>
      </c>
      <c r="G1430" s="1">
        <v>44383</v>
      </c>
      <c r="H1430" s="2">
        <v>0.32854166666666668</v>
      </c>
      <c r="I1430">
        <v>10</v>
      </c>
      <c r="J1430">
        <v>8.1999999999999993</v>
      </c>
      <c r="K1430">
        <v>1</v>
      </c>
    </row>
    <row r="1431" spans="1:11" x14ac:dyDescent="0.25">
      <c r="A1431" s="1">
        <v>44386</v>
      </c>
      <c r="B1431" s="2">
        <v>0.65162037037037035</v>
      </c>
      <c r="C1431">
        <v>15</v>
      </c>
      <c r="D1431">
        <v>5.2</v>
      </c>
      <c r="E1431">
        <v>0</v>
      </c>
      <c r="G1431" s="1">
        <v>44383</v>
      </c>
      <c r="H1431" s="2">
        <v>0.32863425925925926</v>
      </c>
      <c r="I1431">
        <v>16</v>
      </c>
      <c r="J1431">
        <v>4</v>
      </c>
      <c r="K1431">
        <v>1</v>
      </c>
    </row>
    <row r="1432" spans="1:11" x14ac:dyDescent="0.25">
      <c r="A1432" s="1">
        <v>44386</v>
      </c>
      <c r="B1432" s="2">
        <v>0.65584490740740742</v>
      </c>
      <c r="C1432">
        <v>17</v>
      </c>
      <c r="D1432">
        <v>6.7</v>
      </c>
      <c r="E1432">
        <v>0</v>
      </c>
      <c r="G1432" s="1">
        <v>44383</v>
      </c>
      <c r="H1432" s="2">
        <v>0.32979166666666665</v>
      </c>
      <c r="I1432">
        <v>16</v>
      </c>
      <c r="J1432">
        <v>5.6</v>
      </c>
      <c r="K1432">
        <v>1</v>
      </c>
    </row>
    <row r="1433" spans="1:11" x14ac:dyDescent="0.25">
      <c r="A1433" s="1">
        <v>44386</v>
      </c>
      <c r="B1433" s="2">
        <v>0.65781250000000002</v>
      </c>
      <c r="C1433">
        <v>14</v>
      </c>
      <c r="D1433">
        <v>7.3</v>
      </c>
      <c r="E1433">
        <v>0</v>
      </c>
      <c r="G1433" s="1">
        <v>44383</v>
      </c>
      <c r="H1433" s="2">
        <v>0.3298611111111111</v>
      </c>
      <c r="I1433">
        <v>12</v>
      </c>
      <c r="J1433">
        <v>4.4000000000000004</v>
      </c>
      <c r="K1433">
        <v>1</v>
      </c>
    </row>
    <row r="1434" spans="1:11" x14ac:dyDescent="0.25">
      <c r="A1434" s="1">
        <v>44386</v>
      </c>
      <c r="B1434" s="2">
        <v>0.65892361111111108</v>
      </c>
      <c r="C1434">
        <v>11</v>
      </c>
      <c r="D1434">
        <v>1.2</v>
      </c>
      <c r="E1434">
        <v>0</v>
      </c>
      <c r="G1434" s="1">
        <v>44383</v>
      </c>
      <c r="H1434" s="2">
        <v>0.32997685185185183</v>
      </c>
      <c r="I1434">
        <v>14</v>
      </c>
      <c r="J1434">
        <v>3.9</v>
      </c>
      <c r="K1434">
        <v>1</v>
      </c>
    </row>
    <row r="1435" spans="1:11" x14ac:dyDescent="0.25">
      <c r="A1435" s="1">
        <v>44386</v>
      </c>
      <c r="B1435" s="2">
        <v>0.6636805555555555</v>
      </c>
      <c r="C1435">
        <v>15</v>
      </c>
      <c r="D1435">
        <v>7.6</v>
      </c>
      <c r="E1435">
        <v>0</v>
      </c>
      <c r="G1435" s="1">
        <v>44383</v>
      </c>
      <c r="H1435" s="2">
        <v>0.33043981481481483</v>
      </c>
      <c r="I1435">
        <v>13</v>
      </c>
      <c r="J1435">
        <v>4.7</v>
      </c>
      <c r="K1435">
        <v>1</v>
      </c>
    </row>
    <row r="1436" spans="1:11" x14ac:dyDescent="0.25">
      <c r="A1436" s="1">
        <v>44386</v>
      </c>
      <c r="B1436" s="2">
        <v>0.66469907407407403</v>
      </c>
      <c r="C1436">
        <v>21</v>
      </c>
      <c r="D1436">
        <v>5.7</v>
      </c>
      <c r="E1436">
        <v>0</v>
      </c>
      <c r="G1436" s="1">
        <v>44383</v>
      </c>
      <c r="H1436" s="2">
        <v>0.33100694444444445</v>
      </c>
      <c r="I1436">
        <v>17</v>
      </c>
      <c r="J1436">
        <v>0.9</v>
      </c>
      <c r="K1436">
        <v>1</v>
      </c>
    </row>
    <row r="1437" spans="1:11" x14ac:dyDescent="0.25">
      <c r="A1437" s="1">
        <v>44386</v>
      </c>
      <c r="B1437" s="2">
        <v>0.66621527777777778</v>
      </c>
      <c r="C1437">
        <v>15</v>
      </c>
      <c r="D1437">
        <v>4.0999999999999996</v>
      </c>
      <c r="E1437">
        <v>0</v>
      </c>
      <c r="G1437" s="1">
        <v>44383</v>
      </c>
      <c r="H1437" s="2">
        <v>0.33209490740740738</v>
      </c>
      <c r="I1437">
        <v>10</v>
      </c>
      <c r="J1437">
        <v>5</v>
      </c>
      <c r="K1437">
        <v>1</v>
      </c>
    </row>
    <row r="1438" spans="1:11" x14ac:dyDescent="0.25">
      <c r="A1438" s="1">
        <v>44386</v>
      </c>
      <c r="B1438" s="2">
        <v>0.66849537037037043</v>
      </c>
      <c r="C1438">
        <v>20</v>
      </c>
      <c r="D1438">
        <v>5.3</v>
      </c>
      <c r="E1438">
        <v>0</v>
      </c>
      <c r="G1438" s="1">
        <v>44383</v>
      </c>
      <c r="H1438" s="2">
        <v>0.33229166666666665</v>
      </c>
      <c r="I1438">
        <v>11</v>
      </c>
      <c r="J1438">
        <v>4</v>
      </c>
      <c r="K1438">
        <v>1</v>
      </c>
    </row>
    <row r="1439" spans="1:11" x14ac:dyDescent="0.25">
      <c r="A1439" s="1">
        <v>44386</v>
      </c>
      <c r="B1439" s="2">
        <v>0.67136574074074085</v>
      </c>
      <c r="C1439">
        <v>11</v>
      </c>
      <c r="D1439">
        <v>4.5</v>
      </c>
      <c r="E1439">
        <v>0</v>
      </c>
      <c r="G1439" s="1">
        <v>44383</v>
      </c>
      <c r="H1439" s="2">
        <v>0.33390046296296294</v>
      </c>
      <c r="I1439">
        <v>12</v>
      </c>
      <c r="J1439">
        <v>6.2</v>
      </c>
      <c r="K1439">
        <v>1</v>
      </c>
    </row>
    <row r="1440" spans="1:11" x14ac:dyDescent="0.25">
      <c r="A1440" s="1">
        <v>44386</v>
      </c>
      <c r="B1440" s="2">
        <v>0.67310185185185178</v>
      </c>
      <c r="C1440">
        <v>13</v>
      </c>
      <c r="D1440">
        <v>6.2</v>
      </c>
      <c r="E1440">
        <v>0</v>
      </c>
      <c r="G1440" s="1">
        <v>44383</v>
      </c>
      <c r="H1440" s="2">
        <v>0.33526620370370369</v>
      </c>
      <c r="I1440">
        <v>14</v>
      </c>
      <c r="J1440">
        <v>3.3</v>
      </c>
      <c r="K1440">
        <v>1</v>
      </c>
    </row>
    <row r="1441" spans="1:11" x14ac:dyDescent="0.25">
      <c r="A1441" s="1">
        <v>44386</v>
      </c>
      <c r="B1441" s="2">
        <v>0.67593749999999997</v>
      </c>
      <c r="C1441">
        <v>14</v>
      </c>
      <c r="D1441">
        <v>4.2</v>
      </c>
      <c r="E1441">
        <v>0</v>
      </c>
      <c r="G1441" s="1">
        <v>44383</v>
      </c>
      <c r="H1441" s="2">
        <v>0.33601851851851849</v>
      </c>
      <c r="I1441">
        <v>21</v>
      </c>
      <c r="J1441">
        <v>5.5</v>
      </c>
      <c r="K1441">
        <v>1</v>
      </c>
    </row>
    <row r="1442" spans="1:11" x14ac:dyDescent="0.25">
      <c r="A1442" s="1">
        <v>44386</v>
      </c>
      <c r="B1442" s="2">
        <v>0.67878472222222219</v>
      </c>
      <c r="C1442">
        <v>17</v>
      </c>
      <c r="D1442">
        <v>4.0999999999999996</v>
      </c>
      <c r="E1442">
        <v>0</v>
      </c>
      <c r="G1442" s="1">
        <v>44383</v>
      </c>
      <c r="H1442" s="2">
        <v>0.33724537037037039</v>
      </c>
      <c r="I1442">
        <v>15</v>
      </c>
      <c r="J1442">
        <v>4.0999999999999996</v>
      </c>
      <c r="K1442">
        <v>1</v>
      </c>
    </row>
    <row r="1443" spans="1:11" x14ac:dyDescent="0.25">
      <c r="A1443" s="1">
        <v>44386</v>
      </c>
      <c r="B1443" s="2">
        <v>0.67974537037037042</v>
      </c>
      <c r="C1443">
        <v>20</v>
      </c>
      <c r="D1443">
        <v>5.8</v>
      </c>
      <c r="E1443">
        <v>0</v>
      </c>
      <c r="G1443" s="1">
        <v>44383</v>
      </c>
      <c r="H1443" s="2">
        <v>0.33751157407407412</v>
      </c>
      <c r="I1443">
        <v>13</v>
      </c>
      <c r="J1443">
        <v>3.9</v>
      </c>
      <c r="K1443">
        <v>1</v>
      </c>
    </row>
    <row r="1444" spans="1:11" x14ac:dyDescent="0.25">
      <c r="A1444" s="1">
        <v>44386</v>
      </c>
      <c r="B1444" s="2">
        <v>0.68212962962962964</v>
      </c>
      <c r="C1444">
        <v>14</v>
      </c>
      <c r="D1444">
        <v>3.3</v>
      </c>
      <c r="E1444">
        <v>0</v>
      </c>
      <c r="G1444" s="1">
        <v>44383</v>
      </c>
      <c r="H1444" s="2">
        <v>0.33824074074074079</v>
      </c>
      <c r="I1444">
        <v>14</v>
      </c>
      <c r="J1444">
        <v>9.3000000000000007</v>
      </c>
      <c r="K1444">
        <v>1</v>
      </c>
    </row>
    <row r="1445" spans="1:11" x14ac:dyDescent="0.25">
      <c r="A1445" s="1">
        <v>44386</v>
      </c>
      <c r="B1445" s="2">
        <v>0.68484953703703699</v>
      </c>
      <c r="C1445">
        <v>18</v>
      </c>
      <c r="D1445">
        <v>5.5</v>
      </c>
      <c r="E1445">
        <v>0</v>
      </c>
      <c r="G1445" s="1">
        <v>44383</v>
      </c>
      <c r="H1445" s="2">
        <v>0.33877314814814818</v>
      </c>
      <c r="I1445">
        <v>23</v>
      </c>
      <c r="J1445">
        <v>7.8</v>
      </c>
      <c r="K1445">
        <v>1</v>
      </c>
    </row>
    <row r="1446" spans="1:11" x14ac:dyDescent="0.25">
      <c r="A1446" s="1">
        <v>44386</v>
      </c>
      <c r="B1446" s="2">
        <v>0.69050925925925932</v>
      </c>
      <c r="C1446">
        <v>14</v>
      </c>
      <c r="D1446">
        <v>1.4</v>
      </c>
      <c r="E1446">
        <v>0</v>
      </c>
      <c r="G1446" s="1">
        <v>44383</v>
      </c>
      <c r="H1446" s="2">
        <v>0.33894675925925927</v>
      </c>
      <c r="I1446">
        <v>15</v>
      </c>
      <c r="J1446">
        <v>0.3</v>
      </c>
      <c r="K1446">
        <v>1</v>
      </c>
    </row>
    <row r="1447" spans="1:11" x14ac:dyDescent="0.25">
      <c r="A1447" s="1">
        <v>44386</v>
      </c>
      <c r="B1447" s="2">
        <v>0.69383101851851858</v>
      </c>
      <c r="C1447">
        <v>12</v>
      </c>
      <c r="D1447">
        <v>5.9</v>
      </c>
      <c r="E1447">
        <v>0</v>
      </c>
      <c r="G1447" s="1">
        <v>44383</v>
      </c>
      <c r="H1447" s="2">
        <v>0.33929398148148149</v>
      </c>
      <c r="I1447">
        <v>14</v>
      </c>
      <c r="J1447">
        <v>3.7</v>
      </c>
      <c r="K1447">
        <v>1</v>
      </c>
    </row>
    <row r="1448" spans="1:11" x14ac:dyDescent="0.25">
      <c r="A1448" s="1">
        <v>44386</v>
      </c>
      <c r="B1448" s="2">
        <v>0.70289351851851845</v>
      </c>
      <c r="C1448">
        <v>28</v>
      </c>
      <c r="D1448">
        <v>6.3</v>
      </c>
      <c r="E1448">
        <v>0</v>
      </c>
      <c r="G1448" s="1">
        <v>44383</v>
      </c>
      <c r="H1448" s="2">
        <v>0.33949074074074076</v>
      </c>
      <c r="I1448">
        <v>14</v>
      </c>
      <c r="J1448">
        <v>4</v>
      </c>
      <c r="K1448">
        <v>1</v>
      </c>
    </row>
    <row r="1449" spans="1:11" x14ac:dyDescent="0.25">
      <c r="A1449" s="1">
        <v>44386</v>
      </c>
      <c r="B1449" s="2">
        <v>0.70378472222222221</v>
      </c>
      <c r="C1449">
        <v>8</v>
      </c>
      <c r="D1449">
        <v>4.0999999999999996</v>
      </c>
      <c r="E1449">
        <v>0</v>
      </c>
      <c r="G1449" s="1">
        <v>44383</v>
      </c>
      <c r="H1449" s="2">
        <v>0.33953703703703703</v>
      </c>
      <c r="I1449">
        <v>13</v>
      </c>
      <c r="J1449">
        <v>8.6999999999999993</v>
      </c>
      <c r="K1449">
        <v>1</v>
      </c>
    </row>
    <row r="1450" spans="1:11" x14ac:dyDescent="0.25">
      <c r="A1450" s="1">
        <v>44386</v>
      </c>
      <c r="B1450" s="2">
        <v>0.70476851851851852</v>
      </c>
      <c r="C1450">
        <v>23</v>
      </c>
      <c r="D1450">
        <v>3.8</v>
      </c>
      <c r="E1450">
        <v>0</v>
      </c>
      <c r="G1450" s="1">
        <v>44383</v>
      </c>
      <c r="H1450" s="2">
        <v>0.34005787037037033</v>
      </c>
      <c r="I1450">
        <v>15</v>
      </c>
      <c r="J1450">
        <v>1.3</v>
      </c>
      <c r="K1450">
        <v>1</v>
      </c>
    </row>
    <row r="1451" spans="1:11" x14ac:dyDescent="0.25">
      <c r="A1451" s="1">
        <v>44386</v>
      </c>
      <c r="B1451" s="2">
        <v>0.70814814814814808</v>
      </c>
      <c r="C1451">
        <v>17</v>
      </c>
      <c r="D1451">
        <v>8</v>
      </c>
      <c r="E1451">
        <v>0</v>
      </c>
      <c r="G1451" s="1">
        <v>44383</v>
      </c>
      <c r="H1451" s="2">
        <v>0.34012731481481479</v>
      </c>
      <c r="I1451">
        <v>14</v>
      </c>
      <c r="J1451">
        <v>3.8</v>
      </c>
      <c r="K1451">
        <v>1</v>
      </c>
    </row>
    <row r="1452" spans="1:11" x14ac:dyDescent="0.25">
      <c r="A1452" s="1">
        <v>44386</v>
      </c>
      <c r="B1452" s="2">
        <v>0.70864583333333331</v>
      </c>
      <c r="C1452">
        <v>12</v>
      </c>
      <c r="D1452">
        <v>8.6</v>
      </c>
      <c r="E1452">
        <v>0</v>
      </c>
      <c r="G1452" s="1">
        <v>44383</v>
      </c>
      <c r="H1452" s="2">
        <v>0.3408680555555556</v>
      </c>
      <c r="I1452">
        <v>13</v>
      </c>
      <c r="J1452">
        <v>5.5</v>
      </c>
      <c r="K1452">
        <v>1</v>
      </c>
    </row>
    <row r="1453" spans="1:11" x14ac:dyDescent="0.25">
      <c r="A1453" s="1">
        <v>44386</v>
      </c>
      <c r="B1453" s="2">
        <v>0.70868055555555554</v>
      </c>
      <c r="C1453">
        <v>11</v>
      </c>
      <c r="D1453">
        <v>7.2</v>
      </c>
      <c r="E1453">
        <v>0</v>
      </c>
      <c r="G1453" s="1">
        <v>44383</v>
      </c>
      <c r="H1453" s="2">
        <v>0.34099537037037037</v>
      </c>
      <c r="I1453">
        <v>14</v>
      </c>
      <c r="J1453">
        <v>6.8</v>
      </c>
      <c r="K1453">
        <v>1</v>
      </c>
    </row>
    <row r="1454" spans="1:11" x14ac:dyDescent="0.25">
      <c r="A1454" s="1">
        <v>44386</v>
      </c>
      <c r="B1454" s="2">
        <v>0.71608796296296295</v>
      </c>
      <c r="C1454">
        <v>14</v>
      </c>
      <c r="D1454">
        <v>4.2</v>
      </c>
      <c r="E1454">
        <v>0</v>
      </c>
      <c r="G1454" s="1">
        <v>44383</v>
      </c>
      <c r="H1454" s="2">
        <v>0.34412037037037035</v>
      </c>
      <c r="I1454">
        <v>10</v>
      </c>
      <c r="J1454">
        <v>13.2</v>
      </c>
      <c r="K1454">
        <v>1</v>
      </c>
    </row>
    <row r="1455" spans="1:11" x14ac:dyDescent="0.25">
      <c r="A1455" s="1">
        <v>44386</v>
      </c>
      <c r="B1455" s="2">
        <v>0.71702546296296299</v>
      </c>
      <c r="C1455">
        <v>19</v>
      </c>
      <c r="D1455">
        <v>5.2</v>
      </c>
      <c r="E1455">
        <v>0</v>
      </c>
      <c r="G1455" s="1">
        <v>44383</v>
      </c>
      <c r="H1455" s="2">
        <v>0.34439814814814818</v>
      </c>
      <c r="I1455">
        <v>16</v>
      </c>
      <c r="J1455">
        <v>6.4</v>
      </c>
      <c r="K1455">
        <v>1</v>
      </c>
    </row>
    <row r="1456" spans="1:11" x14ac:dyDescent="0.25">
      <c r="A1456" s="1">
        <v>44386</v>
      </c>
      <c r="B1456" s="2">
        <v>0.72501157407407402</v>
      </c>
      <c r="C1456">
        <v>9</v>
      </c>
      <c r="D1456">
        <v>3.7</v>
      </c>
      <c r="E1456">
        <v>0</v>
      </c>
      <c r="G1456" s="1">
        <v>44383</v>
      </c>
      <c r="H1456" s="2">
        <v>0.34462962962962962</v>
      </c>
      <c r="I1456">
        <v>16</v>
      </c>
      <c r="J1456">
        <v>6.5</v>
      </c>
      <c r="K1456">
        <v>1</v>
      </c>
    </row>
    <row r="1457" spans="1:11" x14ac:dyDescent="0.25">
      <c r="A1457" s="1">
        <v>44386</v>
      </c>
      <c r="B1457" s="2">
        <v>0.72524305555555557</v>
      </c>
      <c r="C1457">
        <v>11</v>
      </c>
      <c r="D1457">
        <v>7.7</v>
      </c>
      <c r="E1457">
        <v>0</v>
      </c>
      <c r="G1457" s="1">
        <v>44383</v>
      </c>
      <c r="H1457" s="2">
        <v>0.34555555555555556</v>
      </c>
      <c r="I1457">
        <v>10</v>
      </c>
      <c r="J1457">
        <v>7.9</v>
      </c>
      <c r="K1457">
        <v>1</v>
      </c>
    </row>
    <row r="1458" spans="1:11" x14ac:dyDescent="0.25">
      <c r="A1458" s="1">
        <v>44386</v>
      </c>
      <c r="B1458" s="2">
        <v>0.72576388888888888</v>
      </c>
      <c r="C1458">
        <v>14</v>
      </c>
      <c r="D1458">
        <v>4.7</v>
      </c>
      <c r="E1458">
        <v>0</v>
      </c>
      <c r="G1458" s="1">
        <v>44383</v>
      </c>
      <c r="H1458" s="2">
        <v>0.34645833333333331</v>
      </c>
      <c r="I1458">
        <v>11</v>
      </c>
      <c r="J1458">
        <v>4.7</v>
      </c>
      <c r="K1458">
        <v>1</v>
      </c>
    </row>
    <row r="1459" spans="1:11" x14ac:dyDescent="0.25">
      <c r="A1459" s="1">
        <v>44386</v>
      </c>
      <c r="B1459" s="2">
        <v>0.72833333333333339</v>
      </c>
      <c r="C1459">
        <v>19</v>
      </c>
      <c r="D1459">
        <v>4.8</v>
      </c>
      <c r="E1459">
        <v>0</v>
      </c>
      <c r="G1459" s="1">
        <v>44383</v>
      </c>
      <c r="H1459" s="2">
        <v>0.34660879629629626</v>
      </c>
      <c r="I1459">
        <v>13</v>
      </c>
      <c r="J1459">
        <v>4.3</v>
      </c>
      <c r="K1459">
        <v>1</v>
      </c>
    </row>
    <row r="1460" spans="1:11" x14ac:dyDescent="0.25">
      <c r="A1460" s="1">
        <v>44386</v>
      </c>
      <c r="B1460" s="2">
        <v>0.7283680555555555</v>
      </c>
      <c r="C1460">
        <v>20</v>
      </c>
      <c r="D1460">
        <v>5.8</v>
      </c>
      <c r="E1460">
        <v>0</v>
      </c>
      <c r="G1460" s="1">
        <v>44383</v>
      </c>
      <c r="H1460" s="2">
        <v>0.34697916666666667</v>
      </c>
      <c r="I1460">
        <v>9</v>
      </c>
      <c r="J1460">
        <v>14.2</v>
      </c>
      <c r="K1460">
        <v>1</v>
      </c>
    </row>
    <row r="1461" spans="1:11" x14ac:dyDescent="0.25">
      <c r="A1461" s="1">
        <v>44386</v>
      </c>
      <c r="B1461" s="2">
        <v>0.73508101851851848</v>
      </c>
      <c r="C1461">
        <v>17</v>
      </c>
      <c r="D1461">
        <v>5.6</v>
      </c>
      <c r="E1461">
        <v>0</v>
      </c>
      <c r="G1461" s="1">
        <v>44383</v>
      </c>
      <c r="H1461" s="2">
        <v>0.3470138888888889</v>
      </c>
      <c r="I1461">
        <v>16</v>
      </c>
      <c r="J1461">
        <v>7.9</v>
      </c>
      <c r="K1461">
        <v>1</v>
      </c>
    </row>
    <row r="1462" spans="1:11" x14ac:dyDescent="0.25">
      <c r="A1462" s="1">
        <v>44386</v>
      </c>
      <c r="B1462" s="2">
        <v>0.73789351851851848</v>
      </c>
      <c r="C1462">
        <v>12</v>
      </c>
      <c r="D1462">
        <v>9.6999999999999993</v>
      </c>
      <c r="E1462">
        <v>0</v>
      </c>
      <c r="G1462" s="1">
        <v>44383</v>
      </c>
      <c r="H1462" s="2">
        <v>0.34719907407407408</v>
      </c>
      <c r="I1462">
        <v>13</v>
      </c>
      <c r="J1462">
        <v>6.2</v>
      </c>
      <c r="K1462">
        <v>1</v>
      </c>
    </row>
    <row r="1463" spans="1:11" x14ac:dyDescent="0.25">
      <c r="A1463" s="1">
        <v>44386</v>
      </c>
      <c r="B1463" s="2">
        <v>0.73833333333333329</v>
      </c>
      <c r="C1463">
        <v>9</v>
      </c>
      <c r="D1463">
        <v>9.8000000000000007</v>
      </c>
      <c r="E1463">
        <v>0</v>
      </c>
      <c r="G1463" s="1">
        <v>44383</v>
      </c>
      <c r="H1463" s="2">
        <v>0.3473148148148148</v>
      </c>
      <c r="I1463">
        <v>21</v>
      </c>
      <c r="J1463">
        <v>6.7</v>
      </c>
      <c r="K1463">
        <v>1</v>
      </c>
    </row>
    <row r="1464" spans="1:11" x14ac:dyDescent="0.25">
      <c r="A1464" s="1">
        <v>44386</v>
      </c>
      <c r="B1464" s="2">
        <v>0.73938657407407404</v>
      </c>
      <c r="C1464">
        <v>21</v>
      </c>
      <c r="D1464">
        <v>7.6</v>
      </c>
      <c r="E1464">
        <v>0</v>
      </c>
      <c r="G1464" s="1">
        <v>44383</v>
      </c>
      <c r="H1464" s="2">
        <v>0.34789351851851852</v>
      </c>
      <c r="I1464">
        <v>17</v>
      </c>
      <c r="J1464">
        <v>7.2</v>
      </c>
      <c r="K1464">
        <v>1</v>
      </c>
    </row>
    <row r="1465" spans="1:11" x14ac:dyDescent="0.25">
      <c r="A1465" s="1">
        <v>44386</v>
      </c>
      <c r="B1465" s="2">
        <v>0.74179398148148146</v>
      </c>
      <c r="C1465">
        <v>19</v>
      </c>
      <c r="D1465">
        <v>8.3000000000000007</v>
      </c>
      <c r="E1465">
        <v>0</v>
      </c>
      <c r="G1465" s="1">
        <v>44383</v>
      </c>
      <c r="H1465" s="2">
        <v>0.34826388888888887</v>
      </c>
      <c r="I1465">
        <v>26</v>
      </c>
      <c r="J1465">
        <v>9</v>
      </c>
      <c r="K1465">
        <v>1</v>
      </c>
    </row>
    <row r="1466" spans="1:11" x14ac:dyDescent="0.25">
      <c r="A1466" s="1">
        <v>44386</v>
      </c>
      <c r="B1466" s="2">
        <v>0.74555555555555564</v>
      </c>
      <c r="C1466">
        <v>14</v>
      </c>
      <c r="D1466">
        <v>3.3</v>
      </c>
      <c r="E1466">
        <v>0</v>
      </c>
      <c r="G1466" s="1">
        <v>44383</v>
      </c>
      <c r="H1466" s="2">
        <v>0.34847222222222224</v>
      </c>
      <c r="I1466">
        <v>12</v>
      </c>
      <c r="J1466">
        <v>13.4</v>
      </c>
      <c r="K1466">
        <v>1</v>
      </c>
    </row>
    <row r="1467" spans="1:11" x14ac:dyDescent="0.25">
      <c r="A1467" s="1">
        <v>44386</v>
      </c>
      <c r="B1467" s="2">
        <v>0.74736111111111114</v>
      </c>
      <c r="C1467">
        <v>10</v>
      </c>
      <c r="D1467">
        <v>7</v>
      </c>
      <c r="E1467">
        <v>0</v>
      </c>
      <c r="G1467" s="1">
        <v>44383</v>
      </c>
      <c r="H1467" s="2">
        <v>0.34922453703703704</v>
      </c>
      <c r="I1467">
        <v>14</v>
      </c>
      <c r="J1467">
        <v>6.6</v>
      </c>
      <c r="K1467">
        <v>1</v>
      </c>
    </row>
    <row r="1468" spans="1:11" x14ac:dyDescent="0.25">
      <c r="A1468" s="1">
        <v>44386</v>
      </c>
      <c r="B1468" s="2">
        <v>0.74935185185185194</v>
      </c>
      <c r="C1468">
        <v>20</v>
      </c>
      <c r="D1468">
        <v>6</v>
      </c>
      <c r="E1468">
        <v>0</v>
      </c>
      <c r="G1468" s="1">
        <v>44383</v>
      </c>
      <c r="H1468" s="2">
        <v>0.34954861111111107</v>
      </c>
      <c r="I1468">
        <v>15</v>
      </c>
      <c r="J1468">
        <v>4.2</v>
      </c>
      <c r="K1468">
        <v>1</v>
      </c>
    </row>
    <row r="1469" spans="1:11" x14ac:dyDescent="0.25">
      <c r="A1469" s="1">
        <v>44386</v>
      </c>
      <c r="B1469" s="2">
        <v>0.75177083333333339</v>
      </c>
      <c r="C1469">
        <v>9</v>
      </c>
      <c r="D1469">
        <v>8.1999999999999993</v>
      </c>
      <c r="E1469">
        <v>0</v>
      </c>
      <c r="G1469" s="1">
        <v>44383</v>
      </c>
      <c r="H1469" s="2">
        <v>0.34964120370370372</v>
      </c>
      <c r="I1469">
        <v>12</v>
      </c>
      <c r="J1469">
        <v>5</v>
      </c>
      <c r="K1469">
        <v>1</v>
      </c>
    </row>
    <row r="1470" spans="1:11" x14ac:dyDescent="0.25">
      <c r="A1470" s="1">
        <v>44386</v>
      </c>
      <c r="B1470" s="2">
        <v>0.7533333333333333</v>
      </c>
      <c r="C1470">
        <v>23</v>
      </c>
      <c r="D1470">
        <v>5.0999999999999996</v>
      </c>
      <c r="E1470">
        <v>0</v>
      </c>
      <c r="G1470" s="1">
        <v>44383</v>
      </c>
      <c r="H1470" s="2">
        <v>0.34966435185185185</v>
      </c>
      <c r="I1470">
        <v>13</v>
      </c>
      <c r="J1470">
        <v>6.8</v>
      </c>
      <c r="K1470">
        <v>1</v>
      </c>
    </row>
    <row r="1471" spans="1:11" x14ac:dyDescent="0.25">
      <c r="A1471" s="1">
        <v>44386</v>
      </c>
      <c r="B1471" s="2">
        <v>0.75410879629629635</v>
      </c>
      <c r="C1471">
        <v>14</v>
      </c>
      <c r="D1471">
        <v>0.1</v>
      </c>
      <c r="E1471">
        <v>0</v>
      </c>
      <c r="G1471" s="1">
        <v>44383</v>
      </c>
      <c r="H1471" s="2">
        <v>0.35057870370370375</v>
      </c>
      <c r="I1471">
        <v>14</v>
      </c>
      <c r="J1471">
        <v>9.3000000000000007</v>
      </c>
      <c r="K1471">
        <v>1</v>
      </c>
    </row>
    <row r="1472" spans="1:11" x14ac:dyDescent="0.25">
      <c r="A1472" s="1">
        <v>44386</v>
      </c>
      <c r="B1472" s="2">
        <v>0.75614583333333341</v>
      </c>
      <c r="C1472">
        <v>18</v>
      </c>
      <c r="D1472">
        <v>4.3</v>
      </c>
      <c r="E1472">
        <v>0</v>
      </c>
      <c r="G1472" s="1">
        <v>44383</v>
      </c>
      <c r="H1472" s="2">
        <v>0.35067129629629629</v>
      </c>
      <c r="I1472">
        <v>19</v>
      </c>
      <c r="J1472">
        <v>5.0999999999999996</v>
      </c>
      <c r="K1472">
        <v>1</v>
      </c>
    </row>
    <row r="1473" spans="1:11" x14ac:dyDescent="0.25">
      <c r="A1473" s="1">
        <v>44386</v>
      </c>
      <c r="B1473" s="2">
        <v>0.75631944444444443</v>
      </c>
      <c r="C1473">
        <v>13</v>
      </c>
      <c r="D1473">
        <v>0.7</v>
      </c>
      <c r="E1473">
        <v>0</v>
      </c>
      <c r="G1473" s="1">
        <v>44383</v>
      </c>
      <c r="H1473" s="2">
        <v>0.35270833333333335</v>
      </c>
      <c r="I1473">
        <v>16</v>
      </c>
      <c r="J1473">
        <v>1</v>
      </c>
      <c r="K1473">
        <v>1</v>
      </c>
    </row>
    <row r="1474" spans="1:11" x14ac:dyDescent="0.25">
      <c r="A1474" s="1">
        <v>44386</v>
      </c>
      <c r="B1474" s="2">
        <v>0.75728009259259255</v>
      </c>
      <c r="C1474">
        <v>17</v>
      </c>
      <c r="D1474">
        <v>4.7</v>
      </c>
      <c r="E1474">
        <v>0</v>
      </c>
      <c r="G1474" s="1">
        <v>44383</v>
      </c>
      <c r="H1474" s="2">
        <v>0.35274305555555552</v>
      </c>
      <c r="I1474">
        <v>19</v>
      </c>
      <c r="J1474">
        <v>4.9000000000000004</v>
      </c>
      <c r="K1474">
        <v>1</v>
      </c>
    </row>
    <row r="1475" spans="1:11" x14ac:dyDescent="0.25">
      <c r="A1475" s="1">
        <v>44386</v>
      </c>
      <c r="B1475" s="2">
        <v>0.75795138888888891</v>
      </c>
      <c r="C1475">
        <v>8</v>
      </c>
      <c r="D1475">
        <v>11.1</v>
      </c>
      <c r="E1475">
        <v>0</v>
      </c>
      <c r="G1475" s="1">
        <v>44383</v>
      </c>
      <c r="H1475" s="2">
        <v>0.35381944444444446</v>
      </c>
      <c r="I1475">
        <v>14</v>
      </c>
      <c r="J1475">
        <v>4.5</v>
      </c>
      <c r="K1475">
        <v>1</v>
      </c>
    </row>
    <row r="1476" spans="1:11" x14ac:dyDescent="0.25">
      <c r="A1476" s="1">
        <v>44386</v>
      </c>
      <c r="B1476" s="2">
        <v>0.7634953703703703</v>
      </c>
      <c r="C1476">
        <v>13</v>
      </c>
      <c r="D1476">
        <v>4.8</v>
      </c>
      <c r="E1476">
        <v>0</v>
      </c>
      <c r="G1476" s="1">
        <v>44383</v>
      </c>
      <c r="H1476" s="2">
        <v>0.35472222222222222</v>
      </c>
      <c r="I1476">
        <v>15</v>
      </c>
      <c r="J1476">
        <v>0.9</v>
      </c>
      <c r="K1476">
        <v>1</v>
      </c>
    </row>
    <row r="1477" spans="1:11" x14ac:dyDescent="0.25">
      <c r="A1477" s="1">
        <v>44386</v>
      </c>
      <c r="B1477" s="2">
        <v>0.76663194444444438</v>
      </c>
      <c r="C1477">
        <v>18</v>
      </c>
      <c r="D1477">
        <v>4.0999999999999996</v>
      </c>
      <c r="E1477">
        <v>0</v>
      </c>
      <c r="G1477" s="1">
        <v>44383</v>
      </c>
      <c r="H1477" s="2">
        <v>0.35594907407407406</v>
      </c>
      <c r="I1477">
        <v>14</v>
      </c>
      <c r="J1477">
        <v>1.4</v>
      </c>
      <c r="K1477">
        <v>1</v>
      </c>
    </row>
    <row r="1478" spans="1:11" x14ac:dyDescent="0.25">
      <c r="A1478" s="1">
        <v>44386</v>
      </c>
      <c r="B1478" s="2">
        <v>0.76759259259259249</v>
      </c>
      <c r="C1478">
        <v>20</v>
      </c>
      <c r="D1478">
        <v>7</v>
      </c>
      <c r="E1478">
        <v>0</v>
      </c>
      <c r="G1478" s="1">
        <v>44383</v>
      </c>
      <c r="H1478" s="2">
        <v>0.35635416666666669</v>
      </c>
      <c r="I1478">
        <v>14</v>
      </c>
      <c r="J1478">
        <v>1.4</v>
      </c>
      <c r="K1478">
        <v>1</v>
      </c>
    </row>
    <row r="1479" spans="1:11" x14ac:dyDescent="0.25">
      <c r="A1479" s="1">
        <v>44386</v>
      </c>
      <c r="B1479" s="2">
        <v>0.77578703703703711</v>
      </c>
      <c r="C1479">
        <v>12</v>
      </c>
      <c r="D1479">
        <v>3.4</v>
      </c>
      <c r="E1479">
        <v>0</v>
      </c>
      <c r="G1479" s="1">
        <v>44383</v>
      </c>
      <c r="H1479" s="2">
        <v>0.35664351851851855</v>
      </c>
      <c r="I1479">
        <v>14</v>
      </c>
      <c r="J1479">
        <v>4</v>
      </c>
      <c r="K1479">
        <v>1</v>
      </c>
    </row>
    <row r="1480" spans="1:11" x14ac:dyDescent="0.25">
      <c r="A1480" s="1">
        <v>44386</v>
      </c>
      <c r="B1480" s="2">
        <v>0.77702546296296304</v>
      </c>
      <c r="C1480">
        <v>16</v>
      </c>
      <c r="D1480">
        <v>5.8</v>
      </c>
      <c r="E1480">
        <v>0</v>
      </c>
      <c r="G1480" s="1">
        <v>44383</v>
      </c>
      <c r="H1480" s="2">
        <v>0.35745370370370372</v>
      </c>
      <c r="I1480">
        <v>15</v>
      </c>
      <c r="J1480">
        <v>8.6999999999999993</v>
      </c>
      <c r="K1480">
        <v>1</v>
      </c>
    </row>
    <row r="1481" spans="1:11" x14ac:dyDescent="0.25">
      <c r="A1481" s="1">
        <v>44386</v>
      </c>
      <c r="B1481" s="2">
        <v>0.78216435185185185</v>
      </c>
      <c r="C1481">
        <v>14</v>
      </c>
      <c r="D1481">
        <v>4.0999999999999996</v>
      </c>
      <c r="E1481">
        <v>0</v>
      </c>
      <c r="G1481" s="1">
        <v>44383</v>
      </c>
      <c r="H1481" s="2">
        <v>0.35802083333333329</v>
      </c>
      <c r="I1481">
        <v>18</v>
      </c>
      <c r="J1481">
        <v>5.9</v>
      </c>
      <c r="K1481">
        <v>1</v>
      </c>
    </row>
    <row r="1482" spans="1:11" x14ac:dyDescent="0.25">
      <c r="A1482" s="1">
        <v>44386</v>
      </c>
      <c r="B1482" s="2">
        <v>0.78532407407407412</v>
      </c>
      <c r="C1482">
        <v>20</v>
      </c>
      <c r="D1482">
        <v>5.0999999999999996</v>
      </c>
      <c r="E1482">
        <v>0</v>
      </c>
      <c r="G1482" s="1">
        <v>44383</v>
      </c>
      <c r="H1482" s="2">
        <v>0.36071759259259256</v>
      </c>
      <c r="I1482">
        <v>11</v>
      </c>
      <c r="J1482">
        <v>5.0999999999999996</v>
      </c>
      <c r="K1482">
        <v>1</v>
      </c>
    </row>
    <row r="1483" spans="1:11" x14ac:dyDescent="0.25">
      <c r="A1483" s="1">
        <v>44386</v>
      </c>
      <c r="B1483" s="2">
        <v>0.78986111111111112</v>
      </c>
      <c r="C1483">
        <v>30</v>
      </c>
      <c r="D1483">
        <v>5.0999999999999996</v>
      </c>
      <c r="E1483">
        <v>0</v>
      </c>
      <c r="G1483" s="1">
        <v>44383</v>
      </c>
      <c r="H1483" s="2">
        <v>0.36140046296296297</v>
      </c>
      <c r="I1483">
        <v>10</v>
      </c>
      <c r="J1483">
        <v>4</v>
      </c>
      <c r="K1483">
        <v>1</v>
      </c>
    </row>
    <row r="1484" spans="1:11" x14ac:dyDescent="0.25">
      <c r="A1484" s="1">
        <v>44386</v>
      </c>
      <c r="B1484" s="2">
        <v>0.79164351851851855</v>
      </c>
      <c r="C1484">
        <v>19</v>
      </c>
      <c r="D1484">
        <v>4.5999999999999996</v>
      </c>
      <c r="E1484">
        <v>0</v>
      </c>
      <c r="G1484" s="1">
        <v>44383</v>
      </c>
      <c r="H1484" s="2">
        <v>0.36141203703703706</v>
      </c>
      <c r="I1484">
        <v>10</v>
      </c>
      <c r="J1484">
        <v>5.4</v>
      </c>
      <c r="K1484">
        <v>1</v>
      </c>
    </row>
    <row r="1485" spans="1:11" x14ac:dyDescent="0.25">
      <c r="A1485" s="1">
        <v>44386</v>
      </c>
      <c r="B1485" s="2">
        <v>0.79214120370370367</v>
      </c>
      <c r="C1485">
        <v>19</v>
      </c>
      <c r="D1485">
        <v>5.4</v>
      </c>
      <c r="E1485">
        <v>0</v>
      </c>
      <c r="G1485" s="1">
        <v>44383</v>
      </c>
      <c r="H1485" s="2">
        <v>0.36155092592592591</v>
      </c>
      <c r="I1485">
        <v>17</v>
      </c>
      <c r="J1485">
        <v>4.2</v>
      </c>
      <c r="K1485">
        <v>1</v>
      </c>
    </row>
    <row r="1486" spans="1:11" x14ac:dyDescent="0.25">
      <c r="A1486" s="1">
        <v>44386</v>
      </c>
      <c r="B1486" s="2">
        <v>0.79535879629629624</v>
      </c>
      <c r="C1486">
        <v>17</v>
      </c>
      <c r="D1486">
        <v>7.3</v>
      </c>
      <c r="E1486">
        <v>0</v>
      </c>
      <c r="G1486" s="1">
        <v>44383</v>
      </c>
      <c r="H1486" s="2">
        <v>0.36163194444444446</v>
      </c>
      <c r="I1486">
        <v>13</v>
      </c>
      <c r="J1486">
        <v>6.4</v>
      </c>
      <c r="K1486">
        <v>1</v>
      </c>
    </row>
    <row r="1487" spans="1:11" x14ac:dyDescent="0.25">
      <c r="A1487" s="1">
        <v>44386</v>
      </c>
      <c r="B1487" s="2">
        <v>0.79718750000000005</v>
      </c>
      <c r="C1487">
        <v>17</v>
      </c>
      <c r="D1487">
        <v>4</v>
      </c>
      <c r="E1487">
        <v>0</v>
      </c>
      <c r="G1487" s="1">
        <v>44383</v>
      </c>
      <c r="H1487" s="2">
        <v>0.36167824074074079</v>
      </c>
      <c r="I1487">
        <v>15</v>
      </c>
      <c r="J1487">
        <v>19</v>
      </c>
      <c r="K1487">
        <v>1</v>
      </c>
    </row>
    <row r="1488" spans="1:11" x14ac:dyDescent="0.25">
      <c r="A1488" s="1">
        <v>44386</v>
      </c>
      <c r="B1488" s="2">
        <v>0.79834490740740749</v>
      </c>
      <c r="C1488">
        <v>9</v>
      </c>
      <c r="D1488">
        <v>10.8</v>
      </c>
      <c r="E1488">
        <v>0</v>
      </c>
      <c r="G1488" s="1">
        <v>44383</v>
      </c>
      <c r="H1488" s="2">
        <v>0.36231481481481481</v>
      </c>
      <c r="I1488">
        <v>11</v>
      </c>
      <c r="J1488">
        <v>3.5</v>
      </c>
      <c r="K1488">
        <v>1</v>
      </c>
    </row>
    <row r="1489" spans="1:11" x14ac:dyDescent="0.25">
      <c r="A1489" s="1">
        <v>44386</v>
      </c>
      <c r="B1489" s="2">
        <v>0.80372685185185189</v>
      </c>
      <c r="C1489">
        <v>9</v>
      </c>
      <c r="D1489">
        <v>0.5</v>
      </c>
      <c r="E1489">
        <v>0</v>
      </c>
      <c r="G1489" s="1">
        <v>44383</v>
      </c>
      <c r="H1489" s="2">
        <v>0.36254629629629626</v>
      </c>
      <c r="I1489">
        <v>18</v>
      </c>
      <c r="J1489">
        <v>5.2</v>
      </c>
      <c r="K1489">
        <v>1</v>
      </c>
    </row>
    <row r="1490" spans="1:11" x14ac:dyDescent="0.25">
      <c r="A1490" s="1">
        <v>44386</v>
      </c>
      <c r="B1490" s="2">
        <v>0.8130208333333333</v>
      </c>
      <c r="C1490">
        <v>24</v>
      </c>
      <c r="D1490">
        <v>6.3</v>
      </c>
      <c r="E1490">
        <v>0</v>
      </c>
      <c r="G1490" s="1">
        <v>44383</v>
      </c>
      <c r="H1490" s="2">
        <v>0.36315972222222226</v>
      </c>
      <c r="I1490">
        <v>13</v>
      </c>
      <c r="J1490">
        <v>4.2</v>
      </c>
      <c r="K1490">
        <v>1</v>
      </c>
    </row>
    <row r="1491" spans="1:11" x14ac:dyDescent="0.25">
      <c r="A1491" s="1">
        <v>44386</v>
      </c>
      <c r="B1491" s="2">
        <v>0.81313657407407414</v>
      </c>
      <c r="C1491">
        <v>20</v>
      </c>
      <c r="D1491">
        <v>6.2</v>
      </c>
      <c r="E1491">
        <v>0</v>
      </c>
      <c r="G1491" s="1">
        <v>44383</v>
      </c>
      <c r="H1491" s="2">
        <v>0.36402777777777778</v>
      </c>
      <c r="I1491">
        <v>14</v>
      </c>
      <c r="J1491">
        <v>4.4000000000000004</v>
      </c>
      <c r="K1491">
        <v>1</v>
      </c>
    </row>
    <row r="1492" spans="1:11" x14ac:dyDescent="0.25">
      <c r="A1492" s="1">
        <v>44386</v>
      </c>
      <c r="B1492" s="2">
        <v>0.81329861111111112</v>
      </c>
      <c r="C1492">
        <v>20</v>
      </c>
      <c r="D1492">
        <v>4</v>
      </c>
      <c r="E1492">
        <v>0</v>
      </c>
      <c r="G1492" s="1">
        <v>44383</v>
      </c>
      <c r="H1492" s="2">
        <v>0.36443287037037037</v>
      </c>
      <c r="I1492">
        <v>29</v>
      </c>
      <c r="J1492">
        <v>4.2</v>
      </c>
      <c r="K1492">
        <v>1</v>
      </c>
    </row>
    <row r="1493" spans="1:11" x14ac:dyDescent="0.25">
      <c r="A1493" s="1">
        <v>44386</v>
      </c>
      <c r="B1493" s="2">
        <v>0.81380787037037028</v>
      </c>
      <c r="C1493">
        <v>17</v>
      </c>
      <c r="D1493">
        <v>5.4</v>
      </c>
      <c r="E1493">
        <v>0</v>
      </c>
      <c r="G1493" s="1">
        <v>44383</v>
      </c>
      <c r="H1493" s="2">
        <v>0.3644444444444444</v>
      </c>
      <c r="I1493">
        <v>29</v>
      </c>
      <c r="J1493">
        <v>5.9</v>
      </c>
      <c r="K1493">
        <v>1</v>
      </c>
    </row>
    <row r="1494" spans="1:11" x14ac:dyDescent="0.25">
      <c r="A1494" s="1">
        <v>44386</v>
      </c>
      <c r="B1494" s="2">
        <v>0.81707175925925923</v>
      </c>
      <c r="C1494">
        <v>17</v>
      </c>
      <c r="D1494">
        <v>5.3</v>
      </c>
      <c r="E1494">
        <v>0</v>
      </c>
      <c r="G1494" s="1">
        <v>44383</v>
      </c>
      <c r="H1494" s="2">
        <v>0.36495370370370367</v>
      </c>
      <c r="I1494">
        <v>10</v>
      </c>
      <c r="J1494">
        <v>7.8</v>
      </c>
      <c r="K1494">
        <v>1</v>
      </c>
    </row>
    <row r="1495" spans="1:11" x14ac:dyDescent="0.25">
      <c r="A1495" s="1">
        <v>44386</v>
      </c>
      <c r="B1495" s="2">
        <v>0.81710648148148157</v>
      </c>
      <c r="C1495">
        <v>18</v>
      </c>
      <c r="D1495">
        <v>9.6</v>
      </c>
      <c r="E1495">
        <v>0</v>
      </c>
      <c r="G1495" s="1">
        <v>44383</v>
      </c>
      <c r="H1495" s="2">
        <v>0.36689814814814814</v>
      </c>
      <c r="I1495">
        <v>16</v>
      </c>
      <c r="J1495">
        <v>0.2</v>
      </c>
      <c r="K1495">
        <v>1</v>
      </c>
    </row>
    <row r="1496" spans="1:11" x14ac:dyDescent="0.25">
      <c r="A1496" s="1">
        <v>44386</v>
      </c>
      <c r="B1496" s="2">
        <v>0.81716435185185177</v>
      </c>
      <c r="C1496">
        <v>15</v>
      </c>
      <c r="D1496">
        <v>5.8</v>
      </c>
      <c r="E1496">
        <v>0</v>
      </c>
      <c r="G1496" s="1">
        <v>44383</v>
      </c>
      <c r="H1496" s="2">
        <v>0.36809027777777775</v>
      </c>
      <c r="I1496">
        <v>12</v>
      </c>
      <c r="J1496">
        <v>15.8</v>
      </c>
      <c r="K1496">
        <v>1</v>
      </c>
    </row>
    <row r="1497" spans="1:11" x14ac:dyDescent="0.25">
      <c r="A1497" s="1">
        <v>44386</v>
      </c>
      <c r="B1497" s="2">
        <v>0.81913194444444448</v>
      </c>
      <c r="C1497">
        <v>8</v>
      </c>
      <c r="D1497">
        <v>6</v>
      </c>
      <c r="E1497">
        <v>0</v>
      </c>
      <c r="G1497" s="1">
        <v>44383</v>
      </c>
      <c r="H1497" s="2">
        <v>0.36829861111111112</v>
      </c>
      <c r="I1497">
        <v>14</v>
      </c>
      <c r="J1497">
        <v>1</v>
      </c>
      <c r="K1497">
        <v>1</v>
      </c>
    </row>
    <row r="1498" spans="1:11" x14ac:dyDescent="0.25">
      <c r="A1498" s="1">
        <v>44386</v>
      </c>
      <c r="B1498" s="2">
        <v>0.82019675925925928</v>
      </c>
      <c r="C1498">
        <v>17</v>
      </c>
      <c r="D1498">
        <v>4.2</v>
      </c>
      <c r="E1498">
        <v>0</v>
      </c>
      <c r="G1498" s="1">
        <v>44383</v>
      </c>
      <c r="H1498" s="2">
        <v>0.36918981481481478</v>
      </c>
      <c r="I1498">
        <v>19</v>
      </c>
      <c r="J1498">
        <v>4.9000000000000004</v>
      </c>
      <c r="K1498">
        <v>1</v>
      </c>
    </row>
    <row r="1499" spans="1:11" x14ac:dyDescent="0.25">
      <c r="A1499" s="1">
        <v>44386</v>
      </c>
      <c r="B1499" s="2">
        <v>0.82753472222222213</v>
      </c>
      <c r="C1499">
        <v>12</v>
      </c>
      <c r="D1499">
        <v>3.4</v>
      </c>
      <c r="E1499">
        <v>0</v>
      </c>
      <c r="G1499" s="1">
        <v>44383</v>
      </c>
      <c r="H1499" s="2">
        <v>0.36928240740740742</v>
      </c>
      <c r="I1499">
        <v>15</v>
      </c>
      <c r="J1499">
        <v>0.4</v>
      </c>
      <c r="K1499">
        <v>1</v>
      </c>
    </row>
    <row r="1500" spans="1:11" x14ac:dyDescent="0.25">
      <c r="A1500" s="1">
        <v>44386</v>
      </c>
      <c r="B1500" s="2">
        <v>0.8354166666666667</v>
      </c>
      <c r="C1500">
        <v>11</v>
      </c>
      <c r="D1500">
        <v>4.0999999999999996</v>
      </c>
      <c r="E1500">
        <v>0</v>
      </c>
      <c r="G1500" s="1">
        <v>44383</v>
      </c>
      <c r="H1500" s="2">
        <v>0.36931712962962965</v>
      </c>
      <c r="I1500">
        <v>17</v>
      </c>
      <c r="J1500">
        <v>5.6</v>
      </c>
      <c r="K1500">
        <v>1</v>
      </c>
    </row>
    <row r="1501" spans="1:11" x14ac:dyDescent="0.25">
      <c r="A1501" s="1">
        <v>44386</v>
      </c>
      <c r="B1501" s="2">
        <v>0.84085648148148151</v>
      </c>
      <c r="C1501">
        <v>14</v>
      </c>
      <c r="D1501">
        <v>5.2</v>
      </c>
      <c r="E1501">
        <v>0</v>
      </c>
      <c r="G1501" s="1">
        <v>44383</v>
      </c>
      <c r="H1501" s="2">
        <v>0.36978009259259265</v>
      </c>
      <c r="I1501">
        <v>10</v>
      </c>
      <c r="J1501">
        <v>9.6999999999999993</v>
      </c>
      <c r="K1501">
        <v>1</v>
      </c>
    </row>
    <row r="1502" spans="1:11" x14ac:dyDescent="0.25">
      <c r="A1502" s="1">
        <v>44386</v>
      </c>
      <c r="B1502" s="2">
        <v>0.84372685185185192</v>
      </c>
      <c r="C1502">
        <v>13</v>
      </c>
      <c r="D1502">
        <v>4.5</v>
      </c>
      <c r="E1502">
        <v>0</v>
      </c>
      <c r="G1502" s="1">
        <v>44383</v>
      </c>
      <c r="H1502" s="2">
        <v>0.37013888888888885</v>
      </c>
      <c r="I1502">
        <v>14</v>
      </c>
      <c r="J1502">
        <v>10.4</v>
      </c>
      <c r="K1502">
        <v>1</v>
      </c>
    </row>
    <row r="1503" spans="1:11" x14ac:dyDescent="0.25">
      <c r="A1503" s="1">
        <v>44386</v>
      </c>
      <c r="B1503" s="2">
        <v>0.84439814814814806</v>
      </c>
      <c r="C1503">
        <v>25</v>
      </c>
      <c r="D1503">
        <v>4.5999999999999996</v>
      </c>
      <c r="E1503">
        <v>0</v>
      </c>
      <c r="G1503" s="1">
        <v>44383</v>
      </c>
      <c r="H1503" s="2">
        <v>0.37017361111111113</v>
      </c>
      <c r="I1503">
        <v>15</v>
      </c>
      <c r="J1503">
        <v>4.0999999999999996</v>
      </c>
      <c r="K1503">
        <v>1</v>
      </c>
    </row>
    <row r="1504" spans="1:11" x14ac:dyDescent="0.25">
      <c r="A1504" s="1">
        <v>44386</v>
      </c>
      <c r="B1504" s="2">
        <v>0.84552083333333339</v>
      </c>
      <c r="C1504">
        <v>17</v>
      </c>
      <c r="D1504">
        <v>4.3</v>
      </c>
      <c r="E1504">
        <v>0</v>
      </c>
      <c r="G1504" s="1">
        <v>44383</v>
      </c>
      <c r="H1504" s="2">
        <v>0.37064814814814812</v>
      </c>
      <c r="I1504">
        <v>11</v>
      </c>
      <c r="J1504">
        <v>3.2</v>
      </c>
      <c r="K1504">
        <v>1</v>
      </c>
    </row>
    <row r="1505" spans="1:11" x14ac:dyDescent="0.25">
      <c r="A1505" s="1">
        <v>44386</v>
      </c>
      <c r="B1505" s="2">
        <v>0.84971064814814812</v>
      </c>
      <c r="C1505">
        <v>17</v>
      </c>
      <c r="D1505">
        <v>5.2</v>
      </c>
      <c r="E1505">
        <v>0</v>
      </c>
      <c r="G1505" s="1">
        <v>44383</v>
      </c>
      <c r="H1505" s="2">
        <v>0.37086805555555552</v>
      </c>
      <c r="I1505">
        <v>15</v>
      </c>
      <c r="J1505">
        <v>11.8</v>
      </c>
      <c r="K1505">
        <v>1</v>
      </c>
    </row>
    <row r="1506" spans="1:11" x14ac:dyDescent="0.25">
      <c r="A1506" s="1">
        <v>44386</v>
      </c>
      <c r="B1506" s="2">
        <v>0.85038194444444448</v>
      </c>
      <c r="C1506">
        <v>16</v>
      </c>
      <c r="D1506">
        <v>3.8</v>
      </c>
      <c r="E1506">
        <v>0</v>
      </c>
      <c r="G1506" s="1">
        <v>44383</v>
      </c>
      <c r="H1506" s="2">
        <v>0.3709027777777778</v>
      </c>
      <c r="I1506">
        <v>12</v>
      </c>
      <c r="J1506">
        <v>0.8</v>
      </c>
      <c r="K1506">
        <v>1</v>
      </c>
    </row>
    <row r="1507" spans="1:11" x14ac:dyDescent="0.25">
      <c r="A1507" s="1">
        <v>44386</v>
      </c>
      <c r="B1507" s="2">
        <v>0.85300925925925919</v>
      </c>
      <c r="C1507">
        <v>14</v>
      </c>
      <c r="D1507">
        <v>5.4</v>
      </c>
      <c r="E1507">
        <v>0</v>
      </c>
      <c r="G1507" s="1">
        <v>44383</v>
      </c>
      <c r="H1507" s="2">
        <v>0.37122685185185184</v>
      </c>
      <c r="I1507">
        <v>13</v>
      </c>
      <c r="J1507">
        <v>3.9</v>
      </c>
      <c r="K1507">
        <v>1</v>
      </c>
    </row>
    <row r="1508" spans="1:11" x14ac:dyDescent="0.25">
      <c r="A1508" s="1">
        <v>44386</v>
      </c>
      <c r="B1508" s="2">
        <v>0.85662037037037031</v>
      </c>
      <c r="C1508">
        <v>9</v>
      </c>
      <c r="D1508">
        <v>4</v>
      </c>
      <c r="E1508">
        <v>0</v>
      </c>
      <c r="G1508" s="1">
        <v>44383</v>
      </c>
      <c r="H1508" s="2">
        <v>0.3717361111111111</v>
      </c>
      <c r="I1508">
        <v>15</v>
      </c>
      <c r="J1508">
        <v>7.7</v>
      </c>
      <c r="K1508">
        <v>1</v>
      </c>
    </row>
    <row r="1509" spans="1:11" x14ac:dyDescent="0.25">
      <c r="A1509" s="1">
        <v>44386</v>
      </c>
      <c r="B1509" s="2">
        <v>0.85702546296296289</v>
      </c>
      <c r="C1509">
        <v>21</v>
      </c>
      <c r="D1509">
        <v>0.1</v>
      </c>
      <c r="E1509">
        <v>0</v>
      </c>
      <c r="G1509" s="1">
        <v>44383</v>
      </c>
      <c r="H1509" s="2">
        <v>0.37181712962962959</v>
      </c>
      <c r="I1509">
        <v>18</v>
      </c>
      <c r="J1509">
        <v>5.2</v>
      </c>
      <c r="K1509">
        <v>1</v>
      </c>
    </row>
    <row r="1510" spans="1:11" x14ac:dyDescent="0.25">
      <c r="A1510" s="1">
        <v>44386</v>
      </c>
      <c r="B1510" s="2">
        <v>0.85722222222222222</v>
      </c>
      <c r="C1510">
        <v>19</v>
      </c>
      <c r="D1510">
        <v>3.5</v>
      </c>
      <c r="E1510">
        <v>0</v>
      </c>
      <c r="G1510" s="1">
        <v>44383</v>
      </c>
      <c r="H1510" s="2">
        <v>0.37315972222222221</v>
      </c>
      <c r="I1510">
        <v>16</v>
      </c>
      <c r="J1510">
        <v>4.4000000000000004</v>
      </c>
      <c r="K1510">
        <v>1</v>
      </c>
    </row>
    <row r="1511" spans="1:11" x14ac:dyDescent="0.25">
      <c r="A1511" s="1">
        <v>44386</v>
      </c>
      <c r="B1511" s="2">
        <v>0.86318287037037045</v>
      </c>
      <c r="C1511">
        <v>20</v>
      </c>
      <c r="D1511">
        <v>4.5999999999999996</v>
      </c>
      <c r="E1511">
        <v>0</v>
      </c>
      <c r="G1511" s="1">
        <v>44383</v>
      </c>
      <c r="H1511" s="2">
        <v>0.37319444444444444</v>
      </c>
      <c r="I1511">
        <v>26</v>
      </c>
      <c r="J1511">
        <v>4.3</v>
      </c>
      <c r="K1511">
        <v>1</v>
      </c>
    </row>
    <row r="1512" spans="1:11" x14ac:dyDescent="0.25">
      <c r="A1512" s="1">
        <v>44386</v>
      </c>
      <c r="B1512" s="2">
        <v>0.87020833333333336</v>
      </c>
      <c r="C1512">
        <v>12</v>
      </c>
      <c r="D1512">
        <v>3.8</v>
      </c>
      <c r="E1512">
        <v>0</v>
      </c>
      <c r="G1512" s="1">
        <v>44383</v>
      </c>
      <c r="H1512" s="2">
        <v>0.37321759259259263</v>
      </c>
      <c r="I1512">
        <v>22</v>
      </c>
      <c r="J1512">
        <v>16.8</v>
      </c>
      <c r="K1512">
        <v>1</v>
      </c>
    </row>
    <row r="1513" spans="1:11" x14ac:dyDescent="0.25">
      <c r="A1513" s="1">
        <v>44386</v>
      </c>
      <c r="B1513" s="2">
        <v>0.87400462962962966</v>
      </c>
      <c r="C1513">
        <v>15</v>
      </c>
      <c r="D1513">
        <v>3.9</v>
      </c>
      <c r="E1513">
        <v>0</v>
      </c>
      <c r="G1513" s="1">
        <v>44383</v>
      </c>
      <c r="H1513" s="2">
        <v>0.3734837962962963</v>
      </c>
      <c r="I1513">
        <v>15</v>
      </c>
      <c r="J1513">
        <v>4.8</v>
      </c>
      <c r="K1513">
        <v>1</v>
      </c>
    </row>
    <row r="1514" spans="1:11" x14ac:dyDescent="0.25">
      <c r="A1514" s="1">
        <v>44386</v>
      </c>
      <c r="B1514" s="2">
        <v>0.87840277777777775</v>
      </c>
      <c r="C1514">
        <v>14</v>
      </c>
      <c r="D1514">
        <v>5.4</v>
      </c>
      <c r="E1514">
        <v>0</v>
      </c>
      <c r="G1514" s="1">
        <v>44383</v>
      </c>
      <c r="H1514" s="2">
        <v>0.37383101851851852</v>
      </c>
      <c r="I1514">
        <v>15</v>
      </c>
      <c r="J1514">
        <v>3.8</v>
      </c>
      <c r="K1514">
        <v>1</v>
      </c>
    </row>
    <row r="1515" spans="1:11" x14ac:dyDescent="0.25">
      <c r="A1515" s="1">
        <v>44386</v>
      </c>
      <c r="B1515" s="2">
        <v>0.87856481481481474</v>
      </c>
      <c r="C1515">
        <v>13</v>
      </c>
      <c r="D1515">
        <v>5.0999999999999996</v>
      </c>
      <c r="E1515">
        <v>0</v>
      </c>
      <c r="G1515" s="1">
        <v>44383</v>
      </c>
      <c r="H1515" s="2">
        <v>0.37427083333333333</v>
      </c>
      <c r="I1515">
        <v>14</v>
      </c>
      <c r="J1515">
        <v>5.4</v>
      </c>
      <c r="K1515">
        <v>1</v>
      </c>
    </row>
    <row r="1516" spans="1:11" x14ac:dyDescent="0.25">
      <c r="A1516" s="1">
        <v>44386</v>
      </c>
      <c r="B1516" s="2">
        <v>0.88829861111111119</v>
      </c>
      <c r="C1516">
        <v>22</v>
      </c>
      <c r="D1516">
        <v>5.3</v>
      </c>
      <c r="E1516">
        <v>0</v>
      </c>
      <c r="G1516" s="1">
        <v>44383</v>
      </c>
      <c r="H1516" s="2">
        <v>0.37444444444444441</v>
      </c>
      <c r="I1516">
        <v>15</v>
      </c>
      <c r="J1516">
        <v>0.5</v>
      </c>
      <c r="K1516">
        <v>1</v>
      </c>
    </row>
    <row r="1517" spans="1:11" x14ac:dyDescent="0.25">
      <c r="A1517" s="1">
        <v>44386</v>
      </c>
      <c r="B1517" s="2">
        <v>0.89069444444444434</v>
      </c>
      <c r="C1517">
        <v>14</v>
      </c>
      <c r="D1517">
        <v>4.9000000000000004</v>
      </c>
      <c r="E1517">
        <v>0</v>
      </c>
      <c r="G1517" s="1">
        <v>44383</v>
      </c>
      <c r="H1517" s="2">
        <v>0.37508101851851849</v>
      </c>
      <c r="I1517">
        <v>13</v>
      </c>
      <c r="J1517">
        <v>6.3</v>
      </c>
      <c r="K1517">
        <v>1</v>
      </c>
    </row>
    <row r="1518" spans="1:11" x14ac:dyDescent="0.25">
      <c r="A1518" s="1">
        <v>44386</v>
      </c>
      <c r="B1518" s="2">
        <v>0.89099537037037047</v>
      </c>
      <c r="C1518">
        <v>34</v>
      </c>
      <c r="D1518">
        <v>0.5</v>
      </c>
      <c r="E1518">
        <v>0</v>
      </c>
      <c r="G1518" s="1">
        <v>44383</v>
      </c>
      <c r="H1518" s="2">
        <v>0.37519675925925927</v>
      </c>
      <c r="I1518">
        <v>13</v>
      </c>
      <c r="J1518">
        <v>1</v>
      </c>
      <c r="K1518">
        <v>1</v>
      </c>
    </row>
    <row r="1519" spans="1:11" x14ac:dyDescent="0.25">
      <c r="A1519" s="1">
        <v>44386</v>
      </c>
      <c r="B1519" s="2">
        <v>0.89101851851851854</v>
      </c>
      <c r="C1519">
        <v>29</v>
      </c>
      <c r="D1519">
        <v>0.5</v>
      </c>
      <c r="E1519">
        <v>0</v>
      </c>
      <c r="G1519" s="1">
        <v>44383</v>
      </c>
      <c r="H1519" s="2">
        <v>0.37680555555555556</v>
      </c>
      <c r="I1519">
        <v>14</v>
      </c>
      <c r="J1519">
        <v>4.9000000000000004</v>
      </c>
      <c r="K1519">
        <v>1</v>
      </c>
    </row>
    <row r="1520" spans="1:11" x14ac:dyDescent="0.25">
      <c r="A1520" s="1">
        <v>44386</v>
      </c>
      <c r="B1520" s="2">
        <v>0.89778935185185194</v>
      </c>
      <c r="C1520">
        <v>21</v>
      </c>
      <c r="D1520">
        <v>6.7</v>
      </c>
      <c r="E1520">
        <v>0</v>
      </c>
      <c r="G1520" s="1">
        <v>44383</v>
      </c>
      <c r="H1520" s="2">
        <v>0.37689814814814815</v>
      </c>
      <c r="I1520">
        <v>19</v>
      </c>
      <c r="J1520">
        <v>10.9</v>
      </c>
      <c r="K1520">
        <v>1</v>
      </c>
    </row>
    <row r="1521" spans="1:11" x14ac:dyDescent="0.25">
      <c r="A1521" s="1">
        <v>44386</v>
      </c>
      <c r="B1521" s="2">
        <v>0.90859953703703711</v>
      </c>
      <c r="C1521">
        <v>16</v>
      </c>
      <c r="D1521">
        <v>5.7</v>
      </c>
      <c r="E1521">
        <v>0</v>
      </c>
      <c r="G1521" s="1">
        <v>44383</v>
      </c>
      <c r="H1521" s="2">
        <v>0.3781018518518518</v>
      </c>
      <c r="I1521">
        <v>15</v>
      </c>
      <c r="J1521">
        <v>4.0999999999999996</v>
      </c>
      <c r="K1521">
        <v>1</v>
      </c>
    </row>
    <row r="1522" spans="1:11" x14ac:dyDescent="0.25">
      <c r="A1522" s="1">
        <v>44386</v>
      </c>
      <c r="B1522" s="2">
        <v>0.91203703703703709</v>
      </c>
      <c r="C1522">
        <v>8</v>
      </c>
      <c r="D1522">
        <v>4</v>
      </c>
      <c r="E1522">
        <v>0</v>
      </c>
      <c r="G1522" s="1">
        <v>44383</v>
      </c>
      <c r="H1522" s="2">
        <v>0.37896990740740738</v>
      </c>
      <c r="I1522">
        <v>11</v>
      </c>
      <c r="J1522">
        <v>9.6999999999999993</v>
      </c>
      <c r="K1522">
        <v>1</v>
      </c>
    </row>
    <row r="1523" spans="1:11" x14ac:dyDescent="0.25">
      <c r="A1523" s="1">
        <v>44386</v>
      </c>
      <c r="B1523" s="2">
        <v>0.91285879629629629</v>
      </c>
      <c r="C1523">
        <v>15</v>
      </c>
      <c r="D1523">
        <v>3.9</v>
      </c>
      <c r="E1523">
        <v>0</v>
      </c>
      <c r="G1523" s="1">
        <v>44383</v>
      </c>
      <c r="H1523" s="2">
        <v>0.37908564814814816</v>
      </c>
      <c r="I1523">
        <v>19</v>
      </c>
      <c r="J1523">
        <v>8.3000000000000007</v>
      </c>
      <c r="K1523">
        <v>1</v>
      </c>
    </row>
    <row r="1524" spans="1:11" x14ac:dyDescent="0.25">
      <c r="A1524" s="1">
        <v>44386</v>
      </c>
      <c r="B1524" s="2">
        <v>0.9162499999999999</v>
      </c>
      <c r="C1524">
        <v>10</v>
      </c>
      <c r="D1524">
        <v>5</v>
      </c>
      <c r="E1524">
        <v>0</v>
      </c>
      <c r="G1524" s="1">
        <v>44383</v>
      </c>
      <c r="H1524" s="2">
        <v>0.37976851851851851</v>
      </c>
      <c r="I1524">
        <v>15</v>
      </c>
      <c r="J1524">
        <v>6.5</v>
      </c>
      <c r="K1524">
        <v>1</v>
      </c>
    </row>
    <row r="1525" spans="1:11" x14ac:dyDescent="0.25">
      <c r="A1525" s="1">
        <v>44386</v>
      </c>
      <c r="B1525" s="2">
        <v>0.91645833333333337</v>
      </c>
      <c r="C1525">
        <v>19</v>
      </c>
      <c r="D1525">
        <v>4.3</v>
      </c>
      <c r="E1525">
        <v>0</v>
      </c>
      <c r="G1525" s="1">
        <v>44383</v>
      </c>
      <c r="H1525" s="2">
        <v>0.3810648148148148</v>
      </c>
      <c r="I1525">
        <v>17</v>
      </c>
      <c r="J1525">
        <v>4.0999999999999996</v>
      </c>
      <c r="K1525">
        <v>1</v>
      </c>
    </row>
    <row r="1526" spans="1:11" x14ac:dyDescent="0.25">
      <c r="A1526" s="1">
        <v>44386</v>
      </c>
      <c r="B1526" s="2">
        <v>0.9185416666666667</v>
      </c>
      <c r="C1526">
        <v>31</v>
      </c>
      <c r="D1526">
        <v>5.6</v>
      </c>
      <c r="E1526">
        <v>0</v>
      </c>
      <c r="G1526" s="1">
        <v>44383</v>
      </c>
      <c r="H1526" s="2">
        <v>0.38121527777777775</v>
      </c>
      <c r="I1526">
        <v>13</v>
      </c>
      <c r="J1526">
        <v>4.9000000000000004</v>
      </c>
      <c r="K1526">
        <v>1</v>
      </c>
    </row>
    <row r="1527" spans="1:11" x14ac:dyDescent="0.25">
      <c r="A1527" s="1">
        <v>44386</v>
      </c>
      <c r="B1527" s="2">
        <v>0.92527777777777775</v>
      </c>
      <c r="C1527">
        <v>15</v>
      </c>
      <c r="D1527">
        <v>5.6</v>
      </c>
      <c r="E1527">
        <v>0</v>
      </c>
      <c r="G1527" s="1">
        <v>44383</v>
      </c>
      <c r="H1527" s="2">
        <v>0.38149305555555557</v>
      </c>
      <c r="I1527">
        <v>17</v>
      </c>
      <c r="J1527">
        <v>4</v>
      </c>
      <c r="K1527">
        <v>1</v>
      </c>
    </row>
    <row r="1528" spans="1:11" x14ac:dyDescent="0.25">
      <c r="A1528" s="1">
        <v>44386</v>
      </c>
      <c r="B1528" s="2">
        <v>0.92693287037037031</v>
      </c>
      <c r="C1528">
        <v>18</v>
      </c>
      <c r="D1528">
        <v>5.2</v>
      </c>
      <c r="E1528">
        <v>0</v>
      </c>
      <c r="G1528" s="1">
        <v>44383</v>
      </c>
      <c r="H1528" s="2">
        <v>0.3822800925925926</v>
      </c>
      <c r="I1528">
        <v>12</v>
      </c>
      <c r="J1528">
        <v>18.100000000000001</v>
      </c>
      <c r="K1528">
        <v>1</v>
      </c>
    </row>
    <row r="1529" spans="1:11" x14ac:dyDescent="0.25">
      <c r="A1529" s="1">
        <v>44386</v>
      </c>
      <c r="B1529" s="2">
        <v>0.9284027777777778</v>
      </c>
      <c r="C1529">
        <v>9</v>
      </c>
      <c r="D1529">
        <v>5.3</v>
      </c>
      <c r="E1529">
        <v>0</v>
      </c>
      <c r="G1529" s="1">
        <v>44383</v>
      </c>
      <c r="H1529" s="2">
        <v>0.38262731481481477</v>
      </c>
      <c r="I1529">
        <v>13</v>
      </c>
      <c r="J1529">
        <v>15.2</v>
      </c>
      <c r="K1529">
        <v>1</v>
      </c>
    </row>
    <row r="1530" spans="1:11" x14ac:dyDescent="0.25">
      <c r="A1530" s="1">
        <v>44386</v>
      </c>
      <c r="B1530" s="2">
        <v>0.93109953703703707</v>
      </c>
      <c r="C1530">
        <v>12</v>
      </c>
      <c r="D1530">
        <v>7.1</v>
      </c>
      <c r="E1530">
        <v>0</v>
      </c>
      <c r="G1530" s="1">
        <v>44383</v>
      </c>
      <c r="H1530" s="2">
        <v>0.38418981481481485</v>
      </c>
      <c r="I1530">
        <v>19</v>
      </c>
      <c r="J1530">
        <v>12.6</v>
      </c>
      <c r="K1530">
        <v>1</v>
      </c>
    </row>
    <row r="1531" spans="1:11" x14ac:dyDescent="0.25">
      <c r="A1531" s="1">
        <v>44386</v>
      </c>
      <c r="B1531" s="2">
        <v>0.9340046296296296</v>
      </c>
      <c r="C1531">
        <v>22</v>
      </c>
      <c r="D1531">
        <v>4.5</v>
      </c>
      <c r="E1531">
        <v>0</v>
      </c>
      <c r="G1531" s="1">
        <v>44383</v>
      </c>
      <c r="H1531" s="2">
        <v>0.38425925925925924</v>
      </c>
      <c r="I1531">
        <v>17</v>
      </c>
      <c r="J1531">
        <v>4.4000000000000004</v>
      </c>
      <c r="K1531">
        <v>1</v>
      </c>
    </row>
    <row r="1532" spans="1:11" x14ac:dyDescent="0.25">
      <c r="A1532" s="1">
        <v>44386</v>
      </c>
      <c r="B1532" s="2">
        <v>0.93980324074074073</v>
      </c>
      <c r="C1532">
        <v>15</v>
      </c>
      <c r="D1532">
        <v>3.5</v>
      </c>
      <c r="E1532">
        <v>0</v>
      </c>
      <c r="G1532" s="1">
        <v>44383</v>
      </c>
      <c r="H1532" s="2">
        <v>0.38500000000000001</v>
      </c>
      <c r="I1532">
        <v>12</v>
      </c>
      <c r="J1532">
        <v>0.7</v>
      </c>
      <c r="K1532">
        <v>1</v>
      </c>
    </row>
    <row r="1533" spans="1:11" x14ac:dyDescent="0.25">
      <c r="A1533" s="1">
        <v>44386</v>
      </c>
      <c r="B1533" s="2">
        <v>0.94050925925925932</v>
      </c>
      <c r="C1533">
        <v>19</v>
      </c>
      <c r="D1533">
        <v>8.6999999999999993</v>
      </c>
      <c r="E1533">
        <v>0</v>
      </c>
      <c r="G1533" s="1">
        <v>44383</v>
      </c>
      <c r="H1533" s="2">
        <v>0.38504629629629633</v>
      </c>
      <c r="I1533">
        <v>12</v>
      </c>
      <c r="J1533">
        <v>5.8</v>
      </c>
      <c r="K1533">
        <v>1</v>
      </c>
    </row>
    <row r="1534" spans="1:11" x14ac:dyDescent="0.25">
      <c r="A1534" s="1">
        <v>44386</v>
      </c>
      <c r="B1534" s="2">
        <v>0.94326388888888879</v>
      </c>
      <c r="C1534">
        <v>11</v>
      </c>
      <c r="D1534">
        <v>5.4</v>
      </c>
      <c r="E1534">
        <v>0</v>
      </c>
      <c r="G1534" s="1">
        <v>44383</v>
      </c>
      <c r="H1534" s="2">
        <v>0.38523148148148145</v>
      </c>
      <c r="I1534">
        <v>10</v>
      </c>
      <c r="J1534">
        <v>8.5</v>
      </c>
      <c r="K1534">
        <v>1</v>
      </c>
    </row>
    <row r="1535" spans="1:11" x14ac:dyDescent="0.25">
      <c r="A1535" s="1">
        <v>44386</v>
      </c>
      <c r="B1535" s="2">
        <v>0.9469212962962964</v>
      </c>
      <c r="C1535">
        <v>19</v>
      </c>
      <c r="D1535">
        <v>5.5</v>
      </c>
      <c r="E1535">
        <v>0</v>
      </c>
      <c r="G1535" s="1">
        <v>44383</v>
      </c>
      <c r="H1535" s="2">
        <v>0.38525462962962959</v>
      </c>
      <c r="I1535">
        <v>17</v>
      </c>
      <c r="J1535">
        <v>1.4</v>
      </c>
      <c r="K1535">
        <v>1</v>
      </c>
    </row>
    <row r="1536" spans="1:11" x14ac:dyDescent="0.25">
      <c r="A1536" s="1">
        <v>44386</v>
      </c>
      <c r="B1536" s="2">
        <v>0.94696759259259267</v>
      </c>
      <c r="C1536">
        <v>18</v>
      </c>
      <c r="D1536">
        <v>5.3</v>
      </c>
      <c r="E1536">
        <v>0</v>
      </c>
      <c r="G1536" s="1">
        <v>44383</v>
      </c>
      <c r="H1536" s="2">
        <v>0.38546296296296295</v>
      </c>
      <c r="I1536">
        <v>20</v>
      </c>
      <c r="J1536">
        <v>6</v>
      </c>
      <c r="K1536">
        <v>1</v>
      </c>
    </row>
    <row r="1537" spans="1:11" x14ac:dyDescent="0.25">
      <c r="A1537" s="1">
        <v>44386</v>
      </c>
      <c r="B1537" s="2">
        <v>0.94894675925925931</v>
      </c>
      <c r="C1537">
        <v>17</v>
      </c>
      <c r="D1537">
        <v>4.3</v>
      </c>
      <c r="E1537">
        <v>0</v>
      </c>
      <c r="G1537" s="1">
        <v>44383</v>
      </c>
      <c r="H1537" s="2">
        <v>0.38670138888888889</v>
      </c>
      <c r="I1537">
        <v>14</v>
      </c>
      <c r="J1537">
        <v>9.6</v>
      </c>
      <c r="K1537">
        <v>1</v>
      </c>
    </row>
    <row r="1538" spans="1:11" x14ac:dyDescent="0.25">
      <c r="A1538" s="1">
        <v>44386</v>
      </c>
      <c r="B1538" s="2">
        <v>0.94953703703703696</v>
      </c>
      <c r="C1538">
        <v>18</v>
      </c>
      <c r="D1538">
        <v>4.3</v>
      </c>
      <c r="E1538">
        <v>0</v>
      </c>
      <c r="G1538" s="1">
        <v>44383</v>
      </c>
      <c r="H1538" s="2">
        <v>0.38778935185185182</v>
      </c>
      <c r="I1538">
        <v>13</v>
      </c>
      <c r="J1538">
        <v>8.6999999999999993</v>
      </c>
      <c r="K1538">
        <v>1</v>
      </c>
    </row>
    <row r="1539" spans="1:11" x14ac:dyDescent="0.25">
      <c r="A1539" s="1">
        <v>44386</v>
      </c>
      <c r="B1539" s="2">
        <v>0.95068287037037036</v>
      </c>
      <c r="C1539">
        <v>10</v>
      </c>
      <c r="D1539">
        <v>7.1</v>
      </c>
      <c r="E1539">
        <v>0</v>
      </c>
      <c r="G1539" s="1">
        <v>44383</v>
      </c>
      <c r="H1539" s="2">
        <v>0.38930555555555557</v>
      </c>
      <c r="I1539">
        <v>13</v>
      </c>
      <c r="J1539">
        <v>3.4</v>
      </c>
      <c r="K1539">
        <v>1</v>
      </c>
    </row>
    <row r="1540" spans="1:11" x14ac:dyDescent="0.25">
      <c r="A1540" s="1">
        <v>44386</v>
      </c>
      <c r="B1540" s="2">
        <v>0.95289351851851845</v>
      </c>
      <c r="C1540">
        <v>12</v>
      </c>
      <c r="D1540">
        <v>17.399999999999999</v>
      </c>
      <c r="E1540">
        <v>0</v>
      </c>
      <c r="G1540" s="1">
        <v>44383</v>
      </c>
      <c r="H1540" s="2">
        <v>0.38951388888888888</v>
      </c>
      <c r="I1540">
        <v>17</v>
      </c>
      <c r="J1540">
        <v>4</v>
      </c>
      <c r="K1540">
        <v>1</v>
      </c>
    </row>
    <row r="1541" spans="1:11" x14ac:dyDescent="0.25">
      <c r="A1541" s="1">
        <v>44386</v>
      </c>
      <c r="B1541" s="2">
        <v>0.95297453703703694</v>
      </c>
      <c r="C1541">
        <v>12</v>
      </c>
      <c r="D1541">
        <v>4.2</v>
      </c>
      <c r="E1541">
        <v>0</v>
      </c>
      <c r="G1541" s="1">
        <v>44383</v>
      </c>
      <c r="H1541" s="2">
        <v>0.39072916666666663</v>
      </c>
      <c r="I1541">
        <v>18</v>
      </c>
      <c r="J1541">
        <v>8</v>
      </c>
      <c r="K1541">
        <v>1</v>
      </c>
    </row>
    <row r="1542" spans="1:11" x14ac:dyDescent="0.25">
      <c r="A1542" s="1">
        <v>44386</v>
      </c>
      <c r="B1542" s="2">
        <v>0.95313657407407415</v>
      </c>
      <c r="C1542">
        <v>15</v>
      </c>
      <c r="D1542">
        <v>12.4</v>
      </c>
      <c r="E1542">
        <v>0</v>
      </c>
      <c r="G1542" s="1">
        <v>44383</v>
      </c>
      <c r="H1542" s="2">
        <v>0.39179398148148148</v>
      </c>
      <c r="I1542">
        <v>14</v>
      </c>
      <c r="J1542">
        <v>4.2</v>
      </c>
      <c r="K1542">
        <v>1</v>
      </c>
    </row>
    <row r="1543" spans="1:11" x14ac:dyDescent="0.25">
      <c r="A1543" s="1">
        <v>44386</v>
      </c>
      <c r="B1543" s="2">
        <v>0.9555324074074073</v>
      </c>
      <c r="C1543">
        <v>25</v>
      </c>
      <c r="D1543">
        <v>25.5</v>
      </c>
      <c r="E1543">
        <v>0</v>
      </c>
      <c r="G1543" s="1">
        <v>44383</v>
      </c>
      <c r="H1543" s="2">
        <v>0.39207175925925924</v>
      </c>
      <c r="I1543">
        <v>12</v>
      </c>
      <c r="J1543">
        <v>11.6</v>
      </c>
      <c r="K1543">
        <v>1</v>
      </c>
    </row>
    <row r="1544" spans="1:11" x14ac:dyDescent="0.25">
      <c r="A1544" s="1">
        <v>44386</v>
      </c>
      <c r="B1544" s="2">
        <v>0.9555555555555556</v>
      </c>
      <c r="C1544">
        <v>24</v>
      </c>
      <c r="D1544">
        <v>4</v>
      </c>
      <c r="E1544">
        <v>0</v>
      </c>
      <c r="G1544" s="1">
        <v>44383</v>
      </c>
      <c r="H1544" s="2">
        <v>0.39319444444444446</v>
      </c>
      <c r="I1544">
        <v>20</v>
      </c>
      <c r="J1544">
        <v>8.9</v>
      </c>
      <c r="K1544">
        <v>1</v>
      </c>
    </row>
    <row r="1545" spans="1:11" x14ac:dyDescent="0.25">
      <c r="A1545" s="1">
        <v>44386</v>
      </c>
      <c r="B1545" s="2">
        <v>0.95582175925925927</v>
      </c>
      <c r="C1545">
        <v>24</v>
      </c>
      <c r="D1545">
        <v>4</v>
      </c>
      <c r="E1545">
        <v>0</v>
      </c>
      <c r="G1545" s="1">
        <v>44383</v>
      </c>
      <c r="H1545" s="2">
        <v>0.3932060185185185</v>
      </c>
      <c r="I1545">
        <v>17</v>
      </c>
      <c r="J1545">
        <v>6.7</v>
      </c>
      <c r="K1545">
        <v>1</v>
      </c>
    </row>
    <row r="1546" spans="1:11" x14ac:dyDescent="0.25">
      <c r="A1546" s="1">
        <v>44386</v>
      </c>
      <c r="B1546" s="2">
        <v>0.9558564814814815</v>
      </c>
      <c r="C1546">
        <v>13</v>
      </c>
      <c r="D1546">
        <v>4</v>
      </c>
      <c r="E1546">
        <v>0</v>
      </c>
      <c r="G1546" s="1">
        <v>44383</v>
      </c>
      <c r="H1546" s="2">
        <v>0.39325231481481482</v>
      </c>
      <c r="I1546">
        <v>14</v>
      </c>
      <c r="J1546">
        <v>3.4</v>
      </c>
      <c r="K1546">
        <v>1</v>
      </c>
    </row>
    <row r="1547" spans="1:11" x14ac:dyDescent="0.25">
      <c r="A1547" s="1">
        <v>44386</v>
      </c>
      <c r="B1547" s="2">
        <v>0.95594907407407403</v>
      </c>
      <c r="C1547">
        <v>14</v>
      </c>
      <c r="D1547">
        <v>4.2</v>
      </c>
      <c r="E1547">
        <v>0</v>
      </c>
      <c r="G1547" s="1">
        <v>44383</v>
      </c>
      <c r="H1547" s="2">
        <v>0.3941087962962963</v>
      </c>
      <c r="I1547">
        <v>11</v>
      </c>
      <c r="J1547">
        <v>0.7</v>
      </c>
      <c r="K1547">
        <v>1</v>
      </c>
    </row>
    <row r="1548" spans="1:11" x14ac:dyDescent="0.25">
      <c r="A1548" s="1">
        <v>44386</v>
      </c>
      <c r="B1548" s="2">
        <v>0.95626157407407408</v>
      </c>
      <c r="C1548">
        <v>14</v>
      </c>
      <c r="D1548">
        <v>25.5</v>
      </c>
      <c r="E1548">
        <v>0</v>
      </c>
      <c r="G1548" s="1">
        <v>44383</v>
      </c>
      <c r="H1548" s="2">
        <v>0.39697916666666666</v>
      </c>
      <c r="I1548">
        <v>15</v>
      </c>
      <c r="J1548">
        <v>6</v>
      </c>
      <c r="K1548">
        <v>1</v>
      </c>
    </row>
    <row r="1549" spans="1:11" x14ac:dyDescent="0.25">
      <c r="A1549" s="1">
        <v>44386</v>
      </c>
      <c r="B1549" s="2">
        <v>0.9563194444444445</v>
      </c>
      <c r="C1549">
        <v>14</v>
      </c>
      <c r="D1549">
        <v>25.5</v>
      </c>
      <c r="E1549">
        <v>0</v>
      </c>
      <c r="G1549" s="1">
        <v>44383</v>
      </c>
      <c r="H1549" s="2">
        <v>0.39737268518518515</v>
      </c>
      <c r="I1549">
        <v>15</v>
      </c>
      <c r="J1549">
        <v>5</v>
      </c>
      <c r="K1549">
        <v>1</v>
      </c>
    </row>
    <row r="1550" spans="1:11" x14ac:dyDescent="0.25">
      <c r="A1550" s="1">
        <v>44386</v>
      </c>
      <c r="B1550" s="2">
        <v>0.95637731481481481</v>
      </c>
      <c r="C1550">
        <v>15</v>
      </c>
      <c r="D1550">
        <v>25.5</v>
      </c>
      <c r="E1550">
        <v>0</v>
      </c>
      <c r="G1550" s="1">
        <v>44383</v>
      </c>
      <c r="H1550" s="2">
        <v>0.39763888888888888</v>
      </c>
      <c r="I1550">
        <v>14</v>
      </c>
      <c r="J1550">
        <v>5.0999999999999996</v>
      </c>
      <c r="K1550">
        <v>1</v>
      </c>
    </row>
    <row r="1551" spans="1:11" x14ac:dyDescent="0.25">
      <c r="A1551" s="1">
        <v>44386</v>
      </c>
      <c r="B1551" s="2">
        <v>0.95640046296296299</v>
      </c>
      <c r="C1551">
        <v>20</v>
      </c>
      <c r="D1551">
        <v>12.3</v>
      </c>
      <c r="E1551">
        <v>0</v>
      </c>
      <c r="G1551" s="1">
        <v>44383</v>
      </c>
      <c r="H1551" s="2">
        <v>0.40064814814814814</v>
      </c>
      <c r="I1551">
        <v>13</v>
      </c>
      <c r="J1551">
        <v>4.8</v>
      </c>
      <c r="K1551">
        <v>1</v>
      </c>
    </row>
    <row r="1552" spans="1:11" x14ac:dyDescent="0.25">
      <c r="A1552" s="1">
        <v>44386</v>
      </c>
      <c r="B1552" s="2">
        <v>0.96556712962962965</v>
      </c>
      <c r="C1552">
        <v>22</v>
      </c>
      <c r="D1552">
        <v>4.3</v>
      </c>
      <c r="E1552">
        <v>0</v>
      </c>
      <c r="G1552" s="1">
        <v>44383</v>
      </c>
      <c r="H1552" s="2">
        <v>0.40373842592592596</v>
      </c>
      <c r="I1552">
        <v>14</v>
      </c>
      <c r="J1552">
        <v>4.2</v>
      </c>
      <c r="K1552">
        <v>1</v>
      </c>
    </row>
    <row r="1553" spans="1:11" x14ac:dyDescent="0.25">
      <c r="A1553" s="1">
        <v>44386</v>
      </c>
      <c r="B1553" s="2">
        <v>0.96707175925925926</v>
      </c>
      <c r="C1553">
        <v>16</v>
      </c>
      <c r="D1553">
        <v>6.1</v>
      </c>
      <c r="E1553">
        <v>0</v>
      </c>
      <c r="G1553" s="1">
        <v>44383</v>
      </c>
      <c r="H1553" s="2">
        <v>0.40386574074074072</v>
      </c>
      <c r="I1553">
        <v>22</v>
      </c>
      <c r="J1553">
        <v>6.9</v>
      </c>
      <c r="K1553">
        <v>1</v>
      </c>
    </row>
    <row r="1554" spans="1:11" x14ac:dyDescent="0.25">
      <c r="A1554" s="1">
        <v>44386</v>
      </c>
      <c r="B1554" s="2">
        <v>0.96795138888888888</v>
      </c>
      <c r="C1554">
        <v>18</v>
      </c>
      <c r="D1554">
        <v>5.3</v>
      </c>
      <c r="E1554">
        <v>0</v>
      </c>
      <c r="G1554" s="1">
        <v>44383</v>
      </c>
      <c r="H1554" s="2">
        <v>0.40498842592592593</v>
      </c>
      <c r="I1554">
        <v>14</v>
      </c>
      <c r="J1554">
        <v>13.9</v>
      </c>
      <c r="K1554">
        <v>1</v>
      </c>
    </row>
    <row r="1555" spans="1:11" x14ac:dyDescent="0.25">
      <c r="A1555" s="1">
        <v>44386</v>
      </c>
      <c r="B1555" s="2">
        <v>0.97420138888888896</v>
      </c>
      <c r="C1555">
        <v>23</v>
      </c>
      <c r="D1555">
        <v>5.2</v>
      </c>
      <c r="E1555">
        <v>0</v>
      </c>
      <c r="G1555" s="1">
        <v>44383</v>
      </c>
      <c r="H1555" s="2">
        <v>0.40502314814814816</v>
      </c>
      <c r="I1555">
        <v>13</v>
      </c>
      <c r="J1555">
        <v>6.4</v>
      </c>
      <c r="K1555">
        <v>1</v>
      </c>
    </row>
    <row r="1556" spans="1:11" x14ac:dyDescent="0.25">
      <c r="A1556" s="1">
        <v>44386</v>
      </c>
      <c r="B1556" s="2">
        <v>0.97913194444444451</v>
      </c>
      <c r="C1556">
        <v>10</v>
      </c>
      <c r="D1556">
        <v>6.8</v>
      </c>
      <c r="E1556">
        <v>0</v>
      </c>
      <c r="G1556" s="1">
        <v>44383</v>
      </c>
      <c r="H1556" s="2">
        <v>0.40560185185185182</v>
      </c>
      <c r="I1556">
        <v>16</v>
      </c>
      <c r="J1556">
        <v>6.8</v>
      </c>
      <c r="K1556">
        <v>1</v>
      </c>
    </row>
    <row r="1557" spans="1:11" x14ac:dyDescent="0.25">
      <c r="A1557" s="1">
        <v>44386</v>
      </c>
      <c r="B1557" s="2">
        <v>0.97938657407407403</v>
      </c>
      <c r="C1557">
        <v>18</v>
      </c>
      <c r="D1557">
        <v>5.0999999999999996</v>
      </c>
      <c r="E1557">
        <v>0</v>
      </c>
      <c r="G1557" s="1">
        <v>44383</v>
      </c>
      <c r="H1557" s="2">
        <v>0.40599537037037042</v>
      </c>
      <c r="I1557">
        <v>11</v>
      </c>
      <c r="J1557">
        <v>3.9</v>
      </c>
      <c r="K1557">
        <v>1</v>
      </c>
    </row>
    <row r="1558" spans="1:11" x14ac:dyDescent="0.25">
      <c r="A1558" s="1">
        <v>44386</v>
      </c>
      <c r="B1558" s="2">
        <v>0.98317129629629629</v>
      </c>
      <c r="C1558">
        <v>15</v>
      </c>
      <c r="D1558">
        <v>4.8</v>
      </c>
      <c r="E1558">
        <v>0</v>
      </c>
      <c r="G1558" s="1">
        <v>44383</v>
      </c>
      <c r="H1558" s="2">
        <v>0.40629629629629632</v>
      </c>
      <c r="I1558">
        <v>15</v>
      </c>
      <c r="J1558">
        <v>1</v>
      </c>
      <c r="K1558">
        <v>1</v>
      </c>
    </row>
    <row r="1559" spans="1:11" x14ac:dyDescent="0.25">
      <c r="A1559" s="1">
        <v>44386</v>
      </c>
      <c r="B1559" s="2">
        <v>0.98550925925925925</v>
      </c>
      <c r="C1559">
        <v>13</v>
      </c>
      <c r="D1559">
        <v>7.2</v>
      </c>
      <c r="E1559">
        <v>0</v>
      </c>
      <c r="G1559" s="1">
        <v>44383</v>
      </c>
      <c r="H1559" s="2">
        <v>0.40936342592592595</v>
      </c>
      <c r="I1559">
        <v>12</v>
      </c>
      <c r="J1559">
        <v>21</v>
      </c>
      <c r="K1559">
        <v>1</v>
      </c>
    </row>
    <row r="1560" spans="1:11" x14ac:dyDescent="0.25">
      <c r="A1560" s="1">
        <v>44386</v>
      </c>
      <c r="B1560" s="2">
        <v>0.98559027777777775</v>
      </c>
      <c r="C1560">
        <v>16</v>
      </c>
      <c r="D1560">
        <v>5.0999999999999996</v>
      </c>
      <c r="E1560">
        <v>0</v>
      </c>
      <c r="G1560" s="1">
        <v>44383</v>
      </c>
      <c r="H1560" s="2">
        <v>0.40983796296296293</v>
      </c>
      <c r="I1560">
        <v>17</v>
      </c>
      <c r="J1560">
        <v>4.0999999999999996</v>
      </c>
      <c r="K1560">
        <v>1</v>
      </c>
    </row>
    <row r="1561" spans="1:11" x14ac:dyDescent="0.25">
      <c r="A1561" s="1">
        <v>44386</v>
      </c>
      <c r="B1561" s="2">
        <v>0.98690972222222229</v>
      </c>
      <c r="C1561">
        <v>17</v>
      </c>
      <c r="D1561">
        <v>3.9</v>
      </c>
      <c r="E1561">
        <v>0</v>
      </c>
      <c r="G1561" s="1">
        <v>44383</v>
      </c>
      <c r="H1561" s="2">
        <v>0.41024305555555557</v>
      </c>
      <c r="I1561">
        <v>14</v>
      </c>
      <c r="J1561">
        <v>0.5</v>
      </c>
      <c r="K1561">
        <v>1</v>
      </c>
    </row>
    <row r="1562" spans="1:11" x14ac:dyDescent="0.25">
      <c r="A1562" s="1">
        <v>44386</v>
      </c>
      <c r="B1562" s="2">
        <v>0.98805555555555558</v>
      </c>
      <c r="C1562">
        <v>18</v>
      </c>
      <c r="D1562">
        <v>5.6</v>
      </c>
      <c r="E1562">
        <v>0</v>
      </c>
      <c r="G1562" s="1">
        <v>44383</v>
      </c>
      <c r="H1562" s="2">
        <v>0.41100694444444441</v>
      </c>
      <c r="I1562">
        <v>14</v>
      </c>
      <c r="J1562">
        <v>0.4</v>
      </c>
      <c r="K1562">
        <v>1</v>
      </c>
    </row>
    <row r="1563" spans="1:11" x14ac:dyDescent="0.25">
      <c r="A1563" s="1">
        <v>44386</v>
      </c>
      <c r="B1563" s="2">
        <v>0.98924768518518524</v>
      </c>
      <c r="C1563">
        <v>20</v>
      </c>
      <c r="D1563">
        <v>0.5</v>
      </c>
      <c r="E1563">
        <v>0</v>
      </c>
      <c r="G1563" s="1">
        <v>44383</v>
      </c>
      <c r="H1563" s="2">
        <v>0.4133101851851852</v>
      </c>
      <c r="I1563">
        <v>15</v>
      </c>
      <c r="J1563">
        <v>0.4</v>
      </c>
      <c r="K1563">
        <v>1</v>
      </c>
    </row>
    <row r="1564" spans="1:11" x14ac:dyDescent="0.25">
      <c r="A1564" s="1">
        <v>44386</v>
      </c>
      <c r="B1564" s="2">
        <v>0.98974537037037036</v>
      </c>
      <c r="C1564">
        <v>15</v>
      </c>
      <c r="D1564">
        <v>1.1000000000000001</v>
      </c>
      <c r="E1564">
        <v>0</v>
      </c>
      <c r="G1564" s="1">
        <v>44383</v>
      </c>
      <c r="H1564" s="2">
        <v>0.4136111111111111</v>
      </c>
      <c r="I1564">
        <v>11</v>
      </c>
      <c r="J1564">
        <v>3.8</v>
      </c>
      <c r="K1564">
        <v>1</v>
      </c>
    </row>
    <row r="1565" spans="1:11" x14ac:dyDescent="0.25">
      <c r="A1565" s="1">
        <v>44386</v>
      </c>
      <c r="B1565" s="2">
        <v>0.99074074074074081</v>
      </c>
      <c r="C1565">
        <v>12</v>
      </c>
      <c r="D1565">
        <v>7.7</v>
      </c>
      <c r="E1565">
        <v>0</v>
      </c>
      <c r="G1565" s="1">
        <v>44383</v>
      </c>
      <c r="H1565" s="2">
        <v>0.4153587962962963</v>
      </c>
      <c r="I1565">
        <v>12</v>
      </c>
      <c r="J1565">
        <v>18</v>
      </c>
      <c r="K1565">
        <v>1</v>
      </c>
    </row>
    <row r="1566" spans="1:11" x14ac:dyDescent="0.25">
      <c r="A1566" s="1">
        <v>44386</v>
      </c>
      <c r="B1566" s="2">
        <v>0.99481481481481471</v>
      </c>
      <c r="C1566">
        <v>23</v>
      </c>
      <c r="D1566">
        <v>4</v>
      </c>
      <c r="E1566">
        <v>0</v>
      </c>
      <c r="G1566" s="1">
        <v>44383</v>
      </c>
      <c r="H1566" s="2">
        <v>0.41586805555555556</v>
      </c>
      <c r="I1566">
        <v>12</v>
      </c>
      <c r="J1566">
        <v>17.100000000000001</v>
      </c>
      <c r="K1566">
        <v>1</v>
      </c>
    </row>
    <row r="1567" spans="1:11" x14ac:dyDescent="0.25">
      <c r="A1567" s="1">
        <v>44387</v>
      </c>
      <c r="B1567" s="2">
        <v>2.6620370370370374E-3</v>
      </c>
      <c r="C1567">
        <v>14</v>
      </c>
      <c r="D1567">
        <v>4.4000000000000004</v>
      </c>
      <c r="E1567">
        <v>0</v>
      </c>
      <c r="G1567" s="1">
        <v>44383</v>
      </c>
      <c r="H1567" s="2">
        <v>0.41673611111111114</v>
      </c>
      <c r="I1567">
        <v>23</v>
      </c>
      <c r="J1567">
        <v>5.8</v>
      </c>
      <c r="K1567">
        <v>1</v>
      </c>
    </row>
    <row r="1568" spans="1:11" x14ac:dyDescent="0.25">
      <c r="A1568" s="1">
        <v>44387</v>
      </c>
      <c r="B1568" s="2">
        <v>3.9004629629629632E-3</v>
      </c>
      <c r="C1568">
        <v>10</v>
      </c>
      <c r="D1568">
        <v>4.5</v>
      </c>
      <c r="E1568">
        <v>0</v>
      </c>
      <c r="G1568" s="1">
        <v>44383</v>
      </c>
      <c r="H1568" s="2">
        <v>0.41980324074074077</v>
      </c>
      <c r="I1568">
        <v>15</v>
      </c>
      <c r="J1568">
        <v>6.5</v>
      </c>
      <c r="K1568">
        <v>1</v>
      </c>
    </row>
    <row r="1569" spans="1:11" x14ac:dyDescent="0.25">
      <c r="A1569" s="1">
        <v>44387</v>
      </c>
      <c r="B1569" s="2">
        <v>1.0069444444444445E-2</v>
      </c>
      <c r="C1569">
        <v>17</v>
      </c>
      <c r="D1569">
        <v>6.7</v>
      </c>
      <c r="E1569">
        <v>0</v>
      </c>
      <c r="G1569" s="1">
        <v>44383</v>
      </c>
      <c r="H1569" s="2">
        <v>0.42011574074074076</v>
      </c>
      <c r="I1569">
        <v>13</v>
      </c>
      <c r="J1569">
        <v>0.4</v>
      </c>
      <c r="K1569">
        <v>1</v>
      </c>
    </row>
    <row r="1570" spans="1:11" x14ac:dyDescent="0.25">
      <c r="A1570" s="1">
        <v>44387</v>
      </c>
      <c r="B1570" s="2">
        <v>2.5659722222222223E-2</v>
      </c>
      <c r="C1570">
        <v>18</v>
      </c>
      <c r="D1570">
        <v>4.5</v>
      </c>
      <c r="E1570">
        <v>0</v>
      </c>
      <c r="G1570" s="1">
        <v>44383</v>
      </c>
      <c r="H1570" s="2">
        <v>0.42053240740740744</v>
      </c>
      <c r="I1570">
        <v>17</v>
      </c>
      <c r="J1570">
        <v>14</v>
      </c>
      <c r="K1570">
        <v>1</v>
      </c>
    </row>
    <row r="1571" spans="1:11" x14ac:dyDescent="0.25">
      <c r="A1571" s="1">
        <v>44387</v>
      </c>
      <c r="B1571" s="2">
        <v>2.884259259259259E-2</v>
      </c>
      <c r="C1571">
        <v>12</v>
      </c>
      <c r="D1571">
        <v>3.4</v>
      </c>
      <c r="E1571">
        <v>0</v>
      </c>
      <c r="G1571" s="1">
        <v>44383</v>
      </c>
      <c r="H1571" s="2">
        <v>0.42124999999999996</v>
      </c>
      <c r="I1571">
        <v>12</v>
      </c>
      <c r="J1571">
        <v>6.2</v>
      </c>
      <c r="K1571">
        <v>1</v>
      </c>
    </row>
    <row r="1572" spans="1:11" x14ac:dyDescent="0.25">
      <c r="A1572" s="1">
        <v>44387</v>
      </c>
      <c r="B1572" s="2">
        <v>3.1585648148148147E-2</v>
      </c>
      <c r="C1572">
        <v>25</v>
      </c>
      <c r="D1572">
        <v>5.5</v>
      </c>
      <c r="E1572">
        <v>0</v>
      </c>
      <c r="G1572" s="1">
        <v>44383</v>
      </c>
      <c r="H1572" s="2">
        <v>0.42167824074074073</v>
      </c>
      <c r="I1572">
        <v>9</v>
      </c>
      <c r="J1572">
        <v>6.7</v>
      </c>
      <c r="K1572">
        <v>1</v>
      </c>
    </row>
    <row r="1573" spans="1:11" x14ac:dyDescent="0.25">
      <c r="A1573" s="1">
        <v>44387</v>
      </c>
      <c r="B1573" s="2">
        <v>5.3460648148148153E-2</v>
      </c>
      <c r="C1573">
        <v>15</v>
      </c>
      <c r="D1573">
        <v>7.2</v>
      </c>
      <c r="E1573">
        <v>0</v>
      </c>
      <c r="G1573" s="1">
        <v>44383</v>
      </c>
      <c r="H1573" s="2">
        <v>0.42348379629629629</v>
      </c>
      <c r="I1573">
        <v>12</v>
      </c>
      <c r="J1573">
        <v>3.2</v>
      </c>
      <c r="K1573">
        <v>1</v>
      </c>
    </row>
    <row r="1574" spans="1:11" x14ac:dyDescent="0.25">
      <c r="A1574" s="1">
        <v>44387</v>
      </c>
      <c r="B1574" s="2">
        <v>0.10415509259259259</v>
      </c>
      <c r="C1574">
        <v>21</v>
      </c>
      <c r="D1574">
        <v>4.3</v>
      </c>
      <c r="E1574">
        <v>0</v>
      </c>
      <c r="G1574" s="1">
        <v>44383</v>
      </c>
      <c r="H1574" s="2">
        <v>0.42534722222222227</v>
      </c>
      <c r="I1574">
        <v>12</v>
      </c>
      <c r="J1574">
        <v>0.8</v>
      </c>
      <c r="K1574">
        <v>1</v>
      </c>
    </row>
    <row r="1575" spans="1:11" x14ac:dyDescent="0.25">
      <c r="A1575" s="1">
        <v>44387</v>
      </c>
      <c r="B1575" s="2">
        <v>0.15215277777777778</v>
      </c>
      <c r="C1575">
        <v>17</v>
      </c>
      <c r="D1575">
        <v>4.9000000000000004</v>
      </c>
      <c r="E1575">
        <v>0</v>
      </c>
      <c r="G1575" s="1">
        <v>44383</v>
      </c>
      <c r="H1575" s="2">
        <v>0.42603009259259261</v>
      </c>
      <c r="I1575">
        <v>14</v>
      </c>
      <c r="J1575">
        <v>4.5999999999999996</v>
      </c>
      <c r="K1575">
        <v>1</v>
      </c>
    </row>
    <row r="1576" spans="1:11" x14ac:dyDescent="0.25">
      <c r="A1576" s="1">
        <v>44387</v>
      </c>
      <c r="B1576" s="2">
        <v>0.20167824074074073</v>
      </c>
      <c r="C1576">
        <v>19</v>
      </c>
      <c r="D1576">
        <v>4.0999999999999996</v>
      </c>
      <c r="E1576">
        <v>0</v>
      </c>
      <c r="G1576" s="1">
        <v>44383</v>
      </c>
      <c r="H1576" s="2">
        <v>0.43140046296296292</v>
      </c>
      <c r="I1576">
        <v>21</v>
      </c>
      <c r="J1576">
        <v>4.9000000000000004</v>
      </c>
      <c r="K1576">
        <v>1</v>
      </c>
    </row>
    <row r="1577" spans="1:11" x14ac:dyDescent="0.25">
      <c r="A1577" s="1">
        <v>44387</v>
      </c>
      <c r="B1577" s="2">
        <v>0.25776620370370368</v>
      </c>
      <c r="C1577">
        <v>12</v>
      </c>
      <c r="D1577">
        <v>4.5</v>
      </c>
      <c r="E1577">
        <v>0</v>
      </c>
      <c r="G1577" s="1">
        <v>44383</v>
      </c>
      <c r="H1577" s="2">
        <v>0.43172453703703706</v>
      </c>
      <c r="I1577">
        <v>15</v>
      </c>
      <c r="J1577">
        <v>3.7</v>
      </c>
      <c r="K1577">
        <v>1</v>
      </c>
    </row>
    <row r="1578" spans="1:11" x14ac:dyDescent="0.25">
      <c r="A1578" s="1">
        <v>44387</v>
      </c>
      <c r="B1578" s="2">
        <v>0.26569444444444446</v>
      </c>
      <c r="C1578">
        <v>21</v>
      </c>
      <c r="D1578">
        <v>5.8</v>
      </c>
      <c r="E1578">
        <v>0</v>
      </c>
      <c r="G1578" s="1">
        <v>44383</v>
      </c>
      <c r="H1578" s="2">
        <v>0.43262731481481481</v>
      </c>
      <c r="I1578">
        <v>19</v>
      </c>
      <c r="J1578">
        <v>5.3</v>
      </c>
      <c r="K1578">
        <v>1</v>
      </c>
    </row>
    <row r="1579" spans="1:11" x14ac:dyDescent="0.25">
      <c r="A1579" s="1">
        <v>44387</v>
      </c>
      <c r="B1579" s="2">
        <v>0.26791666666666664</v>
      </c>
      <c r="C1579">
        <v>40</v>
      </c>
      <c r="D1579">
        <v>4.7</v>
      </c>
      <c r="E1579">
        <v>0</v>
      </c>
      <c r="G1579" s="1">
        <v>44383</v>
      </c>
      <c r="H1579" s="2">
        <v>0.4334837962962963</v>
      </c>
      <c r="I1579">
        <v>10</v>
      </c>
      <c r="J1579">
        <v>11.1</v>
      </c>
      <c r="K1579">
        <v>1</v>
      </c>
    </row>
    <row r="1580" spans="1:11" x14ac:dyDescent="0.25">
      <c r="A1580" s="1">
        <v>44387</v>
      </c>
      <c r="B1580" s="2">
        <v>0.27240740740740738</v>
      </c>
      <c r="C1580">
        <v>17</v>
      </c>
      <c r="D1580">
        <v>3.6</v>
      </c>
      <c r="E1580">
        <v>0</v>
      </c>
      <c r="G1580" s="1">
        <v>44383</v>
      </c>
      <c r="H1580" s="2">
        <v>0.43497685185185181</v>
      </c>
      <c r="I1580">
        <v>12</v>
      </c>
      <c r="J1580">
        <v>3.6</v>
      </c>
      <c r="K1580">
        <v>1</v>
      </c>
    </row>
    <row r="1581" spans="1:11" x14ac:dyDescent="0.25">
      <c r="A1581" s="1">
        <v>44387</v>
      </c>
      <c r="B1581" s="2">
        <v>0.27344907407407409</v>
      </c>
      <c r="C1581">
        <v>12</v>
      </c>
      <c r="D1581">
        <v>3.9</v>
      </c>
      <c r="E1581">
        <v>0</v>
      </c>
      <c r="G1581" s="1">
        <v>44383</v>
      </c>
      <c r="H1581" s="2">
        <v>0.43518518518518517</v>
      </c>
      <c r="I1581">
        <v>15</v>
      </c>
      <c r="J1581">
        <v>4.2</v>
      </c>
      <c r="K1581">
        <v>1</v>
      </c>
    </row>
    <row r="1582" spans="1:11" x14ac:dyDescent="0.25">
      <c r="A1582" s="1">
        <v>44387</v>
      </c>
      <c r="B1582" s="2">
        <v>0.27658564814814818</v>
      </c>
      <c r="C1582">
        <v>20</v>
      </c>
      <c r="D1582">
        <v>6.1</v>
      </c>
      <c r="E1582">
        <v>0</v>
      </c>
      <c r="G1582" s="1">
        <v>44383</v>
      </c>
      <c r="H1582" s="2">
        <v>0.43572916666666667</v>
      </c>
      <c r="I1582">
        <v>9</v>
      </c>
      <c r="J1582">
        <v>3.6</v>
      </c>
      <c r="K1582">
        <v>1</v>
      </c>
    </row>
    <row r="1583" spans="1:11" x14ac:dyDescent="0.25">
      <c r="A1583" s="1">
        <v>44387</v>
      </c>
      <c r="B1583" s="2">
        <v>0.28005787037037039</v>
      </c>
      <c r="C1583">
        <v>22</v>
      </c>
      <c r="D1583">
        <v>12.4</v>
      </c>
      <c r="E1583">
        <v>0</v>
      </c>
      <c r="G1583" s="1">
        <v>44383</v>
      </c>
      <c r="H1583" s="2">
        <v>0.4387152777777778</v>
      </c>
      <c r="I1583">
        <v>15</v>
      </c>
      <c r="J1583">
        <v>5.7</v>
      </c>
      <c r="K1583">
        <v>1</v>
      </c>
    </row>
    <row r="1584" spans="1:11" x14ac:dyDescent="0.25">
      <c r="A1584" s="1">
        <v>44387</v>
      </c>
      <c r="B1584" s="2">
        <v>0.28156249999999999</v>
      </c>
      <c r="C1584">
        <v>18</v>
      </c>
      <c r="D1584">
        <v>5.9</v>
      </c>
      <c r="E1584">
        <v>0</v>
      </c>
      <c r="G1584" s="1">
        <v>44383</v>
      </c>
      <c r="H1584" s="2">
        <v>0.43949074074074074</v>
      </c>
      <c r="I1584">
        <v>14</v>
      </c>
      <c r="J1584">
        <v>7</v>
      </c>
      <c r="K1584">
        <v>1</v>
      </c>
    </row>
    <row r="1585" spans="1:11" x14ac:dyDescent="0.25">
      <c r="A1585" s="1">
        <v>44387</v>
      </c>
      <c r="B1585" s="2">
        <v>0.29328703703703701</v>
      </c>
      <c r="C1585">
        <v>10</v>
      </c>
      <c r="D1585">
        <v>1.2</v>
      </c>
      <c r="E1585">
        <v>0</v>
      </c>
      <c r="G1585" s="1">
        <v>44383</v>
      </c>
      <c r="H1585" s="2">
        <v>0.44395833333333329</v>
      </c>
      <c r="I1585">
        <v>10</v>
      </c>
      <c r="J1585">
        <v>8.6999999999999993</v>
      </c>
      <c r="K1585">
        <v>1</v>
      </c>
    </row>
    <row r="1586" spans="1:11" x14ac:dyDescent="0.25">
      <c r="A1586" s="1">
        <v>44387</v>
      </c>
      <c r="B1586" s="2">
        <v>0.29526620370370371</v>
      </c>
      <c r="C1586">
        <v>22</v>
      </c>
      <c r="D1586">
        <v>12.1</v>
      </c>
      <c r="E1586">
        <v>0</v>
      </c>
      <c r="G1586" s="1">
        <v>44383</v>
      </c>
      <c r="H1586" s="2">
        <v>0.44675925925925924</v>
      </c>
      <c r="I1586">
        <v>11</v>
      </c>
      <c r="J1586">
        <v>3.3</v>
      </c>
      <c r="K1586">
        <v>1</v>
      </c>
    </row>
    <row r="1587" spans="1:11" x14ac:dyDescent="0.25">
      <c r="A1587" s="1">
        <v>44387</v>
      </c>
      <c r="B1587" s="2">
        <v>0.32141203703703702</v>
      </c>
      <c r="C1587">
        <v>25</v>
      </c>
      <c r="D1587">
        <v>6.7</v>
      </c>
      <c r="E1587">
        <v>0</v>
      </c>
      <c r="G1587" s="1">
        <v>44383</v>
      </c>
      <c r="H1587" s="2">
        <v>0.44777777777777777</v>
      </c>
      <c r="I1587">
        <v>26</v>
      </c>
      <c r="J1587">
        <v>7.2</v>
      </c>
      <c r="K1587">
        <v>1</v>
      </c>
    </row>
    <row r="1588" spans="1:11" x14ac:dyDescent="0.25">
      <c r="A1588" s="1">
        <v>44387</v>
      </c>
      <c r="B1588" s="2">
        <v>0.32424768518518515</v>
      </c>
      <c r="C1588">
        <v>19</v>
      </c>
      <c r="D1588">
        <v>4.2</v>
      </c>
      <c r="E1588">
        <v>0</v>
      </c>
      <c r="G1588" s="1">
        <v>44383</v>
      </c>
      <c r="H1588" s="2">
        <v>0.44858796296296299</v>
      </c>
      <c r="I1588">
        <v>14</v>
      </c>
      <c r="J1588">
        <v>11.2</v>
      </c>
      <c r="K1588">
        <v>1</v>
      </c>
    </row>
    <row r="1589" spans="1:11" x14ac:dyDescent="0.25">
      <c r="A1589" s="1">
        <v>44387</v>
      </c>
      <c r="B1589" s="2">
        <v>0.34443287037037035</v>
      </c>
      <c r="C1589">
        <v>16</v>
      </c>
      <c r="D1589">
        <v>7.6</v>
      </c>
      <c r="E1589">
        <v>0</v>
      </c>
      <c r="G1589" s="1">
        <v>44383</v>
      </c>
      <c r="H1589" s="2">
        <v>0.44971064814814815</v>
      </c>
      <c r="I1589">
        <v>16</v>
      </c>
      <c r="J1589">
        <v>5.5</v>
      </c>
      <c r="K1589">
        <v>1</v>
      </c>
    </row>
    <row r="1590" spans="1:11" x14ac:dyDescent="0.25">
      <c r="A1590" s="1">
        <v>44387</v>
      </c>
      <c r="B1590" s="2">
        <v>0.35435185185185186</v>
      </c>
      <c r="C1590">
        <v>10</v>
      </c>
      <c r="D1590">
        <v>4</v>
      </c>
      <c r="E1590">
        <v>0</v>
      </c>
      <c r="G1590" s="1">
        <v>44383</v>
      </c>
      <c r="H1590" s="2">
        <v>0.45075231481481487</v>
      </c>
      <c r="I1590">
        <v>18</v>
      </c>
      <c r="J1590">
        <v>20.399999999999999</v>
      </c>
      <c r="K1590">
        <v>1</v>
      </c>
    </row>
    <row r="1591" spans="1:11" x14ac:dyDescent="0.25">
      <c r="A1591" s="1">
        <v>44387</v>
      </c>
      <c r="B1591" s="2">
        <v>0.35464120370370367</v>
      </c>
      <c r="C1591">
        <v>13</v>
      </c>
      <c r="D1591">
        <v>7.2</v>
      </c>
      <c r="E1591">
        <v>0</v>
      </c>
      <c r="G1591" s="1">
        <v>44383</v>
      </c>
      <c r="H1591" s="2">
        <v>0.45370370370370372</v>
      </c>
      <c r="I1591">
        <v>13</v>
      </c>
      <c r="J1591">
        <v>0.9</v>
      </c>
      <c r="K1591">
        <v>1</v>
      </c>
    </row>
    <row r="1592" spans="1:11" x14ac:dyDescent="0.25">
      <c r="A1592" s="1">
        <v>44387</v>
      </c>
      <c r="B1592" s="2">
        <v>0.35790509259259262</v>
      </c>
      <c r="C1592">
        <v>9</v>
      </c>
      <c r="D1592">
        <v>4.5</v>
      </c>
      <c r="E1592">
        <v>0</v>
      </c>
      <c r="G1592" s="1">
        <v>44383</v>
      </c>
      <c r="H1592" s="2">
        <v>0.45500000000000002</v>
      </c>
      <c r="I1592">
        <v>12</v>
      </c>
      <c r="J1592">
        <v>8</v>
      </c>
      <c r="K1592">
        <v>1</v>
      </c>
    </row>
    <row r="1593" spans="1:11" x14ac:dyDescent="0.25">
      <c r="A1593" s="1">
        <v>44387</v>
      </c>
      <c r="B1593" s="2">
        <v>0.36135416666666664</v>
      </c>
      <c r="C1593">
        <v>12</v>
      </c>
      <c r="D1593">
        <v>5.9</v>
      </c>
      <c r="E1593">
        <v>0</v>
      </c>
      <c r="G1593" s="1">
        <v>44383</v>
      </c>
      <c r="H1593" s="2">
        <v>0.45655092592592594</v>
      </c>
      <c r="I1593">
        <v>13</v>
      </c>
      <c r="J1593">
        <v>3.7</v>
      </c>
      <c r="K1593">
        <v>1</v>
      </c>
    </row>
    <row r="1594" spans="1:11" x14ac:dyDescent="0.25">
      <c r="A1594" s="1">
        <v>44387</v>
      </c>
      <c r="B1594" s="2">
        <v>0.36570601851851853</v>
      </c>
      <c r="C1594">
        <v>11</v>
      </c>
      <c r="D1594">
        <v>7.1</v>
      </c>
      <c r="E1594">
        <v>0</v>
      </c>
      <c r="G1594" s="1">
        <v>44383</v>
      </c>
      <c r="H1594" s="2">
        <v>0.45768518518518514</v>
      </c>
      <c r="I1594">
        <v>11</v>
      </c>
      <c r="J1594">
        <v>4.8</v>
      </c>
      <c r="K1594">
        <v>1</v>
      </c>
    </row>
    <row r="1595" spans="1:11" x14ac:dyDescent="0.25">
      <c r="A1595" s="1">
        <v>44387</v>
      </c>
      <c r="B1595" s="2">
        <v>0.36658564814814815</v>
      </c>
      <c r="C1595">
        <v>18</v>
      </c>
      <c r="D1595">
        <v>5.5</v>
      </c>
      <c r="E1595">
        <v>0</v>
      </c>
      <c r="G1595" s="1">
        <v>44383</v>
      </c>
      <c r="H1595" s="2">
        <v>0.45839120370370368</v>
      </c>
      <c r="I1595">
        <v>16</v>
      </c>
      <c r="J1595">
        <v>6.9</v>
      </c>
      <c r="K1595">
        <v>1</v>
      </c>
    </row>
    <row r="1596" spans="1:11" x14ac:dyDescent="0.25">
      <c r="A1596" s="1">
        <v>44387</v>
      </c>
      <c r="B1596" s="2">
        <v>0.36662037037037037</v>
      </c>
      <c r="C1596">
        <v>16</v>
      </c>
      <c r="D1596">
        <v>6.4</v>
      </c>
      <c r="E1596">
        <v>0</v>
      </c>
      <c r="G1596" s="1">
        <v>44383</v>
      </c>
      <c r="H1596" s="2">
        <v>0.45901620370370372</v>
      </c>
      <c r="I1596">
        <v>12</v>
      </c>
      <c r="J1596">
        <v>6.2</v>
      </c>
      <c r="K1596">
        <v>1</v>
      </c>
    </row>
    <row r="1597" spans="1:11" x14ac:dyDescent="0.25">
      <c r="A1597" s="1">
        <v>44387</v>
      </c>
      <c r="B1597" s="2">
        <v>0.36776620370370372</v>
      </c>
      <c r="C1597">
        <v>18</v>
      </c>
      <c r="D1597">
        <v>4.9000000000000004</v>
      </c>
      <c r="E1597">
        <v>0</v>
      </c>
      <c r="G1597" s="1">
        <v>44383</v>
      </c>
      <c r="H1597" s="2">
        <v>0.46056712962962965</v>
      </c>
      <c r="I1597">
        <v>14</v>
      </c>
      <c r="J1597">
        <v>10.9</v>
      </c>
      <c r="K1597">
        <v>1</v>
      </c>
    </row>
    <row r="1598" spans="1:11" x14ac:dyDescent="0.25">
      <c r="A1598" s="1">
        <v>44387</v>
      </c>
      <c r="B1598" s="2">
        <v>0.37259259259259259</v>
      </c>
      <c r="C1598">
        <v>19</v>
      </c>
      <c r="D1598">
        <v>6.7</v>
      </c>
      <c r="E1598">
        <v>0</v>
      </c>
      <c r="G1598" s="1">
        <v>44383</v>
      </c>
      <c r="H1598" s="2">
        <v>0.46218749999999997</v>
      </c>
      <c r="I1598">
        <v>16</v>
      </c>
      <c r="J1598">
        <v>4.3</v>
      </c>
      <c r="K1598">
        <v>1</v>
      </c>
    </row>
    <row r="1599" spans="1:11" x14ac:dyDescent="0.25">
      <c r="A1599" s="1">
        <v>44387</v>
      </c>
      <c r="B1599" s="2">
        <v>0.3739467592592593</v>
      </c>
      <c r="C1599">
        <v>18</v>
      </c>
      <c r="D1599">
        <v>5.5</v>
      </c>
      <c r="E1599">
        <v>0</v>
      </c>
      <c r="G1599" s="1">
        <v>44383</v>
      </c>
      <c r="H1599" s="2">
        <v>0.46370370370370373</v>
      </c>
      <c r="I1599">
        <v>17</v>
      </c>
      <c r="J1599">
        <v>4.9000000000000004</v>
      </c>
      <c r="K1599">
        <v>1</v>
      </c>
    </row>
    <row r="1600" spans="1:11" x14ac:dyDescent="0.25">
      <c r="A1600" s="1">
        <v>44387</v>
      </c>
      <c r="B1600" s="2">
        <v>0.37626157407407407</v>
      </c>
      <c r="C1600">
        <v>13</v>
      </c>
      <c r="D1600">
        <v>5.9</v>
      </c>
      <c r="E1600">
        <v>0</v>
      </c>
      <c r="G1600" s="1">
        <v>44383</v>
      </c>
      <c r="H1600" s="2">
        <v>0.47043981481481478</v>
      </c>
      <c r="I1600">
        <v>13</v>
      </c>
      <c r="J1600">
        <v>8.6</v>
      </c>
      <c r="K1600">
        <v>1</v>
      </c>
    </row>
    <row r="1601" spans="1:11" x14ac:dyDescent="0.25">
      <c r="A1601" s="1">
        <v>44387</v>
      </c>
      <c r="B1601" s="2">
        <v>0.37697916666666664</v>
      </c>
      <c r="C1601">
        <v>14</v>
      </c>
      <c r="D1601">
        <v>6.2</v>
      </c>
      <c r="E1601">
        <v>0</v>
      </c>
      <c r="G1601" s="1">
        <v>44383</v>
      </c>
      <c r="H1601" s="2">
        <v>0.47787037037037039</v>
      </c>
      <c r="I1601">
        <v>20</v>
      </c>
      <c r="J1601">
        <v>9.9</v>
      </c>
      <c r="K1601">
        <v>1</v>
      </c>
    </row>
    <row r="1602" spans="1:11" x14ac:dyDescent="0.25">
      <c r="A1602" s="1">
        <v>44387</v>
      </c>
      <c r="B1602" s="2">
        <v>0.37969907407407405</v>
      </c>
      <c r="C1602">
        <v>17</v>
      </c>
      <c r="D1602">
        <v>4</v>
      </c>
      <c r="E1602">
        <v>0</v>
      </c>
      <c r="G1602" s="1">
        <v>44383</v>
      </c>
      <c r="H1602" s="2">
        <v>0.47939814814814818</v>
      </c>
      <c r="I1602">
        <v>26</v>
      </c>
      <c r="J1602">
        <v>9</v>
      </c>
      <c r="K1602">
        <v>1</v>
      </c>
    </row>
    <row r="1603" spans="1:11" x14ac:dyDescent="0.25">
      <c r="A1603" s="1">
        <v>44387</v>
      </c>
      <c r="B1603" s="2">
        <v>0.38094907407407402</v>
      </c>
      <c r="C1603">
        <v>13</v>
      </c>
      <c r="D1603">
        <v>8.1</v>
      </c>
      <c r="E1603">
        <v>0</v>
      </c>
      <c r="G1603" s="1">
        <v>44383</v>
      </c>
      <c r="H1603" s="2">
        <v>0.47954861111111113</v>
      </c>
      <c r="I1603">
        <v>25</v>
      </c>
      <c r="J1603">
        <v>6.7</v>
      </c>
      <c r="K1603">
        <v>1</v>
      </c>
    </row>
    <row r="1604" spans="1:11" x14ac:dyDescent="0.25">
      <c r="A1604" s="1">
        <v>44387</v>
      </c>
      <c r="B1604" s="2">
        <v>0.38466435185185183</v>
      </c>
      <c r="C1604">
        <v>16</v>
      </c>
      <c r="D1604">
        <v>4.5999999999999996</v>
      </c>
      <c r="E1604">
        <v>0</v>
      </c>
      <c r="G1604" s="1">
        <v>44383</v>
      </c>
      <c r="H1604" s="2">
        <v>0.48013888888888889</v>
      </c>
      <c r="I1604">
        <v>14</v>
      </c>
      <c r="J1604">
        <v>4</v>
      </c>
      <c r="K1604">
        <v>1</v>
      </c>
    </row>
    <row r="1605" spans="1:11" x14ac:dyDescent="0.25">
      <c r="A1605" s="1">
        <v>44387</v>
      </c>
      <c r="B1605" s="2">
        <v>0.385775462962963</v>
      </c>
      <c r="C1605">
        <v>8</v>
      </c>
      <c r="D1605">
        <v>6.3</v>
      </c>
      <c r="E1605">
        <v>0</v>
      </c>
      <c r="G1605" s="1">
        <v>44383</v>
      </c>
      <c r="H1605" s="2">
        <v>0.48068287037037033</v>
      </c>
      <c r="I1605">
        <v>13</v>
      </c>
      <c r="J1605">
        <v>3.8</v>
      </c>
      <c r="K1605">
        <v>1</v>
      </c>
    </row>
    <row r="1606" spans="1:11" x14ac:dyDescent="0.25">
      <c r="A1606" s="1">
        <v>44387</v>
      </c>
      <c r="B1606" s="2">
        <v>0.39101851851851849</v>
      </c>
      <c r="C1606">
        <v>22</v>
      </c>
      <c r="D1606">
        <v>4.4000000000000004</v>
      </c>
      <c r="E1606">
        <v>0</v>
      </c>
      <c r="G1606" s="1">
        <v>44383</v>
      </c>
      <c r="H1606" s="2">
        <v>0.48146990740740742</v>
      </c>
      <c r="I1606">
        <v>17</v>
      </c>
      <c r="J1606">
        <v>0.4</v>
      </c>
      <c r="K1606">
        <v>1</v>
      </c>
    </row>
    <row r="1607" spans="1:11" x14ac:dyDescent="0.25">
      <c r="A1607" s="1">
        <v>44387</v>
      </c>
      <c r="B1607" s="2">
        <v>0.39188657407407407</v>
      </c>
      <c r="C1607">
        <v>18</v>
      </c>
      <c r="D1607">
        <v>5.4</v>
      </c>
      <c r="E1607">
        <v>0</v>
      </c>
      <c r="G1607" s="1">
        <v>44383</v>
      </c>
      <c r="H1607" s="2">
        <v>0.48245370370370372</v>
      </c>
      <c r="I1607">
        <v>23</v>
      </c>
      <c r="J1607">
        <v>7.2</v>
      </c>
      <c r="K1607">
        <v>1</v>
      </c>
    </row>
    <row r="1608" spans="1:11" x14ac:dyDescent="0.25">
      <c r="A1608" s="1">
        <v>44387</v>
      </c>
      <c r="B1608" s="2">
        <v>0.39339120370370373</v>
      </c>
      <c r="C1608">
        <v>21</v>
      </c>
      <c r="D1608">
        <v>5.2</v>
      </c>
      <c r="E1608">
        <v>0</v>
      </c>
      <c r="G1608" s="1">
        <v>44383</v>
      </c>
      <c r="H1608" s="2">
        <v>0.48576388888888888</v>
      </c>
      <c r="I1608">
        <v>12</v>
      </c>
      <c r="J1608">
        <v>6.5</v>
      </c>
      <c r="K1608">
        <v>1</v>
      </c>
    </row>
    <row r="1609" spans="1:11" x14ac:dyDescent="0.25">
      <c r="A1609" s="1">
        <v>44387</v>
      </c>
      <c r="B1609" s="2">
        <v>0.39559027777777778</v>
      </c>
      <c r="C1609">
        <v>18</v>
      </c>
      <c r="D1609">
        <v>5.6</v>
      </c>
      <c r="E1609">
        <v>0</v>
      </c>
      <c r="G1609" s="1">
        <v>44383</v>
      </c>
      <c r="H1609" s="2">
        <v>0.48710648148148145</v>
      </c>
      <c r="I1609">
        <v>12</v>
      </c>
      <c r="J1609">
        <v>4.9000000000000004</v>
      </c>
      <c r="K1609">
        <v>1</v>
      </c>
    </row>
    <row r="1610" spans="1:11" x14ac:dyDescent="0.25">
      <c r="A1610" s="1">
        <v>44387</v>
      </c>
      <c r="B1610" s="2">
        <v>0.39675925925925926</v>
      </c>
      <c r="C1610">
        <v>17</v>
      </c>
      <c r="D1610">
        <v>6.1</v>
      </c>
      <c r="E1610">
        <v>0</v>
      </c>
      <c r="G1610" s="1">
        <v>44383</v>
      </c>
      <c r="H1610" s="2">
        <v>0.48714120370370373</v>
      </c>
      <c r="I1610">
        <v>12</v>
      </c>
      <c r="J1610">
        <v>9.9</v>
      </c>
      <c r="K1610">
        <v>1</v>
      </c>
    </row>
    <row r="1611" spans="1:11" x14ac:dyDescent="0.25">
      <c r="A1611" s="1">
        <v>44387</v>
      </c>
      <c r="B1611" s="2">
        <v>0.39736111111111111</v>
      </c>
      <c r="C1611">
        <v>18</v>
      </c>
      <c r="D1611">
        <v>6.5</v>
      </c>
      <c r="E1611">
        <v>0</v>
      </c>
      <c r="G1611" s="1">
        <v>44383</v>
      </c>
      <c r="H1611" s="2">
        <v>0.48731481481481481</v>
      </c>
      <c r="I1611">
        <v>27</v>
      </c>
      <c r="J1611">
        <v>11.5</v>
      </c>
      <c r="K1611">
        <v>1</v>
      </c>
    </row>
    <row r="1612" spans="1:11" x14ac:dyDescent="0.25">
      <c r="A1612" s="1">
        <v>44387</v>
      </c>
      <c r="B1612" s="2">
        <v>0.39828703703703705</v>
      </c>
      <c r="C1612">
        <v>26</v>
      </c>
      <c r="D1612">
        <v>4</v>
      </c>
      <c r="E1612">
        <v>0</v>
      </c>
      <c r="G1612" s="1">
        <v>44383</v>
      </c>
      <c r="H1612" s="2">
        <v>0.48740740740740746</v>
      </c>
      <c r="I1612">
        <v>14</v>
      </c>
      <c r="J1612">
        <v>4.2</v>
      </c>
      <c r="K1612">
        <v>1</v>
      </c>
    </row>
    <row r="1613" spans="1:11" x14ac:dyDescent="0.25">
      <c r="A1613" s="1">
        <v>44387</v>
      </c>
      <c r="B1613" s="2">
        <v>0.40060185185185188</v>
      </c>
      <c r="C1613">
        <v>19</v>
      </c>
      <c r="D1613">
        <v>5.9</v>
      </c>
      <c r="E1613">
        <v>0</v>
      </c>
      <c r="G1613" s="1">
        <v>44383</v>
      </c>
      <c r="H1613" s="2">
        <v>0.48923611111111115</v>
      </c>
      <c r="I1613">
        <v>15</v>
      </c>
      <c r="J1613">
        <v>6</v>
      </c>
      <c r="K1613">
        <v>1</v>
      </c>
    </row>
    <row r="1614" spans="1:11" x14ac:dyDescent="0.25">
      <c r="A1614" s="1">
        <v>44387</v>
      </c>
      <c r="B1614" s="2">
        <v>0.40134259259259258</v>
      </c>
      <c r="C1614">
        <v>20</v>
      </c>
      <c r="D1614">
        <v>6.9</v>
      </c>
      <c r="E1614">
        <v>0</v>
      </c>
      <c r="G1614" s="1">
        <v>44383</v>
      </c>
      <c r="H1614" s="2">
        <v>0.49039351851851848</v>
      </c>
      <c r="I1614">
        <v>19</v>
      </c>
      <c r="J1614">
        <v>5.0999999999999996</v>
      </c>
      <c r="K1614">
        <v>1</v>
      </c>
    </row>
    <row r="1615" spans="1:11" x14ac:dyDescent="0.25">
      <c r="A1615" s="1">
        <v>44387</v>
      </c>
      <c r="B1615" s="2">
        <v>0.40178240740740739</v>
      </c>
      <c r="C1615">
        <v>18</v>
      </c>
      <c r="D1615">
        <v>3.9</v>
      </c>
      <c r="E1615">
        <v>0</v>
      </c>
      <c r="G1615" s="1">
        <v>44383</v>
      </c>
      <c r="H1615" s="2">
        <v>0.49341435185185184</v>
      </c>
      <c r="I1615">
        <v>19</v>
      </c>
      <c r="J1615">
        <v>7.5</v>
      </c>
      <c r="K1615">
        <v>1</v>
      </c>
    </row>
    <row r="1616" spans="1:11" x14ac:dyDescent="0.25">
      <c r="A1616" s="1">
        <v>44387</v>
      </c>
      <c r="B1616" s="2">
        <v>0.40520833333333334</v>
      </c>
      <c r="C1616">
        <v>12</v>
      </c>
      <c r="D1616">
        <v>10.5</v>
      </c>
      <c r="E1616">
        <v>0</v>
      </c>
      <c r="G1616" s="1">
        <v>44383</v>
      </c>
      <c r="H1616" s="2">
        <v>0.49366898148148147</v>
      </c>
      <c r="I1616">
        <v>20</v>
      </c>
      <c r="J1616">
        <v>4.0999999999999996</v>
      </c>
      <c r="K1616">
        <v>1</v>
      </c>
    </row>
    <row r="1617" spans="1:11" x14ac:dyDescent="0.25">
      <c r="A1617" s="1">
        <v>44387</v>
      </c>
      <c r="B1617" s="2">
        <v>0.40543981481481484</v>
      </c>
      <c r="C1617">
        <v>12</v>
      </c>
      <c r="D1617">
        <v>3.6</v>
      </c>
      <c r="E1617">
        <v>0</v>
      </c>
      <c r="G1617" s="1">
        <v>44383</v>
      </c>
      <c r="H1617" s="2">
        <v>0.49562499999999998</v>
      </c>
      <c r="I1617">
        <v>14</v>
      </c>
      <c r="J1617">
        <v>10.3</v>
      </c>
      <c r="K1617">
        <v>1</v>
      </c>
    </row>
    <row r="1618" spans="1:11" x14ac:dyDescent="0.25">
      <c r="A1618" s="1">
        <v>44387</v>
      </c>
      <c r="B1618" s="2">
        <v>0.40636574074074078</v>
      </c>
      <c r="C1618">
        <v>17</v>
      </c>
      <c r="D1618">
        <v>5.8</v>
      </c>
      <c r="E1618">
        <v>0</v>
      </c>
      <c r="G1618" s="1">
        <v>44383</v>
      </c>
      <c r="H1618" s="2">
        <v>0.49569444444444444</v>
      </c>
      <c r="I1618">
        <v>15</v>
      </c>
      <c r="J1618">
        <v>8.5</v>
      </c>
      <c r="K1618">
        <v>1</v>
      </c>
    </row>
    <row r="1619" spans="1:11" x14ac:dyDescent="0.25">
      <c r="A1619" s="1">
        <v>44387</v>
      </c>
      <c r="B1619" s="2">
        <v>0.4109606481481482</v>
      </c>
      <c r="C1619">
        <v>21</v>
      </c>
      <c r="D1619">
        <v>4.5</v>
      </c>
      <c r="E1619">
        <v>0</v>
      </c>
      <c r="G1619" s="1">
        <v>44383</v>
      </c>
      <c r="H1619" s="2">
        <v>0.49681712962962959</v>
      </c>
      <c r="I1619">
        <v>13</v>
      </c>
      <c r="J1619">
        <v>4.0999999999999996</v>
      </c>
      <c r="K1619">
        <v>1</v>
      </c>
    </row>
    <row r="1620" spans="1:11" x14ac:dyDescent="0.25">
      <c r="A1620" s="1">
        <v>44387</v>
      </c>
      <c r="B1620" s="2">
        <v>0.41142361111111114</v>
      </c>
      <c r="C1620">
        <v>19</v>
      </c>
      <c r="D1620">
        <v>6.6</v>
      </c>
      <c r="E1620">
        <v>0</v>
      </c>
      <c r="G1620" s="1">
        <v>44383</v>
      </c>
      <c r="H1620" s="2">
        <v>0.49813657407407402</v>
      </c>
      <c r="I1620">
        <v>14</v>
      </c>
      <c r="J1620">
        <v>4</v>
      </c>
      <c r="K1620">
        <v>1</v>
      </c>
    </row>
    <row r="1621" spans="1:11" x14ac:dyDescent="0.25">
      <c r="A1621" s="1">
        <v>44387</v>
      </c>
      <c r="B1621" s="2">
        <v>0.41182870370370367</v>
      </c>
      <c r="C1621">
        <v>10</v>
      </c>
      <c r="D1621">
        <v>8.8000000000000007</v>
      </c>
      <c r="E1621">
        <v>0</v>
      </c>
      <c r="G1621" s="1">
        <v>44383</v>
      </c>
      <c r="H1621" s="2">
        <v>0.4984837962962963</v>
      </c>
      <c r="I1621">
        <v>18</v>
      </c>
      <c r="J1621">
        <v>10.3</v>
      </c>
      <c r="K1621">
        <v>1</v>
      </c>
    </row>
    <row r="1622" spans="1:11" x14ac:dyDescent="0.25">
      <c r="A1622" s="1">
        <v>44387</v>
      </c>
      <c r="B1622" s="2">
        <v>0.41453703703703698</v>
      </c>
      <c r="C1622">
        <v>22</v>
      </c>
      <c r="D1622">
        <v>5.7</v>
      </c>
      <c r="E1622">
        <v>0</v>
      </c>
      <c r="G1622" s="1">
        <v>44383</v>
      </c>
      <c r="H1622" s="2">
        <v>0.49849537037037034</v>
      </c>
      <c r="I1622">
        <v>20</v>
      </c>
      <c r="J1622">
        <v>4.0999999999999996</v>
      </c>
      <c r="K1622">
        <v>1</v>
      </c>
    </row>
    <row r="1623" spans="1:11" x14ac:dyDescent="0.25">
      <c r="A1623" s="1">
        <v>44387</v>
      </c>
      <c r="B1623" s="2">
        <v>0.41651620370370374</v>
      </c>
      <c r="C1623">
        <v>16</v>
      </c>
      <c r="D1623">
        <v>6</v>
      </c>
      <c r="E1623">
        <v>0</v>
      </c>
      <c r="G1623" s="1">
        <v>44383</v>
      </c>
      <c r="H1623" s="2">
        <v>0.49893518518518515</v>
      </c>
      <c r="I1623">
        <v>12</v>
      </c>
      <c r="J1623">
        <v>23</v>
      </c>
      <c r="K1623">
        <v>1</v>
      </c>
    </row>
    <row r="1624" spans="1:11" x14ac:dyDescent="0.25">
      <c r="A1624" s="1">
        <v>44387</v>
      </c>
      <c r="B1624" s="2">
        <v>0.41753472222222227</v>
      </c>
      <c r="C1624">
        <v>10</v>
      </c>
      <c r="D1624">
        <v>1.1000000000000001</v>
      </c>
      <c r="E1624">
        <v>0</v>
      </c>
      <c r="G1624" s="1">
        <v>44383</v>
      </c>
      <c r="H1624" s="2">
        <v>0.49959490740740736</v>
      </c>
      <c r="I1624">
        <v>12</v>
      </c>
      <c r="J1624">
        <v>0.5</v>
      </c>
      <c r="K1624">
        <v>1</v>
      </c>
    </row>
    <row r="1625" spans="1:11" x14ac:dyDescent="0.25">
      <c r="A1625" s="1">
        <v>44387</v>
      </c>
      <c r="B1625" s="2">
        <v>0.41833333333333328</v>
      </c>
      <c r="C1625">
        <v>18</v>
      </c>
      <c r="D1625">
        <v>5.5</v>
      </c>
      <c r="E1625">
        <v>0</v>
      </c>
      <c r="G1625" s="1">
        <v>44383</v>
      </c>
      <c r="H1625" s="2">
        <v>0.50017361111111114</v>
      </c>
      <c r="I1625">
        <v>15</v>
      </c>
      <c r="J1625">
        <v>5.9</v>
      </c>
      <c r="K1625">
        <v>1</v>
      </c>
    </row>
    <row r="1626" spans="1:11" x14ac:dyDescent="0.25">
      <c r="A1626" s="1">
        <v>44387</v>
      </c>
      <c r="B1626" s="2">
        <v>0.41887731481481483</v>
      </c>
      <c r="C1626">
        <v>16</v>
      </c>
      <c r="D1626">
        <v>8.1</v>
      </c>
      <c r="E1626">
        <v>0</v>
      </c>
      <c r="G1626" s="1">
        <v>44383</v>
      </c>
      <c r="H1626" s="2">
        <v>0.50074074074074071</v>
      </c>
      <c r="I1626">
        <v>14</v>
      </c>
      <c r="J1626">
        <v>7.2</v>
      </c>
      <c r="K1626">
        <v>1</v>
      </c>
    </row>
    <row r="1627" spans="1:11" x14ac:dyDescent="0.25">
      <c r="A1627" s="1">
        <v>44387</v>
      </c>
      <c r="B1627" s="2">
        <v>0.42163194444444446</v>
      </c>
      <c r="C1627">
        <v>17</v>
      </c>
      <c r="D1627">
        <v>5.2</v>
      </c>
      <c r="E1627">
        <v>0</v>
      </c>
      <c r="G1627" s="1">
        <v>44383</v>
      </c>
      <c r="H1627" s="2">
        <v>0.50087962962962962</v>
      </c>
      <c r="I1627">
        <v>17</v>
      </c>
      <c r="J1627">
        <v>10.8</v>
      </c>
      <c r="K1627">
        <v>1</v>
      </c>
    </row>
    <row r="1628" spans="1:11" x14ac:dyDescent="0.25">
      <c r="A1628" s="1">
        <v>44387</v>
      </c>
      <c r="B1628" s="2">
        <v>0.42689814814814814</v>
      </c>
      <c r="C1628">
        <v>17</v>
      </c>
      <c r="D1628">
        <v>11.6</v>
      </c>
      <c r="E1628">
        <v>0</v>
      </c>
      <c r="G1628" s="1">
        <v>44383</v>
      </c>
      <c r="H1628" s="2">
        <v>0.5036342592592592</v>
      </c>
      <c r="I1628">
        <v>21</v>
      </c>
      <c r="J1628">
        <v>6.7</v>
      </c>
      <c r="K1628">
        <v>1</v>
      </c>
    </row>
    <row r="1629" spans="1:11" x14ac:dyDescent="0.25">
      <c r="A1629" s="1">
        <v>44387</v>
      </c>
      <c r="B1629" s="2">
        <v>0.4269444444444444</v>
      </c>
      <c r="C1629">
        <v>18</v>
      </c>
      <c r="D1629">
        <v>4.8</v>
      </c>
      <c r="E1629">
        <v>0</v>
      </c>
      <c r="G1629" s="1">
        <v>44383</v>
      </c>
      <c r="H1629" s="2">
        <v>0.50391203703703702</v>
      </c>
      <c r="I1629">
        <v>14</v>
      </c>
      <c r="J1629">
        <v>5.9</v>
      </c>
      <c r="K1629">
        <v>1</v>
      </c>
    </row>
    <row r="1630" spans="1:11" x14ac:dyDescent="0.25">
      <c r="A1630" s="1">
        <v>44387</v>
      </c>
      <c r="B1630" s="2">
        <v>0.42935185185185182</v>
      </c>
      <c r="C1630">
        <v>15</v>
      </c>
      <c r="D1630">
        <v>5.4</v>
      </c>
      <c r="E1630">
        <v>0</v>
      </c>
      <c r="G1630" s="1">
        <v>44383</v>
      </c>
      <c r="H1630" s="2">
        <v>0.50490740740740747</v>
      </c>
      <c r="I1630">
        <v>12</v>
      </c>
      <c r="J1630">
        <v>3.6</v>
      </c>
      <c r="K1630">
        <v>1</v>
      </c>
    </row>
    <row r="1631" spans="1:11" x14ac:dyDescent="0.25">
      <c r="A1631" s="1">
        <v>44387</v>
      </c>
      <c r="B1631" s="2">
        <v>0.43019675925925926</v>
      </c>
      <c r="C1631">
        <v>12</v>
      </c>
      <c r="D1631">
        <v>6.3</v>
      </c>
      <c r="E1631">
        <v>0</v>
      </c>
      <c r="G1631" s="1">
        <v>44383</v>
      </c>
      <c r="H1631" s="2">
        <v>0.50511574074074073</v>
      </c>
      <c r="I1631">
        <v>20</v>
      </c>
      <c r="J1631">
        <v>4.7</v>
      </c>
      <c r="K1631">
        <v>1</v>
      </c>
    </row>
    <row r="1632" spans="1:11" x14ac:dyDescent="0.25">
      <c r="A1632" s="1">
        <v>44387</v>
      </c>
      <c r="B1632" s="2">
        <v>0.43114583333333334</v>
      </c>
      <c r="C1632">
        <v>17</v>
      </c>
      <c r="D1632">
        <v>5.7</v>
      </c>
      <c r="E1632">
        <v>0</v>
      </c>
      <c r="G1632" s="1">
        <v>44383</v>
      </c>
      <c r="H1632" s="2">
        <v>0.50738425925925923</v>
      </c>
      <c r="I1632">
        <v>15</v>
      </c>
      <c r="J1632">
        <v>0.5</v>
      </c>
      <c r="K1632">
        <v>1</v>
      </c>
    </row>
    <row r="1633" spans="1:11" x14ac:dyDescent="0.25">
      <c r="A1633" s="1">
        <v>44387</v>
      </c>
      <c r="B1633" s="2">
        <v>0.43118055555555551</v>
      </c>
      <c r="C1633">
        <v>21</v>
      </c>
      <c r="D1633">
        <v>5.6</v>
      </c>
      <c r="E1633">
        <v>0</v>
      </c>
      <c r="G1633" s="1">
        <v>44383</v>
      </c>
      <c r="H1633" s="2">
        <v>0.51500000000000001</v>
      </c>
      <c r="I1633">
        <v>17</v>
      </c>
      <c r="J1633">
        <v>4.0999999999999996</v>
      </c>
      <c r="K1633">
        <v>1</v>
      </c>
    </row>
    <row r="1634" spans="1:11" x14ac:dyDescent="0.25">
      <c r="A1634" s="1">
        <v>44387</v>
      </c>
      <c r="B1634" s="2">
        <v>0.43465277777777778</v>
      </c>
      <c r="C1634">
        <v>13</v>
      </c>
      <c r="D1634">
        <v>7.8</v>
      </c>
      <c r="E1634">
        <v>0</v>
      </c>
      <c r="G1634" s="1">
        <v>44383</v>
      </c>
      <c r="H1634" s="2">
        <v>0.51903935185185179</v>
      </c>
      <c r="I1634">
        <v>13</v>
      </c>
      <c r="J1634">
        <v>6.7</v>
      </c>
      <c r="K1634">
        <v>1</v>
      </c>
    </row>
    <row r="1635" spans="1:11" x14ac:dyDescent="0.25">
      <c r="A1635" s="1">
        <v>44387</v>
      </c>
      <c r="B1635" s="2">
        <v>0.43603009259259262</v>
      </c>
      <c r="C1635">
        <v>20</v>
      </c>
      <c r="D1635">
        <v>5</v>
      </c>
      <c r="E1635">
        <v>0</v>
      </c>
      <c r="G1635" s="1">
        <v>44383</v>
      </c>
      <c r="H1635" s="2">
        <v>0.52320601851851845</v>
      </c>
      <c r="I1635">
        <v>14</v>
      </c>
      <c r="J1635">
        <v>1.3</v>
      </c>
      <c r="K1635">
        <v>1</v>
      </c>
    </row>
    <row r="1636" spans="1:11" x14ac:dyDescent="0.25">
      <c r="A1636" s="1">
        <v>44387</v>
      </c>
      <c r="B1636" s="2">
        <v>0.43781249999999999</v>
      </c>
      <c r="C1636">
        <v>12</v>
      </c>
      <c r="D1636">
        <v>10</v>
      </c>
      <c r="E1636">
        <v>0</v>
      </c>
      <c r="G1636" s="1">
        <v>44383</v>
      </c>
      <c r="H1636" s="2">
        <v>0.52436342592592589</v>
      </c>
      <c r="I1636">
        <v>11</v>
      </c>
      <c r="J1636">
        <v>5.8</v>
      </c>
      <c r="K1636">
        <v>1</v>
      </c>
    </row>
    <row r="1637" spans="1:11" x14ac:dyDescent="0.25">
      <c r="A1637" s="1">
        <v>44387</v>
      </c>
      <c r="B1637" s="2">
        <v>0.43787037037037035</v>
      </c>
      <c r="C1637">
        <v>14</v>
      </c>
      <c r="D1637">
        <v>12.6</v>
      </c>
      <c r="E1637">
        <v>0</v>
      </c>
      <c r="G1637" s="1">
        <v>44383</v>
      </c>
      <c r="H1637" s="2">
        <v>0.52605324074074067</v>
      </c>
      <c r="I1637">
        <v>14</v>
      </c>
      <c r="J1637">
        <v>3.8</v>
      </c>
      <c r="K1637">
        <v>1</v>
      </c>
    </row>
    <row r="1638" spans="1:11" x14ac:dyDescent="0.25">
      <c r="A1638" s="1">
        <v>44387</v>
      </c>
      <c r="B1638" s="2">
        <v>0.44209490740740742</v>
      </c>
      <c r="C1638">
        <v>17</v>
      </c>
      <c r="D1638">
        <v>4.2</v>
      </c>
      <c r="E1638">
        <v>0</v>
      </c>
      <c r="G1638" s="1">
        <v>44383</v>
      </c>
      <c r="H1638" s="2">
        <v>0.52659722222222227</v>
      </c>
      <c r="I1638">
        <v>19</v>
      </c>
      <c r="J1638">
        <v>3.5</v>
      </c>
      <c r="K1638">
        <v>1</v>
      </c>
    </row>
    <row r="1639" spans="1:11" x14ac:dyDescent="0.25">
      <c r="A1639" s="1">
        <v>44387</v>
      </c>
      <c r="B1639" s="2">
        <v>0.44375000000000003</v>
      </c>
      <c r="C1639">
        <v>17</v>
      </c>
      <c r="D1639">
        <v>4.3</v>
      </c>
      <c r="E1639">
        <v>0</v>
      </c>
      <c r="G1639" s="1">
        <v>44383</v>
      </c>
      <c r="H1639" s="2">
        <v>0.52884259259259259</v>
      </c>
      <c r="I1639">
        <v>19</v>
      </c>
      <c r="J1639">
        <v>4</v>
      </c>
      <c r="K1639">
        <v>1</v>
      </c>
    </row>
    <row r="1640" spans="1:11" x14ac:dyDescent="0.25">
      <c r="A1640" s="1">
        <v>44387</v>
      </c>
      <c r="B1640" s="2">
        <v>0.44446759259259255</v>
      </c>
      <c r="C1640">
        <v>11</v>
      </c>
      <c r="D1640">
        <v>4.7</v>
      </c>
      <c r="E1640">
        <v>0</v>
      </c>
      <c r="G1640" s="1">
        <v>44383</v>
      </c>
      <c r="H1640" s="2">
        <v>0.53054398148148152</v>
      </c>
      <c r="I1640">
        <v>15</v>
      </c>
      <c r="J1640">
        <v>8.6999999999999993</v>
      </c>
      <c r="K1640">
        <v>1</v>
      </c>
    </row>
    <row r="1641" spans="1:11" x14ac:dyDescent="0.25">
      <c r="A1641" s="1">
        <v>44387</v>
      </c>
      <c r="B1641" s="2">
        <v>0.44450231481481484</v>
      </c>
      <c r="C1641">
        <v>12</v>
      </c>
      <c r="D1641">
        <v>14.6</v>
      </c>
      <c r="E1641">
        <v>0</v>
      </c>
      <c r="G1641" s="1">
        <v>44383</v>
      </c>
      <c r="H1641" s="2">
        <v>0.531712962962963</v>
      </c>
      <c r="I1641">
        <v>19</v>
      </c>
      <c r="J1641">
        <v>10.8</v>
      </c>
      <c r="K1641">
        <v>1</v>
      </c>
    </row>
    <row r="1642" spans="1:11" x14ac:dyDescent="0.25">
      <c r="A1642" s="1">
        <v>44387</v>
      </c>
      <c r="B1642" s="2">
        <v>0.44453703703703701</v>
      </c>
      <c r="C1642">
        <v>14</v>
      </c>
      <c r="D1642">
        <v>5.3</v>
      </c>
      <c r="E1642">
        <v>0</v>
      </c>
      <c r="G1642" s="1">
        <v>44383</v>
      </c>
      <c r="H1642" s="2">
        <v>0.53222222222222226</v>
      </c>
      <c r="I1642">
        <v>14</v>
      </c>
      <c r="J1642">
        <v>4.4000000000000004</v>
      </c>
      <c r="K1642">
        <v>1</v>
      </c>
    </row>
    <row r="1643" spans="1:11" x14ac:dyDescent="0.25">
      <c r="A1643" s="1">
        <v>44387</v>
      </c>
      <c r="B1643" s="2">
        <v>0.4473611111111111</v>
      </c>
      <c r="C1643">
        <v>20</v>
      </c>
      <c r="D1643">
        <v>6.5</v>
      </c>
      <c r="E1643">
        <v>0</v>
      </c>
      <c r="G1643" s="1">
        <v>44383</v>
      </c>
      <c r="H1643" s="2">
        <v>0.53320601851851845</v>
      </c>
      <c r="I1643">
        <v>17</v>
      </c>
      <c r="J1643">
        <v>1.3</v>
      </c>
      <c r="K1643">
        <v>1</v>
      </c>
    </row>
    <row r="1644" spans="1:11" x14ac:dyDescent="0.25">
      <c r="A1644" s="1">
        <v>44387</v>
      </c>
      <c r="B1644" s="2">
        <v>0.44898148148148148</v>
      </c>
      <c r="C1644">
        <v>13</v>
      </c>
      <c r="D1644">
        <v>9.6</v>
      </c>
      <c r="E1644">
        <v>0</v>
      </c>
      <c r="G1644" s="1">
        <v>44383</v>
      </c>
      <c r="H1644" s="2">
        <v>0.53473379629629625</v>
      </c>
      <c r="I1644">
        <v>17</v>
      </c>
      <c r="J1644">
        <v>0.5</v>
      </c>
      <c r="K1644">
        <v>1</v>
      </c>
    </row>
    <row r="1645" spans="1:11" x14ac:dyDescent="0.25">
      <c r="A1645" s="1">
        <v>44387</v>
      </c>
      <c r="B1645" s="2">
        <v>0.44901620370370371</v>
      </c>
      <c r="C1645">
        <v>12</v>
      </c>
      <c r="D1645">
        <v>7.3</v>
      </c>
      <c r="E1645">
        <v>0</v>
      </c>
      <c r="G1645" s="1">
        <v>44383</v>
      </c>
      <c r="H1645" s="2">
        <v>0.5351041666666666</v>
      </c>
      <c r="I1645">
        <v>11</v>
      </c>
      <c r="J1645">
        <v>4</v>
      </c>
      <c r="K1645">
        <v>1</v>
      </c>
    </row>
    <row r="1646" spans="1:11" x14ac:dyDescent="0.25">
      <c r="A1646" s="1">
        <v>44387</v>
      </c>
      <c r="B1646" s="2">
        <v>0.45128472222222221</v>
      </c>
      <c r="C1646">
        <v>20</v>
      </c>
      <c r="D1646">
        <v>5.5</v>
      </c>
      <c r="E1646">
        <v>0</v>
      </c>
      <c r="G1646" s="1">
        <v>44383</v>
      </c>
      <c r="H1646" s="2">
        <v>0.53562500000000002</v>
      </c>
      <c r="I1646">
        <v>27</v>
      </c>
      <c r="J1646">
        <v>5.8</v>
      </c>
      <c r="K1646">
        <v>1</v>
      </c>
    </row>
    <row r="1647" spans="1:11" x14ac:dyDescent="0.25">
      <c r="A1647" s="1">
        <v>44387</v>
      </c>
      <c r="B1647" s="2">
        <v>0.45203703703703701</v>
      </c>
      <c r="C1647">
        <v>20</v>
      </c>
      <c r="D1647">
        <v>5</v>
      </c>
      <c r="E1647">
        <v>0</v>
      </c>
      <c r="G1647" s="1">
        <v>44383</v>
      </c>
      <c r="H1647" s="2">
        <v>0.53710648148148155</v>
      </c>
      <c r="I1647">
        <v>19</v>
      </c>
      <c r="J1647">
        <v>5.3</v>
      </c>
      <c r="K1647">
        <v>1</v>
      </c>
    </row>
    <row r="1648" spans="1:11" x14ac:dyDescent="0.25">
      <c r="A1648" s="1">
        <v>44387</v>
      </c>
      <c r="B1648" s="2">
        <v>0.45210648148148147</v>
      </c>
      <c r="C1648">
        <v>19</v>
      </c>
      <c r="D1648">
        <v>5.9</v>
      </c>
      <c r="E1648">
        <v>0</v>
      </c>
      <c r="G1648" s="1">
        <v>44383</v>
      </c>
      <c r="H1648" s="2">
        <v>0.53711805555555558</v>
      </c>
      <c r="I1648">
        <v>19</v>
      </c>
      <c r="J1648">
        <v>4</v>
      </c>
      <c r="K1648">
        <v>1</v>
      </c>
    </row>
    <row r="1649" spans="1:11" x14ac:dyDescent="0.25">
      <c r="A1649" s="1">
        <v>44387</v>
      </c>
      <c r="B1649" s="2">
        <v>0.45320601851851849</v>
      </c>
      <c r="C1649">
        <v>18</v>
      </c>
      <c r="D1649">
        <v>5.5</v>
      </c>
      <c r="E1649">
        <v>0</v>
      </c>
      <c r="G1649" s="1">
        <v>44383</v>
      </c>
      <c r="H1649" s="2">
        <v>0.53715277777777781</v>
      </c>
      <c r="I1649">
        <v>23</v>
      </c>
      <c r="J1649">
        <v>6.2</v>
      </c>
      <c r="K1649">
        <v>1</v>
      </c>
    </row>
    <row r="1650" spans="1:11" x14ac:dyDescent="0.25">
      <c r="A1650" s="1">
        <v>44387</v>
      </c>
      <c r="B1650" s="2">
        <v>0.45420138888888889</v>
      </c>
      <c r="C1650">
        <v>23</v>
      </c>
      <c r="D1650">
        <v>4.3</v>
      </c>
      <c r="E1650">
        <v>0</v>
      </c>
      <c r="G1650" s="1">
        <v>44383</v>
      </c>
      <c r="H1650" s="2">
        <v>0.54048611111111111</v>
      </c>
      <c r="I1650">
        <v>14</v>
      </c>
      <c r="J1650">
        <v>3.6</v>
      </c>
      <c r="K1650">
        <v>1</v>
      </c>
    </row>
    <row r="1651" spans="1:11" x14ac:dyDescent="0.25">
      <c r="A1651" s="1">
        <v>44387</v>
      </c>
      <c r="B1651" s="2">
        <v>0.45523148148148151</v>
      </c>
      <c r="C1651">
        <v>22</v>
      </c>
      <c r="D1651">
        <v>4.4000000000000004</v>
      </c>
      <c r="E1651">
        <v>0</v>
      </c>
      <c r="G1651" s="1">
        <v>44383</v>
      </c>
      <c r="H1651" s="2">
        <v>0.54146990740740741</v>
      </c>
      <c r="I1651">
        <v>14</v>
      </c>
      <c r="J1651">
        <v>5.0999999999999996</v>
      </c>
      <c r="K1651">
        <v>1</v>
      </c>
    </row>
    <row r="1652" spans="1:11" x14ac:dyDescent="0.25">
      <c r="A1652" s="1">
        <v>44387</v>
      </c>
      <c r="B1652" s="2">
        <v>0.4563888888888889</v>
      </c>
      <c r="C1652">
        <v>23</v>
      </c>
      <c r="D1652">
        <v>6.6</v>
      </c>
      <c r="E1652">
        <v>0</v>
      </c>
      <c r="G1652" s="1">
        <v>44383</v>
      </c>
      <c r="H1652" s="2">
        <v>0.54171296296296301</v>
      </c>
      <c r="I1652">
        <v>24</v>
      </c>
      <c r="J1652">
        <v>8.1999999999999993</v>
      </c>
      <c r="K1652">
        <v>1</v>
      </c>
    </row>
    <row r="1653" spans="1:11" x14ac:dyDescent="0.25">
      <c r="A1653" s="1">
        <v>44387</v>
      </c>
      <c r="B1653" s="2">
        <v>0.45832175925925928</v>
      </c>
      <c r="C1653">
        <v>17</v>
      </c>
      <c r="D1653">
        <v>14.6</v>
      </c>
      <c r="E1653">
        <v>0</v>
      </c>
      <c r="G1653" s="1">
        <v>44383</v>
      </c>
      <c r="H1653" s="2">
        <v>0.54329861111111111</v>
      </c>
      <c r="I1653">
        <v>20</v>
      </c>
      <c r="J1653">
        <v>9.1999999999999993</v>
      </c>
      <c r="K1653">
        <v>1</v>
      </c>
    </row>
    <row r="1654" spans="1:11" x14ac:dyDescent="0.25">
      <c r="A1654" s="1">
        <v>44387</v>
      </c>
      <c r="B1654" s="2">
        <v>0.45837962962962964</v>
      </c>
      <c r="C1654">
        <v>16</v>
      </c>
      <c r="D1654">
        <v>6.1</v>
      </c>
      <c r="E1654">
        <v>0</v>
      </c>
      <c r="G1654" s="1">
        <v>44383</v>
      </c>
      <c r="H1654" s="2">
        <v>0.5433217592592593</v>
      </c>
      <c r="I1654">
        <v>14</v>
      </c>
      <c r="J1654">
        <v>4.0999999999999996</v>
      </c>
      <c r="K1654">
        <v>1</v>
      </c>
    </row>
    <row r="1655" spans="1:11" x14ac:dyDescent="0.25">
      <c r="A1655" s="1">
        <v>44387</v>
      </c>
      <c r="B1655" s="2">
        <v>0.45842592592592596</v>
      </c>
      <c r="C1655">
        <v>16</v>
      </c>
      <c r="D1655">
        <v>6</v>
      </c>
      <c r="E1655">
        <v>0</v>
      </c>
      <c r="G1655" s="1">
        <v>44383</v>
      </c>
      <c r="H1655" s="2">
        <v>0.54361111111111116</v>
      </c>
      <c r="I1655">
        <v>18</v>
      </c>
      <c r="J1655">
        <v>7.6</v>
      </c>
      <c r="K1655">
        <v>1</v>
      </c>
    </row>
    <row r="1656" spans="1:11" x14ac:dyDescent="0.25">
      <c r="A1656" s="1">
        <v>44387</v>
      </c>
      <c r="B1656" s="2">
        <v>0.45944444444444449</v>
      </c>
      <c r="C1656">
        <v>19</v>
      </c>
      <c r="D1656">
        <v>6.2</v>
      </c>
      <c r="E1656">
        <v>0</v>
      </c>
      <c r="G1656" s="1">
        <v>44383</v>
      </c>
      <c r="H1656" s="2">
        <v>0.54473379629629626</v>
      </c>
      <c r="I1656">
        <v>26</v>
      </c>
      <c r="J1656">
        <v>5.6</v>
      </c>
      <c r="K1656">
        <v>1</v>
      </c>
    </row>
    <row r="1657" spans="1:11" x14ac:dyDescent="0.25">
      <c r="A1657" s="1">
        <v>44387</v>
      </c>
      <c r="B1657" s="2">
        <v>0.45956018518518515</v>
      </c>
      <c r="C1657">
        <v>18</v>
      </c>
      <c r="D1657">
        <v>6.7</v>
      </c>
      <c r="E1657">
        <v>0</v>
      </c>
      <c r="G1657" s="1">
        <v>44383</v>
      </c>
      <c r="H1657" s="2">
        <v>0.5461111111111111</v>
      </c>
      <c r="I1657">
        <v>14</v>
      </c>
      <c r="J1657">
        <v>3.3</v>
      </c>
      <c r="K1657">
        <v>1</v>
      </c>
    </row>
    <row r="1658" spans="1:11" x14ac:dyDescent="0.25">
      <c r="A1658" s="1">
        <v>44387</v>
      </c>
      <c r="B1658" s="2">
        <v>0.45966435185185189</v>
      </c>
      <c r="C1658">
        <v>26</v>
      </c>
      <c r="D1658">
        <v>6</v>
      </c>
      <c r="E1658">
        <v>0</v>
      </c>
      <c r="G1658" s="1">
        <v>44383</v>
      </c>
      <c r="H1658" s="2">
        <v>0.54682870370370373</v>
      </c>
      <c r="I1658">
        <v>13</v>
      </c>
      <c r="J1658">
        <v>0.6</v>
      </c>
      <c r="K1658">
        <v>1</v>
      </c>
    </row>
    <row r="1659" spans="1:11" x14ac:dyDescent="0.25">
      <c r="A1659" s="1">
        <v>44387</v>
      </c>
      <c r="B1659" s="2">
        <v>0.46068287037037042</v>
      </c>
      <c r="C1659">
        <v>14</v>
      </c>
      <c r="D1659">
        <v>10.8</v>
      </c>
      <c r="E1659">
        <v>0</v>
      </c>
      <c r="G1659" s="1">
        <v>44383</v>
      </c>
      <c r="H1659" s="2">
        <v>0.54783564814814811</v>
      </c>
      <c r="I1659">
        <v>12</v>
      </c>
      <c r="J1659">
        <v>12.4</v>
      </c>
      <c r="K1659">
        <v>1</v>
      </c>
    </row>
    <row r="1660" spans="1:11" x14ac:dyDescent="0.25">
      <c r="A1660" s="1">
        <v>44387</v>
      </c>
      <c r="B1660" s="2">
        <v>0.46092592592592596</v>
      </c>
      <c r="C1660">
        <v>12</v>
      </c>
      <c r="D1660">
        <v>1</v>
      </c>
      <c r="E1660">
        <v>0</v>
      </c>
      <c r="G1660" s="1">
        <v>44383</v>
      </c>
      <c r="H1660" s="2">
        <v>0.54792824074074076</v>
      </c>
      <c r="I1660">
        <v>18</v>
      </c>
      <c r="J1660">
        <v>4.3</v>
      </c>
      <c r="K1660">
        <v>1</v>
      </c>
    </row>
    <row r="1661" spans="1:11" x14ac:dyDescent="0.25">
      <c r="A1661" s="1">
        <v>44387</v>
      </c>
      <c r="B1661" s="2">
        <v>0.46149305555555559</v>
      </c>
      <c r="C1661">
        <v>24</v>
      </c>
      <c r="D1661">
        <v>3.7</v>
      </c>
      <c r="E1661">
        <v>0</v>
      </c>
      <c r="G1661" s="1">
        <v>44383</v>
      </c>
      <c r="H1661" s="2">
        <v>0.54863425925925924</v>
      </c>
      <c r="I1661">
        <v>23</v>
      </c>
      <c r="J1661">
        <v>5.6</v>
      </c>
      <c r="K1661">
        <v>1</v>
      </c>
    </row>
    <row r="1662" spans="1:11" x14ac:dyDescent="0.25">
      <c r="A1662" s="1">
        <v>44387</v>
      </c>
      <c r="B1662" s="2">
        <v>0.46156250000000004</v>
      </c>
      <c r="C1662">
        <v>24</v>
      </c>
      <c r="D1662">
        <v>5.9</v>
      </c>
      <c r="E1662">
        <v>0</v>
      </c>
      <c r="G1662" s="1">
        <v>44383</v>
      </c>
      <c r="H1662" s="2">
        <v>0.54865740740740743</v>
      </c>
      <c r="I1662">
        <v>18</v>
      </c>
      <c r="J1662">
        <v>3.6</v>
      </c>
      <c r="K1662">
        <v>1</v>
      </c>
    </row>
    <row r="1663" spans="1:11" x14ac:dyDescent="0.25">
      <c r="A1663" s="1">
        <v>44387</v>
      </c>
      <c r="B1663" s="2">
        <v>0.46444444444444444</v>
      </c>
      <c r="C1663">
        <v>15</v>
      </c>
      <c r="D1663">
        <v>6.5</v>
      </c>
      <c r="E1663">
        <v>0</v>
      </c>
      <c r="G1663" s="1">
        <v>44383</v>
      </c>
      <c r="H1663" s="2">
        <v>0.54922453703703711</v>
      </c>
      <c r="I1663">
        <v>17</v>
      </c>
      <c r="J1663">
        <v>8.6</v>
      </c>
      <c r="K1663">
        <v>1</v>
      </c>
    </row>
    <row r="1664" spans="1:11" x14ac:dyDescent="0.25">
      <c r="A1664" s="1">
        <v>44387</v>
      </c>
      <c r="B1664" s="2">
        <v>0.46689814814814817</v>
      </c>
      <c r="C1664">
        <v>16</v>
      </c>
      <c r="D1664">
        <v>0.9</v>
      </c>
      <c r="E1664">
        <v>0</v>
      </c>
      <c r="G1664" s="1">
        <v>44383</v>
      </c>
      <c r="H1664" s="2">
        <v>0.54940972222222217</v>
      </c>
      <c r="I1664">
        <v>22</v>
      </c>
      <c r="J1664">
        <v>12.3</v>
      </c>
      <c r="K1664">
        <v>1</v>
      </c>
    </row>
    <row r="1665" spans="1:11" x14ac:dyDescent="0.25">
      <c r="A1665" s="1">
        <v>44387</v>
      </c>
      <c r="B1665" s="2">
        <v>0.46814814814814815</v>
      </c>
      <c r="C1665">
        <v>21</v>
      </c>
      <c r="D1665">
        <v>16.100000000000001</v>
      </c>
      <c r="E1665">
        <v>0</v>
      </c>
      <c r="G1665" s="1">
        <v>44383</v>
      </c>
      <c r="H1665" s="2">
        <v>0.54949074074074067</v>
      </c>
      <c r="I1665">
        <v>13</v>
      </c>
      <c r="J1665">
        <v>3.7</v>
      </c>
      <c r="K1665">
        <v>1</v>
      </c>
    </row>
    <row r="1666" spans="1:11" x14ac:dyDescent="0.25">
      <c r="A1666" s="1">
        <v>44387</v>
      </c>
      <c r="B1666" s="2">
        <v>0.46946759259259263</v>
      </c>
      <c r="C1666">
        <v>18</v>
      </c>
      <c r="D1666">
        <v>5.7</v>
      </c>
      <c r="E1666">
        <v>0</v>
      </c>
      <c r="G1666" s="1">
        <v>44383</v>
      </c>
      <c r="H1666" s="2">
        <v>0.55008101851851854</v>
      </c>
      <c r="I1666">
        <v>14</v>
      </c>
      <c r="J1666">
        <v>8.1</v>
      </c>
      <c r="K1666">
        <v>1</v>
      </c>
    </row>
    <row r="1667" spans="1:11" x14ac:dyDescent="0.25">
      <c r="A1667" s="1">
        <v>44387</v>
      </c>
      <c r="B1667" s="2">
        <v>0.47106481481481483</v>
      </c>
      <c r="C1667">
        <v>12</v>
      </c>
      <c r="D1667">
        <v>4.8</v>
      </c>
      <c r="E1667">
        <v>0</v>
      </c>
      <c r="G1667" s="1">
        <v>44383</v>
      </c>
      <c r="H1667" s="2">
        <v>0.5503703703703704</v>
      </c>
      <c r="I1667">
        <v>17</v>
      </c>
      <c r="J1667">
        <v>4.5</v>
      </c>
      <c r="K1667">
        <v>1</v>
      </c>
    </row>
    <row r="1668" spans="1:11" x14ac:dyDescent="0.25">
      <c r="A1668" s="1">
        <v>44387</v>
      </c>
      <c r="B1668" s="2">
        <v>0.4722453703703704</v>
      </c>
      <c r="C1668">
        <v>17</v>
      </c>
      <c r="D1668">
        <v>4.5</v>
      </c>
      <c r="E1668">
        <v>0</v>
      </c>
      <c r="G1668" s="1">
        <v>44383</v>
      </c>
      <c r="H1668" s="2">
        <v>0.55099537037037039</v>
      </c>
      <c r="I1668">
        <v>15</v>
      </c>
      <c r="J1668">
        <v>4.0999999999999996</v>
      </c>
      <c r="K1668">
        <v>1</v>
      </c>
    </row>
    <row r="1669" spans="1:11" x14ac:dyDescent="0.25">
      <c r="A1669" s="1">
        <v>44387</v>
      </c>
      <c r="B1669" s="2">
        <v>0.47710648148148144</v>
      </c>
      <c r="C1669">
        <v>23</v>
      </c>
      <c r="D1669">
        <v>3.7</v>
      </c>
      <c r="E1669">
        <v>0</v>
      </c>
      <c r="G1669" s="1">
        <v>44383</v>
      </c>
      <c r="H1669" s="2">
        <v>0.55138888888888882</v>
      </c>
      <c r="I1669">
        <v>17</v>
      </c>
      <c r="J1669">
        <v>9.5</v>
      </c>
      <c r="K1669">
        <v>1</v>
      </c>
    </row>
    <row r="1670" spans="1:11" x14ac:dyDescent="0.25">
      <c r="A1670" s="1">
        <v>44387</v>
      </c>
      <c r="B1670" s="2">
        <v>0.47931712962962963</v>
      </c>
      <c r="C1670">
        <v>18</v>
      </c>
      <c r="D1670">
        <v>5.7</v>
      </c>
      <c r="E1670">
        <v>0</v>
      </c>
      <c r="G1670" s="1">
        <v>44383</v>
      </c>
      <c r="H1670" s="2">
        <v>0.55172453703703705</v>
      </c>
      <c r="I1670">
        <v>20</v>
      </c>
      <c r="J1670">
        <v>5.4</v>
      </c>
      <c r="K1670">
        <v>1</v>
      </c>
    </row>
    <row r="1671" spans="1:11" x14ac:dyDescent="0.25">
      <c r="A1671" s="1">
        <v>44387</v>
      </c>
      <c r="B1671" s="2">
        <v>0.48108796296296297</v>
      </c>
      <c r="C1671">
        <v>11</v>
      </c>
      <c r="D1671">
        <v>3.2</v>
      </c>
      <c r="E1671">
        <v>0</v>
      </c>
      <c r="G1671" s="1">
        <v>44383</v>
      </c>
      <c r="H1671" s="2">
        <v>0.55174768518518513</v>
      </c>
      <c r="I1671">
        <v>22</v>
      </c>
      <c r="J1671">
        <v>4.2</v>
      </c>
      <c r="K1671">
        <v>1</v>
      </c>
    </row>
    <row r="1672" spans="1:11" x14ac:dyDescent="0.25">
      <c r="A1672" s="1">
        <v>44387</v>
      </c>
      <c r="B1672" s="2">
        <v>0.48193287037037041</v>
      </c>
      <c r="C1672">
        <v>17</v>
      </c>
      <c r="D1672">
        <v>4</v>
      </c>
      <c r="E1672">
        <v>0</v>
      </c>
      <c r="G1672" s="1">
        <v>44383</v>
      </c>
      <c r="H1672" s="2">
        <v>0.55313657407407402</v>
      </c>
      <c r="I1672">
        <v>13</v>
      </c>
      <c r="J1672">
        <v>0.7</v>
      </c>
      <c r="K1672">
        <v>1</v>
      </c>
    </row>
    <row r="1673" spans="1:11" x14ac:dyDescent="0.25">
      <c r="A1673" s="1">
        <v>44387</v>
      </c>
      <c r="B1673" s="2">
        <v>0.48218749999999999</v>
      </c>
      <c r="C1673">
        <v>11</v>
      </c>
      <c r="D1673">
        <v>8.5</v>
      </c>
      <c r="E1673">
        <v>0</v>
      </c>
      <c r="G1673" s="1">
        <v>44383</v>
      </c>
      <c r="H1673" s="2">
        <v>0.55423611111111104</v>
      </c>
      <c r="I1673">
        <v>15</v>
      </c>
      <c r="J1673">
        <v>8.6</v>
      </c>
      <c r="K1673">
        <v>1</v>
      </c>
    </row>
    <row r="1674" spans="1:11" x14ac:dyDescent="0.25">
      <c r="A1674" s="1">
        <v>44387</v>
      </c>
      <c r="B1674" s="2">
        <v>0.48644675925925923</v>
      </c>
      <c r="C1674">
        <v>24</v>
      </c>
      <c r="D1674">
        <v>4.8</v>
      </c>
      <c r="E1674">
        <v>0</v>
      </c>
      <c r="G1674" s="1">
        <v>44383</v>
      </c>
      <c r="H1674" s="2">
        <v>0.55531249999999999</v>
      </c>
      <c r="I1674">
        <v>19</v>
      </c>
      <c r="J1674">
        <v>5.6</v>
      </c>
      <c r="K1674">
        <v>1</v>
      </c>
    </row>
    <row r="1675" spans="1:11" x14ac:dyDescent="0.25">
      <c r="A1675" s="1">
        <v>44387</v>
      </c>
      <c r="B1675" s="2">
        <v>0.49519675925925927</v>
      </c>
      <c r="C1675">
        <v>21</v>
      </c>
      <c r="D1675">
        <v>6.5</v>
      </c>
      <c r="E1675">
        <v>0</v>
      </c>
      <c r="G1675" s="1">
        <v>44383</v>
      </c>
      <c r="H1675" s="2">
        <v>0.5575</v>
      </c>
      <c r="I1675">
        <v>16</v>
      </c>
      <c r="J1675">
        <v>3.4</v>
      </c>
      <c r="K1675">
        <v>1</v>
      </c>
    </row>
    <row r="1676" spans="1:11" x14ac:dyDescent="0.25">
      <c r="A1676" s="1">
        <v>44387</v>
      </c>
      <c r="B1676" s="2">
        <v>0.49835648148148143</v>
      </c>
      <c r="C1676">
        <v>30</v>
      </c>
      <c r="D1676">
        <v>5.9</v>
      </c>
      <c r="E1676">
        <v>0</v>
      </c>
      <c r="G1676" s="1">
        <v>44383</v>
      </c>
      <c r="H1676" s="2">
        <v>0.55778935185185186</v>
      </c>
      <c r="I1676">
        <v>16</v>
      </c>
      <c r="J1676">
        <v>4.0999999999999996</v>
      </c>
      <c r="K1676">
        <v>1</v>
      </c>
    </row>
    <row r="1677" spans="1:11" x14ac:dyDescent="0.25">
      <c r="A1677" s="1">
        <v>44387</v>
      </c>
      <c r="B1677" s="2">
        <v>0.5036342592592592</v>
      </c>
      <c r="C1677">
        <v>21</v>
      </c>
      <c r="D1677">
        <v>4.8</v>
      </c>
      <c r="E1677">
        <v>0</v>
      </c>
      <c r="G1677" s="1">
        <v>44383</v>
      </c>
      <c r="H1677" s="2">
        <v>0.55796296296296299</v>
      </c>
      <c r="I1677">
        <v>13</v>
      </c>
      <c r="J1677">
        <v>4.5999999999999996</v>
      </c>
      <c r="K1677">
        <v>1</v>
      </c>
    </row>
    <row r="1678" spans="1:11" x14ac:dyDescent="0.25">
      <c r="A1678" s="1">
        <v>44387</v>
      </c>
      <c r="B1678" s="2">
        <v>0.50421296296296292</v>
      </c>
      <c r="C1678">
        <v>16</v>
      </c>
      <c r="D1678">
        <v>4.5</v>
      </c>
      <c r="E1678">
        <v>0</v>
      </c>
      <c r="G1678" s="1">
        <v>44383</v>
      </c>
      <c r="H1678" s="2">
        <v>0.55938657407407411</v>
      </c>
      <c r="I1678">
        <v>12</v>
      </c>
      <c r="J1678">
        <v>12.9</v>
      </c>
      <c r="K1678">
        <v>1</v>
      </c>
    </row>
    <row r="1679" spans="1:11" x14ac:dyDescent="0.25">
      <c r="A1679" s="1">
        <v>44387</v>
      </c>
      <c r="B1679" s="2">
        <v>0.50423611111111111</v>
      </c>
      <c r="C1679">
        <v>16</v>
      </c>
      <c r="D1679">
        <v>7</v>
      </c>
      <c r="E1679">
        <v>0</v>
      </c>
      <c r="G1679" s="1">
        <v>44383</v>
      </c>
      <c r="H1679" s="2">
        <v>0.55949074074074068</v>
      </c>
      <c r="I1679">
        <v>13</v>
      </c>
      <c r="J1679">
        <v>3.5</v>
      </c>
      <c r="K1679">
        <v>1</v>
      </c>
    </row>
    <row r="1680" spans="1:11" x14ac:dyDescent="0.25">
      <c r="A1680" s="1">
        <v>44387</v>
      </c>
      <c r="B1680" s="2">
        <v>0.50458333333333327</v>
      </c>
      <c r="C1680">
        <v>15</v>
      </c>
      <c r="D1680">
        <v>6.3</v>
      </c>
      <c r="E1680">
        <v>0</v>
      </c>
      <c r="G1680" s="1">
        <v>44383</v>
      </c>
      <c r="H1680" s="2">
        <v>0.56049768518518517</v>
      </c>
      <c r="I1680">
        <v>17</v>
      </c>
      <c r="J1680">
        <v>4.3</v>
      </c>
      <c r="K1680">
        <v>1</v>
      </c>
    </row>
    <row r="1681" spans="1:11" x14ac:dyDescent="0.25">
      <c r="A1681" s="1">
        <v>44387</v>
      </c>
      <c r="B1681" s="2">
        <v>0.50513888888888892</v>
      </c>
      <c r="C1681">
        <v>18</v>
      </c>
      <c r="D1681">
        <v>3.7</v>
      </c>
      <c r="E1681">
        <v>0</v>
      </c>
      <c r="G1681" s="1">
        <v>44383</v>
      </c>
      <c r="H1681" s="2">
        <v>0.56097222222222221</v>
      </c>
      <c r="I1681">
        <v>21</v>
      </c>
      <c r="J1681">
        <v>6.4</v>
      </c>
      <c r="K1681">
        <v>1</v>
      </c>
    </row>
    <row r="1682" spans="1:11" x14ac:dyDescent="0.25">
      <c r="A1682" s="1">
        <v>44387</v>
      </c>
      <c r="B1682" s="2">
        <v>0.51004629629629628</v>
      </c>
      <c r="C1682">
        <v>30</v>
      </c>
      <c r="D1682">
        <v>5.5</v>
      </c>
      <c r="E1682">
        <v>0</v>
      </c>
      <c r="G1682" s="1">
        <v>44383</v>
      </c>
      <c r="H1682" s="2">
        <v>0.56179398148148152</v>
      </c>
      <c r="I1682">
        <v>13</v>
      </c>
      <c r="J1682">
        <v>13.3</v>
      </c>
      <c r="K1682">
        <v>1</v>
      </c>
    </row>
    <row r="1683" spans="1:11" x14ac:dyDescent="0.25">
      <c r="A1683" s="1">
        <v>44387</v>
      </c>
      <c r="B1683" s="2">
        <v>0.51170138888888894</v>
      </c>
      <c r="C1683">
        <v>13</v>
      </c>
      <c r="D1683">
        <v>8.1</v>
      </c>
      <c r="E1683">
        <v>0</v>
      </c>
      <c r="G1683" s="1">
        <v>44383</v>
      </c>
      <c r="H1683" s="2">
        <v>0.5623379629629629</v>
      </c>
      <c r="I1683">
        <v>14</v>
      </c>
      <c r="J1683">
        <v>0.7</v>
      </c>
      <c r="K1683">
        <v>1</v>
      </c>
    </row>
    <row r="1684" spans="1:11" x14ac:dyDescent="0.25">
      <c r="A1684" s="1">
        <v>44387</v>
      </c>
      <c r="B1684" s="2">
        <v>0.5157870370370371</v>
      </c>
      <c r="C1684">
        <v>18</v>
      </c>
      <c r="D1684">
        <v>5.3</v>
      </c>
      <c r="E1684">
        <v>0</v>
      </c>
      <c r="G1684" s="1">
        <v>44383</v>
      </c>
      <c r="H1684" s="2">
        <v>0.56504629629629632</v>
      </c>
      <c r="I1684">
        <v>13</v>
      </c>
      <c r="J1684">
        <v>5</v>
      </c>
      <c r="K1684">
        <v>1</v>
      </c>
    </row>
    <row r="1685" spans="1:11" x14ac:dyDescent="0.25">
      <c r="A1685" s="1">
        <v>44387</v>
      </c>
      <c r="B1685" s="2">
        <v>0.51612268518518511</v>
      </c>
      <c r="C1685">
        <v>15</v>
      </c>
      <c r="D1685">
        <v>5.5</v>
      </c>
      <c r="E1685">
        <v>0</v>
      </c>
      <c r="G1685" s="1">
        <v>44383</v>
      </c>
      <c r="H1685" s="2">
        <v>0.56604166666666667</v>
      </c>
      <c r="I1685">
        <v>15</v>
      </c>
      <c r="J1685">
        <v>4</v>
      </c>
      <c r="K1685">
        <v>1</v>
      </c>
    </row>
    <row r="1686" spans="1:11" x14ac:dyDescent="0.25">
      <c r="A1686" s="1">
        <v>44387</v>
      </c>
      <c r="B1686" s="2">
        <v>0.5175925925925926</v>
      </c>
      <c r="C1686">
        <v>21</v>
      </c>
      <c r="D1686">
        <v>4.5999999999999996</v>
      </c>
      <c r="E1686">
        <v>0</v>
      </c>
      <c r="G1686" s="1">
        <v>44383</v>
      </c>
      <c r="H1686" s="2">
        <v>0.56732638888888887</v>
      </c>
      <c r="I1686">
        <v>29</v>
      </c>
      <c r="J1686">
        <v>7.6</v>
      </c>
      <c r="K1686">
        <v>1</v>
      </c>
    </row>
    <row r="1687" spans="1:11" x14ac:dyDescent="0.25">
      <c r="A1687" s="1">
        <v>44387</v>
      </c>
      <c r="B1687" s="2">
        <v>0.51888888888888884</v>
      </c>
      <c r="C1687">
        <v>20</v>
      </c>
      <c r="D1687">
        <v>4.8</v>
      </c>
      <c r="E1687">
        <v>0</v>
      </c>
      <c r="G1687" s="1">
        <v>44383</v>
      </c>
      <c r="H1687" s="2">
        <v>0.56815972222222222</v>
      </c>
      <c r="I1687">
        <v>14</v>
      </c>
      <c r="J1687">
        <v>3.5</v>
      </c>
      <c r="K1687">
        <v>1</v>
      </c>
    </row>
    <row r="1688" spans="1:11" x14ac:dyDescent="0.25">
      <c r="A1688" s="1">
        <v>44387</v>
      </c>
      <c r="B1688" s="2">
        <v>0.52011574074074074</v>
      </c>
      <c r="C1688">
        <v>19</v>
      </c>
      <c r="D1688">
        <v>6</v>
      </c>
      <c r="E1688">
        <v>0</v>
      </c>
      <c r="G1688" s="1">
        <v>44383</v>
      </c>
      <c r="H1688" s="2">
        <v>0.56840277777777781</v>
      </c>
      <c r="I1688">
        <v>13</v>
      </c>
      <c r="J1688">
        <v>15</v>
      </c>
      <c r="K1688">
        <v>1</v>
      </c>
    </row>
    <row r="1689" spans="1:11" x14ac:dyDescent="0.25">
      <c r="A1689" s="1">
        <v>44387</v>
      </c>
      <c r="B1689" s="2">
        <v>0.5239583333333333</v>
      </c>
      <c r="C1689">
        <v>16</v>
      </c>
      <c r="D1689">
        <v>5.6</v>
      </c>
      <c r="E1689">
        <v>0</v>
      </c>
      <c r="G1689" s="1">
        <v>44383</v>
      </c>
      <c r="H1689" s="2">
        <v>0.56956018518518514</v>
      </c>
      <c r="I1689">
        <v>12</v>
      </c>
      <c r="J1689">
        <v>0.5</v>
      </c>
      <c r="K1689">
        <v>1</v>
      </c>
    </row>
    <row r="1690" spans="1:11" x14ac:dyDescent="0.25">
      <c r="A1690" s="1">
        <v>44387</v>
      </c>
      <c r="B1690" s="2">
        <v>0.52725694444444449</v>
      </c>
      <c r="C1690">
        <v>9</v>
      </c>
      <c r="D1690">
        <v>4.4000000000000004</v>
      </c>
      <c r="E1690">
        <v>0</v>
      </c>
      <c r="G1690" s="1">
        <v>44383</v>
      </c>
      <c r="H1690" s="2">
        <v>0.56960648148148152</v>
      </c>
      <c r="I1690">
        <v>14</v>
      </c>
      <c r="J1690">
        <v>4.4000000000000004</v>
      </c>
      <c r="K1690">
        <v>1</v>
      </c>
    </row>
    <row r="1691" spans="1:11" x14ac:dyDescent="0.25">
      <c r="A1691" s="1">
        <v>44387</v>
      </c>
      <c r="B1691" s="2">
        <v>0.52872685185185186</v>
      </c>
      <c r="C1691">
        <v>10</v>
      </c>
      <c r="D1691">
        <v>5.2</v>
      </c>
      <c r="E1691">
        <v>0</v>
      </c>
      <c r="G1691" s="1">
        <v>44383</v>
      </c>
      <c r="H1691" s="2">
        <v>0.56964120370370364</v>
      </c>
      <c r="I1691">
        <v>12</v>
      </c>
      <c r="J1691">
        <v>11.7</v>
      </c>
      <c r="K1691">
        <v>1</v>
      </c>
    </row>
    <row r="1692" spans="1:11" x14ac:dyDescent="0.25">
      <c r="A1692" s="1">
        <v>44387</v>
      </c>
      <c r="B1692" s="2">
        <v>0.52902777777777776</v>
      </c>
      <c r="C1692">
        <v>15</v>
      </c>
      <c r="D1692">
        <v>14.1</v>
      </c>
      <c r="E1692">
        <v>0</v>
      </c>
      <c r="G1692" s="1">
        <v>44383</v>
      </c>
      <c r="H1692" s="2">
        <v>0.57093749999999999</v>
      </c>
      <c r="I1692">
        <v>17</v>
      </c>
      <c r="J1692">
        <v>5.8</v>
      </c>
      <c r="K1692">
        <v>1</v>
      </c>
    </row>
    <row r="1693" spans="1:11" x14ac:dyDescent="0.25">
      <c r="A1693" s="1">
        <v>44387</v>
      </c>
      <c r="B1693" s="2">
        <v>0.53378472222222217</v>
      </c>
      <c r="C1693">
        <v>16</v>
      </c>
      <c r="D1693">
        <v>5.0999999999999996</v>
      </c>
      <c r="E1693">
        <v>0</v>
      </c>
      <c r="G1693" s="1">
        <v>44383</v>
      </c>
      <c r="H1693" s="2">
        <v>0.5710763888888889</v>
      </c>
      <c r="I1693">
        <v>21</v>
      </c>
      <c r="J1693">
        <v>5.6</v>
      </c>
      <c r="K1693">
        <v>1</v>
      </c>
    </row>
    <row r="1694" spans="1:11" x14ac:dyDescent="0.25">
      <c r="A1694" s="1">
        <v>44387</v>
      </c>
      <c r="B1694" s="2">
        <v>0.53828703703703706</v>
      </c>
      <c r="C1694">
        <v>16</v>
      </c>
      <c r="D1694">
        <v>3.9</v>
      </c>
      <c r="E1694">
        <v>0</v>
      </c>
      <c r="G1694" s="1">
        <v>44383</v>
      </c>
      <c r="H1694" s="2">
        <v>0.57422453703703702</v>
      </c>
      <c r="I1694">
        <v>11</v>
      </c>
      <c r="J1694">
        <v>5.9</v>
      </c>
      <c r="K1694">
        <v>1</v>
      </c>
    </row>
    <row r="1695" spans="1:11" x14ac:dyDescent="0.25">
      <c r="A1695" s="1">
        <v>44387</v>
      </c>
      <c r="B1695" s="2">
        <v>0.54153935185185187</v>
      </c>
      <c r="C1695">
        <v>21</v>
      </c>
      <c r="D1695">
        <v>5.8</v>
      </c>
      <c r="E1695">
        <v>0</v>
      </c>
      <c r="G1695" s="1">
        <v>44383</v>
      </c>
      <c r="H1695" s="2">
        <v>0.57547453703703699</v>
      </c>
      <c r="I1695">
        <v>15</v>
      </c>
      <c r="J1695">
        <v>9.1</v>
      </c>
      <c r="K1695">
        <v>1</v>
      </c>
    </row>
    <row r="1696" spans="1:11" x14ac:dyDescent="0.25">
      <c r="A1696" s="1">
        <v>44387</v>
      </c>
      <c r="B1696" s="2">
        <v>0.54270833333333335</v>
      </c>
      <c r="C1696">
        <v>18</v>
      </c>
      <c r="D1696">
        <v>4.5</v>
      </c>
      <c r="E1696">
        <v>0</v>
      </c>
      <c r="G1696" s="1">
        <v>44383</v>
      </c>
      <c r="H1696" s="2">
        <v>0.57641203703703703</v>
      </c>
      <c r="I1696">
        <v>20</v>
      </c>
      <c r="J1696">
        <v>7</v>
      </c>
      <c r="K1696">
        <v>1</v>
      </c>
    </row>
    <row r="1697" spans="1:11" x14ac:dyDescent="0.25">
      <c r="A1697" s="1">
        <v>44387</v>
      </c>
      <c r="B1697" s="2">
        <v>0.54553240740740738</v>
      </c>
      <c r="C1697">
        <v>9</v>
      </c>
      <c r="D1697">
        <v>11.6</v>
      </c>
      <c r="E1697">
        <v>0</v>
      </c>
      <c r="G1697" s="1">
        <v>44383</v>
      </c>
      <c r="H1697" s="2">
        <v>0.57943287037037039</v>
      </c>
      <c r="I1697">
        <v>15</v>
      </c>
      <c r="J1697">
        <v>8.9</v>
      </c>
      <c r="K1697">
        <v>1</v>
      </c>
    </row>
    <row r="1698" spans="1:11" x14ac:dyDescent="0.25">
      <c r="A1698" s="1">
        <v>44387</v>
      </c>
      <c r="B1698" s="2">
        <v>0.54555555555555557</v>
      </c>
      <c r="C1698">
        <v>16</v>
      </c>
      <c r="D1698">
        <v>7.1</v>
      </c>
      <c r="E1698">
        <v>0</v>
      </c>
      <c r="G1698" s="1">
        <v>44383</v>
      </c>
      <c r="H1698" s="2">
        <v>0.58065972222222217</v>
      </c>
      <c r="I1698">
        <v>21</v>
      </c>
      <c r="J1698">
        <v>9.5</v>
      </c>
      <c r="K1698">
        <v>1</v>
      </c>
    </row>
    <row r="1699" spans="1:11" x14ac:dyDescent="0.25">
      <c r="A1699" s="1">
        <v>44387</v>
      </c>
      <c r="B1699" s="2">
        <v>0.54556712962962961</v>
      </c>
      <c r="C1699">
        <v>24</v>
      </c>
      <c r="D1699">
        <v>4.3</v>
      </c>
      <c r="E1699">
        <v>0</v>
      </c>
      <c r="G1699" s="1">
        <v>44383</v>
      </c>
      <c r="H1699" s="2">
        <v>0.58105324074074072</v>
      </c>
      <c r="I1699">
        <v>12</v>
      </c>
      <c r="J1699">
        <v>14</v>
      </c>
      <c r="K1699">
        <v>1</v>
      </c>
    </row>
    <row r="1700" spans="1:11" x14ac:dyDescent="0.25">
      <c r="A1700" s="1">
        <v>44387</v>
      </c>
      <c r="B1700" s="2">
        <v>0.54771990740740739</v>
      </c>
      <c r="C1700">
        <v>18</v>
      </c>
      <c r="D1700">
        <v>6.8</v>
      </c>
      <c r="E1700">
        <v>0</v>
      </c>
      <c r="G1700" s="1">
        <v>44383</v>
      </c>
      <c r="H1700" s="2">
        <v>0.58168981481481474</v>
      </c>
      <c r="I1700">
        <v>19</v>
      </c>
      <c r="J1700">
        <v>4.9000000000000004</v>
      </c>
      <c r="K1700">
        <v>1</v>
      </c>
    </row>
    <row r="1701" spans="1:11" x14ac:dyDescent="0.25">
      <c r="A1701" s="1">
        <v>44387</v>
      </c>
      <c r="B1701" s="2">
        <v>0.54873842592592592</v>
      </c>
      <c r="C1701">
        <v>11</v>
      </c>
      <c r="D1701">
        <v>6.2</v>
      </c>
      <c r="E1701">
        <v>0</v>
      </c>
      <c r="G1701" s="1">
        <v>44383</v>
      </c>
      <c r="H1701" s="2">
        <v>0.58171296296296293</v>
      </c>
      <c r="I1701">
        <v>13</v>
      </c>
      <c r="J1701">
        <v>5.9</v>
      </c>
      <c r="K1701">
        <v>1</v>
      </c>
    </row>
    <row r="1702" spans="1:11" x14ac:dyDescent="0.25">
      <c r="A1702" s="1">
        <v>44387</v>
      </c>
      <c r="B1702" s="2">
        <v>0.54878472222222219</v>
      </c>
      <c r="C1702">
        <v>12</v>
      </c>
      <c r="D1702">
        <v>6.2</v>
      </c>
      <c r="E1702">
        <v>0</v>
      </c>
      <c r="G1702" s="1">
        <v>44383</v>
      </c>
      <c r="H1702" s="2">
        <v>0.5818402777777778</v>
      </c>
      <c r="I1702">
        <v>13</v>
      </c>
      <c r="J1702">
        <v>6.3</v>
      </c>
      <c r="K1702">
        <v>1</v>
      </c>
    </row>
    <row r="1703" spans="1:11" x14ac:dyDescent="0.25">
      <c r="A1703" s="1">
        <v>44387</v>
      </c>
      <c r="B1703" s="2">
        <v>0.55040509259259263</v>
      </c>
      <c r="C1703">
        <v>8</v>
      </c>
      <c r="D1703">
        <v>5.0999999999999996</v>
      </c>
      <c r="E1703">
        <v>0</v>
      </c>
      <c r="G1703" s="1">
        <v>44383</v>
      </c>
      <c r="H1703" s="2">
        <v>0.5819212962962963</v>
      </c>
      <c r="I1703">
        <v>17</v>
      </c>
      <c r="J1703">
        <v>4.0999999999999996</v>
      </c>
      <c r="K1703">
        <v>1</v>
      </c>
    </row>
    <row r="1704" spans="1:11" x14ac:dyDescent="0.25">
      <c r="A1704" s="1">
        <v>44387</v>
      </c>
      <c r="B1704" s="2">
        <v>0.55756944444444445</v>
      </c>
      <c r="C1704">
        <v>17</v>
      </c>
      <c r="D1704">
        <v>4</v>
      </c>
      <c r="E1704">
        <v>0</v>
      </c>
      <c r="G1704" s="1">
        <v>44383</v>
      </c>
      <c r="H1704" s="2">
        <v>0.58194444444444449</v>
      </c>
      <c r="I1704">
        <v>16</v>
      </c>
      <c r="J1704">
        <v>3.4</v>
      </c>
      <c r="K1704">
        <v>1</v>
      </c>
    </row>
    <row r="1705" spans="1:11" x14ac:dyDescent="0.25">
      <c r="A1705" s="1">
        <v>44387</v>
      </c>
      <c r="B1705" s="2">
        <v>0.55909722222222225</v>
      </c>
      <c r="C1705">
        <v>19</v>
      </c>
      <c r="D1705">
        <v>5.7</v>
      </c>
      <c r="E1705">
        <v>0</v>
      </c>
      <c r="G1705" s="1">
        <v>44383</v>
      </c>
      <c r="H1705" s="2">
        <v>0.58233796296296292</v>
      </c>
      <c r="I1705">
        <v>17</v>
      </c>
      <c r="J1705">
        <v>8.9</v>
      </c>
      <c r="K1705">
        <v>1</v>
      </c>
    </row>
    <row r="1706" spans="1:11" x14ac:dyDescent="0.25">
      <c r="A1706" s="1">
        <v>44387</v>
      </c>
      <c r="B1706" s="2">
        <v>0.56174768518518514</v>
      </c>
      <c r="C1706">
        <v>13</v>
      </c>
      <c r="D1706">
        <v>0.6</v>
      </c>
      <c r="E1706">
        <v>0</v>
      </c>
      <c r="G1706" s="1">
        <v>44383</v>
      </c>
      <c r="H1706" s="2">
        <v>0.58247685185185183</v>
      </c>
      <c r="I1706">
        <v>12</v>
      </c>
      <c r="J1706">
        <v>4.4000000000000004</v>
      </c>
      <c r="K1706">
        <v>1</v>
      </c>
    </row>
    <row r="1707" spans="1:11" x14ac:dyDescent="0.25">
      <c r="A1707" s="1">
        <v>44387</v>
      </c>
      <c r="B1707" s="2">
        <v>0.56383101851851858</v>
      </c>
      <c r="C1707">
        <v>19</v>
      </c>
      <c r="D1707">
        <v>3.8</v>
      </c>
      <c r="E1707">
        <v>0</v>
      </c>
      <c r="G1707" s="1">
        <v>44383</v>
      </c>
      <c r="H1707" s="2">
        <v>0.58251157407407406</v>
      </c>
      <c r="I1707">
        <v>15</v>
      </c>
      <c r="J1707">
        <v>4.4000000000000004</v>
      </c>
      <c r="K1707">
        <v>1</v>
      </c>
    </row>
    <row r="1708" spans="1:11" x14ac:dyDescent="0.25">
      <c r="A1708" s="1">
        <v>44387</v>
      </c>
      <c r="B1708" s="2">
        <v>0.56387731481481485</v>
      </c>
      <c r="C1708">
        <v>21</v>
      </c>
      <c r="D1708">
        <v>3.9</v>
      </c>
      <c r="E1708">
        <v>0</v>
      </c>
      <c r="G1708" s="1">
        <v>44383</v>
      </c>
      <c r="H1708" s="2">
        <v>0.58423611111111107</v>
      </c>
      <c r="I1708">
        <v>14</v>
      </c>
      <c r="J1708">
        <v>4</v>
      </c>
      <c r="K1708">
        <v>1</v>
      </c>
    </row>
    <row r="1709" spans="1:11" x14ac:dyDescent="0.25">
      <c r="A1709" s="1">
        <v>44387</v>
      </c>
      <c r="B1709" s="2">
        <v>0.56390046296296303</v>
      </c>
      <c r="C1709">
        <v>20</v>
      </c>
      <c r="D1709">
        <v>5.5</v>
      </c>
      <c r="E1709">
        <v>0</v>
      </c>
      <c r="G1709" s="1">
        <v>44383</v>
      </c>
      <c r="H1709" s="2">
        <v>0.58429398148148148</v>
      </c>
      <c r="I1709">
        <v>10</v>
      </c>
      <c r="J1709">
        <v>6.4</v>
      </c>
      <c r="K1709">
        <v>1</v>
      </c>
    </row>
    <row r="1710" spans="1:11" x14ac:dyDescent="0.25">
      <c r="A1710" s="1">
        <v>44387</v>
      </c>
      <c r="B1710" s="2">
        <v>0.56428240740740743</v>
      </c>
      <c r="C1710">
        <v>15</v>
      </c>
      <c r="D1710">
        <v>7.1</v>
      </c>
      <c r="E1710">
        <v>0</v>
      </c>
      <c r="G1710" s="1">
        <v>44383</v>
      </c>
      <c r="H1710" s="2">
        <v>0.58539351851851851</v>
      </c>
      <c r="I1710">
        <v>14</v>
      </c>
      <c r="J1710">
        <v>4.3</v>
      </c>
      <c r="K1710">
        <v>1</v>
      </c>
    </row>
    <row r="1711" spans="1:11" x14ac:dyDescent="0.25">
      <c r="A1711" s="1">
        <v>44387</v>
      </c>
      <c r="B1711" s="2">
        <v>0.56431712962962965</v>
      </c>
      <c r="C1711">
        <v>16</v>
      </c>
      <c r="D1711">
        <v>9</v>
      </c>
      <c r="E1711">
        <v>0</v>
      </c>
      <c r="G1711" s="1">
        <v>44383</v>
      </c>
      <c r="H1711" s="2">
        <v>0.5872222222222222</v>
      </c>
      <c r="I1711">
        <v>14</v>
      </c>
      <c r="J1711">
        <v>3.6</v>
      </c>
      <c r="K1711">
        <v>1</v>
      </c>
    </row>
    <row r="1712" spans="1:11" x14ac:dyDescent="0.25">
      <c r="A1712" s="1">
        <v>44387</v>
      </c>
      <c r="B1712" s="2">
        <v>0.56958333333333333</v>
      </c>
      <c r="C1712">
        <v>19</v>
      </c>
      <c r="D1712">
        <v>5.4</v>
      </c>
      <c r="E1712">
        <v>0</v>
      </c>
      <c r="G1712" s="1">
        <v>44383</v>
      </c>
      <c r="H1712" s="2">
        <v>0.58728009259259262</v>
      </c>
      <c r="I1712">
        <v>20</v>
      </c>
      <c r="J1712">
        <v>7.5</v>
      </c>
      <c r="K1712">
        <v>1</v>
      </c>
    </row>
    <row r="1713" spans="1:11" x14ac:dyDescent="0.25">
      <c r="A1713" s="1">
        <v>44387</v>
      </c>
      <c r="B1713" s="2">
        <v>0.57119212962962962</v>
      </c>
      <c r="C1713">
        <v>15</v>
      </c>
      <c r="D1713">
        <v>4</v>
      </c>
      <c r="E1713">
        <v>0</v>
      </c>
      <c r="G1713" s="1">
        <v>44383</v>
      </c>
      <c r="H1713" s="2">
        <v>0.58887731481481487</v>
      </c>
      <c r="I1713">
        <v>24</v>
      </c>
      <c r="J1713">
        <v>6.7</v>
      </c>
      <c r="K1713">
        <v>1</v>
      </c>
    </row>
    <row r="1714" spans="1:11" x14ac:dyDescent="0.25">
      <c r="A1714" s="1">
        <v>44387</v>
      </c>
      <c r="B1714" s="2">
        <v>0.57241898148148151</v>
      </c>
      <c r="C1714">
        <v>15</v>
      </c>
      <c r="D1714">
        <v>5.7</v>
      </c>
      <c r="E1714">
        <v>0</v>
      </c>
      <c r="G1714" s="1">
        <v>44383</v>
      </c>
      <c r="H1714" s="2">
        <v>0.5892708333333333</v>
      </c>
      <c r="I1714">
        <v>18</v>
      </c>
      <c r="J1714">
        <v>3.4</v>
      </c>
      <c r="K1714">
        <v>1</v>
      </c>
    </row>
    <row r="1715" spans="1:11" x14ac:dyDescent="0.25">
      <c r="A1715" s="1">
        <v>44387</v>
      </c>
      <c r="B1715" s="2">
        <v>0.57302083333333331</v>
      </c>
      <c r="C1715">
        <v>15</v>
      </c>
      <c r="D1715">
        <v>4.7</v>
      </c>
      <c r="E1715">
        <v>0</v>
      </c>
      <c r="G1715" s="1">
        <v>44383</v>
      </c>
      <c r="H1715" s="2">
        <v>0.5898958333333334</v>
      </c>
      <c r="I1715">
        <v>20</v>
      </c>
      <c r="J1715">
        <v>9.6</v>
      </c>
      <c r="K1715">
        <v>1</v>
      </c>
    </row>
    <row r="1716" spans="1:11" x14ac:dyDescent="0.25">
      <c r="A1716" s="1">
        <v>44387</v>
      </c>
      <c r="B1716" s="2">
        <v>0.57556712962962964</v>
      </c>
      <c r="C1716">
        <v>13</v>
      </c>
      <c r="D1716">
        <v>3.4</v>
      </c>
      <c r="E1716">
        <v>0</v>
      </c>
      <c r="G1716" s="1">
        <v>44383</v>
      </c>
      <c r="H1716" s="2">
        <v>0.59072916666666664</v>
      </c>
      <c r="I1716">
        <v>12</v>
      </c>
      <c r="J1716">
        <v>0.5</v>
      </c>
      <c r="K1716">
        <v>1</v>
      </c>
    </row>
    <row r="1717" spans="1:11" x14ac:dyDescent="0.25">
      <c r="A1717" s="1">
        <v>44387</v>
      </c>
      <c r="B1717" s="2">
        <v>0.57745370370370364</v>
      </c>
      <c r="C1717">
        <v>15</v>
      </c>
      <c r="D1717">
        <v>5.3</v>
      </c>
      <c r="E1717">
        <v>0</v>
      </c>
      <c r="G1717" s="1">
        <v>44383</v>
      </c>
      <c r="H1717" s="2">
        <v>0.5919444444444445</v>
      </c>
      <c r="I1717">
        <v>17</v>
      </c>
      <c r="J1717">
        <v>8.1999999999999993</v>
      </c>
      <c r="K1717">
        <v>1</v>
      </c>
    </row>
    <row r="1718" spans="1:11" x14ac:dyDescent="0.25">
      <c r="A1718" s="1">
        <v>44387</v>
      </c>
      <c r="B1718" s="2">
        <v>0.57839120370370367</v>
      </c>
      <c r="C1718">
        <v>13</v>
      </c>
      <c r="D1718">
        <v>1</v>
      </c>
      <c r="E1718">
        <v>0</v>
      </c>
      <c r="G1718" s="1">
        <v>44383</v>
      </c>
      <c r="H1718" s="2">
        <v>0.59251157407407407</v>
      </c>
      <c r="I1718">
        <v>10</v>
      </c>
      <c r="J1718">
        <v>21.7</v>
      </c>
      <c r="K1718">
        <v>1</v>
      </c>
    </row>
    <row r="1719" spans="1:11" x14ac:dyDescent="0.25">
      <c r="A1719" s="1">
        <v>44387</v>
      </c>
      <c r="B1719" s="2">
        <v>0.58069444444444451</v>
      </c>
      <c r="C1719">
        <v>15</v>
      </c>
      <c r="D1719">
        <v>4.3</v>
      </c>
      <c r="E1719">
        <v>0</v>
      </c>
      <c r="G1719" s="1">
        <v>44383</v>
      </c>
      <c r="H1719" s="2">
        <v>0.5926851851851852</v>
      </c>
      <c r="I1719">
        <v>18</v>
      </c>
      <c r="J1719">
        <v>3.6</v>
      </c>
      <c r="K1719">
        <v>1</v>
      </c>
    </row>
    <row r="1720" spans="1:11" x14ac:dyDescent="0.25">
      <c r="A1720" s="1">
        <v>44387</v>
      </c>
      <c r="B1720" s="2">
        <v>0.58550925925925923</v>
      </c>
      <c r="C1720">
        <v>9</v>
      </c>
      <c r="D1720">
        <v>18.3</v>
      </c>
      <c r="E1720">
        <v>0</v>
      </c>
      <c r="G1720" s="1">
        <v>44383</v>
      </c>
      <c r="H1720" s="2">
        <v>0.59278935185185189</v>
      </c>
      <c r="I1720">
        <v>15</v>
      </c>
      <c r="J1720">
        <v>19.7</v>
      </c>
      <c r="K1720">
        <v>1</v>
      </c>
    </row>
    <row r="1721" spans="1:11" x14ac:dyDescent="0.25">
      <c r="A1721" s="1">
        <v>44387</v>
      </c>
      <c r="B1721" s="2">
        <v>0.58585648148148151</v>
      </c>
      <c r="C1721">
        <v>13</v>
      </c>
      <c r="D1721">
        <v>4.2</v>
      </c>
      <c r="E1721">
        <v>0</v>
      </c>
      <c r="G1721" s="1">
        <v>44383</v>
      </c>
      <c r="H1721" s="2">
        <v>0.59319444444444447</v>
      </c>
      <c r="I1721">
        <v>25</v>
      </c>
      <c r="J1721">
        <v>7.3</v>
      </c>
      <c r="K1721">
        <v>1</v>
      </c>
    </row>
    <row r="1722" spans="1:11" x14ac:dyDescent="0.25">
      <c r="A1722" s="1">
        <v>44387</v>
      </c>
      <c r="B1722" s="2">
        <v>0.58689814814814811</v>
      </c>
      <c r="C1722">
        <v>17</v>
      </c>
      <c r="D1722">
        <v>0.8</v>
      </c>
      <c r="E1722">
        <v>0</v>
      </c>
      <c r="G1722" s="1">
        <v>44383</v>
      </c>
      <c r="H1722" s="2">
        <v>0.59537037037037044</v>
      </c>
      <c r="I1722">
        <v>19</v>
      </c>
      <c r="J1722">
        <v>0.8</v>
      </c>
      <c r="K1722">
        <v>1</v>
      </c>
    </row>
    <row r="1723" spans="1:11" x14ac:dyDescent="0.25">
      <c r="A1723" s="1">
        <v>44387</v>
      </c>
      <c r="B1723" s="2">
        <v>0.58996527777777785</v>
      </c>
      <c r="C1723">
        <v>11</v>
      </c>
      <c r="D1723">
        <v>4.0999999999999996</v>
      </c>
      <c r="E1723">
        <v>0</v>
      </c>
      <c r="G1723" s="1">
        <v>44383</v>
      </c>
      <c r="H1723" s="2">
        <v>0.59716435185185179</v>
      </c>
      <c r="I1723">
        <v>14</v>
      </c>
      <c r="J1723">
        <v>3.9</v>
      </c>
      <c r="K1723">
        <v>1</v>
      </c>
    </row>
    <row r="1724" spans="1:11" x14ac:dyDescent="0.25">
      <c r="A1724" s="1">
        <v>44387</v>
      </c>
      <c r="B1724" s="2">
        <v>0.59068287037037037</v>
      </c>
      <c r="C1724">
        <v>19</v>
      </c>
      <c r="D1724">
        <v>4.9000000000000004</v>
      </c>
      <c r="E1724">
        <v>0</v>
      </c>
      <c r="G1724" s="1">
        <v>44383</v>
      </c>
      <c r="H1724" s="2">
        <v>0.59778935185185189</v>
      </c>
      <c r="I1724">
        <v>9</v>
      </c>
      <c r="J1724">
        <v>0.5</v>
      </c>
      <c r="K1724">
        <v>1</v>
      </c>
    </row>
    <row r="1725" spans="1:11" x14ac:dyDescent="0.25">
      <c r="A1725" s="1">
        <v>44387</v>
      </c>
      <c r="B1725" s="2">
        <v>0.59696759259259258</v>
      </c>
      <c r="C1725">
        <v>16</v>
      </c>
      <c r="D1725">
        <v>0.5</v>
      </c>
      <c r="E1725">
        <v>0</v>
      </c>
      <c r="G1725" s="1">
        <v>44383</v>
      </c>
      <c r="H1725" s="2">
        <v>0.59876157407407404</v>
      </c>
      <c r="I1725">
        <v>23</v>
      </c>
      <c r="J1725">
        <v>5.8</v>
      </c>
      <c r="K1725">
        <v>1</v>
      </c>
    </row>
    <row r="1726" spans="1:11" x14ac:dyDescent="0.25">
      <c r="A1726" s="1">
        <v>44387</v>
      </c>
      <c r="B1726" s="2">
        <v>0.59834490740740742</v>
      </c>
      <c r="C1726">
        <v>18</v>
      </c>
      <c r="D1726">
        <v>4.4000000000000004</v>
      </c>
      <c r="E1726">
        <v>0</v>
      </c>
      <c r="G1726" s="1">
        <v>44383</v>
      </c>
      <c r="H1726" s="2">
        <v>0.60149305555555554</v>
      </c>
      <c r="I1726">
        <v>16</v>
      </c>
      <c r="J1726">
        <v>8.3000000000000007</v>
      </c>
      <c r="K1726">
        <v>1</v>
      </c>
    </row>
    <row r="1727" spans="1:11" x14ac:dyDescent="0.25">
      <c r="A1727" s="1">
        <v>44387</v>
      </c>
      <c r="B1727" s="2">
        <v>0.60039351851851852</v>
      </c>
      <c r="C1727">
        <v>19</v>
      </c>
      <c r="D1727">
        <v>5.3</v>
      </c>
      <c r="E1727">
        <v>0</v>
      </c>
      <c r="G1727" s="1">
        <v>44383</v>
      </c>
      <c r="H1727" s="2">
        <v>0.60164351851851849</v>
      </c>
      <c r="I1727">
        <v>20</v>
      </c>
      <c r="J1727">
        <v>6.9</v>
      </c>
      <c r="K1727">
        <v>1</v>
      </c>
    </row>
    <row r="1728" spans="1:11" x14ac:dyDescent="0.25">
      <c r="A1728" s="1">
        <v>44387</v>
      </c>
      <c r="B1728" s="2">
        <v>0.60315972222222225</v>
      </c>
      <c r="C1728">
        <v>15</v>
      </c>
      <c r="D1728">
        <v>6</v>
      </c>
      <c r="E1728">
        <v>0</v>
      </c>
      <c r="G1728" s="1">
        <v>44383</v>
      </c>
      <c r="H1728" s="2">
        <v>0.60165509259259264</v>
      </c>
      <c r="I1728">
        <v>16</v>
      </c>
      <c r="J1728">
        <v>7.1</v>
      </c>
      <c r="K1728">
        <v>1</v>
      </c>
    </row>
    <row r="1729" spans="1:11" x14ac:dyDescent="0.25">
      <c r="A1729" s="1">
        <v>44387</v>
      </c>
      <c r="B1729" s="2">
        <v>0.60368055555555555</v>
      </c>
      <c r="C1729">
        <v>8</v>
      </c>
      <c r="D1729">
        <v>6.9</v>
      </c>
      <c r="E1729">
        <v>0</v>
      </c>
      <c r="G1729" s="1">
        <v>44383</v>
      </c>
      <c r="H1729" s="2">
        <v>0.60439814814814818</v>
      </c>
      <c r="I1729">
        <v>13</v>
      </c>
      <c r="J1729">
        <v>16.600000000000001</v>
      </c>
      <c r="K1729">
        <v>1</v>
      </c>
    </row>
    <row r="1730" spans="1:11" x14ac:dyDescent="0.25">
      <c r="A1730" s="1">
        <v>44387</v>
      </c>
      <c r="B1730" s="2">
        <v>0.60765046296296299</v>
      </c>
      <c r="C1730">
        <v>15</v>
      </c>
      <c r="D1730">
        <v>4</v>
      </c>
      <c r="E1730">
        <v>0</v>
      </c>
      <c r="G1730" s="1">
        <v>44383</v>
      </c>
      <c r="H1730" s="2">
        <v>0.60461805555555559</v>
      </c>
      <c r="I1730">
        <v>12</v>
      </c>
      <c r="J1730">
        <v>3.8</v>
      </c>
      <c r="K1730">
        <v>1</v>
      </c>
    </row>
    <row r="1731" spans="1:11" x14ac:dyDescent="0.25">
      <c r="A1731" s="1">
        <v>44387</v>
      </c>
      <c r="B1731" s="2">
        <v>0.60982638888888896</v>
      </c>
      <c r="C1731">
        <v>19</v>
      </c>
      <c r="D1731">
        <v>5.3</v>
      </c>
      <c r="E1731">
        <v>0</v>
      </c>
      <c r="G1731" s="1">
        <v>44383</v>
      </c>
      <c r="H1731" s="2">
        <v>0.60488425925925926</v>
      </c>
      <c r="I1731">
        <v>18</v>
      </c>
      <c r="J1731">
        <v>5.3</v>
      </c>
      <c r="K1731">
        <v>1</v>
      </c>
    </row>
    <row r="1732" spans="1:11" x14ac:dyDescent="0.25">
      <c r="A1732" s="1">
        <v>44387</v>
      </c>
      <c r="B1732" s="2">
        <v>0.61068287037037039</v>
      </c>
      <c r="C1732">
        <v>11</v>
      </c>
      <c r="D1732">
        <v>7.2</v>
      </c>
      <c r="E1732">
        <v>0</v>
      </c>
      <c r="G1732" s="1">
        <v>44383</v>
      </c>
      <c r="H1732" s="2">
        <v>0.60729166666666667</v>
      </c>
      <c r="I1732">
        <v>20</v>
      </c>
      <c r="J1732">
        <v>8.9</v>
      </c>
      <c r="K1732">
        <v>1</v>
      </c>
    </row>
    <row r="1733" spans="1:11" x14ac:dyDescent="0.25">
      <c r="A1733" s="1">
        <v>44387</v>
      </c>
      <c r="B1733" s="2">
        <v>0.61136574074074079</v>
      </c>
      <c r="C1733">
        <v>18</v>
      </c>
      <c r="D1733">
        <v>4</v>
      </c>
      <c r="E1733">
        <v>0</v>
      </c>
      <c r="G1733" s="1">
        <v>44383</v>
      </c>
      <c r="H1733" s="2">
        <v>0.60782407407407402</v>
      </c>
      <c r="I1733">
        <v>14</v>
      </c>
      <c r="J1733">
        <v>0.5</v>
      </c>
      <c r="K1733">
        <v>1</v>
      </c>
    </row>
    <row r="1734" spans="1:11" x14ac:dyDescent="0.25">
      <c r="A1734" s="1">
        <v>44387</v>
      </c>
      <c r="B1734" s="2">
        <v>0.61228009259259253</v>
      </c>
      <c r="C1734">
        <v>12</v>
      </c>
      <c r="D1734">
        <v>4.9000000000000004</v>
      </c>
      <c r="E1734">
        <v>0</v>
      </c>
      <c r="G1734" s="1">
        <v>44383</v>
      </c>
      <c r="H1734" s="2">
        <v>0.60843749999999996</v>
      </c>
      <c r="I1734">
        <v>14</v>
      </c>
      <c r="J1734">
        <v>11.1</v>
      </c>
      <c r="K1734">
        <v>1</v>
      </c>
    </row>
    <row r="1735" spans="1:11" x14ac:dyDescent="0.25">
      <c r="A1735" s="1">
        <v>44387</v>
      </c>
      <c r="B1735" s="2">
        <v>0.63184027777777774</v>
      </c>
      <c r="C1735">
        <v>19</v>
      </c>
      <c r="D1735">
        <v>6.4</v>
      </c>
      <c r="E1735">
        <v>0</v>
      </c>
      <c r="G1735" s="1">
        <v>44383</v>
      </c>
      <c r="H1735" s="2">
        <v>0.61179398148148145</v>
      </c>
      <c r="I1735">
        <v>14</v>
      </c>
      <c r="J1735">
        <v>1.4</v>
      </c>
      <c r="K1735">
        <v>1</v>
      </c>
    </row>
    <row r="1736" spans="1:11" x14ac:dyDescent="0.25">
      <c r="A1736" s="1">
        <v>44387</v>
      </c>
      <c r="B1736" s="2">
        <v>0.63187499999999996</v>
      </c>
      <c r="C1736">
        <v>18</v>
      </c>
      <c r="D1736">
        <v>4.4000000000000004</v>
      </c>
      <c r="E1736">
        <v>0</v>
      </c>
      <c r="G1736" s="1">
        <v>44383</v>
      </c>
      <c r="H1736" s="2">
        <v>0.61215277777777777</v>
      </c>
      <c r="I1736">
        <v>18</v>
      </c>
      <c r="J1736">
        <v>6.7</v>
      </c>
      <c r="K1736">
        <v>1</v>
      </c>
    </row>
    <row r="1737" spans="1:11" x14ac:dyDescent="0.25">
      <c r="A1737" s="1">
        <v>44387</v>
      </c>
      <c r="B1737" s="2">
        <v>0.63875000000000004</v>
      </c>
      <c r="C1737">
        <v>16</v>
      </c>
      <c r="D1737">
        <v>4.9000000000000004</v>
      </c>
      <c r="E1737">
        <v>0</v>
      </c>
      <c r="G1737" s="1">
        <v>44383</v>
      </c>
      <c r="H1737" s="2">
        <v>0.61273148148148149</v>
      </c>
      <c r="I1737">
        <v>22</v>
      </c>
      <c r="J1737">
        <v>5</v>
      </c>
      <c r="K1737">
        <v>1</v>
      </c>
    </row>
    <row r="1738" spans="1:11" x14ac:dyDescent="0.25">
      <c r="A1738" s="1">
        <v>44387</v>
      </c>
      <c r="B1738" s="2">
        <v>0.63900462962962956</v>
      </c>
      <c r="C1738">
        <v>9</v>
      </c>
      <c r="D1738">
        <v>5.7</v>
      </c>
      <c r="E1738">
        <v>0</v>
      </c>
      <c r="G1738" s="1">
        <v>44383</v>
      </c>
      <c r="H1738" s="2">
        <v>0.61275462962962968</v>
      </c>
      <c r="I1738">
        <v>19</v>
      </c>
      <c r="J1738">
        <v>7.1</v>
      </c>
      <c r="K1738">
        <v>1</v>
      </c>
    </row>
    <row r="1739" spans="1:11" x14ac:dyDescent="0.25">
      <c r="A1739" s="1">
        <v>44387</v>
      </c>
      <c r="B1739" s="2">
        <v>0.64309027777777772</v>
      </c>
      <c r="C1739">
        <v>11</v>
      </c>
      <c r="D1739">
        <v>9.6999999999999993</v>
      </c>
      <c r="E1739">
        <v>0</v>
      </c>
      <c r="G1739" s="1">
        <v>44383</v>
      </c>
      <c r="H1739" s="2">
        <v>0.61384259259259266</v>
      </c>
      <c r="I1739">
        <v>19</v>
      </c>
      <c r="J1739">
        <v>5.2</v>
      </c>
      <c r="K1739">
        <v>1</v>
      </c>
    </row>
    <row r="1740" spans="1:11" x14ac:dyDescent="0.25">
      <c r="A1740" s="1">
        <v>44387</v>
      </c>
      <c r="B1740" s="2">
        <v>0.64446759259259256</v>
      </c>
      <c r="C1740">
        <v>20</v>
      </c>
      <c r="D1740">
        <v>5.7</v>
      </c>
      <c r="E1740">
        <v>0</v>
      </c>
      <c r="G1740" s="1">
        <v>44383</v>
      </c>
      <c r="H1740" s="2">
        <v>0.61394675925925923</v>
      </c>
      <c r="I1740">
        <v>17</v>
      </c>
      <c r="J1740">
        <v>10.3</v>
      </c>
      <c r="K1740">
        <v>1</v>
      </c>
    </row>
    <row r="1741" spans="1:11" x14ac:dyDescent="0.25">
      <c r="A1741" s="1">
        <v>44387</v>
      </c>
      <c r="B1741" s="2">
        <v>0.6517708333333333</v>
      </c>
      <c r="C1741">
        <v>14</v>
      </c>
      <c r="D1741">
        <v>0.5</v>
      </c>
      <c r="E1741">
        <v>0</v>
      </c>
      <c r="G1741" s="1">
        <v>44383</v>
      </c>
      <c r="H1741" s="2">
        <v>0.61396990740740742</v>
      </c>
      <c r="I1741">
        <v>17</v>
      </c>
      <c r="J1741">
        <v>3.6</v>
      </c>
      <c r="K1741">
        <v>1</v>
      </c>
    </row>
    <row r="1742" spans="1:11" x14ac:dyDescent="0.25">
      <c r="A1742" s="1">
        <v>44387</v>
      </c>
      <c r="B1742" s="2">
        <v>0.65645833333333337</v>
      </c>
      <c r="C1742">
        <v>19</v>
      </c>
      <c r="D1742">
        <v>4</v>
      </c>
      <c r="E1742">
        <v>0</v>
      </c>
      <c r="G1742" s="1">
        <v>44383</v>
      </c>
      <c r="H1742" s="2">
        <v>0.61482638888888885</v>
      </c>
      <c r="I1742">
        <v>19</v>
      </c>
      <c r="J1742">
        <v>4.3</v>
      </c>
      <c r="K1742">
        <v>1</v>
      </c>
    </row>
    <row r="1743" spans="1:11" x14ac:dyDescent="0.25">
      <c r="A1743" s="1">
        <v>44387</v>
      </c>
      <c r="B1743" s="2">
        <v>0.65745370370370371</v>
      </c>
      <c r="C1743">
        <v>19</v>
      </c>
      <c r="D1743">
        <v>7.9</v>
      </c>
      <c r="E1743">
        <v>0</v>
      </c>
      <c r="G1743" s="1">
        <v>44383</v>
      </c>
      <c r="H1743" s="2">
        <v>0.61495370370370372</v>
      </c>
      <c r="I1743">
        <v>25</v>
      </c>
      <c r="J1743">
        <v>17.5</v>
      </c>
      <c r="K1743">
        <v>1</v>
      </c>
    </row>
    <row r="1744" spans="1:11" x14ac:dyDescent="0.25">
      <c r="A1744" s="1">
        <v>44387</v>
      </c>
      <c r="B1744" s="2">
        <v>0.65752314814814816</v>
      </c>
      <c r="C1744">
        <v>16</v>
      </c>
      <c r="D1744">
        <v>4.5</v>
      </c>
      <c r="E1744">
        <v>0</v>
      </c>
      <c r="G1744" s="1">
        <v>44383</v>
      </c>
      <c r="H1744" s="2">
        <v>0.61652777777777779</v>
      </c>
      <c r="I1744">
        <v>13</v>
      </c>
      <c r="J1744">
        <v>5.7</v>
      </c>
      <c r="K1744">
        <v>1</v>
      </c>
    </row>
    <row r="1745" spans="1:11" x14ac:dyDescent="0.25">
      <c r="A1745" s="1">
        <v>44387</v>
      </c>
      <c r="B1745" s="2">
        <v>0.65795138888888893</v>
      </c>
      <c r="C1745">
        <v>18</v>
      </c>
      <c r="D1745">
        <v>0</v>
      </c>
      <c r="E1745">
        <v>0</v>
      </c>
      <c r="G1745" s="1">
        <v>44383</v>
      </c>
      <c r="H1745" s="2">
        <v>0.61709490740740736</v>
      </c>
      <c r="I1745">
        <v>10</v>
      </c>
      <c r="J1745">
        <v>0.5</v>
      </c>
      <c r="K1745">
        <v>1</v>
      </c>
    </row>
    <row r="1746" spans="1:11" x14ac:dyDescent="0.25">
      <c r="A1746" s="1">
        <v>44387</v>
      </c>
      <c r="B1746" s="2">
        <v>0.66260416666666666</v>
      </c>
      <c r="C1746">
        <v>21</v>
      </c>
      <c r="D1746">
        <v>6.1</v>
      </c>
      <c r="E1746">
        <v>0</v>
      </c>
      <c r="G1746" s="1">
        <v>44383</v>
      </c>
      <c r="H1746" s="2">
        <v>0.61747685185185186</v>
      </c>
      <c r="I1746">
        <v>16</v>
      </c>
      <c r="J1746">
        <v>7.4</v>
      </c>
      <c r="K1746">
        <v>1</v>
      </c>
    </row>
    <row r="1747" spans="1:11" x14ac:dyDescent="0.25">
      <c r="A1747" s="1">
        <v>44387</v>
      </c>
      <c r="B1747" s="2">
        <v>0.66850694444444436</v>
      </c>
      <c r="C1747">
        <v>15</v>
      </c>
      <c r="D1747">
        <v>5.9</v>
      </c>
      <c r="E1747">
        <v>0</v>
      </c>
      <c r="G1747" s="1">
        <v>44383</v>
      </c>
      <c r="H1747" s="2">
        <v>0.61752314814814813</v>
      </c>
      <c r="I1747">
        <v>14</v>
      </c>
      <c r="J1747">
        <v>8.5</v>
      </c>
      <c r="K1747">
        <v>1</v>
      </c>
    </row>
    <row r="1748" spans="1:11" x14ac:dyDescent="0.25">
      <c r="A1748" s="1">
        <v>44387</v>
      </c>
      <c r="B1748" s="2">
        <v>0.67053240740740738</v>
      </c>
      <c r="C1748">
        <v>15</v>
      </c>
      <c r="D1748">
        <v>6.2</v>
      </c>
      <c r="E1748">
        <v>0</v>
      </c>
      <c r="G1748" s="1">
        <v>44383</v>
      </c>
      <c r="H1748" s="2">
        <v>0.62015046296296295</v>
      </c>
      <c r="I1748">
        <v>14</v>
      </c>
      <c r="J1748">
        <v>4.2</v>
      </c>
      <c r="K1748">
        <v>1</v>
      </c>
    </row>
    <row r="1749" spans="1:11" x14ac:dyDescent="0.25">
      <c r="A1749" s="1">
        <v>44387</v>
      </c>
      <c r="B1749" s="2">
        <v>0.67190972222222223</v>
      </c>
      <c r="C1749">
        <v>17</v>
      </c>
      <c r="D1749">
        <v>5.3</v>
      </c>
      <c r="E1749">
        <v>0</v>
      </c>
      <c r="G1749" s="1">
        <v>44383</v>
      </c>
      <c r="H1749" s="2">
        <v>0.6213657407407408</v>
      </c>
      <c r="I1749">
        <v>11</v>
      </c>
      <c r="J1749">
        <v>1.4</v>
      </c>
      <c r="K1749">
        <v>1</v>
      </c>
    </row>
    <row r="1750" spans="1:11" x14ac:dyDescent="0.25">
      <c r="A1750" s="1">
        <v>44387</v>
      </c>
      <c r="B1750" s="2">
        <v>0.67390046296296291</v>
      </c>
      <c r="C1750">
        <v>8</v>
      </c>
      <c r="D1750">
        <v>3.6</v>
      </c>
      <c r="E1750">
        <v>0</v>
      </c>
      <c r="G1750" s="1">
        <v>44383</v>
      </c>
      <c r="H1750" s="2">
        <v>0.6219675925925926</v>
      </c>
      <c r="I1750">
        <v>14</v>
      </c>
      <c r="J1750">
        <v>0.5</v>
      </c>
      <c r="K1750">
        <v>1</v>
      </c>
    </row>
    <row r="1751" spans="1:11" x14ac:dyDescent="0.25">
      <c r="A1751" s="1">
        <v>44387</v>
      </c>
      <c r="B1751" s="2">
        <v>0.67482638888888891</v>
      </c>
      <c r="C1751">
        <v>13</v>
      </c>
      <c r="D1751">
        <v>4.8</v>
      </c>
      <c r="E1751">
        <v>0</v>
      </c>
      <c r="G1751" s="1">
        <v>44383</v>
      </c>
      <c r="H1751" s="2">
        <v>0.62486111111111109</v>
      </c>
      <c r="I1751">
        <v>17</v>
      </c>
      <c r="J1751">
        <v>8.5</v>
      </c>
      <c r="K1751">
        <v>1</v>
      </c>
    </row>
    <row r="1752" spans="1:11" x14ac:dyDescent="0.25">
      <c r="A1752" s="1">
        <v>44387</v>
      </c>
      <c r="B1752" s="2">
        <v>0.67718750000000005</v>
      </c>
      <c r="C1752">
        <v>15</v>
      </c>
      <c r="D1752">
        <v>1</v>
      </c>
      <c r="E1752">
        <v>0</v>
      </c>
      <c r="G1752" s="1">
        <v>44383</v>
      </c>
      <c r="H1752" s="2">
        <v>0.62722222222222224</v>
      </c>
      <c r="I1752">
        <v>13</v>
      </c>
      <c r="J1752">
        <v>15.8</v>
      </c>
      <c r="K1752">
        <v>1</v>
      </c>
    </row>
    <row r="1753" spans="1:11" x14ac:dyDescent="0.25">
      <c r="A1753" s="1">
        <v>44387</v>
      </c>
      <c r="B1753" s="2">
        <v>0.68266203703703709</v>
      </c>
      <c r="C1753">
        <v>13</v>
      </c>
      <c r="D1753">
        <v>4.3</v>
      </c>
      <c r="E1753">
        <v>0</v>
      </c>
      <c r="G1753" s="1">
        <v>44383</v>
      </c>
      <c r="H1753" s="2">
        <v>0.62753472222222217</v>
      </c>
      <c r="I1753">
        <v>12</v>
      </c>
      <c r="J1753">
        <v>11.2</v>
      </c>
      <c r="K1753">
        <v>1</v>
      </c>
    </row>
    <row r="1754" spans="1:11" x14ac:dyDescent="0.25">
      <c r="A1754" s="1">
        <v>44387</v>
      </c>
      <c r="B1754" s="2">
        <v>0.68309027777777775</v>
      </c>
      <c r="C1754">
        <v>22</v>
      </c>
      <c r="D1754">
        <v>6.1</v>
      </c>
      <c r="E1754">
        <v>0</v>
      </c>
      <c r="G1754" s="1">
        <v>44383</v>
      </c>
      <c r="H1754" s="2">
        <v>0.62834490740740734</v>
      </c>
      <c r="I1754">
        <v>15</v>
      </c>
      <c r="J1754">
        <v>5.3</v>
      </c>
      <c r="K1754">
        <v>1</v>
      </c>
    </row>
    <row r="1755" spans="1:11" x14ac:dyDescent="0.25">
      <c r="A1755" s="1">
        <v>44387</v>
      </c>
      <c r="B1755" s="2">
        <v>0.68418981481481478</v>
      </c>
      <c r="C1755">
        <v>17</v>
      </c>
      <c r="D1755">
        <v>5.2</v>
      </c>
      <c r="E1755">
        <v>0</v>
      </c>
      <c r="G1755" s="1">
        <v>44383</v>
      </c>
      <c r="H1755" s="2">
        <v>0.62964120370370369</v>
      </c>
      <c r="I1755">
        <v>9</v>
      </c>
      <c r="J1755">
        <v>4.8</v>
      </c>
      <c r="K1755">
        <v>1</v>
      </c>
    </row>
    <row r="1756" spans="1:11" x14ac:dyDescent="0.25">
      <c r="A1756" s="1">
        <v>44387</v>
      </c>
      <c r="B1756" s="2">
        <v>0.68722222222222218</v>
      </c>
      <c r="C1756">
        <v>10</v>
      </c>
      <c r="D1756">
        <v>4.3</v>
      </c>
      <c r="E1756">
        <v>0</v>
      </c>
      <c r="G1756" s="1">
        <v>44383</v>
      </c>
      <c r="H1756" s="2">
        <v>0.63004629629629627</v>
      </c>
      <c r="I1756">
        <v>13</v>
      </c>
      <c r="J1756">
        <v>3.8</v>
      </c>
      <c r="K1756">
        <v>1</v>
      </c>
    </row>
    <row r="1757" spans="1:11" x14ac:dyDescent="0.25">
      <c r="A1757" s="1">
        <v>44387</v>
      </c>
      <c r="B1757" s="2">
        <v>0.68761574074074072</v>
      </c>
      <c r="C1757">
        <v>13</v>
      </c>
      <c r="D1757">
        <v>10.5</v>
      </c>
      <c r="E1757">
        <v>0</v>
      </c>
      <c r="G1757" s="1">
        <v>44383</v>
      </c>
      <c r="H1757" s="2">
        <v>0.63009259259259254</v>
      </c>
      <c r="I1757">
        <v>15</v>
      </c>
      <c r="J1757">
        <v>0.7</v>
      </c>
      <c r="K1757">
        <v>1</v>
      </c>
    </row>
    <row r="1758" spans="1:11" x14ac:dyDescent="0.25">
      <c r="A1758" s="1">
        <v>44387</v>
      </c>
      <c r="B1758" s="2">
        <v>0.68836805555555547</v>
      </c>
      <c r="C1758">
        <v>20</v>
      </c>
      <c r="D1758">
        <v>7.6</v>
      </c>
      <c r="E1758">
        <v>0</v>
      </c>
      <c r="G1758" s="1">
        <v>44383</v>
      </c>
      <c r="H1758" s="2">
        <v>0.6308449074074074</v>
      </c>
      <c r="I1758">
        <v>13</v>
      </c>
      <c r="J1758">
        <v>4</v>
      </c>
      <c r="K1758">
        <v>1</v>
      </c>
    </row>
    <row r="1759" spans="1:11" x14ac:dyDescent="0.25">
      <c r="A1759" s="1">
        <v>44387</v>
      </c>
      <c r="B1759" s="2">
        <v>0.69056712962962974</v>
      </c>
      <c r="C1759">
        <v>16</v>
      </c>
      <c r="D1759">
        <v>8.4</v>
      </c>
      <c r="E1759">
        <v>0</v>
      </c>
      <c r="G1759" s="1">
        <v>44383</v>
      </c>
      <c r="H1759" s="2">
        <v>0.63189814814814815</v>
      </c>
      <c r="I1759">
        <v>13</v>
      </c>
      <c r="J1759">
        <v>4.5</v>
      </c>
      <c r="K1759">
        <v>1</v>
      </c>
    </row>
    <row r="1760" spans="1:11" x14ac:dyDescent="0.25">
      <c r="A1760" s="1">
        <v>44387</v>
      </c>
      <c r="B1760" s="2">
        <v>0.69562500000000005</v>
      </c>
      <c r="C1760">
        <v>9</v>
      </c>
      <c r="D1760">
        <v>10.6</v>
      </c>
      <c r="E1760">
        <v>0</v>
      </c>
      <c r="G1760" s="1">
        <v>44383</v>
      </c>
      <c r="H1760" s="2">
        <v>0.63217592592592597</v>
      </c>
      <c r="I1760">
        <v>20</v>
      </c>
      <c r="J1760">
        <v>4.4000000000000004</v>
      </c>
      <c r="K1760">
        <v>1</v>
      </c>
    </row>
    <row r="1761" spans="1:11" x14ac:dyDescent="0.25">
      <c r="A1761" s="1">
        <v>44387</v>
      </c>
      <c r="B1761" s="2">
        <v>0.69895833333333324</v>
      </c>
      <c r="C1761">
        <v>18</v>
      </c>
      <c r="D1761">
        <v>4.7</v>
      </c>
      <c r="E1761">
        <v>0</v>
      </c>
      <c r="G1761" s="1">
        <v>44383</v>
      </c>
      <c r="H1761" s="2">
        <v>0.63326388888888896</v>
      </c>
      <c r="I1761">
        <v>22</v>
      </c>
      <c r="J1761">
        <v>10.3</v>
      </c>
      <c r="K1761">
        <v>1</v>
      </c>
    </row>
    <row r="1762" spans="1:11" x14ac:dyDescent="0.25">
      <c r="A1762" s="1">
        <v>44387</v>
      </c>
      <c r="B1762" s="2">
        <v>0.7025231481481482</v>
      </c>
      <c r="C1762">
        <v>17</v>
      </c>
      <c r="D1762">
        <v>5</v>
      </c>
      <c r="E1762">
        <v>0</v>
      </c>
      <c r="G1762" s="1">
        <v>44383</v>
      </c>
      <c r="H1762" s="2">
        <v>0.63650462962962961</v>
      </c>
      <c r="I1762">
        <v>13</v>
      </c>
      <c r="J1762">
        <v>6.1</v>
      </c>
      <c r="K1762">
        <v>1</v>
      </c>
    </row>
    <row r="1763" spans="1:11" x14ac:dyDescent="0.25">
      <c r="A1763" s="1">
        <v>44387</v>
      </c>
      <c r="B1763" s="2">
        <v>0.70351851851851854</v>
      </c>
      <c r="C1763">
        <v>18</v>
      </c>
      <c r="D1763">
        <v>3.5</v>
      </c>
      <c r="E1763">
        <v>0</v>
      </c>
      <c r="G1763" s="1">
        <v>44383</v>
      </c>
      <c r="H1763" s="2">
        <v>0.63655092592592599</v>
      </c>
      <c r="I1763">
        <v>15</v>
      </c>
      <c r="J1763">
        <v>4.5</v>
      </c>
      <c r="K1763">
        <v>1</v>
      </c>
    </row>
    <row r="1764" spans="1:11" x14ac:dyDescent="0.25">
      <c r="A1764" s="1">
        <v>44387</v>
      </c>
      <c r="B1764" s="2">
        <v>0.70464120370370376</v>
      </c>
      <c r="C1764">
        <v>19</v>
      </c>
      <c r="D1764">
        <v>6.2</v>
      </c>
      <c r="E1764">
        <v>0</v>
      </c>
      <c r="G1764" s="1">
        <v>44383</v>
      </c>
      <c r="H1764" s="2">
        <v>0.63706018518518526</v>
      </c>
      <c r="I1764">
        <v>13</v>
      </c>
      <c r="J1764">
        <v>5</v>
      </c>
      <c r="K1764">
        <v>1</v>
      </c>
    </row>
    <row r="1765" spans="1:11" x14ac:dyDescent="0.25">
      <c r="A1765" s="1">
        <v>44387</v>
      </c>
      <c r="B1765" s="2">
        <v>0.71031250000000001</v>
      </c>
      <c r="C1765">
        <v>15</v>
      </c>
      <c r="D1765">
        <v>6.3</v>
      </c>
      <c r="E1765">
        <v>0</v>
      </c>
      <c r="G1765" s="1">
        <v>44383</v>
      </c>
      <c r="H1765" s="2">
        <v>0.63710648148148141</v>
      </c>
      <c r="I1765">
        <v>13</v>
      </c>
      <c r="J1765">
        <v>4.0999999999999996</v>
      </c>
      <c r="K1765">
        <v>1</v>
      </c>
    </row>
    <row r="1766" spans="1:11" x14ac:dyDescent="0.25">
      <c r="A1766" s="1">
        <v>44387</v>
      </c>
      <c r="B1766" s="2">
        <v>0.71548611111111116</v>
      </c>
      <c r="C1766">
        <v>19</v>
      </c>
      <c r="D1766">
        <v>5.7</v>
      </c>
      <c r="E1766">
        <v>0</v>
      </c>
      <c r="G1766" s="1">
        <v>44383</v>
      </c>
      <c r="H1766" s="2">
        <v>0.6372916666666667</v>
      </c>
      <c r="I1766">
        <v>13</v>
      </c>
      <c r="J1766">
        <v>5.2</v>
      </c>
      <c r="K1766">
        <v>1</v>
      </c>
    </row>
    <row r="1767" spans="1:11" x14ac:dyDescent="0.25">
      <c r="A1767" s="1">
        <v>44387</v>
      </c>
      <c r="B1767" s="2">
        <v>0.71767361111111105</v>
      </c>
      <c r="C1767">
        <v>12</v>
      </c>
      <c r="D1767">
        <v>9.3000000000000007</v>
      </c>
      <c r="E1767">
        <v>0</v>
      </c>
      <c r="G1767" s="1">
        <v>44383</v>
      </c>
      <c r="H1767" s="2">
        <v>0.63780092592592597</v>
      </c>
      <c r="I1767">
        <v>22</v>
      </c>
      <c r="J1767">
        <v>5.6</v>
      </c>
      <c r="K1767">
        <v>1</v>
      </c>
    </row>
    <row r="1768" spans="1:11" x14ac:dyDescent="0.25">
      <c r="A1768" s="1">
        <v>44387</v>
      </c>
      <c r="B1768" s="2">
        <v>0.71901620370370367</v>
      </c>
      <c r="C1768">
        <v>16</v>
      </c>
      <c r="D1768">
        <v>5</v>
      </c>
      <c r="E1768">
        <v>0</v>
      </c>
      <c r="G1768" s="1">
        <v>44383</v>
      </c>
      <c r="H1768" s="2">
        <v>0.6378125</v>
      </c>
      <c r="I1768">
        <v>19</v>
      </c>
      <c r="J1768">
        <v>6.1</v>
      </c>
      <c r="K1768">
        <v>1</v>
      </c>
    </row>
    <row r="1769" spans="1:11" x14ac:dyDescent="0.25">
      <c r="A1769" s="1">
        <v>44387</v>
      </c>
      <c r="B1769" s="2">
        <v>0.72119212962962964</v>
      </c>
      <c r="C1769">
        <v>19</v>
      </c>
      <c r="D1769">
        <v>4.4000000000000004</v>
      </c>
      <c r="E1769">
        <v>0</v>
      </c>
      <c r="G1769" s="1">
        <v>44383</v>
      </c>
      <c r="H1769" s="2">
        <v>0.63825231481481481</v>
      </c>
      <c r="I1769">
        <v>12</v>
      </c>
      <c r="J1769">
        <v>1.1000000000000001</v>
      </c>
      <c r="K1769">
        <v>1</v>
      </c>
    </row>
    <row r="1770" spans="1:11" x14ac:dyDescent="0.25">
      <c r="A1770" s="1">
        <v>44387</v>
      </c>
      <c r="B1770" s="2">
        <v>0.72231481481481474</v>
      </c>
      <c r="C1770">
        <v>8</v>
      </c>
      <c r="D1770">
        <v>6.4</v>
      </c>
      <c r="E1770">
        <v>0</v>
      </c>
      <c r="G1770" s="1">
        <v>44383</v>
      </c>
      <c r="H1770" s="2">
        <v>0.63886574074074076</v>
      </c>
      <c r="I1770">
        <v>16</v>
      </c>
      <c r="J1770">
        <v>7</v>
      </c>
      <c r="K1770">
        <v>1</v>
      </c>
    </row>
    <row r="1771" spans="1:11" x14ac:dyDescent="0.25">
      <c r="A1771" s="1">
        <v>44387</v>
      </c>
      <c r="B1771" s="2">
        <v>0.7244328703703703</v>
      </c>
      <c r="C1771">
        <v>16</v>
      </c>
      <c r="D1771">
        <v>6.9</v>
      </c>
      <c r="E1771">
        <v>0</v>
      </c>
      <c r="G1771" s="1">
        <v>44383</v>
      </c>
      <c r="H1771" s="2">
        <v>0.63888888888888895</v>
      </c>
      <c r="I1771">
        <v>14</v>
      </c>
      <c r="J1771">
        <v>4</v>
      </c>
      <c r="K1771">
        <v>1</v>
      </c>
    </row>
    <row r="1772" spans="1:11" x14ac:dyDescent="0.25">
      <c r="A1772" s="1">
        <v>44387</v>
      </c>
      <c r="B1772" s="2">
        <v>0.72637731481481482</v>
      </c>
      <c r="C1772">
        <v>22</v>
      </c>
      <c r="D1772">
        <v>5.9</v>
      </c>
      <c r="E1772">
        <v>0</v>
      </c>
      <c r="G1772" s="1">
        <v>44383</v>
      </c>
      <c r="H1772" s="2">
        <v>0.63959490740740743</v>
      </c>
      <c r="I1772">
        <v>14</v>
      </c>
      <c r="J1772">
        <v>0.3</v>
      </c>
      <c r="K1772">
        <v>1</v>
      </c>
    </row>
    <row r="1773" spans="1:11" x14ac:dyDescent="0.25">
      <c r="A1773" s="1">
        <v>44387</v>
      </c>
      <c r="B1773" s="2">
        <v>0.72659722222222223</v>
      </c>
      <c r="C1773">
        <v>18</v>
      </c>
      <c r="D1773">
        <v>4.0999999999999996</v>
      </c>
      <c r="E1773">
        <v>0</v>
      </c>
      <c r="G1773" s="1">
        <v>44383</v>
      </c>
      <c r="H1773" s="2">
        <v>0.64127314814814818</v>
      </c>
      <c r="I1773">
        <v>15</v>
      </c>
      <c r="J1773">
        <v>4</v>
      </c>
      <c r="K1773">
        <v>1</v>
      </c>
    </row>
    <row r="1774" spans="1:11" x14ac:dyDescent="0.25">
      <c r="A1774" s="1">
        <v>44387</v>
      </c>
      <c r="B1774" s="2">
        <v>0.72918981481481471</v>
      </c>
      <c r="C1774">
        <v>16</v>
      </c>
      <c r="D1774">
        <v>5.0999999999999996</v>
      </c>
      <c r="E1774">
        <v>0</v>
      </c>
      <c r="G1774" s="1">
        <v>44383</v>
      </c>
      <c r="H1774" s="2">
        <v>0.64143518518518516</v>
      </c>
      <c r="I1774">
        <v>18</v>
      </c>
      <c r="J1774">
        <v>8.1999999999999993</v>
      </c>
      <c r="K1774">
        <v>1</v>
      </c>
    </row>
    <row r="1775" spans="1:11" x14ac:dyDescent="0.25">
      <c r="A1775" s="1">
        <v>44387</v>
      </c>
      <c r="B1775" s="2">
        <v>0.7308796296296296</v>
      </c>
      <c r="C1775">
        <v>13</v>
      </c>
      <c r="D1775">
        <v>8.1</v>
      </c>
      <c r="E1775">
        <v>0</v>
      </c>
      <c r="G1775" s="1">
        <v>44383</v>
      </c>
      <c r="H1775" s="2">
        <v>0.64217592592592598</v>
      </c>
      <c r="I1775">
        <v>13</v>
      </c>
      <c r="J1775">
        <v>7.3</v>
      </c>
      <c r="K1775">
        <v>1</v>
      </c>
    </row>
    <row r="1776" spans="1:11" x14ac:dyDescent="0.25">
      <c r="A1776" s="1">
        <v>44387</v>
      </c>
      <c r="B1776" s="2">
        <v>0.73192129629629632</v>
      </c>
      <c r="C1776">
        <v>21</v>
      </c>
      <c r="D1776">
        <v>4.5999999999999996</v>
      </c>
      <c r="E1776">
        <v>0</v>
      </c>
      <c r="G1776" s="1">
        <v>44383</v>
      </c>
      <c r="H1776" s="2">
        <v>0.64527777777777773</v>
      </c>
      <c r="I1776">
        <v>15</v>
      </c>
      <c r="J1776">
        <v>3.3</v>
      </c>
      <c r="K1776">
        <v>1</v>
      </c>
    </row>
    <row r="1777" spans="1:11" x14ac:dyDescent="0.25">
      <c r="A1777" s="1">
        <v>44387</v>
      </c>
      <c r="B1777" s="2">
        <v>0.74339120370370371</v>
      </c>
      <c r="C1777">
        <v>11</v>
      </c>
      <c r="D1777">
        <v>5.6</v>
      </c>
      <c r="E1777">
        <v>0</v>
      </c>
      <c r="G1777" s="1">
        <v>44383</v>
      </c>
      <c r="H1777" s="2">
        <v>0.64532407407407411</v>
      </c>
      <c r="I1777">
        <v>12</v>
      </c>
      <c r="J1777">
        <v>4.4000000000000004</v>
      </c>
      <c r="K1777">
        <v>1</v>
      </c>
    </row>
    <row r="1778" spans="1:11" x14ac:dyDescent="0.25">
      <c r="A1778" s="1">
        <v>44387</v>
      </c>
      <c r="B1778" s="2">
        <v>0.74562499999999998</v>
      </c>
      <c r="C1778">
        <v>14</v>
      </c>
      <c r="D1778">
        <v>0.2</v>
      </c>
      <c r="E1778">
        <v>0</v>
      </c>
      <c r="G1778" s="1">
        <v>44383</v>
      </c>
      <c r="H1778" s="2">
        <v>0.64587962962962964</v>
      </c>
      <c r="I1778">
        <v>11</v>
      </c>
      <c r="J1778">
        <v>12</v>
      </c>
      <c r="K1778">
        <v>1</v>
      </c>
    </row>
    <row r="1779" spans="1:11" x14ac:dyDescent="0.25">
      <c r="A1779" s="1">
        <v>44387</v>
      </c>
      <c r="B1779" s="2">
        <v>0.74678240740740742</v>
      </c>
      <c r="C1779">
        <v>11</v>
      </c>
      <c r="D1779">
        <v>3.2</v>
      </c>
      <c r="E1779">
        <v>0</v>
      </c>
      <c r="G1779" s="1">
        <v>44383</v>
      </c>
      <c r="H1779" s="2">
        <v>0.64633101851851849</v>
      </c>
      <c r="I1779">
        <v>14</v>
      </c>
      <c r="J1779">
        <v>3.7</v>
      </c>
      <c r="K1779">
        <v>1</v>
      </c>
    </row>
    <row r="1780" spans="1:11" x14ac:dyDescent="0.25">
      <c r="A1780" s="1">
        <v>44387</v>
      </c>
      <c r="B1780" s="2">
        <v>0.74722222222222223</v>
      </c>
      <c r="C1780">
        <v>15</v>
      </c>
      <c r="D1780">
        <v>0.5</v>
      </c>
      <c r="E1780">
        <v>0</v>
      </c>
      <c r="G1780" s="1">
        <v>44383</v>
      </c>
      <c r="H1780" s="2">
        <v>0.64666666666666661</v>
      </c>
      <c r="I1780">
        <v>19</v>
      </c>
      <c r="J1780">
        <v>5.8</v>
      </c>
      <c r="K1780">
        <v>1</v>
      </c>
    </row>
    <row r="1781" spans="1:11" x14ac:dyDescent="0.25">
      <c r="A1781" s="1">
        <v>44387</v>
      </c>
      <c r="B1781" s="2">
        <v>0.74865740740740738</v>
      </c>
      <c r="C1781">
        <v>19</v>
      </c>
      <c r="D1781">
        <v>6.2</v>
      </c>
      <c r="E1781">
        <v>0</v>
      </c>
      <c r="G1781" s="1">
        <v>44383</v>
      </c>
      <c r="H1781" s="2">
        <v>0.64725694444444437</v>
      </c>
      <c r="I1781">
        <v>14</v>
      </c>
      <c r="J1781">
        <v>5.7</v>
      </c>
      <c r="K1781">
        <v>1</v>
      </c>
    </row>
    <row r="1782" spans="1:11" x14ac:dyDescent="0.25">
      <c r="A1782" s="1">
        <v>44387</v>
      </c>
      <c r="B1782" s="2">
        <v>0.75262731481481471</v>
      </c>
      <c r="C1782">
        <v>10</v>
      </c>
      <c r="D1782">
        <v>1.1000000000000001</v>
      </c>
      <c r="E1782">
        <v>0</v>
      </c>
      <c r="G1782" s="1">
        <v>44383</v>
      </c>
      <c r="H1782" s="2">
        <v>0.64758101851851857</v>
      </c>
      <c r="I1782">
        <v>17</v>
      </c>
      <c r="J1782">
        <v>4.9000000000000004</v>
      </c>
      <c r="K1782">
        <v>1</v>
      </c>
    </row>
    <row r="1783" spans="1:11" x14ac:dyDescent="0.25">
      <c r="A1783" s="1">
        <v>44387</v>
      </c>
      <c r="B1783" s="2">
        <v>0.75606481481481491</v>
      </c>
      <c r="C1783">
        <v>15</v>
      </c>
      <c r="D1783">
        <v>6.7</v>
      </c>
      <c r="E1783">
        <v>0</v>
      </c>
      <c r="G1783" s="1">
        <v>44383</v>
      </c>
      <c r="H1783" s="2">
        <v>0.64783564814814809</v>
      </c>
      <c r="I1783">
        <v>17</v>
      </c>
      <c r="J1783">
        <v>5.3</v>
      </c>
      <c r="K1783">
        <v>1</v>
      </c>
    </row>
    <row r="1784" spans="1:11" x14ac:dyDescent="0.25">
      <c r="A1784" s="1">
        <v>44387</v>
      </c>
      <c r="B1784" s="2">
        <v>0.7569907407407408</v>
      </c>
      <c r="C1784">
        <v>19</v>
      </c>
      <c r="D1784">
        <v>4.5999999999999996</v>
      </c>
      <c r="E1784">
        <v>0</v>
      </c>
      <c r="G1784" s="1">
        <v>44383</v>
      </c>
      <c r="H1784" s="2">
        <v>0.64793981481481489</v>
      </c>
      <c r="I1784">
        <v>18</v>
      </c>
      <c r="J1784">
        <v>15.2</v>
      </c>
      <c r="K1784">
        <v>1</v>
      </c>
    </row>
    <row r="1785" spans="1:11" x14ac:dyDescent="0.25">
      <c r="A1785" s="1">
        <v>44387</v>
      </c>
      <c r="B1785" s="2">
        <v>0.75767361111111109</v>
      </c>
      <c r="C1785">
        <v>11</v>
      </c>
      <c r="D1785">
        <v>0.7</v>
      </c>
      <c r="E1785">
        <v>0</v>
      </c>
      <c r="G1785" s="1">
        <v>44383</v>
      </c>
      <c r="H1785" s="2">
        <v>0.64795138888888892</v>
      </c>
      <c r="I1785">
        <v>19</v>
      </c>
      <c r="J1785">
        <v>3.9</v>
      </c>
      <c r="K1785">
        <v>1</v>
      </c>
    </row>
    <row r="1786" spans="1:11" x14ac:dyDescent="0.25">
      <c r="A1786" s="1">
        <v>44387</v>
      </c>
      <c r="B1786" s="2">
        <v>0.75834490740740745</v>
      </c>
      <c r="C1786">
        <v>11</v>
      </c>
      <c r="D1786">
        <v>3.8</v>
      </c>
      <c r="E1786">
        <v>0</v>
      </c>
      <c r="G1786" s="1">
        <v>44383</v>
      </c>
      <c r="H1786" s="2">
        <v>0.64799768518518519</v>
      </c>
      <c r="I1786">
        <v>17</v>
      </c>
      <c r="J1786">
        <v>6.9</v>
      </c>
      <c r="K1786">
        <v>1</v>
      </c>
    </row>
    <row r="1787" spans="1:11" x14ac:dyDescent="0.25">
      <c r="A1787" s="1">
        <v>44387</v>
      </c>
      <c r="B1787" s="2">
        <v>0.75888888888888895</v>
      </c>
      <c r="C1787">
        <v>16</v>
      </c>
      <c r="D1787">
        <v>7.5</v>
      </c>
      <c r="E1787">
        <v>0</v>
      </c>
      <c r="G1787" s="1">
        <v>44383</v>
      </c>
      <c r="H1787" s="2">
        <v>0.64993055555555557</v>
      </c>
      <c r="I1787">
        <v>23</v>
      </c>
      <c r="J1787">
        <v>5.9</v>
      </c>
      <c r="K1787">
        <v>1</v>
      </c>
    </row>
    <row r="1788" spans="1:11" x14ac:dyDescent="0.25">
      <c r="A1788" s="1">
        <v>44387</v>
      </c>
      <c r="B1788" s="2">
        <v>0.76354166666666667</v>
      </c>
      <c r="C1788">
        <v>15</v>
      </c>
      <c r="D1788">
        <v>5.8</v>
      </c>
      <c r="E1788">
        <v>0</v>
      </c>
      <c r="G1788" s="1">
        <v>44383</v>
      </c>
      <c r="H1788" s="2">
        <v>0.64995370370370364</v>
      </c>
      <c r="I1788">
        <v>19</v>
      </c>
      <c r="J1788">
        <v>5.2</v>
      </c>
      <c r="K1788">
        <v>1</v>
      </c>
    </row>
    <row r="1789" spans="1:11" x14ac:dyDescent="0.25">
      <c r="A1789" s="1">
        <v>44387</v>
      </c>
      <c r="B1789" s="2">
        <v>0.76504629629629628</v>
      </c>
      <c r="C1789">
        <v>11</v>
      </c>
      <c r="D1789">
        <v>6.3</v>
      </c>
      <c r="E1789">
        <v>0</v>
      </c>
      <c r="G1789" s="1">
        <v>44383</v>
      </c>
      <c r="H1789" s="2">
        <v>0.65015046296296297</v>
      </c>
      <c r="I1789">
        <v>25</v>
      </c>
      <c r="J1789">
        <v>20.9</v>
      </c>
      <c r="K1789">
        <v>1</v>
      </c>
    </row>
    <row r="1790" spans="1:11" x14ac:dyDescent="0.25">
      <c r="A1790" s="1">
        <v>44387</v>
      </c>
      <c r="B1790" s="2">
        <v>0.76533564814814825</v>
      </c>
      <c r="C1790">
        <v>17</v>
      </c>
      <c r="D1790">
        <v>4.5999999999999996</v>
      </c>
      <c r="E1790">
        <v>0</v>
      </c>
      <c r="G1790" s="1">
        <v>44383</v>
      </c>
      <c r="H1790" s="2">
        <v>0.65076388888888892</v>
      </c>
      <c r="I1790">
        <v>16</v>
      </c>
      <c r="J1790">
        <v>0</v>
      </c>
      <c r="K1790">
        <v>1</v>
      </c>
    </row>
    <row r="1791" spans="1:11" x14ac:dyDescent="0.25">
      <c r="A1791" s="1">
        <v>44387</v>
      </c>
      <c r="B1791" s="2">
        <v>0.76570601851851849</v>
      </c>
      <c r="C1791">
        <v>10</v>
      </c>
      <c r="D1791">
        <v>4.2</v>
      </c>
      <c r="E1791">
        <v>0</v>
      </c>
      <c r="G1791" s="1">
        <v>44383</v>
      </c>
      <c r="H1791" s="2">
        <v>0.65149305555555559</v>
      </c>
      <c r="I1791">
        <v>14</v>
      </c>
      <c r="J1791">
        <v>11.9</v>
      </c>
      <c r="K1791">
        <v>1</v>
      </c>
    </row>
    <row r="1792" spans="1:11" x14ac:dyDescent="0.25">
      <c r="A1792" s="1">
        <v>44387</v>
      </c>
      <c r="B1792" s="2">
        <v>0.76712962962962961</v>
      </c>
      <c r="C1792">
        <v>17</v>
      </c>
      <c r="D1792">
        <v>4</v>
      </c>
      <c r="E1792">
        <v>0</v>
      </c>
      <c r="G1792" s="1">
        <v>44383</v>
      </c>
      <c r="H1792" s="2">
        <v>0.65186342592592594</v>
      </c>
      <c r="I1792">
        <v>17</v>
      </c>
      <c r="J1792">
        <v>4.2</v>
      </c>
      <c r="K1792">
        <v>1</v>
      </c>
    </row>
    <row r="1793" spans="1:11" x14ac:dyDescent="0.25">
      <c r="A1793" s="1">
        <v>44387</v>
      </c>
      <c r="B1793" s="2">
        <v>0.76741898148148147</v>
      </c>
      <c r="C1793">
        <v>13</v>
      </c>
      <c r="D1793">
        <v>4</v>
      </c>
      <c r="E1793">
        <v>0</v>
      </c>
      <c r="G1793" s="1">
        <v>44383</v>
      </c>
      <c r="H1793" s="2">
        <v>0.65255787037037039</v>
      </c>
      <c r="I1793">
        <v>12</v>
      </c>
      <c r="J1793">
        <v>5.6</v>
      </c>
      <c r="K1793">
        <v>1</v>
      </c>
    </row>
    <row r="1794" spans="1:11" x14ac:dyDescent="0.25">
      <c r="A1794" s="1">
        <v>44387</v>
      </c>
      <c r="B1794" s="2">
        <v>0.77415509259259263</v>
      </c>
      <c r="C1794">
        <v>12</v>
      </c>
      <c r="D1794">
        <v>4.2</v>
      </c>
      <c r="E1794">
        <v>0</v>
      </c>
      <c r="G1794" s="1">
        <v>44383</v>
      </c>
      <c r="H1794" s="2">
        <v>0.6526157407407408</v>
      </c>
      <c r="I1794">
        <v>11</v>
      </c>
      <c r="J1794">
        <v>19.100000000000001</v>
      </c>
      <c r="K1794">
        <v>1</v>
      </c>
    </row>
    <row r="1795" spans="1:11" x14ac:dyDescent="0.25">
      <c r="A1795" s="1">
        <v>44387</v>
      </c>
      <c r="B1795" s="2">
        <v>0.77461805555555552</v>
      </c>
      <c r="C1795">
        <v>15</v>
      </c>
      <c r="D1795">
        <v>3.4</v>
      </c>
      <c r="E1795">
        <v>0</v>
      </c>
      <c r="G1795" s="1">
        <v>44383</v>
      </c>
      <c r="H1795" s="2">
        <v>0.65385416666666674</v>
      </c>
      <c r="I1795">
        <v>10</v>
      </c>
      <c r="J1795">
        <v>11.1</v>
      </c>
      <c r="K1795">
        <v>1</v>
      </c>
    </row>
    <row r="1796" spans="1:11" x14ac:dyDescent="0.25">
      <c r="A1796" s="1">
        <v>44387</v>
      </c>
      <c r="B1796" s="2">
        <v>0.7750462962962964</v>
      </c>
      <c r="C1796">
        <v>10</v>
      </c>
      <c r="D1796">
        <v>11.3</v>
      </c>
      <c r="E1796">
        <v>0</v>
      </c>
      <c r="G1796" s="1">
        <v>44383</v>
      </c>
      <c r="H1796" s="2">
        <v>0.65468749999999998</v>
      </c>
      <c r="I1796">
        <v>11</v>
      </c>
      <c r="J1796">
        <v>10</v>
      </c>
      <c r="K1796">
        <v>1</v>
      </c>
    </row>
    <row r="1797" spans="1:11" x14ac:dyDescent="0.25">
      <c r="A1797" s="1">
        <v>44387</v>
      </c>
      <c r="B1797" s="2">
        <v>0.77696759259259263</v>
      </c>
      <c r="C1797">
        <v>18</v>
      </c>
      <c r="D1797">
        <v>4.7</v>
      </c>
      <c r="E1797">
        <v>0</v>
      </c>
      <c r="G1797" s="1">
        <v>44383</v>
      </c>
      <c r="H1797" s="2">
        <v>0.65503472222222225</v>
      </c>
      <c r="I1797">
        <v>13</v>
      </c>
      <c r="J1797">
        <v>4.2</v>
      </c>
      <c r="K1797">
        <v>1</v>
      </c>
    </row>
    <row r="1798" spans="1:11" x14ac:dyDescent="0.25">
      <c r="A1798" s="1">
        <v>44387</v>
      </c>
      <c r="B1798" s="2">
        <v>0.7777546296296296</v>
      </c>
      <c r="C1798">
        <v>17</v>
      </c>
      <c r="D1798">
        <v>5.5</v>
      </c>
      <c r="E1798">
        <v>0</v>
      </c>
      <c r="G1798" s="1">
        <v>44383</v>
      </c>
      <c r="H1798" s="2">
        <v>0.65568287037037043</v>
      </c>
      <c r="I1798">
        <v>21</v>
      </c>
      <c r="J1798">
        <v>4.5999999999999996</v>
      </c>
      <c r="K1798">
        <v>1</v>
      </c>
    </row>
    <row r="1799" spans="1:11" x14ac:dyDescent="0.25">
      <c r="A1799" s="1">
        <v>44387</v>
      </c>
      <c r="B1799" s="2">
        <v>0.78462962962962957</v>
      </c>
      <c r="C1799">
        <v>18</v>
      </c>
      <c r="D1799">
        <v>4</v>
      </c>
      <c r="E1799">
        <v>0</v>
      </c>
      <c r="G1799" s="1">
        <v>44383</v>
      </c>
      <c r="H1799" s="2">
        <v>0.65989583333333335</v>
      </c>
      <c r="I1799">
        <v>16</v>
      </c>
      <c r="J1799">
        <v>5.0999999999999996</v>
      </c>
      <c r="K1799">
        <v>1</v>
      </c>
    </row>
    <row r="1800" spans="1:11" x14ac:dyDescent="0.25">
      <c r="A1800" s="1">
        <v>44387</v>
      </c>
      <c r="B1800" s="2">
        <v>0.78664351851851855</v>
      </c>
      <c r="C1800">
        <v>17</v>
      </c>
      <c r="D1800">
        <v>7.8</v>
      </c>
      <c r="E1800">
        <v>0</v>
      </c>
      <c r="G1800" s="1">
        <v>44383</v>
      </c>
      <c r="H1800" s="2">
        <v>0.66065972222222225</v>
      </c>
      <c r="I1800">
        <v>18</v>
      </c>
      <c r="J1800">
        <v>8.1</v>
      </c>
      <c r="K1800">
        <v>1</v>
      </c>
    </row>
    <row r="1801" spans="1:11" x14ac:dyDescent="0.25">
      <c r="A1801" s="1">
        <v>44387</v>
      </c>
      <c r="B1801" s="2">
        <v>0.78718749999999993</v>
      </c>
      <c r="C1801">
        <v>11</v>
      </c>
      <c r="D1801">
        <v>8.1</v>
      </c>
      <c r="E1801">
        <v>0</v>
      </c>
      <c r="G1801" s="1">
        <v>44383</v>
      </c>
      <c r="H1801" s="2">
        <v>0.66591435185185188</v>
      </c>
      <c r="I1801">
        <v>11</v>
      </c>
      <c r="J1801">
        <v>17.8</v>
      </c>
      <c r="K1801">
        <v>1</v>
      </c>
    </row>
    <row r="1802" spans="1:11" x14ac:dyDescent="0.25">
      <c r="A1802" s="1">
        <v>44387</v>
      </c>
      <c r="B1802" s="2">
        <v>0.78773148148148142</v>
      </c>
      <c r="C1802">
        <v>10</v>
      </c>
      <c r="D1802">
        <v>3.5</v>
      </c>
      <c r="E1802">
        <v>0</v>
      </c>
      <c r="G1802" s="1">
        <v>44383</v>
      </c>
      <c r="H1802" s="2">
        <v>0.66704861111111102</v>
      </c>
      <c r="I1802">
        <v>14</v>
      </c>
      <c r="J1802">
        <v>9</v>
      </c>
      <c r="K1802">
        <v>1</v>
      </c>
    </row>
    <row r="1803" spans="1:11" x14ac:dyDescent="0.25">
      <c r="A1803" s="1">
        <v>44387</v>
      </c>
      <c r="B1803" s="2">
        <v>0.7895833333333333</v>
      </c>
      <c r="C1803">
        <v>16</v>
      </c>
      <c r="D1803">
        <v>6.6</v>
      </c>
      <c r="E1803">
        <v>0</v>
      </c>
      <c r="G1803" s="1">
        <v>44383</v>
      </c>
      <c r="H1803" s="2">
        <v>0.66741898148148149</v>
      </c>
      <c r="I1803">
        <v>12</v>
      </c>
      <c r="J1803">
        <v>9.9</v>
      </c>
      <c r="K1803">
        <v>1</v>
      </c>
    </row>
    <row r="1804" spans="1:11" x14ac:dyDescent="0.25">
      <c r="A1804" s="1">
        <v>44387</v>
      </c>
      <c r="B1804" s="2">
        <v>0.78962962962962957</v>
      </c>
      <c r="C1804">
        <v>15</v>
      </c>
      <c r="D1804">
        <v>6.1</v>
      </c>
      <c r="E1804">
        <v>0</v>
      </c>
      <c r="G1804" s="1">
        <v>44383</v>
      </c>
      <c r="H1804" s="2">
        <v>0.66842592592592587</v>
      </c>
      <c r="I1804">
        <v>12</v>
      </c>
      <c r="J1804">
        <v>3.5</v>
      </c>
      <c r="K1804">
        <v>1</v>
      </c>
    </row>
    <row r="1805" spans="1:11" x14ac:dyDescent="0.25">
      <c r="A1805" s="1">
        <v>44387</v>
      </c>
      <c r="B1805" s="2">
        <v>0.7896643518518518</v>
      </c>
      <c r="C1805">
        <v>15</v>
      </c>
      <c r="D1805">
        <v>5.7</v>
      </c>
      <c r="E1805">
        <v>0</v>
      </c>
      <c r="G1805" s="1">
        <v>44383</v>
      </c>
      <c r="H1805" s="2">
        <v>0.66964120370370372</v>
      </c>
      <c r="I1805">
        <v>11</v>
      </c>
      <c r="J1805">
        <v>8.4</v>
      </c>
      <c r="K1805">
        <v>1</v>
      </c>
    </row>
    <row r="1806" spans="1:11" x14ac:dyDescent="0.25">
      <c r="A1806" s="1">
        <v>44387</v>
      </c>
      <c r="B1806" s="2">
        <v>0.79142361111111104</v>
      </c>
      <c r="C1806">
        <v>15</v>
      </c>
      <c r="D1806">
        <v>6.8</v>
      </c>
      <c r="E1806">
        <v>0</v>
      </c>
      <c r="G1806" s="1">
        <v>44383</v>
      </c>
      <c r="H1806" s="2">
        <v>0.6713541666666667</v>
      </c>
      <c r="I1806">
        <v>21</v>
      </c>
      <c r="J1806">
        <v>7</v>
      </c>
      <c r="K1806">
        <v>1</v>
      </c>
    </row>
    <row r="1807" spans="1:11" x14ac:dyDescent="0.25">
      <c r="A1807" s="1">
        <v>44387</v>
      </c>
      <c r="B1807" s="2">
        <v>0.797337962962963</v>
      </c>
      <c r="C1807">
        <v>18</v>
      </c>
      <c r="D1807">
        <v>5.7</v>
      </c>
      <c r="E1807">
        <v>0</v>
      </c>
      <c r="G1807" s="1">
        <v>44383</v>
      </c>
      <c r="H1807" s="2">
        <v>0.67641203703703701</v>
      </c>
      <c r="I1807">
        <v>11</v>
      </c>
      <c r="J1807">
        <v>4.3</v>
      </c>
      <c r="K1807">
        <v>1</v>
      </c>
    </row>
    <row r="1808" spans="1:11" x14ac:dyDescent="0.25">
      <c r="A1808" s="1">
        <v>44387</v>
      </c>
      <c r="B1808" s="2">
        <v>0.79961805555555554</v>
      </c>
      <c r="C1808">
        <v>11</v>
      </c>
      <c r="D1808">
        <v>5.8</v>
      </c>
      <c r="E1808">
        <v>0</v>
      </c>
      <c r="G1808" s="1">
        <v>44383</v>
      </c>
      <c r="H1808" s="2">
        <v>0.67748842592592595</v>
      </c>
      <c r="I1808">
        <v>20</v>
      </c>
      <c r="J1808">
        <v>6.8</v>
      </c>
      <c r="K1808">
        <v>1</v>
      </c>
    </row>
    <row r="1809" spans="1:11" x14ac:dyDescent="0.25">
      <c r="A1809" s="1">
        <v>44387</v>
      </c>
      <c r="B1809" s="2">
        <v>0.80380787037037038</v>
      </c>
      <c r="C1809">
        <v>10</v>
      </c>
      <c r="D1809">
        <v>4</v>
      </c>
      <c r="E1809">
        <v>0</v>
      </c>
      <c r="G1809" s="1">
        <v>44383</v>
      </c>
      <c r="H1809" s="2">
        <v>0.6775000000000001</v>
      </c>
      <c r="I1809">
        <v>20</v>
      </c>
      <c r="J1809">
        <v>4</v>
      </c>
      <c r="K1809">
        <v>1</v>
      </c>
    </row>
    <row r="1810" spans="1:11" x14ac:dyDescent="0.25">
      <c r="A1810" s="1">
        <v>44387</v>
      </c>
      <c r="B1810" s="2">
        <v>0.80384259259259261</v>
      </c>
      <c r="C1810">
        <v>11</v>
      </c>
      <c r="D1810">
        <v>7.4</v>
      </c>
      <c r="E1810">
        <v>0</v>
      </c>
      <c r="G1810" s="1">
        <v>44383</v>
      </c>
      <c r="H1810" s="2">
        <v>0.67759259259259252</v>
      </c>
      <c r="I1810">
        <v>16</v>
      </c>
      <c r="J1810">
        <v>8.6999999999999993</v>
      </c>
      <c r="K1810">
        <v>1</v>
      </c>
    </row>
    <row r="1811" spans="1:11" x14ac:dyDescent="0.25">
      <c r="A1811" s="1">
        <v>44387</v>
      </c>
      <c r="B1811" s="2">
        <v>0.80461805555555566</v>
      </c>
      <c r="C1811">
        <v>10</v>
      </c>
      <c r="D1811">
        <v>4</v>
      </c>
      <c r="E1811">
        <v>0</v>
      </c>
      <c r="G1811" s="1">
        <v>44383</v>
      </c>
      <c r="H1811" s="2">
        <v>0.6778819444444445</v>
      </c>
      <c r="I1811">
        <v>14</v>
      </c>
      <c r="J1811">
        <v>4.0999999999999996</v>
      </c>
      <c r="K1811">
        <v>1</v>
      </c>
    </row>
    <row r="1812" spans="1:11" x14ac:dyDescent="0.25">
      <c r="A1812" s="1">
        <v>44387</v>
      </c>
      <c r="B1812" s="2">
        <v>0.80718749999999995</v>
      </c>
      <c r="C1812">
        <v>16</v>
      </c>
      <c r="D1812">
        <v>5</v>
      </c>
      <c r="E1812">
        <v>0</v>
      </c>
      <c r="G1812" s="1">
        <v>44383</v>
      </c>
      <c r="H1812" s="2">
        <v>0.68059027777777781</v>
      </c>
      <c r="I1812">
        <v>17</v>
      </c>
      <c r="J1812">
        <v>5.4</v>
      </c>
      <c r="K1812">
        <v>1</v>
      </c>
    </row>
    <row r="1813" spans="1:11" x14ac:dyDescent="0.25">
      <c r="A1813" s="1">
        <v>44387</v>
      </c>
      <c r="B1813" s="2">
        <v>0.80803240740740734</v>
      </c>
      <c r="C1813">
        <v>18</v>
      </c>
      <c r="D1813">
        <v>7.6</v>
      </c>
      <c r="E1813">
        <v>0</v>
      </c>
      <c r="G1813" s="1">
        <v>44383</v>
      </c>
      <c r="H1813" s="2">
        <v>0.68146990740740743</v>
      </c>
      <c r="I1813">
        <v>13</v>
      </c>
      <c r="J1813">
        <v>3.3</v>
      </c>
      <c r="K1813">
        <v>1</v>
      </c>
    </row>
    <row r="1814" spans="1:11" x14ac:dyDescent="0.25">
      <c r="A1814" s="1">
        <v>44387</v>
      </c>
      <c r="B1814" s="2">
        <v>0.8091666666666667</v>
      </c>
      <c r="C1814">
        <v>17</v>
      </c>
      <c r="D1814">
        <v>6.2</v>
      </c>
      <c r="E1814">
        <v>0</v>
      </c>
      <c r="G1814" s="1">
        <v>44383</v>
      </c>
      <c r="H1814" s="2">
        <v>0.68194444444444446</v>
      </c>
      <c r="I1814">
        <v>17</v>
      </c>
      <c r="J1814">
        <v>1.4</v>
      </c>
      <c r="K1814">
        <v>1</v>
      </c>
    </row>
    <row r="1815" spans="1:11" x14ac:dyDescent="0.25">
      <c r="A1815" s="1">
        <v>44387</v>
      </c>
      <c r="B1815" s="2">
        <v>0.81734953703703705</v>
      </c>
      <c r="C1815">
        <v>20</v>
      </c>
      <c r="D1815">
        <v>7.6</v>
      </c>
      <c r="E1815">
        <v>0</v>
      </c>
      <c r="G1815" s="1">
        <v>44383</v>
      </c>
      <c r="H1815" s="2">
        <v>0.6821990740740741</v>
      </c>
      <c r="I1815">
        <v>15</v>
      </c>
      <c r="J1815">
        <v>8.6999999999999993</v>
      </c>
      <c r="K1815">
        <v>1</v>
      </c>
    </row>
    <row r="1816" spans="1:11" x14ac:dyDescent="0.25">
      <c r="A1816" s="1">
        <v>44387</v>
      </c>
      <c r="B1816" s="2">
        <v>0.8189467592592593</v>
      </c>
      <c r="C1816">
        <v>20</v>
      </c>
      <c r="D1816">
        <v>5.3</v>
      </c>
      <c r="E1816">
        <v>0</v>
      </c>
      <c r="G1816" s="1">
        <v>44383</v>
      </c>
      <c r="H1816" s="2">
        <v>0.68409722222222225</v>
      </c>
      <c r="I1816">
        <v>16</v>
      </c>
      <c r="J1816">
        <v>12.1</v>
      </c>
      <c r="K1816">
        <v>1</v>
      </c>
    </row>
    <row r="1817" spans="1:11" x14ac:dyDescent="0.25">
      <c r="A1817" s="1">
        <v>44387</v>
      </c>
      <c r="B1817" s="2">
        <v>0.81927083333333339</v>
      </c>
      <c r="C1817">
        <v>20</v>
      </c>
      <c r="D1817">
        <v>6</v>
      </c>
      <c r="E1817">
        <v>0</v>
      </c>
      <c r="G1817" s="1">
        <v>44383</v>
      </c>
      <c r="H1817" s="2">
        <v>0.68503472222222228</v>
      </c>
      <c r="I1817">
        <v>14</v>
      </c>
      <c r="J1817">
        <v>8.4</v>
      </c>
      <c r="K1817">
        <v>1</v>
      </c>
    </row>
    <row r="1818" spans="1:11" x14ac:dyDescent="0.25">
      <c r="A1818" s="1">
        <v>44387</v>
      </c>
      <c r="B1818" s="2">
        <v>0.82005787037037037</v>
      </c>
      <c r="C1818">
        <v>11</v>
      </c>
      <c r="D1818">
        <v>7.6</v>
      </c>
      <c r="E1818">
        <v>0</v>
      </c>
      <c r="G1818" s="1">
        <v>44383</v>
      </c>
      <c r="H1818" s="2">
        <v>0.68571759259259257</v>
      </c>
      <c r="I1818">
        <v>12</v>
      </c>
      <c r="J1818">
        <v>0.6</v>
      </c>
      <c r="K1818">
        <v>1</v>
      </c>
    </row>
    <row r="1819" spans="1:11" x14ac:dyDescent="0.25">
      <c r="A1819" s="1">
        <v>44387</v>
      </c>
      <c r="B1819" s="2">
        <v>0.82420138888888894</v>
      </c>
      <c r="C1819">
        <v>13</v>
      </c>
      <c r="D1819">
        <v>0.5</v>
      </c>
      <c r="E1819">
        <v>0</v>
      </c>
      <c r="G1819" s="1">
        <v>44383</v>
      </c>
      <c r="H1819" s="2">
        <v>0.68721064814814825</v>
      </c>
      <c r="I1819">
        <v>26</v>
      </c>
      <c r="J1819">
        <v>3.7</v>
      </c>
      <c r="K1819">
        <v>1</v>
      </c>
    </row>
    <row r="1820" spans="1:11" x14ac:dyDescent="0.25">
      <c r="A1820" s="1">
        <v>44387</v>
      </c>
      <c r="B1820" s="2">
        <v>0.84208333333333341</v>
      </c>
      <c r="C1820">
        <v>13</v>
      </c>
      <c r="D1820">
        <v>8.8000000000000007</v>
      </c>
      <c r="E1820">
        <v>0</v>
      </c>
      <c r="G1820" s="1">
        <v>44383</v>
      </c>
      <c r="H1820" s="2">
        <v>0.68722222222222218</v>
      </c>
      <c r="I1820">
        <v>20</v>
      </c>
      <c r="J1820">
        <v>8.6999999999999993</v>
      </c>
      <c r="K1820">
        <v>1</v>
      </c>
    </row>
    <row r="1821" spans="1:11" x14ac:dyDescent="0.25">
      <c r="A1821" s="1">
        <v>44387</v>
      </c>
      <c r="B1821" s="2">
        <v>0.84899305555555549</v>
      </c>
      <c r="C1821">
        <v>16</v>
      </c>
      <c r="D1821">
        <v>5.6</v>
      </c>
      <c r="E1821">
        <v>0</v>
      </c>
      <c r="G1821" s="1">
        <v>44383</v>
      </c>
      <c r="H1821" s="2">
        <v>0.68781250000000005</v>
      </c>
      <c r="I1821">
        <v>19</v>
      </c>
      <c r="J1821">
        <v>4.9000000000000004</v>
      </c>
      <c r="K1821">
        <v>1</v>
      </c>
    </row>
    <row r="1822" spans="1:11" x14ac:dyDescent="0.25">
      <c r="A1822" s="1">
        <v>44387</v>
      </c>
      <c r="B1822" s="2">
        <v>0.84961805555555558</v>
      </c>
      <c r="C1822">
        <v>14</v>
      </c>
      <c r="D1822">
        <v>5</v>
      </c>
      <c r="E1822">
        <v>0</v>
      </c>
      <c r="G1822" s="1">
        <v>44383</v>
      </c>
      <c r="H1822" s="2">
        <v>0.69168981481481484</v>
      </c>
      <c r="I1822">
        <v>14</v>
      </c>
      <c r="J1822">
        <v>3.2</v>
      </c>
      <c r="K1822">
        <v>1</v>
      </c>
    </row>
    <row r="1823" spans="1:11" x14ac:dyDescent="0.25">
      <c r="A1823" s="1">
        <v>44387</v>
      </c>
      <c r="B1823" s="2">
        <v>0.8525462962962963</v>
      </c>
      <c r="C1823">
        <v>10</v>
      </c>
      <c r="D1823">
        <v>5.5</v>
      </c>
      <c r="E1823">
        <v>0</v>
      </c>
      <c r="G1823" s="1">
        <v>44383</v>
      </c>
      <c r="H1823" s="2">
        <v>0.69229166666666664</v>
      </c>
      <c r="I1823">
        <v>11</v>
      </c>
      <c r="J1823">
        <v>10.1</v>
      </c>
      <c r="K1823">
        <v>1</v>
      </c>
    </row>
    <row r="1824" spans="1:11" x14ac:dyDescent="0.25">
      <c r="A1824" s="1">
        <v>44387</v>
      </c>
      <c r="B1824" s="2">
        <v>0.85265046296296287</v>
      </c>
      <c r="C1824">
        <v>18</v>
      </c>
      <c r="D1824">
        <v>4.7</v>
      </c>
      <c r="E1824">
        <v>0</v>
      </c>
      <c r="G1824" s="1">
        <v>44383</v>
      </c>
      <c r="H1824" s="2">
        <v>0.69259259259259265</v>
      </c>
      <c r="I1824">
        <v>13</v>
      </c>
      <c r="J1824">
        <v>3.4</v>
      </c>
      <c r="K1824">
        <v>1</v>
      </c>
    </row>
    <row r="1825" spans="1:11" x14ac:dyDescent="0.25">
      <c r="A1825" s="1">
        <v>44387</v>
      </c>
      <c r="B1825" s="2">
        <v>0.85960648148148155</v>
      </c>
      <c r="C1825">
        <v>17</v>
      </c>
      <c r="D1825">
        <v>4.3</v>
      </c>
      <c r="E1825">
        <v>0</v>
      </c>
      <c r="G1825" s="1">
        <v>44383</v>
      </c>
      <c r="H1825" s="2">
        <v>0.69307870370370372</v>
      </c>
      <c r="I1825">
        <v>25</v>
      </c>
      <c r="J1825">
        <v>8.6</v>
      </c>
      <c r="K1825">
        <v>1</v>
      </c>
    </row>
    <row r="1826" spans="1:11" x14ac:dyDescent="0.25">
      <c r="A1826" s="1">
        <v>44387</v>
      </c>
      <c r="B1826" s="2">
        <v>0.8609837962962964</v>
      </c>
      <c r="C1826">
        <v>11</v>
      </c>
      <c r="D1826">
        <v>4.4000000000000004</v>
      </c>
      <c r="E1826">
        <v>0</v>
      </c>
      <c r="G1826" s="1">
        <v>44383</v>
      </c>
      <c r="H1826" s="2">
        <v>0.69309027777777776</v>
      </c>
      <c r="I1826">
        <v>22</v>
      </c>
      <c r="J1826">
        <v>5.4</v>
      </c>
      <c r="K1826">
        <v>1</v>
      </c>
    </row>
    <row r="1827" spans="1:11" x14ac:dyDescent="0.25">
      <c r="A1827" s="1">
        <v>44387</v>
      </c>
      <c r="B1827" s="2">
        <v>0.86344907407407412</v>
      </c>
      <c r="C1827">
        <v>11</v>
      </c>
      <c r="D1827">
        <v>6</v>
      </c>
      <c r="E1827">
        <v>0</v>
      </c>
      <c r="G1827" s="1">
        <v>44383</v>
      </c>
      <c r="H1827" s="2">
        <v>0.69483796296296296</v>
      </c>
      <c r="I1827">
        <v>13</v>
      </c>
      <c r="J1827">
        <v>4.3</v>
      </c>
      <c r="K1827">
        <v>1</v>
      </c>
    </row>
    <row r="1828" spans="1:11" x14ac:dyDescent="0.25">
      <c r="A1828" s="1">
        <v>44387</v>
      </c>
      <c r="B1828" s="2">
        <v>0.86776620370370372</v>
      </c>
      <c r="C1828">
        <v>14</v>
      </c>
      <c r="D1828">
        <v>5</v>
      </c>
      <c r="E1828">
        <v>0</v>
      </c>
      <c r="G1828" s="1">
        <v>44383</v>
      </c>
      <c r="H1828" s="2">
        <v>0.69565972222222217</v>
      </c>
      <c r="I1828">
        <v>16</v>
      </c>
      <c r="J1828">
        <v>8.6</v>
      </c>
      <c r="K1828">
        <v>1</v>
      </c>
    </row>
    <row r="1829" spans="1:11" x14ac:dyDescent="0.25">
      <c r="A1829" s="1">
        <v>44387</v>
      </c>
      <c r="B1829" s="2">
        <v>0.87106481481481479</v>
      </c>
      <c r="C1829">
        <v>20</v>
      </c>
      <c r="D1829">
        <v>5.3</v>
      </c>
      <c r="E1829">
        <v>0</v>
      </c>
      <c r="G1829" s="1">
        <v>44383</v>
      </c>
      <c r="H1829" s="2">
        <v>0.69642361111111117</v>
      </c>
      <c r="I1829">
        <v>13</v>
      </c>
      <c r="J1829">
        <v>14.8</v>
      </c>
      <c r="K1829">
        <v>1</v>
      </c>
    </row>
    <row r="1830" spans="1:11" x14ac:dyDescent="0.25">
      <c r="A1830" s="1">
        <v>44387</v>
      </c>
      <c r="B1830" s="2">
        <v>0.87245370370370379</v>
      </c>
      <c r="C1830">
        <v>12</v>
      </c>
      <c r="D1830">
        <v>5.3</v>
      </c>
      <c r="E1830">
        <v>0</v>
      </c>
      <c r="G1830" s="1">
        <v>44383</v>
      </c>
      <c r="H1830" s="2">
        <v>0.69700231481481489</v>
      </c>
      <c r="I1830">
        <v>11</v>
      </c>
      <c r="J1830">
        <v>5.4</v>
      </c>
      <c r="K1830">
        <v>1</v>
      </c>
    </row>
    <row r="1831" spans="1:11" x14ac:dyDescent="0.25">
      <c r="A1831" s="1">
        <v>44387</v>
      </c>
      <c r="B1831" s="2">
        <v>0.8753009259259259</v>
      </c>
      <c r="C1831">
        <v>13</v>
      </c>
      <c r="D1831">
        <v>5.5</v>
      </c>
      <c r="E1831">
        <v>0</v>
      </c>
      <c r="G1831" s="1">
        <v>44383</v>
      </c>
      <c r="H1831" s="2">
        <v>0.69709490740740743</v>
      </c>
      <c r="I1831">
        <v>13</v>
      </c>
      <c r="J1831">
        <v>11.3</v>
      </c>
      <c r="K1831">
        <v>1</v>
      </c>
    </row>
    <row r="1832" spans="1:11" x14ac:dyDescent="0.25">
      <c r="A1832" s="1">
        <v>44387</v>
      </c>
      <c r="B1832" s="2">
        <v>0.88537037037037036</v>
      </c>
      <c r="C1832">
        <v>14</v>
      </c>
      <c r="D1832">
        <v>4.5999999999999996</v>
      </c>
      <c r="E1832">
        <v>0</v>
      </c>
      <c r="G1832" s="1">
        <v>44383</v>
      </c>
      <c r="H1832" s="2">
        <v>0.69766203703703711</v>
      </c>
      <c r="I1832">
        <v>15</v>
      </c>
      <c r="J1832">
        <v>3.6</v>
      </c>
      <c r="K1832">
        <v>1</v>
      </c>
    </row>
    <row r="1833" spans="1:11" x14ac:dyDescent="0.25">
      <c r="A1833" s="1">
        <v>44387</v>
      </c>
      <c r="B1833" s="2">
        <v>0.89210648148148142</v>
      </c>
      <c r="C1833">
        <v>19</v>
      </c>
      <c r="D1833">
        <v>0</v>
      </c>
      <c r="E1833">
        <v>0</v>
      </c>
      <c r="G1833" s="1">
        <v>44383</v>
      </c>
      <c r="H1833" s="2">
        <v>0.69807870370370362</v>
      </c>
      <c r="I1833">
        <v>17</v>
      </c>
      <c r="J1833">
        <v>3.5</v>
      </c>
      <c r="K1833">
        <v>1</v>
      </c>
    </row>
    <row r="1834" spans="1:11" x14ac:dyDescent="0.25">
      <c r="A1834" s="1">
        <v>44387</v>
      </c>
      <c r="B1834" s="2">
        <v>0.89614583333333331</v>
      </c>
      <c r="C1834">
        <v>26</v>
      </c>
      <c r="D1834">
        <v>5</v>
      </c>
      <c r="E1834">
        <v>0</v>
      </c>
      <c r="G1834" s="1">
        <v>44383</v>
      </c>
      <c r="H1834" s="2">
        <v>0.69881944444444455</v>
      </c>
      <c r="I1834">
        <v>12</v>
      </c>
      <c r="J1834">
        <v>4.5</v>
      </c>
      <c r="K1834">
        <v>1</v>
      </c>
    </row>
    <row r="1835" spans="1:11" x14ac:dyDescent="0.25">
      <c r="A1835" s="1">
        <v>44387</v>
      </c>
      <c r="B1835" s="2">
        <v>0.89936342592592589</v>
      </c>
      <c r="C1835">
        <v>15</v>
      </c>
      <c r="D1835">
        <v>5.5</v>
      </c>
      <c r="E1835">
        <v>0</v>
      </c>
      <c r="G1835" s="1">
        <v>44383</v>
      </c>
      <c r="H1835" s="2">
        <v>0.70086805555555554</v>
      </c>
      <c r="I1835">
        <v>16</v>
      </c>
      <c r="J1835">
        <v>3.5</v>
      </c>
      <c r="K1835">
        <v>1</v>
      </c>
    </row>
    <row r="1836" spans="1:11" x14ac:dyDescent="0.25">
      <c r="A1836" s="1">
        <v>44387</v>
      </c>
      <c r="B1836" s="2">
        <v>0.90015046296296297</v>
      </c>
      <c r="C1836">
        <v>27</v>
      </c>
      <c r="D1836">
        <v>5.8</v>
      </c>
      <c r="E1836">
        <v>0</v>
      </c>
      <c r="G1836" s="1">
        <v>44383</v>
      </c>
      <c r="H1836" s="2">
        <v>0.70100694444444445</v>
      </c>
      <c r="I1836">
        <v>19</v>
      </c>
      <c r="J1836">
        <v>5.2</v>
      </c>
      <c r="K1836">
        <v>1</v>
      </c>
    </row>
    <row r="1837" spans="1:11" x14ac:dyDescent="0.25">
      <c r="A1837" s="1">
        <v>44387</v>
      </c>
      <c r="B1837" s="2">
        <v>0.90780092592592598</v>
      </c>
      <c r="C1837">
        <v>17</v>
      </c>
      <c r="D1837">
        <v>5.5</v>
      </c>
      <c r="E1837">
        <v>0</v>
      </c>
      <c r="G1837" s="1">
        <v>44383</v>
      </c>
      <c r="H1837" s="2">
        <v>0.70103009259259252</v>
      </c>
      <c r="I1837">
        <v>13</v>
      </c>
      <c r="J1837">
        <v>11.1</v>
      </c>
      <c r="K1837">
        <v>1</v>
      </c>
    </row>
    <row r="1838" spans="1:11" x14ac:dyDescent="0.25">
      <c r="A1838" s="1">
        <v>44387</v>
      </c>
      <c r="B1838" s="2">
        <v>0.91019675925925936</v>
      </c>
      <c r="C1838">
        <v>23</v>
      </c>
      <c r="D1838">
        <v>4.3</v>
      </c>
      <c r="E1838">
        <v>0</v>
      </c>
      <c r="G1838" s="1">
        <v>44383</v>
      </c>
      <c r="H1838" s="2">
        <v>0.70136574074074076</v>
      </c>
      <c r="I1838">
        <v>21</v>
      </c>
      <c r="J1838">
        <v>0.9</v>
      </c>
      <c r="K1838">
        <v>1</v>
      </c>
    </row>
    <row r="1839" spans="1:11" x14ac:dyDescent="0.25">
      <c r="A1839" s="1">
        <v>44387</v>
      </c>
      <c r="B1839" s="2">
        <v>0.9200694444444445</v>
      </c>
      <c r="C1839">
        <v>17</v>
      </c>
      <c r="D1839">
        <v>4.8</v>
      </c>
      <c r="E1839">
        <v>0</v>
      </c>
      <c r="G1839" s="1">
        <v>44383</v>
      </c>
      <c r="H1839" s="2">
        <v>0.70201388888888883</v>
      </c>
      <c r="I1839">
        <v>10</v>
      </c>
      <c r="J1839">
        <v>4.0999999999999996</v>
      </c>
      <c r="K1839">
        <v>1</v>
      </c>
    </row>
    <row r="1840" spans="1:11" x14ac:dyDescent="0.25">
      <c r="A1840" s="1">
        <v>44387</v>
      </c>
      <c r="B1840" s="2">
        <v>0.92128472222222213</v>
      </c>
      <c r="C1840">
        <v>19</v>
      </c>
      <c r="D1840">
        <v>4</v>
      </c>
      <c r="E1840">
        <v>0</v>
      </c>
      <c r="G1840" s="1">
        <v>44383</v>
      </c>
      <c r="H1840" s="2">
        <v>0.70215277777777774</v>
      </c>
      <c r="I1840">
        <v>17</v>
      </c>
      <c r="J1840">
        <v>3.8</v>
      </c>
      <c r="K1840">
        <v>1</v>
      </c>
    </row>
    <row r="1841" spans="1:11" x14ac:dyDescent="0.25">
      <c r="A1841" s="1">
        <v>44387</v>
      </c>
      <c r="B1841" s="2">
        <v>0.92501157407407408</v>
      </c>
      <c r="C1841">
        <v>25</v>
      </c>
      <c r="D1841">
        <v>4.8</v>
      </c>
      <c r="E1841">
        <v>0</v>
      </c>
      <c r="G1841" s="1">
        <v>44383</v>
      </c>
      <c r="H1841" s="2">
        <v>0.70216435185185189</v>
      </c>
      <c r="I1841">
        <v>18</v>
      </c>
      <c r="J1841">
        <v>4.9000000000000004</v>
      </c>
      <c r="K1841">
        <v>1</v>
      </c>
    </row>
    <row r="1842" spans="1:11" x14ac:dyDescent="0.25">
      <c r="A1842" s="1">
        <v>44387</v>
      </c>
      <c r="B1842" s="2">
        <v>0.92650462962962965</v>
      </c>
      <c r="C1842">
        <v>16</v>
      </c>
      <c r="D1842">
        <v>4.5</v>
      </c>
      <c r="E1842">
        <v>0</v>
      </c>
      <c r="G1842" s="1">
        <v>44383</v>
      </c>
      <c r="H1842" s="2">
        <v>0.70217592592592604</v>
      </c>
      <c r="I1842">
        <v>16</v>
      </c>
      <c r="J1842">
        <v>4.2</v>
      </c>
      <c r="K1842">
        <v>1</v>
      </c>
    </row>
    <row r="1843" spans="1:11" x14ac:dyDescent="0.25">
      <c r="A1843" s="1">
        <v>44387</v>
      </c>
      <c r="B1843" s="2">
        <v>0.92767361111111113</v>
      </c>
      <c r="C1843">
        <v>12</v>
      </c>
      <c r="D1843">
        <v>10.3</v>
      </c>
      <c r="E1843">
        <v>0</v>
      </c>
      <c r="G1843" s="1">
        <v>44383</v>
      </c>
      <c r="H1843" s="2">
        <v>0.70231481481481473</v>
      </c>
      <c r="I1843">
        <v>16</v>
      </c>
      <c r="J1843">
        <v>4.4000000000000004</v>
      </c>
      <c r="K1843">
        <v>1</v>
      </c>
    </row>
    <row r="1844" spans="1:11" x14ac:dyDescent="0.25">
      <c r="A1844" s="1">
        <v>44387</v>
      </c>
      <c r="B1844" s="2">
        <v>0.92781249999999993</v>
      </c>
      <c r="C1844">
        <v>16</v>
      </c>
      <c r="D1844">
        <v>3.7</v>
      </c>
      <c r="E1844">
        <v>0</v>
      </c>
      <c r="G1844" s="1">
        <v>44383</v>
      </c>
      <c r="H1844" s="2">
        <v>0.70232638888888888</v>
      </c>
      <c r="I1844">
        <v>19</v>
      </c>
      <c r="J1844">
        <v>4.3</v>
      </c>
      <c r="K1844">
        <v>1</v>
      </c>
    </row>
    <row r="1845" spans="1:11" x14ac:dyDescent="0.25">
      <c r="A1845" s="1">
        <v>44387</v>
      </c>
      <c r="B1845" s="2">
        <v>0.92868055555555562</v>
      </c>
      <c r="C1845">
        <v>15</v>
      </c>
      <c r="D1845">
        <v>5.3</v>
      </c>
      <c r="E1845">
        <v>0</v>
      </c>
      <c r="G1845" s="1">
        <v>44383</v>
      </c>
      <c r="H1845" s="2">
        <v>0.70341435185185175</v>
      </c>
      <c r="I1845">
        <v>13</v>
      </c>
      <c r="J1845">
        <v>6.1</v>
      </c>
      <c r="K1845">
        <v>1</v>
      </c>
    </row>
    <row r="1846" spans="1:11" x14ac:dyDescent="0.25">
      <c r="A1846" s="1">
        <v>44387</v>
      </c>
      <c r="B1846" s="2">
        <v>0.93203703703703711</v>
      </c>
      <c r="C1846">
        <v>20</v>
      </c>
      <c r="D1846">
        <v>4.3</v>
      </c>
      <c r="E1846">
        <v>0</v>
      </c>
      <c r="G1846" s="1">
        <v>44383</v>
      </c>
      <c r="H1846" s="2">
        <v>0.70414351851851853</v>
      </c>
      <c r="I1846">
        <v>24</v>
      </c>
      <c r="J1846">
        <v>6.8</v>
      </c>
      <c r="K1846">
        <v>1</v>
      </c>
    </row>
    <row r="1847" spans="1:11" x14ac:dyDescent="0.25">
      <c r="A1847" s="1">
        <v>44387</v>
      </c>
      <c r="B1847" s="2">
        <v>0.93414351851851851</v>
      </c>
      <c r="C1847">
        <v>19</v>
      </c>
      <c r="D1847">
        <v>5.2</v>
      </c>
      <c r="E1847">
        <v>0</v>
      </c>
      <c r="G1847" s="1">
        <v>44383</v>
      </c>
      <c r="H1847" s="2">
        <v>0.70457175925925919</v>
      </c>
      <c r="I1847">
        <v>17</v>
      </c>
      <c r="J1847">
        <v>6.7</v>
      </c>
      <c r="K1847">
        <v>1</v>
      </c>
    </row>
    <row r="1848" spans="1:11" x14ac:dyDescent="0.25">
      <c r="A1848" s="1">
        <v>44387</v>
      </c>
      <c r="B1848" s="2">
        <v>0.93434027777777784</v>
      </c>
      <c r="C1848">
        <v>21</v>
      </c>
      <c r="D1848">
        <v>4.7</v>
      </c>
      <c r="E1848">
        <v>0</v>
      </c>
      <c r="G1848" s="1">
        <v>44383</v>
      </c>
      <c r="H1848" s="2">
        <v>0.70575231481481471</v>
      </c>
      <c r="I1848">
        <v>14</v>
      </c>
      <c r="J1848">
        <v>0.7</v>
      </c>
      <c r="K1848">
        <v>1</v>
      </c>
    </row>
    <row r="1849" spans="1:11" x14ac:dyDescent="0.25">
      <c r="A1849" s="1">
        <v>44387</v>
      </c>
      <c r="B1849" s="2">
        <v>0.93686342592592586</v>
      </c>
      <c r="C1849">
        <v>12</v>
      </c>
      <c r="D1849">
        <v>4.2</v>
      </c>
      <c r="E1849">
        <v>0</v>
      </c>
      <c r="G1849" s="1">
        <v>44383</v>
      </c>
      <c r="H1849" s="2">
        <v>0.70657407407407413</v>
      </c>
      <c r="I1849">
        <v>23</v>
      </c>
      <c r="J1849">
        <v>7</v>
      </c>
      <c r="K1849">
        <v>1</v>
      </c>
    </row>
    <row r="1850" spans="1:11" x14ac:dyDescent="0.25">
      <c r="A1850" s="1">
        <v>44387</v>
      </c>
      <c r="B1850" s="2">
        <v>0.94913194444444438</v>
      </c>
      <c r="C1850">
        <v>12</v>
      </c>
      <c r="D1850">
        <v>7.2</v>
      </c>
      <c r="E1850">
        <v>0</v>
      </c>
      <c r="G1850" s="1">
        <v>44383</v>
      </c>
      <c r="H1850" s="2">
        <v>0.70824074074074073</v>
      </c>
      <c r="I1850">
        <v>26</v>
      </c>
      <c r="J1850">
        <v>6.3</v>
      </c>
      <c r="K1850">
        <v>1</v>
      </c>
    </row>
    <row r="1851" spans="1:11" x14ac:dyDescent="0.25">
      <c r="A1851" s="1">
        <v>44387</v>
      </c>
      <c r="B1851" s="2">
        <v>0.95134259259259257</v>
      </c>
      <c r="C1851">
        <v>22</v>
      </c>
      <c r="D1851">
        <v>5.5</v>
      </c>
      <c r="E1851">
        <v>0</v>
      </c>
      <c r="G1851" s="1">
        <v>44383</v>
      </c>
      <c r="H1851" s="2">
        <v>0.70825231481481488</v>
      </c>
      <c r="I1851">
        <v>27</v>
      </c>
      <c r="J1851">
        <v>3.5</v>
      </c>
      <c r="K1851">
        <v>1</v>
      </c>
    </row>
    <row r="1852" spans="1:11" x14ac:dyDescent="0.25">
      <c r="A1852" s="1">
        <v>44387</v>
      </c>
      <c r="B1852" s="2">
        <v>0.95159722222222232</v>
      </c>
      <c r="C1852">
        <v>19</v>
      </c>
      <c r="D1852">
        <v>5.2</v>
      </c>
      <c r="E1852">
        <v>0</v>
      </c>
      <c r="G1852" s="1">
        <v>44383</v>
      </c>
      <c r="H1852" s="2">
        <v>0.70953703703703708</v>
      </c>
      <c r="I1852">
        <v>14</v>
      </c>
      <c r="J1852">
        <v>10.4</v>
      </c>
      <c r="K1852">
        <v>1</v>
      </c>
    </row>
    <row r="1853" spans="1:11" x14ac:dyDescent="0.25">
      <c r="A1853" s="1">
        <v>44387</v>
      </c>
      <c r="B1853" s="2">
        <v>0.96030092592592586</v>
      </c>
      <c r="C1853">
        <v>21</v>
      </c>
      <c r="D1853">
        <v>5.0999999999999996</v>
      </c>
      <c r="E1853">
        <v>0</v>
      </c>
      <c r="G1853" s="1">
        <v>44383</v>
      </c>
      <c r="H1853" s="2">
        <v>0.7107175925925926</v>
      </c>
      <c r="I1853">
        <v>20</v>
      </c>
      <c r="J1853">
        <v>10.7</v>
      </c>
      <c r="K1853">
        <v>1</v>
      </c>
    </row>
    <row r="1854" spans="1:11" x14ac:dyDescent="0.25">
      <c r="A1854" s="1">
        <v>44387</v>
      </c>
      <c r="B1854" s="2">
        <v>0.96270833333333339</v>
      </c>
      <c r="C1854">
        <v>19</v>
      </c>
      <c r="D1854">
        <v>4.8</v>
      </c>
      <c r="E1854">
        <v>0</v>
      </c>
      <c r="G1854" s="1">
        <v>44383</v>
      </c>
      <c r="H1854" s="2">
        <v>0.71083333333333332</v>
      </c>
      <c r="I1854">
        <v>19</v>
      </c>
      <c r="J1854">
        <v>5.7</v>
      </c>
      <c r="K1854">
        <v>1</v>
      </c>
    </row>
    <row r="1855" spans="1:11" x14ac:dyDescent="0.25">
      <c r="A1855" s="1">
        <v>44387</v>
      </c>
      <c r="B1855" s="2">
        <v>0.96317129629629628</v>
      </c>
      <c r="C1855">
        <v>24</v>
      </c>
      <c r="D1855">
        <v>5.7</v>
      </c>
      <c r="E1855">
        <v>0</v>
      </c>
      <c r="G1855" s="1">
        <v>44383</v>
      </c>
      <c r="H1855" s="2">
        <v>0.7120023148148148</v>
      </c>
      <c r="I1855">
        <v>21</v>
      </c>
      <c r="J1855">
        <v>6.5</v>
      </c>
      <c r="K1855">
        <v>1</v>
      </c>
    </row>
    <row r="1856" spans="1:11" x14ac:dyDescent="0.25">
      <c r="A1856" s="1">
        <v>44387</v>
      </c>
      <c r="B1856" s="2">
        <v>0.96436342592592583</v>
      </c>
      <c r="C1856">
        <v>20</v>
      </c>
      <c r="D1856">
        <v>7</v>
      </c>
      <c r="E1856">
        <v>0</v>
      </c>
      <c r="G1856" s="1">
        <v>44383</v>
      </c>
      <c r="H1856" s="2">
        <v>0.71221064814814816</v>
      </c>
      <c r="I1856">
        <v>21</v>
      </c>
      <c r="J1856">
        <v>4</v>
      </c>
      <c r="K1856">
        <v>1</v>
      </c>
    </row>
    <row r="1857" spans="1:11" x14ac:dyDescent="0.25">
      <c r="A1857" s="1">
        <v>44387</v>
      </c>
      <c r="B1857" s="2">
        <v>0.96442129629629625</v>
      </c>
      <c r="C1857">
        <v>19</v>
      </c>
      <c r="D1857">
        <v>5.5</v>
      </c>
      <c r="E1857">
        <v>0</v>
      </c>
      <c r="G1857" s="1">
        <v>44383</v>
      </c>
      <c r="H1857" s="2">
        <v>0.7122222222222222</v>
      </c>
      <c r="I1857">
        <v>21</v>
      </c>
      <c r="J1857">
        <v>4.3</v>
      </c>
      <c r="K1857">
        <v>1</v>
      </c>
    </row>
    <row r="1858" spans="1:11" x14ac:dyDescent="0.25">
      <c r="A1858" s="1">
        <v>44387</v>
      </c>
      <c r="B1858" s="2">
        <v>0.96606481481481488</v>
      </c>
      <c r="C1858">
        <v>10</v>
      </c>
      <c r="D1858">
        <v>0.5</v>
      </c>
      <c r="E1858">
        <v>0</v>
      </c>
      <c r="G1858" s="1">
        <v>44383</v>
      </c>
      <c r="H1858" s="2">
        <v>0.7150347222222222</v>
      </c>
      <c r="I1858">
        <v>11</v>
      </c>
      <c r="J1858">
        <v>10.1</v>
      </c>
      <c r="K1858">
        <v>1</v>
      </c>
    </row>
    <row r="1859" spans="1:11" x14ac:dyDescent="0.25">
      <c r="A1859" s="1">
        <v>44387</v>
      </c>
      <c r="B1859" s="2">
        <v>0.96982638888888895</v>
      </c>
      <c r="C1859">
        <v>19</v>
      </c>
      <c r="D1859">
        <v>4.9000000000000004</v>
      </c>
      <c r="E1859">
        <v>0</v>
      </c>
      <c r="G1859" s="1">
        <v>44383</v>
      </c>
      <c r="H1859" s="2">
        <v>0.71599537037037031</v>
      </c>
      <c r="I1859">
        <v>11</v>
      </c>
      <c r="J1859">
        <v>13.8</v>
      </c>
      <c r="K1859">
        <v>1</v>
      </c>
    </row>
    <row r="1860" spans="1:11" x14ac:dyDescent="0.25">
      <c r="A1860" s="1">
        <v>44387</v>
      </c>
      <c r="B1860" s="2">
        <v>0.96986111111111117</v>
      </c>
      <c r="C1860">
        <v>17</v>
      </c>
      <c r="D1860">
        <v>6.3</v>
      </c>
      <c r="E1860">
        <v>0</v>
      </c>
      <c r="G1860" s="1">
        <v>44383</v>
      </c>
      <c r="H1860" s="2">
        <v>0.71649305555555554</v>
      </c>
      <c r="I1860">
        <v>18</v>
      </c>
      <c r="J1860">
        <v>1.3</v>
      </c>
      <c r="K1860">
        <v>1</v>
      </c>
    </row>
    <row r="1861" spans="1:11" x14ac:dyDescent="0.25">
      <c r="A1861" s="1">
        <v>44387</v>
      </c>
      <c r="B1861" s="2">
        <v>0.97019675925925919</v>
      </c>
      <c r="C1861">
        <v>34</v>
      </c>
      <c r="D1861">
        <v>4.0999999999999996</v>
      </c>
      <c r="E1861">
        <v>0</v>
      </c>
      <c r="G1861" s="1">
        <v>44383</v>
      </c>
      <c r="H1861" s="2">
        <v>0.71697916666666661</v>
      </c>
      <c r="I1861">
        <v>17</v>
      </c>
      <c r="J1861">
        <v>3.7</v>
      </c>
      <c r="K1861">
        <v>1</v>
      </c>
    </row>
    <row r="1862" spans="1:11" x14ac:dyDescent="0.25">
      <c r="A1862" s="1">
        <v>44387</v>
      </c>
      <c r="B1862" s="2">
        <v>0.97097222222222224</v>
      </c>
      <c r="C1862">
        <v>20</v>
      </c>
      <c r="D1862">
        <v>5</v>
      </c>
      <c r="E1862">
        <v>0</v>
      </c>
      <c r="G1862" s="1">
        <v>44383</v>
      </c>
      <c r="H1862" s="2">
        <v>0.71799768518518514</v>
      </c>
      <c r="I1862">
        <v>22</v>
      </c>
      <c r="J1862">
        <v>8.1999999999999993</v>
      </c>
      <c r="K1862">
        <v>1</v>
      </c>
    </row>
    <row r="1863" spans="1:11" x14ac:dyDescent="0.25">
      <c r="A1863" s="1">
        <v>44387</v>
      </c>
      <c r="B1863" s="2">
        <v>0.97210648148148149</v>
      </c>
      <c r="C1863">
        <v>17</v>
      </c>
      <c r="D1863">
        <v>6.1</v>
      </c>
      <c r="E1863">
        <v>0</v>
      </c>
      <c r="G1863" s="1">
        <v>44383</v>
      </c>
      <c r="H1863" s="2">
        <v>0.71875</v>
      </c>
      <c r="I1863">
        <v>14</v>
      </c>
      <c r="J1863">
        <v>4.0999999999999996</v>
      </c>
      <c r="K1863">
        <v>1</v>
      </c>
    </row>
    <row r="1864" spans="1:11" x14ac:dyDescent="0.25">
      <c r="A1864" s="1">
        <v>44387</v>
      </c>
      <c r="B1864" s="2">
        <v>0.97944444444444445</v>
      </c>
      <c r="C1864">
        <v>19</v>
      </c>
      <c r="D1864">
        <v>5.0999999999999996</v>
      </c>
      <c r="E1864">
        <v>0</v>
      </c>
      <c r="G1864" s="1">
        <v>44383</v>
      </c>
      <c r="H1864" s="2">
        <v>0.719212962962963</v>
      </c>
      <c r="I1864">
        <v>22</v>
      </c>
      <c r="J1864">
        <v>7.9</v>
      </c>
      <c r="K1864">
        <v>1</v>
      </c>
    </row>
    <row r="1865" spans="1:11" x14ac:dyDescent="0.25">
      <c r="A1865" s="1">
        <v>44387</v>
      </c>
      <c r="B1865" s="2">
        <v>0.98121527777777784</v>
      </c>
      <c r="C1865">
        <v>21</v>
      </c>
      <c r="D1865">
        <v>4.0999999999999996</v>
      </c>
      <c r="E1865">
        <v>0</v>
      </c>
      <c r="G1865" s="1">
        <v>44383</v>
      </c>
      <c r="H1865" s="2">
        <v>0.72048611111111116</v>
      </c>
      <c r="I1865">
        <v>21</v>
      </c>
      <c r="J1865">
        <v>3.3</v>
      </c>
      <c r="K1865">
        <v>1</v>
      </c>
    </row>
    <row r="1866" spans="1:11" x14ac:dyDescent="0.25">
      <c r="A1866" s="1">
        <v>44387</v>
      </c>
      <c r="B1866" s="2">
        <v>0.9874074074074074</v>
      </c>
      <c r="C1866">
        <v>18</v>
      </c>
      <c r="D1866">
        <v>5.9</v>
      </c>
      <c r="E1866">
        <v>0</v>
      </c>
      <c r="G1866" s="1">
        <v>44383</v>
      </c>
      <c r="H1866" s="2">
        <v>0.72049768518518509</v>
      </c>
      <c r="I1866">
        <v>18</v>
      </c>
      <c r="J1866">
        <v>4.4000000000000004</v>
      </c>
      <c r="K1866">
        <v>1</v>
      </c>
    </row>
    <row r="1867" spans="1:11" x14ac:dyDescent="0.25">
      <c r="A1867" s="1">
        <v>44387</v>
      </c>
      <c r="B1867" s="2">
        <v>0.99475694444444451</v>
      </c>
      <c r="C1867">
        <v>17</v>
      </c>
      <c r="D1867">
        <v>5.9</v>
      </c>
      <c r="E1867">
        <v>0</v>
      </c>
      <c r="G1867" s="1">
        <v>44383</v>
      </c>
      <c r="H1867" s="2">
        <v>0.72098379629629628</v>
      </c>
      <c r="I1867">
        <v>22</v>
      </c>
      <c r="J1867">
        <v>12.7</v>
      </c>
      <c r="K1867">
        <v>1</v>
      </c>
    </row>
    <row r="1868" spans="1:11" x14ac:dyDescent="0.25">
      <c r="A1868" s="1">
        <v>44388</v>
      </c>
      <c r="B1868" s="2">
        <v>7.1180555555555554E-3</v>
      </c>
      <c r="C1868">
        <v>11</v>
      </c>
      <c r="D1868">
        <v>8.9</v>
      </c>
      <c r="E1868">
        <v>0</v>
      </c>
      <c r="G1868" s="1">
        <v>44383</v>
      </c>
      <c r="H1868" s="2">
        <v>0.72098379629629628</v>
      </c>
      <c r="I1868">
        <v>22</v>
      </c>
      <c r="J1868">
        <v>4.0999999999999996</v>
      </c>
      <c r="K1868">
        <v>1</v>
      </c>
    </row>
    <row r="1869" spans="1:11" x14ac:dyDescent="0.25">
      <c r="A1869" s="1">
        <v>44388</v>
      </c>
      <c r="B1869" s="2">
        <v>1.8472222222222223E-2</v>
      </c>
      <c r="C1869">
        <v>25</v>
      </c>
      <c r="D1869">
        <v>5.4</v>
      </c>
      <c r="E1869">
        <v>0</v>
      </c>
      <c r="G1869" s="1">
        <v>44383</v>
      </c>
      <c r="H1869" s="2">
        <v>0.72119212962962964</v>
      </c>
      <c r="I1869">
        <v>11</v>
      </c>
      <c r="J1869">
        <v>0.5</v>
      </c>
      <c r="K1869">
        <v>1</v>
      </c>
    </row>
    <row r="1870" spans="1:11" x14ac:dyDescent="0.25">
      <c r="A1870" s="1">
        <v>44388</v>
      </c>
      <c r="B1870" s="2">
        <v>4.5995370370370374E-2</v>
      </c>
      <c r="C1870">
        <v>11</v>
      </c>
      <c r="D1870">
        <v>4.4000000000000004</v>
      </c>
      <c r="E1870">
        <v>0</v>
      </c>
      <c r="G1870" s="1">
        <v>44383</v>
      </c>
      <c r="H1870" s="2">
        <v>0.72127314814814814</v>
      </c>
      <c r="I1870">
        <v>11</v>
      </c>
      <c r="J1870">
        <v>4.9000000000000004</v>
      </c>
      <c r="K1870">
        <v>1</v>
      </c>
    </row>
    <row r="1871" spans="1:11" x14ac:dyDescent="0.25">
      <c r="A1871" s="1">
        <v>44388</v>
      </c>
      <c r="B1871" s="2">
        <v>5.3275462962962962E-2</v>
      </c>
      <c r="C1871">
        <v>25</v>
      </c>
      <c r="D1871">
        <v>5.4</v>
      </c>
      <c r="E1871">
        <v>0</v>
      </c>
      <c r="G1871" s="1">
        <v>44383</v>
      </c>
      <c r="H1871" s="2">
        <v>0.72143518518518512</v>
      </c>
      <c r="I1871">
        <v>18</v>
      </c>
      <c r="J1871">
        <v>3.5</v>
      </c>
      <c r="K1871">
        <v>1</v>
      </c>
    </row>
    <row r="1872" spans="1:11" x14ac:dyDescent="0.25">
      <c r="A1872" s="1">
        <v>44388</v>
      </c>
      <c r="B1872" s="2">
        <v>6.4432870370370363E-2</v>
      </c>
      <c r="C1872">
        <v>13</v>
      </c>
      <c r="D1872">
        <v>6.7</v>
      </c>
      <c r="E1872">
        <v>0</v>
      </c>
      <c r="G1872" s="1">
        <v>44383</v>
      </c>
      <c r="H1872" s="2">
        <v>0.72266203703703702</v>
      </c>
      <c r="I1872">
        <v>15</v>
      </c>
      <c r="J1872">
        <v>4</v>
      </c>
      <c r="K1872">
        <v>1</v>
      </c>
    </row>
    <row r="1873" spans="1:11" x14ac:dyDescent="0.25">
      <c r="A1873" s="1">
        <v>44388</v>
      </c>
      <c r="B1873" s="2">
        <v>6.7384259259259269E-2</v>
      </c>
      <c r="C1873">
        <v>12</v>
      </c>
      <c r="D1873">
        <v>7.8</v>
      </c>
      <c r="E1873">
        <v>0</v>
      </c>
      <c r="G1873" s="1">
        <v>44383</v>
      </c>
      <c r="H1873" s="2">
        <v>0.72346064814814814</v>
      </c>
      <c r="I1873">
        <v>15</v>
      </c>
      <c r="J1873">
        <v>4.0999999999999996</v>
      </c>
      <c r="K1873">
        <v>1</v>
      </c>
    </row>
    <row r="1874" spans="1:11" x14ac:dyDescent="0.25">
      <c r="A1874" s="1">
        <v>44388</v>
      </c>
      <c r="B1874" s="2">
        <v>7.1122685185185178E-2</v>
      </c>
      <c r="C1874">
        <v>24</v>
      </c>
      <c r="D1874">
        <v>5.0999999999999996</v>
      </c>
      <c r="E1874">
        <v>0</v>
      </c>
      <c r="G1874" s="1">
        <v>44383</v>
      </c>
      <c r="H1874" s="2">
        <v>0.72361111111111109</v>
      </c>
      <c r="I1874">
        <v>29</v>
      </c>
      <c r="J1874">
        <v>4.0999999999999996</v>
      </c>
      <c r="K1874">
        <v>1</v>
      </c>
    </row>
    <row r="1875" spans="1:11" x14ac:dyDescent="0.25">
      <c r="A1875" s="1">
        <v>44388</v>
      </c>
      <c r="B1875" s="2">
        <v>9.5439814814814825E-2</v>
      </c>
      <c r="C1875">
        <v>16</v>
      </c>
      <c r="D1875">
        <v>4.8</v>
      </c>
      <c r="E1875">
        <v>0</v>
      </c>
      <c r="G1875" s="1">
        <v>44383</v>
      </c>
      <c r="H1875" s="2">
        <v>0.72362268518518524</v>
      </c>
      <c r="I1875">
        <v>29</v>
      </c>
      <c r="J1875">
        <v>4.2</v>
      </c>
      <c r="K1875">
        <v>1</v>
      </c>
    </row>
    <row r="1876" spans="1:11" x14ac:dyDescent="0.25">
      <c r="A1876" s="1">
        <v>44388</v>
      </c>
      <c r="B1876" s="2">
        <v>0.1124074074074074</v>
      </c>
      <c r="C1876">
        <v>15</v>
      </c>
      <c r="D1876">
        <v>5.2</v>
      </c>
      <c r="E1876">
        <v>0</v>
      </c>
      <c r="G1876" s="1">
        <v>44383</v>
      </c>
      <c r="H1876" s="2">
        <v>0.72369212962962959</v>
      </c>
      <c r="I1876">
        <v>23</v>
      </c>
      <c r="J1876">
        <v>6</v>
      </c>
      <c r="K1876">
        <v>1</v>
      </c>
    </row>
    <row r="1877" spans="1:11" x14ac:dyDescent="0.25">
      <c r="A1877" s="1">
        <v>44388</v>
      </c>
      <c r="B1877" s="2">
        <v>0.12146990740740742</v>
      </c>
      <c r="C1877">
        <v>16</v>
      </c>
      <c r="D1877">
        <v>6.6</v>
      </c>
      <c r="E1877">
        <v>0</v>
      </c>
      <c r="G1877" s="1">
        <v>44383</v>
      </c>
      <c r="H1877" s="2">
        <v>0.72370370370370374</v>
      </c>
      <c r="I1877">
        <v>20</v>
      </c>
      <c r="J1877">
        <v>3.6</v>
      </c>
      <c r="K1877">
        <v>1</v>
      </c>
    </row>
    <row r="1878" spans="1:11" x14ac:dyDescent="0.25">
      <c r="A1878" s="1">
        <v>44388</v>
      </c>
      <c r="B1878" s="2">
        <v>0.23725694444444445</v>
      </c>
      <c r="C1878">
        <v>24</v>
      </c>
      <c r="D1878">
        <v>6.2</v>
      </c>
      <c r="E1878">
        <v>0</v>
      </c>
      <c r="G1878" s="1">
        <v>44383</v>
      </c>
      <c r="H1878" s="2">
        <v>0.72533564814814822</v>
      </c>
      <c r="I1878">
        <v>16</v>
      </c>
      <c r="J1878">
        <v>4.0999999999999996</v>
      </c>
      <c r="K1878">
        <v>1</v>
      </c>
    </row>
    <row r="1879" spans="1:11" x14ac:dyDescent="0.25">
      <c r="A1879" s="1">
        <v>44388</v>
      </c>
      <c r="B1879" s="2">
        <v>0.26755787037037038</v>
      </c>
      <c r="C1879">
        <v>16</v>
      </c>
      <c r="D1879">
        <v>5.5</v>
      </c>
      <c r="E1879">
        <v>0</v>
      </c>
      <c r="G1879" s="1">
        <v>44383</v>
      </c>
      <c r="H1879" s="2">
        <v>0.72797453703703707</v>
      </c>
      <c r="I1879">
        <v>24</v>
      </c>
      <c r="J1879">
        <v>6.1</v>
      </c>
      <c r="K1879">
        <v>1</v>
      </c>
    </row>
    <row r="1880" spans="1:11" x14ac:dyDescent="0.25">
      <c r="A1880" s="1">
        <v>44388</v>
      </c>
      <c r="B1880" s="2">
        <v>0.27318287037037037</v>
      </c>
      <c r="C1880">
        <v>11</v>
      </c>
      <c r="D1880">
        <v>5.2</v>
      </c>
      <c r="E1880">
        <v>0</v>
      </c>
      <c r="G1880" s="1">
        <v>44383</v>
      </c>
      <c r="H1880" s="2">
        <v>0.72973379629629631</v>
      </c>
      <c r="I1880">
        <v>23</v>
      </c>
      <c r="J1880">
        <v>4</v>
      </c>
      <c r="K1880">
        <v>1</v>
      </c>
    </row>
    <row r="1881" spans="1:11" x14ac:dyDescent="0.25">
      <c r="A1881" s="1">
        <v>44388</v>
      </c>
      <c r="B1881" s="2">
        <v>0.29568287037037039</v>
      </c>
      <c r="C1881">
        <v>14</v>
      </c>
      <c r="D1881">
        <v>9.8000000000000007</v>
      </c>
      <c r="E1881">
        <v>0</v>
      </c>
      <c r="G1881" s="1">
        <v>44383</v>
      </c>
      <c r="H1881" s="2">
        <v>0.73003472222222221</v>
      </c>
      <c r="I1881">
        <v>15</v>
      </c>
      <c r="J1881">
        <v>0</v>
      </c>
      <c r="K1881">
        <v>1</v>
      </c>
    </row>
    <row r="1882" spans="1:11" x14ac:dyDescent="0.25">
      <c r="A1882" s="1">
        <v>44388</v>
      </c>
      <c r="B1882" s="2">
        <v>0.29771990740740739</v>
      </c>
      <c r="C1882">
        <v>11</v>
      </c>
      <c r="D1882">
        <v>13.4</v>
      </c>
      <c r="E1882">
        <v>0</v>
      </c>
      <c r="G1882" s="1">
        <v>44383</v>
      </c>
      <c r="H1882" s="2">
        <v>0.73292824074074081</v>
      </c>
      <c r="I1882">
        <v>14</v>
      </c>
      <c r="J1882">
        <v>4.4000000000000004</v>
      </c>
      <c r="K1882">
        <v>1</v>
      </c>
    </row>
    <row r="1883" spans="1:11" x14ac:dyDescent="0.25">
      <c r="A1883" s="1">
        <v>44388</v>
      </c>
      <c r="B1883" s="2">
        <v>0.30343749999999997</v>
      </c>
      <c r="C1883">
        <v>14</v>
      </c>
      <c r="D1883">
        <v>5.0999999999999996</v>
      </c>
      <c r="E1883">
        <v>0</v>
      </c>
      <c r="G1883" s="1">
        <v>44383</v>
      </c>
      <c r="H1883" s="2">
        <v>0.73392361111111104</v>
      </c>
      <c r="I1883">
        <v>21</v>
      </c>
      <c r="J1883">
        <v>7.5</v>
      </c>
      <c r="K1883">
        <v>1</v>
      </c>
    </row>
    <row r="1884" spans="1:11" x14ac:dyDescent="0.25">
      <c r="A1884" s="1">
        <v>44388</v>
      </c>
      <c r="B1884" s="2">
        <v>0.30655092592592592</v>
      </c>
      <c r="C1884">
        <v>24</v>
      </c>
      <c r="D1884">
        <v>6.4</v>
      </c>
      <c r="E1884">
        <v>0</v>
      </c>
      <c r="G1884" s="1">
        <v>44383</v>
      </c>
      <c r="H1884" s="2">
        <v>0.73577546296296292</v>
      </c>
      <c r="I1884">
        <v>17</v>
      </c>
      <c r="J1884">
        <v>1.2</v>
      </c>
      <c r="K1884">
        <v>1</v>
      </c>
    </row>
    <row r="1885" spans="1:11" x14ac:dyDescent="0.25">
      <c r="A1885" s="1">
        <v>44388</v>
      </c>
      <c r="B1885" s="2">
        <v>0.31283564814814818</v>
      </c>
      <c r="C1885">
        <v>15</v>
      </c>
      <c r="D1885">
        <v>7.2</v>
      </c>
      <c r="E1885">
        <v>0</v>
      </c>
      <c r="G1885" s="1">
        <v>44383</v>
      </c>
      <c r="H1885" s="2">
        <v>0.73729166666666668</v>
      </c>
      <c r="I1885">
        <v>13</v>
      </c>
      <c r="J1885">
        <v>4.2</v>
      </c>
      <c r="K1885">
        <v>1</v>
      </c>
    </row>
    <row r="1886" spans="1:11" x14ac:dyDescent="0.25">
      <c r="A1886" s="1">
        <v>44388</v>
      </c>
      <c r="B1886" s="2">
        <v>0.32626157407407408</v>
      </c>
      <c r="C1886">
        <v>14</v>
      </c>
      <c r="D1886">
        <v>4</v>
      </c>
      <c r="E1886">
        <v>0</v>
      </c>
      <c r="G1886" s="1">
        <v>44383</v>
      </c>
      <c r="H1886" s="2">
        <v>0.73751157407407408</v>
      </c>
      <c r="I1886">
        <v>12</v>
      </c>
      <c r="J1886">
        <v>0.2</v>
      </c>
      <c r="K1886">
        <v>1</v>
      </c>
    </row>
    <row r="1887" spans="1:11" x14ac:dyDescent="0.25">
      <c r="A1887" s="1">
        <v>44388</v>
      </c>
      <c r="B1887" s="2">
        <v>0.33228009259259261</v>
      </c>
      <c r="C1887">
        <v>19</v>
      </c>
      <c r="D1887">
        <v>12.3</v>
      </c>
      <c r="E1887">
        <v>0</v>
      </c>
      <c r="G1887" s="1">
        <v>44383</v>
      </c>
      <c r="H1887" s="2">
        <v>0.73765046296296299</v>
      </c>
      <c r="I1887">
        <v>9</v>
      </c>
      <c r="J1887">
        <v>7.8</v>
      </c>
      <c r="K1887">
        <v>1</v>
      </c>
    </row>
    <row r="1888" spans="1:11" x14ac:dyDescent="0.25">
      <c r="A1888" s="1">
        <v>44388</v>
      </c>
      <c r="B1888" s="2">
        <v>0.34364583333333337</v>
      </c>
      <c r="C1888">
        <v>13</v>
      </c>
      <c r="D1888">
        <v>6.3</v>
      </c>
      <c r="E1888">
        <v>0</v>
      </c>
      <c r="G1888" s="1">
        <v>44383</v>
      </c>
      <c r="H1888" s="2">
        <v>0.73815972222222215</v>
      </c>
      <c r="I1888">
        <v>17</v>
      </c>
      <c r="J1888">
        <v>4.2</v>
      </c>
      <c r="K1888">
        <v>1</v>
      </c>
    </row>
    <row r="1889" spans="1:11" x14ac:dyDescent="0.25">
      <c r="A1889" s="1">
        <v>44388</v>
      </c>
      <c r="B1889" s="2">
        <v>0.3482986111111111</v>
      </c>
      <c r="C1889">
        <v>14</v>
      </c>
      <c r="D1889">
        <v>12.9</v>
      </c>
      <c r="E1889">
        <v>0</v>
      </c>
      <c r="G1889" s="1">
        <v>44383</v>
      </c>
      <c r="H1889" s="2">
        <v>0.73887731481481478</v>
      </c>
      <c r="I1889">
        <v>12</v>
      </c>
      <c r="J1889">
        <v>5.5</v>
      </c>
      <c r="K1889">
        <v>1</v>
      </c>
    </row>
    <row r="1890" spans="1:11" x14ac:dyDescent="0.25">
      <c r="A1890" s="1">
        <v>44388</v>
      </c>
      <c r="B1890" s="2">
        <v>0.34960648148148149</v>
      </c>
      <c r="C1890">
        <v>15</v>
      </c>
      <c r="D1890">
        <v>6</v>
      </c>
      <c r="E1890">
        <v>0</v>
      </c>
      <c r="G1890" s="1">
        <v>44383</v>
      </c>
      <c r="H1890" s="2">
        <v>0.73888888888888893</v>
      </c>
      <c r="I1890">
        <v>18</v>
      </c>
      <c r="J1890">
        <v>6.5</v>
      </c>
      <c r="K1890">
        <v>1</v>
      </c>
    </row>
    <row r="1891" spans="1:11" x14ac:dyDescent="0.25">
      <c r="A1891" s="1">
        <v>44388</v>
      </c>
      <c r="B1891" s="2">
        <v>0.35016203703703702</v>
      </c>
      <c r="C1891">
        <v>16</v>
      </c>
      <c r="D1891">
        <v>8.1999999999999993</v>
      </c>
      <c r="E1891">
        <v>0</v>
      </c>
      <c r="G1891" s="1">
        <v>44383</v>
      </c>
      <c r="H1891" s="2">
        <v>0.73892361111111116</v>
      </c>
      <c r="I1891">
        <v>19</v>
      </c>
      <c r="J1891">
        <v>8.1</v>
      </c>
      <c r="K1891">
        <v>1</v>
      </c>
    </row>
    <row r="1892" spans="1:11" x14ac:dyDescent="0.25">
      <c r="A1892" s="1">
        <v>44388</v>
      </c>
      <c r="B1892" s="2">
        <v>0.35752314814814817</v>
      </c>
      <c r="C1892">
        <v>20</v>
      </c>
      <c r="D1892">
        <v>4.0999999999999996</v>
      </c>
      <c r="E1892">
        <v>0</v>
      </c>
      <c r="G1892" s="1">
        <v>44383</v>
      </c>
      <c r="H1892" s="2">
        <v>0.73960648148148145</v>
      </c>
      <c r="I1892">
        <v>16</v>
      </c>
      <c r="J1892">
        <v>0.9</v>
      </c>
      <c r="K1892">
        <v>1</v>
      </c>
    </row>
    <row r="1893" spans="1:11" x14ac:dyDescent="0.25">
      <c r="A1893" s="1">
        <v>44388</v>
      </c>
      <c r="B1893" s="2">
        <v>0.35991898148148144</v>
      </c>
      <c r="C1893">
        <v>21</v>
      </c>
      <c r="D1893">
        <v>5.8</v>
      </c>
      <c r="E1893">
        <v>0</v>
      </c>
      <c r="G1893" s="1">
        <v>44383</v>
      </c>
      <c r="H1893" s="2">
        <v>0.73994212962962969</v>
      </c>
      <c r="I1893">
        <v>12</v>
      </c>
      <c r="J1893">
        <v>4</v>
      </c>
      <c r="K1893">
        <v>1</v>
      </c>
    </row>
    <row r="1894" spans="1:11" x14ac:dyDescent="0.25">
      <c r="A1894" s="1">
        <v>44388</v>
      </c>
      <c r="B1894" s="2">
        <v>0.36833333333333335</v>
      </c>
      <c r="C1894">
        <v>18</v>
      </c>
      <c r="D1894">
        <v>7</v>
      </c>
      <c r="E1894">
        <v>0</v>
      </c>
      <c r="G1894" s="1">
        <v>44383</v>
      </c>
      <c r="H1894" s="2">
        <v>0.74284722222222221</v>
      </c>
      <c r="I1894">
        <v>12</v>
      </c>
      <c r="J1894">
        <v>1.3</v>
      </c>
      <c r="K1894">
        <v>1</v>
      </c>
    </row>
    <row r="1895" spans="1:11" x14ac:dyDescent="0.25">
      <c r="A1895" s="1">
        <v>44388</v>
      </c>
      <c r="B1895" s="2">
        <v>0.3792476851851852</v>
      </c>
      <c r="C1895">
        <v>10</v>
      </c>
      <c r="D1895">
        <v>5</v>
      </c>
      <c r="E1895">
        <v>0</v>
      </c>
      <c r="G1895" s="1">
        <v>44383</v>
      </c>
      <c r="H1895" s="2">
        <v>0.74414351851851857</v>
      </c>
      <c r="I1895">
        <v>19</v>
      </c>
      <c r="J1895">
        <v>9.3000000000000007</v>
      </c>
      <c r="K1895">
        <v>1</v>
      </c>
    </row>
    <row r="1896" spans="1:11" x14ac:dyDescent="0.25">
      <c r="A1896" s="1">
        <v>44388</v>
      </c>
      <c r="B1896" s="2">
        <v>0.3797106481481482</v>
      </c>
      <c r="C1896">
        <v>15</v>
      </c>
      <c r="D1896">
        <v>23.4</v>
      </c>
      <c r="E1896">
        <v>0</v>
      </c>
      <c r="G1896" s="1">
        <v>44383</v>
      </c>
      <c r="H1896" s="2">
        <v>0.74418981481481483</v>
      </c>
      <c r="I1896">
        <v>12</v>
      </c>
      <c r="J1896">
        <v>16.2</v>
      </c>
      <c r="K1896">
        <v>1</v>
      </c>
    </row>
    <row r="1897" spans="1:11" x14ac:dyDescent="0.25">
      <c r="A1897" s="1">
        <v>44388</v>
      </c>
      <c r="B1897" s="2">
        <v>0.3799305555555556</v>
      </c>
      <c r="C1897">
        <v>16</v>
      </c>
      <c r="D1897">
        <v>7</v>
      </c>
      <c r="E1897">
        <v>0</v>
      </c>
      <c r="G1897" s="1">
        <v>44383</v>
      </c>
      <c r="H1897" s="2">
        <v>0.74675925925925923</v>
      </c>
      <c r="I1897">
        <v>16</v>
      </c>
      <c r="J1897">
        <v>5.2</v>
      </c>
      <c r="K1897">
        <v>1</v>
      </c>
    </row>
    <row r="1898" spans="1:11" x14ac:dyDescent="0.25">
      <c r="A1898" s="1">
        <v>44388</v>
      </c>
      <c r="B1898" s="2">
        <v>0.38195601851851851</v>
      </c>
      <c r="C1898">
        <v>14</v>
      </c>
      <c r="D1898">
        <v>1</v>
      </c>
      <c r="E1898">
        <v>0</v>
      </c>
      <c r="G1898" s="1">
        <v>44383</v>
      </c>
      <c r="H1898" s="2">
        <v>0.74829861111111118</v>
      </c>
      <c r="I1898">
        <v>14</v>
      </c>
      <c r="J1898">
        <v>11.1</v>
      </c>
      <c r="K1898">
        <v>1</v>
      </c>
    </row>
    <row r="1899" spans="1:11" x14ac:dyDescent="0.25">
      <c r="A1899" s="1">
        <v>44388</v>
      </c>
      <c r="B1899" s="2">
        <v>0.3825115740740741</v>
      </c>
      <c r="C1899">
        <v>11</v>
      </c>
      <c r="D1899">
        <v>4.9000000000000004</v>
      </c>
      <c r="E1899">
        <v>0</v>
      </c>
      <c r="G1899" s="1">
        <v>44383</v>
      </c>
      <c r="H1899" s="2">
        <v>0.74913194444444453</v>
      </c>
      <c r="I1899">
        <v>13</v>
      </c>
      <c r="J1899">
        <v>3.6</v>
      </c>
      <c r="K1899">
        <v>1</v>
      </c>
    </row>
    <row r="1900" spans="1:11" x14ac:dyDescent="0.25">
      <c r="A1900" s="1">
        <v>44388</v>
      </c>
      <c r="B1900" s="2">
        <v>0.38293981481481482</v>
      </c>
      <c r="C1900">
        <v>14</v>
      </c>
      <c r="D1900">
        <v>10.5</v>
      </c>
      <c r="E1900">
        <v>0</v>
      </c>
      <c r="G1900" s="1">
        <v>44383</v>
      </c>
      <c r="H1900" s="2">
        <v>0.74916666666666665</v>
      </c>
      <c r="I1900">
        <v>13</v>
      </c>
      <c r="J1900">
        <v>6.3</v>
      </c>
      <c r="K1900">
        <v>1</v>
      </c>
    </row>
    <row r="1901" spans="1:11" x14ac:dyDescent="0.25">
      <c r="A1901" s="1">
        <v>44388</v>
      </c>
      <c r="B1901" s="2">
        <v>0.38545138888888886</v>
      </c>
      <c r="C1901">
        <v>16</v>
      </c>
      <c r="D1901">
        <v>4.3</v>
      </c>
      <c r="E1901">
        <v>0</v>
      </c>
      <c r="G1901" s="1">
        <v>44383</v>
      </c>
      <c r="H1901" s="2">
        <v>0.74920138888888888</v>
      </c>
      <c r="I1901">
        <v>13</v>
      </c>
      <c r="J1901">
        <v>0.5</v>
      </c>
      <c r="K1901">
        <v>1</v>
      </c>
    </row>
    <row r="1902" spans="1:11" x14ac:dyDescent="0.25">
      <c r="A1902" s="1">
        <v>44388</v>
      </c>
      <c r="B1902" s="2">
        <v>0.38784722222222223</v>
      </c>
      <c r="C1902">
        <v>9</v>
      </c>
      <c r="D1902">
        <v>6.4</v>
      </c>
      <c r="E1902">
        <v>0</v>
      </c>
      <c r="G1902" s="1">
        <v>44383</v>
      </c>
      <c r="H1902" s="2">
        <v>0.74997685185185192</v>
      </c>
      <c r="I1902">
        <v>13</v>
      </c>
      <c r="J1902">
        <v>3.9</v>
      </c>
      <c r="K1902">
        <v>1</v>
      </c>
    </row>
    <row r="1903" spans="1:11" x14ac:dyDescent="0.25">
      <c r="A1903" s="1">
        <v>44388</v>
      </c>
      <c r="B1903" s="2">
        <v>0.39096064814814818</v>
      </c>
      <c r="C1903">
        <v>18</v>
      </c>
      <c r="D1903">
        <v>4.5</v>
      </c>
      <c r="E1903">
        <v>0</v>
      </c>
      <c r="G1903" s="1">
        <v>44383</v>
      </c>
      <c r="H1903" s="2">
        <v>0.75025462962962963</v>
      </c>
      <c r="I1903">
        <v>23</v>
      </c>
      <c r="J1903">
        <v>3.8</v>
      </c>
      <c r="K1903">
        <v>1</v>
      </c>
    </row>
    <row r="1904" spans="1:11" x14ac:dyDescent="0.25">
      <c r="A1904" s="1">
        <v>44388</v>
      </c>
      <c r="B1904" s="2">
        <v>0.39113425925925926</v>
      </c>
      <c r="C1904">
        <v>16</v>
      </c>
      <c r="D1904">
        <v>11.3</v>
      </c>
      <c r="E1904">
        <v>0</v>
      </c>
      <c r="G1904" s="1">
        <v>44383</v>
      </c>
      <c r="H1904" s="2">
        <v>0.75109953703703702</v>
      </c>
      <c r="I1904">
        <v>24</v>
      </c>
      <c r="J1904">
        <v>12.4</v>
      </c>
      <c r="K1904">
        <v>1</v>
      </c>
    </row>
    <row r="1905" spans="1:11" x14ac:dyDescent="0.25">
      <c r="A1905" s="1">
        <v>44388</v>
      </c>
      <c r="B1905" s="2">
        <v>0.39116898148148144</v>
      </c>
      <c r="C1905">
        <v>15</v>
      </c>
      <c r="D1905">
        <v>4.5</v>
      </c>
      <c r="E1905">
        <v>0</v>
      </c>
      <c r="G1905" s="1">
        <v>44383</v>
      </c>
      <c r="H1905" s="2">
        <v>0.75153935185185183</v>
      </c>
      <c r="I1905">
        <v>13</v>
      </c>
      <c r="J1905">
        <v>4.7</v>
      </c>
      <c r="K1905">
        <v>1</v>
      </c>
    </row>
    <row r="1906" spans="1:11" x14ac:dyDescent="0.25">
      <c r="A1906" s="1">
        <v>44388</v>
      </c>
      <c r="B1906" s="2">
        <v>0.39217592592592593</v>
      </c>
      <c r="C1906">
        <v>22</v>
      </c>
      <c r="D1906">
        <v>4.8</v>
      </c>
      <c r="E1906">
        <v>0</v>
      </c>
      <c r="G1906" s="1">
        <v>44383</v>
      </c>
      <c r="H1906" s="2">
        <v>0.75194444444444442</v>
      </c>
      <c r="I1906">
        <v>10</v>
      </c>
      <c r="J1906">
        <v>12.6</v>
      </c>
      <c r="K1906">
        <v>1</v>
      </c>
    </row>
    <row r="1907" spans="1:11" x14ac:dyDescent="0.25">
      <c r="A1907" s="1">
        <v>44388</v>
      </c>
      <c r="B1907" s="2">
        <v>0.39315972222222223</v>
      </c>
      <c r="C1907">
        <v>12</v>
      </c>
      <c r="D1907">
        <v>4.4000000000000004</v>
      </c>
      <c r="E1907">
        <v>0</v>
      </c>
      <c r="G1907" s="1">
        <v>44383</v>
      </c>
      <c r="H1907" s="2">
        <v>0.75252314814814814</v>
      </c>
      <c r="I1907">
        <v>13</v>
      </c>
      <c r="J1907">
        <v>4.3</v>
      </c>
      <c r="K1907">
        <v>1</v>
      </c>
    </row>
    <row r="1908" spans="1:11" x14ac:dyDescent="0.25">
      <c r="A1908" s="1">
        <v>44388</v>
      </c>
      <c r="B1908" s="2">
        <v>0.39597222222222223</v>
      </c>
      <c r="C1908">
        <v>15</v>
      </c>
      <c r="D1908">
        <v>7.3</v>
      </c>
      <c r="E1908">
        <v>0</v>
      </c>
      <c r="G1908" s="1">
        <v>44383</v>
      </c>
      <c r="H1908" s="2">
        <v>0.75326388888888884</v>
      </c>
      <c r="I1908">
        <v>11</v>
      </c>
      <c r="J1908">
        <v>9.5</v>
      </c>
      <c r="K1908">
        <v>1</v>
      </c>
    </row>
    <row r="1909" spans="1:11" x14ac:dyDescent="0.25">
      <c r="A1909" s="1">
        <v>44388</v>
      </c>
      <c r="B1909" s="2">
        <v>0.39634259259259258</v>
      </c>
      <c r="C1909">
        <v>17</v>
      </c>
      <c r="D1909">
        <v>5.7</v>
      </c>
      <c r="E1909">
        <v>0</v>
      </c>
      <c r="G1909" s="1">
        <v>44383</v>
      </c>
      <c r="H1909" s="2">
        <v>0.75387731481481479</v>
      </c>
      <c r="I1909">
        <v>27</v>
      </c>
      <c r="J1909">
        <v>12.8</v>
      </c>
      <c r="K1909">
        <v>1</v>
      </c>
    </row>
    <row r="1910" spans="1:11" x14ac:dyDescent="0.25">
      <c r="A1910" s="1">
        <v>44388</v>
      </c>
      <c r="B1910" s="2">
        <v>0.39709490740740744</v>
      </c>
      <c r="C1910">
        <v>22</v>
      </c>
      <c r="D1910">
        <v>5.5</v>
      </c>
      <c r="E1910">
        <v>0</v>
      </c>
      <c r="G1910" s="1">
        <v>44383</v>
      </c>
      <c r="H1910" s="2">
        <v>0.75396990740740744</v>
      </c>
      <c r="I1910">
        <v>16</v>
      </c>
      <c r="J1910">
        <v>4.0999999999999996</v>
      </c>
      <c r="K1910">
        <v>1</v>
      </c>
    </row>
    <row r="1911" spans="1:11" x14ac:dyDescent="0.25">
      <c r="A1911" s="1">
        <v>44388</v>
      </c>
      <c r="B1911" s="2">
        <v>0.40001157407407412</v>
      </c>
      <c r="C1911">
        <v>18</v>
      </c>
      <c r="D1911">
        <v>6.3</v>
      </c>
      <c r="E1911">
        <v>0</v>
      </c>
      <c r="G1911" s="1">
        <v>44383</v>
      </c>
      <c r="H1911" s="2">
        <v>0.75418981481481484</v>
      </c>
      <c r="I1911">
        <v>15</v>
      </c>
      <c r="J1911">
        <v>4.5999999999999996</v>
      </c>
      <c r="K1911">
        <v>1</v>
      </c>
    </row>
    <row r="1912" spans="1:11" x14ac:dyDescent="0.25">
      <c r="A1912" s="1">
        <v>44388</v>
      </c>
      <c r="B1912" s="2">
        <v>0.40217592592592594</v>
      </c>
      <c r="C1912">
        <v>20</v>
      </c>
      <c r="D1912">
        <v>6.2</v>
      </c>
      <c r="E1912">
        <v>0</v>
      </c>
      <c r="G1912" s="1">
        <v>44383</v>
      </c>
      <c r="H1912" s="2">
        <v>0.75435185185185183</v>
      </c>
      <c r="I1912">
        <v>18</v>
      </c>
      <c r="J1912">
        <v>0.2</v>
      </c>
      <c r="K1912">
        <v>1</v>
      </c>
    </row>
    <row r="1913" spans="1:11" x14ac:dyDescent="0.25">
      <c r="A1913" s="1">
        <v>44388</v>
      </c>
      <c r="B1913" s="2">
        <v>0.40412037037037035</v>
      </c>
      <c r="C1913">
        <v>15</v>
      </c>
      <c r="D1913">
        <v>5.5</v>
      </c>
      <c r="E1913">
        <v>0</v>
      </c>
      <c r="G1913" s="1">
        <v>44383</v>
      </c>
      <c r="H1913" s="2">
        <v>0.75511574074074073</v>
      </c>
      <c r="I1913">
        <v>21</v>
      </c>
      <c r="J1913">
        <v>3.4</v>
      </c>
      <c r="K1913">
        <v>1</v>
      </c>
    </row>
    <row r="1914" spans="1:11" x14ac:dyDescent="0.25">
      <c r="A1914" s="1">
        <v>44388</v>
      </c>
      <c r="B1914" s="2">
        <v>0.40478009259259262</v>
      </c>
      <c r="C1914">
        <v>14</v>
      </c>
      <c r="D1914">
        <v>8.6</v>
      </c>
      <c r="E1914">
        <v>0</v>
      </c>
      <c r="G1914" s="1">
        <v>44383</v>
      </c>
      <c r="H1914" s="2">
        <v>0.75521990740740741</v>
      </c>
      <c r="I1914">
        <v>16</v>
      </c>
      <c r="J1914">
        <v>8.4</v>
      </c>
      <c r="K1914">
        <v>1</v>
      </c>
    </row>
    <row r="1915" spans="1:11" x14ac:dyDescent="0.25">
      <c r="A1915" s="1">
        <v>44388</v>
      </c>
      <c r="B1915" s="2">
        <v>0.40515046296296298</v>
      </c>
      <c r="C1915">
        <v>14</v>
      </c>
      <c r="D1915">
        <v>13.1</v>
      </c>
      <c r="E1915">
        <v>0</v>
      </c>
      <c r="G1915" s="1">
        <v>44383</v>
      </c>
      <c r="H1915" s="2">
        <v>0.75664351851851841</v>
      </c>
      <c r="I1915">
        <v>14</v>
      </c>
      <c r="J1915">
        <v>1.3</v>
      </c>
      <c r="K1915">
        <v>1</v>
      </c>
    </row>
    <row r="1916" spans="1:11" x14ac:dyDescent="0.25">
      <c r="A1916" s="1">
        <v>44388</v>
      </c>
      <c r="B1916" s="2">
        <v>0.40520833333333334</v>
      </c>
      <c r="C1916">
        <v>16</v>
      </c>
      <c r="D1916">
        <v>7</v>
      </c>
      <c r="E1916">
        <v>0</v>
      </c>
      <c r="G1916" s="1">
        <v>44383</v>
      </c>
      <c r="H1916" s="2">
        <v>0.75710648148148152</v>
      </c>
      <c r="I1916">
        <v>17</v>
      </c>
      <c r="J1916">
        <v>4.0999999999999996</v>
      </c>
      <c r="K1916">
        <v>1</v>
      </c>
    </row>
    <row r="1917" spans="1:11" x14ac:dyDescent="0.25">
      <c r="A1917" s="1">
        <v>44388</v>
      </c>
      <c r="B1917" s="2">
        <v>0.40528935185185189</v>
      </c>
      <c r="C1917">
        <v>11</v>
      </c>
      <c r="D1917">
        <v>7.3</v>
      </c>
      <c r="E1917">
        <v>0</v>
      </c>
      <c r="G1917" s="1">
        <v>44383</v>
      </c>
      <c r="H1917" s="2">
        <v>0.75714120370370364</v>
      </c>
      <c r="I1917">
        <v>16</v>
      </c>
      <c r="J1917">
        <v>3.7</v>
      </c>
      <c r="K1917">
        <v>1</v>
      </c>
    </row>
    <row r="1918" spans="1:11" x14ac:dyDescent="0.25">
      <c r="A1918" s="1">
        <v>44388</v>
      </c>
      <c r="B1918" s="2">
        <v>0.40534722222222225</v>
      </c>
      <c r="C1918">
        <v>10</v>
      </c>
      <c r="D1918">
        <v>7.9</v>
      </c>
      <c r="E1918">
        <v>0</v>
      </c>
      <c r="G1918" s="1">
        <v>44383</v>
      </c>
      <c r="H1918" s="2">
        <v>0.75792824074074072</v>
      </c>
      <c r="I1918">
        <v>12</v>
      </c>
      <c r="J1918">
        <v>4</v>
      </c>
      <c r="K1918">
        <v>1</v>
      </c>
    </row>
    <row r="1919" spans="1:11" x14ac:dyDescent="0.25">
      <c r="A1919" s="1">
        <v>44388</v>
      </c>
      <c r="B1919" s="2">
        <v>0.40767361111111106</v>
      </c>
      <c r="C1919">
        <v>15</v>
      </c>
      <c r="D1919">
        <v>4.5999999999999996</v>
      </c>
      <c r="E1919">
        <v>0</v>
      </c>
      <c r="G1919" s="1">
        <v>44383</v>
      </c>
      <c r="H1919" s="2">
        <v>0.75862268518518527</v>
      </c>
      <c r="I1919">
        <v>10</v>
      </c>
      <c r="J1919">
        <v>7.1</v>
      </c>
      <c r="K1919">
        <v>1</v>
      </c>
    </row>
    <row r="1920" spans="1:11" x14ac:dyDescent="0.25">
      <c r="A1920" s="1">
        <v>44388</v>
      </c>
      <c r="B1920" s="2">
        <v>0.40817129629629628</v>
      </c>
      <c r="C1920">
        <v>12</v>
      </c>
      <c r="D1920">
        <v>11.4</v>
      </c>
      <c r="E1920">
        <v>0</v>
      </c>
      <c r="G1920" s="1">
        <v>44383</v>
      </c>
      <c r="H1920" s="2">
        <v>0.75936342592592598</v>
      </c>
      <c r="I1920">
        <v>16</v>
      </c>
      <c r="J1920">
        <v>16.7</v>
      </c>
      <c r="K1920">
        <v>1</v>
      </c>
    </row>
    <row r="1921" spans="1:11" x14ac:dyDescent="0.25">
      <c r="A1921" s="1">
        <v>44388</v>
      </c>
      <c r="B1921" s="2">
        <v>0.40879629629629632</v>
      </c>
      <c r="C1921">
        <v>8</v>
      </c>
      <c r="D1921">
        <v>7.1</v>
      </c>
      <c r="E1921">
        <v>0</v>
      </c>
      <c r="G1921" s="1">
        <v>44383</v>
      </c>
      <c r="H1921" s="2">
        <v>0.76004629629629628</v>
      </c>
      <c r="I1921">
        <v>17</v>
      </c>
      <c r="J1921">
        <v>5.3</v>
      </c>
      <c r="K1921">
        <v>1</v>
      </c>
    </row>
    <row r="1922" spans="1:11" x14ac:dyDescent="0.25">
      <c r="A1922" s="1">
        <v>44388</v>
      </c>
      <c r="B1922" s="2">
        <v>0.40988425925925925</v>
      </c>
      <c r="C1922">
        <v>18</v>
      </c>
      <c r="D1922">
        <v>5.4</v>
      </c>
      <c r="E1922">
        <v>0</v>
      </c>
      <c r="G1922" s="1">
        <v>44383</v>
      </c>
      <c r="H1922" s="2">
        <v>0.76017361111111115</v>
      </c>
      <c r="I1922">
        <v>23</v>
      </c>
      <c r="J1922">
        <v>7.9</v>
      </c>
      <c r="K1922">
        <v>1</v>
      </c>
    </row>
    <row r="1923" spans="1:11" x14ac:dyDescent="0.25">
      <c r="A1923" s="1">
        <v>44388</v>
      </c>
      <c r="B1923" s="2">
        <v>0.40993055555555552</v>
      </c>
      <c r="C1923">
        <v>16</v>
      </c>
      <c r="D1923">
        <v>12.1</v>
      </c>
      <c r="E1923">
        <v>0</v>
      </c>
      <c r="G1923" s="1">
        <v>44383</v>
      </c>
      <c r="H1923" s="2">
        <v>0.76075231481481476</v>
      </c>
      <c r="I1923">
        <v>26</v>
      </c>
      <c r="J1923">
        <v>7.5</v>
      </c>
      <c r="K1923">
        <v>1</v>
      </c>
    </row>
    <row r="1924" spans="1:11" x14ac:dyDescent="0.25">
      <c r="A1924" s="1">
        <v>44388</v>
      </c>
      <c r="B1924" s="2">
        <v>0.41313657407407406</v>
      </c>
      <c r="C1924">
        <v>23</v>
      </c>
      <c r="D1924">
        <v>6.4</v>
      </c>
      <c r="E1924">
        <v>0</v>
      </c>
      <c r="G1924" s="1">
        <v>44383</v>
      </c>
      <c r="H1924" s="2">
        <v>0.76089120370370367</v>
      </c>
      <c r="I1924">
        <v>29</v>
      </c>
      <c r="J1924">
        <v>8.1</v>
      </c>
      <c r="K1924">
        <v>1</v>
      </c>
    </row>
    <row r="1925" spans="1:11" x14ac:dyDescent="0.25">
      <c r="A1925" s="1">
        <v>44388</v>
      </c>
      <c r="B1925" s="2">
        <v>0.4149768518518519</v>
      </c>
      <c r="C1925">
        <v>22</v>
      </c>
      <c r="D1925">
        <v>4.2</v>
      </c>
      <c r="E1925">
        <v>0</v>
      </c>
      <c r="G1925" s="1">
        <v>44383</v>
      </c>
      <c r="H1925" s="2">
        <v>0.76174768518518521</v>
      </c>
      <c r="I1925">
        <v>26</v>
      </c>
      <c r="J1925">
        <v>12.4</v>
      </c>
      <c r="K1925">
        <v>1</v>
      </c>
    </row>
    <row r="1926" spans="1:11" x14ac:dyDescent="0.25">
      <c r="A1926" s="1">
        <v>44388</v>
      </c>
      <c r="B1926" s="2">
        <v>0.41642361111111109</v>
      </c>
      <c r="C1926">
        <v>16</v>
      </c>
      <c r="D1926">
        <v>6.3</v>
      </c>
      <c r="E1926">
        <v>0</v>
      </c>
      <c r="G1926" s="1">
        <v>44383</v>
      </c>
      <c r="H1926" s="2">
        <v>0.76274305555555555</v>
      </c>
      <c r="I1926">
        <v>12</v>
      </c>
      <c r="J1926">
        <v>4.2</v>
      </c>
      <c r="K1926">
        <v>1</v>
      </c>
    </row>
    <row r="1927" spans="1:11" x14ac:dyDescent="0.25">
      <c r="A1927" s="1">
        <v>44388</v>
      </c>
      <c r="B1927" s="2">
        <v>0.41812500000000002</v>
      </c>
      <c r="C1927">
        <v>13</v>
      </c>
      <c r="D1927">
        <v>4.9000000000000004</v>
      </c>
      <c r="E1927">
        <v>0</v>
      </c>
      <c r="G1927" s="1">
        <v>44383</v>
      </c>
      <c r="H1927" s="2">
        <v>0.76304398148148145</v>
      </c>
      <c r="I1927">
        <v>9</v>
      </c>
      <c r="J1927">
        <v>7.9</v>
      </c>
      <c r="K1927">
        <v>1</v>
      </c>
    </row>
    <row r="1928" spans="1:11" x14ac:dyDescent="0.25">
      <c r="A1928" s="1">
        <v>44388</v>
      </c>
      <c r="B1928" s="2">
        <v>0.4205787037037037</v>
      </c>
      <c r="C1928">
        <v>13</v>
      </c>
      <c r="D1928">
        <v>13.1</v>
      </c>
      <c r="E1928">
        <v>0</v>
      </c>
      <c r="G1928" s="1">
        <v>44383</v>
      </c>
      <c r="H1928" s="2">
        <v>0.76453703703703713</v>
      </c>
      <c r="I1928">
        <v>13</v>
      </c>
      <c r="J1928">
        <v>6.2</v>
      </c>
      <c r="K1928">
        <v>1</v>
      </c>
    </row>
    <row r="1929" spans="1:11" x14ac:dyDescent="0.25">
      <c r="A1929" s="1">
        <v>44388</v>
      </c>
      <c r="B1929" s="2">
        <v>0.42108796296296297</v>
      </c>
      <c r="C1929">
        <v>13</v>
      </c>
      <c r="D1929">
        <v>3.9</v>
      </c>
      <c r="E1929">
        <v>0</v>
      </c>
      <c r="G1929" s="1">
        <v>44383</v>
      </c>
      <c r="H1929" s="2">
        <v>0.76605324074074066</v>
      </c>
      <c r="I1929">
        <v>21</v>
      </c>
      <c r="J1929">
        <v>7.1</v>
      </c>
      <c r="K1929">
        <v>1</v>
      </c>
    </row>
    <row r="1930" spans="1:11" x14ac:dyDescent="0.25">
      <c r="A1930" s="1">
        <v>44388</v>
      </c>
      <c r="B1930" s="2">
        <v>0.4213425925925926</v>
      </c>
      <c r="C1930">
        <v>15</v>
      </c>
      <c r="D1930">
        <v>13.1</v>
      </c>
      <c r="E1930">
        <v>0</v>
      </c>
      <c r="G1930" s="1">
        <v>44383</v>
      </c>
      <c r="H1930" s="2">
        <v>0.76606481481481481</v>
      </c>
      <c r="I1930">
        <v>20</v>
      </c>
      <c r="J1930">
        <v>4.2</v>
      </c>
      <c r="K1930">
        <v>1</v>
      </c>
    </row>
    <row r="1931" spans="1:11" x14ac:dyDescent="0.25">
      <c r="A1931" s="1">
        <v>44388</v>
      </c>
      <c r="B1931" s="2">
        <v>0.42148148148148151</v>
      </c>
      <c r="C1931">
        <v>14</v>
      </c>
      <c r="D1931">
        <v>9.8000000000000007</v>
      </c>
      <c r="E1931">
        <v>0</v>
      </c>
      <c r="G1931" s="1">
        <v>44383</v>
      </c>
      <c r="H1931" s="2">
        <v>0.76797453703703711</v>
      </c>
      <c r="I1931">
        <v>14</v>
      </c>
      <c r="J1931">
        <v>7.3</v>
      </c>
      <c r="K1931">
        <v>1</v>
      </c>
    </row>
    <row r="1932" spans="1:11" x14ac:dyDescent="0.25">
      <c r="A1932" s="1">
        <v>44388</v>
      </c>
      <c r="B1932" s="2">
        <v>0.42155092592592597</v>
      </c>
      <c r="C1932">
        <v>12</v>
      </c>
      <c r="D1932">
        <v>14.1</v>
      </c>
      <c r="E1932">
        <v>0</v>
      </c>
      <c r="G1932" s="1">
        <v>44383</v>
      </c>
      <c r="H1932" s="2">
        <v>0.76980324074074069</v>
      </c>
      <c r="I1932">
        <v>23</v>
      </c>
      <c r="J1932">
        <v>4.7</v>
      </c>
      <c r="K1932">
        <v>1</v>
      </c>
    </row>
    <row r="1933" spans="1:11" x14ac:dyDescent="0.25">
      <c r="A1933" s="1">
        <v>44388</v>
      </c>
      <c r="B1933" s="2">
        <v>0.42159722222222223</v>
      </c>
      <c r="C1933">
        <v>13</v>
      </c>
      <c r="D1933">
        <v>7.4</v>
      </c>
      <c r="E1933">
        <v>0</v>
      </c>
      <c r="G1933" s="1">
        <v>44383</v>
      </c>
      <c r="H1933" s="2">
        <v>0.771550925925926</v>
      </c>
      <c r="I1933">
        <v>17</v>
      </c>
      <c r="J1933">
        <v>9.9</v>
      </c>
      <c r="K1933">
        <v>1</v>
      </c>
    </row>
    <row r="1934" spans="1:11" x14ac:dyDescent="0.25">
      <c r="A1934" s="1">
        <v>44388</v>
      </c>
      <c r="B1934" s="2">
        <v>0.4216550925925926</v>
      </c>
      <c r="C1934">
        <v>9</v>
      </c>
      <c r="D1934">
        <v>4.2</v>
      </c>
      <c r="E1934">
        <v>0</v>
      </c>
      <c r="G1934" s="1">
        <v>44383</v>
      </c>
      <c r="H1934" s="2">
        <v>0.77218749999999992</v>
      </c>
      <c r="I1934">
        <v>22</v>
      </c>
      <c r="J1934">
        <v>12.2</v>
      </c>
      <c r="K1934">
        <v>1</v>
      </c>
    </row>
    <row r="1935" spans="1:11" x14ac:dyDescent="0.25">
      <c r="A1935" s="1">
        <v>44388</v>
      </c>
      <c r="B1935" s="2">
        <v>0.42178240740740741</v>
      </c>
      <c r="C1935">
        <v>10</v>
      </c>
      <c r="D1935">
        <v>11.6</v>
      </c>
      <c r="E1935">
        <v>0</v>
      </c>
      <c r="G1935" s="1">
        <v>44383</v>
      </c>
      <c r="H1935" s="2">
        <v>0.77368055555555559</v>
      </c>
      <c r="I1935">
        <v>11</v>
      </c>
      <c r="J1935">
        <v>8.6999999999999993</v>
      </c>
      <c r="K1935">
        <v>1</v>
      </c>
    </row>
    <row r="1936" spans="1:11" x14ac:dyDescent="0.25">
      <c r="A1936" s="1">
        <v>44388</v>
      </c>
      <c r="B1936" s="2">
        <v>0.42184027777777783</v>
      </c>
      <c r="C1936">
        <v>9</v>
      </c>
      <c r="D1936">
        <v>6.2</v>
      </c>
      <c r="E1936">
        <v>0</v>
      </c>
      <c r="G1936" s="1">
        <v>44383</v>
      </c>
      <c r="H1936" s="2">
        <v>0.77379629629629632</v>
      </c>
      <c r="I1936">
        <v>15</v>
      </c>
      <c r="J1936">
        <v>3.4</v>
      </c>
      <c r="K1936">
        <v>1</v>
      </c>
    </row>
    <row r="1937" spans="1:11" x14ac:dyDescent="0.25">
      <c r="A1937" s="1">
        <v>44388</v>
      </c>
      <c r="B1937" s="2">
        <v>0.4225694444444445</v>
      </c>
      <c r="C1937">
        <v>16</v>
      </c>
      <c r="D1937">
        <v>6.6</v>
      </c>
      <c r="E1937">
        <v>0</v>
      </c>
      <c r="G1937" s="1">
        <v>44383</v>
      </c>
      <c r="H1937" s="2">
        <v>0.77628472222222233</v>
      </c>
      <c r="I1937">
        <v>14</v>
      </c>
      <c r="J1937">
        <v>5.9</v>
      </c>
      <c r="K1937">
        <v>1</v>
      </c>
    </row>
    <row r="1938" spans="1:11" x14ac:dyDescent="0.25">
      <c r="A1938" s="1">
        <v>44388</v>
      </c>
      <c r="B1938" s="2">
        <v>0.42276620370370371</v>
      </c>
      <c r="C1938">
        <v>12</v>
      </c>
      <c r="D1938">
        <v>6.8</v>
      </c>
      <c r="E1938">
        <v>0</v>
      </c>
      <c r="G1938" s="1">
        <v>44383</v>
      </c>
      <c r="H1938" s="2">
        <v>0.77782407407407417</v>
      </c>
      <c r="I1938">
        <v>13</v>
      </c>
      <c r="J1938">
        <v>9.3000000000000007</v>
      </c>
      <c r="K1938">
        <v>1</v>
      </c>
    </row>
    <row r="1939" spans="1:11" x14ac:dyDescent="0.25">
      <c r="A1939" s="1">
        <v>44388</v>
      </c>
      <c r="B1939" s="2">
        <v>0.42376157407407411</v>
      </c>
      <c r="C1939">
        <v>18</v>
      </c>
      <c r="D1939">
        <v>6.9</v>
      </c>
      <c r="E1939">
        <v>0</v>
      </c>
      <c r="G1939" s="1">
        <v>44383</v>
      </c>
      <c r="H1939" s="2">
        <v>0.78119212962962958</v>
      </c>
      <c r="I1939">
        <v>14</v>
      </c>
      <c r="J1939">
        <v>13.7</v>
      </c>
      <c r="K1939">
        <v>1</v>
      </c>
    </row>
    <row r="1940" spans="1:11" x14ac:dyDescent="0.25">
      <c r="A1940" s="1">
        <v>44388</v>
      </c>
      <c r="B1940" s="2">
        <v>0.42387731481481478</v>
      </c>
      <c r="C1940">
        <v>21</v>
      </c>
      <c r="D1940">
        <v>8.8000000000000007</v>
      </c>
      <c r="E1940">
        <v>0</v>
      </c>
      <c r="G1940" s="1">
        <v>44383</v>
      </c>
      <c r="H1940" s="2">
        <v>0.78121527777777777</v>
      </c>
      <c r="I1940">
        <v>11</v>
      </c>
      <c r="J1940">
        <v>1.2</v>
      </c>
      <c r="K1940">
        <v>1</v>
      </c>
    </row>
    <row r="1941" spans="1:11" x14ac:dyDescent="0.25">
      <c r="A1941" s="1">
        <v>44388</v>
      </c>
      <c r="B1941" s="2">
        <v>0.42400462962962965</v>
      </c>
      <c r="C1941">
        <v>15</v>
      </c>
      <c r="D1941">
        <v>6.5</v>
      </c>
      <c r="E1941">
        <v>0</v>
      </c>
      <c r="G1941" s="1">
        <v>44383</v>
      </c>
      <c r="H1941" s="2">
        <v>0.78371527777777772</v>
      </c>
      <c r="I1941">
        <v>12</v>
      </c>
      <c r="J1941">
        <v>20</v>
      </c>
      <c r="K1941">
        <v>1</v>
      </c>
    </row>
    <row r="1942" spans="1:11" x14ac:dyDescent="0.25">
      <c r="A1942" s="1">
        <v>44388</v>
      </c>
      <c r="B1942" s="2">
        <v>0.42520833333333335</v>
      </c>
      <c r="C1942">
        <v>14</v>
      </c>
      <c r="D1942">
        <v>4.3</v>
      </c>
      <c r="E1942">
        <v>0</v>
      </c>
      <c r="G1942" s="1">
        <v>44383</v>
      </c>
      <c r="H1942" s="2">
        <v>0.78442129629629631</v>
      </c>
      <c r="I1942">
        <v>20</v>
      </c>
      <c r="J1942">
        <v>5.6</v>
      </c>
      <c r="K1942">
        <v>1</v>
      </c>
    </row>
    <row r="1943" spans="1:11" x14ac:dyDescent="0.25">
      <c r="A1943" s="1">
        <v>44388</v>
      </c>
      <c r="B1943" s="2">
        <v>0.42592592592592587</v>
      </c>
      <c r="C1943">
        <v>12</v>
      </c>
      <c r="D1943">
        <v>3.6</v>
      </c>
      <c r="E1943">
        <v>0</v>
      </c>
      <c r="G1943" s="1">
        <v>44383</v>
      </c>
      <c r="H1943" s="2">
        <v>0.78672453703703704</v>
      </c>
      <c r="I1943">
        <v>14</v>
      </c>
      <c r="J1943">
        <v>7.4</v>
      </c>
      <c r="K1943">
        <v>1</v>
      </c>
    </row>
    <row r="1944" spans="1:11" x14ac:dyDescent="0.25">
      <c r="A1944" s="1">
        <v>44388</v>
      </c>
      <c r="B1944" s="2">
        <v>0.42668981481481483</v>
      </c>
      <c r="C1944">
        <v>14</v>
      </c>
      <c r="D1944">
        <v>12.3</v>
      </c>
      <c r="E1944">
        <v>0</v>
      </c>
      <c r="G1944" s="1">
        <v>44383</v>
      </c>
      <c r="H1944" s="2">
        <v>0.78743055555555552</v>
      </c>
      <c r="I1944">
        <v>27</v>
      </c>
      <c r="J1944">
        <v>6.1</v>
      </c>
      <c r="K1944">
        <v>1</v>
      </c>
    </row>
    <row r="1945" spans="1:11" x14ac:dyDescent="0.25">
      <c r="A1945" s="1">
        <v>44388</v>
      </c>
      <c r="B1945" s="2">
        <v>0.42673611111111115</v>
      </c>
      <c r="C1945">
        <v>14</v>
      </c>
      <c r="D1945">
        <v>4</v>
      </c>
      <c r="E1945">
        <v>0</v>
      </c>
      <c r="G1945" s="1">
        <v>44383</v>
      </c>
      <c r="H1945" s="2">
        <v>0.78856481481481477</v>
      </c>
      <c r="I1945">
        <v>15</v>
      </c>
      <c r="J1945">
        <v>0.7</v>
      </c>
      <c r="K1945">
        <v>1</v>
      </c>
    </row>
    <row r="1946" spans="1:11" x14ac:dyDescent="0.25">
      <c r="A1946" s="1">
        <v>44388</v>
      </c>
      <c r="B1946" s="2">
        <v>0.42678240740740742</v>
      </c>
      <c r="C1946">
        <v>14</v>
      </c>
      <c r="D1946">
        <v>9.8000000000000007</v>
      </c>
      <c r="E1946">
        <v>0</v>
      </c>
      <c r="G1946" s="1">
        <v>44383</v>
      </c>
      <c r="H1946" s="2">
        <v>0.78900462962962958</v>
      </c>
      <c r="I1946">
        <v>16</v>
      </c>
      <c r="J1946">
        <v>5.4</v>
      </c>
      <c r="K1946">
        <v>1</v>
      </c>
    </row>
    <row r="1947" spans="1:11" x14ac:dyDescent="0.25">
      <c r="A1947" s="1">
        <v>44388</v>
      </c>
      <c r="B1947" s="2">
        <v>0.42791666666666667</v>
      </c>
      <c r="C1947">
        <v>13</v>
      </c>
      <c r="D1947">
        <v>9.6</v>
      </c>
      <c r="E1947">
        <v>0</v>
      </c>
      <c r="G1947" s="1">
        <v>44383</v>
      </c>
      <c r="H1947" s="2">
        <v>0.78947916666666673</v>
      </c>
      <c r="I1947">
        <v>21</v>
      </c>
      <c r="J1947">
        <v>7.6</v>
      </c>
      <c r="K1947">
        <v>1</v>
      </c>
    </row>
    <row r="1948" spans="1:11" x14ac:dyDescent="0.25">
      <c r="A1948" s="1">
        <v>44388</v>
      </c>
      <c r="B1948" s="2">
        <v>0.43003472222222222</v>
      </c>
      <c r="C1948">
        <v>16</v>
      </c>
      <c r="D1948">
        <v>13.5</v>
      </c>
      <c r="E1948">
        <v>0</v>
      </c>
      <c r="G1948" s="1">
        <v>44383</v>
      </c>
      <c r="H1948" s="2">
        <v>0.78968749999999999</v>
      </c>
      <c r="I1948">
        <v>13</v>
      </c>
      <c r="J1948">
        <v>0.9</v>
      </c>
      <c r="K1948">
        <v>1</v>
      </c>
    </row>
    <row r="1949" spans="1:11" x14ac:dyDescent="0.25">
      <c r="A1949" s="1">
        <v>44388</v>
      </c>
      <c r="B1949" s="2">
        <v>0.43105324074074075</v>
      </c>
      <c r="C1949">
        <v>13</v>
      </c>
      <c r="D1949">
        <v>4.4000000000000004</v>
      </c>
      <c r="E1949">
        <v>0</v>
      </c>
      <c r="G1949" s="1">
        <v>44383</v>
      </c>
      <c r="H1949" s="2">
        <v>0.7897453703703704</v>
      </c>
      <c r="I1949">
        <v>15</v>
      </c>
      <c r="J1949">
        <v>4.4000000000000004</v>
      </c>
      <c r="K1949">
        <v>1</v>
      </c>
    </row>
    <row r="1950" spans="1:11" x14ac:dyDescent="0.25">
      <c r="A1950" s="1">
        <v>44388</v>
      </c>
      <c r="B1950" s="2">
        <v>0.43113425925925924</v>
      </c>
      <c r="C1950">
        <v>14</v>
      </c>
      <c r="D1950">
        <v>21.6</v>
      </c>
      <c r="E1950">
        <v>0</v>
      </c>
      <c r="G1950" s="1">
        <v>44383</v>
      </c>
      <c r="H1950" s="2">
        <v>0.78994212962962962</v>
      </c>
      <c r="I1950">
        <v>24</v>
      </c>
      <c r="J1950">
        <v>4.4000000000000004</v>
      </c>
      <c r="K1950">
        <v>1</v>
      </c>
    </row>
    <row r="1951" spans="1:11" x14ac:dyDescent="0.25">
      <c r="A1951" s="1">
        <v>44388</v>
      </c>
      <c r="B1951" s="2">
        <v>0.43306712962962962</v>
      </c>
      <c r="C1951">
        <v>12</v>
      </c>
      <c r="D1951">
        <v>6.1</v>
      </c>
      <c r="E1951">
        <v>0</v>
      </c>
      <c r="G1951" s="1">
        <v>44383</v>
      </c>
      <c r="H1951" s="2">
        <v>0.78995370370370377</v>
      </c>
      <c r="I1951">
        <v>22</v>
      </c>
      <c r="J1951">
        <v>4</v>
      </c>
      <c r="K1951">
        <v>1</v>
      </c>
    </row>
    <row r="1952" spans="1:11" x14ac:dyDescent="0.25">
      <c r="A1952" s="1">
        <v>44388</v>
      </c>
      <c r="B1952" s="2">
        <v>0.4339351851851852</v>
      </c>
      <c r="C1952">
        <v>17</v>
      </c>
      <c r="D1952">
        <v>5.7</v>
      </c>
      <c r="E1952">
        <v>0</v>
      </c>
      <c r="G1952" s="1">
        <v>44383</v>
      </c>
      <c r="H1952" s="2">
        <v>0.79057870370370376</v>
      </c>
      <c r="I1952">
        <v>17</v>
      </c>
      <c r="J1952">
        <v>10.9</v>
      </c>
      <c r="K1952">
        <v>1</v>
      </c>
    </row>
    <row r="1953" spans="1:11" x14ac:dyDescent="0.25">
      <c r="A1953" s="1">
        <v>44388</v>
      </c>
      <c r="B1953" s="2">
        <v>0.43396990740740743</v>
      </c>
      <c r="C1953">
        <v>15</v>
      </c>
      <c r="D1953">
        <v>5.0999999999999996</v>
      </c>
      <c r="E1953">
        <v>0</v>
      </c>
      <c r="G1953" s="1">
        <v>44383</v>
      </c>
      <c r="H1953" s="2">
        <v>0.79148148148148145</v>
      </c>
      <c r="I1953">
        <v>24</v>
      </c>
      <c r="J1953">
        <v>6.9</v>
      </c>
      <c r="K1953">
        <v>1</v>
      </c>
    </row>
    <row r="1954" spans="1:11" x14ac:dyDescent="0.25">
      <c r="A1954" s="1">
        <v>44388</v>
      </c>
      <c r="B1954" s="2">
        <v>0.43524305555555554</v>
      </c>
      <c r="C1954">
        <v>16</v>
      </c>
      <c r="D1954">
        <v>7.3</v>
      </c>
      <c r="E1954">
        <v>0</v>
      </c>
      <c r="G1954" s="1">
        <v>44383</v>
      </c>
      <c r="H1954" s="2">
        <v>0.7915740740740741</v>
      </c>
      <c r="I1954">
        <v>11</v>
      </c>
      <c r="J1954">
        <v>5.8</v>
      </c>
      <c r="K1954">
        <v>1</v>
      </c>
    </row>
    <row r="1955" spans="1:11" x14ac:dyDescent="0.25">
      <c r="A1955" s="1">
        <v>44388</v>
      </c>
      <c r="B1955" s="2">
        <v>0.43533564814814812</v>
      </c>
      <c r="C1955">
        <v>14</v>
      </c>
      <c r="D1955">
        <v>13.1</v>
      </c>
      <c r="E1955">
        <v>0</v>
      </c>
      <c r="G1955" s="1">
        <v>44383</v>
      </c>
      <c r="H1955" s="2">
        <v>0.79214120370370367</v>
      </c>
      <c r="I1955">
        <v>13</v>
      </c>
      <c r="J1955">
        <v>8.1999999999999993</v>
      </c>
      <c r="K1955">
        <v>1</v>
      </c>
    </row>
    <row r="1956" spans="1:11" x14ac:dyDescent="0.25">
      <c r="A1956" s="1">
        <v>44388</v>
      </c>
      <c r="B1956" s="2">
        <v>0.43537037037037035</v>
      </c>
      <c r="C1956">
        <v>15</v>
      </c>
      <c r="D1956">
        <v>5.7</v>
      </c>
      <c r="E1956">
        <v>0</v>
      </c>
      <c r="G1956" s="1">
        <v>44383</v>
      </c>
      <c r="H1956" s="2">
        <v>0.79356481481481478</v>
      </c>
      <c r="I1956">
        <v>12</v>
      </c>
      <c r="J1956">
        <v>9.3000000000000007</v>
      </c>
      <c r="K1956">
        <v>1</v>
      </c>
    </row>
    <row r="1957" spans="1:11" x14ac:dyDescent="0.25">
      <c r="A1957" s="1">
        <v>44388</v>
      </c>
      <c r="B1957" s="2">
        <v>0.43554398148148149</v>
      </c>
      <c r="C1957">
        <v>18</v>
      </c>
      <c r="D1957">
        <v>6.3</v>
      </c>
      <c r="E1957">
        <v>0</v>
      </c>
      <c r="G1957" s="1">
        <v>44383</v>
      </c>
      <c r="H1957" s="2">
        <v>0.79413194444444446</v>
      </c>
      <c r="I1957">
        <v>15</v>
      </c>
      <c r="J1957">
        <v>4.2</v>
      </c>
      <c r="K1957">
        <v>1</v>
      </c>
    </row>
    <row r="1958" spans="1:11" x14ac:dyDescent="0.25">
      <c r="A1958" s="1">
        <v>44388</v>
      </c>
      <c r="B1958" s="2">
        <v>0.43664351851851851</v>
      </c>
      <c r="C1958">
        <v>21</v>
      </c>
      <c r="D1958">
        <v>5.8</v>
      </c>
      <c r="E1958">
        <v>0</v>
      </c>
      <c r="G1958" s="1">
        <v>44383</v>
      </c>
      <c r="H1958" s="2">
        <v>0.79428240740740741</v>
      </c>
      <c r="I1958">
        <v>15</v>
      </c>
      <c r="J1958">
        <v>11</v>
      </c>
      <c r="K1958">
        <v>1</v>
      </c>
    </row>
    <row r="1959" spans="1:11" x14ac:dyDescent="0.25">
      <c r="A1959" s="1">
        <v>44388</v>
      </c>
      <c r="B1959" s="2">
        <v>0.43820601851851854</v>
      </c>
      <c r="C1959">
        <v>9</v>
      </c>
      <c r="D1959">
        <v>7.9</v>
      </c>
      <c r="E1959">
        <v>0</v>
      </c>
      <c r="G1959" s="1">
        <v>44383</v>
      </c>
      <c r="H1959" s="2">
        <v>0.7943634259259259</v>
      </c>
      <c r="I1959">
        <v>26</v>
      </c>
      <c r="J1959">
        <v>4</v>
      </c>
      <c r="K1959">
        <v>1</v>
      </c>
    </row>
    <row r="1960" spans="1:11" x14ac:dyDescent="0.25">
      <c r="A1960" s="1">
        <v>44388</v>
      </c>
      <c r="B1960" s="2">
        <v>0.43925925925925924</v>
      </c>
      <c r="C1960">
        <v>17</v>
      </c>
      <c r="D1960">
        <v>10.7</v>
      </c>
      <c r="E1960">
        <v>0</v>
      </c>
      <c r="G1960" s="1">
        <v>44383</v>
      </c>
      <c r="H1960" s="2">
        <v>0.79437500000000005</v>
      </c>
      <c r="I1960">
        <v>21</v>
      </c>
      <c r="J1960">
        <v>4.0999999999999996</v>
      </c>
      <c r="K1960">
        <v>1</v>
      </c>
    </row>
    <row r="1961" spans="1:11" x14ac:dyDescent="0.25">
      <c r="A1961" s="1">
        <v>44388</v>
      </c>
      <c r="B1961" s="2">
        <v>0.43928240740740737</v>
      </c>
      <c r="C1961">
        <v>17</v>
      </c>
      <c r="D1961">
        <v>4.9000000000000004</v>
      </c>
      <c r="E1961">
        <v>0</v>
      </c>
      <c r="G1961" s="1">
        <v>44383</v>
      </c>
      <c r="H1961" s="2">
        <v>0.79725694444444439</v>
      </c>
      <c r="I1961">
        <v>18</v>
      </c>
      <c r="J1961">
        <v>11.9</v>
      </c>
      <c r="K1961">
        <v>1</v>
      </c>
    </row>
    <row r="1962" spans="1:11" x14ac:dyDescent="0.25">
      <c r="A1962" s="1">
        <v>44388</v>
      </c>
      <c r="B1962" s="2">
        <v>0.43931712962962965</v>
      </c>
      <c r="C1962">
        <v>17</v>
      </c>
      <c r="D1962">
        <v>5</v>
      </c>
      <c r="E1962">
        <v>0</v>
      </c>
      <c r="G1962" s="1">
        <v>44383</v>
      </c>
      <c r="H1962" s="2">
        <v>0.79954861111111108</v>
      </c>
      <c r="I1962">
        <v>14</v>
      </c>
      <c r="J1962">
        <v>7.4</v>
      </c>
      <c r="K1962">
        <v>1</v>
      </c>
    </row>
    <row r="1963" spans="1:11" x14ac:dyDescent="0.25">
      <c r="A1963" s="1">
        <v>44388</v>
      </c>
      <c r="B1963" s="2">
        <v>0.43983796296296296</v>
      </c>
      <c r="C1963">
        <v>14</v>
      </c>
      <c r="D1963">
        <v>5.2</v>
      </c>
      <c r="E1963">
        <v>0</v>
      </c>
      <c r="G1963" s="1">
        <v>44383</v>
      </c>
      <c r="H1963" s="2">
        <v>0.80248842592592595</v>
      </c>
      <c r="I1963">
        <v>10</v>
      </c>
      <c r="J1963">
        <v>4</v>
      </c>
      <c r="K1963">
        <v>1</v>
      </c>
    </row>
    <row r="1964" spans="1:11" x14ac:dyDescent="0.25">
      <c r="A1964" s="1">
        <v>44388</v>
      </c>
      <c r="B1964" s="2">
        <v>0.44037037037037036</v>
      </c>
      <c r="C1964">
        <v>14</v>
      </c>
      <c r="D1964">
        <v>5.3</v>
      </c>
      <c r="E1964">
        <v>0</v>
      </c>
      <c r="G1964" s="1">
        <v>44383</v>
      </c>
      <c r="H1964" s="2">
        <v>0.805150462962963</v>
      </c>
      <c r="I1964">
        <v>13</v>
      </c>
      <c r="J1964">
        <v>1</v>
      </c>
      <c r="K1964">
        <v>1</v>
      </c>
    </row>
    <row r="1965" spans="1:11" x14ac:dyDescent="0.25">
      <c r="A1965" s="1">
        <v>44388</v>
      </c>
      <c r="B1965" s="2">
        <v>0.44175925925925924</v>
      </c>
      <c r="C1965">
        <v>12</v>
      </c>
      <c r="D1965">
        <v>6.3</v>
      </c>
      <c r="E1965">
        <v>0</v>
      </c>
      <c r="G1965" s="1">
        <v>44383</v>
      </c>
      <c r="H1965" s="2">
        <v>0.80552083333333335</v>
      </c>
      <c r="I1965">
        <v>27</v>
      </c>
      <c r="J1965">
        <v>7.8</v>
      </c>
      <c r="K1965">
        <v>1</v>
      </c>
    </row>
    <row r="1966" spans="1:11" x14ac:dyDescent="0.25">
      <c r="A1966" s="1">
        <v>44388</v>
      </c>
      <c r="B1966" s="2">
        <v>0.44193287037037038</v>
      </c>
      <c r="C1966">
        <v>12</v>
      </c>
      <c r="D1966">
        <v>4.7</v>
      </c>
      <c r="E1966">
        <v>0</v>
      </c>
      <c r="G1966" s="1">
        <v>44383</v>
      </c>
      <c r="H1966" s="2">
        <v>0.80829861111111112</v>
      </c>
      <c r="I1966">
        <v>25</v>
      </c>
      <c r="J1966">
        <v>4.9000000000000004</v>
      </c>
      <c r="K1966">
        <v>1</v>
      </c>
    </row>
    <row r="1967" spans="1:11" x14ac:dyDescent="0.25">
      <c r="A1967" s="1">
        <v>44388</v>
      </c>
      <c r="B1967" s="2">
        <v>0.44436342592592593</v>
      </c>
      <c r="C1967">
        <v>14</v>
      </c>
      <c r="D1967">
        <v>4.0999999999999996</v>
      </c>
      <c r="E1967">
        <v>0</v>
      </c>
      <c r="G1967" s="1">
        <v>44383</v>
      </c>
      <c r="H1967" s="2">
        <v>0.81054398148148143</v>
      </c>
      <c r="I1967">
        <v>15</v>
      </c>
      <c r="J1967">
        <v>4</v>
      </c>
      <c r="K1967">
        <v>1</v>
      </c>
    </row>
    <row r="1968" spans="1:11" x14ac:dyDescent="0.25">
      <c r="A1968" s="1">
        <v>44388</v>
      </c>
      <c r="B1968" s="2">
        <v>0.44468749999999996</v>
      </c>
      <c r="C1968">
        <v>9</v>
      </c>
      <c r="D1968">
        <v>7.2</v>
      </c>
      <c r="E1968">
        <v>0</v>
      </c>
      <c r="G1968" s="1">
        <v>44383</v>
      </c>
      <c r="H1968" s="2">
        <v>0.81155092592592604</v>
      </c>
      <c r="I1968">
        <v>22</v>
      </c>
      <c r="J1968">
        <v>5.0999999999999996</v>
      </c>
      <c r="K1968">
        <v>1</v>
      </c>
    </row>
    <row r="1969" spans="1:11" x14ac:dyDescent="0.25">
      <c r="A1969" s="1">
        <v>44388</v>
      </c>
      <c r="B1969" s="2">
        <v>0.4472800925925926</v>
      </c>
      <c r="C1969">
        <v>20</v>
      </c>
      <c r="D1969">
        <v>11.9</v>
      </c>
      <c r="E1969">
        <v>0</v>
      </c>
      <c r="G1969" s="1">
        <v>44383</v>
      </c>
      <c r="H1969" s="2">
        <v>0.81206018518518519</v>
      </c>
      <c r="I1969">
        <v>19</v>
      </c>
      <c r="J1969">
        <v>5.4</v>
      </c>
      <c r="K1969">
        <v>1</v>
      </c>
    </row>
    <row r="1970" spans="1:11" x14ac:dyDescent="0.25">
      <c r="A1970" s="1">
        <v>44388</v>
      </c>
      <c r="B1970" s="2">
        <v>0.44732638888888893</v>
      </c>
      <c r="C1970">
        <v>19</v>
      </c>
      <c r="D1970">
        <v>7.3</v>
      </c>
      <c r="E1970">
        <v>0</v>
      </c>
      <c r="G1970" s="1">
        <v>44383</v>
      </c>
      <c r="H1970" s="2">
        <v>0.81400462962962961</v>
      </c>
      <c r="I1970">
        <v>24</v>
      </c>
      <c r="J1970">
        <v>7.7</v>
      </c>
      <c r="K1970">
        <v>1</v>
      </c>
    </row>
    <row r="1971" spans="1:11" x14ac:dyDescent="0.25">
      <c r="A1971" s="1">
        <v>44388</v>
      </c>
      <c r="B1971" s="2">
        <v>0.44734953703703706</v>
      </c>
      <c r="C1971">
        <v>18</v>
      </c>
      <c r="D1971">
        <v>5.2</v>
      </c>
      <c r="E1971">
        <v>0</v>
      </c>
      <c r="G1971" s="1">
        <v>44383</v>
      </c>
      <c r="H1971" s="2">
        <v>0.81540509259259253</v>
      </c>
      <c r="I1971">
        <v>15</v>
      </c>
      <c r="J1971">
        <v>3.9</v>
      </c>
      <c r="K1971">
        <v>1</v>
      </c>
    </row>
    <row r="1972" spans="1:11" x14ac:dyDescent="0.25">
      <c r="A1972" s="1">
        <v>44388</v>
      </c>
      <c r="B1972" s="2">
        <v>0.44739583333333338</v>
      </c>
      <c r="C1972">
        <v>17</v>
      </c>
      <c r="D1972">
        <v>8.8000000000000007</v>
      </c>
      <c r="E1972">
        <v>0</v>
      </c>
      <c r="G1972" s="1">
        <v>44383</v>
      </c>
      <c r="H1972" s="2">
        <v>0.81630787037037045</v>
      </c>
      <c r="I1972">
        <v>11</v>
      </c>
      <c r="J1972">
        <v>5.8</v>
      </c>
      <c r="K1972">
        <v>1</v>
      </c>
    </row>
    <row r="1973" spans="1:11" x14ac:dyDescent="0.25">
      <c r="A1973" s="1">
        <v>44388</v>
      </c>
      <c r="B1973" s="2">
        <v>0.44796296296296295</v>
      </c>
      <c r="C1973">
        <v>16</v>
      </c>
      <c r="D1973">
        <v>5.7</v>
      </c>
      <c r="E1973">
        <v>0</v>
      </c>
      <c r="G1973" s="1">
        <v>44383</v>
      </c>
      <c r="H1973" s="2">
        <v>0.8181250000000001</v>
      </c>
      <c r="I1973">
        <v>20</v>
      </c>
      <c r="J1973">
        <v>7.8</v>
      </c>
      <c r="K1973">
        <v>1</v>
      </c>
    </row>
    <row r="1974" spans="1:11" x14ac:dyDescent="0.25">
      <c r="A1974" s="1">
        <v>44388</v>
      </c>
      <c r="B1974" s="2">
        <v>0.44894675925925925</v>
      </c>
      <c r="C1974">
        <v>17</v>
      </c>
      <c r="D1974">
        <v>13.3</v>
      </c>
      <c r="E1974">
        <v>0</v>
      </c>
      <c r="G1974" s="1">
        <v>44383</v>
      </c>
      <c r="H1974" s="2">
        <v>0.81813657407407403</v>
      </c>
      <c r="I1974">
        <v>16</v>
      </c>
      <c r="J1974">
        <v>4.2</v>
      </c>
      <c r="K1974">
        <v>1</v>
      </c>
    </row>
    <row r="1975" spans="1:11" x14ac:dyDescent="0.25">
      <c r="A1975" s="1">
        <v>44388</v>
      </c>
      <c r="B1975" s="2">
        <v>0.44923611111111111</v>
      </c>
      <c r="C1975">
        <v>10</v>
      </c>
      <c r="D1975">
        <v>3.4</v>
      </c>
      <c r="E1975">
        <v>0</v>
      </c>
      <c r="G1975" s="1">
        <v>44383</v>
      </c>
      <c r="H1975" s="2">
        <v>0.81980324074074085</v>
      </c>
      <c r="I1975">
        <v>15</v>
      </c>
      <c r="J1975">
        <v>1.4</v>
      </c>
      <c r="K1975">
        <v>1</v>
      </c>
    </row>
    <row r="1976" spans="1:11" x14ac:dyDescent="0.25">
      <c r="A1976" s="1">
        <v>44388</v>
      </c>
      <c r="B1976" s="2">
        <v>0.4493287037037037</v>
      </c>
      <c r="C1976">
        <v>17</v>
      </c>
      <c r="D1976">
        <v>3.7</v>
      </c>
      <c r="E1976">
        <v>0</v>
      </c>
      <c r="G1976" s="1">
        <v>44383</v>
      </c>
      <c r="H1976" s="2">
        <v>0.82072916666666673</v>
      </c>
      <c r="I1976">
        <v>16</v>
      </c>
      <c r="J1976">
        <v>4.0999999999999996</v>
      </c>
      <c r="K1976">
        <v>1</v>
      </c>
    </row>
    <row r="1977" spans="1:11" x14ac:dyDescent="0.25">
      <c r="A1977" s="1">
        <v>44388</v>
      </c>
      <c r="B1977" s="2">
        <v>0.44934027777777774</v>
      </c>
      <c r="C1977">
        <v>17</v>
      </c>
      <c r="D1977">
        <v>4.0999999999999996</v>
      </c>
      <c r="E1977">
        <v>0</v>
      </c>
      <c r="G1977" s="1">
        <v>44383</v>
      </c>
      <c r="H1977" s="2">
        <v>0.82086805555555553</v>
      </c>
      <c r="I1977">
        <v>24</v>
      </c>
      <c r="J1977">
        <v>4.9000000000000004</v>
      </c>
      <c r="K1977">
        <v>1</v>
      </c>
    </row>
    <row r="1978" spans="1:11" x14ac:dyDescent="0.25">
      <c r="A1978" s="1">
        <v>44388</v>
      </c>
      <c r="B1978" s="2">
        <v>0.44944444444444448</v>
      </c>
      <c r="C1978">
        <v>18</v>
      </c>
      <c r="D1978">
        <v>14.6</v>
      </c>
      <c r="E1978">
        <v>0</v>
      </c>
      <c r="G1978" s="1">
        <v>44383</v>
      </c>
      <c r="H1978" s="2">
        <v>0.8216782407407407</v>
      </c>
      <c r="I1978">
        <v>17</v>
      </c>
      <c r="J1978">
        <v>11.1</v>
      </c>
      <c r="K1978">
        <v>1</v>
      </c>
    </row>
    <row r="1979" spans="1:11" x14ac:dyDescent="0.25">
      <c r="A1979" s="1">
        <v>44388</v>
      </c>
      <c r="B1979" s="2">
        <v>0.45028935185185182</v>
      </c>
      <c r="C1979">
        <v>15</v>
      </c>
      <c r="D1979">
        <v>8</v>
      </c>
      <c r="E1979">
        <v>0</v>
      </c>
      <c r="G1979" s="1">
        <v>44383</v>
      </c>
      <c r="H1979" s="2">
        <v>0.8218981481481481</v>
      </c>
      <c r="I1979">
        <v>18</v>
      </c>
      <c r="J1979">
        <v>4.3</v>
      </c>
      <c r="K1979">
        <v>1</v>
      </c>
    </row>
    <row r="1980" spans="1:11" x14ac:dyDescent="0.25">
      <c r="A1980" s="1">
        <v>44388</v>
      </c>
      <c r="B1980" s="2">
        <v>0.4503240740740741</v>
      </c>
      <c r="C1980">
        <v>17</v>
      </c>
      <c r="D1980">
        <v>7.6</v>
      </c>
      <c r="E1980">
        <v>0</v>
      </c>
      <c r="G1980" s="1">
        <v>44383</v>
      </c>
      <c r="H1980" s="2">
        <v>0.82190972222222225</v>
      </c>
      <c r="I1980">
        <v>22</v>
      </c>
      <c r="J1980">
        <v>4.4000000000000004</v>
      </c>
      <c r="K1980">
        <v>1</v>
      </c>
    </row>
    <row r="1981" spans="1:11" x14ac:dyDescent="0.25">
      <c r="A1981" s="1">
        <v>44388</v>
      </c>
      <c r="B1981" s="2">
        <v>0.45039351851851855</v>
      </c>
      <c r="C1981">
        <v>12</v>
      </c>
      <c r="D1981">
        <v>13.3</v>
      </c>
      <c r="E1981">
        <v>0</v>
      </c>
      <c r="G1981" s="1">
        <v>44383</v>
      </c>
      <c r="H1981" s="2">
        <v>0.82232638888888887</v>
      </c>
      <c r="I1981">
        <v>12</v>
      </c>
      <c r="J1981">
        <v>17.899999999999999</v>
      </c>
      <c r="K1981">
        <v>1</v>
      </c>
    </row>
    <row r="1982" spans="1:11" x14ac:dyDescent="0.25">
      <c r="A1982" s="1">
        <v>44388</v>
      </c>
      <c r="B1982" s="2">
        <v>0.45129629629629631</v>
      </c>
      <c r="C1982">
        <v>17</v>
      </c>
      <c r="D1982">
        <v>1</v>
      </c>
      <c r="E1982">
        <v>0</v>
      </c>
      <c r="G1982" s="1">
        <v>44383</v>
      </c>
      <c r="H1982" s="2">
        <v>0.82285879629629621</v>
      </c>
      <c r="I1982">
        <v>18</v>
      </c>
      <c r="J1982">
        <v>6.9</v>
      </c>
      <c r="K1982">
        <v>1</v>
      </c>
    </row>
    <row r="1983" spans="1:11" x14ac:dyDescent="0.25">
      <c r="A1983" s="1">
        <v>44388</v>
      </c>
      <c r="B1983" s="2">
        <v>0.45155092592592588</v>
      </c>
      <c r="C1983">
        <v>13</v>
      </c>
      <c r="D1983">
        <v>13.9</v>
      </c>
      <c r="E1983">
        <v>0</v>
      </c>
      <c r="G1983" s="1">
        <v>44383</v>
      </c>
      <c r="H1983" s="2">
        <v>0.82328703703703709</v>
      </c>
      <c r="I1983">
        <v>25</v>
      </c>
      <c r="J1983">
        <v>6.5</v>
      </c>
      <c r="K1983">
        <v>1</v>
      </c>
    </row>
    <row r="1984" spans="1:11" x14ac:dyDescent="0.25">
      <c r="A1984" s="1">
        <v>44388</v>
      </c>
      <c r="B1984" s="2">
        <v>0.45159722222222221</v>
      </c>
      <c r="C1984">
        <v>17</v>
      </c>
      <c r="D1984">
        <v>4.5</v>
      </c>
      <c r="E1984">
        <v>0</v>
      </c>
      <c r="G1984" s="1">
        <v>44383</v>
      </c>
      <c r="H1984" s="2">
        <v>0.82504629629629633</v>
      </c>
      <c r="I1984">
        <v>12</v>
      </c>
      <c r="J1984">
        <v>4.8</v>
      </c>
      <c r="K1984">
        <v>1</v>
      </c>
    </row>
    <row r="1985" spans="1:11" x14ac:dyDescent="0.25">
      <c r="A1985" s="1">
        <v>44388</v>
      </c>
      <c r="B1985" s="2">
        <v>0.45268518518518519</v>
      </c>
      <c r="C1985">
        <v>19</v>
      </c>
      <c r="D1985">
        <v>7.2</v>
      </c>
      <c r="E1985">
        <v>0</v>
      </c>
      <c r="G1985" s="1">
        <v>44383</v>
      </c>
      <c r="H1985" s="2">
        <v>0.8253935185185185</v>
      </c>
      <c r="I1985">
        <v>21</v>
      </c>
      <c r="J1985">
        <v>4.2</v>
      </c>
      <c r="K1985">
        <v>1</v>
      </c>
    </row>
    <row r="1986" spans="1:11" x14ac:dyDescent="0.25">
      <c r="A1986" s="1">
        <v>44388</v>
      </c>
      <c r="B1986" s="2">
        <v>0.45273148148148151</v>
      </c>
      <c r="C1986">
        <v>16</v>
      </c>
      <c r="D1986">
        <v>4.2</v>
      </c>
      <c r="E1986">
        <v>0</v>
      </c>
      <c r="G1986" s="1">
        <v>44383</v>
      </c>
      <c r="H1986" s="2">
        <v>0.82703703703703713</v>
      </c>
      <c r="I1986">
        <v>31</v>
      </c>
      <c r="J1986">
        <v>7.7</v>
      </c>
      <c r="K1986">
        <v>1</v>
      </c>
    </row>
    <row r="1987" spans="1:11" x14ac:dyDescent="0.25">
      <c r="A1987" s="1">
        <v>44388</v>
      </c>
      <c r="B1987" s="2">
        <v>0.45346064814814818</v>
      </c>
      <c r="C1987">
        <v>18</v>
      </c>
      <c r="D1987">
        <v>4.5999999999999996</v>
      </c>
      <c r="E1987">
        <v>0</v>
      </c>
      <c r="G1987" s="1">
        <v>44383</v>
      </c>
      <c r="H1987" s="2">
        <v>0.8278240740740741</v>
      </c>
      <c r="I1987">
        <v>10</v>
      </c>
      <c r="J1987">
        <v>6.6</v>
      </c>
      <c r="K1987">
        <v>1</v>
      </c>
    </row>
    <row r="1988" spans="1:11" x14ac:dyDescent="0.25">
      <c r="A1988" s="1">
        <v>44388</v>
      </c>
      <c r="B1988" s="2">
        <v>0.45449074074074075</v>
      </c>
      <c r="C1988">
        <v>17</v>
      </c>
      <c r="D1988">
        <v>7.1</v>
      </c>
      <c r="E1988">
        <v>0</v>
      </c>
      <c r="G1988" s="1">
        <v>44383</v>
      </c>
      <c r="H1988" s="2">
        <v>0.8291898148148148</v>
      </c>
      <c r="I1988">
        <v>12</v>
      </c>
      <c r="J1988">
        <v>5.8</v>
      </c>
      <c r="K1988">
        <v>1</v>
      </c>
    </row>
    <row r="1989" spans="1:11" x14ac:dyDescent="0.25">
      <c r="A1989" s="1">
        <v>44388</v>
      </c>
      <c r="B1989" s="2">
        <v>0.45579861111111114</v>
      </c>
      <c r="C1989">
        <v>17</v>
      </c>
      <c r="D1989">
        <v>13.3</v>
      </c>
      <c r="E1989">
        <v>0</v>
      </c>
      <c r="G1989" s="1">
        <v>44383</v>
      </c>
      <c r="H1989" s="2">
        <v>0.82987268518518509</v>
      </c>
      <c r="I1989">
        <v>15</v>
      </c>
      <c r="J1989">
        <v>4.5999999999999996</v>
      </c>
      <c r="K1989">
        <v>1</v>
      </c>
    </row>
    <row r="1990" spans="1:11" x14ac:dyDescent="0.25">
      <c r="A1990" s="1">
        <v>44388</v>
      </c>
      <c r="B1990" s="2">
        <v>0.45585648148148145</v>
      </c>
      <c r="C1990">
        <v>16</v>
      </c>
      <c r="D1990">
        <v>7.8</v>
      </c>
      <c r="E1990">
        <v>0</v>
      </c>
      <c r="G1990" s="1">
        <v>44383</v>
      </c>
      <c r="H1990" s="2">
        <v>0.83002314814814815</v>
      </c>
      <c r="I1990">
        <v>13</v>
      </c>
      <c r="J1990">
        <v>3.8</v>
      </c>
      <c r="K1990">
        <v>1</v>
      </c>
    </row>
    <row r="1991" spans="1:11" x14ac:dyDescent="0.25">
      <c r="A1991" s="1">
        <v>44388</v>
      </c>
      <c r="B1991" s="2">
        <v>0.45590277777777777</v>
      </c>
      <c r="C1991">
        <v>16</v>
      </c>
      <c r="D1991">
        <v>14.4</v>
      </c>
      <c r="E1991">
        <v>0</v>
      </c>
      <c r="G1991" s="1">
        <v>44383</v>
      </c>
      <c r="H1991" s="2">
        <v>0.8321412037037037</v>
      </c>
      <c r="I1991">
        <v>19</v>
      </c>
      <c r="J1991">
        <v>6.7</v>
      </c>
      <c r="K1991">
        <v>1</v>
      </c>
    </row>
    <row r="1992" spans="1:11" x14ac:dyDescent="0.25">
      <c r="A1992" s="1">
        <v>44388</v>
      </c>
      <c r="B1992" s="2">
        <v>0.45593750000000005</v>
      </c>
      <c r="C1992">
        <v>14</v>
      </c>
      <c r="D1992">
        <v>7.6</v>
      </c>
      <c r="E1992">
        <v>0</v>
      </c>
      <c r="G1992" s="1">
        <v>44383</v>
      </c>
      <c r="H1992" s="2">
        <v>0.83326388888888892</v>
      </c>
      <c r="I1992">
        <v>15</v>
      </c>
      <c r="J1992">
        <v>5.9</v>
      </c>
      <c r="K1992">
        <v>1</v>
      </c>
    </row>
    <row r="1993" spans="1:11" x14ac:dyDescent="0.25">
      <c r="A1993" s="1">
        <v>44388</v>
      </c>
      <c r="B1993" s="2">
        <v>0.4560069444444444</v>
      </c>
      <c r="C1993">
        <v>11</v>
      </c>
      <c r="D1993">
        <v>8.6</v>
      </c>
      <c r="E1993">
        <v>0</v>
      </c>
      <c r="G1993" s="1">
        <v>44383</v>
      </c>
      <c r="H1993" s="2">
        <v>0.83548611111111104</v>
      </c>
      <c r="I1993">
        <v>22</v>
      </c>
      <c r="J1993">
        <v>5.5</v>
      </c>
      <c r="K1993">
        <v>1</v>
      </c>
    </row>
    <row r="1994" spans="1:11" x14ac:dyDescent="0.25">
      <c r="A1994" s="1">
        <v>44388</v>
      </c>
      <c r="B1994" s="2">
        <v>0.45620370370370367</v>
      </c>
      <c r="C1994">
        <v>15</v>
      </c>
      <c r="D1994">
        <v>8.6</v>
      </c>
      <c r="E1994">
        <v>0</v>
      </c>
      <c r="G1994" s="1">
        <v>44383</v>
      </c>
      <c r="H1994" s="2">
        <v>0.83556712962962953</v>
      </c>
      <c r="I1994">
        <v>25</v>
      </c>
      <c r="J1994">
        <v>4.8</v>
      </c>
      <c r="K1994">
        <v>1</v>
      </c>
    </row>
    <row r="1995" spans="1:11" x14ac:dyDescent="0.25">
      <c r="A1995" s="1">
        <v>44388</v>
      </c>
      <c r="B1995" s="2">
        <v>0.45623842592592595</v>
      </c>
      <c r="C1995">
        <v>13</v>
      </c>
      <c r="D1995">
        <v>7.9</v>
      </c>
      <c r="E1995">
        <v>0</v>
      </c>
      <c r="G1995" s="1">
        <v>44383</v>
      </c>
      <c r="H1995" s="2">
        <v>0.83557870370370368</v>
      </c>
      <c r="I1995">
        <v>23</v>
      </c>
      <c r="J1995">
        <v>4.3</v>
      </c>
      <c r="K1995">
        <v>1</v>
      </c>
    </row>
    <row r="1996" spans="1:11" x14ac:dyDescent="0.25">
      <c r="A1996" s="1">
        <v>44388</v>
      </c>
      <c r="B1996" s="2">
        <v>0.45633101851851854</v>
      </c>
      <c r="C1996">
        <v>16</v>
      </c>
      <c r="D1996">
        <v>7</v>
      </c>
      <c r="E1996">
        <v>0</v>
      </c>
      <c r="G1996" s="1">
        <v>44383</v>
      </c>
      <c r="H1996" s="2">
        <v>0.83576388888888886</v>
      </c>
      <c r="I1996">
        <v>12</v>
      </c>
      <c r="J1996">
        <v>11.5</v>
      </c>
      <c r="K1996">
        <v>1</v>
      </c>
    </row>
    <row r="1997" spans="1:11" x14ac:dyDescent="0.25">
      <c r="A1997" s="1">
        <v>44388</v>
      </c>
      <c r="B1997" s="2">
        <v>0.45760416666666665</v>
      </c>
      <c r="C1997">
        <v>14</v>
      </c>
      <c r="D1997">
        <v>4</v>
      </c>
      <c r="E1997">
        <v>0</v>
      </c>
      <c r="G1997" s="1">
        <v>44383</v>
      </c>
      <c r="H1997" s="2">
        <v>0.83760416666666659</v>
      </c>
      <c r="I1997">
        <v>16</v>
      </c>
      <c r="J1997">
        <v>3.9</v>
      </c>
      <c r="K1997">
        <v>1</v>
      </c>
    </row>
    <row r="1998" spans="1:11" x14ac:dyDescent="0.25">
      <c r="A1998" s="1">
        <v>44388</v>
      </c>
      <c r="B1998" s="2">
        <v>0.45818287037037037</v>
      </c>
      <c r="C1998">
        <v>12</v>
      </c>
      <c r="D1998">
        <v>20.6</v>
      </c>
      <c r="E1998">
        <v>0</v>
      </c>
      <c r="G1998" s="1">
        <v>44383</v>
      </c>
      <c r="H1998" s="2">
        <v>0.84085648148148151</v>
      </c>
      <c r="I1998">
        <v>14</v>
      </c>
      <c r="J1998">
        <v>6.1</v>
      </c>
      <c r="K1998">
        <v>1</v>
      </c>
    </row>
    <row r="1999" spans="1:11" x14ac:dyDescent="0.25">
      <c r="A1999" s="1">
        <v>44388</v>
      </c>
      <c r="B1999" s="2">
        <v>0.45958333333333329</v>
      </c>
      <c r="C1999">
        <v>16</v>
      </c>
      <c r="D1999">
        <v>5.0999999999999996</v>
      </c>
      <c r="E1999">
        <v>0</v>
      </c>
      <c r="G1999" s="1">
        <v>44383</v>
      </c>
      <c r="H1999" s="2">
        <v>0.84219907407407402</v>
      </c>
      <c r="I1999">
        <v>15</v>
      </c>
      <c r="J1999">
        <v>3.9</v>
      </c>
      <c r="K1999">
        <v>1</v>
      </c>
    </row>
    <row r="2000" spans="1:11" x14ac:dyDescent="0.25">
      <c r="A2000" s="1">
        <v>44388</v>
      </c>
      <c r="B2000" s="2">
        <v>0.46028935185185182</v>
      </c>
      <c r="C2000">
        <v>14</v>
      </c>
      <c r="D2000">
        <v>9.1999999999999993</v>
      </c>
      <c r="E2000">
        <v>0</v>
      </c>
      <c r="G2000" s="1">
        <v>44383</v>
      </c>
      <c r="H2000" s="2">
        <v>0.84662037037037041</v>
      </c>
      <c r="I2000">
        <v>10</v>
      </c>
      <c r="J2000">
        <v>13.5</v>
      </c>
      <c r="K2000">
        <v>1</v>
      </c>
    </row>
    <row r="2001" spans="1:11" x14ac:dyDescent="0.25">
      <c r="A2001" s="1">
        <v>44388</v>
      </c>
      <c r="B2001" s="2">
        <v>0.46065972222222223</v>
      </c>
      <c r="C2001">
        <v>10</v>
      </c>
      <c r="D2001">
        <v>11.2</v>
      </c>
      <c r="E2001">
        <v>0</v>
      </c>
      <c r="G2001" s="1">
        <v>44383</v>
      </c>
      <c r="H2001" s="2">
        <v>0.84664351851851849</v>
      </c>
      <c r="I2001">
        <v>11</v>
      </c>
      <c r="J2001">
        <v>7.6</v>
      </c>
      <c r="K2001">
        <v>1</v>
      </c>
    </row>
    <row r="2002" spans="1:11" x14ac:dyDescent="0.25">
      <c r="A2002" s="1">
        <v>44388</v>
      </c>
      <c r="B2002" s="2">
        <v>0.46165509259259258</v>
      </c>
      <c r="C2002">
        <v>12</v>
      </c>
      <c r="D2002">
        <v>12</v>
      </c>
      <c r="E2002">
        <v>0</v>
      </c>
      <c r="G2002" s="1">
        <v>44383</v>
      </c>
      <c r="H2002" s="2">
        <v>0.84920138888888896</v>
      </c>
      <c r="I2002">
        <v>18</v>
      </c>
      <c r="J2002">
        <v>3.7</v>
      </c>
      <c r="K2002">
        <v>1</v>
      </c>
    </row>
    <row r="2003" spans="1:11" x14ac:dyDescent="0.25">
      <c r="A2003" s="1">
        <v>44388</v>
      </c>
      <c r="B2003" s="2">
        <v>0.46312500000000001</v>
      </c>
      <c r="C2003">
        <v>15</v>
      </c>
      <c r="D2003">
        <v>7.9</v>
      </c>
      <c r="E2003">
        <v>0</v>
      </c>
      <c r="G2003" s="1">
        <v>44383</v>
      </c>
      <c r="H2003" s="2">
        <v>0.85090277777777779</v>
      </c>
      <c r="I2003">
        <v>11</v>
      </c>
      <c r="J2003">
        <v>6.1</v>
      </c>
      <c r="K2003">
        <v>1</v>
      </c>
    </row>
    <row r="2004" spans="1:11" x14ac:dyDescent="0.25">
      <c r="A2004" s="1">
        <v>44388</v>
      </c>
      <c r="B2004" s="2">
        <v>0.46364583333333331</v>
      </c>
      <c r="C2004">
        <v>9</v>
      </c>
      <c r="D2004">
        <v>7.5</v>
      </c>
      <c r="E2004">
        <v>0</v>
      </c>
      <c r="G2004" s="1">
        <v>44383</v>
      </c>
      <c r="H2004" s="2">
        <v>0.85244212962962962</v>
      </c>
      <c r="I2004">
        <v>12</v>
      </c>
      <c r="J2004">
        <v>4.2</v>
      </c>
      <c r="K2004">
        <v>1</v>
      </c>
    </row>
    <row r="2005" spans="1:11" x14ac:dyDescent="0.25">
      <c r="A2005" s="1">
        <v>44388</v>
      </c>
      <c r="B2005" s="2">
        <v>0.46456018518518521</v>
      </c>
      <c r="C2005">
        <v>17</v>
      </c>
      <c r="D2005">
        <v>7.8</v>
      </c>
      <c r="E2005">
        <v>0</v>
      </c>
      <c r="G2005" s="1">
        <v>44383</v>
      </c>
      <c r="H2005" s="2">
        <v>0.85357638888888887</v>
      </c>
      <c r="I2005">
        <v>13</v>
      </c>
      <c r="J2005">
        <v>4.0999999999999996</v>
      </c>
      <c r="K2005">
        <v>1</v>
      </c>
    </row>
    <row r="2006" spans="1:11" x14ac:dyDescent="0.25">
      <c r="A2006" s="1">
        <v>44388</v>
      </c>
      <c r="B2006" s="2">
        <v>0.46461805555555552</v>
      </c>
      <c r="C2006">
        <v>17</v>
      </c>
      <c r="D2006">
        <v>7.1</v>
      </c>
      <c r="E2006">
        <v>0</v>
      </c>
      <c r="G2006" s="1">
        <v>44383</v>
      </c>
      <c r="H2006" s="2">
        <v>0.85824074074074075</v>
      </c>
      <c r="I2006">
        <v>15</v>
      </c>
      <c r="J2006">
        <v>11.1</v>
      </c>
      <c r="K2006">
        <v>1</v>
      </c>
    </row>
    <row r="2007" spans="1:11" x14ac:dyDescent="0.25">
      <c r="A2007" s="1">
        <v>44388</v>
      </c>
      <c r="B2007" s="2">
        <v>0.46998842592592593</v>
      </c>
      <c r="C2007">
        <v>18</v>
      </c>
      <c r="D2007">
        <v>10.8</v>
      </c>
      <c r="E2007">
        <v>0</v>
      </c>
      <c r="G2007" s="1">
        <v>44383</v>
      </c>
      <c r="H2007" s="2">
        <v>0.85906249999999995</v>
      </c>
      <c r="I2007">
        <v>12</v>
      </c>
      <c r="J2007">
        <v>4.2</v>
      </c>
      <c r="K2007">
        <v>1</v>
      </c>
    </row>
    <row r="2008" spans="1:11" x14ac:dyDescent="0.25">
      <c r="A2008" s="1">
        <v>44388</v>
      </c>
      <c r="B2008" s="2">
        <v>0.47005787037037039</v>
      </c>
      <c r="C2008">
        <v>17</v>
      </c>
      <c r="D2008">
        <v>13.8</v>
      </c>
      <c r="E2008">
        <v>0</v>
      </c>
      <c r="G2008" s="1">
        <v>44383</v>
      </c>
      <c r="H2008" s="2">
        <v>0.86368055555555545</v>
      </c>
      <c r="I2008">
        <v>27</v>
      </c>
      <c r="J2008">
        <v>6.6</v>
      </c>
      <c r="K2008">
        <v>1</v>
      </c>
    </row>
    <row r="2009" spans="1:11" x14ac:dyDescent="0.25">
      <c r="A2009" s="1">
        <v>44388</v>
      </c>
      <c r="B2009" s="2">
        <v>0.47092592592592591</v>
      </c>
      <c r="C2009">
        <v>14</v>
      </c>
      <c r="D2009">
        <v>4.8</v>
      </c>
      <c r="E2009">
        <v>0</v>
      </c>
      <c r="G2009" s="1">
        <v>44383</v>
      </c>
      <c r="H2009" s="2">
        <v>0.8636921296296296</v>
      </c>
      <c r="I2009">
        <v>22</v>
      </c>
      <c r="J2009">
        <v>3.9</v>
      </c>
      <c r="K2009">
        <v>1</v>
      </c>
    </row>
    <row r="2010" spans="1:11" x14ac:dyDescent="0.25">
      <c r="A2010" s="1">
        <v>44388</v>
      </c>
      <c r="B2010" s="2">
        <v>0.47096064814814814</v>
      </c>
      <c r="C2010">
        <v>13</v>
      </c>
      <c r="D2010">
        <v>5.7</v>
      </c>
      <c r="E2010">
        <v>0</v>
      </c>
      <c r="G2010" s="1">
        <v>44383</v>
      </c>
      <c r="H2010" s="2">
        <v>0.86453703703703699</v>
      </c>
      <c r="I2010">
        <v>11</v>
      </c>
      <c r="J2010">
        <v>0.2</v>
      </c>
      <c r="K2010">
        <v>1</v>
      </c>
    </row>
    <row r="2011" spans="1:11" x14ac:dyDescent="0.25">
      <c r="A2011" s="1">
        <v>44388</v>
      </c>
      <c r="B2011" s="2">
        <v>0.47143518518518518</v>
      </c>
      <c r="C2011">
        <v>15</v>
      </c>
      <c r="D2011">
        <v>7.7</v>
      </c>
      <c r="E2011">
        <v>0</v>
      </c>
      <c r="G2011" s="1">
        <v>44383</v>
      </c>
      <c r="H2011" s="2">
        <v>0.86464120370370379</v>
      </c>
      <c r="I2011">
        <v>16</v>
      </c>
      <c r="J2011">
        <v>4.3</v>
      </c>
      <c r="K2011">
        <v>1</v>
      </c>
    </row>
    <row r="2012" spans="1:11" x14ac:dyDescent="0.25">
      <c r="A2012" s="1">
        <v>44388</v>
      </c>
      <c r="B2012" s="2">
        <v>0.47240740740740739</v>
      </c>
      <c r="C2012">
        <v>15</v>
      </c>
      <c r="D2012">
        <v>5.9</v>
      </c>
      <c r="E2012">
        <v>0</v>
      </c>
      <c r="G2012" s="1">
        <v>44383</v>
      </c>
      <c r="H2012" s="2">
        <v>0.87171296296296286</v>
      </c>
      <c r="I2012">
        <v>11</v>
      </c>
      <c r="J2012">
        <v>3.8</v>
      </c>
      <c r="K2012">
        <v>1</v>
      </c>
    </row>
    <row r="2013" spans="1:11" x14ac:dyDescent="0.25">
      <c r="A2013" s="1">
        <v>44388</v>
      </c>
      <c r="B2013" s="2">
        <v>0.47348379629629633</v>
      </c>
      <c r="C2013">
        <v>12</v>
      </c>
      <c r="D2013">
        <v>6</v>
      </c>
      <c r="E2013">
        <v>0</v>
      </c>
      <c r="G2013" s="1">
        <v>44383</v>
      </c>
      <c r="H2013" s="2">
        <v>0.87229166666666658</v>
      </c>
      <c r="I2013">
        <v>8</v>
      </c>
      <c r="J2013">
        <v>21.3</v>
      </c>
      <c r="K2013">
        <v>1</v>
      </c>
    </row>
    <row r="2014" spans="1:11" x14ac:dyDescent="0.25">
      <c r="A2014" s="1">
        <v>44388</v>
      </c>
      <c r="B2014" s="2">
        <v>0.47452546296296294</v>
      </c>
      <c r="C2014">
        <v>10</v>
      </c>
      <c r="D2014">
        <v>5.5</v>
      </c>
      <c r="E2014">
        <v>0</v>
      </c>
      <c r="G2014" s="1">
        <v>44383</v>
      </c>
      <c r="H2014" s="2">
        <v>0.88078703703703709</v>
      </c>
      <c r="I2014">
        <v>14</v>
      </c>
      <c r="J2014">
        <v>3.7</v>
      </c>
      <c r="K2014">
        <v>1</v>
      </c>
    </row>
    <row r="2015" spans="1:11" x14ac:dyDescent="0.25">
      <c r="A2015" s="1">
        <v>44388</v>
      </c>
      <c r="B2015" s="2">
        <v>0.47464120370370372</v>
      </c>
      <c r="C2015">
        <v>18</v>
      </c>
      <c r="D2015">
        <v>4</v>
      </c>
      <c r="E2015">
        <v>0</v>
      </c>
      <c r="G2015" s="1">
        <v>44383</v>
      </c>
      <c r="H2015" s="2">
        <v>0.8814467592592593</v>
      </c>
      <c r="I2015">
        <v>11</v>
      </c>
      <c r="J2015">
        <v>10.1</v>
      </c>
      <c r="K2015">
        <v>1</v>
      </c>
    </row>
    <row r="2016" spans="1:11" x14ac:dyDescent="0.25">
      <c r="A2016" s="1">
        <v>44388</v>
      </c>
      <c r="B2016" s="2">
        <v>0.47671296296296295</v>
      </c>
      <c r="C2016">
        <v>14</v>
      </c>
      <c r="D2016">
        <v>5.7</v>
      </c>
      <c r="E2016">
        <v>0</v>
      </c>
      <c r="G2016" s="1">
        <v>44383</v>
      </c>
      <c r="H2016" s="2">
        <v>0.88157407407407407</v>
      </c>
      <c r="I2016">
        <v>15</v>
      </c>
      <c r="J2016">
        <v>6.7</v>
      </c>
      <c r="K2016">
        <v>1</v>
      </c>
    </row>
    <row r="2017" spans="1:11" x14ac:dyDescent="0.25">
      <c r="A2017" s="1">
        <v>44388</v>
      </c>
      <c r="B2017" s="2">
        <v>0.47706018518518517</v>
      </c>
      <c r="C2017">
        <v>11</v>
      </c>
      <c r="D2017">
        <v>5.9</v>
      </c>
      <c r="E2017">
        <v>0</v>
      </c>
      <c r="G2017" s="1">
        <v>44383</v>
      </c>
      <c r="H2017" s="2">
        <v>0.88165509259259256</v>
      </c>
      <c r="I2017">
        <v>31</v>
      </c>
      <c r="J2017">
        <v>1.1000000000000001</v>
      </c>
      <c r="K2017">
        <v>1</v>
      </c>
    </row>
    <row r="2018" spans="1:11" x14ac:dyDescent="0.25">
      <c r="A2018" s="1">
        <v>44388</v>
      </c>
      <c r="B2018" s="2">
        <v>0.48134259259259254</v>
      </c>
      <c r="C2018">
        <v>16</v>
      </c>
      <c r="D2018">
        <v>14.4</v>
      </c>
      <c r="E2018">
        <v>0</v>
      </c>
      <c r="G2018" s="1">
        <v>44383</v>
      </c>
      <c r="H2018" s="2">
        <v>0.88167824074074075</v>
      </c>
      <c r="I2018">
        <v>30</v>
      </c>
      <c r="J2018">
        <v>4.0999999999999996</v>
      </c>
      <c r="K2018">
        <v>1</v>
      </c>
    </row>
    <row r="2019" spans="1:11" x14ac:dyDescent="0.25">
      <c r="A2019" s="1">
        <v>44388</v>
      </c>
      <c r="B2019" s="2">
        <v>0.48206018518518517</v>
      </c>
      <c r="C2019">
        <v>17</v>
      </c>
      <c r="D2019">
        <v>14</v>
      </c>
      <c r="E2019">
        <v>0</v>
      </c>
      <c r="G2019" s="1">
        <v>44383</v>
      </c>
      <c r="H2019" s="2">
        <v>0.88677083333333329</v>
      </c>
      <c r="I2019">
        <v>13</v>
      </c>
      <c r="J2019">
        <v>5.2</v>
      </c>
      <c r="K2019">
        <v>1</v>
      </c>
    </row>
    <row r="2020" spans="1:11" x14ac:dyDescent="0.25">
      <c r="A2020" s="1">
        <v>44388</v>
      </c>
      <c r="B2020" s="2">
        <v>0.4839236111111111</v>
      </c>
      <c r="C2020">
        <v>16</v>
      </c>
      <c r="D2020">
        <v>6.4</v>
      </c>
      <c r="E2020">
        <v>0</v>
      </c>
      <c r="G2020" s="1">
        <v>44383</v>
      </c>
      <c r="H2020" s="2">
        <v>0.89678240740740733</v>
      </c>
      <c r="I2020">
        <v>21</v>
      </c>
      <c r="J2020">
        <v>8</v>
      </c>
      <c r="K2020">
        <v>1</v>
      </c>
    </row>
    <row r="2021" spans="1:11" x14ac:dyDescent="0.25">
      <c r="A2021" s="1">
        <v>44388</v>
      </c>
      <c r="B2021" s="2">
        <v>0.48868055555555556</v>
      </c>
      <c r="C2021">
        <v>15</v>
      </c>
      <c r="D2021">
        <v>7.1</v>
      </c>
      <c r="E2021">
        <v>0</v>
      </c>
      <c r="G2021" s="1">
        <v>44383</v>
      </c>
      <c r="H2021" s="2">
        <v>0.90752314814814816</v>
      </c>
      <c r="I2021">
        <v>22</v>
      </c>
      <c r="J2021">
        <v>3.4</v>
      </c>
      <c r="K2021">
        <v>1</v>
      </c>
    </row>
    <row r="2022" spans="1:11" x14ac:dyDescent="0.25">
      <c r="A2022" s="1">
        <v>44388</v>
      </c>
      <c r="B2022" s="2">
        <v>0.48936342592592591</v>
      </c>
      <c r="C2022">
        <v>14</v>
      </c>
      <c r="D2022">
        <v>4.5999999999999996</v>
      </c>
      <c r="E2022">
        <v>0</v>
      </c>
      <c r="G2022" s="1">
        <v>44383</v>
      </c>
      <c r="H2022" s="2">
        <v>0.9078587962962964</v>
      </c>
      <c r="I2022">
        <v>12</v>
      </c>
      <c r="J2022">
        <v>16.2</v>
      </c>
      <c r="K2022">
        <v>1</v>
      </c>
    </row>
    <row r="2023" spans="1:11" x14ac:dyDescent="0.25">
      <c r="A2023" s="1">
        <v>44388</v>
      </c>
      <c r="B2023" s="2">
        <v>0.49400462962962965</v>
      </c>
      <c r="C2023">
        <v>12</v>
      </c>
      <c r="D2023">
        <v>13.2</v>
      </c>
      <c r="E2023">
        <v>0</v>
      </c>
      <c r="G2023" s="1">
        <v>44383</v>
      </c>
      <c r="H2023" s="2">
        <v>0.90982638888888889</v>
      </c>
      <c r="I2023">
        <v>19</v>
      </c>
      <c r="J2023">
        <v>4.9000000000000004</v>
      </c>
      <c r="K2023">
        <v>1</v>
      </c>
    </row>
    <row r="2024" spans="1:11" x14ac:dyDescent="0.25">
      <c r="A2024" s="1">
        <v>44388</v>
      </c>
      <c r="B2024" s="2">
        <v>0.49576388888888889</v>
      </c>
      <c r="C2024">
        <v>11</v>
      </c>
      <c r="D2024">
        <v>4.9000000000000004</v>
      </c>
      <c r="E2024">
        <v>0</v>
      </c>
      <c r="G2024" s="1">
        <v>44383</v>
      </c>
      <c r="H2024" s="2">
        <v>0.91424768518518518</v>
      </c>
      <c r="I2024">
        <v>15</v>
      </c>
      <c r="J2024">
        <v>6.9</v>
      </c>
      <c r="K2024">
        <v>1</v>
      </c>
    </row>
    <row r="2025" spans="1:11" x14ac:dyDescent="0.25">
      <c r="A2025" s="1">
        <v>44388</v>
      </c>
      <c r="B2025" s="2">
        <v>0.50081018518518516</v>
      </c>
      <c r="C2025">
        <v>21</v>
      </c>
      <c r="D2025">
        <v>5.4</v>
      </c>
      <c r="E2025">
        <v>0</v>
      </c>
      <c r="G2025" s="1">
        <v>44383</v>
      </c>
      <c r="H2025" s="2">
        <v>0.91442129629629632</v>
      </c>
      <c r="I2025">
        <v>20</v>
      </c>
      <c r="J2025">
        <v>10</v>
      </c>
      <c r="K2025">
        <v>1</v>
      </c>
    </row>
    <row r="2026" spans="1:11" x14ac:dyDescent="0.25">
      <c r="A2026" s="1">
        <v>44388</v>
      </c>
      <c r="B2026" s="2">
        <v>0.50084490740740739</v>
      </c>
      <c r="C2026">
        <v>23</v>
      </c>
      <c r="D2026">
        <v>5</v>
      </c>
      <c r="E2026">
        <v>0</v>
      </c>
      <c r="G2026" s="1">
        <v>44383</v>
      </c>
      <c r="H2026" s="2">
        <v>0.91791666666666671</v>
      </c>
      <c r="I2026">
        <v>13</v>
      </c>
      <c r="J2026">
        <v>5</v>
      </c>
      <c r="K2026">
        <v>1</v>
      </c>
    </row>
    <row r="2027" spans="1:11" x14ac:dyDescent="0.25">
      <c r="A2027" s="1">
        <v>44388</v>
      </c>
      <c r="B2027" s="2">
        <v>0.50115740740740744</v>
      </c>
      <c r="C2027">
        <v>19</v>
      </c>
      <c r="D2027">
        <v>5.7</v>
      </c>
      <c r="E2027">
        <v>0</v>
      </c>
      <c r="G2027" s="1">
        <v>44383</v>
      </c>
      <c r="H2027" s="2">
        <v>0.91973379629629637</v>
      </c>
      <c r="I2027">
        <v>14</v>
      </c>
      <c r="J2027">
        <v>7.1</v>
      </c>
      <c r="K2027">
        <v>1</v>
      </c>
    </row>
    <row r="2028" spans="1:11" x14ac:dyDescent="0.25">
      <c r="A2028" s="1">
        <v>44388</v>
      </c>
      <c r="B2028" s="2">
        <v>0.50293981481481487</v>
      </c>
      <c r="C2028">
        <v>18</v>
      </c>
      <c r="D2028">
        <v>3.8</v>
      </c>
      <c r="E2028">
        <v>0</v>
      </c>
      <c r="G2028" s="1">
        <v>44383</v>
      </c>
      <c r="H2028" s="2">
        <v>0.92003472222222227</v>
      </c>
      <c r="I2028">
        <v>27</v>
      </c>
      <c r="J2028">
        <v>15.4</v>
      </c>
      <c r="K2028">
        <v>1</v>
      </c>
    </row>
    <row r="2029" spans="1:11" x14ac:dyDescent="0.25">
      <c r="A2029" s="1">
        <v>44388</v>
      </c>
      <c r="B2029" s="2">
        <v>0.50594907407407408</v>
      </c>
      <c r="C2029">
        <v>21</v>
      </c>
      <c r="D2029">
        <v>6.3</v>
      </c>
      <c r="E2029">
        <v>0</v>
      </c>
      <c r="G2029" s="1">
        <v>44383</v>
      </c>
      <c r="H2029" s="2">
        <v>0.92778935185185185</v>
      </c>
      <c r="I2029">
        <v>27</v>
      </c>
      <c r="J2029">
        <v>4.4000000000000004</v>
      </c>
      <c r="K2029">
        <v>1</v>
      </c>
    </row>
    <row r="2030" spans="1:11" x14ac:dyDescent="0.25">
      <c r="A2030" s="1">
        <v>44388</v>
      </c>
      <c r="B2030" s="2">
        <v>0.5060069444444445</v>
      </c>
      <c r="C2030">
        <v>13</v>
      </c>
      <c r="D2030">
        <v>3.7</v>
      </c>
      <c r="E2030">
        <v>0</v>
      </c>
      <c r="G2030" s="1">
        <v>44383</v>
      </c>
      <c r="H2030" s="2">
        <v>0.92778935185185185</v>
      </c>
      <c r="I2030">
        <v>25</v>
      </c>
      <c r="J2030">
        <v>3.7</v>
      </c>
      <c r="K2030">
        <v>1</v>
      </c>
    </row>
    <row r="2031" spans="1:11" x14ac:dyDescent="0.25">
      <c r="A2031" s="1">
        <v>44388</v>
      </c>
      <c r="B2031" s="2">
        <v>0.50604166666666661</v>
      </c>
      <c r="C2031">
        <v>16</v>
      </c>
      <c r="D2031">
        <v>10.9</v>
      </c>
      <c r="E2031">
        <v>0</v>
      </c>
      <c r="G2031" s="1">
        <v>44383</v>
      </c>
      <c r="H2031" s="2">
        <v>0.92909722222222213</v>
      </c>
      <c r="I2031">
        <v>15</v>
      </c>
      <c r="J2031">
        <v>7.8</v>
      </c>
      <c r="K2031">
        <v>1</v>
      </c>
    </row>
    <row r="2032" spans="1:11" x14ac:dyDescent="0.25">
      <c r="A2032" s="1">
        <v>44388</v>
      </c>
      <c r="B2032" s="2">
        <v>0.5075925925925926</v>
      </c>
      <c r="C2032">
        <v>14</v>
      </c>
      <c r="D2032">
        <v>4.2</v>
      </c>
      <c r="E2032">
        <v>0</v>
      </c>
      <c r="G2032" s="1">
        <v>44383</v>
      </c>
      <c r="H2032" s="2">
        <v>0.93122685185185183</v>
      </c>
      <c r="I2032">
        <v>18</v>
      </c>
      <c r="J2032">
        <v>10.6</v>
      </c>
      <c r="K2032">
        <v>1</v>
      </c>
    </row>
    <row r="2033" spans="1:11" x14ac:dyDescent="0.25">
      <c r="A2033" s="1">
        <v>44388</v>
      </c>
      <c r="B2033" s="2">
        <v>0.50903935185185178</v>
      </c>
      <c r="C2033">
        <v>18</v>
      </c>
      <c r="D2033">
        <v>4</v>
      </c>
      <c r="E2033">
        <v>0</v>
      </c>
      <c r="G2033" s="1">
        <v>44383</v>
      </c>
      <c r="H2033" s="2">
        <v>0.93303240740740734</v>
      </c>
      <c r="I2033">
        <v>15</v>
      </c>
      <c r="J2033">
        <v>5.3</v>
      </c>
      <c r="K2033">
        <v>1</v>
      </c>
    </row>
    <row r="2034" spans="1:11" x14ac:dyDescent="0.25">
      <c r="A2034" s="1">
        <v>44388</v>
      </c>
      <c r="B2034" s="2">
        <v>0.51004629629629628</v>
      </c>
      <c r="C2034">
        <v>11</v>
      </c>
      <c r="D2034">
        <v>4.0999999999999996</v>
      </c>
      <c r="E2034">
        <v>0</v>
      </c>
      <c r="G2034" s="1">
        <v>44383</v>
      </c>
      <c r="H2034" s="2">
        <v>0.93306712962962957</v>
      </c>
      <c r="I2034">
        <v>15</v>
      </c>
      <c r="J2034">
        <v>8.5</v>
      </c>
      <c r="K2034">
        <v>1</v>
      </c>
    </row>
    <row r="2035" spans="1:11" x14ac:dyDescent="0.25">
      <c r="A2035" s="1">
        <v>44388</v>
      </c>
      <c r="B2035" s="2">
        <v>0.51260416666666664</v>
      </c>
      <c r="C2035">
        <v>13</v>
      </c>
      <c r="D2035">
        <v>1.3</v>
      </c>
      <c r="E2035">
        <v>0</v>
      </c>
      <c r="G2035" s="1">
        <v>44383</v>
      </c>
      <c r="H2035" s="2">
        <v>0.93641203703703713</v>
      </c>
      <c r="I2035">
        <v>18</v>
      </c>
      <c r="J2035">
        <v>6.1</v>
      </c>
      <c r="K2035">
        <v>1</v>
      </c>
    </row>
    <row r="2036" spans="1:11" x14ac:dyDescent="0.25">
      <c r="A2036" s="1">
        <v>44388</v>
      </c>
      <c r="B2036" s="2">
        <v>0.51460648148148147</v>
      </c>
      <c r="C2036">
        <v>12</v>
      </c>
      <c r="D2036">
        <v>6.6</v>
      </c>
      <c r="E2036">
        <v>0</v>
      </c>
      <c r="G2036" s="1">
        <v>44383</v>
      </c>
      <c r="H2036" s="2">
        <v>0.93642361111111105</v>
      </c>
      <c r="I2036">
        <v>19</v>
      </c>
      <c r="J2036">
        <v>6.4</v>
      </c>
      <c r="K2036">
        <v>1</v>
      </c>
    </row>
    <row r="2037" spans="1:11" x14ac:dyDescent="0.25">
      <c r="A2037" s="1">
        <v>44388</v>
      </c>
      <c r="B2037" s="2">
        <v>0.51663194444444438</v>
      </c>
      <c r="C2037">
        <v>19</v>
      </c>
      <c r="D2037">
        <v>3.4</v>
      </c>
      <c r="E2037">
        <v>0</v>
      </c>
      <c r="G2037" s="1">
        <v>44383</v>
      </c>
      <c r="H2037" s="2">
        <v>0.93688657407407405</v>
      </c>
      <c r="I2037">
        <v>19</v>
      </c>
      <c r="J2037">
        <v>4.4000000000000004</v>
      </c>
      <c r="K2037">
        <v>1</v>
      </c>
    </row>
    <row r="2038" spans="1:11" x14ac:dyDescent="0.25">
      <c r="A2038" s="1">
        <v>44388</v>
      </c>
      <c r="B2038" s="2">
        <v>0.51859953703703698</v>
      </c>
      <c r="C2038">
        <v>16</v>
      </c>
      <c r="D2038">
        <v>3.6</v>
      </c>
      <c r="E2038">
        <v>0</v>
      </c>
      <c r="G2038" s="1">
        <v>44383</v>
      </c>
      <c r="H2038" s="2">
        <v>0.94262731481481488</v>
      </c>
      <c r="I2038">
        <v>13</v>
      </c>
      <c r="J2038">
        <v>3.5</v>
      </c>
      <c r="K2038">
        <v>1</v>
      </c>
    </row>
    <row r="2039" spans="1:11" x14ac:dyDescent="0.25">
      <c r="A2039" s="1">
        <v>44388</v>
      </c>
      <c r="B2039" s="2">
        <v>0.51915509259259263</v>
      </c>
      <c r="C2039">
        <v>13</v>
      </c>
      <c r="D2039">
        <v>3.9</v>
      </c>
      <c r="E2039">
        <v>0</v>
      </c>
      <c r="G2039" s="1">
        <v>44383</v>
      </c>
      <c r="H2039" s="2">
        <v>0.94355324074074076</v>
      </c>
      <c r="I2039">
        <v>13</v>
      </c>
      <c r="J2039">
        <v>8.8000000000000007</v>
      </c>
      <c r="K2039">
        <v>1</v>
      </c>
    </row>
    <row r="2040" spans="1:11" x14ac:dyDescent="0.25">
      <c r="A2040" s="1">
        <v>44388</v>
      </c>
      <c r="B2040" s="2">
        <v>0.51921296296296293</v>
      </c>
      <c r="C2040">
        <v>13</v>
      </c>
      <c r="D2040">
        <v>4.5</v>
      </c>
      <c r="E2040">
        <v>0</v>
      </c>
      <c r="G2040" s="1">
        <v>44383</v>
      </c>
      <c r="H2040" s="2">
        <v>0.95136574074074076</v>
      </c>
      <c r="I2040">
        <v>9</v>
      </c>
      <c r="J2040">
        <v>9.5</v>
      </c>
      <c r="K2040">
        <v>1</v>
      </c>
    </row>
    <row r="2041" spans="1:11" x14ac:dyDescent="0.25">
      <c r="A2041" s="1">
        <v>44388</v>
      </c>
      <c r="B2041" s="2">
        <v>0.52045138888888887</v>
      </c>
      <c r="C2041">
        <v>17</v>
      </c>
      <c r="D2041">
        <v>1.1000000000000001</v>
      </c>
      <c r="E2041">
        <v>0</v>
      </c>
      <c r="G2041" s="1">
        <v>44383</v>
      </c>
      <c r="H2041" s="2">
        <v>0.95145833333333341</v>
      </c>
      <c r="I2041">
        <v>14</v>
      </c>
      <c r="J2041">
        <v>6.9</v>
      </c>
      <c r="K2041">
        <v>1</v>
      </c>
    </row>
    <row r="2042" spans="1:11" x14ac:dyDescent="0.25">
      <c r="A2042" s="1">
        <v>44388</v>
      </c>
      <c r="B2042" s="2">
        <v>0.52131944444444445</v>
      </c>
      <c r="C2042">
        <v>14</v>
      </c>
      <c r="D2042">
        <v>6.8</v>
      </c>
      <c r="E2042">
        <v>0</v>
      </c>
      <c r="G2042" s="1">
        <v>44383</v>
      </c>
      <c r="H2042" s="2">
        <v>0.97370370370370374</v>
      </c>
      <c r="I2042">
        <v>20</v>
      </c>
      <c r="J2042">
        <v>6.1</v>
      </c>
      <c r="K2042">
        <v>1</v>
      </c>
    </row>
    <row r="2043" spans="1:11" x14ac:dyDescent="0.25">
      <c r="A2043" s="1">
        <v>44388</v>
      </c>
      <c r="B2043" s="2">
        <v>0.52238425925925924</v>
      </c>
      <c r="C2043">
        <v>19</v>
      </c>
      <c r="D2043">
        <v>6.4</v>
      </c>
      <c r="E2043">
        <v>0</v>
      </c>
      <c r="G2043" s="1">
        <v>44383</v>
      </c>
      <c r="H2043" s="2">
        <v>0.97931712962962969</v>
      </c>
      <c r="I2043">
        <v>12</v>
      </c>
      <c r="J2043">
        <v>9.4</v>
      </c>
      <c r="K2043">
        <v>1</v>
      </c>
    </row>
    <row r="2044" spans="1:11" x14ac:dyDescent="0.25">
      <c r="A2044" s="1">
        <v>44388</v>
      </c>
      <c r="B2044" s="2">
        <v>0.52322916666666663</v>
      </c>
      <c r="C2044">
        <v>14</v>
      </c>
      <c r="D2044">
        <v>1.1000000000000001</v>
      </c>
      <c r="E2044">
        <v>0</v>
      </c>
      <c r="G2044" s="1">
        <v>44383</v>
      </c>
      <c r="H2044" s="2">
        <v>0.98681712962962964</v>
      </c>
      <c r="I2044">
        <v>14</v>
      </c>
      <c r="J2044">
        <v>4.0999999999999996</v>
      </c>
      <c r="K2044">
        <v>1</v>
      </c>
    </row>
    <row r="2045" spans="1:11" x14ac:dyDescent="0.25">
      <c r="A2045" s="1">
        <v>44388</v>
      </c>
      <c r="B2045" s="2">
        <v>0.52407407407407403</v>
      </c>
      <c r="C2045">
        <v>15</v>
      </c>
      <c r="D2045">
        <v>4.7</v>
      </c>
      <c r="E2045">
        <v>0</v>
      </c>
      <c r="G2045" s="1">
        <v>44384</v>
      </c>
      <c r="H2045" s="2">
        <v>7.6620370370370366E-3</v>
      </c>
      <c r="I2045">
        <v>14</v>
      </c>
      <c r="J2045">
        <v>5.0999999999999996</v>
      </c>
      <c r="K2045">
        <v>1</v>
      </c>
    </row>
    <row r="2046" spans="1:11" x14ac:dyDescent="0.25">
      <c r="A2046" s="1">
        <v>44388</v>
      </c>
      <c r="B2046" s="2">
        <v>0.52467592592592593</v>
      </c>
      <c r="C2046">
        <v>10</v>
      </c>
      <c r="D2046">
        <v>3.8</v>
      </c>
      <c r="E2046">
        <v>0</v>
      </c>
      <c r="G2046" s="1">
        <v>44384</v>
      </c>
      <c r="H2046" s="2">
        <v>3.2071759259259258E-2</v>
      </c>
      <c r="I2046">
        <v>18</v>
      </c>
      <c r="J2046">
        <v>4.9000000000000004</v>
      </c>
      <c r="K2046">
        <v>1</v>
      </c>
    </row>
    <row r="2047" spans="1:11" x14ac:dyDescent="0.25">
      <c r="A2047" s="1">
        <v>44388</v>
      </c>
      <c r="B2047" s="2">
        <v>0.52476851851851858</v>
      </c>
      <c r="C2047">
        <v>10</v>
      </c>
      <c r="D2047">
        <v>4.2</v>
      </c>
      <c r="E2047">
        <v>0</v>
      </c>
      <c r="G2047" s="1">
        <v>44384</v>
      </c>
      <c r="H2047" s="2">
        <v>0.11457175925925926</v>
      </c>
      <c r="I2047">
        <v>14</v>
      </c>
      <c r="J2047">
        <v>10.8</v>
      </c>
      <c r="K2047">
        <v>1</v>
      </c>
    </row>
    <row r="2048" spans="1:11" x14ac:dyDescent="0.25">
      <c r="A2048" s="1">
        <v>44388</v>
      </c>
      <c r="B2048" s="2">
        <v>0.52491898148148153</v>
      </c>
      <c r="C2048">
        <v>16</v>
      </c>
      <c r="D2048">
        <v>6.6</v>
      </c>
      <c r="E2048">
        <v>0</v>
      </c>
      <c r="G2048" s="1">
        <v>44384</v>
      </c>
      <c r="H2048" s="2">
        <v>0.17782407407407408</v>
      </c>
      <c r="I2048">
        <v>14</v>
      </c>
      <c r="J2048">
        <v>3.4</v>
      </c>
      <c r="K2048">
        <v>1</v>
      </c>
    </row>
    <row r="2049" spans="1:11" x14ac:dyDescent="0.25">
      <c r="A2049" s="1">
        <v>44388</v>
      </c>
      <c r="B2049" s="2">
        <v>0.52587962962962964</v>
      </c>
      <c r="C2049">
        <v>21</v>
      </c>
      <c r="D2049">
        <v>10.7</v>
      </c>
      <c r="E2049">
        <v>0</v>
      </c>
      <c r="G2049" s="1">
        <v>44384</v>
      </c>
      <c r="H2049" s="2">
        <v>0.21541666666666667</v>
      </c>
      <c r="I2049">
        <v>14</v>
      </c>
      <c r="J2049">
        <v>22.9</v>
      </c>
      <c r="K2049">
        <v>1</v>
      </c>
    </row>
    <row r="2050" spans="1:11" x14ac:dyDescent="0.25">
      <c r="A2050" s="1">
        <v>44388</v>
      </c>
      <c r="B2050" s="2">
        <v>0.52593750000000006</v>
      </c>
      <c r="C2050">
        <v>19</v>
      </c>
      <c r="D2050">
        <v>4.7</v>
      </c>
      <c r="E2050">
        <v>0</v>
      </c>
      <c r="G2050" s="1">
        <v>44384</v>
      </c>
      <c r="H2050" s="2">
        <v>0.22454861111111113</v>
      </c>
      <c r="I2050">
        <v>13</v>
      </c>
      <c r="J2050">
        <v>8.4</v>
      </c>
      <c r="K2050">
        <v>1</v>
      </c>
    </row>
    <row r="2051" spans="1:11" x14ac:dyDescent="0.25">
      <c r="A2051" s="1">
        <v>44388</v>
      </c>
      <c r="B2051" s="2">
        <v>0.53721064814814812</v>
      </c>
      <c r="C2051">
        <v>13</v>
      </c>
      <c r="D2051">
        <v>4</v>
      </c>
      <c r="E2051">
        <v>0</v>
      </c>
      <c r="G2051" s="1">
        <v>44384</v>
      </c>
      <c r="H2051" s="2">
        <v>0.23483796296296297</v>
      </c>
      <c r="I2051">
        <v>17</v>
      </c>
      <c r="J2051">
        <v>5.3</v>
      </c>
      <c r="K2051">
        <v>1</v>
      </c>
    </row>
    <row r="2052" spans="1:11" x14ac:dyDescent="0.25">
      <c r="A2052" s="1">
        <v>44388</v>
      </c>
      <c r="B2052" s="2">
        <v>0.53984953703703698</v>
      </c>
      <c r="C2052">
        <v>16</v>
      </c>
      <c r="D2052">
        <v>4.8</v>
      </c>
      <c r="E2052">
        <v>0</v>
      </c>
      <c r="G2052" s="1">
        <v>44384</v>
      </c>
      <c r="H2052" s="2">
        <v>0.24255787037037035</v>
      </c>
      <c r="I2052">
        <v>11</v>
      </c>
      <c r="J2052">
        <v>13.3</v>
      </c>
      <c r="K2052">
        <v>1</v>
      </c>
    </row>
    <row r="2053" spans="1:11" x14ac:dyDescent="0.25">
      <c r="A2053" s="1">
        <v>44388</v>
      </c>
      <c r="B2053" s="2">
        <v>0.54164351851851855</v>
      </c>
      <c r="C2053">
        <v>19</v>
      </c>
      <c r="D2053">
        <v>5.7</v>
      </c>
      <c r="E2053">
        <v>0</v>
      </c>
      <c r="G2053" s="1">
        <v>44384</v>
      </c>
      <c r="H2053" s="2">
        <v>0.27246527777777779</v>
      </c>
      <c r="I2053">
        <v>15</v>
      </c>
      <c r="J2053">
        <v>4</v>
      </c>
      <c r="K2053">
        <v>1</v>
      </c>
    </row>
    <row r="2054" spans="1:11" x14ac:dyDescent="0.25">
      <c r="A2054" s="1">
        <v>44388</v>
      </c>
      <c r="B2054" s="2">
        <v>0.54170138888888886</v>
      </c>
      <c r="C2054">
        <v>15</v>
      </c>
      <c r="D2054">
        <v>5.5</v>
      </c>
      <c r="E2054">
        <v>0</v>
      </c>
      <c r="G2054" s="1">
        <v>44384</v>
      </c>
      <c r="H2054" s="2">
        <v>0.27403935185185185</v>
      </c>
      <c r="I2054">
        <v>16</v>
      </c>
      <c r="J2054">
        <v>3.5</v>
      </c>
      <c r="K2054">
        <v>1</v>
      </c>
    </row>
    <row r="2055" spans="1:11" x14ac:dyDescent="0.25">
      <c r="A2055" s="1">
        <v>44388</v>
      </c>
      <c r="B2055" s="2">
        <v>0.54258101851851859</v>
      </c>
      <c r="C2055">
        <v>20</v>
      </c>
      <c r="D2055">
        <v>6.6</v>
      </c>
      <c r="E2055">
        <v>0</v>
      </c>
      <c r="G2055" s="1">
        <v>44384</v>
      </c>
      <c r="H2055" s="2">
        <v>0.27530092592592592</v>
      </c>
      <c r="I2055">
        <v>21</v>
      </c>
      <c r="J2055">
        <v>11.1</v>
      </c>
      <c r="K2055">
        <v>1</v>
      </c>
    </row>
    <row r="2056" spans="1:11" x14ac:dyDescent="0.25">
      <c r="A2056" s="1">
        <v>44388</v>
      </c>
      <c r="B2056" s="2">
        <v>0.54310185185185189</v>
      </c>
      <c r="C2056">
        <v>10</v>
      </c>
      <c r="D2056">
        <v>25.5</v>
      </c>
      <c r="E2056">
        <v>0</v>
      </c>
      <c r="G2056" s="1">
        <v>44384</v>
      </c>
      <c r="H2056" s="2">
        <v>0.27777777777777779</v>
      </c>
      <c r="I2056">
        <v>21</v>
      </c>
      <c r="J2056">
        <v>5.8</v>
      </c>
      <c r="K2056">
        <v>1</v>
      </c>
    </row>
    <row r="2057" spans="1:11" x14ac:dyDescent="0.25">
      <c r="A2057" s="1">
        <v>44388</v>
      </c>
      <c r="B2057" s="2">
        <v>0.54454861111111108</v>
      </c>
      <c r="C2057">
        <v>16</v>
      </c>
      <c r="D2057">
        <v>5.0999999999999996</v>
      </c>
      <c r="E2057">
        <v>0</v>
      </c>
      <c r="G2057" s="1">
        <v>44384</v>
      </c>
      <c r="H2057" s="2">
        <v>0.27778935185185188</v>
      </c>
      <c r="I2057">
        <v>20</v>
      </c>
      <c r="J2057">
        <v>4.4000000000000004</v>
      </c>
      <c r="K2057">
        <v>1</v>
      </c>
    </row>
    <row r="2058" spans="1:11" x14ac:dyDescent="0.25">
      <c r="A2058" s="1">
        <v>44388</v>
      </c>
      <c r="B2058" s="2">
        <v>0.54609953703703706</v>
      </c>
      <c r="C2058">
        <v>11</v>
      </c>
      <c r="D2058">
        <v>5.7</v>
      </c>
      <c r="E2058">
        <v>0</v>
      </c>
      <c r="G2058" s="1">
        <v>44384</v>
      </c>
      <c r="H2058" s="2">
        <v>0.27780092592592592</v>
      </c>
      <c r="I2058">
        <v>18</v>
      </c>
      <c r="J2058">
        <v>9.3000000000000007</v>
      </c>
      <c r="K2058">
        <v>1</v>
      </c>
    </row>
    <row r="2059" spans="1:11" x14ac:dyDescent="0.25">
      <c r="A2059" s="1">
        <v>44388</v>
      </c>
      <c r="B2059" s="2">
        <v>0.54738425925925926</v>
      </c>
      <c r="C2059">
        <v>13</v>
      </c>
      <c r="D2059">
        <v>12.3</v>
      </c>
      <c r="E2059">
        <v>0</v>
      </c>
      <c r="G2059" s="1">
        <v>44384</v>
      </c>
      <c r="H2059" s="2">
        <v>0.27865740740740741</v>
      </c>
      <c r="I2059">
        <v>18</v>
      </c>
      <c r="J2059">
        <v>4.5</v>
      </c>
      <c r="K2059">
        <v>1</v>
      </c>
    </row>
    <row r="2060" spans="1:11" x14ac:dyDescent="0.25">
      <c r="A2060" s="1">
        <v>44388</v>
      </c>
      <c r="B2060" s="2">
        <v>0.54777777777777781</v>
      </c>
      <c r="C2060">
        <v>18</v>
      </c>
      <c r="D2060">
        <v>6.9</v>
      </c>
      <c r="E2060">
        <v>0</v>
      </c>
      <c r="G2060" s="1">
        <v>44384</v>
      </c>
      <c r="H2060" s="2">
        <v>0.27875</v>
      </c>
      <c r="I2060">
        <v>15</v>
      </c>
      <c r="J2060">
        <v>10.6</v>
      </c>
      <c r="K2060">
        <v>1</v>
      </c>
    </row>
    <row r="2061" spans="1:11" x14ac:dyDescent="0.25">
      <c r="A2061" s="1">
        <v>44388</v>
      </c>
      <c r="B2061" s="2">
        <v>0.54781250000000004</v>
      </c>
      <c r="C2061">
        <v>19</v>
      </c>
      <c r="D2061">
        <v>5.7</v>
      </c>
      <c r="E2061">
        <v>0</v>
      </c>
      <c r="G2061" s="1">
        <v>44384</v>
      </c>
      <c r="H2061" s="2">
        <v>0.28062500000000001</v>
      </c>
      <c r="I2061">
        <v>12</v>
      </c>
      <c r="J2061">
        <v>5.4</v>
      </c>
      <c r="K2061">
        <v>1</v>
      </c>
    </row>
    <row r="2062" spans="1:11" x14ac:dyDescent="0.25">
      <c r="A2062" s="1">
        <v>44388</v>
      </c>
      <c r="B2062" s="2">
        <v>0.54940972222222217</v>
      </c>
      <c r="C2062">
        <v>13</v>
      </c>
      <c r="D2062">
        <v>5</v>
      </c>
      <c r="E2062">
        <v>0</v>
      </c>
      <c r="G2062" s="1">
        <v>44384</v>
      </c>
      <c r="H2062" s="2">
        <v>0.28108796296296296</v>
      </c>
      <c r="I2062">
        <v>19</v>
      </c>
      <c r="J2062">
        <v>4.4000000000000004</v>
      </c>
      <c r="K2062">
        <v>1</v>
      </c>
    </row>
    <row r="2063" spans="1:11" x14ac:dyDescent="0.25">
      <c r="A2063" s="1">
        <v>44388</v>
      </c>
      <c r="B2063" s="2">
        <v>0.54943287037037036</v>
      </c>
      <c r="C2063">
        <v>13</v>
      </c>
      <c r="D2063">
        <v>8.5</v>
      </c>
      <c r="E2063">
        <v>0</v>
      </c>
      <c r="G2063" s="1">
        <v>44384</v>
      </c>
      <c r="H2063" s="2">
        <v>0.28179398148148149</v>
      </c>
      <c r="I2063">
        <v>15</v>
      </c>
      <c r="J2063">
        <v>4.2</v>
      </c>
      <c r="K2063">
        <v>1</v>
      </c>
    </row>
    <row r="2064" spans="1:11" x14ac:dyDescent="0.25">
      <c r="A2064" s="1">
        <v>44388</v>
      </c>
      <c r="B2064" s="2">
        <v>0.55158564814814814</v>
      </c>
      <c r="C2064">
        <v>11</v>
      </c>
      <c r="D2064">
        <v>3.5</v>
      </c>
      <c r="E2064">
        <v>0</v>
      </c>
      <c r="G2064" s="1">
        <v>44384</v>
      </c>
      <c r="H2064" s="2">
        <v>0.28247685185185184</v>
      </c>
      <c r="I2064">
        <v>17</v>
      </c>
      <c r="J2064">
        <v>4.0999999999999996</v>
      </c>
      <c r="K2064">
        <v>1</v>
      </c>
    </row>
    <row r="2065" spans="1:11" x14ac:dyDescent="0.25">
      <c r="A2065" s="1">
        <v>44388</v>
      </c>
      <c r="B2065" s="2">
        <v>0.55348379629629629</v>
      </c>
      <c r="C2065">
        <v>10</v>
      </c>
      <c r="D2065">
        <v>7.9</v>
      </c>
      <c r="E2065">
        <v>0</v>
      </c>
      <c r="G2065" s="1">
        <v>44384</v>
      </c>
      <c r="H2065" s="2">
        <v>0.28509259259259262</v>
      </c>
      <c r="I2065">
        <v>19</v>
      </c>
      <c r="J2065">
        <v>4.5</v>
      </c>
      <c r="K2065">
        <v>1</v>
      </c>
    </row>
    <row r="2066" spans="1:11" x14ac:dyDescent="0.25">
      <c r="A2066" s="1">
        <v>44388</v>
      </c>
      <c r="B2066" s="2">
        <v>0.55428240740740742</v>
      </c>
      <c r="C2066">
        <v>20</v>
      </c>
      <c r="D2066">
        <v>6.8</v>
      </c>
      <c r="E2066">
        <v>0</v>
      </c>
      <c r="G2066" s="1">
        <v>44384</v>
      </c>
      <c r="H2066" s="2">
        <v>0.28719907407407408</v>
      </c>
      <c r="I2066">
        <v>17</v>
      </c>
      <c r="J2066">
        <v>5.6</v>
      </c>
      <c r="K2066">
        <v>1</v>
      </c>
    </row>
    <row r="2067" spans="1:11" x14ac:dyDescent="0.25">
      <c r="A2067" s="1">
        <v>44388</v>
      </c>
      <c r="B2067" s="2">
        <v>0.55434027777777783</v>
      </c>
      <c r="C2067">
        <v>14</v>
      </c>
      <c r="D2067">
        <v>6</v>
      </c>
      <c r="E2067">
        <v>0</v>
      </c>
      <c r="G2067" s="1">
        <v>44384</v>
      </c>
      <c r="H2067" s="2">
        <v>0.29218749999999999</v>
      </c>
      <c r="I2067">
        <v>24</v>
      </c>
      <c r="J2067">
        <v>5.6</v>
      </c>
      <c r="K2067">
        <v>1</v>
      </c>
    </row>
    <row r="2068" spans="1:11" x14ac:dyDescent="0.25">
      <c r="A2068" s="1">
        <v>44388</v>
      </c>
      <c r="B2068" s="2">
        <v>0.5545254629629629</v>
      </c>
      <c r="C2068">
        <v>12</v>
      </c>
      <c r="D2068">
        <v>6.6</v>
      </c>
      <c r="E2068">
        <v>0</v>
      </c>
      <c r="G2068" s="1">
        <v>44384</v>
      </c>
      <c r="H2068" s="2">
        <v>0.29226851851851848</v>
      </c>
      <c r="I2068">
        <v>13</v>
      </c>
      <c r="J2068">
        <v>3.2</v>
      </c>
      <c r="K2068">
        <v>1</v>
      </c>
    </row>
    <row r="2069" spans="1:11" x14ac:dyDescent="0.25">
      <c r="A2069" s="1">
        <v>44388</v>
      </c>
      <c r="B2069" s="2">
        <v>0.5550694444444445</v>
      </c>
      <c r="C2069">
        <v>10</v>
      </c>
      <c r="D2069">
        <v>9.1</v>
      </c>
      <c r="E2069">
        <v>0</v>
      </c>
      <c r="G2069" s="1">
        <v>44384</v>
      </c>
      <c r="H2069" s="2">
        <v>0.29380787037037037</v>
      </c>
      <c r="I2069">
        <v>16</v>
      </c>
      <c r="J2069">
        <v>1.3</v>
      </c>
      <c r="K2069">
        <v>1</v>
      </c>
    </row>
    <row r="2070" spans="1:11" x14ac:dyDescent="0.25">
      <c r="A2070" s="1">
        <v>44388</v>
      </c>
      <c r="B2070" s="2">
        <v>0.5571180555555556</v>
      </c>
      <c r="C2070">
        <v>17</v>
      </c>
      <c r="D2070">
        <v>6.7</v>
      </c>
      <c r="E2070">
        <v>0</v>
      </c>
      <c r="G2070" s="1">
        <v>44384</v>
      </c>
      <c r="H2070" s="2">
        <v>0.2940625</v>
      </c>
      <c r="I2070">
        <v>17</v>
      </c>
      <c r="J2070">
        <v>5</v>
      </c>
      <c r="K2070">
        <v>1</v>
      </c>
    </row>
    <row r="2071" spans="1:11" x14ac:dyDescent="0.25">
      <c r="A2071" s="1">
        <v>44388</v>
      </c>
      <c r="B2071" s="2">
        <v>0.56127314814814822</v>
      </c>
      <c r="C2071">
        <v>13</v>
      </c>
      <c r="D2071">
        <v>6.1</v>
      </c>
      <c r="E2071">
        <v>0</v>
      </c>
      <c r="G2071" s="1">
        <v>44384</v>
      </c>
      <c r="H2071" s="2">
        <v>0.29524305555555558</v>
      </c>
      <c r="I2071">
        <v>15</v>
      </c>
      <c r="J2071">
        <v>1</v>
      </c>
      <c r="K2071">
        <v>1</v>
      </c>
    </row>
    <row r="2072" spans="1:11" x14ac:dyDescent="0.25">
      <c r="A2072" s="1">
        <v>44388</v>
      </c>
      <c r="B2072" s="2">
        <v>0.56129629629629629</v>
      </c>
      <c r="C2072">
        <v>12</v>
      </c>
      <c r="D2072">
        <v>5.8</v>
      </c>
      <c r="E2072">
        <v>0</v>
      </c>
      <c r="G2072" s="1">
        <v>44384</v>
      </c>
      <c r="H2072" s="2">
        <v>0.29655092592592591</v>
      </c>
      <c r="I2072">
        <v>24</v>
      </c>
      <c r="J2072">
        <v>10.6</v>
      </c>
      <c r="K2072">
        <v>1</v>
      </c>
    </row>
    <row r="2073" spans="1:11" x14ac:dyDescent="0.25">
      <c r="A2073" s="1">
        <v>44388</v>
      </c>
      <c r="B2073" s="2">
        <v>0.56244212962962969</v>
      </c>
      <c r="C2073">
        <v>18</v>
      </c>
      <c r="D2073">
        <v>3.9</v>
      </c>
      <c r="E2073">
        <v>0</v>
      </c>
      <c r="G2073" s="1">
        <v>44384</v>
      </c>
      <c r="H2073" s="2">
        <v>0.29761574074074076</v>
      </c>
      <c r="I2073">
        <v>14</v>
      </c>
      <c r="J2073">
        <v>4.4000000000000004</v>
      </c>
      <c r="K2073">
        <v>1</v>
      </c>
    </row>
    <row r="2074" spans="1:11" x14ac:dyDescent="0.25">
      <c r="A2074" s="1">
        <v>44388</v>
      </c>
      <c r="B2074" s="2">
        <v>0.56275462962962963</v>
      </c>
      <c r="C2074">
        <v>18</v>
      </c>
      <c r="D2074">
        <v>12</v>
      </c>
      <c r="E2074">
        <v>0</v>
      </c>
      <c r="G2074" s="1">
        <v>44384</v>
      </c>
      <c r="H2074" s="2">
        <v>0.29900462962962965</v>
      </c>
      <c r="I2074">
        <v>15</v>
      </c>
      <c r="J2074">
        <v>0.4</v>
      </c>
      <c r="K2074">
        <v>1</v>
      </c>
    </row>
    <row r="2075" spans="1:11" x14ac:dyDescent="0.25">
      <c r="A2075" s="1">
        <v>44388</v>
      </c>
      <c r="B2075" s="2">
        <v>0.56464120370370374</v>
      </c>
      <c r="C2075">
        <v>13</v>
      </c>
      <c r="D2075">
        <v>4.3</v>
      </c>
      <c r="E2075">
        <v>0</v>
      </c>
      <c r="G2075" s="1">
        <v>44384</v>
      </c>
      <c r="H2075" s="2">
        <v>0.29971064814814813</v>
      </c>
      <c r="I2075">
        <v>13</v>
      </c>
      <c r="J2075">
        <v>3.9</v>
      </c>
      <c r="K2075">
        <v>1</v>
      </c>
    </row>
    <row r="2076" spans="1:11" x14ac:dyDescent="0.25">
      <c r="A2076" s="1">
        <v>44388</v>
      </c>
      <c r="B2076" s="2">
        <v>0.56504629629629632</v>
      </c>
      <c r="C2076">
        <v>17</v>
      </c>
      <c r="D2076">
        <v>6.6</v>
      </c>
      <c r="E2076">
        <v>0</v>
      </c>
      <c r="G2076" s="1">
        <v>44384</v>
      </c>
      <c r="H2076" s="2">
        <v>0.29997685185185186</v>
      </c>
      <c r="I2076">
        <v>14</v>
      </c>
      <c r="J2076">
        <v>7.3</v>
      </c>
      <c r="K2076">
        <v>1</v>
      </c>
    </row>
    <row r="2077" spans="1:11" x14ac:dyDescent="0.25">
      <c r="A2077" s="1">
        <v>44388</v>
      </c>
      <c r="B2077" s="2">
        <v>0.56703703703703701</v>
      </c>
      <c r="C2077">
        <v>20</v>
      </c>
      <c r="D2077">
        <v>4.5999999999999996</v>
      </c>
      <c r="E2077">
        <v>0</v>
      </c>
      <c r="G2077" s="1">
        <v>44384</v>
      </c>
      <c r="H2077" s="2">
        <v>0.30206018518518518</v>
      </c>
      <c r="I2077">
        <v>21</v>
      </c>
      <c r="J2077">
        <v>12.3</v>
      </c>
      <c r="K2077">
        <v>1</v>
      </c>
    </row>
    <row r="2078" spans="1:11" x14ac:dyDescent="0.25">
      <c r="A2078" s="1">
        <v>44388</v>
      </c>
      <c r="B2078" s="2">
        <v>0.56807870370370372</v>
      </c>
      <c r="C2078">
        <v>10</v>
      </c>
      <c r="D2078">
        <v>6.9</v>
      </c>
      <c r="E2078">
        <v>0</v>
      </c>
      <c r="G2078" s="1">
        <v>44384</v>
      </c>
      <c r="H2078" s="2">
        <v>0.3027199074074074</v>
      </c>
      <c r="I2078">
        <v>15</v>
      </c>
      <c r="J2078">
        <v>6.5</v>
      </c>
      <c r="K2078">
        <v>1</v>
      </c>
    </row>
    <row r="2079" spans="1:11" x14ac:dyDescent="0.25">
      <c r="A2079" s="1">
        <v>44388</v>
      </c>
      <c r="B2079" s="2">
        <v>0.5723611111111111</v>
      </c>
      <c r="C2079">
        <v>20</v>
      </c>
      <c r="D2079">
        <v>4.4000000000000004</v>
      </c>
      <c r="E2079">
        <v>0</v>
      </c>
      <c r="G2079" s="1">
        <v>44384</v>
      </c>
      <c r="H2079" s="2">
        <v>0.30344907407407407</v>
      </c>
      <c r="I2079">
        <v>18</v>
      </c>
      <c r="J2079">
        <v>5.5</v>
      </c>
      <c r="K2079">
        <v>1</v>
      </c>
    </row>
    <row r="2080" spans="1:11" x14ac:dyDescent="0.25">
      <c r="A2080" s="1">
        <v>44388</v>
      </c>
      <c r="B2080" s="2">
        <v>0.57273148148148145</v>
      </c>
      <c r="C2080">
        <v>10</v>
      </c>
      <c r="D2080">
        <v>6.7</v>
      </c>
      <c r="E2080">
        <v>0</v>
      </c>
      <c r="G2080" s="1">
        <v>44384</v>
      </c>
      <c r="H2080" s="2">
        <v>0.30443287037037037</v>
      </c>
      <c r="I2080">
        <v>18</v>
      </c>
      <c r="J2080">
        <v>3.4</v>
      </c>
      <c r="K2080">
        <v>1</v>
      </c>
    </row>
    <row r="2081" spans="1:11" x14ac:dyDescent="0.25">
      <c r="A2081" s="1">
        <v>44388</v>
      </c>
      <c r="B2081" s="2">
        <v>0.57296296296296301</v>
      </c>
      <c r="C2081">
        <v>16</v>
      </c>
      <c r="D2081">
        <v>4.7</v>
      </c>
      <c r="E2081">
        <v>0</v>
      </c>
      <c r="G2081" s="1">
        <v>44384</v>
      </c>
      <c r="H2081" s="2">
        <v>0.3044560185185185</v>
      </c>
      <c r="I2081">
        <v>18</v>
      </c>
      <c r="J2081">
        <v>4.2</v>
      </c>
      <c r="K2081">
        <v>1</v>
      </c>
    </row>
    <row r="2082" spans="1:11" x14ac:dyDescent="0.25">
      <c r="A2082" s="1">
        <v>44388</v>
      </c>
      <c r="B2082" s="2">
        <v>0.57436342592592593</v>
      </c>
      <c r="C2082">
        <v>21</v>
      </c>
      <c r="D2082">
        <v>5.5</v>
      </c>
      <c r="E2082">
        <v>0</v>
      </c>
      <c r="G2082" s="1">
        <v>44384</v>
      </c>
      <c r="H2082" s="2">
        <v>0.30578703703703702</v>
      </c>
      <c r="I2082">
        <v>14</v>
      </c>
      <c r="J2082">
        <v>3.6</v>
      </c>
      <c r="K2082">
        <v>1</v>
      </c>
    </row>
    <row r="2083" spans="1:11" x14ac:dyDescent="0.25">
      <c r="A2083" s="1">
        <v>44388</v>
      </c>
      <c r="B2083" s="2">
        <v>0.57582175925925927</v>
      </c>
      <c r="C2083">
        <v>14</v>
      </c>
      <c r="D2083">
        <v>4.9000000000000004</v>
      </c>
      <c r="E2083">
        <v>0</v>
      </c>
      <c r="G2083" s="1">
        <v>44384</v>
      </c>
      <c r="H2083" s="2">
        <v>0.30641203703703707</v>
      </c>
      <c r="I2083">
        <v>18</v>
      </c>
      <c r="J2083">
        <v>3.7</v>
      </c>
      <c r="K2083">
        <v>1</v>
      </c>
    </row>
    <row r="2084" spans="1:11" x14ac:dyDescent="0.25">
      <c r="A2084" s="1">
        <v>44388</v>
      </c>
      <c r="B2084" s="2">
        <v>0.57623842592592589</v>
      </c>
      <c r="C2084">
        <v>20</v>
      </c>
      <c r="D2084">
        <v>4.5999999999999996</v>
      </c>
      <c r="E2084">
        <v>0</v>
      </c>
      <c r="G2084" s="1">
        <v>44384</v>
      </c>
      <c r="H2084" s="2">
        <v>0.30766203703703704</v>
      </c>
      <c r="I2084">
        <v>12</v>
      </c>
      <c r="J2084">
        <v>4.8</v>
      </c>
      <c r="K2084">
        <v>1</v>
      </c>
    </row>
    <row r="2085" spans="1:11" x14ac:dyDescent="0.25">
      <c r="A2085" s="1">
        <v>44388</v>
      </c>
      <c r="B2085" s="2">
        <v>0.57953703703703707</v>
      </c>
      <c r="C2085">
        <v>15</v>
      </c>
      <c r="D2085">
        <v>6.5</v>
      </c>
      <c r="E2085">
        <v>0</v>
      </c>
      <c r="G2085" s="1">
        <v>44384</v>
      </c>
      <c r="H2085" s="2">
        <v>0.30774305555555553</v>
      </c>
      <c r="I2085">
        <v>25</v>
      </c>
      <c r="J2085">
        <v>8.5</v>
      </c>
      <c r="K2085">
        <v>1</v>
      </c>
    </row>
    <row r="2086" spans="1:11" x14ac:dyDescent="0.25">
      <c r="A2086" s="1">
        <v>44388</v>
      </c>
      <c r="B2086" s="2">
        <v>0.58096064814814818</v>
      </c>
      <c r="C2086">
        <v>12</v>
      </c>
      <c r="D2086">
        <v>6.5</v>
      </c>
      <c r="E2086">
        <v>0</v>
      </c>
      <c r="G2086" s="1">
        <v>44384</v>
      </c>
      <c r="H2086" s="2">
        <v>0.30820601851851853</v>
      </c>
      <c r="I2086">
        <v>12</v>
      </c>
      <c r="J2086">
        <v>7.8</v>
      </c>
      <c r="K2086">
        <v>1</v>
      </c>
    </row>
    <row r="2087" spans="1:11" x14ac:dyDescent="0.25">
      <c r="A2087" s="1">
        <v>44388</v>
      </c>
      <c r="B2087" s="2">
        <v>0.58180555555555558</v>
      </c>
      <c r="C2087">
        <v>20</v>
      </c>
      <c r="D2087">
        <v>3.5</v>
      </c>
      <c r="E2087">
        <v>0</v>
      </c>
      <c r="G2087" s="1">
        <v>44384</v>
      </c>
      <c r="H2087" s="2">
        <v>0.30864583333333334</v>
      </c>
      <c r="I2087">
        <v>24</v>
      </c>
      <c r="J2087">
        <v>9.6999999999999993</v>
      </c>
      <c r="K2087">
        <v>1</v>
      </c>
    </row>
    <row r="2088" spans="1:11" x14ac:dyDescent="0.25">
      <c r="A2088" s="1">
        <v>44388</v>
      </c>
      <c r="B2088" s="2">
        <v>0.58377314814814818</v>
      </c>
      <c r="C2088">
        <v>16</v>
      </c>
      <c r="D2088">
        <v>4</v>
      </c>
      <c r="E2088">
        <v>0</v>
      </c>
      <c r="G2088" s="1">
        <v>44384</v>
      </c>
      <c r="H2088" s="2">
        <v>0.30898148148148147</v>
      </c>
      <c r="I2088">
        <v>14</v>
      </c>
      <c r="J2088">
        <v>3.3</v>
      </c>
      <c r="K2088">
        <v>1</v>
      </c>
    </row>
    <row r="2089" spans="1:11" x14ac:dyDescent="0.25">
      <c r="A2089" s="1">
        <v>44388</v>
      </c>
      <c r="B2089" s="2">
        <v>0.5838888888888889</v>
      </c>
      <c r="C2089">
        <v>11</v>
      </c>
      <c r="D2089">
        <v>18.3</v>
      </c>
      <c r="E2089">
        <v>0</v>
      </c>
      <c r="G2089" s="1">
        <v>44384</v>
      </c>
      <c r="H2089" s="2">
        <v>0.31162037037037038</v>
      </c>
      <c r="I2089">
        <v>10</v>
      </c>
      <c r="J2089">
        <v>0.5</v>
      </c>
      <c r="K2089">
        <v>1</v>
      </c>
    </row>
    <row r="2090" spans="1:11" x14ac:dyDescent="0.25">
      <c r="A2090" s="1">
        <v>44388</v>
      </c>
      <c r="B2090" s="2">
        <v>0.58439814814814817</v>
      </c>
      <c r="C2090">
        <v>14</v>
      </c>
      <c r="D2090">
        <v>4.5999999999999996</v>
      </c>
      <c r="E2090">
        <v>0</v>
      </c>
      <c r="G2090" s="1">
        <v>44384</v>
      </c>
      <c r="H2090" s="2">
        <v>0.31290509259259258</v>
      </c>
      <c r="I2090">
        <v>12</v>
      </c>
      <c r="J2090">
        <v>8.1</v>
      </c>
      <c r="K2090">
        <v>1</v>
      </c>
    </row>
    <row r="2091" spans="1:11" x14ac:dyDescent="0.25">
      <c r="A2091" s="1">
        <v>44388</v>
      </c>
      <c r="B2091" s="2">
        <v>0.5855555555555555</v>
      </c>
      <c r="C2091">
        <v>17</v>
      </c>
      <c r="D2091">
        <v>4</v>
      </c>
      <c r="E2091">
        <v>0</v>
      </c>
      <c r="G2091" s="1">
        <v>44384</v>
      </c>
      <c r="H2091" s="2">
        <v>0.31372685185185184</v>
      </c>
      <c r="I2091">
        <v>17</v>
      </c>
      <c r="J2091">
        <v>4.4000000000000004</v>
      </c>
      <c r="K2091">
        <v>1</v>
      </c>
    </row>
    <row r="2092" spans="1:11" x14ac:dyDescent="0.25">
      <c r="A2092" s="1">
        <v>44388</v>
      </c>
      <c r="B2092" s="2">
        <v>0.58678240740740739</v>
      </c>
      <c r="C2092">
        <v>18</v>
      </c>
      <c r="D2092">
        <v>6</v>
      </c>
      <c r="E2092">
        <v>0</v>
      </c>
      <c r="G2092" s="1">
        <v>44384</v>
      </c>
      <c r="H2092" s="2">
        <v>0.31526620370370367</v>
      </c>
      <c r="I2092">
        <v>18</v>
      </c>
      <c r="J2092">
        <v>4</v>
      </c>
      <c r="K2092">
        <v>1</v>
      </c>
    </row>
    <row r="2093" spans="1:11" x14ac:dyDescent="0.25">
      <c r="A2093" s="1">
        <v>44388</v>
      </c>
      <c r="B2093" s="2">
        <v>0.59039351851851851</v>
      </c>
      <c r="C2093">
        <v>10</v>
      </c>
      <c r="D2093">
        <v>6.8</v>
      </c>
      <c r="E2093">
        <v>0</v>
      </c>
      <c r="G2093" s="1">
        <v>44384</v>
      </c>
      <c r="H2093" s="2">
        <v>0.31539351851851855</v>
      </c>
      <c r="I2093">
        <v>16</v>
      </c>
      <c r="J2093">
        <v>4.3</v>
      </c>
      <c r="K2093">
        <v>1</v>
      </c>
    </row>
    <row r="2094" spans="1:11" x14ac:dyDescent="0.25">
      <c r="A2094" s="1">
        <v>44388</v>
      </c>
      <c r="B2094" s="2">
        <v>0.59177083333333336</v>
      </c>
      <c r="C2094">
        <v>17</v>
      </c>
      <c r="D2094">
        <v>7.4</v>
      </c>
      <c r="E2094">
        <v>0</v>
      </c>
      <c r="G2094" s="1">
        <v>44384</v>
      </c>
      <c r="H2094" s="2">
        <v>0.31622685185185184</v>
      </c>
      <c r="I2094">
        <v>17</v>
      </c>
      <c r="J2094">
        <v>3.8</v>
      </c>
      <c r="K2094">
        <v>1</v>
      </c>
    </row>
    <row r="2095" spans="1:11" x14ac:dyDescent="0.25">
      <c r="A2095" s="1">
        <v>44388</v>
      </c>
      <c r="B2095" s="2">
        <v>0.59614583333333326</v>
      </c>
      <c r="C2095">
        <v>17</v>
      </c>
      <c r="D2095">
        <v>5</v>
      </c>
      <c r="E2095">
        <v>0</v>
      </c>
      <c r="G2095" s="1">
        <v>44384</v>
      </c>
      <c r="H2095" s="2">
        <v>0.31739583333333332</v>
      </c>
      <c r="I2095">
        <v>17</v>
      </c>
      <c r="J2095">
        <v>7.8</v>
      </c>
      <c r="K2095">
        <v>1</v>
      </c>
    </row>
    <row r="2096" spans="1:11" x14ac:dyDescent="0.25">
      <c r="A2096" s="1">
        <v>44388</v>
      </c>
      <c r="B2096" s="2">
        <v>0.60313657407407406</v>
      </c>
      <c r="C2096">
        <v>17</v>
      </c>
      <c r="D2096">
        <v>5.9</v>
      </c>
      <c r="E2096">
        <v>0</v>
      </c>
      <c r="G2096" s="1">
        <v>44384</v>
      </c>
      <c r="H2096" s="2">
        <v>0.31793981481481481</v>
      </c>
      <c r="I2096">
        <v>13</v>
      </c>
      <c r="J2096">
        <v>6.1</v>
      </c>
      <c r="K2096">
        <v>1</v>
      </c>
    </row>
    <row r="2097" spans="1:11" x14ac:dyDescent="0.25">
      <c r="A2097" s="1">
        <v>44388</v>
      </c>
      <c r="B2097" s="2">
        <v>0.60496527777777775</v>
      </c>
      <c r="C2097">
        <v>10</v>
      </c>
      <c r="D2097">
        <v>7</v>
      </c>
      <c r="E2097">
        <v>0</v>
      </c>
      <c r="G2097" s="1">
        <v>44384</v>
      </c>
      <c r="H2097" s="2">
        <v>0.31822916666666667</v>
      </c>
      <c r="I2097">
        <v>18</v>
      </c>
      <c r="J2097">
        <v>5</v>
      </c>
      <c r="K2097">
        <v>1</v>
      </c>
    </row>
    <row r="2098" spans="1:11" x14ac:dyDescent="0.25">
      <c r="A2098" s="1">
        <v>44388</v>
      </c>
      <c r="B2098" s="2">
        <v>0.60572916666666665</v>
      </c>
      <c r="C2098">
        <v>18</v>
      </c>
      <c r="D2098">
        <v>6.1</v>
      </c>
      <c r="E2098">
        <v>0</v>
      </c>
      <c r="G2098" s="1">
        <v>44384</v>
      </c>
      <c r="H2098" s="2">
        <v>0.31844907407407408</v>
      </c>
      <c r="I2098">
        <v>15</v>
      </c>
      <c r="J2098">
        <v>4.5</v>
      </c>
      <c r="K2098">
        <v>1</v>
      </c>
    </row>
    <row r="2099" spans="1:11" x14ac:dyDescent="0.25">
      <c r="A2099" s="1">
        <v>44388</v>
      </c>
      <c r="B2099" s="2">
        <v>0.60862268518518514</v>
      </c>
      <c r="C2099">
        <v>9</v>
      </c>
      <c r="D2099">
        <v>0.5</v>
      </c>
      <c r="E2099">
        <v>0</v>
      </c>
      <c r="G2099" s="1">
        <v>44384</v>
      </c>
      <c r="H2099" s="2">
        <v>0.31891203703703702</v>
      </c>
      <c r="I2099">
        <v>13</v>
      </c>
      <c r="J2099">
        <v>8.1</v>
      </c>
      <c r="K2099">
        <v>1</v>
      </c>
    </row>
    <row r="2100" spans="1:11" x14ac:dyDescent="0.25">
      <c r="A2100" s="1">
        <v>44388</v>
      </c>
      <c r="B2100" s="2">
        <v>0.60888888888888892</v>
      </c>
      <c r="C2100">
        <v>12</v>
      </c>
      <c r="D2100">
        <v>3.8</v>
      </c>
      <c r="E2100">
        <v>0</v>
      </c>
      <c r="G2100" s="1">
        <v>44384</v>
      </c>
      <c r="H2100" s="2">
        <v>0.31906249999999997</v>
      </c>
      <c r="I2100">
        <v>18</v>
      </c>
      <c r="J2100">
        <v>5.4</v>
      </c>
      <c r="K2100">
        <v>1</v>
      </c>
    </row>
    <row r="2101" spans="1:11" x14ac:dyDescent="0.25">
      <c r="A2101" s="1">
        <v>44388</v>
      </c>
      <c r="B2101" s="2">
        <v>0.61151620370370374</v>
      </c>
      <c r="C2101">
        <v>19</v>
      </c>
      <c r="D2101">
        <v>5.3</v>
      </c>
      <c r="E2101">
        <v>0</v>
      </c>
      <c r="G2101" s="1">
        <v>44384</v>
      </c>
      <c r="H2101" s="2">
        <v>0.31907407407407407</v>
      </c>
      <c r="I2101">
        <v>16</v>
      </c>
      <c r="J2101">
        <v>4.2</v>
      </c>
      <c r="K2101">
        <v>1</v>
      </c>
    </row>
    <row r="2102" spans="1:11" x14ac:dyDescent="0.25">
      <c r="A2102" s="1">
        <v>44388</v>
      </c>
      <c r="B2102" s="2">
        <v>0.61153935185185182</v>
      </c>
      <c r="C2102">
        <v>20</v>
      </c>
      <c r="D2102">
        <v>9.6</v>
      </c>
      <c r="E2102">
        <v>0</v>
      </c>
      <c r="G2102" s="1">
        <v>44384</v>
      </c>
      <c r="H2102" s="2">
        <v>0.32005787037037037</v>
      </c>
      <c r="I2102">
        <v>11</v>
      </c>
      <c r="J2102">
        <v>10.199999999999999</v>
      </c>
      <c r="K2102">
        <v>1</v>
      </c>
    </row>
    <row r="2103" spans="1:11" x14ac:dyDescent="0.25">
      <c r="A2103" s="1">
        <v>44388</v>
      </c>
      <c r="B2103" s="2">
        <v>0.61186342592592591</v>
      </c>
      <c r="C2103">
        <v>12</v>
      </c>
      <c r="D2103">
        <v>11.6</v>
      </c>
      <c r="E2103">
        <v>0</v>
      </c>
      <c r="G2103" s="1">
        <v>44384</v>
      </c>
      <c r="H2103" s="2">
        <v>0.32012731481481482</v>
      </c>
      <c r="I2103">
        <v>15</v>
      </c>
      <c r="J2103">
        <v>4.2</v>
      </c>
      <c r="K2103">
        <v>1</v>
      </c>
    </row>
    <row r="2104" spans="1:11" x14ac:dyDescent="0.25">
      <c r="A2104" s="1">
        <v>44388</v>
      </c>
      <c r="B2104" s="2">
        <v>0.61297453703703708</v>
      </c>
      <c r="C2104">
        <v>20</v>
      </c>
      <c r="D2104">
        <v>5.7</v>
      </c>
      <c r="E2104">
        <v>0</v>
      </c>
      <c r="G2104" s="1">
        <v>44384</v>
      </c>
      <c r="H2104" s="2">
        <v>0.32069444444444445</v>
      </c>
      <c r="I2104">
        <v>11</v>
      </c>
      <c r="J2104">
        <v>4.2</v>
      </c>
      <c r="K2104">
        <v>1</v>
      </c>
    </row>
    <row r="2105" spans="1:11" x14ac:dyDescent="0.25">
      <c r="A2105" s="1">
        <v>44388</v>
      </c>
      <c r="B2105" s="2">
        <v>0.61476851851851855</v>
      </c>
      <c r="C2105">
        <v>30</v>
      </c>
      <c r="D2105">
        <v>7.2</v>
      </c>
      <c r="E2105">
        <v>0</v>
      </c>
      <c r="G2105" s="1">
        <v>44384</v>
      </c>
      <c r="H2105" s="2">
        <v>0.32092592592592589</v>
      </c>
      <c r="I2105">
        <v>17</v>
      </c>
      <c r="J2105">
        <v>3.7</v>
      </c>
      <c r="K2105">
        <v>1</v>
      </c>
    </row>
    <row r="2106" spans="1:11" x14ac:dyDescent="0.25">
      <c r="A2106" s="1">
        <v>44388</v>
      </c>
      <c r="B2106" s="2">
        <v>0.61550925925925926</v>
      </c>
      <c r="C2106">
        <v>18</v>
      </c>
      <c r="D2106">
        <v>14.8</v>
      </c>
      <c r="E2106">
        <v>0</v>
      </c>
      <c r="G2106" s="1">
        <v>44384</v>
      </c>
      <c r="H2106" s="2">
        <v>0.32115740740740745</v>
      </c>
      <c r="I2106">
        <v>14</v>
      </c>
      <c r="J2106">
        <v>6.1</v>
      </c>
      <c r="K2106">
        <v>1</v>
      </c>
    </row>
    <row r="2107" spans="1:11" x14ac:dyDescent="0.25">
      <c r="A2107" s="1">
        <v>44388</v>
      </c>
      <c r="B2107" s="2">
        <v>0.62347222222222221</v>
      </c>
      <c r="C2107">
        <v>25</v>
      </c>
      <c r="D2107">
        <v>4.9000000000000004</v>
      </c>
      <c r="E2107">
        <v>0</v>
      </c>
      <c r="G2107" s="1">
        <v>44384</v>
      </c>
      <c r="H2107" s="2">
        <v>0.32141203703703702</v>
      </c>
      <c r="I2107">
        <v>16</v>
      </c>
      <c r="J2107">
        <v>0.5</v>
      </c>
      <c r="K2107">
        <v>1</v>
      </c>
    </row>
    <row r="2108" spans="1:11" x14ac:dyDescent="0.25">
      <c r="A2108" s="1">
        <v>44388</v>
      </c>
      <c r="B2108" s="2">
        <v>0.62769675925925927</v>
      </c>
      <c r="C2108">
        <v>17</v>
      </c>
      <c r="D2108">
        <v>7</v>
      </c>
      <c r="E2108">
        <v>0</v>
      </c>
      <c r="G2108" s="1">
        <v>44384</v>
      </c>
      <c r="H2108" s="2">
        <v>0.32244212962962965</v>
      </c>
      <c r="I2108">
        <v>12</v>
      </c>
      <c r="J2108">
        <v>13.2</v>
      </c>
      <c r="K2108">
        <v>1</v>
      </c>
    </row>
    <row r="2109" spans="1:11" x14ac:dyDescent="0.25">
      <c r="A2109" s="1">
        <v>44388</v>
      </c>
      <c r="B2109" s="2">
        <v>0.62809027777777782</v>
      </c>
      <c r="C2109">
        <v>15</v>
      </c>
      <c r="D2109">
        <v>4.0999999999999996</v>
      </c>
      <c r="E2109">
        <v>0</v>
      </c>
      <c r="G2109" s="1">
        <v>44384</v>
      </c>
      <c r="H2109" s="2">
        <v>0.32248842592592591</v>
      </c>
      <c r="I2109">
        <v>14</v>
      </c>
      <c r="J2109">
        <v>0.7</v>
      </c>
      <c r="K2109">
        <v>1</v>
      </c>
    </row>
    <row r="2110" spans="1:11" x14ac:dyDescent="0.25">
      <c r="A2110" s="1">
        <v>44388</v>
      </c>
      <c r="B2110" s="2">
        <v>0.63312500000000005</v>
      </c>
      <c r="C2110">
        <v>16</v>
      </c>
      <c r="D2110">
        <v>4</v>
      </c>
      <c r="E2110">
        <v>0</v>
      </c>
      <c r="G2110" s="1">
        <v>44384</v>
      </c>
      <c r="H2110" s="2">
        <v>0.32359953703703703</v>
      </c>
      <c r="I2110">
        <v>12</v>
      </c>
      <c r="J2110">
        <v>0.5</v>
      </c>
      <c r="K2110">
        <v>1</v>
      </c>
    </row>
    <row r="2111" spans="1:11" x14ac:dyDescent="0.25">
      <c r="A2111" s="1">
        <v>44388</v>
      </c>
      <c r="B2111" s="2">
        <v>0.63473379629629634</v>
      </c>
      <c r="C2111">
        <v>16</v>
      </c>
      <c r="D2111">
        <v>6.1</v>
      </c>
      <c r="E2111">
        <v>0</v>
      </c>
      <c r="G2111" s="1">
        <v>44384</v>
      </c>
      <c r="H2111" s="2">
        <v>0.32371527777777781</v>
      </c>
      <c r="I2111">
        <v>13</v>
      </c>
      <c r="J2111">
        <v>9</v>
      </c>
      <c r="K2111">
        <v>1</v>
      </c>
    </row>
    <row r="2112" spans="1:11" x14ac:dyDescent="0.25">
      <c r="A2112" s="1">
        <v>44388</v>
      </c>
      <c r="B2112" s="2">
        <v>0.63491898148148151</v>
      </c>
      <c r="C2112">
        <v>20</v>
      </c>
      <c r="D2112">
        <v>5.4</v>
      </c>
      <c r="E2112">
        <v>0</v>
      </c>
      <c r="G2112" s="1">
        <v>44384</v>
      </c>
      <c r="H2112" s="2">
        <v>0.32378472222222221</v>
      </c>
      <c r="I2112">
        <v>19</v>
      </c>
      <c r="J2112">
        <v>7.3</v>
      </c>
      <c r="K2112">
        <v>1</v>
      </c>
    </row>
    <row r="2113" spans="1:11" x14ac:dyDescent="0.25">
      <c r="A2113" s="1">
        <v>44388</v>
      </c>
      <c r="B2113" s="2">
        <v>0.63579861111111113</v>
      </c>
      <c r="C2113">
        <v>15</v>
      </c>
      <c r="D2113">
        <v>6.1</v>
      </c>
      <c r="E2113">
        <v>0</v>
      </c>
      <c r="G2113" s="1">
        <v>44384</v>
      </c>
      <c r="H2113" s="2">
        <v>0.32449074074074075</v>
      </c>
      <c r="I2113">
        <v>12</v>
      </c>
      <c r="J2113">
        <v>0.9</v>
      </c>
      <c r="K2113">
        <v>1</v>
      </c>
    </row>
    <row r="2114" spans="1:11" x14ac:dyDescent="0.25">
      <c r="A2114" s="1">
        <v>44388</v>
      </c>
      <c r="B2114" s="2">
        <v>0.63800925925925933</v>
      </c>
      <c r="C2114">
        <v>12</v>
      </c>
      <c r="D2114">
        <v>0.5</v>
      </c>
      <c r="E2114">
        <v>0</v>
      </c>
      <c r="G2114" s="1">
        <v>44384</v>
      </c>
      <c r="H2114" s="2">
        <v>0.32462962962962966</v>
      </c>
      <c r="I2114">
        <v>15</v>
      </c>
      <c r="J2114">
        <v>7</v>
      </c>
      <c r="K2114">
        <v>1</v>
      </c>
    </row>
    <row r="2115" spans="1:11" x14ac:dyDescent="0.25">
      <c r="A2115" s="1">
        <v>44388</v>
      </c>
      <c r="B2115" s="2">
        <v>0.64057870370370373</v>
      </c>
      <c r="C2115">
        <v>9</v>
      </c>
      <c r="D2115">
        <v>9.8000000000000007</v>
      </c>
      <c r="E2115">
        <v>0</v>
      </c>
      <c r="G2115" s="1">
        <v>44384</v>
      </c>
      <c r="H2115" s="2">
        <v>0.32478009259259261</v>
      </c>
      <c r="I2115">
        <v>18</v>
      </c>
      <c r="J2115">
        <v>12.3</v>
      </c>
      <c r="K2115">
        <v>1</v>
      </c>
    </row>
    <row r="2116" spans="1:11" x14ac:dyDescent="0.25">
      <c r="A2116" s="1">
        <v>44388</v>
      </c>
      <c r="B2116" s="2">
        <v>0.64106481481481481</v>
      </c>
      <c r="C2116">
        <v>11</v>
      </c>
      <c r="D2116">
        <v>7.7</v>
      </c>
      <c r="E2116">
        <v>0</v>
      </c>
      <c r="G2116" s="1">
        <v>44384</v>
      </c>
      <c r="H2116" s="2">
        <v>0.32506944444444447</v>
      </c>
      <c r="I2116">
        <v>15</v>
      </c>
      <c r="J2116">
        <v>3.6</v>
      </c>
      <c r="K2116">
        <v>1</v>
      </c>
    </row>
    <row r="2117" spans="1:11" x14ac:dyDescent="0.25">
      <c r="A2117" s="1">
        <v>44388</v>
      </c>
      <c r="B2117" s="2">
        <v>0.64128472222222221</v>
      </c>
      <c r="C2117">
        <v>14</v>
      </c>
      <c r="D2117">
        <v>7.1</v>
      </c>
      <c r="E2117">
        <v>0</v>
      </c>
      <c r="G2117" s="1">
        <v>44384</v>
      </c>
      <c r="H2117" s="2">
        <v>0.32510416666666669</v>
      </c>
      <c r="I2117">
        <v>21</v>
      </c>
      <c r="J2117">
        <v>6.8</v>
      </c>
      <c r="K2117">
        <v>1</v>
      </c>
    </row>
    <row r="2118" spans="1:11" x14ac:dyDescent="0.25">
      <c r="A2118" s="1">
        <v>44388</v>
      </c>
      <c r="B2118" s="2">
        <v>0.64178240740740744</v>
      </c>
      <c r="C2118">
        <v>23</v>
      </c>
      <c r="D2118">
        <v>6</v>
      </c>
      <c r="E2118">
        <v>0</v>
      </c>
      <c r="G2118" s="1">
        <v>44384</v>
      </c>
      <c r="H2118" s="2">
        <v>0.32601851851851854</v>
      </c>
      <c r="I2118">
        <v>20</v>
      </c>
      <c r="J2118">
        <v>5.9</v>
      </c>
      <c r="K2118">
        <v>1</v>
      </c>
    </row>
    <row r="2119" spans="1:11" x14ac:dyDescent="0.25">
      <c r="A2119" s="1">
        <v>44388</v>
      </c>
      <c r="B2119" s="2">
        <v>0.64252314814814815</v>
      </c>
      <c r="C2119">
        <v>12</v>
      </c>
      <c r="D2119">
        <v>5.0999999999999996</v>
      </c>
      <c r="E2119">
        <v>0</v>
      </c>
      <c r="G2119" s="1">
        <v>44384</v>
      </c>
      <c r="H2119" s="2">
        <v>0.32833333333333331</v>
      </c>
      <c r="I2119">
        <v>11</v>
      </c>
      <c r="J2119">
        <v>20.399999999999999</v>
      </c>
      <c r="K2119">
        <v>1</v>
      </c>
    </row>
    <row r="2120" spans="1:11" x14ac:dyDescent="0.25">
      <c r="A2120" s="1">
        <v>44388</v>
      </c>
      <c r="B2120" s="2">
        <v>0.64281250000000001</v>
      </c>
      <c r="C2120">
        <v>13</v>
      </c>
      <c r="D2120">
        <v>8.3000000000000007</v>
      </c>
      <c r="E2120">
        <v>0</v>
      </c>
      <c r="G2120" s="1">
        <v>44384</v>
      </c>
      <c r="H2120" s="2">
        <v>0.32962962962962966</v>
      </c>
      <c r="I2120">
        <v>20</v>
      </c>
      <c r="J2120">
        <v>3.9</v>
      </c>
      <c r="K2120">
        <v>1</v>
      </c>
    </row>
    <row r="2121" spans="1:11" x14ac:dyDescent="0.25">
      <c r="A2121" s="1">
        <v>44388</v>
      </c>
      <c r="B2121" s="2">
        <v>0.645625</v>
      </c>
      <c r="C2121">
        <v>14</v>
      </c>
      <c r="D2121">
        <v>4.5</v>
      </c>
      <c r="E2121">
        <v>0</v>
      </c>
      <c r="G2121" s="1">
        <v>44384</v>
      </c>
      <c r="H2121" s="2">
        <v>0.33096064814814813</v>
      </c>
      <c r="I2121">
        <v>14</v>
      </c>
      <c r="J2121">
        <v>3.6</v>
      </c>
      <c r="K2121">
        <v>1</v>
      </c>
    </row>
    <row r="2122" spans="1:11" x14ac:dyDescent="0.25">
      <c r="A2122" s="1">
        <v>44388</v>
      </c>
      <c r="B2122" s="2">
        <v>0.646550925925926</v>
      </c>
      <c r="C2122">
        <v>14</v>
      </c>
      <c r="D2122">
        <v>4.3</v>
      </c>
      <c r="E2122">
        <v>0</v>
      </c>
      <c r="G2122" s="1">
        <v>44384</v>
      </c>
      <c r="H2122" s="2">
        <v>0.33101851851851855</v>
      </c>
      <c r="I2122">
        <v>15</v>
      </c>
      <c r="J2122">
        <v>4.3</v>
      </c>
      <c r="K2122">
        <v>1</v>
      </c>
    </row>
    <row r="2123" spans="1:11" x14ac:dyDescent="0.25">
      <c r="A2123" s="1">
        <v>44388</v>
      </c>
      <c r="B2123" s="2">
        <v>0.64741898148148147</v>
      </c>
      <c r="C2123">
        <v>12</v>
      </c>
      <c r="D2123">
        <v>8.6999999999999993</v>
      </c>
      <c r="E2123">
        <v>0</v>
      </c>
      <c r="G2123" s="1">
        <v>44384</v>
      </c>
      <c r="H2123" s="2">
        <v>0.33163194444444444</v>
      </c>
      <c r="I2123">
        <v>17</v>
      </c>
      <c r="J2123">
        <v>4.9000000000000004</v>
      </c>
      <c r="K2123">
        <v>1</v>
      </c>
    </row>
    <row r="2124" spans="1:11" x14ac:dyDescent="0.25">
      <c r="A2124" s="1">
        <v>44388</v>
      </c>
      <c r="B2124" s="2">
        <v>0.64846064814814819</v>
      </c>
      <c r="C2124">
        <v>16</v>
      </c>
      <c r="D2124">
        <v>6.7</v>
      </c>
      <c r="E2124">
        <v>0</v>
      </c>
      <c r="G2124" s="1">
        <v>44384</v>
      </c>
      <c r="H2124" s="2">
        <v>0.33179398148148148</v>
      </c>
      <c r="I2124">
        <v>15</v>
      </c>
      <c r="J2124">
        <v>7.5</v>
      </c>
      <c r="K2124">
        <v>1</v>
      </c>
    </row>
    <row r="2125" spans="1:11" x14ac:dyDescent="0.25">
      <c r="A2125" s="1">
        <v>44388</v>
      </c>
      <c r="B2125" s="2">
        <v>0.65251157407407401</v>
      </c>
      <c r="C2125">
        <v>15</v>
      </c>
      <c r="D2125">
        <v>5.5</v>
      </c>
      <c r="E2125">
        <v>0</v>
      </c>
      <c r="G2125" s="1">
        <v>44384</v>
      </c>
      <c r="H2125" s="2">
        <v>0.33268518518518519</v>
      </c>
      <c r="I2125">
        <v>22</v>
      </c>
      <c r="J2125">
        <v>4.0999999999999996</v>
      </c>
      <c r="K2125">
        <v>1</v>
      </c>
    </row>
    <row r="2126" spans="1:11" x14ac:dyDescent="0.25">
      <c r="A2126" s="1">
        <v>44388</v>
      </c>
      <c r="B2126" s="2">
        <v>0.65392361111111108</v>
      </c>
      <c r="C2126">
        <v>14</v>
      </c>
      <c r="D2126">
        <v>8.3000000000000007</v>
      </c>
      <c r="E2126">
        <v>0</v>
      </c>
      <c r="G2126" s="1">
        <v>44384</v>
      </c>
      <c r="H2126" s="2">
        <v>0.33269675925925929</v>
      </c>
      <c r="I2126">
        <v>20</v>
      </c>
      <c r="J2126">
        <v>5.6</v>
      </c>
      <c r="K2126">
        <v>1</v>
      </c>
    </row>
    <row r="2127" spans="1:11" x14ac:dyDescent="0.25">
      <c r="A2127" s="1">
        <v>44388</v>
      </c>
      <c r="B2127" s="2">
        <v>0.65437500000000004</v>
      </c>
      <c r="C2127">
        <v>13</v>
      </c>
      <c r="D2127">
        <v>4.9000000000000004</v>
      </c>
      <c r="E2127">
        <v>0</v>
      </c>
      <c r="G2127" s="1">
        <v>44384</v>
      </c>
      <c r="H2127" s="2">
        <v>0.33394675925925926</v>
      </c>
      <c r="I2127">
        <v>13</v>
      </c>
      <c r="J2127">
        <v>0.5</v>
      </c>
      <c r="K2127">
        <v>1</v>
      </c>
    </row>
    <row r="2128" spans="1:11" x14ac:dyDescent="0.25">
      <c r="A2128" s="1">
        <v>44388</v>
      </c>
      <c r="B2128" s="2">
        <v>0.65885416666666663</v>
      </c>
      <c r="C2128">
        <v>10</v>
      </c>
      <c r="D2128">
        <v>4.0999999999999996</v>
      </c>
      <c r="E2128">
        <v>0</v>
      </c>
      <c r="G2128" s="1">
        <v>44384</v>
      </c>
      <c r="H2128" s="2">
        <v>0.33439814814814817</v>
      </c>
      <c r="I2128">
        <v>14</v>
      </c>
      <c r="J2128">
        <v>3.6</v>
      </c>
      <c r="K2128">
        <v>1</v>
      </c>
    </row>
    <row r="2129" spans="1:11" x14ac:dyDescent="0.25">
      <c r="A2129" s="1">
        <v>44388</v>
      </c>
      <c r="B2129" s="2">
        <v>0.65993055555555558</v>
      </c>
      <c r="C2129">
        <v>22</v>
      </c>
      <c r="D2129">
        <v>4.2</v>
      </c>
      <c r="E2129">
        <v>0</v>
      </c>
      <c r="G2129" s="1">
        <v>44384</v>
      </c>
      <c r="H2129" s="2">
        <v>0.33474537037037039</v>
      </c>
      <c r="I2129">
        <v>15</v>
      </c>
      <c r="J2129">
        <v>4.2</v>
      </c>
      <c r="K2129">
        <v>1</v>
      </c>
    </row>
    <row r="2130" spans="1:11" x14ac:dyDescent="0.25">
      <c r="A2130" s="1">
        <v>44388</v>
      </c>
      <c r="B2130" s="2">
        <v>0.6607291666666667</v>
      </c>
      <c r="C2130">
        <v>16</v>
      </c>
      <c r="D2130">
        <v>5.3</v>
      </c>
      <c r="E2130">
        <v>0</v>
      </c>
      <c r="G2130" s="1">
        <v>44384</v>
      </c>
      <c r="H2130" s="2">
        <v>0.33609953703703704</v>
      </c>
      <c r="I2130">
        <v>20</v>
      </c>
      <c r="J2130">
        <v>7.9</v>
      </c>
      <c r="K2130">
        <v>1</v>
      </c>
    </row>
    <row r="2131" spans="1:11" x14ac:dyDescent="0.25">
      <c r="A2131" s="1">
        <v>44388</v>
      </c>
      <c r="B2131" s="2">
        <v>0.66181712962962969</v>
      </c>
      <c r="C2131">
        <v>22</v>
      </c>
      <c r="D2131">
        <v>4.5</v>
      </c>
      <c r="E2131">
        <v>0</v>
      </c>
      <c r="G2131" s="1">
        <v>44384</v>
      </c>
      <c r="H2131" s="2">
        <v>0.33692129629629625</v>
      </c>
      <c r="I2131">
        <v>10</v>
      </c>
      <c r="J2131">
        <v>3.6</v>
      </c>
      <c r="K2131">
        <v>1</v>
      </c>
    </row>
    <row r="2132" spans="1:11" x14ac:dyDescent="0.25">
      <c r="A2132" s="1">
        <v>44388</v>
      </c>
      <c r="B2132" s="2">
        <v>0.6618518518518518</v>
      </c>
      <c r="C2132">
        <v>21</v>
      </c>
      <c r="D2132">
        <v>4.5999999999999996</v>
      </c>
      <c r="E2132">
        <v>0</v>
      </c>
      <c r="G2132" s="1">
        <v>44384</v>
      </c>
      <c r="H2132" s="2">
        <v>0.3371527777777778</v>
      </c>
      <c r="I2132">
        <v>16</v>
      </c>
      <c r="J2132">
        <v>3.3</v>
      </c>
      <c r="K2132">
        <v>1</v>
      </c>
    </row>
    <row r="2133" spans="1:11" x14ac:dyDescent="0.25">
      <c r="A2133" s="1">
        <v>44388</v>
      </c>
      <c r="B2133" s="2">
        <v>0.6647453703703704</v>
      </c>
      <c r="C2133">
        <v>13</v>
      </c>
      <c r="D2133">
        <v>4.9000000000000004</v>
      </c>
      <c r="E2133">
        <v>0</v>
      </c>
      <c r="G2133" s="1">
        <v>44384</v>
      </c>
      <c r="H2133" s="2">
        <v>0.33836805555555555</v>
      </c>
      <c r="I2133">
        <v>15</v>
      </c>
      <c r="J2133">
        <v>4.0999999999999996</v>
      </c>
      <c r="K2133">
        <v>1</v>
      </c>
    </row>
    <row r="2134" spans="1:11" x14ac:dyDescent="0.25">
      <c r="A2134" s="1">
        <v>44388</v>
      </c>
      <c r="B2134" s="2">
        <v>0.6658101851851852</v>
      </c>
      <c r="C2134">
        <v>16</v>
      </c>
      <c r="D2134">
        <v>6.7</v>
      </c>
      <c r="E2134">
        <v>0</v>
      </c>
      <c r="G2134" s="1">
        <v>44384</v>
      </c>
      <c r="H2134" s="2">
        <v>0.33864583333333331</v>
      </c>
      <c r="I2134">
        <v>11</v>
      </c>
      <c r="J2134">
        <v>5.8</v>
      </c>
      <c r="K2134">
        <v>1</v>
      </c>
    </row>
    <row r="2135" spans="1:11" x14ac:dyDescent="0.25">
      <c r="A2135" s="1">
        <v>44388</v>
      </c>
      <c r="B2135" s="2">
        <v>0.66999999999999993</v>
      </c>
      <c r="C2135">
        <v>14</v>
      </c>
      <c r="D2135">
        <v>5.2</v>
      </c>
      <c r="E2135">
        <v>0</v>
      </c>
      <c r="G2135" s="1">
        <v>44384</v>
      </c>
      <c r="H2135" s="2">
        <v>0.33883101851851855</v>
      </c>
      <c r="I2135">
        <v>22</v>
      </c>
      <c r="J2135">
        <v>4.8</v>
      </c>
      <c r="K2135">
        <v>1</v>
      </c>
    </row>
    <row r="2136" spans="1:11" x14ac:dyDescent="0.25">
      <c r="A2136" s="1">
        <v>44388</v>
      </c>
      <c r="B2136" s="2">
        <v>0.67040509259259251</v>
      </c>
      <c r="C2136">
        <v>10</v>
      </c>
      <c r="D2136">
        <v>5.9</v>
      </c>
      <c r="E2136">
        <v>0</v>
      </c>
      <c r="G2136" s="1">
        <v>44384</v>
      </c>
      <c r="H2136" s="2">
        <v>0.33964120370370371</v>
      </c>
      <c r="I2136">
        <v>14</v>
      </c>
      <c r="J2136">
        <v>12.3</v>
      </c>
      <c r="K2136">
        <v>1</v>
      </c>
    </row>
    <row r="2137" spans="1:11" x14ac:dyDescent="0.25">
      <c r="A2137" s="1">
        <v>44388</v>
      </c>
      <c r="B2137" s="2">
        <v>0.67048611111111101</v>
      </c>
      <c r="C2137">
        <v>16</v>
      </c>
      <c r="D2137">
        <v>4.5</v>
      </c>
      <c r="E2137">
        <v>0</v>
      </c>
      <c r="G2137" s="1">
        <v>44384</v>
      </c>
      <c r="H2137" s="2">
        <v>0.34076388888888887</v>
      </c>
      <c r="I2137">
        <v>13</v>
      </c>
      <c r="J2137">
        <v>1.1000000000000001</v>
      </c>
      <c r="K2137">
        <v>1</v>
      </c>
    </row>
    <row r="2138" spans="1:11" x14ac:dyDescent="0.25">
      <c r="A2138" s="1">
        <v>44388</v>
      </c>
      <c r="B2138" s="2">
        <v>0.67282407407407396</v>
      </c>
      <c r="C2138">
        <v>14</v>
      </c>
      <c r="D2138">
        <v>5.8</v>
      </c>
      <c r="E2138">
        <v>0</v>
      </c>
      <c r="G2138" s="1">
        <v>44384</v>
      </c>
      <c r="H2138" s="2">
        <v>0.3410069444444444</v>
      </c>
      <c r="I2138">
        <v>19</v>
      </c>
      <c r="J2138">
        <v>5.8</v>
      </c>
      <c r="K2138">
        <v>1</v>
      </c>
    </row>
    <row r="2139" spans="1:11" x14ac:dyDescent="0.25">
      <c r="A2139" s="1">
        <v>44388</v>
      </c>
      <c r="B2139" s="2">
        <v>0.67353009259259267</v>
      </c>
      <c r="C2139">
        <v>17</v>
      </c>
      <c r="D2139">
        <v>4.2</v>
      </c>
      <c r="E2139">
        <v>0</v>
      </c>
      <c r="G2139" s="1">
        <v>44384</v>
      </c>
      <c r="H2139" s="2">
        <v>0.34109953703703705</v>
      </c>
      <c r="I2139">
        <v>12</v>
      </c>
      <c r="J2139">
        <v>4</v>
      </c>
      <c r="K2139">
        <v>1</v>
      </c>
    </row>
    <row r="2140" spans="1:11" x14ac:dyDescent="0.25">
      <c r="A2140" s="1">
        <v>44388</v>
      </c>
      <c r="B2140" s="2">
        <v>0.67358796296296297</v>
      </c>
      <c r="C2140">
        <v>20</v>
      </c>
      <c r="D2140">
        <v>4.3</v>
      </c>
      <c r="E2140">
        <v>0</v>
      </c>
      <c r="G2140" s="1">
        <v>44384</v>
      </c>
      <c r="H2140" s="2">
        <v>0.34118055555555554</v>
      </c>
      <c r="I2140">
        <v>18</v>
      </c>
      <c r="J2140">
        <v>3.7</v>
      </c>
      <c r="K2140">
        <v>1</v>
      </c>
    </row>
    <row r="2141" spans="1:11" x14ac:dyDescent="0.25">
      <c r="A2141" s="1">
        <v>44388</v>
      </c>
      <c r="B2141" s="2">
        <v>0.67489583333333336</v>
      </c>
      <c r="C2141">
        <v>13</v>
      </c>
      <c r="D2141">
        <v>3.6</v>
      </c>
      <c r="E2141">
        <v>0</v>
      </c>
      <c r="G2141" s="1">
        <v>44384</v>
      </c>
      <c r="H2141" s="2">
        <v>0.34196759259259263</v>
      </c>
      <c r="I2141">
        <v>15</v>
      </c>
      <c r="J2141">
        <v>4</v>
      </c>
      <c r="K2141">
        <v>1</v>
      </c>
    </row>
    <row r="2142" spans="1:11" x14ac:dyDescent="0.25">
      <c r="A2142" s="1">
        <v>44388</v>
      </c>
      <c r="B2142" s="2">
        <v>0.68579861111111118</v>
      </c>
      <c r="C2142">
        <v>27</v>
      </c>
      <c r="D2142">
        <v>5.2</v>
      </c>
      <c r="E2142">
        <v>0</v>
      </c>
      <c r="G2142" s="1">
        <v>44384</v>
      </c>
      <c r="H2142" s="2">
        <v>0.34218750000000003</v>
      </c>
      <c r="I2142">
        <v>10</v>
      </c>
      <c r="J2142">
        <v>13.4</v>
      </c>
      <c r="K2142">
        <v>1</v>
      </c>
    </row>
    <row r="2143" spans="1:11" x14ac:dyDescent="0.25">
      <c r="A2143" s="1">
        <v>44388</v>
      </c>
      <c r="B2143" s="2">
        <v>0.68642361111111105</v>
      </c>
      <c r="C2143">
        <v>18</v>
      </c>
      <c r="D2143">
        <v>7.4</v>
      </c>
      <c r="E2143">
        <v>0</v>
      </c>
      <c r="G2143" s="1">
        <v>44384</v>
      </c>
      <c r="H2143" s="2">
        <v>0.34246527777777774</v>
      </c>
      <c r="I2143">
        <v>18</v>
      </c>
      <c r="J2143">
        <v>4.2</v>
      </c>
      <c r="K2143">
        <v>1</v>
      </c>
    </row>
    <row r="2144" spans="1:11" x14ac:dyDescent="0.25">
      <c r="A2144" s="1">
        <v>44388</v>
      </c>
      <c r="B2144" s="2">
        <v>0.68677083333333344</v>
      </c>
      <c r="C2144">
        <v>17</v>
      </c>
      <c r="D2144">
        <v>4.5999999999999996</v>
      </c>
      <c r="E2144">
        <v>0</v>
      </c>
      <c r="G2144" s="1">
        <v>44384</v>
      </c>
      <c r="H2144" s="2">
        <v>0.34274305555555556</v>
      </c>
      <c r="I2144">
        <v>11</v>
      </c>
      <c r="J2144">
        <v>14.2</v>
      </c>
      <c r="K2144">
        <v>1</v>
      </c>
    </row>
    <row r="2145" spans="1:11" x14ac:dyDescent="0.25">
      <c r="A2145" s="1">
        <v>44388</v>
      </c>
      <c r="B2145" s="2">
        <v>0.687962962962963</v>
      </c>
      <c r="C2145">
        <v>19</v>
      </c>
      <c r="D2145">
        <v>4</v>
      </c>
      <c r="E2145">
        <v>0</v>
      </c>
      <c r="G2145" s="1">
        <v>44384</v>
      </c>
      <c r="H2145" s="2">
        <v>0.34361111111111109</v>
      </c>
      <c r="I2145">
        <v>13</v>
      </c>
      <c r="J2145">
        <v>14</v>
      </c>
      <c r="K2145">
        <v>1</v>
      </c>
    </row>
    <row r="2146" spans="1:11" x14ac:dyDescent="0.25">
      <c r="A2146" s="1">
        <v>44388</v>
      </c>
      <c r="B2146" s="2">
        <v>0.68844907407407396</v>
      </c>
      <c r="C2146">
        <v>20</v>
      </c>
      <c r="D2146">
        <v>6.7</v>
      </c>
      <c r="E2146">
        <v>0</v>
      </c>
      <c r="G2146" s="1">
        <v>44384</v>
      </c>
      <c r="H2146" s="2">
        <v>0.34423611111111113</v>
      </c>
      <c r="I2146">
        <v>13</v>
      </c>
      <c r="J2146">
        <v>4</v>
      </c>
      <c r="K2146">
        <v>1</v>
      </c>
    </row>
    <row r="2147" spans="1:11" x14ac:dyDescent="0.25">
      <c r="A2147" s="1">
        <v>44388</v>
      </c>
      <c r="B2147" s="2">
        <v>0.6929050925925927</v>
      </c>
      <c r="C2147">
        <v>14</v>
      </c>
      <c r="D2147">
        <v>3.8</v>
      </c>
      <c r="E2147">
        <v>0</v>
      </c>
      <c r="G2147" s="1">
        <v>44384</v>
      </c>
      <c r="H2147" s="2">
        <v>0.34660879629629626</v>
      </c>
      <c r="I2147">
        <v>14</v>
      </c>
      <c r="J2147">
        <v>7.5</v>
      </c>
      <c r="K2147">
        <v>1</v>
      </c>
    </row>
    <row r="2148" spans="1:11" x14ac:dyDescent="0.25">
      <c r="A2148" s="1">
        <v>44388</v>
      </c>
      <c r="B2148" s="2">
        <v>0.69388888888888889</v>
      </c>
      <c r="C2148">
        <v>18</v>
      </c>
      <c r="D2148">
        <v>4.0999999999999996</v>
      </c>
      <c r="E2148">
        <v>0</v>
      </c>
      <c r="G2148" s="1">
        <v>44384</v>
      </c>
      <c r="H2148" s="2">
        <v>0.34747685185185184</v>
      </c>
      <c r="I2148">
        <v>16</v>
      </c>
      <c r="J2148">
        <v>0.5</v>
      </c>
      <c r="K2148">
        <v>1</v>
      </c>
    </row>
    <row r="2149" spans="1:11" x14ac:dyDescent="0.25">
      <c r="A2149" s="1">
        <v>44388</v>
      </c>
      <c r="B2149" s="2">
        <v>0.69542824074074072</v>
      </c>
      <c r="C2149">
        <v>16</v>
      </c>
      <c r="D2149">
        <v>1.4</v>
      </c>
      <c r="E2149">
        <v>0</v>
      </c>
      <c r="G2149" s="1">
        <v>44384</v>
      </c>
      <c r="H2149" s="2">
        <v>0.3487615740740741</v>
      </c>
      <c r="I2149">
        <v>18</v>
      </c>
      <c r="J2149">
        <v>4</v>
      </c>
      <c r="K2149">
        <v>1</v>
      </c>
    </row>
    <row r="2150" spans="1:11" x14ac:dyDescent="0.25">
      <c r="A2150" s="1">
        <v>44388</v>
      </c>
      <c r="B2150" s="2">
        <v>0.69557870370370367</v>
      </c>
      <c r="C2150">
        <v>18</v>
      </c>
      <c r="D2150">
        <v>10.8</v>
      </c>
      <c r="E2150">
        <v>0</v>
      </c>
      <c r="G2150" s="1">
        <v>44384</v>
      </c>
      <c r="H2150" s="2">
        <v>0.34976851851851848</v>
      </c>
      <c r="I2150">
        <v>15</v>
      </c>
      <c r="J2150">
        <v>0.3</v>
      </c>
      <c r="K2150">
        <v>1</v>
      </c>
    </row>
    <row r="2151" spans="1:11" x14ac:dyDescent="0.25">
      <c r="A2151" s="1">
        <v>44388</v>
      </c>
      <c r="B2151" s="2">
        <v>0.69710648148148147</v>
      </c>
      <c r="C2151">
        <v>10</v>
      </c>
      <c r="D2151">
        <v>9.3000000000000007</v>
      </c>
      <c r="E2151">
        <v>0</v>
      </c>
      <c r="G2151" s="1">
        <v>44384</v>
      </c>
      <c r="H2151" s="2">
        <v>0.35006944444444449</v>
      </c>
      <c r="I2151">
        <v>13</v>
      </c>
      <c r="J2151">
        <v>3.6</v>
      </c>
      <c r="K2151">
        <v>1</v>
      </c>
    </row>
    <row r="2152" spans="1:11" x14ac:dyDescent="0.25">
      <c r="A2152" s="1">
        <v>44388</v>
      </c>
      <c r="B2152" s="2">
        <v>0.69842592592592589</v>
      </c>
      <c r="C2152">
        <v>23</v>
      </c>
      <c r="D2152">
        <v>4.8</v>
      </c>
      <c r="E2152">
        <v>0</v>
      </c>
      <c r="G2152" s="1">
        <v>44384</v>
      </c>
      <c r="H2152" s="2">
        <v>0.35033564814814816</v>
      </c>
      <c r="I2152">
        <v>12</v>
      </c>
      <c r="J2152">
        <v>4.2</v>
      </c>
      <c r="K2152">
        <v>1</v>
      </c>
    </row>
    <row r="2153" spans="1:11" x14ac:dyDescent="0.25">
      <c r="A2153" s="1">
        <v>44388</v>
      </c>
      <c r="B2153" s="2">
        <v>0.69873842592592583</v>
      </c>
      <c r="C2153">
        <v>24</v>
      </c>
      <c r="D2153">
        <v>6.2</v>
      </c>
      <c r="E2153">
        <v>0</v>
      </c>
      <c r="G2153" s="1">
        <v>44384</v>
      </c>
      <c r="H2153" s="2">
        <v>0.35083333333333333</v>
      </c>
      <c r="I2153">
        <v>15</v>
      </c>
      <c r="J2153">
        <v>6.8</v>
      </c>
      <c r="K2153">
        <v>1</v>
      </c>
    </row>
    <row r="2154" spans="1:11" x14ac:dyDescent="0.25">
      <c r="A2154" s="1">
        <v>44388</v>
      </c>
      <c r="B2154" s="2">
        <v>0.70116898148148143</v>
      </c>
      <c r="C2154">
        <v>12</v>
      </c>
      <c r="D2154">
        <v>3.9</v>
      </c>
      <c r="E2154">
        <v>0</v>
      </c>
      <c r="G2154" s="1">
        <v>44384</v>
      </c>
      <c r="H2154" s="2">
        <v>0.35164351851851849</v>
      </c>
      <c r="I2154">
        <v>12</v>
      </c>
      <c r="J2154">
        <v>14.2</v>
      </c>
      <c r="K2154">
        <v>1</v>
      </c>
    </row>
    <row r="2155" spans="1:11" x14ac:dyDescent="0.25">
      <c r="A2155" s="1">
        <v>44388</v>
      </c>
      <c r="B2155" s="2">
        <v>0.70246527777777779</v>
      </c>
      <c r="C2155">
        <v>12</v>
      </c>
      <c r="D2155">
        <v>4.7</v>
      </c>
      <c r="E2155">
        <v>0</v>
      </c>
      <c r="G2155" s="1">
        <v>44384</v>
      </c>
      <c r="H2155" s="2">
        <v>0.35177083333333337</v>
      </c>
      <c r="I2155">
        <v>14</v>
      </c>
      <c r="J2155">
        <v>4.5</v>
      </c>
      <c r="K2155">
        <v>1</v>
      </c>
    </row>
    <row r="2156" spans="1:11" x14ac:dyDescent="0.25">
      <c r="A2156" s="1">
        <v>44388</v>
      </c>
      <c r="B2156" s="2">
        <v>0.70332175925925933</v>
      </c>
      <c r="C2156">
        <v>22</v>
      </c>
      <c r="D2156">
        <v>4.8</v>
      </c>
      <c r="E2156">
        <v>0</v>
      </c>
      <c r="G2156" s="1">
        <v>44384</v>
      </c>
      <c r="H2156" s="2">
        <v>0.35236111111111112</v>
      </c>
      <c r="I2156">
        <v>14</v>
      </c>
      <c r="J2156">
        <v>8.9</v>
      </c>
      <c r="K2156">
        <v>1</v>
      </c>
    </row>
    <row r="2157" spans="1:11" x14ac:dyDescent="0.25">
      <c r="A2157" s="1">
        <v>44388</v>
      </c>
      <c r="B2157" s="2">
        <v>0.70400462962962962</v>
      </c>
      <c r="C2157">
        <v>9</v>
      </c>
      <c r="D2157">
        <v>5.9</v>
      </c>
      <c r="E2157">
        <v>0</v>
      </c>
      <c r="G2157" s="1">
        <v>44384</v>
      </c>
      <c r="H2157" s="2">
        <v>0.35259259259259257</v>
      </c>
      <c r="I2157">
        <v>10</v>
      </c>
      <c r="J2157">
        <v>4.2</v>
      </c>
      <c r="K2157">
        <v>1</v>
      </c>
    </row>
    <row r="2158" spans="1:11" x14ac:dyDescent="0.25">
      <c r="A2158" s="1">
        <v>44388</v>
      </c>
      <c r="B2158" s="2">
        <v>0.70543981481481488</v>
      </c>
      <c r="C2158">
        <v>15</v>
      </c>
      <c r="D2158">
        <v>5.0999999999999996</v>
      </c>
      <c r="E2158">
        <v>0</v>
      </c>
      <c r="G2158" s="1">
        <v>44384</v>
      </c>
      <c r="H2158" s="2">
        <v>0.35460648148148149</v>
      </c>
      <c r="I2158">
        <v>13</v>
      </c>
      <c r="J2158">
        <v>4.0999999999999996</v>
      </c>
      <c r="K2158">
        <v>1</v>
      </c>
    </row>
    <row r="2159" spans="1:11" x14ac:dyDescent="0.25">
      <c r="A2159" s="1">
        <v>44388</v>
      </c>
      <c r="B2159" s="2">
        <v>0.70547453703703711</v>
      </c>
      <c r="C2159">
        <v>15</v>
      </c>
      <c r="D2159">
        <v>4.9000000000000004</v>
      </c>
      <c r="E2159">
        <v>0</v>
      </c>
      <c r="G2159" s="1">
        <v>44384</v>
      </c>
      <c r="H2159" s="2">
        <v>0.35516203703703703</v>
      </c>
      <c r="I2159">
        <v>22</v>
      </c>
      <c r="J2159">
        <v>5</v>
      </c>
      <c r="K2159">
        <v>1</v>
      </c>
    </row>
    <row r="2160" spans="1:11" x14ac:dyDescent="0.25">
      <c r="A2160" s="1">
        <v>44388</v>
      </c>
      <c r="B2160" s="2">
        <v>0.70723379629629635</v>
      </c>
      <c r="C2160">
        <v>19</v>
      </c>
      <c r="D2160">
        <v>5.6</v>
      </c>
      <c r="E2160">
        <v>0</v>
      </c>
      <c r="G2160" s="1">
        <v>44384</v>
      </c>
      <c r="H2160" s="2">
        <v>0.35601851851851851</v>
      </c>
      <c r="I2160">
        <v>12</v>
      </c>
      <c r="J2160">
        <v>7.7</v>
      </c>
      <c r="K2160">
        <v>1</v>
      </c>
    </row>
    <row r="2161" spans="1:11" x14ac:dyDescent="0.25">
      <c r="A2161" s="1">
        <v>44388</v>
      </c>
      <c r="B2161" s="2">
        <v>0.71040509259259255</v>
      </c>
      <c r="C2161">
        <v>13</v>
      </c>
      <c r="D2161">
        <v>0.3</v>
      </c>
      <c r="E2161">
        <v>0</v>
      </c>
      <c r="G2161" s="1">
        <v>44384</v>
      </c>
      <c r="H2161" s="2">
        <v>0.3565740740740741</v>
      </c>
      <c r="I2161">
        <v>11</v>
      </c>
      <c r="J2161">
        <v>4.7</v>
      </c>
      <c r="K2161">
        <v>1</v>
      </c>
    </row>
    <row r="2162" spans="1:11" x14ac:dyDescent="0.25">
      <c r="A2162" s="1">
        <v>44388</v>
      </c>
      <c r="B2162" s="2">
        <v>0.71108796296296306</v>
      </c>
      <c r="C2162">
        <v>16</v>
      </c>
      <c r="D2162">
        <v>4.8</v>
      </c>
      <c r="E2162">
        <v>0</v>
      </c>
      <c r="G2162" s="1">
        <v>44384</v>
      </c>
      <c r="H2162" s="2">
        <v>0.35803240740740744</v>
      </c>
      <c r="I2162">
        <v>12</v>
      </c>
      <c r="J2162">
        <v>6.3</v>
      </c>
      <c r="K2162">
        <v>1</v>
      </c>
    </row>
    <row r="2163" spans="1:11" x14ac:dyDescent="0.25">
      <c r="A2163" s="1">
        <v>44388</v>
      </c>
      <c r="B2163" s="2">
        <v>0.71621527777777771</v>
      </c>
      <c r="C2163">
        <v>15</v>
      </c>
      <c r="D2163">
        <v>4.2</v>
      </c>
      <c r="E2163">
        <v>0</v>
      </c>
      <c r="G2163" s="1">
        <v>44384</v>
      </c>
      <c r="H2163" s="2">
        <v>0.35850694444444442</v>
      </c>
      <c r="I2163">
        <v>15</v>
      </c>
      <c r="J2163">
        <v>4.3</v>
      </c>
      <c r="K2163">
        <v>1</v>
      </c>
    </row>
    <row r="2164" spans="1:11" x14ac:dyDescent="0.25">
      <c r="A2164" s="1">
        <v>44388</v>
      </c>
      <c r="B2164" s="2">
        <v>0.71834490740740742</v>
      </c>
      <c r="C2164">
        <v>18</v>
      </c>
      <c r="D2164">
        <v>5.7</v>
      </c>
      <c r="E2164">
        <v>0</v>
      </c>
      <c r="G2164" s="1">
        <v>44384</v>
      </c>
      <c r="H2164" s="2">
        <v>0.35863425925925929</v>
      </c>
      <c r="I2164">
        <v>14</v>
      </c>
      <c r="J2164">
        <v>0.9</v>
      </c>
      <c r="K2164">
        <v>1</v>
      </c>
    </row>
    <row r="2165" spans="1:11" x14ac:dyDescent="0.25">
      <c r="A2165" s="1">
        <v>44388</v>
      </c>
      <c r="B2165" s="2">
        <v>0.71839120370370368</v>
      </c>
      <c r="C2165">
        <v>18</v>
      </c>
      <c r="D2165">
        <v>6.4</v>
      </c>
      <c r="E2165">
        <v>0</v>
      </c>
      <c r="G2165" s="1">
        <v>44384</v>
      </c>
      <c r="H2165" s="2">
        <v>0.35913194444444446</v>
      </c>
      <c r="I2165">
        <v>14</v>
      </c>
      <c r="J2165">
        <v>3.9</v>
      </c>
      <c r="K2165">
        <v>1</v>
      </c>
    </row>
    <row r="2166" spans="1:11" x14ac:dyDescent="0.25">
      <c r="A2166" s="1">
        <v>44388</v>
      </c>
      <c r="B2166" s="2">
        <v>0.72013888888888899</v>
      </c>
      <c r="C2166">
        <v>21</v>
      </c>
      <c r="D2166">
        <v>5.8</v>
      </c>
      <c r="E2166">
        <v>0</v>
      </c>
      <c r="G2166" s="1">
        <v>44384</v>
      </c>
      <c r="H2166" s="2">
        <v>0.35952546296296295</v>
      </c>
      <c r="I2166">
        <v>17</v>
      </c>
      <c r="J2166">
        <v>4</v>
      </c>
      <c r="K2166">
        <v>1</v>
      </c>
    </row>
    <row r="2167" spans="1:11" x14ac:dyDescent="0.25">
      <c r="A2167" s="1">
        <v>44388</v>
      </c>
      <c r="B2167" s="2">
        <v>0.7214814814814815</v>
      </c>
      <c r="C2167">
        <v>18</v>
      </c>
      <c r="D2167">
        <v>13.4</v>
      </c>
      <c r="E2167">
        <v>0</v>
      </c>
      <c r="G2167" s="1">
        <v>44384</v>
      </c>
      <c r="H2167" s="2">
        <v>0.35996527777777776</v>
      </c>
      <c r="I2167">
        <v>14</v>
      </c>
      <c r="J2167">
        <v>0.4</v>
      </c>
      <c r="K2167">
        <v>1</v>
      </c>
    </row>
    <row r="2168" spans="1:11" x14ac:dyDescent="0.25">
      <c r="A2168" s="1">
        <v>44388</v>
      </c>
      <c r="B2168" s="2">
        <v>0.72313657407407417</v>
      </c>
      <c r="C2168">
        <v>18</v>
      </c>
      <c r="D2168">
        <v>4.5</v>
      </c>
      <c r="E2168">
        <v>0</v>
      </c>
      <c r="G2168" s="1">
        <v>44384</v>
      </c>
      <c r="H2168" s="2">
        <v>0.36017361111111112</v>
      </c>
      <c r="I2168">
        <v>18</v>
      </c>
      <c r="J2168">
        <v>5</v>
      </c>
      <c r="K2168">
        <v>1</v>
      </c>
    </row>
    <row r="2169" spans="1:11" x14ac:dyDescent="0.25">
      <c r="A2169" s="1">
        <v>44388</v>
      </c>
      <c r="B2169" s="2">
        <v>0.72318287037037043</v>
      </c>
      <c r="C2169">
        <v>13</v>
      </c>
      <c r="D2169">
        <v>6.9</v>
      </c>
      <c r="E2169">
        <v>0</v>
      </c>
      <c r="G2169" s="1">
        <v>44384</v>
      </c>
      <c r="H2169" s="2">
        <v>0.36025462962962962</v>
      </c>
      <c r="I2169">
        <v>12</v>
      </c>
      <c r="J2169">
        <v>7.5</v>
      </c>
      <c r="K2169">
        <v>1</v>
      </c>
    </row>
    <row r="2170" spans="1:11" x14ac:dyDescent="0.25">
      <c r="A2170" s="1">
        <v>44388</v>
      </c>
      <c r="B2170" s="2">
        <v>0.72788194444444443</v>
      </c>
      <c r="C2170">
        <v>19</v>
      </c>
      <c r="D2170">
        <v>0.7</v>
      </c>
      <c r="E2170">
        <v>0</v>
      </c>
      <c r="G2170" s="1">
        <v>44384</v>
      </c>
      <c r="H2170" s="2">
        <v>0.36053240740740744</v>
      </c>
      <c r="I2170">
        <v>15</v>
      </c>
      <c r="J2170">
        <v>14.1</v>
      </c>
      <c r="K2170">
        <v>1</v>
      </c>
    </row>
    <row r="2171" spans="1:11" x14ac:dyDescent="0.25">
      <c r="A2171" s="1">
        <v>44388</v>
      </c>
      <c r="B2171" s="2">
        <v>0.73008101851851848</v>
      </c>
      <c r="C2171">
        <v>15</v>
      </c>
      <c r="D2171">
        <v>5.5</v>
      </c>
      <c r="E2171">
        <v>0</v>
      </c>
      <c r="G2171" s="1">
        <v>44384</v>
      </c>
      <c r="H2171" s="2">
        <v>0.36063657407407407</v>
      </c>
      <c r="I2171">
        <v>18</v>
      </c>
      <c r="J2171">
        <v>4.0999999999999996</v>
      </c>
      <c r="K2171">
        <v>1</v>
      </c>
    </row>
    <row r="2172" spans="1:11" x14ac:dyDescent="0.25">
      <c r="A2172" s="1">
        <v>44388</v>
      </c>
      <c r="B2172" s="2">
        <v>0.73388888888888892</v>
      </c>
      <c r="C2172">
        <v>16</v>
      </c>
      <c r="D2172">
        <v>4.4000000000000004</v>
      </c>
      <c r="E2172">
        <v>0</v>
      </c>
      <c r="G2172" s="1">
        <v>44384</v>
      </c>
      <c r="H2172" s="2">
        <v>0.3611226851851852</v>
      </c>
      <c r="I2172">
        <v>18</v>
      </c>
      <c r="J2172">
        <v>3.6</v>
      </c>
      <c r="K2172">
        <v>1</v>
      </c>
    </row>
    <row r="2173" spans="1:11" x14ac:dyDescent="0.25">
      <c r="A2173" s="1">
        <v>44388</v>
      </c>
      <c r="B2173" s="2">
        <v>0.73465277777777782</v>
      </c>
      <c r="C2173">
        <v>14</v>
      </c>
      <c r="D2173">
        <v>6</v>
      </c>
      <c r="E2173">
        <v>0</v>
      </c>
      <c r="G2173" s="1">
        <v>44384</v>
      </c>
      <c r="H2173" s="2">
        <v>0.36189814814814819</v>
      </c>
      <c r="I2173">
        <v>12</v>
      </c>
      <c r="J2173">
        <v>7</v>
      </c>
      <c r="K2173">
        <v>1</v>
      </c>
    </row>
    <row r="2174" spans="1:11" x14ac:dyDescent="0.25">
      <c r="A2174" s="1">
        <v>44388</v>
      </c>
      <c r="B2174" s="2">
        <v>0.73828703703703702</v>
      </c>
      <c r="C2174">
        <v>17</v>
      </c>
      <c r="D2174">
        <v>5.7</v>
      </c>
      <c r="E2174">
        <v>0</v>
      </c>
      <c r="G2174" s="1">
        <v>44384</v>
      </c>
      <c r="H2174" s="2">
        <v>0.36261574074074071</v>
      </c>
      <c r="I2174">
        <v>20</v>
      </c>
      <c r="J2174">
        <v>5.0999999999999996</v>
      </c>
      <c r="K2174">
        <v>1</v>
      </c>
    </row>
    <row r="2175" spans="1:11" x14ac:dyDescent="0.25">
      <c r="A2175" s="1">
        <v>44388</v>
      </c>
      <c r="B2175" s="2">
        <v>0.74053240740740733</v>
      </c>
      <c r="C2175">
        <v>20</v>
      </c>
      <c r="D2175">
        <v>5.3</v>
      </c>
      <c r="E2175">
        <v>0</v>
      </c>
      <c r="G2175" s="1">
        <v>44384</v>
      </c>
      <c r="H2175" s="2">
        <v>0.36298611111111106</v>
      </c>
      <c r="I2175">
        <v>22</v>
      </c>
      <c r="J2175">
        <v>11.2</v>
      </c>
      <c r="K2175">
        <v>1</v>
      </c>
    </row>
    <row r="2176" spans="1:11" x14ac:dyDescent="0.25">
      <c r="A2176" s="1">
        <v>44388</v>
      </c>
      <c r="B2176" s="2">
        <v>0.74144675925925929</v>
      </c>
      <c r="C2176">
        <v>14</v>
      </c>
      <c r="D2176">
        <v>6.9</v>
      </c>
      <c r="E2176">
        <v>0</v>
      </c>
      <c r="G2176" s="1">
        <v>44384</v>
      </c>
      <c r="H2176" s="2">
        <v>0.36469907407407409</v>
      </c>
      <c r="I2176">
        <v>13</v>
      </c>
      <c r="J2176">
        <v>3.2</v>
      </c>
      <c r="K2176">
        <v>1</v>
      </c>
    </row>
    <row r="2177" spans="1:11" x14ac:dyDescent="0.25">
      <c r="A2177" s="1">
        <v>44388</v>
      </c>
      <c r="B2177" s="2">
        <v>0.74285879629629636</v>
      </c>
      <c r="C2177">
        <v>17</v>
      </c>
      <c r="D2177">
        <v>7.3</v>
      </c>
      <c r="E2177">
        <v>0</v>
      </c>
      <c r="G2177" s="1">
        <v>44384</v>
      </c>
      <c r="H2177" s="2">
        <v>0.36506944444444445</v>
      </c>
      <c r="I2177">
        <v>15</v>
      </c>
      <c r="J2177">
        <v>14.3</v>
      </c>
      <c r="K2177">
        <v>1</v>
      </c>
    </row>
    <row r="2178" spans="1:11" x14ac:dyDescent="0.25">
      <c r="A2178" s="1">
        <v>44388</v>
      </c>
      <c r="B2178" s="2">
        <v>0.74395833333333339</v>
      </c>
      <c r="C2178">
        <v>10</v>
      </c>
      <c r="D2178">
        <v>5.2</v>
      </c>
      <c r="E2178">
        <v>0</v>
      </c>
      <c r="G2178" s="1">
        <v>44384</v>
      </c>
      <c r="H2178" s="2">
        <v>0.36585648148148148</v>
      </c>
      <c r="I2178">
        <v>20</v>
      </c>
      <c r="J2178">
        <v>4.8</v>
      </c>
      <c r="K2178">
        <v>1</v>
      </c>
    </row>
    <row r="2179" spans="1:11" x14ac:dyDescent="0.25">
      <c r="A2179" s="1">
        <v>44388</v>
      </c>
      <c r="B2179" s="2">
        <v>0.74528935185185186</v>
      </c>
      <c r="C2179">
        <v>10</v>
      </c>
      <c r="D2179">
        <v>5.8</v>
      </c>
      <c r="E2179">
        <v>0</v>
      </c>
      <c r="G2179" s="1">
        <v>44384</v>
      </c>
      <c r="H2179" s="2">
        <v>0.36594907407407407</v>
      </c>
      <c r="I2179">
        <v>11</v>
      </c>
      <c r="J2179">
        <v>4.7</v>
      </c>
      <c r="K2179">
        <v>1</v>
      </c>
    </row>
    <row r="2180" spans="1:11" x14ac:dyDescent="0.25">
      <c r="A2180" s="1">
        <v>44388</v>
      </c>
      <c r="B2180" s="2">
        <v>0.74601851851851853</v>
      </c>
      <c r="C2180">
        <v>10</v>
      </c>
      <c r="D2180">
        <v>4.7</v>
      </c>
      <c r="E2180">
        <v>0</v>
      </c>
      <c r="G2180" s="1">
        <v>44384</v>
      </c>
      <c r="H2180" s="2">
        <v>0.36637731481481484</v>
      </c>
      <c r="I2180">
        <v>18</v>
      </c>
      <c r="J2180">
        <v>5.0999999999999996</v>
      </c>
      <c r="K2180">
        <v>1</v>
      </c>
    </row>
    <row r="2181" spans="1:11" x14ac:dyDescent="0.25">
      <c r="A2181" s="1">
        <v>44388</v>
      </c>
      <c r="B2181" s="2">
        <v>0.75211805555555555</v>
      </c>
      <c r="C2181">
        <v>22</v>
      </c>
      <c r="D2181">
        <v>6.2</v>
      </c>
      <c r="E2181">
        <v>0</v>
      </c>
      <c r="G2181" s="1">
        <v>44384</v>
      </c>
      <c r="H2181" s="2">
        <v>0.36762731481481481</v>
      </c>
      <c r="I2181">
        <v>17</v>
      </c>
      <c r="J2181">
        <v>15.6</v>
      </c>
      <c r="K2181">
        <v>1</v>
      </c>
    </row>
    <row r="2182" spans="1:11" x14ac:dyDescent="0.25">
      <c r="A2182" s="1">
        <v>44388</v>
      </c>
      <c r="B2182" s="2">
        <v>0.75234953703703711</v>
      </c>
      <c r="C2182">
        <v>9</v>
      </c>
      <c r="D2182">
        <v>3.7</v>
      </c>
      <c r="E2182">
        <v>0</v>
      </c>
      <c r="G2182" s="1">
        <v>44384</v>
      </c>
      <c r="H2182" s="2">
        <v>0.36765046296296294</v>
      </c>
      <c r="I2182">
        <v>14</v>
      </c>
      <c r="J2182">
        <v>7</v>
      </c>
      <c r="K2182">
        <v>1</v>
      </c>
    </row>
    <row r="2183" spans="1:11" x14ac:dyDescent="0.25">
      <c r="A2183" s="1">
        <v>44388</v>
      </c>
      <c r="B2183" s="2">
        <v>0.75384259259259256</v>
      </c>
      <c r="C2183">
        <v>16</v>
      </c>
      <c r="D2183">
        <v>6.1</v>
      </c>
      <c r="E2183">
        <v>0</v>
      </c>
      <c r="G2183" s="1">
        <v>44384</v>
      </c>
      <c r="H2183" s="2">
        <v>0.36795138888888884</v>
      </c>
      <c r="I2183">
        <v>13</v>
      </c>
      <c r="J2183">
        <v>3.5</v>
      </c>
      <c r="K2183">
        <v>1</v>
      </c>
    </row>
    <row r="2184" spans="1:11" x14ac:dyDescent="0.25">
      <c r="A2184" s="1">
        <v>44388</v>
      </c>
      <c r="B2184" s="2">
        <v>0.75509259259259265</v>
      </c>
      <c r="C2184">
        <v>8</v>
      </c>
      <c r="D2184">
        <v>10</v>
      </c>
      <c r="E2184">
        <v>0</v>
      </c>
      <c r="G2184" s="1">
        <v>44384</v>
      </c>
      <c r="H2184" s="2">
        <v>0.36800925925925926</v>
      </c>
      <c r="I2184">
        <v>20</v>
      </c>
      <c r="J2184">
        <v>6.3</v>
      </c>
      <c r="K2184">
        <v>1</v>
      </c>
    </row>
    <row r="2185" spans="1:11" x14ac:dyDescent="0.25">
      <c r="A2185" s="1">
        <v>44388</v>
      </c>
      <c r="B2185" s="2">
        <v>0.75567129629629637</v>
      </c>
      <c r="C2185">
        <v>20</v>
      </c>
      <c r="D2185">
        <v>5.2</v>
      </c>
      <c r="E2185">
        <v>0</v>
      </c>
      <c r="G2185" s="1">
        <v>44384</v>
      </c>
      <c r="H2185" s="2">
        <v>0.36807870370370371</v>
      </c>
      <c r="I2185">
        <v>15</v>
      </c>
      <c r="J2185">
        <v>3.5</v>
      </c>
      <c r="K2185">
        <v>1</v>
      </c>
    </row>
    <row r="2186" spans="1:11" x14ac:dyDescent="0.25">
      <c r="A2186" s="1">
        <v>44388</v>
      </c>
      <c r="B2186" s="2">
        <v>0.75840277777777787</v>
      </c>
      <c r="C2186">
        <v>10</v>
      </c>
      <c r="D2186">
        <v>5.5</v>
      </c>
      <c r="E2186">
        <v>0</v>
      </c>
      <c r="G2186" s="1">
        <v>44384</v>
      </c>
      <c r="H2186" s="2">
        <v>0.36813657407407407</v>
      </c>
      <c r="I2186">
        <v>15</v>
      </c>
      <c r="J2186">
        <v>4.4000000000000004</v>
      </c>
      <c r="K2186">
        <v>1</v>
      </c>
    </row>
    <row r="2187" spans="1:11" x14ac:dyDescent="0.25">
      <c r="A2187" s="1">
        <v>44388</v>
      </c>
      <c r="B2187" s="2">
        <v>0.75876157407407396</v>
      </c>
      <c r="C2187">
        <v>11</v>
      </c>
      <c r="D2187">
        <v>8.9</v>
      </c>
      <c r="E2187">
        <v>0</v>
      </c>
      <c r="G2187" s="1">
        <v>44384</v>
      </c>
      <c r="H2187" s="2">
        <v>0.3689236111111111</v>
      </c>
      <c r="I2187">
        <v>25</v>
      </c>
      <c r="J2187">
        <v>5.7</v>
      </c>
      <c r="K2187">
        <v>1</v>
      </c>
    </row>
    <row r="2188" spans="1:11" x14ac:dyDescent="0.25">
      <c r="A2188" s="1">
        <v>44388</v>
      </c>
      <c r="B2188" s="2">
        <v>0.7597222222222223</v>
      </c>
      <c r="C2188">
        <v>17</v>
      </c>
      <c r="D2188">
        <v>6.4</v>
      </c>
      <c r="E2188">
        <v>0</v>
      </c>
      <c r="G2188" s="1">
        <v>44384</v>
      </c>
      <c r="H2188" s="2">
        <v>0.36932870370370369</v>
      </c>
      <c r="I2188">
        <v>12</v>
      </c>
      <c r="J2188">
        <v>8.8000000000000007</v>
      </c>
      <c r="K2188">
        <v>1</v>
      </c>
    </row>
    <row r="2189" spans="1:11" x14ac:dyDescent="0.25">
      <c r="A2189" s="1">
        <v>44388</v>
      </c>
      <c r="B2189" s="2">
        <v>0.76108796296296299</v>
      </c>
      <c r="C2189">
        <v>19</v>
      </c>
      <c r="D2189">
        <v>5.7</v>
      </c>
      <c r="E2189">
        <v>0</v>
      </c>
      <c r="G2189" s="1">
        <v>44384</v>
      </c>
      <c r="H2189" s="2">
        <v>0.36981481481481482</v>
      </c>
      <c r="I2189">
        <v>13</v>
      </c>
      <c r="J2189">
        <v>4.4000000000000004</v>
      </c>
      <c r="K2189">
        <v>1</v>
      </c>
    </row>
    <row r="2190" spans="1:11" x14ac:dyDescent="0.25">
      <c r="A2190" s="1">
        <v>44388</v>
      </c>
      <c r="B2190" s="2">
        <v>0.76296296296296295</v>
      </c>
      <c r="C2190">
        <v>17</v>
      </c>
      <c r="D2190">
        <v>4.7</v>
      </c>
      <c r="E2190">
        <v>0</v>
      </c>
      <c r="G2190" s="1">
        <v>44384</v>
      </c>
      <c r="H2190" s="2">
        <v>0.37129629629629629</v>
      </c>
      <c r="I2190">
        <v>16</v>
      </c>
      <c r="J2190">
        <v>5.3</v>
      </c>
      <c r="K2190">
        <v>1</v>
      </c>
    </row>
    <row r="2191" spans="1:11" x14ac:dyDescent="0.25">
      <c r="A2191" s="1">
        <v>44388</v>
      </c>
      <c r="B2191" s="2">
        <v>0.76331018518518512</v>
      </c>
      <c r="C2191">
        <v>16</v>
      </c>
      <c r="D2191">
        <v>4.8</v>
      </c>
      <c r="E2191">
        <v>0</v>
      </c>
      <c r="G2191" s="1">
        <v>44384</v>
      </c>
      <c r="H2191" s="2">
        <v>0.37246527777777777</v>
      </c>
      <c r="I2191">
        <v>12</v>
      </c>
      <c r="J2191">
        <v>1</v>
      </c>
      <c r="K2191">
        <v>1</v>
      </c>
    </row>
    <row r="2192" spans="1:11" x14ac:dyDescent="0.25">
      <c r="A2192" s="1">
        <v>44388</v>
      </c>
      <c r="B2192" s="2">
        <v>0.76506944444444447</v>
      </c>
      <c r="C2192">
        <v>21</v>
      </c>
      <c r="D2192">
        <v>4.7</v>
      </c>
      <c r="E2192">
        <v>0</v>
      </c>
      <c r="G2192" s="1">
        <v>44384</v>
      </c>
      <c r="H2192" s="2">
        <v>0.37268518518518517</v>
      </c>
      <c r="I2192">
        <v>18</v>
      </c>
      <c r="J2192">
        <v>5.3</v>
      </c>
      <c r="K2192">
        <v>1</v>
      </c>
    </row>
    <row r="2193" spans="1:11" x14ac:dyDescent="0.25">
      <c r="A2193" s="1">
        <v>44388</v>
      </c>
      <c r="B2193" s="2">
        <v>0.76513888888888892</v>
      </c>
      <c r="C2193">
        <v>18</v>
      </c>
      <c r="D2193">
        <v>4.2</v>
      </c>
      <c r="E2193">
        <v>0</v>
      </c>
      <c r="G2193" s="1">
        <v>44384</v>
      </c>
      <c r="H2193" s="2">
        <v>0.37342592592592588</v>
      </c>
      <c r="I2193">
        <v>16</v>
      </c>
      <c r="J2193">
        <v>3.9</v>
      </c>
      <c r="K2193">
        <v>1</v>
      </c>
    </row>
    <row r="2194" spans="1:11" x14ac:dyDescent="0.25">
      <c r="A2194" s="1">
        <v>44388</v>
      </c>
      <c r="B2194" s="2">
        <v>0.76517361111111104</v>
      </c>
      <c r="C2194">
        <v>16</v>
      </c>
      <c r="D2194">
        <v>6.9</v>
      </c>
      <c r="E2194">
        <v>0</v>
      </c>
      <c r="G2194" s="1">
        <v>44384</v>
      </c>
      <c r="H2194" s="2">
        <v>0.37519675925925927</v>
      </c>
      <c r="I2194">
        <v>9</v>
      </c>
      <c r="J2194">
        <v>0.5</v>
      </c>
      <c r="K2194">
        <v>1</v>
      </c>
    </row>
    <row r="2195" spans="1:11" x14ac:dyDescent="0.25">
      <c r="A2195" s="1">
        <v>44388</v>
      </c>
      <c r="B2195" s="2">
        <v>0.77356481481481476</v>
      </c>
      <c r="C2195">
        <v>14</v>
      </c>
      <c r="D2195">
        <v>1.3</v>
      </c>
      <c r="E2195">
        <v>0</v>
      </c>
      <c r="G2195" s="1">
        <v>44384</v>
      </c>
      <c r="H2195" s="2">
        <v>0.37718750000000001</v>
      </c>
      <c r="I2195">
        <v>14</v>
      </c>
      <c r="J2195">
        <v>1.1000000000000001</v>
      </c>
      <c r="K2195">
        <v>1</v>
      </c>
    </row>
    <row r="2196" spans="1:11" x14ac:dyDescent="0.25">
      <c r="A2196" s="1">
        <v>44388</v>
      </c>
      <c r="B2196" s="2">
        <v>0.79032407407407401</v>
      </c>
      <c r="C2196">
        <v>12</v>
      </c>
      <c r="D2196">
        <v>5.7</v>
      </c>
      <c r="E2196">
        <v>0</v>
      </c>
      <c r="G2196" s="1">
        <v>44384</v>
      </c>
      <c r="H2196" s="2">
        <v>0.3782638888888889</v>
      </c>
      <c r="I2196">
        <v>10</v>
      </c>
      <c r="J2196">
        <v>0.2</v>
      </c>
      <c r="K2196">
        <v>1</v>
      </c>
    </row>
    <row r="2197" spans="1:11" x14ac:dyDescent="0.25">
      <c r="A2197" s="1">
        <v>44388</v>
      </c>
      <c r="B2197" s="2">
        <v>0.79489583333333336</v>
      </c>
      <c r="C2197">
        <v>20</v>
      </c>
      <c r="D2197">
        <v>5.3</v>
      </c>
      <c r="E2197">
        <v>0</v>
      </c>
      <c r="G2197" s="1">
        <v>44384</v>
      </c>
      <c r="H2197" s="2">
        <v>0.37869212962962967</v>
      </c>
      <c r="I2197">
        <v>12</v>
      </c>
      <c r="J2197">
        <v>10.9</v>
      </c>
      <c r="K2197">
        <v>1</v>
      </c>
    </row>
    <row r="2198" spans="1:11" x14ac:dyDescent="0.25">
      <c r="A2198" s="1">
        <v>44388</v>
      </c>
      <c r="B2198" s="2">
        <v>0.79738425925925915</v>
      </c>
      <c r="C2198">
        <v>18</v>
      </c>
      <c r="D2198">
        <v>5.2</v>
      </c>
      <c r="E2198">
        <v>0</v>
      </c>
      <c r="G2198" s="1">
        <v>44384</v>
      </c>
      <c r="H2198" s="2">
        <v>0.37890046296296293</v>
      </c>
      <c r="I2198">
        <v>17</v>
      </c>
      <c r="J2198">
        <v>4</v>
      </c>
      <c r="K2198">
        <v>1</v>
      </c>
    </row>
    <row r="2199" spans="1:11" x14ac:dyDescent="0.25">
      <c r="A2199" s="1">
        <v>44388</v>
      </c>
      <c r="B2199" s="2">
        <v>0.80108796296296303</v>
      </c>
      <c r="C2199">
        <v>22</v>
      </c>
      <c r="D2199">
        <v>13.6</v>
      </c>
      <c r="E2199">
        <v>0</v>
      </c>
      <c r="G2199" s="1">
        <v>44384</v>
      </c>
      <c r="H2199" s="2">
        <v>0.37910879629629629</v>
      </c>
      <c r="I2199">
        <v>14</v>
      </c>
      <c r="J2199">
        <v>0.3</v>
      </c>
      <c r="K2199">
        <v>1</v>
      </c>
    </row>
    <row r="2200" spans="1:11" x14ac:dyDescent="0.25">
      <c r="A2200" s="1">
        <v>44388</v>
      </c>
      <c r="B2200" s="2">
        <v>0.80160879629629633</v>
      </c>
      <c r="C2200">
        <v>23</v>
      </c>
      <c r="D2200">
        <v>0.5</v>
      </c>
      <c r="E2200">
        <v>0</v>
      </c>
      <c r="G2200" s="1">
        <v>44384</v>
      </c>
      <c r="H2200" s="2">
        <v>0.3797106481481482</v>
      </c>
      <c r="I2200">
        <v>15</v>
      </c>
      <c r="J2200">
        <v>0.2</v>
      </c>
      <c r="K2200">
        <v>1</v>
      </c>
    </row>
    <row r="2201" spans="1:11" x14ac:dyDescent="0.25">
      <c r="A2201" s="1">
        <v>44388</v>
      </c>
      <c r="B2201" s="2">
        <v>0.80511574074074066</v>
      </c>
      <c r="C2201">
        <v>13</v>
      </c>
      <c r="D2201">
        <v>9.3000000000000007</v>
      </c>
      <c r="E2201">
        <v>0</v>
      </c>
      <c r="G2201" s="1">
        <v>44384</v>
      </c>
      <c r="H2201" s="2">
        <v>0.37974537037037037</v>
      </c>
      <c r="I2201">
        <v>12</v>
      </c>
      <c r="J2201">
        <v>5</v>
      </c>
      <c r="K2201">
        <v>1</v>
      </c>
    </row>
    <row r="2202" spans="1:11" x14ac:dyDescent="0.25">
      <c r="A2202" s="1">
        <v>44388</v>
      </c>
      <c r="B2202" s="2">
        <v>0.80682870370370363</v>
      </c>
      <c r="C2202">
        <v>15</v>
      </c>
      <c r="D2202">
        <v>6.1</v>
      </c>
      <c r="E2202">
        <v>0</v>
      </c>
      <c r="G2202" s="1">
        <v>44384</v>
      </c>
      <c r="H2202" s="2">
        <v>0.38011574074074073</v>
      </c>
      <c r="I2202">
        <v>15</v>
      </c>
      <c r="J2202">
        <v>3.4</v>
      </c>
      <c r="K2202">
        <v>1</v>
      </c>
    </row>
    <row r="2203" spans="1:11" x14ac:dyDescent="0.25">
      <c r="A2203" s="1">
        <v>44388</v>
      </c>
      <c r="B2203" s="2">
        <v>0.80927083333333327</v>
      </c>
      <c r="C2203">
        <v>16</v>
      </c>
      <c r="D2203">
        <v>5.5</v>
      </c>
      <c r="E2203">
        <v>0</v>
      </c>
      <c r="G2203" s="1">
        <v>44384</v>
      </c>
      <c r="H2203" s="2">
        <v>0.38085648148148149</v>
      </c>
      <c r="I2203">
        <v>17</v>
      </c>
      <c r="J2203">
        <v>5</v>
      </c>
      <c r="K2203">
        <v>1</v>
      </c>
    </row>
    <row r="2204" spans="1:11" x14ac:dyDescent="0.25">
      <c r="A2204" s="1">
        <v>44388</v>
      </c>
      <c r="B2204" s="2">
        <v>0.81489583333333337</v>
      </c>
      <c r="C2204">
        <v>13</v>
      </c>
      <c r="D2204">
        <v>3.3</v>
      </c>
      <c r="E2204">
        <v>0</v>
      </c>
      <c r="G2204" s="1">
        <v>44384</v>
      </c>
      <c r="H2204" s="2">
        <v>0.3812962962962963</v>
      </c>
      <c r="I2204">
        <v>14</v>
      </c>
      <c r="J2204">
        <v>9.8000000000000007</v>
      </c>
      <c r="K2204">
        <v>1</v>
      </c>
    </row>
    <row r="2205" spans="1:11" x14ac:dyDescent="0.25">
      <c r="A2205" s="1">
        <v>44388</v>
      </c>
      <c r="B2205" s="2">
        <v>0.81923611111111105</v>
      </c>
      <c r="C2205">
        <v>9</v>
      </c>
      <c r="D2205">
        <v>9.6</v>
      </c>
      <c r="E2205">
        <v>0</v>
      </c>
      <c r="G2205" s="1">
        <v>44384</v>
      </c>
      <c r="H2205" s="2">
        <v>0.38134259259259262</v>
      </c>
      <c r="I2205">
        <v>14</v>
      </c>
      <c r="J2205">
        <v>0.5</v>
      </c>
      <c r="K2205">
        <v>1</v>
      </c>
    </row>
    <row r="2206" spans="1:11" x14ac:dyDescent="0.25">
      <c r="A2206" s="1">
        <v>44388</v>
      </c>
      <c r="B2206" s="2">
        <v>0.82407407407407407</v>
      </c>
      <c r="C2206">
        <v>14</v>
      </c>
      <c r="D2206">
        <v>6</v>
      </c>
      <c r="E2206">
        <v>0</v>
      </c>
      <c r="G2206" s="1">
        <v>44384</v>
      </c>
      <c r="H2206" s="2">
        <v>0.38442129629629629</v>
      </c>
      <c r="I2206">
        <v>12</v>
      </c>
      <c r="J2206">
        <v>3.3</v>
      </c>
      <c r="K2206">
        <v>1</v>
      </c>
    </row>
    <row r="2207" spans="1:11" x14ac:dyDescent="0.25">
      <c r="A2207" s="1">
        <v>44388</v>
      </c>
      <c r="B2207" s="2">
        <v>0.82543981481481488</v>
      </c>
      <c r="C2207">
        <v>12</v>
      </c>
      <c r="D2207">
        <v>4.2</v>
      </c>
      <c r="E2207">
        <v>0</v>
      </c>
      <c r="G2207" s="1">
        <v>44384</v>
      </c>
      <c r="H2207" s="2">
        <v>0.38500000000000001</v>
      </c>
      <c r="I2207">
        <v>12</v>
      </c>
      <c r="J2207">
        <v>4</v>
      </c>
      <c r="K2207">
        <v>1</v>
      </c>
    </row>
    <row r="2208" spans="1:11" x14ac:dyDescent="0.25">
      <c r="A2208" s="1">
        <v>44388</v>
      </c>
      <c r="B2208" s="2">
        <v>0.84791666666666676</v>
      </c>
      <c r="C2208">
        <v>11</v>
      </c>
      <c r="D2208">
        <v>7</v>
      </c>
      <c r="E2208">
        <v>0</v>
      </c>
      <c r="G2208" s="1">
        <v>44384</v>
      </c>
      <c r="H2208" s="2">
        <v>0.38546296296296295</v>
      </c>
      <c r="I2208">
        <v>13</v>
      </c>
      <c r="J2208">
        <v>15.4</v>
      </c>
      <c r="K2208">
        <v>1</v>
      </c>
    </row>
    <row r="2209" spans="1:11" x14ac:dyDescent="0.25">
      <c r="A2209" s="1">
        <v>44388</v>
      </c>
      <c r="B2209" s="2">
        <v>0.87267361111111119</v>
      </c>
      <c r="C2209">
        <v>11</v>
      </c>
      <c r="D2209">
        <v>7.5</v>
      </c>
      <c r="E2209">
        <v>0</v>
      </c>
      <c r="G2209" s="1">
        <v>44384</v>
      </c>
      <c r="H2209" s="2">
        <v>0.38600694444444444</v>
      </c>
      <c r="I2209">
        <v>15</v>
      </c>
      <c r="J2209">
        <v>4.3</v>
      </c>
      <c r="K2209">
        <v>1</v>
      </c>
    </row>
    <row r="2210" spans="1:11" x14ac:dyDescent="0.25">
      <c r="A2210" s="1">
        <v>44388</v>
      </c>
      <c r="B2210" s="2">
        <v>0.87408564814814815</v>
      </c>
      <c r="C2210">
        <v>14</v>
      </c>
      <c r="D2210">
        <v>9.6999999999999993</v>
      </c>
      <c r="E2210">
        <v>0</v>
      </c>
      <c r="G2210" s="1">
        <v>44384</v>
      </c>
      <c r="H2210" s="2">
        <v>0.3865277777777778</v>
      </c>
      <c r="I2210">
        <v>11</v>
      </c>
      <c r="J2210">
        <v>9.1</v>
      </c>
      <c r="K2210">
        <v>1</v>
      </c>
    </row>
    <row r="2211" spans="1:11" x14ac:dyDescent="0.25">
      <c r="A2211" s="1">
        <v>44388</v>
      </c>
      <c r="B2211" s="2">
        <v>0.87604166666666661</v>
      </c>
      <c r="C2211">
        <v>22</v>
      </c>
      <c r="D2211">
        <v>4.7</v>
      </c>
      <c r="E2211">
        <v>0</v>
      </c>
      <c r="G2211" s="1">
        <v>44384</v>
      </c>
      <c r="H2211" s="2">
        <v>0.38997685185185182</v>
      </c>
      <c r="I2211">
        <v>11</v>
      </c>
      <c r="J2211">
        <v>11.9</v>
      </c>
      <c r="K2211">
        <v>1</v>
      </c>
    </row>
    <row r="2212" spans="1:11" x14ac:dyDescent="0.25">
      <c r="A2212" s="1">
        <v>44388</v>
      </c>
      <c r="B2212" s="2">
        <v>0.8809027777777777</v>
      </c>
      <c r="C2212">
        <v>9</v>
      </c>
      <c r="D2212">
        <v>4</v>
      </c>
      <c r="E2212">
        <v>0</v>
      </c>
      <c r="G2212" s="1">
        <v>44384</v>
      </c>
      <c r="H2212" s="2">
        <v>0.39018518518518519</v>
      </c>
      <c r="I2212">
        <v>16</v>
      </c>
      <c r="J2212">
        <v>7</v>
      </c>
      <c r="K2212">
        <v>1</v>
      </c>
    </row>
    <row r="2213" spans="1:11" x14ac:dyDescent="0.25">
      <c r="A2213" s="1">
        <v>44388</v>
      </c>
      <c r="B2213" s="2">
        <v>0.88440972222222225</v>
      </c>
      <c r="C2213">
        <v>8</v>
      </c>
      <c r="D2213">
        <v>4.2</v>
      </c>
      <c r="E2213">
        <v>0</v>
      </c>
      <c r="G2213" s="1">
        <v>44384</v>
      </c>
      <c r="H2213" s="2">
        <v>0.39064814814814813</v>
      </c>
      <c r="I2213">
        <v>13</v>
      </c>
      <c r="J2213">
        <v>5.9</v>
      </c>
      <c r="K2213">
        <v>1</v>
      </c>
    </row>
    <row r="2214" spans="1:11" x14ac:dyDescent="0.25">
      <c r="A2214" s="1">
        <v>44388</v>
      </c>
      <c r="B2214" s="2">
        <v>0.89370370370370367</v>
      </c>
      <c r="C2214">
        <v>18</v>
      </c>
      <c r="D2214">
        <v>4.5999999999999996</v>
      </c>
      <c r="E2214">
        <v>0</v>
      </c>
      <c r="G2214" s="1">
        <v>44384</v>
      </c>
      <c r="H2214" s="2">
        <v>0.39119212962962963</v>
      </c>
      <c r="I2214">
        <v>11</v>
      </c>
      <c r="J2214">
        <v>12.9</v>
      </c>
      <c r="K2214">
        <v>1</v>
      </c>
    </row>
    <row r="2215" spans="1:11" x14ac:dyDescent="0.25">
      <c r="A2215" s="1">
        <v>44388</v>
      </c>
      <c r="B2215" s="2">
        <v>0.89515046296296286</v>
      </c>
      <c r="C2215">
        <v>12</v>
      </c>
      <c r="D2215">
        <v>7.4</v>
      </c>
      <c r="E2215">
        <v>0</v>
      </c>
      <c r="G2215" s="1">
        <v>44384</v>
      </c>
      <c r="H2215" s="2">
        <v>0.39142361111111112</v>
      </c>
      <c r="I2215">
        <v>16</v>
      </c>
      <c r="J2215">
        <v>4</v>
      </c>
      <c r="K2215">
        <v>1</v>
      </c>
    </row>
    <row r="2216" spans="1:11" x14ac:dyDescent="0.25">
      <c r="A2216" s="1">
        <v>44388</v>
      </c>
      <c r="B2216" s="2">
        <v>0.89949074074074076</v>
      </c>
      <c r="C2216">
        <v>23</v>
      </c>
      <c r="D2216">
        <v>5.4</v>
      </c>
      <c r="E2216">
        <v>0</v>
      </c>
      <c r="G2216" s="1">
        <v>44384</v>
      </c>
      <c r="H2216" s="2">
        <v>0.39144675925925926</v>
      </c>
      <c r="I2216">
        <v>17</v>
      </c>
      <c r="J2216">
        <v>5.8</v>
      </c>
      <c r="K2216">
        <v>1</v>
      </c>
    </row>
    <row r="2217" spans="1:11" x14ac:dyDescent="0.25">
      <c r="A2217" s="1">
        <v>44388</v>
      </c>
      <c r="B2217" s="2">
        <v>0.93615740740740738</v>
      </c>
      <c r="C2217">
        <v>10</v>
      </c>
      <c r="D2217">
        <v>4</v>
      </c>
      <c r="E2217">
        <v>0</v>
      </c>
      <c r="G2217" s="1">
        <v>44384</v>
      </c>
      <c r="H2217" s="2">
        <v>0.39152777777777775</v>
      </c>
      <c r="I2217">
        <v>11</v>
      </c>
      <c r="J2217">
        <v>9.1</v>
      </c>
      <c r="K2217">
        <v>1</v>
      </c>
    </row>
    <row r="2218" spans="1:11" x14ac:dyDescent="0.25">
      <c r="A2218" s="1">
        <v>44388</v>
      </c>
      <c r="B2218" s="2">
        <v>0.93648148148148147</v>
      </c>
      <c r="C2218">
        <v>18</v>
      </c>
      <c r="D2218">
        <v>3.9</v>
      </c>
      <c r="E2218">
        <v>0</v>
      </c>
      <c r="G2218" s="1">
        <v>44384</v>
      </c>
      <c r="H2218" s="2">
        <v>0.39280092592592591</v>
      </c>
      <c r="I2218">
        <v>11</v>
      </c>
      <c r="J2218">
        <v>3.6</v>
      </c>
      <c r="K2218">
        <v>1</v>
      </c>
    </row>
    <row r="2219" spans="1:11" x14ac:dyDescent="0.25">
      <c r="A2219" s="1">
        <v>44388</v>
      </c>
      <c r="B2219" s="2">
        <v>0.93734953703703694</v>
      </c>
      <c r="C2219">
        <v>9</v>
      </c>
      <c r="D2219">
        <v>4.3</v>
      </c>
      <c r="E2219">
        <v>0</v>
      </c>
      <c r="G2219" s="1">
        <v>44384</v>
      </c>
      <c r="H2219" s="2">
        <v>0.39354166666666668</v>
      </c>
      <c r="I2219">
        <v>12</v>
      </c>
      <c r="J2219">
        <v>6.1</v>
      </c>
      <c r="K2219">
        <v>1</v>
      </c>
    </row>
    <row r="2220" spans="1:11" x14ac:dyDescent="0.25">
      <c r="A2220" s="1">
        <v>44388</v>
      </c>
      <c r="B2220" s="2">
        <v>0.96673611111111113</v>
      </c>
      <c r="C2220">
        <v>15</v>
      </c>
      <c r="D2220">
        <v>5.2</v>
      </c>
      <c r="E2220">
        <v>0</v>
      </c>
      <c r="G2220" s="1">
        <v>44384</v>
      </c>
      <c r="H2220" s="2">
        <v>0.39384259259259258</v>
      </c>
      <c r="I2220">
        <v>21</v>
      </c>
      <c r="J2220">
        <v>11.4</v>
      </c>
      <c r="K2220">
        <v>1</v>
      </c>
    </row>
    <row r="2221" spans="1:11" x14ac:dyDescent="0.25">
      <c r="A2221" s="1">
        <v>44388</v>
      </c>
      <c r="B2221" s="2">
        <v>0.96937499999999999</v>
      </c>
      <c r="C2221">
        <v>14</v>
      </c>
      <c r="D2221">
        <v>10.1</v>
      </c>
      <c r="E2221">
        <v>0</v>
      </c>
      <c r="G2221" s="1">
        <v>44384</v>
      </c>
      <c r="H2221" s="2">
        <v>0.39403935185185185</v>
      </c>
      <c r="I2221">
        <v>18</v>
      </c>
      <c r="J2221">
        <v>3.4</v>
      </c>
      <c r="K2221">
        <v>1</v>
      </c>
    </row>
    <row r="2222" spans="1:11" x14ac:dyDescent="0.25">
      <c r="A2222" s="1">
        <v>44388</v>
      </c>
      <c r="B2222" s="2">
        <v>0.97152777777777777</v>
      </c>
      <c r="C2222">
        <v>11</v>
      </c>
      <c r="D2222">
        <v>1</v>
      </c>
      <c r="E2222">
        <v>0</v>
      </c>
      <c r="G2222" s="1">
        <v>44384</v>
      </c>
      <c r="H2222" s="2">
        <v>0.39446759259259262</v>
      </c>
      <c r="I2222">
        <v>14</v>
      </c>
      <c r="J2222">
        <v>1.1000000000000001</v>
      </c>
      <c r="K2222">
        <v>1</v>
      </c>
    </row>
    <row r="2223" spans="1:11" x14ac:dyDescent="0.25">
      <c r="A2223" s="1">
        <v>44388</v>
      </c>
      <c r="B2223" s="2">
        <v>0.97228009259259263</v>
      </c>
      <c r="C2223">
        <v>17</v>
      </c>
      <c r="D2223">
        <v>4.8</v>
      </c>
      <c r="E2223">
        <v>0</v>
      </c>
      <c r="G2223" s="1">
        <v>44384</v>
      </c>
      <c r="H2223" s="2">
        <v>0.39460648148148153</v>
      </c>
      <c r="I2223">
        <v>14</v>
      </c>
      <c r="J2223">
        <v>4.0999999999999996</v>
      </c>
      <c r="K2223">
        <v>1</v>
      </c>
    </row>
    <row r="2224" spans="1:11" x14ac:dyDescent="0.25">
      <c r="A2224" s="1">
        <v>44388</v>
      </c>
      <c r="B2224" s="2">
        <v>0.9779282407407407</v>
      </c>
      <c r="C2224">
        <v>18</v>
      </c>
      <c r="D2224">
        <v>6.6</v>
      </c>
      <c r="E2224">
        <v>0</v>
      </c>
      <c r="G2224" s="1">
        <v>44384</v>
      </c>
      <c r="H2224" s="2">
        <v>0.39498842592592592</v>
      </c>
      <c r="I2224">
        <v>12</v>
      </c>
      <c r="J2224">
        <v>3.7</v>
      </c>
      <c r="K2224">
        <v>1</v>
      </c>
    </row>
    <row r="2225" spans="1:11" x14ac:dyDescent="0.25">
      <c r="A2225" s="1">
        <v>44388</v>
      </c>
      <c r="B2225" s="2">
        <v>0.97855324074074079</v>
      </c>
      <c r="C2225">
        <v>16</v>
      </c>
      <c r="D2225">
        <v>3.4</v>
      </c>
      <c r="E2225">
        <v>0</v>
      </c>
      <c r="G2225" s="1">
        <v>44384</v>
      </c>
      <c r="H2225" s="2">
        <v>0.39541666666666669</v>
      </c>
      <c r="I2225">
        <v>20</v>
      </c>
      <c r="J2225">
        <v>6.2</v>
      </c>
      <c r="K2225">
        <v>1</v>
      </c>
    </row>
    <row r="2226" spans="1:11" x14ac:dyDescent="0.25">
      <c r="A2226" s="1">
        <v>44388</v>
      </c>
      <c r="B2226" s="2">
        <v>0.99393518518518509</v>
      </c>
      <c r="C2226">
        <v>11</v>
      </c>
      <c r="D2226">
        <v>4.4000000000000004</v>
      </c>
      <c r="E2226">
        <v>0</v>
      </c>
      <c r="G2226" s="1">
        <v>44384</v>
      </c>
      <c r="H2226" s="2">
        <v>0.39789351851851856</v>
      </c>
      <c r="I2226">
        <v>14</v>
      </c>
      <c r="J2226">
        <v>4</v>
      </c>
      <c r="K2226">
        <v>1</v>
      </c>
    </row>
    <row r="2227" spans="1:11" x14ac:dyDescent="0.25">
      <c r="A2227" s="1">
        <v>44389</v>
      </c>
      <c r="B2227" s="2">
        <v>2.8703703703703703E-2</v>
      </c>
      <c r="C2227">
        <v>9</v>
      </c>
      <c r="D2227">
        <v>1.2</v>
      </c>
      <c r="E2227">
        <v>0</v>
      </c>
      <c r="G2227" s="1">
        <v>44384</v>
      </c>
      <c r="H2227" s="2">
        <v>0.39840277777777783</v>
      </c>
      <c r="I2227">
        <v>15</v>
      </c>
      <c r="J2227">
        <v>0.5</v>
      </c>
      <c r="K2227">
        <v>1</v>
      </c>
    </row>
    <row r="2228" spans="1:11" x14ac:dyDescent="0.25">
      <c r="A2228" s="1">
        <v>44389</v>
      </c>
      <c r="B2228" s="2">
        <v>8.6909722222222222E-2</v>
      </c>
      <c r="C2228">
        <v>11</v>
      </c>
      <c r="D2228">
        <v>4.3</v>
      </c>
      <c r="E2228">
        <v>0</v>
      </c>
      <c r="G2228" s="1">
        <v>44384</v>
      </c>
      <c r="H2228" s="2">
        <v>0.39915509259259258</v>
      </c>
      <c r="I2228">
        <v>10</v>
      </c>
      <c r="J2228">
        <v>0.6</v>
      </c>
      <c r="K2228">
        <v>1</v>
      </c>
    </row>
    <row r="2229" spans="1:11" x14ac:dyDescent="0.25">
      <c r="A2229" s="1">
        <v>44389</v>
      </c>
      <c r="B2229" s="2">
        <v>0.23864583333333333</v>
      </c>
      <c r="C2229">
        <v>19</v>
      </c>
      <c r="D2229">
        <v>3.7</v>
      </c>
      <c r="E2229">
        <v>0</v>
      </c>
      <c r="G2229" s="1">
        <v>44384</v>
      </c>
      <c r="H2229" s="2">
        <v>0.39944444444444444</v>
      </c>
      <c r="I2229">
        <v>20</v>
      </c>
      <c r="J2229">
        <v>14.9</v>
      </c>
      <c r="K2229">
        <v>1</v>
      </c>
    </row>
    <row r="2230" spans="1:11" x14ac:dyDescent="0.25">
      <c r="A2230" s="1">
        <v>44389</v>
      </c>
      <c r="B2230" s="2">
        <v>0.26521990740740742</v>
      </c>
      <c r="C2230">
        <v>33</v>
      </c>
      <c r="D2230">
        <v>4.0999999999999996</v>
      </c>
      <c r="E2230">
        <v>0</v>
      </c>
      <c r="G2230" s="1">
        <v>44384</v>
      </c>
      <c r="H2230" s="2">
        <v>0.39974537037037039</v>
      </c>
      <c r="I2230">
        <v>14</v>
      </c>
      <c r="J2230">
        <v>3.8</v>
      </c>
      <c r="K2230">
        <v>1</v>
      </c>
    </row>
    <row r="2231" spans="1:11" x14ac:dyDescent="0.25">
      <c r="A2231" s="1">
        <v>44389</v>
      </c>
      <c r="B2231" s="2">
        <v>0.27349537037037036</v>
      </c>
      <c r="C2231">
        <v>13</v>
      </c>
      <c r="D2231">
        <v>4.4000000000000004</v>
      </c>
      <c r="E2231">
        <v>0</v>
      </c>
      <c r="G2231" s="1">
        <v>44384</v>
      </c>
      <c r="H2231" s="2">
        <v>0.40038194444444447</v>
      </c>
      <c r="I2231">
        <v>13</v>
      </c>
      <c r="J2231">
        <v>0.1</v>
      </c>
      <c r="K2231">
        <v>1</v>
      </c>
    </row>
    <row r="2232" spans="1:11" x14ac:dyDescent="0.25">
      <c r="A2232" s="1">
        <v>44389</v>
      </c>
      <c r="B2232" s="2">
        <v>0.27557870370370369</v>
      </c>
      <c r="C2232">
        <v>10</v>
      </c>
      <c r="D2232">
        <v>3.5</v>
      </c>
      <c r="E2232">
        <v>0</v>
      </c>
      <c r="G2232" s="1">
        <v>44384</v>
      </c>
      <c r="H2232" s="2">
        <v>0.40273148148148147</v>
      </c>
      <c r="I2232">
        <v>16</v>
      </c>
      <c r="J2232">
        <v>4.3</v>
      </c>
      <c r="K2232">
        <v>1</v>
      </c>
    </row>
    <row r="2233" spans="1:11" x14ac:dyDescent="0.25">
      <c r="A2233" s="1">
        <v>44389</v>
      </c>
      <c r="B2233" s="2">
        <v>0.27625</v>
      </c>
      <c r="C2233">
        <v>15</v>
      </c>
      <c r="D2233">
        <v>3.5</v>
      </c>
      <c r="E2233">
        <v>0</v>
      </c>
      <c r="G2233" s="1">
        <v>44384</v>
      </c>
      <c r="H2233" s="2">
        <v>0.40435185185185185</v>
      </c>
      <c r="I2233">
        <v>18</v>
      </c>
      <c r="J2233">
        <v>4.7</v>
      </c>
      <c r="K2233">
        <v>1</v>
      </c>
    </row>
    <row r="2234" spans="1:11" x14ac:dyDescent="0.25">
      <c r="A2234" s="1">
        <v>44389</v>
      </c>
      <c r="B2234" s="2">
        <v>0.28598379629629628</v>
      </c>
      <c r="C2234">
        <v>11</v>
      </c>
      <c r="D2234">
        <v>5.0999999999999996</v>
      </c>
      <c r="E2234">
        <v>0</v>
      </c>
      <c r="G2234" s="1">
        <v>44384</v>
      </c>
      <c r="H2234" s="2">
        <v>0.40511574074074069</v>
      </c>
      <c r="I2234">
        <v>18</v>
      </c>
      <c r="J2234">
        <v>3.9</v>
      </c>
      <c r="K2234">
        <v>1</v>
      </c>
    </row>
    <row r="2235" spans="1:11" x14ac:dyDescent="0.25">
      <c r="A2235" s="1">
        <v>44389</v>
      </c>
      <c r="B2235" s="2">
        <v>0.28843750000000001</v>
      </c>
      <c r="C2235">
        <v>25</v>
      </c>
      <c r="D2235">
        <v>4.7</v>
      </c>
      <c r="E2235">
        <v>0</v>
      </c>
      <c r="G2235" s="1">
        <v>44384</v>
      </c>
      <c r="H2235" s="2">
        <v>0.40518518518518515</v>
      </c>
      <c r="I2235">
        <v>18</v>
      </c>
      <c r="J2235">
        <v>9.4</v>
      </c>
      <c r="K2235">
        <v>1</v>
      </c>
    </row>
    <row r="2236" spans="1:11" x14ac:dyDescent="0.25">
      <c r="A2236" s="1">
        <v>44389</v>
      </c>
      <c r="B2236" s="2">
        <v>0.2905787037037037</v>
      </c>
      <c r="C2236">
        <v>23</v>
      </c>
      <c r="D2236">
        <v>4.0999999999999996</v>
      </c>
      <c r="E2236">
        <v>0</v>
      </c>
      <c r="G2236" s="1">
        <v>44384</v>
      </c>
      <c r="H2236" s="2">
        <v>0.40530092592592593</v>
      </c>
      <c r="I2236">
        <v>11</v>
      </c>
      <c r="J2236">
        <v>4.7</v>
      </c>
      <c r="K2236">
        <v>1</v>
      </c>
    </row>
    <row r="2237" spans="1:11" x14ac:dyDescent="0.25">
      <c r="A2237" s="1">
        <v>44389</v>
      </c>
      <c r="B2237" s="2">
        <v>0.29831018518518521</v>
      </c>
      <c r="C2237">
        <v>15</v>
      </c>
      <c r="D2237">
        <v>4</v>
      </c>
      <c r="E2237">
        <v>0</v>
      </c>
      <c r="G2237" s="1">
        <v>44384</v>
      </c>
      <c r="H2237" s="2">
        <v>0.40563657407407411</v>
      </c>
      <c r="I2237">
        <v>14</v>
      </c>
      <c r="J2237">
        <v>4.8</v>
      </c>
      <c r="K2237">
        <v>1</v>
      </c>
    </row>
    <row r="2238" spans="1:11" x14ac:dyDescent="0.25">
      <c r="A2238" s="1">
        <v>44389</v>
      </c>
      <c r="B2238" s="2">
        <v>0.29834490740740743</v>
      </c>
      <c r="C2238">
        <v>15</v>
      </c>
      <c r="D2238">
        <v>4.3</v>
      </c>
      <c r="E2238">
        <v>0</v>
      </c>
      <c r="G2238" s="1">
        <v>44384</v>
      </c>
      <c r="H2238" s="2">
        <v>0.4067013888888889</v>
      </c>
      <c r="I2238">
        <v>18</v>
      </c>
      <c r="J2238">
        <v>6.8</v>
      </c>
      <c r="K2238">
        <v>1</v>
      </c>
    </row>
    <row r="2239" spans="1:11" x14ac:dyDescent="0.25">
      <c r="A2239" s="1">
        <v>44389</v>
      </c>
      <c r="B2239" s="2">
        <v>0.30802083333333335</v>
      </c>
      <c r="C2239">
        <v>18</v>
      </c>
      <c r="D2239">
        <v>4.2</v>
      </c>
      <c r="E2239">
        <v>0</v>
      </c>
      <c r="G2239" s="1">
        <v>44384</v>
      </c>
      <c r="H2239" s="2">
        <v>0.40728009259259257</v>
      </c>
      <c r="I2239">
        <v>11</v>
      </c>
      <c r="J2239">
        <v>6.7</v>
      </c>
      <c r="K2239">
        <v>1</v>
      </c>
    </row>
    <row r="2240" spans="1:11" x14ac:dyDescent="0.25">
      <c r="A2240" s="1">
        <v>44389</v>
      </c>
      <c r="B2240" s="2">
        <v>0.31438657407407405</v>
      </c>
      <c r="C2240">
        <v>7</v>
      </c>
      <c r="D2240">
        <v>4.3</v>
      </c>
      <c r="E2240">
        <v>0</v>
      </c>
      <c r="G2240" s="1">
        <v>44384</v>
      </c>
      <c r="H2240" s="2">
        <v>0.40775462962962966</v>
      </c>
      <c r="I2240">
        <v>17</v>
      </c>
      <c r="J2240">
        <v>9.3000000000000007</v>
      </c>
      <c r="K2240">
        <v>1</v>
      </c>
    </row>
    <row r="2241" spans="1:11" x14ac:dyDescent="0.25">
      <c r="A2241" s="1">
        <v>44389</v>
      </c>
      <c r="B2241" s="2">
        <v>0.32626157407407408</v>
      </c>
      <c r="C2241">
        <v>13</v>
      </c>
      <c r="D2241">
        <v>7.4</v>
      </c>
      <c r="E2241">
        <v>0</v>
      </c>
      <c r="G2241" s="1">
        <v>44384</v>
      </c>
      <c r="H2241" s="2">
        <v>0.40780092592592593</v>
      </c>
      <c r="I2241">
        <v>12</v>
      </c>
      <c r="J2241">
        <v>0.4</v>
      </c>
      <c r="K2241">
        <v>1</v>
      </c>
    </row>
    <row r="2242" spans="1:11" x14ac:dyDescent="0.25">
      <c r="A2242" s="1">
        <v>44389</v>
      </c>
      <c r="B2242" s="2">
        <v>0.32777777777777778</v>
      </c>
      <c r="C2242">
        <v>15</v>
      </c>
      <c r="D2242">
        <v>4.8</v>
      </c>
      <c r="E2242">
        <v>0</v>
      </c>
      <c r="G2242" s="1">
        <v>44384</v>
      </c>
      <c r="H2242" s="2">
        <v>0.40819444444444447</v>
      </c>
      <c r="I2242">
        <v>19</v>
      </c>
      <c r="J2242">
        <v>5.3</v>
      </c>
      <c r="K2242">
        <v>1</v>
      </c>
    </row>
    <row r="2243" spans="1:11" x14ac:dyDescent="0.25">
      <c r="A2243" s="1">
        <v>44389</v>
      </c>
      <c r="B2243" s="2">
        <v>0.33250000000000002</v>
      </c>
      <c r="C2243">
        <v>16</v>
      </c>
      <c r="D2243">
        <v>4.8</v>
      </c>
      <c r="E2243">
        <v>0</v>
      </c>
      <c r="G2243" s="1">
        <v>44384</v>
      </c>
      <c r="H2243" s="2">
        <v>0.40844907407407405</v>
      </c>
      <c r="I2243">
        <v>11</v>
      </c>
      <c r="J2243">
        <v>0.5</v>
      </c>
      <c r="K2243">
        <v>1</v>
      </c>
    </row>
    <row r="2244" spans="1:11" x14ac:dyDescent="0.25">
      <c r="A2244" s="1">
        <v>44389</v>
      </c>
      <c r="B2244" s="2">
        <v>0.33291666666666669</v>
      </c>
      <c r="C2244">
        <v>22</v>
      </c>
      <c r="D2244">
        <v>6.1</v>
      </c>
      <c r="E2244">
        <v>0</v>
      </c>
      <c r="G2244" s="1">
        <v>44384</v>
      </c>
      <c r="H2244" s="2">
        <v>0.40971064814814812</v>
      </c>
      <c r="I2244">
        <v>13</v>
      </c>
      <c r="J2244">
        <v>3.9</v>
      </c>
      <c r="K2244">
        <v>1</v>
      </c>
    </row>
    <row r="2245" spans="1:11" x14ac:dyDescent="0.25">
      <c r="A2245" s="1">
        <v>44389</v>
      </c>
      <c r="B2245" s="2">
        <v>0.33350694444444445</v>
      </c>
      <c r="C2245">
        <v>13</v>
      </c>
      <c r="D2245">
        <v>1.4</v>
      </c>
      <c r="E2245">
        <v>0</v>
      </c>
      <c r="G2245" s="1">
        <v>44384</v>
      </c>
      <c r="H2245" s="2">
        <v>0.41033564814814816</v>
      </c>
      <c r="I2245">
        <v>16</v>
      </c>
      <c r="J2245">
        <v>8</v>
      </c>
      <c r="K2245">
        <v>1</v>
      </c>
    </row>
    <row r="2246" spans="1:11" x14ac:dyDescent="0.25">
      <c r="A2246" s="1">
        <v>44389</v>
      </c>
      <c r="B2246" s="2">
        <v>0.33621527777777777</v>
      </c>
      <c r="C2246">
        <v>17</v>
      </c>
      <c r="D2246">
        <v>14.3</v>
      </c>
      <c r="E2246">
        <v>0</v>
      </c>
      <c r="G2246" s="1">
        <v>44384</v>
      </c>
      <c r="H2246" s="2">
        <v>0.4103472222222222</v>
      </c>
      <c r="I2246">
        <v>15</v>
      </c>
      <c r="J2246">
        <v>4.3</v>
      </c>
      <c r="K2246">
        <v>1</v>
      </c>
    </row>
    <row r="2247" spans="1:11" x14ac:dyDescent="0.25">
      <c r="A2247" s="1">
        <v>44389</v>
      </c>
      <c r="B2247" s="2">
        <v>0.34037037037037038</v>
      </c>
      <c r="C2247">
        <v>18</v>
      </c>
      <c r="D2247">
        <v>4.4000000000000004</v>
      </c>
      <c r="E2247">
        <v>0</v>
      </c>
      <c r="G2247" s="1">
        <v>44384</v>
      </c>
      <c r="H2247" s="2">
        <v>0.41244212962962962</v>
      </c>
      <c r="I2247">
        <v>18</v>
      </c>
      <c r="J2247">
        <v>4.0999999999999996</v>
      </c>
      <c r="K2247">
        <v>1</v>
      </c>
    </row>
    <row r="2248" spans="1:11" x14ac:dyDescent="0.25">
      <c r="A2248" s="1">
        <v>44389</v>
      </c>
      <c r="B2248" s="2">
        <v>0.34260416666666665</v>
      </c>
      <c r="C2248">
        <v>25</v>
      </c>
      <c r="D2248">
        <v>3.8</v>
      </c>
      <c r="E2248">
        <v>0</v>
      </c>
      <c r="G2248" s="1">
        <v>44384</v>
      </c>
      <c r="H2248" s="2">
        <v>0.41267361111111112</v>
      </c>
      <c r="I2248">
        <v>13</v>
      </c>
      <c r="J2248">
        <v>1.2</v>
      </c>
      <c r="K2248">
        <v>1</v>
      </c>
    </row>
    <row r="2249" spans="1:11" x14ac:dyDescent="0.25">
      <c r="A2249" s="1">
        <v>44389</v>
      </c>
      <c r="B2249" s="2">
        <v>0.34436342592592589</v>
      </c>
      <c r="C2249">
        <v>14</v>
      </c>
      <c r="D2249">
        <v>14.4</v>
      </c>
      <c r="E2249">
        <v>0</v>
      </c>
      <c r="G2249" s="1">
        <v>44384</v>
      </c>
      <c r="H2249" s="2">
        <v>0.41410879629629632</v>
      </c>
      <c r="I2249">
        <v>18</v>
      </c>
      <c r="J2249">
        <v>8.3000000000000007</v>
      </c>
      <c r="K2249">
        <v>1</v>
      </c>
    </row>
    <row r="2250" spans="1:11" x14ac:dyDescent="0.25">
      <c r="A2250" s="1">
        <v>44389</v>
      </c>
      <c r="B2250" s="2">
        <v>0.3449652777777778</v>
      </c>
      <c r="C2250">
        <v>18</v>
      </c>
      <c r="D2250">
        <v>4.0999999999999996</v>
      </c>
      <c r="E2250">
        <v>0</v>
      </c>
      <c r="G2250" s="1">
        <v>44384</v>
      </c>
      <c r="H2250" s="2">
        <v>0.41480324074074071</v>
      </c>
      <c r="I2250">
        <v>12</v>
      </c>
      <c r="J2250">
        <v>4.3</v>
      </c>
      <c r="K2250">
        <v>1</v>
      </c>
    </row>
    <row r="2251" spans="1:11" x14ac:dyDescent="0.25">
      <c r="A2251" s="1">
        <v>44389</v>
      </c>
      <c r="B2251" s="2">
        <v>0.34667824074074072</v>
      </c>
      <c r="C2251">
        <v>11</v>
      </c>
      <c r="D2251">
        <v>4.0999999999999996</v>
      </c>
      <c r="E2251">
        <v>0</v>
      </c>
      <c r="G2251" s="1">
        <v>44384</v>
      </c>
      <c r="H2251" s="2">
        <v>0.41635416666666664</v>
      </c>
      <c r="I2251">
        <v>15</v>
      </c>
      <c r="J2251">
        <v>4.3</v>
      </c>
      <c r="K2251">
        <v>1</v>
      </c>
    </row>
    <row r="2252" spans="1:11" x14ac:dyDescent="0.25">
      <c r="A2252" s="1">
        <v>44389</v>
      </c>
      <c r="B2252" s="2">
        <v>0.34792824074074075</v>
      </c>
      <c r="C2252">
        <v>15</v>
      </c>
      <c r="D2252">
        <v>4.0999999999999996</v>
      </c>
      <c r="E2252">
        <v>0</v>
      </c>
      <c r="G2252" s="1">
        <v>44384</v>
      </c>
      <c r="H2252" s="2">
        <v>0.41652777777777777</v>
      </c>
      <c r="I2252">
        <v>13</v>
      </c>
      <c r="J2252">
        <v>4.3</v>
      </c>
      <c r="K2252">
        <v>1</v>
      </c>
    </row>
    <row r="2253" spans="1:11" x14ac:dyDescent="0.25">
      <c r="A2253" s="1">
        <v>44389</v>
      </c>
      <c r="B2253" s="2">
        <v>0.35082175925925929</v>
      </c>
      <c r="C2253">
        <v>11</v>
      </c>
      <c r="D2253">
        <v>6.1</v>
      </c>
      <c r="E2253">
        <v>0</v>
      </c>
      <c r="G2253" s="1">
        <v>44384</v>
      </c>
      <c r="H2253" s="2">
        <v>0.41939814814814813</v>
      </c>
      <c r="I2253">
        <v>9</v>
      </c>
      <c r="J2253">
        <v>4.4000000000000004</v>
      </c>
      <c r="K2253">
        <v>1</v>
      </c>
    </row>
    <row r="2254" spans="1:11" x14ac:dyDescent="0.25">
      <c r="A2254" s="1">
        <v>44389</v>
      </c>
      <c r="B2254" s="2">
        <v>0.3523958333333333</v>
      </c>
      <c r="C2254">
        <v>9</v>
      </c>
      <c r="D2254">
        <v>5.7</v>
      </c>
      <c r="E2254">
        <v>0</v>
      </c>
      <c r="G2254" s="1">
        <v>44384</v>
      </c>
      <c r="H2254" s="2">
        <v>0.42083333333333334</v>
      </c>
      <c r="I2254">
        <v>17</v>
      </c>
      <c r="J2254">
        <v>3.6</v>
      </c>
      <c r="K2254">
        <v>1</v>
      </c>
    </row>
    <row r="2255" spans="1:11" x14ac:dyDescent="0.25">
      <c r="A2255" s="1">
        <v>44389</v>
      </c>
      <c r="B2255" s="2">
        <v>0.35609953703703701</v>
      </c>
      <c r="C2255">
        <v>13</v>
      </c>
      <c r="D2255">
        <v>13.8</v>
      </c>
      <c r="E2255">
        <v>0</v>
      </c>
      <c r="G2255" s="1">
        <v>44384</v>
      </c>
      <c r="H2255" s="2">
        <v>0.42113425925925929</v>
      </c>
      <c r="I2255">
        <v>16</v>
      </c>
      <c r="J2255">
        <v>8.5</v>
      </c>
      <c r="K2255">
        <v>1</v>
      </c>
    </row>
    <row r="2256" spans="1:11" x14ac:dyDescent="0.25">
      <c r="A2256" s="1">
        <v>44389</v>
      </c>
      <c r="B2256" s="2">
        <v>0.36002314814814818</v>
      </c>
      <c r="C2256">
        <v>16</v>
      </c>
      <c r="D2256">
        <v>6.5</v>
      </c>
      <c r="E2256">
        <v>0</v>
      </c>
      <c r="G2256" s="1">
        <v>44384</v>
      </c>
      <c r="H2256" s="2">
        <v>0.42133101851851856</v>
      </c>
      <c r="I2256">
        <v>16</v>
      </c>
      <c r="J2256">
        <v>0.7</v>
      </c>
      <c r="K2256">
        <v>1</v>
      </c>
    </row>
    <row r="2257" spans="1:11" x14ac:dyDescent="0.25">
      <c r="A2257" s="1">
        <v>44389</v>
      </c>
      <c r="B2257" s="2">
        <v>0.36458333333333331</v>
      </c>
      <c r="C2257">
        <v>24</v>
      </c>
      <c r="D2257">
        <v>5.6</v>
      </c>
      <c r="E2257">
        <v>0</v>
      </c>
      <c r="G2257" s="1">
        <v>44384</v>
      </c>
      <c r="H2257" s="2">
        <v>0.42425925925925928</v>
      </c>
      <c r="I2257">
        <v>15</v>
      </c>
      <c r="J2257">
        <v>3.4</v>
      </c>
      <c r="K2257">
        <v>1</v>
      </c>
    </row>
    <row r="2258" spans="1:11" x14ac:dyDescent="0.25">
      <c r="A2258" s="1">
        <v>44389</v>
      </c>
      <c r="B2258" s="2">
        <v>0.36623842592592593</v>
      </c>
      <c r="C2258">
        <v>9</v>
      </c>
      <c r="D2258">
        <v>8.5</v>
      </c>
      <c r="E2258">
        <v>0</v>
      </c>
      <c r="G2258" s="1">
        <v>44384</v>
      </c>
      <c r="H2258" s="2">
        <v>0.42731481481481487</v>
      </c>
      <c r="I2258">
        <v>19</v>
      </c>
      <c r="J2258">
        <v>5.0999999999999996</v>
      </c>
      <c r="K2258">
        <v>1</v>
      </c>
    </row>
    <row r="2259" spans="1:11" x14ac:dyDescent="0.25">
      <c r="A2259" s="1">
        <v>44389</v>
      </c>
      <c r="B2259" s="2">
        <v>0.3664351851851852</v>
      </c>
      <c r="C2259">
        <v>16</v>
      </c>
      <c r="D2259">
        <v>5</v>
      </c>
      <c r="E2259">
        <v>0</v>
      </c>
      <c r="G2259" s="1">
        <v>44384</v>
      </c>
      <c r="H2259" s="2">
        <v>0.42928240740740736</v>
      </c>
      <c r="I2259">
        <v>18</v>
      </c>
      <c r="J2259">
        <v>6.5</v>
      </c>
      <c r="K2259">
        <v>1</v>
      </c>
    </row>
    <row r="2260" spans="1:11" x14ac:dyDescent="0.25">
      <c r="G2260" s="1">
        <v>44384</v>
      </c>
      <c r="H2260" s="2">
        <v>0.42958333333333337</v>
      </c>
      <c r="I2260">
        <v>13</v>
      </c>
      <c r="J2260">
        <v>4.0999999999999996</v>
      </c>
      <c r="K2260">
        <v>1</v>
      </c>
    </row>
    <row r="2261" spans="1:11" x14ac:dyDescent="0.25">
      <c r="G2261" s="1">
        <v>44384</v>
      </c>
      <c r="H2261" s="2">
        <v>0.43087962962962961</v>
      </c>
      <c r="I2261">
        <v>15</v>
      </c>
      <c r="J2261">
        <v>8.8000000000000007</v>
      </c>
      <c r="K2261">
        <v>1</v>
      </c>
    </row>
    <row r="2262" spans="1:11" x14ac:dyDescent="0.25">
      <c r="G2262" s="1">
        <v>44384</v>
      </c>
      <c r="H2262" s="2">
        <v>0.4312037037037037</v>
      </c>
      <c r="I2262">
        <v>10</v>
      </c>
      <c r="J2262">
        <v>5.7</v>
      </c>
      <c r="K2262">
        <v>1</v>
      </c>
    </row>
    <row r="2263" spans="1:11" x14ac:dyDescent="0.25">
      <c r="G2263" s="1">
        <v>44384</v>
      </c>
      <c r="H2263" s="2">
        <v>0.43145833333333333</v>
      </c>
      <c r="I2263">
        <v>22</v>
      </c>
      <c r="J2263">
        <v>7.5</v>
      </c>
      <c r="K2263">
        <v>1</v>
      </c>
    </row>
    <row r="2264" spans="1:11" x14ac:dyDescent="0.25">
      <c r="G2264" s="1">
        <v>44384</v>
      </c>
      <c r="H2264" s="2">
        <v>0.43171296296296297</v>
      </c>
      <c r="I2264">
        <v>11</v>
      </c>
      <c r="J2264">
        <v>7.3</v>
      </c>
      <c r="K2264">
        <v>1</v>
      </c>
    </row>
    <row r="2265" spans="1:11" x14ac:dyDescent="0.25">
      <c r="G2265" s="1">
        <v>44384</v>
      </c>
      <c r="H2265" s="2">
        <v>0.43212962962962959</v>
      </c>
      <c r="I2265">
        <v>11</v>
      </c>
      <c r="J2265">
        <v>11.7</v>
      </c>
      <c r="K2265">
        <v>1</v>
      </c>
    </row>
    <row r="2266" spans="1:11" x14ac:dyDescent="0.25">
      <c r="G2266" s="1">
        <v>44384</v>
      </c>
      <c r="H2266" s="2">
        <v>0.43306712962962962</v>
      </c>
      <c r="I2266">
        <v>14</v>
      </c>
      <c r="J2266">
        <v>4.0999999999999996</v>
      </c>
      <c r="K2266">
        <v>1</v>
      </c>
    </row>
    <row r="2267" spans="1:11" x14ac:dyDescent="0.25">
      <c r="G2267" s="1">
        <v>44384</v>
      </c>
      <c r="H2267" s="2">
        <v>0.43399305555555556</v>
      </c>
      <c r="I2267">
        <v>13</v>
      </c>
      <c r="J2267">
        <v>4.0999999999999996</v>
      </c>
      <c r="K2267">
        <v>1</v>
      </c>
    </row>
    <row r="2268" spans="1:11" x14ac:dyDescent="0.25">
      <c r="G2268" s="1">
        <v>44384</v>
      </c>
      <c r="H2268" s="2">
        <v>0.43714120370370368</v>
      </c>
      <c r="I2268">
        <v>13</v>
      </c>
      <c r="J2268">
        <v>3.3</v>
      </c>
      <c r="K2268">
        <v>1</v>
      </c>
    </row>
    <row r="2269" spans="1:11" x14ac:dyDescent="0.25">
      <c r="G2269" s="1">
        <v>44384</v>
      </c>
      <c r="H2269" s="2">
        <v>0.43883101851851852</v>
      </c>
      <c r="I2269">
        <v>18</v>
      </c>
      <c r="J2269">
        <v>3.2</v>
      </c>
      <c r="K2269">
        <v>1</v>
      </c>
    </row>
    <row r="2270" spans="1:11" x14ac:dyDescent="0.25">
      <c r="G2270" s="1">
        <v>44384</v>
      </c>
      <c r="H2270" s="2">
        <v>0.43993055555555555</v>
      </c>
      <c r="I2270">
        <v>18</v>
      </c>
      <c r="J2270">
        <v>6.4</v>
      </c>
      <c r="K2270">
        <v>1</v>
      </c>
    </row>
    <row r="2271" spans="1:11" x14ac:dyDescent="0.25">
      <c r="G2271" s="1">
        <v>44384</v>
      </c>
      <c r="H2271" s="2">
        <v>0.44314814814814812</v>
      </c>
      <c r="I2271">
        <v>24</v>
      </c>
      <c r="J2271">
        <v>5.6</v>
      </c>
      <c r="K2271">
        <v>1</v>
      </c>
    </row>
    <row r="2272" spans="1:11" x14ac:dyDescent="0.25">
      <c r="G2272" s="1">
        <v>44384</v>
      </c>
      <c r="H2272" s="2">
        <v>0.44317129629629631</v>
      </c>
      <c r="I2272">
        <v>24</v>
      </c>
      <c r="J2272">
        <v>4.0999999999999996</v>
      </c>
      <c r="K2272">
        <v>1</v>
      </c>
    </row>
    <row r="2273" spans="7:11" x14ac:dyDescent="0.25">
      <c r="G2273" s="1">
        <v>44384</v>
      </c>
      <c r="H2273" s="2">
        <v>0.4445601851851852</v>
      </c>
      <c r="I2273">
        <v>14</v>
      </c>
      <c r="J2273">
        <v>5.6</v>
      </c>
      <c r="K2273">
        <v>1</v>
      </c>
    </row>
    <row r="2274" spans="7:11" x14ac:dyDescent="0.25">
      <c r="G2274" s="1">
        <v>44384</v>
      </c>
      <c r="H2274" s="2">
        <v>0.4450115740740741</v>
      </c>
      <c r="I2274">
        <v>10</v>
      </c>
      <c r="J2274">
        <v>3.3</v>
      </c>
      <c r="K2274">
        <v>1</v>
      </c>
    </row>
    <row r="2275" spans="7:11" x14ac:dyDescent="0.25">
      <c r="G2275" s="1">
        <v>44384</v>
      </c>
      <c r="H2275" s="2">
        <v>0.44743055555555555</v>
      </c>
      <c r="I2275">
        <v>18</v>
      </c>
      <c r="J2275">
        <v>5.2</v>
      </c>
      <c r="K2275">
        <v>1</v>
      </c>
    </row>
    <row r="2276" spans="7:11" x14ac:dyDescent="0.25">
      <c r="G2276" s="1">
        <v>44384</v>
      </c>
      <c r="H2276" s="2">
        <v>0.44753472222222218</v>
      </c>
      <c r="I2276">
        <v>15</v>
      </c>
      <c r="J2276">
        <v>4.0999999999999996</v>
      </c>
      <c r="K2276">
        <v>1</v>
      </c>
    </row>
    <row r="2277" spans="7:11" x14ac:dyDescent="0.25">
      <c r="G2277" s="1">
        <v>44384</v>
      </c>
      <c r="H2277" s="2">
        <v>0.4486342592592592</v>
      </c>
      <c r="I2277">
        <v>14</v>
      </c>
      <c r="J2277">
        <v>8.1</v>
      </c>
      <c r="K2277">
        <v>1</v>
      </c>
    </row>
    <row r="2278" spans="7:11" x14ac:dyDescent="0.25">
      <c r="G2278" s="1">
        <v>44384</v>
      </c>
      <c r="H2278" s="2">
        <v>0.44909722222222226</v>
      </c>
      <c r="I2278">
        <v>25</v>
      </c>
      <c r="J2278">
        <v>3.7</v>
      </c>
      <c r="K2278">
        <v>1</v>
      </c>
    </row>
    <row r="2279" spans="7:11" x14ac:dyDescent="0.25">
      <c r="G2279" s="1">
        <v>44384</v>
      </c>
      <c r="H2279" s="2">
        <v>0.44912037037037034</v>
      </c>
      <c r="I2279">
        <v>25</v>
      </c>
      <c r="J2279">
        <v>9.9</v>
      </c>
      <c r="K2279">
        <v>1</v>
      </c>
    </row>
    <row r="2280" spans="7:11" x14ac:dyDescent="0.25">
      <c r="G2280" s="1">
        <v>44384</v>
      </c>
      <c r="H2280" s="2">
        <v>0.45010416666666669</v>
      </c>
      <c r="I2280">
        <v>16</v>
      </c>
      <c r="J2280">
        <v>5.2</v>
      </c>
      <c r="K2280">
        <v>1</v>
      </c>
    </row>
    <row r="2281" spans="7:11" x14ac:dyDescent="0.25">
      <c r="G2281" s="1">
        <v>44384</v>
      </c>
      <c r="H2281" s="2">
        <v>0.45162037037037034</v>
      </c>
      <c r="I2281">
        <v>15</v>
      </c>
      <c r="J2281">
        <v>0.5</v>
      </c>
      <c r="K2281">
        <v>1</v>
      </c>
    </row>
    <row r="2282" spans="7:11" x14ac:dyDescent="0.25">
      <c r="G2282" s="1">
        <v>44384</v>
      </c>
      <c r="H2282" s="2">
        <v>0.45164351851851853</v>
      </c>
      <c r="I2282">
        <v>18</v>
      </c>
      <c r="J2282">
        <v>0.5</v>
      </c>
      <c r="K2282">
        <v>1</v>
      </c>
    </row>
    <row r="2283" spans="7:11" x14ac:dyDescent="0.25">
      <c r="G2283" s="1">
        <v>44384</v>
      </c>
      <c r="H2283" s="2">
        <v>0.45206018518518515</v>
      </c>
      <c r="I2283">
        <v>14</v>
      </c>
      <c r="J2283">
        <v>11.4</v>
      </c>
      <c r="K2283">
        <v>1</v>
      </c>
    </row>
    <row r="2284" spans="7:11" x14ac:dyDescent="0.25">
      <c r="G2284" s="1">
        <v>44384</v>
      </c>
      <c r="H2284" s="2">
        <v>0.45255787037037037</v>
      </c>
      <c r="I2284">
        <v>27</v>
      </c>
      <c r="J2284">
        <v>6.1</v>
      </c>
      <c r="K2284">
        <v>1</v>
      </c>
    </row>
    <row r="2285" spans="7:11" x14ac:dyDescent="0.25">
      <c r="G2285" s="1">
        <v>44384</v>
      </c>
      <c r="H2285" s="2">
        <v>0.45326388888888891</v>
      </c>
      <c r="I2285">
        <v>22</v>
      </c>
      <c r="J2285">
        <v>14.2</v>
      </c>
      <c r="K2285">
        <v>1</v>
      </c>
    </row>
    <row r="2286" spans="7:11" x14ac:dyDescent="0.25">
      <c r="G2286" s="1">
        <v>44384</v>
      </c>
      <c r="H2286" s="2">
        <v>0.45496527777777779</v>
      </c>
      <c r="I2286">
        <v>13</v>
      </c>
      <c r="J2286">
        <v>5</v>
      </c>
      <c r="K2286">
        <v>1</v>
      </c>
    </row>
    <row r="2287" spans="7:11" x14ac:dyDescent="0.25">
      <c r="G2287" s="1">
        <v>44384</v>
      </c>
      <c r="H2287" s="2">
        <v>0.45504629629629628</v>
      </c>
      <c r="I2287">
        <v>13</v>
      </c>
      <c r="J2287">
        <v>11.5</v>
      </c>
      <c r="K2287">
        <v>1</v>
      </c>
    </row>
    <row r="2288" spans="7:11" x14ac:dyDescent="0.25">
      <c r="G2288" s="1">
        <v>44384</v>
      </c>
      <c r="H2288" s="2">
        <v>0.45533564814814814</v>
      </c>
      <c r="I2288">
        <v>25</v>
      </c>
      <c r="J2288">
        <v>6.7</v>
      </c>
      <c r="K2288">
        <v>1</v>
      </c>
    </row>
    <row r="2289" spans="7:11" x14ac:dyDescent="0.25">
      <c r="G2289" s="1">
        <v>44384</v>
      </c>
      <c r="H2289" s="2">
        <v>0.45682870370370371</v>
      </c>
      <c r="I2289">
        <v>16</v>
      </c>
      <c r="J2289">
        <v>12</v>
      </c>
      <c r="K2289">
        <v>1</v>
      </c>
    </row>
    <row r="2290" spans="7:11" x14ac:dyDescent="0.25">
      <c r="G2290" s="1">
        <v>44384</v>
      </c>
      <c r="H2290" s="2">
        <v>0.4572222222222222</v>
      </c>
      <c r="I2290">
        <v>23</v>
      </c>
      <c r="J2290">
        <v>7.9</v>
      </c>
      <c r="K2290">
        <v>1</v>
      </c>
    </row>
    <row r="2291" spans="7:11" x14ac:dyDescent="0.25">
      <c r="G2291" s="1">
        <v>44384</v>
      </c>
      <c r="H2291" s="2">
        <v>0.45807870370370374</v>
      </c>
      <c r="I2291">
        <v>22</v>
      </c>
      <c r="J2291">
        <v>4.3</v>
      </c>
      <c r="K2291">
        <v>1</v>
      </c>
    </row>
    <row r="2292" spans="7:11" x14ac:dyDescent="0.25">
      <c r="G2292" s="1">
        <v>44384</v>
      </c>
      <c r="H2292" s="2">
        <v>0.45809027777777778</v>
      </c>
      <c r="I2292">
        <v>18</v>
      </c>
      <c r="J2292">
        <v>4.3</v>
      </c>
      <c r="K2292">
        <v>1</v>
      </c>
    </row>
    <row r="2293" spans="7:11" x14ac:dyDescent="0.25">
      <c r="G2293" s="1">
        <v>44384</v>
      </c>
      <c r="H2293" s="2">
        <v>0.45856481481481487</v>
      </c>
      <c r="I2293">
        <v>16</v>
      </c>
      <c r="J2293">
        <v>6.3</v>
      </c>
      <c r="K2293">
        <v>1</v>
      </c>
    </row>
    <row r="2294" spans="7:11" x14ac:dyDescent="0.25">
      <c r="G2294" s="1">
        <v>44384</v>
      </c>
      <c r="H2294" s="2">
        <v>0.46039351851851856</v>
      </c>
      <c r="I2294">
        <v>14</v>
      </c>
      <c r="J2294">
        <v>4.0999999999999996</v>
      </c>
      <c r="K2294">
        <v>1</v>
      </c>
    </row>
    <row r="2295" spans="7:11" x14ac:dyDescent="0.25">
      <c r="G2295" s="1">
        <v>44384</v>
      </c>
      <c r="H2295" s="2">
        <v>0.46124999999999999</v>
      </c>
      <c r="I2295">
        <v>12</v>
      </c>
      <c r="J2295">
        <v>13.5</v>
      </c>
      <c r="K2295">
        <v>1</v>
      </c>
    </row>
    <row r="2296" spans="7:11" x14ac:dyDescent="0.25">
      <c r="G2296" s="1">
        <v>44384</v>
      </c>
      <c r="H2296" s="2">
        <v>0.4617708333333333</v>
      </c>
      <c r="I2296">
        <v>11</v>
      </c>
      <c r="J2296">
        <v>7.4</v>
      </c>
      <c r="K2296">
        <v>1</v>
      </c>
    </row>
    <row r="2297" spans="7:11" x14ac:dyDescent="0.25">
      <c r="G2297" s="1">
        <v>44384</v>
      </c>
      <c r="H2297" s="2">
        <v>0.46212962962962961</v>
      </c>
      <c r="I2297">
        <v>10</v>
      </c>
      <c r="J2297">
        <v>17.600000000000001</v>
      </c>
      <c r="K2297">
        <v>1</v>
      </c>
    </row>
    <row r="2298" spans="7:11" x14ac:dyDescent="0.25">
      <c r="G2298" s="1">
        <v>44384</v>
      </c>
      <c r="H2298" s="2">
        <v>0.46434027777777781</v>
      </c>
      <c r="I2298">
        <v>12</v>
      </c>
      <c r="J2298">
        <v>7.2</v>
      </c>
      <c r="K2298">
        <v>1</v>
      </c>
    </row>
    <row r="2299" spans="7:11" x14ac:dyDescent="0.25">
      <c r="G2299" s="1">
        <v>44384</v>
      </c>
      <c r="H2299" s="2">
        <v>0.46439814814814812</v>
      </c>
      <c r="I2299">
        <v>12</v>
      </c>
      <c r="J2299">
        <v>5.5</v>
      </c>
      <c r="K2299">
        <v>1</v>
      </c>
    </row>
    <row r="2300" spans="7:11" x14ac:dyDescent="0.25">
      <c r="G2300" s="1">
        <v>44384</v>
      </c>
      <c r="H2300" s="2">
        <v>0.4650347222222222</v>
      </c>
      <c r="I2300">
        <v>15</v>
      </c>
      <c r="J2300">
        <v>3.4</v>
      </c>
      <c r="K2300">
        <v>1</v>
      </c>
    </row>
    <row r="2301" spans="7:11" x14ac:dyDescent="0.25">
      <c r="G2301" s="1">
        <v>44384</v>
      </c>
      <c r="H2301" s="2">
        <v>0.46520833333333328</v>
      </c>
      <c r="I2301">
        <v>10</v>
      </c>
      <c r="J2301">
        <v>7.2</v>
      </c>
      <c r="K2301">
        <v>1</v>
      </c>
    </row>
    <row r="2302" spans="7:11" x14ac:dyDescent="0.25">
      <c r="G2302" s="1">
        <v>44384</v>
      </c>
      <c r="H2302" s="2">
        <v>0.46576388888888887</v>
      </c>
      <c r="I2302">
        <v>11</v>
      </c>
      <c r="J2302">
        <v>8.6999999999999993</v>
      </c>
      <c r="K2302">
        <v>1</v>
      </c>
    </row>
    <row r="2303" spans="7:11" x14ac:dyDescent="0.25">
      <c r="G2303" s="1">
        <v>44384</v>
      </c>
      <c r="H2303" s="2">
        <v>0.46598379629629627</v>
      </c>
      <c r="I2303">
        <v>13</v>
      </c>
      <c r="J2303">
        <v>7.8</v>
      </c>
      <c r="K2303">
        <v>1</v>
      </c>
    </row>
    <row r="2304" spans="7:11" x14ac:dyDescent="0.25">
      <c r="G2304" s="1">
        <v>44384</v>
      </c>
      <c r="H2304" s="2">
        <v>0.46754629629629635</v>
      </c>
      <c r="I2304">
        <v>13</v>
      </c>
      <c r="J2304">
        <v>4.4000000000000004</v>
      </c>
      <c r="K2304">
        <v>1</v>
      </c>
    </row>
    <row r="2305" spans="7:11" x14ac:dyDescent="0.25">
      <c r="G2305" s="1">
        <v>44384</v>
      </c>
      <c r="H2305" s="2">
        <v>0.46923611111111113</v>
      </c>
      <c r="I2305">
        <v>18</v>
      </c>
      <c r="J2305">
        <v>8.5</v>
      </c>
      <c r="K2305">
        <v>1</v>
      </c>
    </row>
    <row r="2306" spans="7:11" x14ac:dyDescent="0.25">
      <c r="G2306" s="1">
        <v>44384</v>
      </c>
      <c r="H2306" s="2">
        <v>0.46987268518518516</v>
      </c>
      <c r="I2306">
        <v>21</v>
      </c>
      <c r="J2306">
        <v>7.8</v>
      </c>
      <c r="K2306">
        <v>1</v>
      </c>
    </row>
    <row r="2307" spans="7:11" x14ac:dyDescent="0.25">
      <c r="G2307" s="1">
        <v>44384</v>
      </c>
      <c r="H2307" s="2">
        <v>0.47142361111111114</v>
      </c>
      <c r="I2307">
        <v>11</v>
      </c>
      <c r="J2307">
        <v>0.7</v>
      </c>
      <c r="K2307">
        <v>1</v>
      </c>
    </row>
    <row r="2308" spans="7:11" x14ac:dyDescent="0.25">
      <c r="G2308" s="1">
        <v>44384</v>
      </c>
      <c r="H2308" s="2">
        <v>0.47156250000000005</v>
      </c>
      <c r="I2308">
        <v>13</v>
      </c>
      <c r="J2308">
        <v>4.5</v>
      </c>
      <c r="K2308">
        <v>1</v>
      </c>
    </row>
    <row r="2309" spans="7:11" x14ac:dyDescent="0.25">
      <c r="G2309" s="1">
        <v>44384</v>
      </c>
      <c r="H2309" s="2">
        <v>0.47280092592592587</v>
      </c>
      <c r="I2309">
        <v>14</v>
      </c>
      <c r="J2309">
        <v>3.9</v>
      </c>
      <c r="K2309">
        <v>1</v>
      </c>
    </row>
    <row r="2310" spans="7:11" x14ac:dyDescent="0.25">
      <c r="G2310" s="1">
        <v>44384</v>
      </c>
      <c r="H2310" s="2">
        <v>0.47296296296296297</v>
      </c>
      <c r="I2310">
        <v>11</v>
      </c>
      <c r="J2310">
        <v>4.9000000000000004</v>
      </c>
      <c r="K2310">
        <v>1</v>
      </c>
    </row>
    <row r="2311" spans="7:11" x14ac:dyDescent="0.25">
      <c r="G2311" s="1">
        <v>44384</v>
      </c>
      <c r="H2311" s="2">
        <v>0.47339120370370374</v>
      </c>
      <c r="I2311">
        <v>21</v>
      </c>
      <c r="J2311">
        <v>7.1</v>
      </c>
      <c r="K2311">
        <v>1</v>
      </c>
    </row>
    <row r="2312" spans="7:11" x14ac:dyDescent="0.25">
      <c r="G2312" s="1">
        <v>44384</v>
      </c>
      <c r="H2312" s="2">
        <v>0.47465277777777781</v>
      </c>
      <c r="I2312">
        <v>15</v>
      </c>
      <c r="J2312">
        <v>5.2</v>
      </c>
      <c r="K2312">
        <v>1</v>
      </c>
    </row>
    <row r="2313" spans="7:11" x14ac:dyDescent="0.25">
      <c r="G2313" s="1">
        <v>44384</v>
      </c>
      <c r="H2313" s="2">
        <v>0.47527777777777774</v>
      </c>
      <c r="I2313">
        <v>20</v>
      </c>
      <c r="J2313">
        <v>3.8</v>
      </c>
      <c r="K2313">
        <v>1</v>
      </c>
    </row>
    <row r="2314" spans="7:11" x14ac:dyDescent="0.25">
      <c r="G2314" s="1">
        <v>44384</v>
      </c>
      <c r="H2314" s="2">
        <v>0.47660879629629632</v>
      </c>
      <c r="I2314">
        <v>19</v>
      </c>
      <c r="J2314">
        <v>5.5</v>
      </c>
      <c r="K2314">
        <v>1</v>
      </c>
    </row>
    <row r="2315" spans="7:11" x14ac:dyDescent="0.25">
      <c r="G2315" s="1">
        <v>44384</v>
      </c>
      <c r="H2315" s="2">
        <v>0.47740740740740745</v>
      </c>
      <c r="I2315">
        <v>13</v>
      </c>
      <c r="J2315">
        <v>1.2</v>
      </c>
      <c r="K2315">
        <v>1</v>
      </c>
    </row>
    <row r="2316" spans="7:11" x14ac:dyDescent="0.25">
      <c r="G2316" s="1">
        <v>44384</v>
      </c>
      <c r="H2316" s="2">
        <v>0.47744212962962962</v>
      </c>
      <c r="I2316">
        <v>20</v>
      </c>
      <c r="J2316">
        <v>5.0999999999999996</v>
      </c>
      <c r="K2316">
        <v>1</v>
      </c>
    </row>
    <row r="2317" spans="7:11" x14ac:dyDescent="0.25">
      <c r="G2317" s="1">
        <v>44384</v>
      </c>
      <c r="H2317" s="2">
        <v>0.47745370370370371</v>
      </c>
      <c r="I2317">
        <v>17</v>
      </c>
      <c r="J2317">
        <v>3.2</v>
      </c>
      <c r="K2317">
        <v>1</v>
      </c>
    </row>
    <row r="2318" spans="7:11" x14ac:dyDescent="0.25">
      <c r="G2318" s="1">
        <v>44384</v>
      </c>
      <c r="H2318" s="2">
        <v>0.47787037037037039</v>
      </c>
      <c r="I2318">
        <v>11</v>
      </c>
      <c r="J2318">
        <v>4.2</v>
      </c>
      <c r="K2318">
        <v>1</v>
      </c>
    </row>
    <row r="2319" spans="7:11" x14ac:dyDescent="0.25">
      <c r="G2319" s="1">
        <v>44384</v>
      </c>
      <c r="H2319" s="2">
        <v>0.4793055555555556</v>
      </c>
      <c r="I2319">
        <v>22</v>
      </c>
      <c r="J2319">
        <v>8.5</v>
      </c>
      <c r="K2319">
        <v>1</v>
      </c>
    </row>
    <row r="2320" spans="7:11" x14ac:dyDescent="0.25">
      <c r="G2320" s="1">
        <v>44384</v>
      </c>
      <c r="H2320" s="2">
        <v>0.47964120370370367</v>
      </c>
      <c r="I2320">
        <v>13</v>
      </c>
      <c r="J2320">
        <v>3.6</v>
      </c>
      <c r="K2320">
        <v>1</v>
      </c>
    </row>
    <row r="2321" spans="7:11" x14ac:dyDescent="0.25">
      <c r="G2321" s="1">
        <v>44384</v>
      </c>
      <c r="H2321" s="2">
        <v>0.47967592592592595</v>
      </c>
      <c r="I2321">
        <v>12</v>
      </c>
      <c r="J2321">
        <v>4</v>
      </c>
      <c r="K2321">
        <v>1</v>
      </c>
    </row>
    <row r="2322" spans="7:11" x14ac:dyDescent="0.25">
      <c r="G2322" s="1">
        <v>44384</v>
      </c>
      <c r="H2322" s="2">
        <v>0.47981481481481486</v>
      </c>
      <c r="I2322">
        <v>16</v>
      </c>
      <c r="J2322">
        <v>7.2</v>
      </c>
      <c r="K2322">
        <v>1</v>
      </c>
    </row>
    <row r="2323" spans="7:11" x14ac:dyDescent="0.25">
      <c r="G2323" s="1">
        <v>44384</v>
      </c>
      <c r="H2323" s="2">
        <v>0.47989583333333335</v>
      </c>
      <c r="I2323">
        <v>15</v>
      </c>
      <c r="J2323">
        <v>4.0999999999999996</v>
      </c>
      <c r="K2323">
        <v>1</v>
      </c>
    </row>
    <row r="2324" spans="7:11" x14ac:dyDescent="0.25">
      <c r="G2324" s="1">
        <v>44384</v>
      </c>
      <c r="H2324" s="2">
        <v>0.48071759259259261</v>
      </c>
      <c r="I2324">
        <v>16</v>
      </c>
      <c r="J2324">
        <v>5.0999999999999996</v>
      </c>
      <c r="K2324">
        <v>1</v>
      </c>
    </row>
    <row r="2325" spans="7:11" x14ac:dyDescent="0.25">
      <c r="G2325" s="1">
        <v>44384</v>
      </c>
      <c r="H2325" s="2">
        <v>0.4808101851851852</v>
      </c>
      <c r="I2325">
        <v>17</v>
      </c>
      <c r="J2325">
        <v>5.6</v>
      </c>
      <c r="K2325">
        <v>1</v>
      </c>
    </row>
    <row r="2326" spans="7:11" x14ac:dyDescent="0.25">
      <c r="G2326" s="1">
        <v>44384</v>
      </c>
      <c r="H2326" s="2">
        <v>0.48083333333333328</v>
      </c>
      <c r="I2326">
        <v>19</v>
      </c>
      <c r="J2326">
        <v>7.8</v>
      </c>
      <c r="K2326">
        <v>1</v>
      </c>
    </row>
    <row r="2327" spans="7:11" x14ac:dyDescent="0.25">
      <c r="G2327" s="1">
        <v>44384</v>
      </c>
      <c r="H2327" s="2">
        <v>0.48093750000000002</v>
      </c>
      <c r="I2327">
        <v>24</v>
      </c>
      <c r="J2327">
        <v>4</v>
      </c>
      <c r="K2327">
        <v>1</v>
      </c>
    </row>
    <row r="2328" spans="7:11" x14ac:dyDescent="0.25">
      <c r="G2328" s="1">
        <v>44384</v>
      </c>
      <c r="H2328" s="2">
        <v>0.48094907407407406</v>
      </c>
      <c r="I2328">
        <v>25</v>
      </c>
      <c r="J2328">
        <v>6.6</v>
      </c>
      <c r="K2328">
        <v>1</v>
      </c>
    </row>
    <row r="2329" spans="7:11" x14ac:dyDescent="0.25">
      <c r="G2329" s="1">
        <v>44384</v>
      </c>
      <c r="H2329" s="2">
        <v>0.48107638888888887</v>
      </c>
      <c r="I2329">
        <v>20</v>
      </c>
      <c r="J2329">
        <v>10.3</v>
      </c>
      <c r="K2329">
        <v>1</v>
      </c>
    </row>
    <row r="2330" spans="7:11" x14ac:dyDescent="0.25">
      <c r="G2330" s="1">
        <v>44384</v>
      </c>
      <c r="H2330" s="2">
        <v>0.48126157407407405</v>
      </c>
      <c r="I2330">
        <v>13</v>
      </c>
      <c r="J2330">
        <v>4.3</v>
      </c>
      <c r="K2330">
        <v>1</v>
      </c>
    </row>
    <row r="2331" spans="7:11" x14ac:dyDescent="0.25">
      <c r="G2331" s="1">
        <v>44384</v>
      </c>
      <c r="H2331" s="2">
        <v>0.48255787037037035</v>
      </c>
      <c r="I2331">
        <v>12</v>
      </c>
      <c r="J2331">
        <v>0.5</v>
      </c>
      <c r="K2331">
        <v>1</v>
      </c>
    </row>
    <row r="2332" spans="7:11" x14ac:dyDescent="0.25">
      <c r="G2332" s="1">
        <v>44384</v>
      </c>
      <c r="H2332" s="2">
        <v>0.48486111111111113</v>
      </c>
      <c r="I2332">
        <v>13</v>
      </c>
      <c r="J2332">
        <v>4.3</v>
      </c>
      <c r="K2332">
        <v>1</v>
      </c>
    </row>
    <row r="2333" spans="7:11" x14ac:dyDescent="0.25">
      <c r="G2333" s="1">
        <v>44384</v>
      </c>
      <c r="H2333" s="2">
        <v>0.48488425925925926</v>
      </c>
      <c r="I2333">
        <v>12</v>
      </c>
      <c r="J2333">
        <v>3.8</v>
      </c>
      <c r="K2333">
        <v>1</v>
      </c>
    </row>
    <row r="2334" spans="7:11" x14ac:dyDescent="0.25">
      <c r="G2334" s="1">
        <v>44384</v>
      </c>
      <c r="H2334" s="2">
        <v>0.48523148148148149</v>
      </c>
      <c r="I2334">
        <v>14</v>
      </c>
      <c r="J2334">
        <v>10.9</v>
      </c>
      <c r="K2334">
        <v>1</v>
      </c>
    </row>
    <row r="2335" spans="7:11" x14ac:dyDescent="0.25">
      <c r="G2335" s="1">
        <v>44384</v>
      </c>
      <c r="H2335" s="2">
        <v>0.48532407407407407</v>
      </c>
      <c r="I2335">
        <v>13</v>
      </c>
      <c r="J2335">
        <v>0.5</v>
      </c>
      <c r="K2335">
        <v>1</v>
      </c>
    </row>
    <row r="2336" spans="7:11" x14ac:dyDescent="0.25">
      <c r="G2336" s="1">
        <v>44384</v>
      </c>
      <c r="H2336" s="2">
        <v>0.48884259259259261</v>
      </c>
      <c r="I2336">
        <v>12</v>
      </c>
      <c r="J2336">
        <v>4</v>
      </c>
      <c r="K2336">
        <v>1</v>
      </c>
    </row>
    <row r="2337" spans="7:11" x14ac:dyDescent="0.25">
      <c r="G2337" s="1">
        <v>44384</v>
      </c>
      <c r="H2337" s="2">
        <v>0.48887731481481483</v>
      </c>
      <c r="I2337">
        <v>11</v>
      </c>
      <c r="J2337">
        <v>3.3</v>
      </c>
      <c r="K2337">
        <v>1</v>
      </c>
    </row>
    <row r="2338" spans="7:11" x14ac:dyDescent="0.25">
      <c r="G2338" s="1">
        <v>44384</v>
      </c>
      <c r="H2338" s="2">
        <v>0.48940972222222223</v>
      </c>
      <c r="I2338">
        <v>14</v>
      </c>
      <c r="J2338">
        <v>3.4</v>
      </c>
      <c r="K2338">
        <v>1</v>
      </c>
    </row>
    <row r="2339" spans="7:11" x14ac:dyDescent="0.25">
      <c r="G2339" s="1">
        <v>44384</v>
      </c>
      <c r="H2339" s="2">
        <v>0.48943287037037037</v>
      </c>
      <c r="I2339">
        <v>15</v>
      </c>
      <c r="J2339">
        <v>6.9</v>
      </c>
      <c r="K2339">
        <v>1</v>
      </c>
    </row>
    <row r="2340" spans="7:11" x14ac:dyDescent="0.25">
      <c r="G2340" s="1">
        <v>44384</v>
      </c>
      <c r="H2340" s="2">
        <v>0.49268518518518517</v>
      </c>
      <c r="I2340">
        <v>14</v>
      </c>
      <c r="J2340">
        <v>10.3</v>
      </c>
      <c r="K2340">
        <v>1</v>
      </c>
    </row>
    <row r="2341" spans="7:11" x14ac:dyDescent="0.25">
      <c r="G2341" s="1">
        <v>44384</v>
      </c>
      <c r="H2341" s="2">
        <v>0.49383101851851857</v>
      </c>
      <c r="I2341">
        <v>11</v>
      </c>
      <c r="J2341">
        <v>9.6</v>
      </c>
      <c r="K2341">
        <v>1</v>
      </c>
    </row>
    <row r="2342" spans="7:11" x14ac:dyDescent="0.25">
      <c r="G2342" s="1">
        <v>44384</v>
      </c>
      <c r="H2342" s="2">
        <v>0.49421296296296297</v>
      </c>
      <c r="I2342">
        <v>13</v>
      </c>
      <c r="J2342">
        <v>6.5</v>
      </c>
      <c r="K2342">
        <v>1</v>
      </c>
    </row>
    <row r="2343" spans="7:11" x14ac:dyDescent="0.25">
      <c r="G2343" s="1">
        <v>44384</v>
      </c>
      <c r="H2343" s="2">
        <v>0.49428240740740742</v>
      </c>
      <c r="I2343">
        <v>12</v>
      </c>
      <c r="J2343">
        <v>6.5</v>
      </c>
      <c r="K2343">
        <v>1</v>
      </c>
    </row>
    <row r="2344" spans="7:11" x14ac:dyDescent="0.25">
      <c r="G2344" s="1">
        <v>44384</v>
      </c>
      <c r="H2344" s="2">
        <v>0.49500000000000005</v>
      </c>
      <c r="I2344">
        <v>16</v>
      </c>
      <c r="J2344">
        <v>5</v>
      </c>
      <c r="K2344">
        <v>1</v>
      </c>
    </row>
    <row r="2345" spans="7:11" x14ac:dyDescent="0.25">
      <c r="G2345" s="1">
        <v>44384</v>
      </c>
      <c r="H2345" s="2">
        <v>0.49508101851851855</v>
      </c>
      <c r="I2345">
        <v>13</v>
      </c>
      <c r="J2345">
        <v>4.3</v>
      </c>
      <c r="K2345">
        <v>1</v>
      </c>
    </row>
    <row r="2346" spans="7:11" x14ac:dyDescent="0.25">
      <c r="G2346" s="1">
        <v>44384</v>
      </c>
      <c r="H2346" s="2">
        <v>0.49533564814814812</v>
      </c>
      <c r="I2346">
        <v>13</v>
      </c>
      <c r="J2346">
        <v>5.9</v>
      </c>
      <c r="K2346">
        <v>1</v>
      </c>
    </row>
    <row r="2347" spans="7:11" x14ac:dyDescent="0.25">
      <c r="G2347" s="1">
        <v>44384</v>
      </c>
      <c r="H2347" s="2">
        <v>0.49535879629629626</v>
      </c>
      <c r="I2347">
        <v>12</v>
      </c>
      <c r="J2347">
        <v>6.2</v>
      </c>
      <c r="K2347">
        <v>1</v>
      </c>
    </row>
    <row r="2348" spans="7:11" x14ac:dyDescent="0.25">
      <c r="G2348" s="1">
        <v>44384</v>
      </c>
      <c r="H2348" s="2">
        <v>0.49668981481481483</v>
      </c>
      <c r="I2348">
        <v>12</v>
      </c>
      <c r="J2348">
        <v>8.1999999999999993</v>
      </c>
      <c r="K2348">
        <v>1</v>
      </c>
    </row>
    <row r="2349" spans="7:11" x14ac:dyDescent="0.25">
      <c r="G2349" s="1">
        <v>44384</v>
      </c>
      <c r="H2349" s="2">
        <v>0.49729166666666669</v>
      </c>
      <c r="I2349">
        <v>12</v>
      </c>
      <c r="J2349">
        <v>7.1</v>
      </c>
      <c r="K2349">
        <v>1</v>
      </c>
    </row>
    <row r="2350" spans="7:11" x14ac:dyDescent="0.25">
      <c r="G2350" s="1">
        <v>44384</v>
      </c>
      <c r="H2350" s="2">
        <v>0.49833333333333335</v>
      </c>
      <c r="I2350">
        <v>19</v>
      </c>
      <c r="J2350">
        <v>9.9</v>
      </c>
      <c r="K2350">
        <v>1</v>
      </c>
    </row>
    <row r="2351" spans="7:11" x14ac:dyDescent="0.25">
      <c r="G2351" s="1">
        <v>44384</v>
      </c>
      <c r="H2351" s="2">
        <v>0.49905092592592593</v>
      </c>
      <c r="I2351">
        <v>11</v>
      </c>
      <c r="J2351">
        <v>0.5</v>
      </c>
      <c r="K2351">
        <v>1</v>
      </c>
    </row>
    <row r="2352" spans="7:11" x14ac:dyDescent="0.25">
      <c r="G2352" s="1">
        <v>44384</v>
      </c>
      <c r="H2352" s="2">
        <v>0.49910879629629629</v>
      </c>
      <c r="I2352">
        <v>21</v>
      </c>
      <c r="J2352">
        <v>4</v>
      </c>
      <c r="K2352">
        <v>1</v>
      </c>
    </row>
    <row r="2353" spans="7:11" x14ac:dyDescent="0.25">
      <c r="G2353" s="1">
        <v>44384</v>
      </c>
      <c r="H2353" s="2">
        <v>0.49934027777777779</v>
      </c>
      <c r="I2353">
        <v>11</v>
      </c>
      <c r="J2353">
        <v>10.7</v>
      </c>
      <c r="K2353">
        <v>1</v>
      </c>
    </row>
    <row r="2354" spans="7:11" x14ac:dyDescent="0.25">
      <c r="G2354" s="1">
        <v>44384</v>
      </c>
      <c r="H2354" s="2">
        <v>0.50011574074074072</v>
      </c>
      <c r="I2354">
        <v>16</v>
      </c>
      <c r="J2354">
        <v>1</v>
      </c>
      <c r="K2354">
        <v>1</v>
      </c>
    </row>
    <row r="2355" spans="7:11" x14ac:dyDescent="0.25">
      <c r="G2355" s="1">
        <v>44384</v>
      </c>
      <c r="H2355" s="2">
        <v>0.50208333333333333</v>
      </c>
      <c r="I2355">
        <v>25</v>
      </c>
      <c r="J2355">
        <v>10.7</v>
      </c>
      <c r="K2355">
        <v>1</v>
      </c>
    </row>
    <row r="2356" spans="7:11" x14ac:dyDescent="0.25">
      <c r="G2356" s="1">
        <v>44384</v>
      </c>
      <c r="H2356" s="2">
        <v>0.50578703703703709</v>
      </c>
      <c r="I2356">
        <v>24</v>
      </c>
      <c r="J2356">
        <v>4</v>
      </c>
      <c r="K2356">
        <v>1</v>
      </c>
    </row>
    <row r="2357" spans="7:11" x14ac:dyDescent="0.25">
      <c r="G2357" s="1">
        <v>44384</v>
      </c>
      <c r="H2357" s="2">
        <v>0.50578703703703709</v>
      </c>
      <c r="I2357">
        <v>27</v>
      </c>
      <c r="J2357">
        <v>4.0999999999999996</v>
      </c>
      <c r="K2357">
        <v>1</v>
      </c>
    </row>
    <row r="2358" spans="7:11" x14ac:dyDescent="0.25">
      <c r="G2358" s="1">
        <v>44384</v>
      </c>
      <c r="H2358" s="2">
        <v>0.50668981481481479</v>
      </c>
      <c r="I2358">
        <v>17</v>
      </c>
      <c r="J2358">
        <v>15.6</v>
      </c>
      <c r="K2358">
        <v>1</v>
      </c>
    </row>
    <row r="2359" spans="7:11" x14ac:dyDescent="0.25">
      <c r="G2359" s="1">
        <v>44384</v>
      </c>
      <c r="H2359" s="2">
        <v>0.50677083333333328</v>
      </c>
      <c r="I2359">
        <v>15</v>
      </c>
      <c r="J2359">
        <v>10.3</v>
      </c>
      <c r="K2359">
        <v>1</v>
      </c>
    </row>
    <row r="2360" spans="7:11" x14ac:dyDescent="0.25">
      <c r="G2360" s="1">
        <v>44384</v>
      </c>
      <c r="H2360" s="2">
        <v>0.50708333333333333</v>
      </c>
      <c r="I2360">
        <v>17</v>
      </c>
      <c r="J2360">
        <v>25.5</v>
      </c>
      <c r="K2360">
        <v>1</v>
      </c>
    </row>
    <row r="2361" spans="7:11" x14ac:dyDescent="0.25">
      <c r="G2361" s="1">
        <v>44384</v>
      </c>
      <c r="H2361" s="2">
        <v>0.50726851851851851</v>
      </c>
      <c r="I2361">
        <v>16</v>
      </c>
      <c r="J2361">
        <v>25.5</v>
      </c>
      <c r="K2361">
        <v>1</v>
      </c>
    </row>
    <row r="2362" spans="7:11" x14ac:dyDescent="0.25">
      <c r="G2362" s="1">
        <v>44384</v>
      </c>
      <c r="H2362" s="2">
        <v>0.50732638888888892</v>
      </c>
      <c r="I2362">
        <v>17</v>
      </c>
      <c r="J2362">
        <v>25.5</v>
      </c>
      <c r="K2362">
        <v>1</v>
      </c>
    </row>
    <row r="2363" spans="7:11" x14ac:dyDescent="0.25">
      <c r="G2363" s="1">
        <v>44384</v>
      </c>
      <c r="H2363" s="2">
        <v>0.50738425925925923</v>
      </c>
      <c r="I2363">
        <v>18</v>
      </c>
      <c r="J2363">
        <v>9.1</v>
      </c>
      <c r="K2363">
        <v>1</v>
      </c>
    </row>
    <row r="2364" spans="7:11" x14ac:dyDescent="0.25">
      <c r="G2364" s="1">
        <v>44384</v>
      </c>
      <c r="H2364" s="2">
        <v>0.50741898148148146</v>
      </c>
      <c r="I2364">
        <v>15</v>
      </c>
      <c r="J2364">
        <v>14.5</v>
      </c>
      <c r="K2364">
        <v>1</v>
      </c>
    </row>
    <row r="2365" spans="7:11" x14ac:dyDescent="0.25">
      <c r="G2365" s="1">
        <v>44384</v>
      </c>
      <c r="H2365" s="2">
        <v>0.50754629629629633</v>
      </c>
      <c r="I2365">
        <v>15</v>
      </c>
      <c r="J2365">
        <v>16</v>
      </c>
      <c r="K2365">
        <v>1</v>
      </c>
    </row>
    <row r="2366" spans="7:11" x14ac:dyDescent="0.25">
      <c r="G2366" s="1">
        <v>44384</v>
      </c>
      <c r="H2366" s="2">
        <v>0.5075925925925926</v>
      </c>
      <c r="I2366">
        <v>15</v>
      </c>
      <c r="J2366">
        <v>3.7</v>
      </c>
      <c r="K2366">
        <v>1</v>
      </c>
    </row>
    <row r="2367" spans="7:11" x14ac:dyDescent="0.25">
      <c r="G2367" s="1">
        <v>44384</v>
      </c>
      <c r="H2367" s="2">
        <v>0.50762731481481482</v>
      </c>
      <c r="I2367">
        <v>17</v>
      </c>
      <c r="J2367">
        <v>4.0999999999999996</v>
      </c>
      <c r="K2367">
        <v>1</v>
      </c>
    </row>
    <row r="2368" spans="7:11" x14ac:dyDescent="0.25">
      <c r="G2368" s="1">
        <v>44384</v>
      </c>
      <c r="H2368" s="2">
        <v>0.50766203703703705</v>
      </c>
      <c r="I2368">
        <v>14</v>
      </c>
      <c r="J2368">
        <v>13.9</v>
      </c>
      <c r="K2368">
        <v>1</v>
      </c>
    </row>
    <row r="2369" spans="7:11" x14ac:dyDescent="0.25">
      <c r="G2369" s="1">
        <v>44384</v>
      </c>
      <c r="H2369" s="2">
        <v>0.50778935185185181</v>
      </c>
      <c r="I2369">
        <v>14</v>
      </c>
      <c r="J2369">
        <v>25.5</v>
      </c>
      <c r="K2369">
        <v>1</v>
      </c>
    </row>
    <row r="2370" spans="7:11" x14ac:dyDescent="0.25">
      <c r="G2370" s="1">
        <v>44384</v>
      </c>
      <c r="H2370" s="2">
        <v>0.50782407407407404</v>
      </c>
      <c r="I2370">
        <v>16</v>
      </c>
      <c r="J2370">
        <v>11.7</v>
      </c>
      <c r="K2370">
        <v>1</v>
      </c>
    </row>
    <row r="2371" spans="7:11" x14ac:dyDescent="0.25">
      <c r="G2371" s="1">
        <v>44384</v>
      </c>
      <c r="H2371" s="2">
        <v>0.50806712962962963</v>
      </c>
      <c r="I2371">
        <v>13</v>
      </c>
      <c r="J2371">
        <v>9.8000000000000007</v>
      </c>
      <c r="K2371">
        <v>1</v>
      </c>
    </row>
    <row r="2372" spans="7:11" x14ac:dyDescent="0.25">
      <c r="G2372" s="1">
        <v>44384</v>
      </c>
      <c r="H2372" s="2">
        <v>0.50828703703703704</v>
      </c>
      <c r="I2372">
        <v>17</v>
      </c>
      <c r="J2372">
        <v>1.3</v>
      </c>
      <c r="K2372">
        <v>1</v>
      </c>
    </row>
    <row r="2373" spans="7:11" x14ac:dyDescent="0.25">
      <c r="G2373" s="1">
        <v>44384</v>
      </c>
      <c r="H2373" s="2">
        <v>0.50842592592592595</v>
      </c>
      <c r="I2373">
        <v>14</v>
      </c>
      <c r="J2373">
        <v>4.3</v>
      </c>
      <c r="K2373">
        <v>1</v>
      </c>
    </row>
    <row r="2374" spans="7:11" x14ac:dyDescent="0.25">
      <c r="G2374" s="1">
        <v>44384</v>
      </c>
      <c r="H2374" s="2">
        <v>0.50896990740740744</v>
      </c>
      <c r="I2374">
        <v>31</v>
      </c>
      <c r="J2374">
        <v>13.3</v>
      </c>
      <c r="K2374">
        <v>1</v>
      </c>
    </row>
    <row r="2375" spans="7:11" x14ac:dyDescent="0.25">
      <c r="G2375" s="1">
        <v>44384</v>
      </c>
      <c r="H2375" s="2">
        <v>0.50932870370370364</v>
      </c>
      <c r="I2375">
        <v>15</v>
      </c>
      <c r="J2375">
        <v>16.2</v>
      </c>
      <c r="K2375">
        <v>1</v>
      </c>
    </row>
    <row r="2376" spans="7:11" x14ac:dyDescent="0.25">
      <c r="G2376" s="1">
        <v>44384</v>
      </c>
      <c r="H2376" s="2">
        <v>0.50982638888888887</v>
      </c>
      <c r="I2376">
        <v>15</v>
      </c>
      <c r="J2376">
        <v>25.5</v>
      </c>
      <c r="K2376">
        <v>1</v>
      </c>
    </row>
    <row r="2377" spans="7:11" x14ac:dyDescent="0.25">
      <c r="G2377" s="1">
        <v>44384</v>
      </c>
      <c r="H2377" s="2">
        <v>0.50990740740740736</v>
      </c>
      <c r="I2377">
        <v>14</v>
      </c>
      <c r="J2377">
        <v>25.5</v>
      </c>
      <c r="K2377">
        <v>1</v>
      </c>
    </row>
    <row r="2378" spans="7:11" x14ac:dyDescent="0.25">
      <c r="G2378" s="1">
        <v>44384</v>
      </c>
      <c r="H2378" s="2">
        <v>0.51030092592592591</v>
      </c>
      <c r="I2378">
        <v>15</v>
      </c>
      <c r="J2378">
        <v>25.5</v>
      </c>
      <c r="K2378">
        <v>1</v>
      </c>
    </row>
    <row r="2379" spans="7:11" x14ac:dyDescent="0.25">
      <c r="G2379" s="1">
        <v>44384</v>
      </c>
      <c r="H2379" s="2">
        <v>0.51033564814814814</v>
      </c>
      <c r="I2379">
        <v>13</v>
      </c>
      <c r="J2379">
        <v>18.100000000000001</v>
      </c>
      <c r="K2379">
        <v>1</v>
      </c>
    </row>
    <row r="2380" spans="7:11" x14ac:dyDescent="0.25">
      <c r="G2380" s="1">
        <v>44384</v>
      </c>
      <c r="H2380" s="2">
        <v>0.51090277777777782</v>
      </c>
      <c r="I2380">
        <v>14</v>
      </c>
      <c r="J2380">
        <v>25.5</v>
      </c>
      <c r="K2380">
        <v>1</v>
      </c>
    </row>
    <row r="2381" spans="7:11" x14ac:dyDescent="0.25">
      <c r="G2381" s="1">
        <v>44384</v>
      </c>
      <c r="H2381" s="2">
        <v>0.51126157407407413</v>
      </c>
      <c r="I2381">
        <v>14</v>
      </c>
      <c r="J2381">
        <v>25.5</v>
      </c>
      <c r="K2381">
        <v>1</v>
      </c>
    </row>
    <row r="2382" spans="7:11" x14ac:dyDescent="0.25">
      <c r="G2382" s="1">
        <v>44384</v>
      </c>
      <c r="H2382" s="2">
        <v>0.51128472222222221</v>
      </c>
      <c r="I2382">
        <v>17</v>
      </c>
      <c r="J2382">
        <v>11.7</v>
      </c>
      <c r="K2382">
        <v>1</v>
      </c>
    </row>
    <row r="2383" spans="7:11" x14ac:dyDescent="0.25">
      <c r="G2383" s="1">
        <v>44384</v>
      </c>
      <c r="H2383" s="2">
        <v>0.5117708333333334</v>
      </c>
      <c r="I2383">
        <v>22</v>
      </c>
      <c r="J2383">
        <v>21.7</v>
      </c>
      <c r="K2383">
        <v>1</v>
      </c>
    </row>
    <row r="2384" spans="7:11" x14ac:dyDescent="0.25">
      <c r="G2384" s="1">
        <v>44384</v>
      </c>
      <c r="H2384" s="2">
        <v>0.51178240740740744</v>
      </c>
      <c r="I2384">
        <v>21</v>
      </c>
      <c r="J2384">
        <v>3.8</v>
      </c>
      <c r="K2384">
        <v>1</v>
      </c>
    </row>
    <row r="2385" spans="7:11" x14ac:dyDescent="0.25">
      <c r="G2385" s="1">
        <v>44384</v>
      </c>
      <c r="H2385" s="2">
        <v>0.51239583333333327</v>
      </c>
      <c r="I2385">
        <v>14</v>
      </c>
      <c r="J2385">
        <v>18</v>
      </c>
      <c r="K2385">
        <v>1</v>
      </c>
    </row>
    <row r="2386" spans="7:11" x14ac:dyDescent="0.25">
      <c r="G2386" s="1">
        <v>44384</v>
      </c>
      <c r="H2386" s="2">
        <v>0.51379629629629631</v>
      </c>
      <c r="I2386">
        <v>15</v>
      </c>
      <c r="J2386">
        <v>10.5</v>
      </c>
      <c r="K2386">
        <v>1</v>
      </c>
    </row>
    <row r="2387" spans="7:11" x14ac:dyDescent="0.25">
      <c r="G2387" s="1">
        <v>44384</v>
      </c>
      <c r="H2387" s="2">
        <v>0.51435185185185184</v>
      </c>
      <c r="I2387">
        <v>30</v>
      </c>
      <c r="J2387">
        <v>7.6</v>
      </c>
      <c r="K2387">
        <v>1</v>
      </c>
    </row>
    <row r="2388" spans="7:11" x14ac:dyDescent="0.25">
      <c r="G2388" s="1">
        <v>44384</v>
      </c>
      <c r="H2388" s="2">
        <v>0.51631944444444444</v>
      </c>
      <c r="I2388">
        <v>19</v>
      </c>
      <c r="J2388">
        <v>3.9</v>
      </c>
      <c r="K2388">
        <v>1</v>
      </c>
    </row>
    <row r="2389" spans="7:11" x14ac:dyDescent="0.25">
      <c r="G2389" s="1">
        <v>44384</v>
      </c>
      <c r="H2389" s="2">
        <v>0.51655092592592589</v>
      </c>
      <c r="I2389">
        <v>16</v>
      </c>
      <c r="J2389">
        <v>6</v>
      </c>
      <c r="K2389">
        <v>1</v>
      </c>
    </row>
    <row r="2390" spans="7:11" x14ac:dyDescent="0.25">
      <c r="G2390" s="1">
        <v>44384</v>
      </c>
      <c r="H2390" s="2">
        <v>0.51657407407407407</v>
      </c>
      <c r="I2390">
        <v>14</v>
      </c>
      <c r="J2390">
        <v>5.0999999999999996</v>
      </c>
      <c r="K2390">
        <v>1</v>
      </c>
    </row>
    <row r="2391" spans="7:11" x14ac:dyDescent="0.25">
      <c r="G2391" s="1">
        <v>44384</v>
      </c>
      <c r="H2391" s="2">
        <v>0.5183564814814815</v>
      </c>
      <c r="I2391">
        <v>14</v>
      </c>
      <c r="J2391">
        <v>4.3</v>
      </c>
      <c r="K2391">
        <v>1</v>
      </c>
    </row>
    <row r="2392" spans="7:11" x14ac:dyDescent="0.25">
      <c r="G2392" s="1">
        <v>44384</v>
      </c>
      <c r="H2392" s="2">
        <v>0.5186574074074074</v>
      </c>
      <c r="I2392">
        <v>16</v>
      </c>
      <c r="J2392">
        <v>4.7</v>
      </c>
      <c r="K2392">
        <v>1</v>
      </c>
    </row>
    <row r="2393" spans="7:11" x14ac:dyDescent="0.25">
      <c r="G2393" s="1">
        <v>44384</v>
      </c>
      <c r="H2393" s="2">
        <v>0.52045138888888887</v>
      </c>
      <c r="I2393">
        <v>12</v>
      </c>
      <c r="J2393">
        <v>9.9</v>
      </c>
      <c r="K2393">
        <v>1</v>
      </c>
    </row>
    <row r="2394" spans="7:11" x14ac:dyDescent="0.25">
      <c r="G2394" s="1">
        <v>44384</v>
      </c>
      <c r="H2394" s="2">
        <v>0.5221527777777778</v>
      </c>
      <c r="I2394">
        <v>12</v>
      </c>
      <c r="J2394">
        <v>9.1999999999999993</v>
      </c>
      <c r="K2394">
        <v>1</v>
      </c>
    </row>
    <row r="2395" spans="7:11" x14ac:dyDescent="0.25">
      <c r="G2395" s="1">
        <v>44384</v>
      </c>
      <c r="H2395" s="2">
        <v>0.52307870370370368</v>
      </c>
      <c r="I2395">
        <v>18</v>
      </c>
      <c r="J2395">
        <v>0.9</v>
      </c>
      <c r="K2395">
        <v>1</v>
      </c>
    </row>
    <row r="2396" spans="7:11" x14ac:dyDescent="0.25">
      <c r="G2396" s="1">
        <v>44384</v>
      </c>
      <c r="H2396" s="2">
        <v>0.52430555555555558</v>
      </c>
      <c r="I2396">
        <v>11</v>
      </c>
      <c r="J2396">
        <v>0.1</v>
      </c>
      <c r="K2396">
        <v>1</v>
      </c>
    </row>
    <row r="2397" spans="7:11" x14ac:dyDescent="0.25">
      <c r="G2397" s="1">
        <v>44384</v>
      </c>
      <c r="H2397" s="2">
        <v>0.52461805555555563</v>
      </c>
      <c r="I2397">
        <v>12</v>
      </c>
      <c r="J2397">
        <v>8.3000000000000007</v>
      </c>
      <c r="K2397">
        <v>1</v>
      </c>
    </row>
    <row r="2398" spans="7:11" x14ac:dyDescent="0.25">
      <c r="G2398" s="1">
        <v>44384</v>
      </c>
      <c r="H2398" s="2">
        <v>0.52516203703703701</v>
      </c>
      <c r="I2398">
        <v>16</v>
      </c>
      <c r="J2398">
        <v>4.2</v>
      </c>
      <c r="K2398">
        <v>1</v>
      </c>
    </row>
    <row r="2399" spans="7:11" x14ac:dyDescent="0.25">
      <c r="G2399" s="1">
        <v>44384</v>
      </c>
      <c r="H2399" s="2">
        <v>0.52552083333333333</v>
      </c>
      <c r="I2399">
        <v>12</v>
      </c>
      <c r="J2399">
        <v>0.5</v>
      </c>
      <c r="K2399">
        <v>1</v>
      </c>
    </row>
    <row r="2400" spans="7:11" x14ac:dyDescent="0.25">
      <c r="G2400" s="1">
        <v>44384</v>
      </c>
      <c r="H2400" s="2">
        <v>0.52630787037037041</v>
      </c>
      <c r="I2400">
        <v>17</v>
      </c>
      <c r="J2400">
        <v>4.3</v>
      </c>
      <c r="K2400">
        <v>1</v>
      </c>
    </row>
    <row r="2401" spans="7:11" x14ac:dyDescent="0.25">
      <c r="G2401" s="1">
        <v>44384</v>
      </c>
      <c r="H2401" s="2">
        <v>0.52634259259259253</v>
      </c>
      <c r="I2401">
        <v>14</v>
      </c>
      <c r="J2401">
        <v>5.9</v>
      </c>
      <c r="K2401">
        <v>1</v>
      </c>
    </row>
    <row r="2402" spans="7:11" x14ac:dyDescent="0.25">
      <c r="G2402" s="1">
        <v>44384</v>
      </c>
      <c r="H2402" s="2">
        <v>0.52656249999999993</v>
      </c>
      <c r="I2402">
        <v>16</v>
      </c>
      <c r="J2402">
        <v>5.0999999999999996</v>
      </c>
      <c r="K2402">
        <v>1</v>
      </c>
    </row>
    <row r="2403" spans="7:11" x14ac:dyDescent="0.25">
      <c r="G2403" s="1">
        <v>44384</v>
      </c>
      <c r="H2403" s="2">
        <v>0.52688657407407413</v>
      </c>
      <c r="I2403">
        <v>11</v>
      </c>
      <c r="J2403">
        <v>16.3</v>
      </c>
      <c r="K2403">
        <v>1</v>
      </c>
    </row>
    <row r="2404" spans="7:11" x14ac:dyDescent="0.25">
      <c r="G2404" s="1">
        <v>44384</v>
      </c>
      <c r="H2404" s="2">
        <v>0.52703703703703708</v>
      </c>
      <c r="I2404">
        <v>18</v>
      </c>
      <c r="J2404">
        <v>10.9</v>
      </c>
      <c r="K2404">
        <v>1</v>
      </c>
    </row>
    <row r="2405" spans="7:11" x14ac:dyDescent="0.25">
      <c r="G2405" s="1">
        <v>44384</v>
      </c>
      <c r="H2405" s="2">
        <v>0.52884259259259259</v>
      </c>
      <c r="I2405">
        <v>12</v>
      </c>
      <c r="J2405">
        <v>8.3000000000000007</v>
      </c>
      <c r="K2405">
        <v>1</v>
      </c>
    </row>
    <row r="2406" spans="7:11" x14ac:dyDescent="0.25">
      <c r="G2406" s="1">
        <v>44384</v>
      </c>
      <c r="H2406" s="2">
        <v>0.53131944444444446</v>
      </c>
      <c r="I2406">
        <v>16</v>
      </c>
      <c r="J2406">
        <v>6.9</v>
      </c>
      <c r="K2406">
        <v>1</v>
      </c>
    </row>
    <row r="2407" spans="7:11" x14ac:dyDescent="0.25">
      <c r="G2407" s="1">
        <v>44384</v>
      </c>
      <c r="H2407" s="2">
        <v>0.53138888888888891</v>
      </c>
      <c r="I2407">
        <v>14</v>
      </c>
      <c r="J2407">
        <v>3.9</v>
      </c>
      <c r="K2407">
        <v>1</v>
      </c>
    </row>
    <row r="2408" spans="7:11" x14ac:dyDescent="0.25">
      <c r="G2408" s="1">
        <v>44384</v>
      </c>
      <c r="H2408" s="2">
        <v>0.53160879629629632</v>
      </c>
      <c r="I2408">
        <v>17</v>
      </c>
      <c r="J2408">
        <v>6.1</v>
      </c>
      <c r="K2408">
        <v>1</v>
      </c>
    </row>
    <row r="2409" spans="7:11" x14ac:dyDescent="0.25">
      <c r="G2409" s="1">
        <v>44384</v>
      </c>
      <c r="H2409" s="2">
        <v>0.53170138888888896</v>
      </c>
      <c r="I2409">
        <v>18</v>
      </c>
      <c r="J2409">
        <v>4</v>
      </c>
      <c r="K2409">
        <v>1</v>
      </c>
    </row>
    <row r="2410" spans="7:11" x14ac:dyDescent="0.25">
      <c r="G2410" s="1">
        <v>44384</v>
      </c>
      <c r="H2410" s="2">
        <v>0.531712962962963</v>
      </c>
      <c r="I2410">
        <v>19</v>
      </c>
      <c r="J2410">
        <v>4.0999999999999996</v>
      </c>
      <c r="K2410">
        <v>1</v>
      </c>
    </row>
    <row r="2411" spans="7:11" x14ac:dyDescent="0.25">
      <c r="G2411" s="1">
        <v>44384</v>
      </c>
      <c r="H2411" s="2">
        <v>0.53214120370370377</v>
      </c>
      <c r="I2411">
        <v>12</v>
      </c>
      <c r="J2411">
        <v>10.4</v>
      </c>
      <c r="K2411">
        <v>1</v>
      </c>
    </row>
    <row r="2412" spans="7:11" x14ac:dyDescent="0.25">
      <c r="G2412" s="1">
        <v>44384</v>
      </c>
      <c r="H2412" s="2">
        <v>0.53277777777777779</v>
      </c>
      <c r="I2412">
        <v>23</v>
      </c>
      <c r="J2412">
        <v>5.5</v>
      </c>
      <c r="K2412">
        <v>1</v>
      </c>
    </row>
    <row r="2413" spans="7:11" x14ac:dyDescent="0.25">
      <c r="G2413" s="1">
        <v>44384</v>
      </c>
      <c r="H2413" s="2">
        <v>0.53501157407407407</v>
      </c>
      <c r="I2413">
        <v>11</v>
      </c>
      <c r="J2413">
        <v>0.9</v>
      </c>
      <c r="K2413">
        <v>1</v>
      </c>
    </row>
    <row r="2414" spans="7:11" x14ac:dyDescent="0.25">
      <c r="G2414" s="1">
        <v>44384</v>
      </c>
      <c r="H2414" s="2">
        <v>0.53658564814814813</v>
      </c>
      <c r="I2414">
        <v>22</v>
      </c>
      <c r="J2414">
        <v>6.8</v>
      </c>
      <c r="K2414">
        <v>1</v>
      </c>
    </row>
    <row r="2415" spans="7:11" x14ac:dyDescent="0.25">
      <c r="G2415" s="1">
        <v>44384</v>
      </c>
      <c r="H2415" s="2">
        <v>0.53667824074074078</v>
      </c>
      <c r="I2415">
        <v>19</v>
      </c>
      <c r="J2415">
        <v>11.4</v>
      </c>
      <c r="K2415">
        <v>1</v>
      </c>
    </row>
    <row r="2416" spans="7:11" x14ac:dyDescent="0.25">
      <c r="G2416" s="1">
        <v>44384</v>
      </c>
      <c r="H2416" s="2">
        <v>0.53675925925925927</v>
      </c>
      <c r="I2416">
        <v>18</v>
      </c>
      <c r="J2416">
        <v>25.5</v>
      </c>
      <c r="K2416">
        <v>1</v>
      </c>
    </row>
    <row r="2417" spans="7:11" x14ac:dyDescent="0.25">
      <c r="G2417" s="1">
        <v>44384</v>
      </c>
      <c r="H2417" s="2">
        <v>0.53718750000000004</v>
      </c>
      <c r="I2417">
        <v>15</v>
      </c>
      <c r="J2417">
        <v>25.5</v>
      </c>
      <c r="K2417">
        <v>1</v>
      </c>
    </row>
    <row r="2418" spans="7:11" x14ac:dyDescent="0.25">
      <c r="G2418" s="1">
        <v>44384</v>
      </c>
      <c r="H2418" s="2">
        <v>0.53737268518518522</v>
      </c>
      <c r="I2418">
        <v>15</v>
      </c>
      <c r="J2418">
        <v>10.7</v>
      </c>
      <c r="K2418">
        <v>1</v>
      </c>
    </row>
    <row r="2419" spans="7:11" x14ac:dyDescent="0.25">
      <c r="G2419" s="1">
        <v>44384</v>
      </c>
      <c r="H2419" s="2">
        <v>0.53805555555555562</v>
      </c>
      <c r="I2419">
        <v>14</v>
      </c>
      <c r="J2419">
        <v>3.8</v>
      </c>
      <c r="K2419">
        <v>1</v>
      </c>
    </row>
    <row r="2420" spans="7:11" x14ac:dyDescent="0.25">
      <c r="G2420" s="1">
        <v>44384</v>
      </c>
      <c r="H2420" s="2">
        <v>0.53810185185185189</v>
      </c>
      <c r="I2420">
        <v>9</v>
      </c>
      <c r="J2420">
        <v>4.2</v>
      </c>
      <c r="K2420">
        <v>1</v>
      </c>
    </row>
    <row r="2421" spans="7:11" x14ac:dyDescent="0.25">
      <c r="G2421" s="1">
        <v>44384</v>
      </c>
      <c r="H2421" s="2">
        <v>0.53817129629629623</v>
      </c>
      <c r="I2421">
        <v>10</v>
      </c>
      <c r="J2421">
        <v>4.0999999999999996</v>
      </c>
      <c r="K2421">
        <v>1</v>
      </c>
    </row>
    <row r="2422" spans="7:11" x14ac:dyDescent="0.25">
      <c r="G2422" s="1">
        <v>44384</v>
      </c>
      <c r="H2422" s="2">
        <v>0.53819444444444442</v>
      </c>
      <c r="I2422">
        <v>16</v>
      </c>
      <c r="J2422">
        <v>11.3</v>
      </c>
      <c r="K2422">
        <v>1</v>
      </c>
    </row>
    <row r="2423" spans="7:11" x14ac:dyDescent="0.25">
      <c r="G2423" s="1">
        <v>44384</v>
      </c>
      <c r="H2423" s="2">
        <v>0.53869212962962965</v>
      </c>
      <c r="I2423">
        <v>14</v>
      </c>
      <c r="J2423">
        <v>25.5</v>
      </c>
      <c r="K2423">
        <v>1</v>
      </c>
    </row>
    <row r="2424" spans="7:11" x14ac:dyDescent="0.25">
      <c r="G2424" s="1">
        <v>44384</v>
      </c>
      <c r="H2424" s="2">
        <v>0.53872685185185187</v>
      </c>
      <c r="I2424">
        <v>11</v>
      </c>
      <c r="J2424">
        <v>4.7</v>
      </c>
      <c r="K2424">
        <v>1</v>
      </c>
    </row>
    <row r="2425" spans="7:11" x14ac:dyDescent="0.25">
      <c r="G2425" s="1">
        <v>44384</v>
      </c>
      <c r="H2425" s="2">
        <v>0.53885416666666663</v>
      </c>
      <c r="I2425">
        <v>12</v>
      </c>
      <c r="J2425">
        <v>4.2</v>
      </c>
      <c r="K2425">
        <v>1</v>
      </c>
    </row>
    <row r="2426" spans="7:11" x14ac:dyDescent="0.25">
      <c r="G2426" s="1">
        <v>44384</v>
      </c>
      <c r="H2426" s="2">
        <v>0.53892361111111109</v>
      </c>
      <c r="I2426">
        <v>14</v>
      </c>
      <c r="J2426">
        <v>25.5</v>
      </c>
      <c r="K2426">
        <v>1</v>
      </c>
    </row>
    <row r="2427" spans="7:11" x14ac:dyDescent="0.25">
      <c r="G2427" s="1">
        <v>44384</v>
      </c>
      <c r="H2427" s="2">
        <v>0.53927083333333337</v>
      </c>
      <c r="I2427">
        <v>13</v>
      </c>
      <c r="J2427">
        <v>4.3</v>
      </c>
      <c r="K2427">
        <v>1</v>
      </c>
    </row>
    <row r="2428" spans="7:11" x14ac:dyDescent="0.25">
      <c r="G2428" s="1">
        <v>44384</v>
      </c>
      <c r="H2428" s="2">
        <v>0.53990740740740739</v>
      </c>
      <c r="I2428">
        <v>14</v>
      </c>
      <c r="J2428">
        <v>15.1</v>
      </c>
      <c r="K2428">
        <v>1</v>
      </c>
    </row>
    <row r="2429" spans="7:11" x14ac:dyDescent="0.25">
      <c r="G2429" s="1">
        <v>44384</v>
      </c>
      <c r="H2429" s="2">
        <v>0.53993055555555558</v>
      </c>
      <c r="I2429">
        <v>14</v>
      </c>
      <c r="J2429">
        <v>4.0999999999999996</v>
      </c>
      <c r="K2429">
        <v>1</v>
      </c>
    </row>
    <row r="2430" spans="7:11" x14ac:dyDescent="0.25">
      <c r="G2430" s="1">
        <v>44384</v>
      </c>
      <c r="H2430" s="2">
        <v>0.54021990740740744</v>
      </c>
      <c r="I2430">
        <v>11</v>
      </c>
      <c r="J2430">
        <v>3.5</v>
      </c>
      <c r="K2430">
        <v>1</v>
      </c>
    </row>
    <row r="2431" spans="7:11" x14ac:dyDescent="0.25">
      <c r="G2431" s="1">
        <v>44384</v>
      </c>
      <c r="H2431" s="2">
        <v>0.54026620370370371</v>
      </c>
      <c r="I2431">
        <v>17</v>
      </c>
      <c r="J2431">
        <v>16.7</v>
      </c>
      <c r="K2431">
        <v>1</v>
      </c>
    </row>
    <row r="2432" spans="7:11" x14ac:dyDescent="0.25">
      <c r="G2432" s="1">
        <v>44384</v>
      </c>
      <c r="H2432" s="2">
        <v>0.54047453703703707</v>
      </c>
      <c r="I2432">
        <v>17</v>
      </c>
      <c r="J2432">
        <v>4</v>
      </c>
      <c r="K2432">
        <v>1</v>
      </c>
    </row>
    <row r="2433" spans="7:11" x14ac:dyDescent="0.25">
      <c r="G2433" s="1">
        <v>44384</v>
      </c>
      <c r="H2433" s="2">
        <v>0.54048611111111111</v>
      </c>
      <c r="I2433">
        <v>23</v>
      </c>
      <c r="J2433">
        <v>5.5</v>
      </c>
      <c r="K2433">
        <v>1</v>
      </c>
    </row>
    <row r="2434" spans="7:11" x14ac:dyDescent="0.25">
      <c r="G2434" s="1">
        <v>44384</v>
      </c>
      <c r="H2434" s="2">
        <v>0.54134259259259265</v>
      </c>
      <c r="I2434">
        <v>17</v>
      </c>
      <c r="J2434">
        <v>25.5</v>
      </c>
      <c r="K2434">
        <v>1</v>
      </c>
    </row>
    <row r="2435" spans="7:11" x14ac:dyDescent="0.25">
      <c r="G2435" s="1">
        <v>44384</v>
      </c>
      <c r="H2435" s="2">
        <v>0.54140046296296296</v>
      </c>
      <c r="I2435">
        <v>14</v>
      </c>
      <c r="J2435">
        <v>4.0999999999999996</v>
      </c>
      <c r="K2435">
        <v>1</v>
      </c>
    </row>
    <row r="2436" spans="7:11" x14ac:dyDescent="0.25">
      <c r="G2436" s="1">
        <v>44384</v>
      </c>
      <c r="H2436" s="2">
        <v>0.54266203703703708</v>
      </c>
      <c r="I2436">
        <v>15</v>
      </c>
      <c r="J2436">
        <v>9.1999999999999993</v>
      </c>
      <c r="K2436">
        <v>1</v>
      </c>
    </row>
    <row r="2437" spans="7:11" x14ac:dyDescent="0.25">
      <c r="G2437" s="1">
        <v>44384</v>
      </c>
      <c r="H2437" s="2">
        <v>0.5429166666666666</v>
      </c>
      <c r="I2437">
        <v>13</v>
      </c>
      <c r="J2437">
        <v>0.3</v>
      </c>
      <c r="K2437">
        <v>1</v>
      </c>
    </row>
    <row r="2438" spans="7:11" x14ac:dyDescent="0.25">
      <c r="G2438" s="1">
        <v>44384</v>
      </c>
      <c r="H2438" s="2">
        <v>0.54390046296296302</v>
      </c>
      <c r="I2438">
        <v>12</v>
      </c>
      <c r="J2438">
        <v>7.2</v>
      </c>
      <c r="K2438">
        <v>1</v>
      </c>
    </row>
    <row r="2439" spans="7:11" x14ac:dyDescent="0.25">
      <c r="G2439" s="1">
        <v>44384</v>
      </c>
      <c r="H2439" s="2">
        <v>0.54392361111111109</v>
      </c>
      <c r="I2439">
        <v>16</v>
      </c>
      <c r="J2439">
        <v>3.6</v>
      </c>
      <c r="K2439">
        <v>1</v>
      </c>
    </row>
    <row r="2440" spans="7:11" x14ac:dyDescent="0.25">
      <c r="G2440" s="1">
        <v>44384</v>
      </c>
      <c r="H2440" s="2">
        <v>0.54395833333333332</v>
      </c>
      <c r="I2440">
        <v>19</v>
      </c>
      <c r="J2440">
        <v>6.1</v>
      </c>
      <c r="K2440">
        <v>1</v>
      </c>
    </row>
    <row r="2441" spans="7:11" x14ac:dyDescent="0.25">
      <c r="G2441" s="1">
        <v>44384</v>
      </c>
      <c r="H2441" s="2">
        <v>0.54398148148148151</v>
      </c>
      <c r="I2441">
        <v>15</v>
      </c>
      <c r="J2441">
        <v>7.1</v>
      </c>
      <c r="K2441">
        <v>1</v>
      </c>
    </row>
    <row r="2442" spans="7:11" x14ac:dyDescent="0.25">
      <c r="G2442" s="1">
        <v>44384</v>
      </c>
      <c r="H2442" s="2">
        <v>0.54603009259259261</v>
      </c>
      <c r="I2442">
        <v>11</v>
      </c>
      <c r="J2442">
        <v>14.1</v>
      </c>
      <c r="K2442">
        <v>1</v>
      </c>
    </row>
    <row r="2443" spans="7:11" x14ac:dyDescent="0.25">
      <c r="G2443" s="1">
        <v>44384</v>
      </c>
      <c r="H2443" s="2">
        <v>0.54623842592592597</v>
      </c>
      <c r="I2443">
        <v>11</v>
      </c>
      <c r="J2443">
        <v>14.9</v>
      </c>
      <c r="K2443">
        <v>1</v>
      </c>
    </row>
    <row r="2444" spans="7:11" x14ac:dyDescent="0.25">
      <c r="G2444" s="1">
        <v>44384</v>
      </c>
      <c r="H2444" s="2">
        <v>0.54840277777777779</v>
      </c>
      <c r="I2444">
        <v>17</v>
      </c>
      <c r="J2444">
        <v>10.1</v>
      </c>
      <c r="K2444">
        <v>1</v>
      </c>
    </row>
    <row r="2445" spans="7:11" x14ac:dyDescent="0.25">
      <c r="G2445" s="1">
        <v>44384</v>
      </c>
      <c r="H2445" s="2">
        <v>0.54953703703703705</v>
      </c>
      <c r="I2445">
        <v>17</v>
      </c>
      <c r="J2445">
        <v>9.1</v>
      </c>
      <c r="K2445">
        <v>1</v>
      </c>
    </row>
    <row r="2446" spans="7:11" x14ac:dyDescent="0.25">
      <c r="G2446" s="1">
        <v>44384</v>
      </c>
      <c r="H2446" s="2">
        <v>0.54956018518518512</v>
      </c>
      <c r="I2446">
        <v>17</v>
      </c>
      <c r="J2446">
        <v>4.0999999999999996</v>
      </c>
      <c r="K2446">
        <v>1</v>
      </c>
    </row>
    <row r="2447" spans="7:11" x14ac:dyDescent="0.25">
      <c r="G2447" s="1">
        <v>44384</v>
      </c>
      <c r="H2447" s="2">
        <v>0.54986111111111113</v>
      </c>
      <c r="I2447">
        <v>21</v>
      </c>
      <c r="J2447">
        <v>9.1999999999999993</v>
      </c>
      <c r="K2447">
        <v>1</v>
      </c>
    </row>
    <row r="2448" spans="7:11" x14ac:dyDescent="0.25">
      <c r="G2448" s="1">
        <v>44384</v>
      </c>
      <c r="H2448" s="2">
        <v>0.55004629629629631</v>
      </c>
      <c r="I2448">
        <v>11</v>
      </c>
      <c r="J2448">
        <v>13.5</v>
      </c>
      <c r="K2448">
        <v>1</v>
      </c>
    </row>
    <row r="2449" spans="7:11" x14ac:dyDescent="0.25">
      <c r="G2449" s="1">
        <v>44384</v>
      </c>
      <c r="H2449" s="2">
        <v>0.55057870370370365</v>
      </c>
      <c r="I2449">
        <v>10</v>
      </c>
      <c r="J2449">
        <v>18.100000000000001</v>
      </c>
      <c r="K2449">
        <v>1</v>
      </c>
    </row>
    <row r="2450" spans="7:11" x14ac:dyDescent="0.25">
      <c r="G2450" s="1">
        <v>44384</v>
      </c>
      <c r="H2450" s="2">
        <v>0.55197916666666669</v>
      </c>
      <c r="I2450">
        <v>16</v>
      </c>
      <c r="J2450">
        <v>1.4</v>
      </c>
      <c r="K2450">
        <v>1</v>
      </c>
    </row>
    <row r="2451" spans="7:11" x14ac:dyDescent="0.25">
      <c r="G2451" s="1">
        <v>44384</v>
      </c>
      <c r="H2451" s="2">
        <v>0.55305555555555552</v>
      </c>
      <c r="I2451">
        <v>11</v>
      </c>
      <c r="J2451">
        <v>0.5</v>
      </c>
      <c r="K2451">
        <v>1</v>
      </c>
    </row>
    <row r="2452" spans="7:11" x14ac:dyDescent="0.25">
      <c r="G2452" s="1">
        <v>44384</v>
      </c>
      <c r="H2452" s="2">
        <v>0.5539236111111111</v>
      </c>
      <c r="I2452">
        <v>9</v>
      </c>
      <c r="J2452">
        <v>9.6</v>
      </c>
      <c r="K2452">
        <v>1</v>
      </c>
    </row>
    <row r="2453" spans="7:11" x14ac:dyDescent="0.25">
      <c r="G2453" s="1">
        <v>44384</v>
      </c>
      <c r="H2453" s="2">
        <v>0.55480324074074072</v>
      </c>
      <c r="I2453">
        <v>15</v>
      </c>
      <c r="J2453">
        <v>4.9000000000000004</v>
      </c>
      <c r="K2453">
        <v>1</v>
      </c>
    </row>
    <row r="2454" spans="7:11" x14ac:dyDescent="0.25">
      <c r="G2454" s="1">
        <v>44384</v>
      </c>
      <c r="H2454" s="2">
        <v>0.55664351851851845</v>
      </c>
      <c r="I2454">
        <v>10</v>
      </c>
      <c r="J2454">
        <v>8.3000000000000007</v>
      </c>
      <c r="K2454">
        <v>1</v>
      </c>
    </row>
    <row r="2455" spans="7:11" x14ac:dyDescent="0.25">
      <c r="G2455" s="1">
        <v>44384</v>
      </c>
      <c r="H2455" s="2">
        <v>0.56042824074074071</v>
      </c>
      <c r="I2455">
        <v>16</v>
      </c>
      <c r="J2455">
        <v>5.7</v>
      </c>
      <c r="K2455">
        <v>1</v>
      </c>
    </row>
    <row r="2456" spans="7:11" x14ac:dyDescent="0.25">
      <c r="G2456" s="1">
        <v>44384</v>
      </c>
      <c r="H2456" s="2">
        <v>0.56043981481481475</v>
      </c>
      <c r="I2456">
        <v>14</v>
      </c>
      <c r="J2456">
        <v>4.2</v>
      </c>
      <c r="K2456">
        <v>1</v>
      </c>
    </row>
    <row r="2457" spans="7:11" x14ac:dyDescent="0.25">
      <c r="G2457" s="1">
        <v>44384</v>
      </c>
      <c r="H2457" s="2">
        <v>0.56064814814814812</v>
      </c>
      <c r="I2457">
        <v>14</v>
      </c>
      <c r="J2457">
        <v>11.1</v>
      </c>
      <c r="K2457">
        <v>1</v>
      </c>
    </row>
    <row r="2458" spans="7:11" x14ac:dyDescent="0.25">
      <c r="G2458" s="1">
        <v>44384</v>
      </c>
      <c r="H2458" s="2">
        <v>0.56148148148148147</v>
      </c>
      <c r="I2458">
        <v>21</v>
      </c>
      <c r="J2458">
        <v>18.3</v>
      </c>
      <c r="K2458">
        <v>1</v>
      </c>
    </row>
    <row r="2459" spans="7:11" x14ac:dyDescent="0.25">
      <c r="G2459" s="1">
        <v>44384</v>
      </c>
      <c r="H2459" s="2">
        <v>0.56152777777777774</v>
      </c>
      <c r="I2459">
        <v>11</v>
      </c>
      <c r="J2459">
        <v>3.6</v>
      </c>
      <c r="K2459">
        <v>1</v>
      </c>
    </row>
    <row r="2460" spans="7:11" x14ac:dyDescent="0.25">
      <c r="G2460" s="1">
        <v>44384</v>
      </c>
      <c r="H2460" s="2">
        <v>0.56158564814814815</v>
      </c>
      <c r="I2460">
        <v>17</v>
      </c>
      <c r="J2460">
        <v>14.3</v>
      </c>
      <c r="K2460">
        <v>1</v>
      </c>
    </row>
    <row r="2461" spans="7:11" x14ac:dyDescent="0.25">
      <c r="G2461" s="1">
        <v>44384</v>
      </c>
      <c r="H2461" s="2">
        <v>0.56160879629629623</v>
      </c>
      <c r="I2461">
        <v>22</v>
      </c>
      <c r="J2461">
        <v>11.5</v>
      </c>
      <c r="K2461">
        <v>1</v>
      </c>
    </row>
    <row r="2462" spans="7:11" x14ac:dyDescent="0.25">
      <c r="G2462" s="1">
        <v>44384</v>
      </c>
      <c r="H2462" s="2">
        <v>0.56210648148148146</v>
      </c>
      <c r="I2462">
        <v>24</v>
      </c>
      <c r="J2462">
        <v>10.7</v>
      </c>
      <c r="K2462">
        <v>1</v>
      </c>
    </row>
    <row r="2463" spans="7:11" x14ac:dyDescent="0.25">
      <c r="G2463" s="1">
        <v>44384</v>
      </c>
      <c r="H2463" s="2">
        <v>0.56289351851851854</v>
      </c>
      <c r="I2463">
        <v>17</v>
      </c>
      <c r="J2463">
        <v>4</v>
      </c>
      <c r="K2463">
        <v>1</v>
      </c>
    </row>
    <row r="2464" spans="7:11" x14ac:dyDescent="0.25">
      <c r="G2464" s="1">
        <v>44384</v>
      </c>
      <c r="H2464" s="2">
        <v>0.5630208333333333</v>
      </c>
      <c r="I2464">
        <v>15</v>
      </c>
      <c r="J2464">
        <v>5.7</v>
      </c>
      <c r="K2464">
        <v>1</v>
      </c>
    </row>
    <row r="2465" spans="7:11" x14ac:dyDescent="0.25">
      <c r="G2465" s="1">
        <v>44384</v>
      </c>
      <c r="H2465" s="2">
        <v>0.56320601851851848</v>
      </c>
      <c r="I2465">
        <v>14</v>
      </c>
      <c r="J2465">
        <v>4.2</v>
      </c>
      <c r="K2465">
        <v>1</v>
      </c>
    </row>
    <row r="2466" spans="7:11" x14ac:dyDescent="0.25">
      <c r="G2466" s="1">
        <v>44384</v>
      </c>
      <c r="H2466" s="2">
        <v>0.56381944444444443</v>
      </c>
      <c r="I2466">
        <v>16</v>
      </c>
      <c r="J2466">
        <v>11.9</v>
      </c>
      <c r="K2466">
        <v>1</v>
      </c>
    </row>
    <row r="2467" spans="7:11" x14ac:dyDescent="0.25">
      <c r="G2467" s="1">
        <v>44384</v>
      </c>
      <c r="H2467" s="2">
        <v>0.56384259259259262</v>
      </c>
      <c r="I2467">
        <v>15</v>
      </c>
      <c r="J2467">
        <v>6.5</v>
      </c>
      <c r="K2467">
        <v>1</v>
      </c>
    </row>
    <row r="2468" spans="7:11" x14ac:dyDescent="0.25">
      <c r="G2468" s="1">
        <v>44384</v>
      </c>
      <c r="H2468" s="2">
        <v>0.56458333333333333</v>
      </c>
      <c r="I2468">
        <v>12</v>
      </c>
      <c r="J2468">
        <v>12.2</v>
      </c>
      <c r="K2468">
        <v>1</v>
      </c>
    </row>
    <row r="2469" spans="7:11" x14ac:dyDescent="0.25">
      <c r="G2469" s="1">
        <v>44384</v>
      </c>
      <c r="H2469" s="2">
        <v>0.56503472222222217</v>
      </c>
      <c r="I2469">
        <v>11</v>
      </c>
      <c r="J2469">
        <v>7.8</v>
      </c>
      <c r="K2469">
        <v>1</v>
      </c>
    </row>
    <row r="2470" spans="7:11" x14ac:dyDescent="0.25">
      <c r="G2470" s="1">
        <v>44384</v>
      </c>
      <c r="H2470" s="2">
        <v>0.56526620370370373</v>
      </c>
      <c r="I2470">
        <v>17</v>
      </c>
      <c r="J2470">
        <v>6.9</v>
      </c>
      <c r="K2470">
        <v>1</v>
      </c>
    </row>
    <row r="2471" spans="7:11" x14ac:dyDescent="0.25">
      <c r="G2471" s="1">
        <v>44384</v>
      </c>
      <c r="H2471" s="2">
        <v>0.56568287037037035</v>
      </c>
      <c r="I2471">
        <v>13</v>
      </c>
      <c r="J2471">
        <v>7.2</v>
      </c>
      <c r="K2471">
        <v>1</v>
      </c>
    </row>
    <row r="2472" spans="7:11" x14ac:dyDescent="0.25">
      <c r="G2472" s="1">
        <v>44384</v>
      </c>
      <c r="H2472" s="2">
        <v>0.56620370370370365</v>
      </c>
      <c r="I2472">
        <v>18</v>
      </c>
      <c r="J2472">
        <v>15.9</v>
      </c>
      <c r="K2472">
        <v>1</v>
      </c>
    </row>
    <row r="2473" spans="7:11" x14ac:dyDescent="0.25">
      <c r="G2473" s="1">
        <v>44384</v>
      </c>
      <c r="H2473" s="2">
        <v>0.56622685185185184</v>
      </c>
      <c r="I2473">
        <v>16</v>
      </c>
      <c r="J2473">
        <v>4.4000000000000004</v>
      </c>
      <c r="K2473">
        <v>1</v>
      </c>
    </row>
    <row r="2474" spans="7:11" x14ac:dyDescent="0.25">
      <c r="G2474" s="1">
        <v>44384</v>
      </c>
      <c r="H2474" s="2">
        <v>0.56730324074074068</v>
      </c>
      <c r="I2474">
        <v>19</v>
      </c>
      <c r="J2474">
        <v>4.3</v>
      </c>
      <c r="K2474">
        <v>1</v>
      </c>
    </row>
    <row r="2475" spans="7:11" x14ac:dyDescent="0.25">
      <c r="G2475" s="1">
        <v>44384</v>
      </c>
      <c r="H2475" s="2">
        <v>0.56732638888888887</v>
      </c>
      <c r="I2475">
        <v>19</v>
      </c>
      <c r="J2475">
        <v>4</v>
      </c>
      <c r="K2475">
        <v>1</v>
      </c>
    </row>
    <row r="2476" spans="7:11" x14ac:dyDescent="0.25">
      <c r="G2476" s="1">
        <v>44384</v>
      </c>
      <c r="H2476" s="2">
        <v>0.56783564814814813</v>
      </c>
      <c r="I2476">
        <v>19</v>
      </c>
      <c r="J2476">
        <v>9.5</v>
      </c>
      <c r="K2476">
        <v>1</v>
      </c>
    </row>
    <row r="2477" spans="7:11" x14ac:dyDescent="0.25">
      <c r="G2477" s="1">
        <v>44384</v>
      </c>
      <c r="H2477" s="2">
        <v>0.56917824074074075</v>
      </c>
      <c r="I2477">
        <v>20</v>
      </c>
      <c r="J2477">
        <v>6</v>
      </c>
      <c r="K2477">
        <v>1</v>
      </c>
    </row>
    <row r="2478" spans="7:11" x14ac:dyDescent="0.25">
      <c r="G2478" s="1">
        <v>44384</v>
      </c>
      <c r="H2478" s="2">
        <v>0.56937499999999996</v>
      </c>
      <c r="I2478">
        <v>10</v>
      </c>
      <c r="J2478">
        <v>4</v>
      </c>
      <c r="K2478">
        <v>1</v>
      </c>
    </row>
    <row r="2479" spans="7:11" x14ac:dyDescent="0.25">
      <c r="G2479" s="1">
        <v>44384</v>
      </c>
      <c r="H2479" s="2">
        <v>0.56974537037037043</v>
      </c>
      <c r="I2479">
        <v>17</v>
      </c>
      <c r="J2479">
        <v>7.1</v>
      </c>
      <c r="K2479">
        <v>1</v>
      </c>
    </row>
    <row r="2480" spans="7:11" x14ac:dyDescent="0.25">
      <c r="G2480" s="1">
        <v>44384</v>
      </c>
      <c r="H2480" s="2">
        <v>0.56986111111111104</v>
      </c>
      <c r="I2480">
        <v>21</v>
      </c>
      <c r="J2480">
        <v>9.1999999999999993</v>
      </c>
      <c r="K2480">
        <v>1</v>
      </c>
    </row>
    <row r="2481" spans="7:11" x14ac:dyDescent="0.25">
      <c r="G2481" s="1">
        <v>44384</v>
      </c>
      <c r="H2481" s="2">
        <v>0.56987268518518519</v>
      </c>
      <c r="I2481">
        <v>19</v>
      </c>
      <c r="J2481">
        <v>4.2</v>
      </c>
      <c r="K2481">
        <v>1</v>
      </c>
    </row>
    <row r="2482" spans="7:11" x14ac:dyDescent="0.25">
      <c r="G2482" s="1">
        <v>44384</v>
      </c>
      <c r="H2482" s="2">
        <v>0.57158564814814816</v>
      </c>
      <c r="I2482">
        <v>12</v>
      </c>
      <c r="J2482">
        <v>0.9</v>
      </c>
      <c r="K2482">
        <v>1</v>
      </c>
    </row>
    <row r="2483" spans="7:11" x14ac:dyDescent="0.25">
      <c r="G2483" s="1">
        <v>44384</v>
      </c>
      <c r="H2483" s="2">
        <v>0.57467592592592587</v>
      </c>
      <c r="I2483">
        <v>12</v>
      </c>
      <c r="J2483">
        <v>7.1</v>
      </c>
      <c r="K2483">
        <v>1</v>
      </c>
    </row>
    <row r="2484" spans="7:11" x14ac:dyDescent="0.25">
      <c r="G2484" s="1">
        <v>44384</v>
      </c>
      <c r="H2484" s="2">
        <v>0.57645833333333341</v>
      </c>
      <c r="I2484">
        <v>13</v>
      </c>
      <c r="J2484">
        <v>6.6</v>
      </c>
      <c r="K2484">
        <v>1</v>
      </c>
    </row>
    <row r="2485" spans="7:11" x14ac:dyDescent="0.25">
      <c r="G2485" s="1">
        <v>44384</v>
      </c>
      <c r="H2485" s="2">
        <v>0.57667824074074081</v>
      </c>
      <c r="I2485">
        <v>19</v>
      </c>
      <c r="J2485">
        <v>7.1</v>
      </c>
      <c r="K2485">
        <v>1</v>
      </c>
    </row>
    <row r="2486" spans="7:11" x14ac:dyDescent="0.25">
      <c r="G2486" s="1">
        <v>44384</v>
      </c>
      <c r="H2486" s="2">
        <v>0.57934027777777775</v>
      </c>
      <c r="I2486">
        <v>11</v>
      </c>
      <c r="J2486">
        <v>9.6</v>
      </c>
      <c r="K2486">
        <v>1</v>
      </c>
    </row>
    <row r="2487" spans="7:11" x14ac:dyDescent="0.25">
      <c r="G2487" s="1">
        <v>44384</v>
      </c>
      <c r="H2487" s="2">
        <v>0.57944444444444443</v>
      </c>
      <c r="I2487">
        <v>12</v>
      </c>
      <c r="J2487">
        <v>4.4000000000000004</v>
      </c>
      <c r="K2487">
        <v>1</v>
      </c>
    </row>
    <row r="2488" spans="7:11" x14ac:dyDescent="0.25">
      <c r="G2488" s="1">
        <v>44384</v>
      </c>
      <c r="H2488" s="2">
        <v>0.57945601851851858</v>
      </c>
      <c r="I2488">
        <v>11</v>
      </c>
      <c r="J2488">
        <v>7.6</v>
      </c>
      <c r="K2488">
        <v>1</v>
      </c>
    </row>
    <row r="2489" spans="7:11" x14ac:dyDescent="0.25">
      <c r="G2489" s="1">
        <v>44384</v>
      </c>
      <c r="H2489" s="2">
        <v>0.58012731481481483</v>
      </c>
      <c r="I2489">
        <v>18</v>
      </c>
      <c r="J2489">
        <v>11.3</v>
      </c>
      <c r="K2489">
        <v>1</v>
      </c>
    </row>
    <row r="2490" spans="7:11" x14ac:dyDescent="0.25">
      <c r="G2490" s="1">
        <v>44384</v>
      </c>
      <c r="H2490" s="2">
        <v>0.58069444444444451</v>
      </c>
      <c r="I2490">
        <v>17</v>
      </c>
      <c r="J2490">
        <v>0.8</v>
      </c>
      <c r="K2490">
        <v>1</v>
      </c>
    </row>
    <row r="2491" spans="7:11" x14ac:dyDescent="0.25">
      <c r="G2491" s="1">
        <v>44384</v>
      </c>
      <c r="H2491" s="2">
        <v>0.58300925925925928</v>
      </c>
      <c r="I2491">
        <v>22</v>
      </c>
      <c r="J2491">
        <v>3.9</v>
      </c>
      <c r="K2491">
        <v>1</v>
      </c>
    </row>
    <row r="2492" spans="7:11" x14ac:dyDescent="0.25">
      <c r="G2492" s="1">
        <v>44384</v>
      </c>
      <c r="H2492" s="2">
        <v>0.58302083333333332</v>
      </c>
      <c r="I2492">
        <v>20</v>
      </c>
      <c r="J2492">
        <v>4.0999999999999996</v>
      </c>
      <c r="K2492">
        <v>1</v>
      </c>
    </row>
    <row r="2493" spans="7:11" x14ac:dyDescent="0.25">
      <c r="G2493" s="1">
        <v>44384</v>
      </c>
      <c r="H2493" s="2">
        <v>0.58332175925925933</v>
      </c>
      <c r="I2493">
        <v>20</v>
      </c>
      <c r="J2493">
        <v>5.2</v>
      </c>
      <c r="K2493">
        <v>1</v>
      </c>
    </row>
    <row r="2494" spans="7:11" x14ac:dyDescent="0.25">
      <c r="G2494" s="1">
        <v>44384</v>
      </c>
      <c r="H2494" s="2">
        <v>0.58334490740740741</v>
      </c>
      <c r="I2494">
        <v>17</v>
      </c>
      <c r="J2494">
        <v>11.3</v>
      </c>
      <c r="K2494">
        <v>1</v>
      </c>
    </row>
    <row r="2495" spans="7:11" x14ac:dyDescent="0.25">
      <c r="G2495" s="1">
        <v>44384</v>
      </c>
      <c r="H2495" s="2">
        <v>0.58374999999999999</v>
      </c>
      <c r="I2495">
        <v>13</v>
      </c>
      <c r="J2495">
        <v>17.899999999999999</v>
      </c>
      <c r="K2495">
        <v>1</v>
      </c>
    </row>
    <row r="2496" spans="7:11" x14ac:dyDescent="0.25">
      <c r="G2496" s="1">
        <v>44384</v>
      </c>
      <c r="H2496" s="2">
        <v>0.58387731481481475</v>
      </c>
      <c r="I2496">
        <v>10</v>
      </c>
      <c r="J2496">
        <v>6.4</v>
      </c>
      <c r="K2496">
        <v>1</v>
      </c>
    </row>
    <row r="2497" spans="7:11" x14ac:dyDescent="0.25">
      <c r="G2497" s="1">
        <v>44384</v>
      </c>
      <c r="H2497" s="2">
        <v>0.58550925925925923</v>
      </c>
      <c r="I2497">
        <v>17</v>
      </c>
      <c r="J2497">
        <v>0.2</v>
      </c>
      <c r="K2497">
        <v>1</v>
      </c>
    </row>
    <row r="2498" spans="7:11" x14ac:dyDescent="0.25">
      <c r="G2498" s="1">
        <v>44384</v>
      </c>
      <c r="H2498" s="2">
        <v>0.58901620370370367</v>
      </c>
      <c r="I2498">
        <v>13</v>
      </c>
      <c r="J2498">
        <v>3.7</v>
      </c>
      <c r="K2498">
        <v>1</v>
      </c>
    </row>
    <row r="2499" spans="7:11" x14ac:dyDescent="0.25">
      <c r="G2499" s="1">
        <v>44384</v>
      </c>
      <c r="H2499" s="2">
        <v>0.59081018518518513</v>
      </c>
      <c r="I2499">
        <v>13</v>
      </c>
      <c r="J2499">
        <v>4.4000000000000004</v>
      </c>
      <c r="K2499">
        <v>1</v>
      </c>
    </row>
    <row r="2500" spans="7:11" x14ac:dyDescent="0.25">
      <c r="G2500" s="1">
        <v>44384</v>
      </c>
      <c r="H2500" s="2">
        <v>0.59488425925925925</v>
      </c>
      <c r="I2500">
        <v>13</v>
      </c>
      <c r="J2500">
        <v>4.9000000000000004</v>
      </c>
      <c r="K2500">
        <v>1</v>
      </c>
    </row>
    <row r="2501" spans="7:11" x14ac:dyDescent="0.25">
      <c r="G2501" s="1">
        <v>44384</v>
      </c>
      <c r="H2501" s="2">
        <v>0.59494212962962967</v>
      </c>
      <c r="I2501">
        <v>14</v>
      </c>
      <c r="J2501">
        <v>4</v>
      </c>
      <c r="K2501">
        <v>1</v>
      </c>
    </row>
    <row r="2502" spans="7:11" x14ac:dyDescent="0.25">
      <c r="G2502" s="1">
        <v>44384</v>
      </c>
      <c r="H2502" s="2">
        <v>0.59557870370370369</v>
      </c>
      <c r="I2502">
        <v>19</v>
      </c>
      <c r="J2502">
        <v>5.4</v>
      </c>
      <c r="K2502">
        <v>1</v>
      </c>
    </row>
    <row r="2503" spans="7:11" x14ac:dyDescent="0.25">
      <c r="G2503" s="1">
        <v>44384</v>
      </c>
      <c r="H2503" s="2">
        <v>0.59559027777777784</v>
      </c>
      <c r="I2503">
        <v>19</v>
      </c>
      <c r="J2503">
        <v>4.4000000000000004</v>
      </c>
      <c r="K2503">
        <v>1</v>
      </c>
    </row>
    <row r="2504" spans="7:11" x14ac:dyDescent="0.25">
      <c r="G2504" s="1">
        <v>44384</v>
      </c>
      <c r="H2504" s="2">
        <v>0.59597222222222224</v>
      </c>
      <c r="I2504">
        <v>12</v>
      </c>
      <c r="J2504">
        <v>11.8</v>
      </c>
      <c r="K2504">
        <v>1</v>
      </c>
    </row>
    <row r="2505" spans="7:11" x14ac:dyDescent="0.25">
      <c r="G2505" s="1">
        <v>44384</v>
      </c>
      <c r="H2505" s="2">
        <v>0.59607638888888892</v>
      </c>
      <c r="I2505">
        <v>19</v>
      </c>
      <c r="J2505">
        <v>11</v>
      </c>
      <c r="K2505">
        <v>1</v>
      </c>
    </row>
    <row r="2506" spans="7:11" x14ac:dyDescent="0.25">
      <c r="G2506" s="1">
        <v>44384</v>
      </c>
      <c r="H2506" s="2">
        <v>0.59634259259259259</v>
      </c>
      <c r="I2506">
        <v>11</v>
      </c>
      <c r="J2506">
        <v>12.4</v>
      </c>
      <c r="K2506">
        <v>1</v>
      </c>
    </row>
    <row r="2507" spans="7:11" x14ac:dyDescent="0.25">
      <c r="G2507" s="1">
        <v>44384</v>
      </c>
      <c r="H2507" s="2">
        <v>0.59692129629629631</v>
      </c>
      <c r="I2507">
        <v>16</v>
      </c>
      <c r="J2507">
        <v>11.6</v>
      </c>
      <c r="K2507">
        <v>1</v>
      </c>
    </row>
    <row r="2508" spans="7:11" x14ac:dyDescent="0.25">
      <c r="G2508" s="1">
        <v>44384</v>
      </c>
      <c r="H2508" s="2">
        <v>0.59700231481481481</v>
      </c>
      <c r="I2508">
        <v>13</v>
      </c>
      <c r="J2508">
        <v>12.9</v>
      </c>
      <c r="K2508">
        <v>1</v>
      </c>
    </row>
    <row r="2509" spans="7:11" x14ac:dyDescent="0.25">
      <c r="G2509" s="1">
        <v>44384</v>
      </c>
      <c r="H2509" s="2">
        <v>0.59734953703703708</v>
      </c>
      <c r="I2509">
        <v>13</v>
      </c>
      <c r="J2509">
        <v>4.4000000000000004</v>
      </c>
      <c r="K2509">
        <v>1</v>
      </c>
    </row>
    <row r="2510" spans="7:11" x14ac:dyDescent="0.25">
      <c r="G2510" s="1">
        <v>44384</v>
      </c>
      <c r="H2510" s="2">
        <v>0.59871527777777778</v>
      </c>
      <c r="I2510">
        <v>13</v>
      </c>
      <c r="J2510">
        <v>14.9</v>
      </c>
      <c r="K2510">
        <v>1</v>
      </c>
    </row>
    <row r="2511" spans="7:11" x14ac:dyDescent="0.25">
      <c r="G2511" s="1">
        <v>44384</v>
      </c>
      <c r="H2511" s="2">
        <v>0.60106481481481489</v>
      </c>
      <c r="I2511">
        <v>12</v>
      </c>
      <c r="J2511">
        <v>7.5</v>
      </c>
      <c r="K2511">
        <v>1</v>
      </c>
    </row>
    <row r="2512" spans="7:11" x14ac:dyDescent="0.25">
      <c r="G2512" s="1">
        <v>44384</v>
      </c>
      <c r="H2512" s="2">
        <v>0.60148148148148151</v>
      </c>
      <c r="I2512">
        <v>17</v>
      </c>
      <c r="J2512">
        <v>3.4</v>
      </c>
      <c r="K2512">
        <v>1</v>
      </c>
    </row>
    <row r="2513" spans="7:11" x14ac:dyDescent="0.25">
      <c r="G2513" s="1">
        <v>44384</v>
      </c>
      <c r="H2513" s="2">
        <v>0.60149305555555554</v>
      </c>
      <c r="I2513">
        <v>18</v>
      </c>
      <c r="J2513">
        <v>4.4000000000000004</v>
      </c>
      <c r="K2513">
        <v>1</v>
      </c>
    </row>
    <row r="2514" spans="7:11" x14ac:dyDescent="0.25">
      <c r="G2514" s="1">
        <v>44384</v>
      </c>
      <c r="H2514" s="2">
        <v>0.60233796296296294</v>
      </c>
      <c r="I2514">
        <v>27</v>
      </c>
      <c r="J2514">
        <v>5.7</v>
      </c>
      <c r="K2514">
        <v>1</v>
      </c>
    </row>
    <row r="2515" spans="7:11" x14ac:dyDescent="0.25">
      <c r="G2515" s="1">
        <v>44384</v>
      </c>
      <c r="H2515" s="2">
        <v>0.60234953703703698</v>
      </c>
      <c r="I2515">
        <v>23</v>
      </c>
      <c r="J2515">
        <v>4.4000000000000004</v>
      </c>
      <c r="K2515">
        <v>1</v>
      </c>
    </row>
    <row r="2516" spans="7:11" x14ac:dyDescent="0.25">
      <c r="G2516" s="1">
        <v>44384</v>
      </c>
      <c r="H2516" s="2">
        <v>0.60340277777777784</v>
      </c>
      <c r="I2516">
        <v>14</v>
      </c>
      <c r="J2516">
        <v>3.4</v>
      </c>
      <c r="K2516">
        <v>1</v>
      </c>
    </row>
    <row r="2517" spans="7:11" x14ac:dyDescent="0.25">
      <c r="G2517" s="1">
        <v>44384</v>
      </c>
      <c r="H2517" s="2">
        <v>0.60366898148148151</v>
      </c>
      <c r="I2517">
        <v>11</v>
      </c>
      <c r="J2517">
        <v>6.6</v>
      </c>
      <c r="K2517">
        <v>1</v>
      </c>
    </row>
    <row r="2518" spans="7:11" x14ac:dyDescent="0.25">
      <c r="G2518" s="1">
        <v>44384</v>
      </c>
      <c r="H2518" s="2">
        <v>0.60395833333333326</v>
      </c>
      <c r="I2518">
        <v>19</v>
      </c>
      <c r="J2518">
        <v>4.3</v>
      </c>
      <c r="K2518">
        <v>1</v>
      </c>
    </row>
    <row r="2519" spans="7:11" x14ac:dyDescent="0.25">
      <c r="G2519" s="1">
        <v>44384</v>
      </c>
      <c r="H2519" s="2">
        <v>0.60398148148148145</v>
      </c>
      <c r="I2519">
        <v>18</v>
      </c>
      <c r="J2519">
        <v>7.1</v>
      </c>
      <c r="K2519">
        <v>1</v>
      </c>
    </row>
    <row r="2520" spans="7:11" x14ac:dyDescent="0.25">
      <c r="G2520" s="1">
        <v>44384</v>
      </c>
      <c r="H2520" s="2">
        <v>0.60542824074074075</v>
      </c>
      <c r="I2520">
        <v>13</v>
      </c>
      <c r="J2520">
        <v>15.6</v>
      </c>
      <c r="K2520">
        <v>1</v>
      </c>
    </row>
    <row r="2521" spans="7:11" x14ac:dyDescent="0.25">
      <c r="G2521" s="1">
        <v>44384</v>
      </c>
      <c r="H2521" s="2">
        <v>0.60570601851851846</v>
      </c>
      <c r="I2521">
        <v>25</v>
      </c>
      <c r="J2521">
        <v>7.6</v>
      </c>
      <c r="K2521">
        <v>1</v>
      </c>
    </row>
    <row r="2522" spans="7:11" x14ac:dyDescent="0.25">
      <c r="G2522" s="1">
        <v>44384</v>
      </c>
      <c r="H2522" s="2">
        <v>0.60599537037037032</v>
      </c>
      <c r="I2522">
        <v>21</v>
      </c>
      <c r="J2522">
        <v>8.8000000000000007</v>
      </c>
      <c r="K2522">
        <v>1</v>
      </c>
    </row>
    <row r="2523" spans="7:11" x14ac:dyDescent="0.25">
      <c r="G2523" s="1">
        <v>44384</v>
      </c>
      <c r="H2523" s="2">
        <v>0.60682870370370368</v>
      </c>
      <c r="I2523">
        <v>14</v>
      </c>
      <c r="J2523">
        <v>4.3</v>
      </c>
      <c r="K2523">
        <v>1</v>
      </c>
    </row>
    <row r="2524" spans="7:11" x14ac:dyDescent="0.25">
      <c r="G2524" s="1">
        <v>44384</v>
      </c>
      <c r="H2524" s="2">
        <v>0.6080092592592593</v>
      </c>
      <c r="I2524">
        <v>17</v>
      </c>
      <c r="J2524">
        <v>14.4</v>
      </c>
      <c r="K2524">
        <v>1</v>
      </c>
    </row>
    <row r="2525" spans="7:11" x14ac:dyDescent="0.25">
      <c r="G2525" s="1">
        <v>44384</v>
      </c>
      <c r="H2525" s="2">
        <v>0.60835648148148147</v>
      </c>
      <c r="I2525">
        <v>15</v>
      </c>
      <c r="J2525">
        <v>9.5</v>
      </c>
      <c r="K2525">
        <v>1</v>
      </c>
    </row>
    <row r="2526" spans="7:11" x14ac:dyDescent="0.25">
      <c r="G2526" s="1">
        <v>44384</v>
      </c>
      <c r="H2526" s="2">
        <v>0.60846064814814815</v>
      </c>
      <c r="I2526">
        <v>12</v>
      </c>
      <c r="J2526">
        <v>7.7</v>
      </c>
      <c r="K2526">
        <v>1</v>
      </c>
    </row>
    <row r="2527" spans="7:11" x14ac:dyDescent="0.25">
      <c r="G2527" s="1">
        <v>44384</v>
      </c>
      <c r="H2527" s="2">
        <v>0.60866898148148152</v>
      </c>
      <c r="I2527">
        <v>15</v>
      </c>
      <c r="J2527">
        <v>5.3</v>
      </c>
      <c r="K2527">
        <v>1</v>
      </c>
    </row>
    <row r="2528" spans="7:11" x14ac:dyDescent="0.25">
      <c r="G2528" s="1">
        <v>44384</v>
      </c>
      <c r="H2528" s="2">
        <v>0.60925925925925928</v>
      </c>
      <c r="I2528">
        <v>12</v>
      </c>
      <c r="J2528">
        <v>5.0999999999999996</v>
      </c>
      <c r="K2528">
        <v>1</v>
      </c>
    </row>
    <row r="2529" spans="7:11" x14ac:dyDescent="0.25">
      <c r="G2529" s="1">
        <v>44384</v>
      </c>
      <c r="H2529" s="2">
        <v>0.60978009259259258</v>
      </c>
      <c r="I2529">
        <v>18</v>
      </c>
      <c r="J2529">
        <v>5.3</v>
      </c>
      <c r="K2529">
        <v>1</v>
      </c>
    </row>
    <row r="2530" spans="7:11" x14ac:dyDescent="0.25">
      <c r="G2530" s="1">
        <v>44384</v>
      </c>
      <c r="H2530" s="2">
        <v>0.61</v>
      </c>
      <c r="I2530">
        <v>15</v>
      </c>
      <c r="J2530">
        <v>14.2</v>
      </c>
      <c r="K2530">
        <v>1</v>
      </c>
    </row>
    <row r="2531" spans="7:11" x14ac:dyDescent="0.25">
      <c r="G2531" s="1">
        <v>44384</v>
      </c>
      <c r="H2531" s="2">
        <v>0.61002314814814818</v>
      </c>
      <c r="I2531">
        <v>17</v>
      </c>
      <c r="J2531">
        <v>3.4</v>
      </c>
      <c r="K2531">
        <v>1</v>
      </c>
    </row>
    <row r="2532" spans="7:11" x14ac:dyDescent="0.25">
      <c r="G2532" s="1">
        <v>44384</v>
      </c>
      <c r="H2532" s="2">
        <v>0.61003472222222221</v>
      </c>
      <c r="I2532">
        <v>15</v>
      </c>
      <c r="J2532">
        <v>4.5999999999999996</v>
      </c>
      <c r="K2532">
        <v>1</v>
      </c>
    </row>
    <row r="2533" spans="7:11" x14ac:dyDescent="0.25">
      <c r="G2533" s="1">
        <v>44384</v>
      </c>
      <c r="H2533" s="2">
        <v>0.61024305555555558</v>
      </c>
      <c r="I2533">
        <v>11</v>
      </c>
      <c r="J2533">
        <v>5.3</v>
      </c>
      <c r="K2533">
        <v>1</v>
      </c>
    </row>
    <row r="2534" spans="7:11" x14ac:dyDescent="0.25">
      <c r="G2534" s="1">
        <v>44384</v>
      </c>
      <c r="H2534" s="2">
        <v>0.61050925925925925</v>
      </c>
      <c r="I2534">
        <v>14</v>
      </c>
      <c r="J2534">
        <v>7.4</v>
      </c>
      <c r="K2534">
        <v>1</v>
      </c>
    </row>
    <row r="2535" spans="7:11" x14ac:dyDescent="0.25">
      <c r="G2535" s="1">
        <v>44384</v>
      </c>
      <c r="H2535" s="2">
        <v>0.61093750000000002</v>
      </c>
      <c r="I2535">
        <v>11</v>
      </c>
      <c r="J2535">
        <v>4.0999999999999996</v>
      </c>
      <c r="K2535">
        <v>1</v>
      </c>
    </row>
    <row r="2536" spans="7:11" x14ac:dyDescent="0.25">
      <c r="G2536" s="1">
        <v>44384</v>
      </c>
      <c r="H2536" s="2">
        <v>0.61214120370370373</v>
      </c>
      <c r="I2536">
        <v>14</v>
      </c>
      <c r="J2536">
        <v>4.9000000000000004</v>
      </c>
      <c r="K2536">
        <v>1</v>
      </c>
    </row>
    <row r="2537" spans="7:11" x14ac:dyDescent="0.25">
      <c r="G2537" s="1">
        <v>44384</v>
      </c>
      <c r="H2537" s="2">
        <v>0.61282407407407413</v>
      </c>
      <c r="I2537">
        <v>14</v>
      </c>
      <c r="J2537">
        <v>3.3</v>
      </c>
      <c r="K2537">
        <v>1</v>
      </c>
    </row>
    <row r="2538" spans="7:11" x14ac:dyDescent="0.25">
      <c r="G2538" s="1">
        <v>44384</v>
      </c>
      <c r="H2538" s="2">
        <v>0.61335648148148147</v>
      </c>
      <c r="I2538">
        <v>13</v>
      </c>
      <c r="J2538">
        <v>7.2</v>
      </c>
      <c r="K2538">
        <v>1</v>
      </c>
    </row>
    <row r="2539" spans="7:11" x14ac:dyDescent="0.25">
      <c r="G2539" s="1">
        <v>44384</v>
      </c>
      <c r="H2539" s="2">
        <v>0.61356481481481484</v>
      </c>
      <c r="I2539">
        <v>15</v>
      </c>
      <c r="J2539">
        <v>14.6</v>
      </c>
      <c r="K2539">
        <v>1</v>
      </c>
    </row>
    <row r="2540" spans="7:11" x14ac:dyDescent="0.25">
      <c r="G2540" s="1">
        <v>44384</v>
      </c>
      <c r="H2540" s="2">
        <v>0.61476851851851855</v>
      </c>
      <c r="I2540">
        <v>17</v>
      </c>
      <c r="J2540">
        <v>4.4000000000000004</v>
      </c>
      <c r="K2540">
        <v>1</v>
      </c>
    </row>
    <row r="2541" spans="7:11" x14ac:dyDescent="0.25">
      <c r="G2541" s="1">
        <v>44384</v>
      </c>
      <c r="H2541" s="2">
        <v>0.61605324074074075</v>
      </c>
      <c r="I2541">
        <v>10</v>
      </c>
      <c r="J2541">
        <v>15</v>
      </c>
      <c r="K2541">
        <v>1</v>
      </c>
    </row>
    <row r="2542" spans="7:11" x14ac:dyDescent="0.25">
      <c r="G2542" s="1">
        <v>44384</v>
      </c>
      <c r="H2542" s="2">
        <v>0.61799768518518516</v>
      </c>
      <c r="I2542">
        <v>11</v>
      </c>
      <c r="J2542">
        <v>12.3</v>
      </c>
      <c r="K2542">
        <v>1</v>
      </c>
    </row>
    <row r="2543" spans="7:11" x14ac:dyDescent="0.25">
      <c r="G2543" s="1">
        <v>44384</v>
      </c>
      <c r="H2543" s="2">
        <v>0.61946759259259265</v>
      </c>
      <c r="I2543">
        <v>14</v>
      </c>
      <c r="J2543">
        <v>4.0999999999999996</v>
      </c>
      <c r="K2543">
        <v>1</v>
      </c>
    </row>
    <row r="2544" spans="7:11" x14ac:dyDescent="0.25">
      <c r="G2544" s="1">
        <v>44384</v>
      </c>
      <c r="H2544" s="2">
        <v>0.61972222222222217</v>
      </c>
      <c r="I2544">
        <v>13</v>
      </c>
      <c r="J2544">
        <v>3.6</v>
      </c>
      <c r="K2544">
        <v>1</v>
      </c>
    </row>
    <row r="2545" spans="7:11" x14ac:dyDescent="0.25">
      <c r="G2545" s="1">
        <v>44384</v>
      </c>
      <c r="H2545" s="2">
        <v>0.62009259259259253</v>
      </c>
      <c r="I2545">
        <v>16</v>
      </c>
      <c r="J2545">
        <v>6.8</v>
      </c>
      <c r="K2545">
        <v>1</v>
      </c>
    </row>
    <row r="2546" spans="7:11" x14ac:dyDescent="0.25">
      <c r="G2546" s="1">
        <v>44384</v>
      </c>
      <c r="H2546" s="2">
        <v>0.6205208333333333</v>
      </c>
      <c r="I2546">
        <v>12</v>
      </c>
      <c r="J2546">
        <v>14.1</v>
      </c>
      <c r="K2546">
        <v>1</v>
      </c>
    </row>
    <row r="2547" spans="7:11" x14ac:dyDescent="0.25">
      <c r="G2547" s="1">
        <v>44384</v>
      </c>
      <c r="H2547" s="2">
        <v>0.6216666666666667</v>
      </c>
      <c r="I2547">
        <v>12</v>
      </c>
      <c r="J2547">
        <v>3.8</v>
      </c>
      <c r="K2547">
        <v>1</v>
      </c>
    </row>
    <row r="2548" spans="7:11" x14ac:dyDescent="0.25">
      <c r="G2548" s="1">
        <v>44384</v>
      </c>
      <c r="H2548" s="2">
        <v>0.62270833333333331</v>
      </c>
      <c r="I2548">
        <v>15</v>
      </c>
      <c r="J2548">
        <v>6.5</v>
      </c>
      <c r="K2548">
        <v>1</v>
      </c>
    </row>
    <row r="2549" spans="7:11" x14ac:dyDescent="0.25">
      <c r="G2549" s="1">
        <v>44384</v>
      </c>
      <c r="H2549" s="2">
        <v>0.62451388888888892</v>
      </c>
      <c r="I2549">
        <v>12</v>
      </c>
      <c r="J2549">
        <v>3.7</v>
      </c>
      <c r="K2549">
        <v>1</v>
      </c>
    </row>
    <row r="2550" spans="7:11" x14ac:dyDescent="0.25">
      <c r="G2550" s="1">
        <v>44384</v>
      </c>
      <c r="H2550" s="2">
        <v>0.62539351851851854</v>
      </c>
      <c r="I2550">
        <v>21</v>
      </c>
      <c r="J2550">
        <v>17.899999999999999</v>
      </c>
      <c r="K2550">
        <v>1</v>
      </c>
    </row>
    <row r="2551" spans="7:11" x14ac:dyDescent="0.25">
      <c r="G2551" s="1">
        <v>44384</v>
      </c>
      <c r="H2551" s="2">
        <v>0.62601851851851853</v>
      </c>
      <c r="I2551">
        <v>20</v>
      </c>
      <c r="J2551">
        <v>6.2</v>
      </c>
      <c r="K2551">
        <v>1</v>
      </c>
    </row>
    <row r="2552" spans="7:11" x14ac:dyDescent="0.25">
      <c r="G2552" s="1">
        <v>44384</v>
      </c>
      <c r="H2552" s="2">
        <v>0.62637731481481485</v>
      </c>
      <c r="I2552">
        <v>16</v>
      </c>
      <c r="J2552">
        <v>10.9</v>
      </c>
      <c r="K2552">
        <v>1</v>
      </c>
    </row>
    <row r="2553" spans="7:11" x14ac:dyDescent="0.25">
      <c r="G2553" s="1">
        <v>44384</v>
      </c>
      <c r="H2553" s="2">
        <v>0.62670138888888893</v>
      </c>
      <c r="I2553">
        <v>15</v>
      </c>
      <c r="J2553">
        <v>8.6</v>
      </c>
      <c r="K2553">
        <v>1</v>
      </c>
    </row>
    <row r="2554" spans="7:11" x14ac:dyDescent="0.25">
      <c r="G2554" s="1">
        <v>44384</v>
      </c>
      <c r="H2554" s="2">
        <v>0.62920138888888888</v>
      </c>
      <c r="I2554">
        <v>24</v>
      </c>
      <c r="J2554">
        <v>9.1</v>
      </c>
      <c r="K2554">
        <v>1</v>
      </c>
    </row>
    <row r="2555" spans="7:11" x14ac:dyDescent="0.25">
      <c r="G2555" s="1">
        <v>44384</v>
      </c>
      <c r="H2555" s="2">
        <v>0.63123842592592594</v>
      </c>
      <c r="I2555">
        <v>22</v>
      </c>
      <c r="J2555">
        <v>6.3</v>
      </c>
      <c r="K2555">
        <v>1</v>
      </c>
    </row>
    <row r="2556" spans="7:11" x14ac:dyDescent="0.25">
      <c r="G2556" s="1">
        <v>44384</v>
      </c>
      <c r="H2556" s="2">
        <v>0.63210648148148152</v>
      </c>
      <c r="I2556">
        <v>13</v>
      </c>
      <c r="J2556">
        <v>8</v>
      </c>
      <c r="K2556">
        <v>1</v>
      </c>
    </row>
    <row r="2557" spans="7:11" x14ac:dyDescent="0.25">
      <c r="G2557" s="1">
        <v>44384</v>
      </c>
      <c r="H2557" s="2">
        <v>0.63246527777777783</v>
      </c>
      <c r="I2557">
        <v>16</v>
      </c>
      <c r="J2557">
        <v>4.4000000000000004</v>
      </c>
      <c r="K2557">
        <v>1</v>
      </c>
    </row>
    <row r="2558" spans="7:11" x14ac:dyDescent="0.25">
      <c r="G2558" s="1">
        <v>44384</v>
      </c>
      <c r="H2558" s="2">
        <v>0.63249999999999995</v>
      </c>
      <c r="I2558">
        <v>20</v>
      </c>
      <c r="J2558">
        <v>8.9</v>
      </c>
      <c r="K2558">
        <v>1</v>
      </c>
    </row>
    <row r="2559" spans="7:11" x14ac:dyDescent="0.25">
      <c r="G2559" s="1">
        <v>44384</v>
      </c>
      <c r="H2559" s="2">
        <v>0.6325115740740741</v>
      </c>
      <c r="I2559">
        <v>16</v>
      </c>
      <c r="J2559">
        <v>4.2</v>
      </c>
      <c r="K2559">
        <v>1</v>
      </c>
    </row>
    <row r="2560" spans="7:11" x14ac:dyDescent="0.25">
      <c r="G2560" s="1">
        <v>44384</v>
      </c>
      <c r="H2560" s="2">
        <v>0.63260416666666663</v>
      </c>
      <c r="I2560">
        <v>18</v>
      </c>
      <c r="J2560">
        <v>7.8</v>
      </c>
      <c r="K2560">
        <v>1</v>
      </c>
    </row>
    <row r="2561" spans="7:11" x14ac:dyDescent="0.25">
      <c r="G2561" s="1">
        <v>44384</v>
      </c>
      <c r="H2561" s="2">
        <v>0.63307870370370367</v>
      </c>
      <c r="I2561">
        <v>18</v>
      </c>
      <c r="J2561">
        <v>7.4</v>
      </c>
      <c r="K2561">
        <v>1</v>
      </c>
    </row>
    <row r="2562" spans="7:11" x14ac:dyDescent="0.25">
      <c r="G2562" s="1">
        <v>44384</v>
      </c>
      <c r="H2562" s="2">
        <v>0.63336805555555553</v>
      </c>
      <c r="I2562">
        <v>14</v>
      </c>
      <c r="J2562">
        <v>6.3</v>
      </c>
      <c r="K2562">
        <v>1</v>
      </c>
    </row>
    <row r="2563" spans="7:11" x14ac:dyDescent="0.25">
      <c r="G2563" s="1">
        <v>44384</v>
      </c>
      <c r="H2563" s="2">
        <v>0.6340972222222222</v>
      </c>
      <c r="I2563">
        <v>15</v>
      </c>
      <c r="J2563">
        <v>5.3</v>
      </c>
      <c r="K2563">
        <v>1</v>
      </c>
    </row>
    <row r="2564" spans="7:11" x14ac:dyDescent="0.25">
      <c r="G2564" s="1">
        <v>44384</v>
      </c>
      <c r="H2564" s="2">
        <v>0.63430555555555557</v>
      </c>
      <c r="I2564">
        <v>12</v>
      </c>
      <c r="J2564">
        <v>3.2</v>
      </c>
      <c r="K2564">
        <v>1</v>
      </c>
    </row>
    <row r="2565" spans="7:11" x14ac:dyDescent="0.25">
      <c r="G2565" s="1">
        <v>44384</v>
      </c>
      <c r="H2565" s="2">
        <v>0.63442129629629629</v>
      </c>
      <c r="I2565">
        <v>13</v>
      </c>
      <c r="J2565">
        <v>4.2</v>
      </c>
      <c r="K2565">
        <v>1</v>
      </c>
    </row>
    <row r="2566" spans="7:11" x14ac:dyDescent="0.25">
      <c r="G2566" s="1">
        <v>44384</v>
      </c>
      <c r="H2566" s="2">
        <v>0.63496527777777778</v>
      </c>
      <c r="I2566">
        <v>14</v>
      </c>
      <c r="J2566">
        <v>4.2</v>
      </c>
      <c r="K2566">
        <v>1</v>
      </c>
    </row>
    <row r="2567" spans="7:11" x14ac:dyDescent="0.25">
      <c r="G2567" s="1">
        <v>44384</v>
      </c>
      <c r="H2567" s="2">
        <v>0.63497685185185182</v>
      </c>
      <c r="I2567">
        <v>14</v>
      </c>
      <c r="J2567">
        <v>3.6</v>
      </c>
      <c r="K2567">
        <v>1</v>
      </c>
    </row>
    <row r="2568" spans="7:11" x14ac:dyDescent="0.25">
      <c r="G2568" s="1">
        <v>44384</v>
      </c>
      <c r="H2568" s="2">
        <v>0.63586805555555559</v>
      </c>
      <c r="I2568">
        <v>15</v>
      </c>
      <c r="J2568">
        <v>0.5</v>
      </c>
      <c r="K2568">
        <v>1</v>
      </c>
    </row>
    <row r="2569" spans="7:11" x14ac:dyDescent="0.25">
      <c r="G2569" s="1">
        <v>44384</v>
      </c>
      <c r="H2569" s="2">
        <v>0.63675925925925925</v>
      </c>
      <c r="I2569">
        <v>27</v>
      </c>
      <c r="J2569">
        <v>7.6</v>
      </c>
      <c r="K2569">
        <v>1</v>
      </c>
    </row>
    <row r="2570" spans="7:11" x14ac:dyDescent="0.25">
      <c r="G2570" s="1">
        <v>44384</v>
      </c>
      <c r="H2570" s="2">
        <v>0.63684027777777785</v>
      </c>
      <c r="I2570">
        <v>13</v>
      </c>
      <c r="J2570">
        <v>5.2</v>
      </c>
      <c r="K2570">
        <v>1</v>
      </c>
    </row>
    <row r="2571" spans="7:11" x14ac:dyDescent="0.25">
      <c r="G2571" s="1">
        <v>44384</v>
      </c>
      <c r="H2571" s="2">
        <v>0.6378125</v>
      </c>
      <c r="I2571">
        <v>27</v>
      </c>
      <c r="J2571">
        <v>9</v>
      </c>
      <c r="K2571">
        <v>1</v>
      </c>
    </row>
    <row r="2572" spans="7:11" x14ac:dyDescent="0.25">
      <c r="G2572" s="1">
        <v>44384</v>
      </c>
      <c r="H2572" s="2">
        <v>0.63791666666666669</v>
      </c>
      <c r="I2572">
        <v>12</v>
      </c>
      <c r="J2572">
        <v>3.6</v>
      </c>
      <c r="K2572">
        <v>1</v>
      </c>
    </row>
    <row r="2573" spans="7:11" x14ac:dyDescent="0.25">
      <c r="G2573" s="1">
        <v>44384</v>
      </c>
      <c r="H2573" s="2">
        <v>0.63846064814814818</v>
      </c>
      <c r="I2573">
        <v>15</v>
      </c>
      <c r="J2573">
        <v>6.2</v>
      </c>
      <c r="K2573">
        <v>1</v>
      </c>
    </row>
    <row r="2574" spans="7:11" x14ac:dyDescent="0.25">
      <c r="G2574" s="1">
        <v>44384</v>
      </c>
      <c r="H2574" s="2">
        <v>0.64018518518518519</v>
      </c>
      <c r="I2574">
        <v>10</v>
      </c>
      <c r="J2574">
        <v>9.4</v>
      </c>
      <c r="K2574">
        <v>1</v>
      </c>
    </row>
    <row r="2575" spans="7:11" x14ac:dyDescent="0.25">
      <c r="G2575" s="1">
        <v>44384</v>
      </c>
      <c r="H2575" s="2">
        <v>0.64093750000000005</v>
      </c>
      <c r="I2575">
        <v>13</v>
      </c>
      <c r="J2575">
        <v>0.9</v>
      </c>
      <c r="K2575">
        <v>1</v>
      </c>
    </row>
    <row r="2576" spans="7:11" x14ac:dyDescent="0.25">
      <c r="G2576" s="1">
        <v>44384</v>
      </c>
      <c r="H2576" s="2">
        <v>0.64145833333333335</v>
      </c>
      <c r="I2576">
        <v>30</v>
      </c>
      <c r="J2576">
        <v>6.7</v>
      </c>
      <c r="K2576">
        <v>1</v>
      </c>
    </row>
    <row r="2577" spans="7:11" x14ac:dyDescent="0.25">
      <c r="G2577" s="1">
        <v>44384</v>
      </c>
      <c r="H2577" s="2">
        <v>0.6422106481481481</v>
      </c>
      <c r="I2577">
        <v>18</v>
      </c>
      <c r="J2577">
        <v>4.9000000000000004</v>
      </c>
      <c r="K2577">
        <v>1</v>
      </c>
    </row>
    <row r="2578" spans="7:11" x14ac:dyDescent="0.25">
      <c r="G2578" s="1">
        <v>44384</v>
      </c>
      <c r="H2578" s="2">
        <v>0.64307870370370368</v>
      </c>
      <c r="I2578">
        <v>18</v>
      </c>
      <c r="J2578">
        <v>6.8</v>
      </c>
      <c r="K2578">
        <v>1</v>
      </c>
    </row>
    <row r="2579" spans="7:11" x14ac:dyDescent="0.25">
      <c r="G2579" s="1">
        <v>44384</v>
      </c>
      <c r="H2579" s="2">
        <v>0.64349537037037041</v>
      </c>
      <c r="I2579">
        <v>24</v>
      </c>
      <c r="J2579">
        <v>14.5</v>
      </c>
      <c r="K2579">
        <v>1</v>
      </c>
    </row>
    <row r="2580" spans="7:11" x14ac:dyDescent="0.25">
      <c r="G2580" s="1">
        <v>44384</v>
      </c>
      <c r="H2580" s="2">
        <v>0.64358796296296295</v>
      </c>
      <c r="I2580">
        <v>14</v>
      </c>
      <c r="J2580">
        <v>21.7</v>
      </c>
      <c r="K2580">
        <v>1</v>
      </c>
    </row>
    <row r="2581" spans="7:11" x14ac:dyDescent="0.25">
      <c r="G2581" s="1">
        <v>44384</v>
      </c>
      <c r="H2581" s="2">
        <v>0.64443287037037034</v>
      </c>
      <c r="I2581">
        <v>12</v>
      </c>
      <c r="J2581">
        <v>6</v>
      </c>
      <c r="K2581">
        <v>1</v>
      </c>
    </row>
    <row r="2582" spans="7:11" x14ac:dyDescent="0.25">
      <c r="G2582" s="1">
        <v>44384</v>
      </c>
      <c r="H2582" s="2">
        <v>0.64549768518518513</v>
      </c>
      <c r="I2582">
        <v>28</v>
      </c>
      <c r="J2582">
        <v>10.6</v>
      </c>
      <c r="K2582">
        <v>1</v>
      </c>
    </row>
    <row r="2583" spans="7:11" x14ac:dyDescent="0.25">
      <c r="G2583" s="1">
        <v>44384</v>
      </c>
      <c r="H2583" s="2">
        <v>0.64780092592592597</v>
      </c>
      <c r="I2583">
        <v>11</v>
      </c>
      <c r="J2583">
        <v>21.9</v>
      </c>
      <c r="K2583">
        <v>1</v>
      </c>
    </row>
    <row r="2584" spans="7:11" x14ac:dyDescent="0.25">
      <c r="G2584" s="1">
        <v>44384</v>
      </c>
      <c r="H2584" s="2">
        <v>0.64983796296296303</v>
      </c>
      <c r="I2584">
        <v>12</v>
      </c>
      <c r="J2584">
        <v>9.5</v>
      </c>
      <c r="K2584">
        <v>1</v>
      </c>
    </row>
    <row r="2585" spans="7:11" x14ac:dyDescent="0.25">
      <c r="G2585" s="1">
        <v>44384</v>
      </c>
      <c r="H2585" s="2">
        <v>0.64994212962962961</v>
      </c>
      <c r="I2585">
        <v>12</v>
      </c>
      <c r="J2585">
        <v>4.2</v>
      </c>
      <c r="K2585">
        <v>1</v>
      </c>
    </row>
    <row r="2586" spans="7:11" x14ac:dyDescent="0.25">
      <c r="G2586" s="1">
        <v>44384</v>
      </c>
      <c r="H2586" s="2">
        <v>0.65031249999999996</v>
      </c>
      <c r="I2586">
        <v>17</v>
      </c>
      <c r="J2586">
        <v>5</v>
      </c>
      <c r="K2586">
        <v>1</v>
      </c>
    </row>
    <row r="2587" spans="7:11" x14ac:dyDescent="0.25">
      <c r="G2587" s="1">
        <v>44384</v>
      </c>
      <c r="H2587" s="2">
        <v>0.65218750000000003</v>
      </c>
      <c r="I2587">
        <v>22</v>
      </c>
      <c r="J2587">
        <v>6.3</v>
      </c>
      <c r="K2587">
        <v>1</v>
      </c>
    </row>
    <row r="2588" spans="7:11" x14ac:dyDescent="0.25">
      <c r="G2588" s="1">
        <v>44384</v>
      </c>
      <c r="H2588" s="2">
        <v>0.65230324074074075</v>
      </c>
      <c r="I2588">
        <v>15</v>
      </c>
      <c r="J2588">
        <v>4.2</v>
      </c>
      <c r="K2588">
        <v>1</v>
      </c>
    </row>
    <row r="2589" spans="7:11" x14ac:dyDescent="0.25">
      <c r="G2589" s="1">
        <v>44384</v>
      </c>
      <c r="H2589" s="2">
        <v>0.65249999999999997</v>
      </c>
      <c r="I2589">
        <v>11</v>
      </c>
      <c r="J2589">
        <v>11.6</v>
      </c>
      <c r="K2589">
        <v>1</v>
      </c>
    </row>
    <row r="2590" spans="7:11" x14ac:dyDescent="0.25">
      <c r="G2590" s="1">
        <v>44384</v>
      </c>
      <c r="H2590" s="2">
        <v>0.65255787037037039</v>
      </c>
      <c r="I2590">
        <v>9</v>
      </c>
      <c r="J2590">
        <v>12.3</v>
      </c>
      <c r="K2590">
        <v>1</v>
      </c>
    </row>
    <row r="2591" spans="7:11" x14ac:dyDescent="0.25">
      <c r="G2591" s="1">
        <v>44384</v>
      </c>
      <c r="H2591" s="2">
        <v>0.65298611111111116</v>
      </c>
      <c r="I2591">
        <v>14</v>
      </c>
      <c r="J2591">
        <v>6</v>
      </c>
      <c r="K2591">
        <v>1</v>
      </c>
    </row>
    <row r="2592" spans="7:11" x14ac:dyDescent="0.25">
      <c r="G2592" s="1">
        <v>44384</v>
      </c>
      <c r="H2592" s="2">
        <v>0.65318287037037037</v>
      </c>
      <c r="I2592">
        <v>15</v>
      </c>
      <c r="J2592">
        <v>3.2</v>
      </c>
      <c r="K2592">
        <v>1</v>
      </c>
    </row>
    <row r="2593" spans="7:11" x14ac:dyDescent="0.25">
      <c r="G2593" s="1">
        <v>44384</v>
      </c>
      <c r="H2593" s="2">
        <v>0.65325231481481483</v>
      </c>
      <c r="I2593">
        <v>16</v>
      </c>
      <c r="J2593">
        <v>11.3</v>
      </c>
      <c r="K2593">
        <v>1</v>
      </c>
    </row>
    <row r="2594" spans="7:11" x14ac:dyDescent="0.25">
      <c r="G2594" s="1">
        <v>44384</v>
      </c>
      <c r="H2594" s="2">
        <v>0.65365740740740741</v>
      </c>
      <c r="I2594">
        <v>21</v>
      </c>
      <c r="J2594">
        <v>10</v>
      </c>
      <c r="K2594">
        <v>1</v>
      </c>
    </row>
    <row r="2595" spans="7:11" x14ac:dyDescent="0.25">
      <c r="G2595" s="1">
        <v>44384</v>
      </c>
      <c r="H2595" s="2">
        <v>0.65458333333333341</v>
      </c>
      <c r="I2595">
        <v>19</v>
      </c>
      <c r="J2595">
        <v>4.5999999999999996</v>
      </c>
      <c r="K2595">
        <v>1</v>
      </c>
    </row>
    <row r="2596" spans="7:11" x14ac:dyDescent="0.25">
      <c r="G2596" s="1">
        <v>44384</v>
      </c>
      <c r="H2596" s="2">
        <v>0.65571759259259255</v>
      </c>
      <c r="I2596">
        <v>12</v>
      </c>
      <c r="J2596">
        <v>1</v>
      </c>
      <c r="K2596">
        <v>1</v>
      </c>
    </row>
    <row r="2597" spans="7:11" x14ac:dyDescent="0.25">
      <c r="G2597" s="1">
        <v>44384</v>
      </c>
      <c r="H2597" s="2">
        <v>0.65577546296296296</v>
      </c>
      <c r="I2597">
        <v>10</v>
      </c>
      <c r="J2597">
        <v>3.9</v>
      </c>
      <c r="K2597">
        <v>1</v>
      </c>
    </row>
    <row r="2598" spans="7:11" x14ac:dyDescent="0.25">
      <c r="G2598" s="1">
        <v>44384</v>
      </c>
      <c r="H2598" s="2">
        <v>0.65788194444444448</v>
      </c>
      <c r="I2598">
        <v>18</v>
      </c>
      <c r="J2598">
        <v>3.4</v>
      </c>
      <c r="K2598">
        <v>1</v>
      </c>
    </row>
    <row r="2599" spans="7:11" x14ac:dyDescent="0.25">
      <c r="G2599" s="1">
        <v>44384</v>
      </c>
      <c r="H2599" s="2">
        <v>0.65790509259259256</v>
      </c>
      <c r="I2599">
        <v>16</v>
      </c>
      <c r="J2599">
        <v>4.2</v>
      </c>
      <c r="K2599">
        <v>1</v>
      </c>
    </row>
    <row r="2600" spans="7:11" x14ac:dyDescent="0.25">
      <c r="G2600" s="1">
        <v>44384</v>
      </c>
      <c r="H2600" s="2">
        <v>0.65890046296296301</v>
      </c>
      <c r="I2600">
        <v>19</v>
      </c>
      <c r="J2600">
        <v>7.8</v>
      </c>
      <c r="K2600">
        <v>1</v>
      </c>
    </row>
    <row r="2601" spans="7:11" x14ac:dyDescent="0.25">
      <c r="G2601" s="1">
        <v>44384</v>
      </c>
      <c r="H2601" s="2">
        <v>0.66</v>
      </c>
      <c r="I2601">
        <v>13</v>
      </c>
      <c r="J2601">
        <v>3.8</v>
      </c>
      <c r="K2601">
        <v>1</v>
      </c>
    </row>
    <row r="2602" spans="7:11" x14ac:dyDescent="0.25">
      <c r="G2602" s="1">
        <v>44384</v>
      </c>
      <c r="H2602" s="2">
        <v>0.66251157407407402</v>
      </c>
      <c r="I2602">
        <v>16</v>
      </c>
      <c r="J2602">
        <v>8.1999999999999993</v>
      </c>
      <c r="K2602">
        <v>1</v>
      </c>
    </row>
    <row r="2603" spans="7:11" x14ac:dyDescent="0.25">
      <c r="G2603" s="1">
        <v>44384</v>
      </c>
      <c r="H2603" s="2">
        <v>0.66252314814814817</v>
      </c>
      <c r="I2603">
        <v>17</v>
      </c>
      <c r="J2603">
        <v>4.2</v>
      </c>
      <c r="K2603">
        <v>1</v>
      </c>
    </row>
    <row r="2604" spans="7:11" x14ac:dyDescent="0.25">
      <c r="G2604" s="1">
        <v>44384</v>
      </c>
      <c r="H2604" s="2">
        <v>0.66386574074074078</v>
      </c>
      <c r="I2604">
        <v>10</v>
      </c>
      <c r="J2604">
        <v>11</v>
      </c>
      <c r="K2604">
        <v>1</v>
      </c>
    </row>
    <row r="2605" spans="7:11" x14ac:dyDescent="0.25">
      <c r="G2605" s="1">
        <v>44384</v>
      </c>
      <c r="H2605" s="2">
        <v>0.66516203703703702</v>
      </c>
      <c r="I2605">
        <v>11</v>
      </c>
      <c r="J2605">
        <v>4</v>
      </c>
      <c r="K2605">
        <v>1</v>
      </c>
    </row>
    <row r="2606" spans="7:11" x14ac:dyDescent="0.25">
      <c r="G2606" s="1">
        <v>44384</v>
      </c>
      <c r="H2606" s="2">
        <v>0.66569444444444448</v>
      </c>
      <c r="I2606">
        <v>19</v>
      </c>
      <c r="J2606">
        <v>4.4000000000000004</v>
      </c>
      <c r="K2606">
        <v>1</v>
      </c>
    </row>
    <row r="2607" spans="7:11" x14ac:dyDescent="0.25">
      <c r="G2607" s="1">
        <v>44384</v>
      </c>
      <c r="H2607" s="2">
        <v>0.66571759259259256</v>
      </c>
      <c r="I2607">
        <v>17</v>
      </c>
      <c r="J2607">
        <v>6.5</v>
      </c>
      <c r="K2607">
        <v>1</v>
      </c>
    </row>
    <row r="2608" spans="7:11" x14ac:dyDescent="0.25">
      <c r="G2608" s="1">
        <v>44384</v>
      </c>
      <c r="H2608" s="2">
        <v>0.66584490740740743</v>
      </c>
      <c r="I2608">
        <v>12</v>
      </c>
      <c r="J2608">
        <v>6.8</v>
      </c>
      <c r="K2608">
        <v>1</v>
      </c>
    </row>
    <row r="2609" spans="7:11" x14ac:dyDescent="0.25">
      <c r="G2609" s="1">
        <v>44384</v>
      </c>
      <c r="H2609" s="2">
        <v>0.66681712962962969</v>
      </c>
      <c r="I2609">
        <v>12</v>
      </c>
      <c r="J2609">
        <v>1.2</v>
      </c>
      <c r="K2609">
        <v>1</v>
      </c>
    </row>
    <row r="2610" spans="7:11" x14ac:dyDescent="0.25">
      <c r="G2610" s="1">
        <v>44384</v>
      </c>
      <c r="H2610" s="2">
        <v>0.66715277777777782</v>
      </c>
      <c r="I2610">
        <v>18</v>
      </c>
      <c r="J2610">
        <v>10.6</v>
      </c>
      <c r="K2610">
        <v>1</v>
      </c>
    </row>
    <row r="2611" spans="7:11" x14ac:dyDescent="0.25">
      <c r="G2611" s="1">
        <v>44384</v>
      </c>
      <c r="H2611" s="2">
        <v>0.67098379629629623</v>
      </c>
      <c r="I2611">
        <v>14</v>
      </c>
      <c r="J2611">
        <v>18</v>
      </c>
      <c r="K2611">
        <v>1</v>
      </c>
    </row>
    <row r="2612" spans="7:11" x14ac:dyDescent="0.25">
      <c r="G2612" s="1">
        <v>44384</v>
      </c>
      <c r="H2612" s="2">
        <v>0.6715740740740741</v>
      </c>
      <c r="I2612">
        <v>18</v>
      </c>
      <c r="J2612">
        <v>6.1</v>
      </c>
      <c r="K2612">
        <v>1</v>
      </c>
    </row>
    <row r="2613" spans="7:11" x14ac:dyDescent="0.25">
      <c r="G2613" s="1">
        <v>44384</v>
      </c>
      <c r="H2613" s="2">
        <v>0.67159722222222218</v>
      </c>
      <c r="I2613">
        <v>15</v>
      </c>
      <c r="J2613">
        <v>4</v>
      </c>
      <c r="K2613">
        <v>1</v>
      </c>
    </row>
    <row r="2614" spans="7:11" x14ac:dyDescent="0.25">
      <c r="G2614" s="1">
        <v>44384</v>
      </c>
      <c r="H2614" s="2">
        <v>0.67163194444444452</v>
      </c>
      <c r="I2614">
        <v>16</v>
      </c>
      <c r="J2614">
        <v>3.9</v>
      </c>
      <c r="K2614">
        <v>1</v>
      </c>
    </row>
    <row r="2615" spans="7:11" x14ac:dyDescent="0.25">
      <c r="G2615" s="1">
        <v>44384</v>
      </c>
      <c r="H2615" s="2">
        <v>0.67307870370370371</v>
      </c>
      <c r="I2615">
        <v>19</v>
      </c>
      <c r="J2615">
        <v>8.5</v>
      </c>
      <c r="K2615">
        <v>1</v>
      </c>
    </row>
    <row r="2616" spans="7:11" x14ac:dyDescent="0.25">
      <c r="G2616" s="1">
        <v>44384</v>
      </c>
      <c r="H2616" s="2">
        <v>0.67310185185185178</v>
      </c>
      <c r="I2616">
        <v>16</v>
      </c>
      <c r="J2616">
        <v>4.3</v>
      </c>
      <c r="K2616">
        <v>1</v>
      </c>
    </row>
    <row r="2617" spans="7:11" x14ac:dyDescent="0.25">
      <c r="G2617" s="1">
        <v>44384</v>
      </c>
      <c r="H2617" s="2">
        <v>0.67417824074074073</v>
      </c>
      <c r="I2617">
        <v>16</v>
      </c>
      <c r="J2617">
        <v>4.3</v>
      </c>
      <c r="K2617">
        <v>1</v>
      </c>
    </row>
    <row r="2618" spans="7:11" x14ac:dyDescent="0.25">
      <c r="G2618" s="1">
        <v>44384</v>
      </c>
      <c r="H2618" s="2">
        <v>0.67421296296296296</v>
      </c>
      <c r="I2618">
        <v>12</v>
      </c>
      <c r="J2618">
        <v>8.8000000000000007</v>
      </c>
      <c r="K2618">
        <v>1</v>
      </c>
    </row>
    <row r="2619" spans="7:11" x14ac:dyDescent="0.25">
      <c r="G2619" s="1">
        <v>44384</v>
      </c>
      <c r="H2619" s="2">
        <v>0.67484953703703709</v>
      </c>
      <c r="I2619">
        <v>22</v>
      </c>
      <c r="J2619">
        <v>7.5</v>
      </c>
      <c r="K2619">
        <v>1</v>
      </c>
    </row>
    <row r="2620" spans="7:11" x14ac:dyDescent="0.25">
      <c r="G2620" s="1">
        <v>44384</v>
      </c>
      <c r="H2620" s="2">
        <v>0.67534722222222221</v>
      </c>
      <c r="I2620">
        <v>10</v>
      </c>
      <c r="J2620">
        <v>13.6</v>
      </c>
      <c r="K2620">
        <v>1</v>
      </c>
    </row>
    <row r="2621" spans="7:11" x14ac:dyDescent="0.25">
      <c r="G2621" s="1">
        <v>44384</v>
      </c>
      <c r="H2621" s="2">
        <v>0.67658564814814814</v>
      </c>
      <c r="I2621">
        <v>14</v>
      </c>
      <c r="J2621">
        <v>0.6</v>
      </c>
      <c r="K2621">
        <v>1</v>
      </c>
    </row>
    <row r="2622" spans="7:11" x14ac:dyDescent="0.25">
      <c r="G2622" s="1">
        <v>44384</v>
      </c>
      <c r="H2622" s="2">
        <v>0.6780787037037036</v>
      </c>
      <c r="I2622">
        <v>17</v>
      </c>
      <c r="J2622">
        <v>4.4000000000000004</v>
      </c>
      <c r="K2622">
        <v>1</v>
      </c>
    </row>
    <row r="2623" spans="7:11" x14ac:dyDescent="0.25">
      <c r="G2623" s="1">
        <v>44384</v>
      </c>
      <c r="H2623" s="2">
        <v>0.67822916666666666</v>
      </c>
      <c r="I2623">
        <v>11</v>
      </c>
      <c r="J2623">
        <v>4.2</v>
      </c>
      <c r="K2623">
        <v>1</v>
      </c>
    </row>
    <row r="2624" spans="7:11" x14ac:dyDescent="0.25">
      <c r="G2624" s="1">
        <v>44384</v>
      </c>
      <c r="H2624" s="2">
        <v>0.67944444444444441</v>
      </c>
      <c r="I2624">
        <v>14</v>
      </c>
      <c r="J2624">
        <v>5.8</v>
      </c>
      <c r="K2624">
        <v>1</v>
      </c>
    </row>
    <row r="2625" spans="7:11" x14ac:dyDescent="0.25">
      <c r="G2625" s="1">
        <v>44384</v>
      </c>
      <c r="H2625" s="2">
        <v>0.67995370370370367</v>
      </c>
      <c r="I2625">
        <v>16</v>
      </c>
      <c r="J2625">
        <v>4.9000000000000004</v>
      </c>
      <c r="K2625">
        <v>1</v>
      </c>
    </row>
    <row r="2626" spans="7:11" x14ac:dyDescent="0.25">
      <c r="G2626" s="1">
        <v>44384</v>
      </c>
      <c r="H2626" s="2">
        <v>0.68332175925925931</v>
      </c>
      <c r="I2626">
        <v>18</v>
      </c>
      <c r="J2626">
        <v>4.0999999999999996</v>
      </c>
      <c r="K2626">
        <v>1</v>
      </c>
    </row>
    <row r="2627" spans="7:11" x14ac:dyDescent="0.25">
      <c r="G2627" s="1">
        <v>44384</v>
      </c>
      <c r="H2627" s="2">
        <v>0.68540509259259252</v>
      </c>
      <c r="I2627">
        <v>12</v>
      </c>
      <c r="J2627">
        <v>22.1</v>
      </c>
      <c r="K2627">
        <v>1</v>
      </c>
    </row>
    <row r="2628" spans="7:11" x14ac:dyDescent="0.25">
      <c r="G2628" s="1">
        <v>44384</v>
      </c>
      <c r="H2628" s="2">
        <v>0.68568287037037035</v>
      </c>
      <c r="I2628">
        <v>15</v>
      </c>
      <c r="J2628">
        <v>5.9</v>
      </c>
      <c r="K2628">
        <v>1</v>
      </c>
    </row>
    <row r="2629" spans="7:11" x14ac:dyDescent="0.25">
      <c r="G2629" s="1">
        <v>44384</v>
      </c>
      <c r="H2629" s="2">
        <v>0.6883217592592592</v>
      </c>
      <c r="I2629">
        <v>15</v>
      </c>
      <c r="J2629">
        <v>4.0999999999999996</v>
      </c>
      <c r="K2629">
        <v>1</v>
      </c>
    </row>
    <row r="2630" spans="7:11" x14ac:dyDescent="0.25">
      <c r="G2630" s="1">
        <v>44384</v>
      </c>
      <c r="H2630" s="2">
        <v>0.68833333333333335</v>
      </c>
      <c r="I2630">
        <v>21</v>
      </c>
      <c r="J2630">
        <v>11</v>
      </c>
      <c r="K2630">
        <v>1</v>
      </c>
    </row>
    <row r="2631" spans="7:11" x14ac:dyDescent="0.25">
      <c r="G2631" s="1">
        <v>44384</v>
      </c>
      <c r="H2631" s="2">
        <v>0.68887731481481485</v>
      </c>
      <c r="I2631">
        <v>22</v>
      </c>
      <c r="J2631">
        <v>5.8</v>
      </c>
      <c r="K2631">
        <v>1</v>
      </c>
    </row>
    <row r="2632" spans="7:11" x14ac:dyDescent="0.25">
      <c r="G2632" s="1">
        <v>44384</v>
      </c>
      <c r="H2632" s="2">
        <v>0.69003472222222229</v>
      </c>
      <c r="I2632">
        <v>20</v>
      </c>
      <c r="J2632">
        <v>6.2</v>
      </c>
      <c r="K2632">
        <v>1</v>
      </c>
    </row>
    <row r="2633" spans="7:11" x14ac:dyDescent="0.25">
      <c r="G2633" s="1">
        <v>44384</v>
      </c>
      <c r="H2633" s="2">
        <v>0.69005787037037036</v>
      </c>
      <c r="I2633">
        <v>20</v>
      </c>
      <c r="J2633">
        <v>4.4000000000000004</v>
      </c>
      <c r="K2633">
        <v>1</v>
      </c>
    </row>
    <row r="2634" spans="7:11" x14ac:dyDescent="0.25">
      <c r="G2634" s="1">
        <v>44384</v>
      </c>
      <c r="H2634" s="2">
        <v>0.69136574074074064</v>
      </c>
      <c r="I2634">
        <v>17</v>
      </c>
      <c r="J2634">
        <v>4.2</v>
      </c>
      <c r="K2634">
        <v>1</v>
      </c>
    </row>
    <row r="2635" spans="7:11" x14ac:dyDescent="0.25">
      <c r="G2635" s="1">
        <v>44384</v>
      </c>
      <c r="H2635" s="2">
        <v>0.69476851851851851</v>
      </c>
      <c r="I2635">
        <v>17</v>
      </c>
      <c r="J2635">
        <v>4</v>
      </c>
      <c r="K2635">
        <v>1</v>
      </c>
    </row>
    <row r="2636" spans="7:11" x14ac:dyDescent="0.25">
      <c r="G2636" s="1">
        <v>44384</v>
      </c>
      <c r="H2636" s="2">
        <v>0.69545138888888891</v>
      </c>
      <c r="I2636">
        <v>12</v>
      </c>
      <c r="J2636">
        <v>4.0999999999999996</v>
      </c>
      <c r="K2636">
        <v>1</v>
      </c>
    </row>
    <row r="2637" spans="7:11" x14ac:dyDescent="0.25">
      <c r="G2637" s="1">
        <v>44384</v>
      </c>
      <c r="H2637" s="2">
        <v>0.6959953703703704</v>
      </c>
      <c r="I2637">
        <v>12</v>
      </c>
      <c r="J2637">
        <v>4.0999999999999996</v>
      </c>
      <c r="K2637">
        <v>1</v>
      </c>
    </row>
    <row r="2638" spans="7:11" x14ac:dyDescent="0.25">
      <c r="G2638" s="1">
        <v>44384</v>
      </c>
      <c r="H2638" s="2">
        <v>0.69644675925925925</v>
      </c>
      <c r="I2638">
        <v>12</v>
      </c>
      <c r="J2638">
        <v>0.6</v>
      </c>
      <c r="K2638">
        <v>1</v>
      </c>
    </row>
    <row r="2639" spans="7:11" x14ac:dyDescent="0.25">
      <c r="G2639" s="1">
        <v>44384</v>
      </c>
      <c r="H2639" s="2">
        <v>0.69694444444444448</v>
      </c>
      <c r="I2639">
        <v>8</v>
      </c>
      <c r="J2639">
        <v>0.2</v>
      </c>
      <c r="K2639">
        <v>1</v>
      </c>
    </row>
    <row r="2640" spans="7:11" x14ac:dyDescent="0.25">
      <c r="G2640" s="1">
        <v>44384</v>
      </c>
      <c r="H2640" s="2">
        <v>0.69811342592592596</v>
      </c>
      <c r="I2640">
        <v>15</v>
      </c>
      <c r="J2640">
        <v>4</v>
      </c>
      <c r="K2640">
        <v>1</v>
      </c>
    </row>
    <row r="2641" spans="7:11" x14ac:dyDescent="0.25">
      <c r="G2641" s="1">
        <v>44384</v>
      </c>
      <c r="H2641" s="2">
        <v>0.69866898148148149</v>
      </c>
      <c r="I2641">
        <v>9</v>
      </c>
      <c r="J2641">
        <v>5</v>
      </c>
      <c r="K2641">
        <v>1</v>
      </c>
    </row>
    <row r="2642" spans="7:11" x14ac:dyDescent="0.25">
      <c r="G2642" s="1">
        <v>44384</v>
      </c>
      <c r="H2642" s="2">
        <v>0.70008101851851856</v>
      </c>
      <c r="I2642">
        <v>12</v>
      </c>
      <c r="J2642">
        <v>11.5</v>
      </c>
      <c r="K2642">
        <v>1</v>
      </c>
    </row>
    <row r="2643" spans="7:11" x14ac:dyDescent="0.25">
      <c r="G2643" s="1">
        <v>44384</v>
      </c>
      <c r="H2643" s="2">
        <v>0.70108796296296294</v>
      </c>
      <c r="I2643">
        <v>17</v>
      </c>
      <c r="J2643">
        <v>4</v>
      </c>
      <c r="K2643">
        <v>1</v>
      </c>
    </row>
    <row r="2644" spans="7:11" x14ac:dyDescent="0.25">
      <c r="G2644" s="1">
        <v>44384</v>
      </c>
      <c r="H2644" s="2">
        <v>0.70240740740740737</v>
      </c>
      <c r="I2644">
        <v>11</v>
      </c>
      <c r="J2644">
        <v>11</v>
      </c>
      <c r="K2644">
        <v>1</v>
      </c>
    </row>
    <row r="2645" spans="7:11" x14ac:dyDescent="0.25">
      <c r="G2645" s="1">
        <v>44384</v>
      </c>
      <c r="H2645" s="2">
        <v>0.70273148148148146</v>
      </c>
      <c r="I2645">
        <v>16</v>
      </c>
      <c r="J2645">
        <v>4</v>
      </c>
      <c r="K2645">
        <v>1</v>
      </c>
    </row>
    <row r="2646" spans="7:11" x14ac:dyDescent="0.25">
      <c r="G2646" s="1">
        <v>44384</v>
      </c>
      <c r="H2646" s="2">
        <v>0.70281249999999995</v>
      </c>
      <c r="I2646">
        <v>15</v>
      </c>
      <c r="J2646">
        <v>3.8</v>
      </c>
      <c r="K2646">
        <v>1</v>
      </c>
    </row>
    <row r="2647" spans="7:11" x14ac:dyDescent="0.25">
      <c r="G2647" s="1">
        <v>44384</v>
      </c>
      <c r="H2647" s="2">
        <v>0.70445601851851858</v>
      </c>
      <c r="I2647">
        <v>13</v>
      </c>
      <c r="J2647">
        <v>7.8</v>
      </c>
      <c r="K2647">
        <v>1</v>
      </c>
    </row>
    <row r="2648" spans="7:11" x14ac:dyDescent="0.25">
      <c r="G2648" s="1">
        <v>44384</v>
      </c>
      <c r="H2648" s="2">
        <v>0.70746527777777779</v>
      </c>
      <c r="I2648">
        <v>22</v>
      </c>
      <c r="J2648">
        <v>5.0999999999999996</v>
      </c>
      <c r="K2648">
        <v>1</v>
      </c>
    </row>
    <row r="2649" spans="7:11" x14ac:dyDescent="0.25">
      <c r="G2649" s="1">
        <v>44384</v>
      </c>
      <c r="H2649" s="2">
        <v>0.70747685185185183</v>
      </c>
      <c r="I2649">
        <v>21</v>
      </c>
      <c r="J2649">
        <v>4.4000000000000004</v>
      </c>
      <c r="K2649">
        <v>1</v>
      </c>
    </row>
    <row r="2650" spans="7:11" x14ac:dyDescent="0.25">
      <c r="G2650" s="1">
        <v>44384</v>
      </c>
      <c r="H2650" s="2">
        <v>0.70762731481481478</v>
      </c>
      <c r="I2650">
        <v>16</v>
      </c>
      <c r="J2650">
        <v>4</v>
      </c>
      <c r="K2650">
        <v>1</v>
      </c>
    </row>
    <row r="2651" spans="7:11" x14ac:dyDescent="0.25">
      <c r="G2651" s="1">
        <v>44384</v>
      </c>
      <c r="H2651" s="2">
        <v>0.70766203703703701</v>
      </c>
      <c r="I2651">
        <v>14</v>
      </c>
      <c r="J2651">
        <v>4.0999999999999996</v>
      </c>
      <c r="K2651">
        <v>1</v>
      </c>
    </row>
    <row r="2652" spans="7:11" x14ac:dyDescent="0.25">
      <c r="G2652" s="1">
        <v>44384</v>
      </c>
      <c r="H2652" s="2">
        <v>0.70797453703703705</v>
      </c>
      <c r="I2652">
        <v>12</v>
      </c>
      <c r="J2652">
        <v>6.2</v>
      </c>
      <c r="K2652">
        <v>1</v>
      </c>
    </row>
    <row r="2653" spans="7:11" x14ac:dyDescent="0.25">
      <c r="G2653" s="1">
        <v>44384</v>
      </c>
      <c r="H2653" s="2">
        <v>0.70954861111111101</v>
      </c>
      <c r="I2653">
        <v>13</v>
      </c>
      <c r="J2653">
        <v>5.5</v>
      </c>
      <c r="K2653">
        <v>1</v>
      </c>
    </row>
    <row r="2654" spans="7:11" x14ac:dyDescent="0.25">
      <c r="G2654" s="1">
        <v>44384</v>
      </c>
      <c r="H2654" s="2">
        <v>0.71049768518518519</v>
      </c>
      <c r="I2654">
        <v>12</v>
      </c>
      <c r="J2654">
        <v>7</v>
      </c>
      <c r="K2654">
        <v>1</v>
      </c>
    </row>
    <row r="2655" spans="7:11" x14ac:dyDescent="0.25">
      <c r="G2655" s="1">
        <v>44384</v>
      </c>
      <c r="H2655" s="2">
        <v>0.7115393518518518</v>
      </c>
      <c r="I2655">
        <v>13</v>
      </c>
      <c r="J2655">
        <v>4.4000000000000004</v>
      </c>
      <c r="K2655">
        <v>1</v>
      </c>
    </row>
    <row r="2656" spans="7:11" x14ac:dyDescent="0.25">
      <c r="G2656" s="1">
        <v>44384</v>
      </c>
      <c r="H2656" s="2">
        <v>0.71217592592592593</v>
      </c>
      <c r="I2656">
        <v>23</v>
      </c>
      <c r="J2656">
        <v>4.2</v>
      </c>
      <c r="K2656">
        <v>1</v>
      </c>
    </row>
    <row r="2657" spans="7:11" x14ac:dyDescent="0.25">
      <c r="G2657" s="1">
        <v>44384</v>
      </c>
      <c r="H2657" s="2">
        <v>0.71372685185185192</v>
      </c>
      <c r="I2657">
        <v>16</v>
      </c>
      <c r="J2657">
        <v>3.9</v>
      </c>
      <c r="K2657">
        <v>1</v>
      </c>
    </row>
    <row r="2658" spans="7:11" x14ac:dyDescent="0.25">
      <c r="G2658" s="1">
        <v>44384</v>
      </c>
      <c r="H2658" s="2">
        <v>0.71456018518518516</v>
      </c>
      <c r="I2658">
        <v>11</v>
      </c>
      <c r="J2658">
        <v>10.1</v>
      </c>
      <c r="K2658">
        <v>1</v>
      </c>
    </row>
    <row r="2659" spans="7:11" x14ac:dyDescent="0.25">
      <c r="G2659" s="1">
        <v>44384</v>
      </c>
      <c r="H2659" s="2">
        <v>0.71479166666666671</v>
      </c>
      <c r="I2659">
        <v>16</v>
      </c>
      <c r="J2659">
        <v>0.5</v>
      </c>
      <c r="K2659">
        <v>1</v>
      </c>
    </row>
    <row r="2660" spans="7:11" x14ac:dyDescent="0.25">
      <c r="G2660" s="1">
        <v>44384</v>
      </c>
      <c r="H2660" s="2">
        <v>0.71487268518518521</v>
      </c>
      <c r="I2660">
        <v>18</v>
      </c>
      <c r="J2660">
        <v>5.7</v>
      </c>
      <c r="K2660">
        <v>1</v>
      </c>
    </row>
    <row r="2661" spans="7:11" x14ac:dyDescent="0.25">
      <c r="G2661" s="1">
        <v>44384</v>
      </c>
      <c r="H2661" s="2">
        <v>0.71489583333333329</v>
      </c>
      <c r="I2661">
        <v>18</v>
      </c>
      <c r="J2661">
        <v>4</v>
      </c>
      <c r="K2661">
        <v>1</v>
      </c>
    </row>
    <row r="2662" spans="7:11" x14ac:dyDescent="0.25">
      <c r="G2662" s="1">
        <v>44384</v>
      </c>
      <c r="H2662" s="2">
        <v>0.7149537037037037</v>
      </c>
      <c r="I2662">
        <v>14</v>
      </c>
      <c r="J2662">
        <v>0.5</v>
      </c>
      <c r="K2662">
        <v>1</v>
      </c>
    </row>
    <row r="2663" spans="7:11" x14ac:dyDescent="0.25">
      <c r="G2663" s="1">
        <v>44384</v>
      </c>
      <c r="H2663" s="2">
        <v>0.71510416666666676</v>
      </c>
      <c r="I2663">
        <v>13</v>
      </c>
      <c r="J2663">
        <v>14.8</v>
      </c>
      <c r="K2663">
        <v>1</v>
      </c>
    </row>
    <row r="2664" spans="7:11" x14ac:dyDescent="0.25">
      <c r="G2664" s="1">
        <v>44384</v>
      </c>
      <c r="H2664" s="2">
        <v>0.71576388888888898</v>
      </c>
      <c r="I2664">
        <v>18</v>
      </c>
      <c r="J2664">
        <v>4</v>
      </c>
      <c r="K2664">
        <v>1</v>
      </c>
    </row>
    <row r="2665" spans="7:11" x14ac:dyDescent="0.25">
      <c r="G2665" s="1">
        <v>44384</v>
      </c>
      <c r="H2665" s="2">
        <v>0.7171643518518519</v>
      </c>
      <c r="I2665">
        <v>14</v>
      </c>
      <c r="J2665">
        <v>11.2</v>
      </c>
      <c r="K2665">
        <v>1</v>
      </c>
    </row>
    <row r="2666" spans="7:11" x14ac:dyDescent="0.25">
      <c r="G2666" s="1">
        <v>44384</v>
      </c>
      <c r="H2666" s="2">
        <v>0.71784722222222219</v>
      </c>
      <c r="I2666">
        <v>12</v>
      </c>
      <c r="J2666">
        <v>8.5</v>
      </c>
      <c r="K2666">
        <v>1</v>
      </c>
    </row>
    <row r="2667" spans="7:11" x14ac:dyDescent="0.25">
      <c r="G2667" s="1">
        <v>44384</v>
      </c>
      <c r="H2667" s="2">
        <v>0.71836805555555561</v>
      </c>
      <c r="I2667">
        <v>17</v>
      </c>
      <c r="J2667">
        <v>4.2</v>
      </c>
      <c r="K2667">
        <v>1</v>
      </c>
    </row>
    <row r="2668" spans="7:11" x14ac:dyDescent="0.25">
      <c r="G2668" s="1">
        <v>44384</v>
      </c>
      <c r="H2668" s="2">
        <v>0.71887731481481476</v>
      </c>
      <c r="I2668">
        <v>15</v>
      </c>
      <c r="J2668">
        <v>4</v>
      </c>
      <c r="K2668">
        <v>1</v>
      </c>
    </row>
    <row r="2669" spans="7:11" x14ac:dyDescent="0.25">
      <c r="G2669" s="1">
        <v>44384</v>
      </c>
      <c r="H2669" s="2">
        <v>0.71929398148148149</v>
      </c>
      <c r="I2669">
        <v>24</v>
      </c>
      <c r="J2669">
        <v>10.6</v>
      </c>
      <c r="K2669">
        <v>1</v>
      </c>
    </row>
    <row r="2670" spans="7:11" x14ac:dyDescent="0.25">
      <c r="G2670" s="1">
        <v>44384</v>
      </c>
      <c r="H2670" s="2">
        <v>0.71934027777777787</v>
      </c>
      <c r="I2670">
        <v>18</v>
      </c>
      <c r="J2670">
        <v>3.4</v>
      </c>
      <c r="K2670">
        <v>1</v>
      </c>
    </row>
    <row r="2671" spans="7:11" x14ac:dyDescent="0.25">
      <c r="G2671" s="1">
        <v>44384</v>
      </c>
      <c r="H2671" s="2">
        <v>0.72100694444444446</v>
      </c>
      <c r="I2671">
        <v>14</v>
      </c>
      <c r="J2671">
        <v>11.4</v>
      </c>
      <c r="K2671">
        <v>1</v>
      </c>
    </row>
    <row r="2672" spans="7:11" x14ac:dyDescent="0.25">
      <c r="G2672" s="1">
        <v>44384</v>
      </c>
      <c r="H2672" s="2">
        <v>0.72119212962962964</v>
      </c>
      <c r="I2672">
        <v>23</v>
      </c>
      <c r="J2672">
        <v>3.4</v>
      </c>
      <c r="K2672">
        <v>1</v>
      </c>
    </row>
    <row r="2673" spans="7:11" x14ac:dyDescent="0.25">
      <c r="G2673" s="1">
        <v>44384</v>
      </c>
      <c r="H2673" s="2">
        <v>0.72121527777777772</v>
      </c>
      <c r="I2673">
        <v>24</v>
      </c>
      <c r="J2673">
        <v>3.8</v>
      </c>
      <c r="K2673">
        <v>1</v>
      </c>
    </row>
    <row r="2674" spans="7:11" x14ac:dyDescent="0.25">
      <c r="G2674" s="1">
        <v>44384</v>
      </c>
      <c r="H2674" s="2">
        <v>0.72128472222222229</v>
      </c>
      <c r="I2674">
        <v>12</v>
      </c>
      <c r="J2674">
        <v>5.2</v>
      </c>
      <c r="K2674">
        <v>1</v>
      </c>
    </row>
    <row r="2675" spans="7:11" x14ac:dyDescent="0.25">
      <c r="G2675" s="1">
        <v>44384</v>
      </c>
      <c r="H2675" s="2">
        <v>0.72149305555555554</v>
      </c>
      <c r="I2675">
        <v>12</v>
      </c>
      <c r="J2675">
        <v>7.8</v>
      </c>
      <c r="K2675">
        <v>1</v>
      </c>
    </row>
    <row r="2676" spans="7:11" x14ac:dyDescent="0.25">
      <c r="G2676" s="1">
        <v>44384</v>
      </c>
      <c r="H2676" s="2">
        <v>0.72380787037037031</v>
      </c>
      <c r="I2676">
        <v>24</v>
      </c>
      <c r="J2676">
        <v>6.6</v>
      </c>
      <c r="K2676">
        <v>1</v>
      </c>
    </row>
    <row r="2677" spans="7:11" x14ac:dyDescent="0.25">
      <c r="G2677" s="1">
        <v>44384</v>
      </c>
      <c r="H2677" s="2">
        <v>0.72406250000000005</v>
      </c>
      <c r="I2677">
        <v>13</v>
      </c>
      <c r="J2677">
        <v>6.5</v>
      </c>
      <c r="K2677">
        <v>1</v>
      </c>
    </row>
    <row r="2678" spans="7:11" x14ac:dyDescent="0.25">
      <c r="G2678" s="1">
        <v>44384</v>
      </c>
      <c r="H2678" s="2">
        <v>0.7249768518518519</v>
      </c>
      <c r="I2678">
        <v>20</v>
      </c>
      <c r="J2678">
        <v>7.6</v>
      </c>
      <c r="K2678">
        <v>1</v>
      </c>
    </row>
    <row r="2679" spans="7:11" x14ac:dyDescent="0.25">
      <c r="G2679" s="1">
        <v>44384</v>
      </c>
      <c r="H2679" s="2">
        <v>0.72666666666666668</v>
      </c>
      <c r="I2679">
        <v>14</v>
      </c>
      <c r="J2679">
        <v>7.2</v>
      </c>
      <c r="K2679">
        <v>1</v>
      </c>
    </row>
    <row r="2680" spans="7:11" x14ac:dyDescent="0.25">
      <c r="G2680" s="1">
        <v>44384</v>
      </c>
      <c r="H2680" s="2">
        <v>0.72679398148148155</v>
      </c>
      <c r="I2680">
        <v>11</v>
      </c>
      <c r="J2680">
        <v>4</v>
      </c>
      <c r="K2680">
        <v>1</v>
      </c>
    </row>
    <row r="2681" spans="7:11" x14ac:dyDescent="0.25">
      <c r="G2681" s="1">
        <v>44384</v>
      </c>
      <c r="H2681" s="2">
        <v>0.72685185185185175</v>
      </c>
      <c r="I2681">
        <v>21</v>
      </c>
      <c r="J2681">
        <v>5.2</v>
      </c>
      <c r="K2681">
        <v>1</v>
      </c>
    </row>
    <row r="2682" spans="7:11" x14ac:dyDescent="0.25">
      <c r="G2682" s="1">
        <v>44384</v>
      </c>
      <c r="H2682" s="2">
        <v>0.7268634259259259</v>
      </c>
      <c r="I2682">
        <v>19</v>
      </c>
      <c r="J2682">
        <v>4.0999999999999996</v>
      </c>
      <c r="K2682">
        <v>1</v>
      </c>
    </row>
    <row r="2683" spans="7:11" x14ac:dyDescent="0.25">
      <c r="G2683" s="1">
        <v>44384</v>
      </c>
      <c r="H2683" s="2">
        <v>0.72793981481481485</v>
      </c>
      <c r="I2683">
        <v>16</v>
      </c>
      <c r="J2683">
        <v>7.1</v>
      </c>
      <c r="K2683">
        <v>1</v>
      </c>
    </row>
    <row r="2684" spans="7:11" x14ac:dyDescent="0.25">
      <c r="G2684" s="1">
        <v>44384</v>
      </c>
      <c r="H2684" s="2">
        <v>0.73018518518518516</v>
      </c>
      <c r="I2684">
        <v>14</v>
      </c>
      <c r="J2684">
        <v>19.2</v>
      </c>
      <c r="K2684">
        <v>1</v>
      </c>
    </row>
    <row r="2685" spans="7:11" x14ac:dyDescent="0.25">
      <c r="G2685" s="1">
        <v>44384</v>
      </c>
      <c r="H2685" s="2">
        <v>0.73047453703703702</v>
      </c>
      <c r="I2685">
        <v>16</v>
      </c>
      <c r="J2685">
        <v>5.7</v>
      </c>
      <c r="K2685">
        <v>1</v>
      </c>
    </row>
    <row r="2686" spans="7:11" x14ac:dyDescent="0.25">
      <c r="G2686" s="1">
        <v>44384</v>
      </c>
      <c r="H2686" s="2">
        <v>0.73063657407407412</v>
      </c>
      <c r="I2686">
        <v>11</v>
      </c>
      <c r="J2686">
        <v>6.2</v>
      </c>
      <c r="K2686">
        <v>1</v>
      </c>
    </row>
    <row r="2687" spans="7:11" x14ac:dyDescent="0.25">
      <c r="G2687" s="1">
        <v>44384</v>
      </c>
      <c r="H2687" s="2">
        <v>0.7310416666666667</v>
      </c>
      <c r="I2687">
        <v>12</v>
      </c>
      <c r="J2687">
        <v>12.2</v>
      </c>
      <c r="K2687">
        <v>1</v>
      </c>
    </row>
    <row r="2688" spans="7:11" x14ac:dyDescent="0.25">
      <c r="G2688" s="1">
        <v>44384</v>
      </c>
      <c r="H2688" s="2">
        <v>0.73146990740740747</v>
      </c>
      <c r="I2688">
        <v>18</v>
      </c>
      <c r="J2688">
        <v>0.7</v>
      </c>
      <c r="K2688">
        <v>1</v>
      </c>
    </row>
    <row r="2689" spans="7:11" x14ac:dyDescent="0.25">
      <c r="G2689" s="1">
        <v>44384</v>
      </c>
      <c r="H2689" s="2">
        <v>0.7319444444444444</v>
      </c>
      <c r="I2689">
        <v>21</v>
      </c>
      <c r="J2689">
        <v>6.8</v>
      </c>
      <c r="K2689">
        <v>1</v>
      </c>
    </row>
    <row r="2690" spans="7:11" x14ac:dyDescent="0.25">
      <c r="G2690" s="1">
        <v>44384</v>
      </c>
      <c r="H2690" s="2">
        <v>0.73201388888888896</v>
      </c>
      <c r="I2690">
        <v>25</v>
      </c>
      <c r="J2690">
        <v>9.8000000000000007</v>
      </c>
      <c r="K2690">
        <v>1</v>
      </c>
    </row>
    <row r="2691" spans="7:11" x14ac:dyDescent="0.25">
      <c r="G2691" s="1">
        <v>44384</v>
      </c>
      <c r="H2691" s="2">
        <v>0.73202546296296289</v>
      </c>
      <c r="I2691">
        <v>23</v>
      </c>
      <c r="J2691">
        <v>3.8</v>
      </c>
      <c r="K2691">
        <v>1</v>
      </c>
    </row>
    <row r="2692" spans="7:11" x14ac:dyDescent="0.25">
      <c r="G2692" s="1">
        <v>44384</v>
      </c>
      <c r="H2692" s="2">
        <v>0.73303240740740738</v>
      </c>
      <c r="I2692">
        <v>9</v>
      </c>
      <c r="J2692">
        <v>4</v>
      </c>
      <c r="K2692">
        <v>1</v>
      </c>
    </row>
    <row r="2693" spans="7:11" x14ac:dyDescent="0.25">
      <c r="G2693" s="1">
        <v>44384</v>
      </c>
      <c r="H2693" s="2">
        <v>0.73310185185185184</v>
      </c>
      <c r="I2693">
        <v>18</v>
      </c>
      <c r="J2693">
        <v>9.1</v>
      </c>
      <c r="K2693">
        <v>1</v>
      </c>
    </row>
    <row r="2694" spans="7:11" x14ac:dyDescent="0.25">
      <c r="G2694" s="1">
        <v>44384</v>
      </c>
      <c r="H2694" s="2">
        <v>0.73392361111111104</v>
      </c>
      <c r="I2694">
        <v>18</v>
      </c>
      <c r="J2694">
        <v>14.7</v>
      </c>
      <c r="K2694">
        <v>1</v>
      </c>
    </row>
    <row r="2695" spans="7:11" x14ac:dyDescent="0.25">
      <c r="G2695" s="1">
        <v>44384</v>
      </c>
      <c r="H2695" s="2">
        <v>0.73577546296296292</v>
      </c>
      <c r="I2695">
        <v>18</v>
      </c>
      <c r="J2695">
        <v>4.2</v>
      </c>
      <c r="K2695">
        <v>1</v>
      </c>
    </row>
    <row r="2696" spans="7:11" x14ac:dyDescent="0.25">
      <c r="G2696" s="1">
        <v>44384</v>
      </c>
      <c r="H2696" s="2">
        <v>0.73592592592592598</v>
      </c>
      <c r="I2696">
        <v>17</v>
      </c>
      <c r="J2696">
        <v>8.9</v>
      </c>
      <c r="K2696">
        <v>1</v>
      </c>
    </row>
    <row r="2697" spans="7:11" x14ac:dyDescent="0.25">
      <c r="G2697" s="1">
        <v>44384</v>
      </c>
      <c r="H2697" s="2">
        <v>0.73723379629629626</v>
      </c>
      <c r="I2697">
        <v>14</v>
      </c>
      <c r="J2697">
        <v>5</v>
      </c>
      <c r="K2697">
        <v>1</v>
      </c>
    </row>
    <row r="2698" spans="7:11" x14ac:dyDescent="0.25">
      <c r="G2698" s="1">
        <v>44384</v>
      </c>
      <c r="H2698" s="2">
        <v>0.73725694444444445</v>
      </c>
      <c r="I2698">
        <v>11</v>
      </c>
      <c r="J2698">
        <v>5.8</v>
      </c>
      <c r="K2698">
        <v>1</v>
      </c>
    </row>
    <row r="2699" spans="7:11" x14ac:dyDescent="0.25">
      <c r="G2699" s="1">
        <v>44384</v>
      </c>
      <c r="H2699" s="2">
        <v>0.73840277777777785</v>
      </c>
      <c r="I2699">
        <v>15</v>
      </c>
      <c r="J2699">
        <v>6.3</v>
      </c>
      <c r="K2699">
        <v>1</v>
      </c>
    </row>
    <row r="2700" spans="7:11" x14ac:dyDescent="0.25">
      <c r="G2700" s="1">
        <v>44384</v>
      </c>
      <c r="H2700" s="2">
        <v>0.73954861111111114</v>
      </c>
      <c r="I2700">
        <v>14</v>
      </c>
      <c r="J2700">
        <v>4.2</v>
      </c>
      <c r="K2700">
        <v>1</v>
      </c>
    </row>
    <row r="2701" spans="7:11" x14ac:dyDescent="0.25">
      <c r="G2701" s="1">
        <v>44384</v>
      </c>
      <c r="H2701" s="2">
        <v>0.73972222222222228</v>
      </c>
      <c r="I2701">
        <v>21</v>
      </c>
      <c r="J2701">
        <v>6.3</v>
      </c>
      <c r="K2701">
        <v>1</v>
      </c>
    </row>
    <row r="2702" spans="7:11" x14ac:dyDescent="0.25">
      <c r="G2702" s="1">
        <v>44384</v>
      </c>
      <c r="H2702" s="2">
        <v>0.74046296296296299</v>
      </c>
      <c r="I2702">
        <v>19</v>
      </c>
      <c r="J2702">
        <v>9.8000000000000007</v>
      </c>
      <c r="K2702">
        <v>1</v>
      </c>
    </row>
    <row r="2703" spans="7:11" x14ac:dyDescent="0.25">
      <c r="G2703" s="1">
        <v>44384</v>
      </c>
      <c r="H2703" s="2">
        <v>0.74113425925925924</v>
      </c>
      <c r="I2703">
        <v>22</v>
      </c>
      <c r="J2703">
        <v>3.8</v>
      </c>
      <c r="K2703">
        <v>1</v>
      </c>
    </row>
    <row r="2704" spans="7:11" x14ac:dyDescent="0.25">
      <c r="G2704" s="1">
        <v>44384</v>
      </c>
      <c r="H2704" s="2">
        <v>0.74115740740740732</v>
      </c>
      <c r="I2704">
        <v>17</v>
      </c>
      <c r="J2704">
        <v>4.4000000000000004</v>
      </c>
      <c r="K2704">
        <v>1</v>
      </c>
    </row>
    <row r="2705" spans="7:11" x14ac:dyDescent="0.25">
      <c r="G2705" s="1">
        <v>44384</v>
      </c>
      <c r="H2705" s="2">
        <v>0.74259259259259258</v>
      </c>
      <c r="I2705">
        <v>11</v>
      </c>
      <c r="J2705">
        <v>6.5</v>
      </c>
      <c r="K2705">
        <v>1</v>
      </c>
    </row>
    <row r="2706" spans="7:11" x14ac:dyDescent="0.25">
      <c r="G2706" s="1">
        <v>44384</v>
      </c>
      <c r="H2706" s="2">
        <v>0.74266203703703704</v>
      </c>
      <c r="I2706">
        <v>23</v>
      </c>
      <c r="J2706">
        <v>9</v>
      </c>
      <c r="K2706">
        <v>1</v>
      </c>
    </row>
    <row r="2707" spans="7:11" x14ac:dyDescent="0.25">
      <c r="G2707" s="1">
        <v>44384</v>
      </c>
      <c r="H2707" s="2">
        <v>0.7435532407407407</v>
      </c>
      <c r="I2707">
        <v>19</v>
      </c>
      <c r="J2707">
        <v>7.9</v>
      </c>
      <c r="K2707">
        <v>1</v>
      </c>
    </row>
    <row r="2708" spans="7:11" x14ac:dyDescent="0.25">
      <c r="G2708" s="1">
        <v>44384</v>
      </c>
      <c r="H2708" s="2">
        <v>0.74438657407407405</v>
      </c>
      <c r="I2708">
        <v>14</v>
      </c>
      <c r="J2708">
        <v>8.4</v>
      </c>
      <c r="K2708">
        <v>1</v>
      </c>
    </row>
    <row r="2709" spans="7:11" x14ac:dyDescent="0.25">
      <c r="G2709" s="1">
        <v>44384</v>
      </c>
      <c r="H2709" s="2">
        <v>0.74553240740740734</v>
      </c>
      <c r="I2709">
        <v>26</v>
      </c>
      <c r="J2709">
        <v>6.9</v>
      </c>
      <c r="K2709">
        <v>1</v>
      </c>
    </row>
    <row r="2710" spans="7:11" x14ac:dyDescent="0.25">
      <c r="G2710" s="1">
        <v>44384</v>
      </c>
      <c r="H2710" s="2">
        <v>0.74578703703703697</v>
      </c>
      <c r="I2710">
        <v>17</v>
      </c>
      <c r="J2710">
        <v>4.2</v>
      </c>
      <c r="K2710">
        <v>1</v>
      </c>
    </row>
    <row r="2711" spans="7:11" x14ac:dyDescent="0.25">
      <c r="G2711" s="1">
        <v>44384</v>
      </c>
      <c r="H2711" s="2">
        <v>0.74662037037037043</v>
      </c>
      <c r="I2711">
        <v>12</v>
      </c>
      <c r="J2711">
        <v>0.5</v>
      </c>
      <c r="K2711">
        <v>1</v>
      </c>
    </row>
    <row r="2712" spans="7:11" x14ac:dyDescent="0.25">
      <c r="G2712" s="1">
        <v>44384</v>
      </c>
      <c r="H2712" s="2">
        <v>0.74668981481481478</v>
      </c>
      <c r="I2712">
        <v>16</v>
      </c>
      <c r="J2712">
        <v>4.4000000000000004</v>
      </c>
      <c r="K2712">
        <v>1</v>
      </c>
    </row>
    <row r="2713" spans="7:11" x14ac:dyDescent="0.25">
      <c r="G2713" s="1">
        <v>44384</v>
      </c>
      <c r="H2713" s="2">
        <v>0.74686342592592592</v>
      </c>
      <c r="I2713">
        <v>23</v>
      </c>
      <c r="J2713">
        <v>5.3</v>
      </c>
      <c r="K2713">
        <v>1</v>
      </c>
    </row>
    <row r="2714" spans="7:11" x14ac:dyDescent="0.25">
      <c r="G2714" s="1">
        <v>44384</v>
      </c>
      <c r="H2714" s="2">
        <v>0.74755787037037036</v>
      </c>
      <c r="I2714">
        <v>26</v>
      </c>
      <c r="J2714">
        <v>7.6</v>
      </c>
      <c r="K2714">
        <v>1</v>
      </c>
    </row>
    <row r="2715" spans="7:11" x14ac:dyDescent="0.25">
      <c r="G2715" s="1">
        <v>44384</v>
      </c>
      <c r="H2715" s="2">
        <v>0.74785879629629637</v>
      </c>
      <c r="I2715">
        <v>15</v>
      </c>
      <c r="J2715">
        <v>13.1</v>
      </c>
      <c r="K2715">
        <v>1</v>
      </c>
    </row>
    <row r="2716" spans="7:11" x14ac:dyDescent="0.25">
      <c r="G2716" s="1">
        <v>44384</v>
      </c>
      <c r="H2716" s="2">
        <v>0.74788194444444445</v>
      </c>
      <c r="I2716">
        <v>22</v>
      </c>
      <c r="J2716">
        <v>7.7</v>
      </c>
      <c r="K2716">
        <v>1</v>
      </c>
    </row>
    <row r="2717" spans="7:11" x14ac:dyDescent="0.25">
      <c r="G2717" s="1">
        <v>44384</v>
      </c>
      <c r="H2717" s="2">
        <v>0.74807870370370377</v>
      </c>
      <c r="I2717">
        <v>16</v>
      </c>
      <c r="J2717">
        <v>9.6</v>
      </c>
      <c r="K2717">
        <v>1</v>
      </c>
    </row>
    <row r="2718" spans="7:11" x14ac:dyDescent="0.25">
      <c r="G2718" s="1">
        <v>44384</v>
      </c>
      <c r="H2718" s="2">
        <v>0.74890046296296298</v>
      </c>
      <c r="I2718">
        <v>13</v>
      </c>
      <c r="J2718">
        <v>0.2</v>
      </c>
      <c r="K2718">
        <v>1</v>
      </c>
    </row>
    <row r="2719" spans="7:11" x14ac:dyDescent="0.25">
      <c r="G2719" s="1">
        <v>44384</v>
      </c>
      <c r="H2719" s="2">
        <v>0.75055555555555553</v>
      </c>
      <c r="I2719">
        <v>15</v>
      </c>
      <c r="J2719">
        <v>9.6</v>
      </c>
      <c r="K2719">
        <v>1</v>
      </c>
    </row>
    <row r="2720" spans="7:11" x14ac:dyDescent="0.25">
      <c r="G2720" s="1">
        <v>44384</v>
      </c>
      <c r="H2720" s="2">
        <v>0.75064814814814806</v>
      </c>
      <c r="I2720">
        <v>13</v>
      </c>
      <c r="J2720">
        <v>21.1</v>
      </c>
      <c r="K2720">
        <v>1</v>
      </c>
    </row>
    <row r="2721" spans="7:11" x14ac:dyDescent="0.25">
      <c r="G2721" s="1">
        <v>44384</v>
      </c>
      <c r="H2721" s="2">
        <v>0.75069444444444444</v>
      </c>
      <c r="I2721">
        <v>22</v>
      </c>
      <c r="J2721">
        <v>1.3</v>
      </c>
      <c r="K2721">
        <v>1</v>
      </c>
    </row>
    <row r="2722" spans="7:11" x14ac:dyDescent="0.25">
      <c r="G2722" s="1">
        <v>44384</v>
      </c>
      <c r="H2722" s="2">
        <v>0.7507638888888889</v>
      </c>
      <c r="I2722">
        <v>16</v>
      </c>
      <c r="J2722">
        <v>4.7</v>
      </c>
      <c r="K2722">
        <v>1</v>
      </c>
    </row>
    <row r="2723" spans="7:11" x14ac:dyDescent="0.25">
      <c r="G2723" s="1">
        <v>44384</v>
      </c>
      <c r="H2723" s="2">
        <v>0.75104166666666661</v>
      </c>
      <c r="I2723">
        <v>16</v>
      </c>
      <c r="J2723">
        <v>3.7</v>
      </c>
      <c r="K2723">
        <v>1</v>
      </c>
    </row>
    <row r="2724" spans="7:11" x14ac:dyDescent="0.25">
      <c r="G2724" s="1">
        <v>44384</v>
      </c>
      <c r="H2724" s="2">
        <v>0.75223379629629628</v>
      </c>
      <c r="I2724">
        <v>15</v>
      </c>
      <c r="J2724">
        <v>4.7</v>
      </c>
      <c r="K2724">
        <v>1</v>
      </c>
    </row>
    <row r="2725" spans="7:11" x14ac:dyDescent="0.25">
      <c r="G2725" s="1">
        <v>44384</v>
      </c>
      <c r="H2725" s="2">
        <v>0.75228009259259254</v>
      </c>
      <c r="I2725">
        <v>15</v>
      </c>
      <c r="J2725">
        <v>14</v>
      </c>
      <c r="K2725">
        <v>1</v>
      </c>
    </row>
    <row r="2726" spans="7:11" x14ac:dyDescent="0.25">
      <c r="G2726" s="1">
        <v>44384</v>
      </c>
      <c r="H2726" s="2">
        <v>0.75247685185185187</v>
      </c>
      <c r="I2726">
        <v>16</v>
      </c>
      <c r="J2726">
        <v>4.4000000000000004</v>
      </c>
      <c r="K2726">
        <v>1</v>
      </c>
    </row>
    <row r="2727" spans="7:11" x14ac:dyDescent="0.25">
      <c r="G2727" s="1">
        <v>44384</v>
      </c>
      <c r="H2727" s="2">
        <v>0.7533333333333333</v>
      </c>
      <c r="I2727">
        <v>15</v>
      </c>
      <c r="J2727">
        <v>3.6</v>
      </c>
      <c r="K2727">
        <v>1</v>
      </c>
    </row>
    <row r="2728" spans="7:11" x14ac:dyDescent="0.25">
      <c r="G2728" s="1">
        <v>44384</v>
      </c>
      <c r="H2728" s="2">
        <v>0.75635416666666666</v>
      </c>
      <c r="I2728">
        <v>12</v>
      </c>
      <c r="J2728">
        <v>19.100000000000001</v>
      </c>
      <c r="K2728">
        <v>1</v>
      </c>
    </row>
    <row r="2729" spans="7:11" x14ac:dyDescent="0.25">
      <c r="G2729" s="1">
        <v>44384</v>
      </c>
      <c r="H2729" s="2">
        <v>0.75645833333333334</v>
      </c>
      <c r="I2729">
        <v>21</v>
      </c>
      <c r="J2729">
        <v>9.5</v>
      </c>
      <c r="K2729">
        <v>1</v>
      </c>
    </row>
    <row r="2730" spans="7:11" x14ac:dyDescent="0.25">
      <c r="G2730" s="1">
        <v>44384</v>
      </c>
      <c r="H2730" s="2">
        <v>0.7570486111111111</v>
      </c>
      <c r="I2730">
        <v>14</v>
      </c>
      <c r="J2730">
        <v>21.1</v>
      </c>
      <c r="K2730">
        <v>1</v>
      </c>
    </row>
    <row r="2731" spans="7:11" x14ac:dyDescent="0.25">
      <c r="G2731" s="1">
        <v>44384</v>
      </c>
      <c r="H2731" s="2">
        <v>0.75829861111111108</v>
      </c>
      <c r="I2731">
        <v>14</v>
      </c>
      <c r="J2731">
        <v>4.5999999999999996</v>
      </c>
      <c r="K2731">
        <v>1</v>
      </c>
    </row>
    <row r="2732" spans="7:11" x14ac:dyDescent="0.25">
      <c r="G2732" s="1">
        <v>44384</v>
      </c>
      <c r="H2732" s="2">
        <v>0.75962962962962965</v>
      </c>
      <c r="I2732">
        <v>16</v>
      </c>
      <c r="J2732">
        <v>9.1</v>
      </c>
      <c r="K2732">
        <v>1</v>
      </c>
    </row>
    <row r="2733" spans="7:11" x14ac:dyDescent="0.25">
      <c r="G2733" s="1">
        <v>44384</v>
      </c>
      <c r="H2733" s="2">
        <v>0.76009259259259254</v>
      </c>
      <c r="I2733">
        <v>15</v>
      </c>
      <c r="J2733">
        <v>5.0999999999999996</v>
      </c>
      <c r="K2733">
        <v>1</v>
      </c>
    </row>
    <row r="2734" spans="7:11" x14ac:dyDescent="0.25">
      <c r="G2734" s="1">
        <v>44384</v>
      </c>
      <c r="H2734" s="2">
        <v>0.7602430555555556</v>
      </c>
      <c r="I2734">
        <v>12</v>
      </c>
      <c r="J2734">
        <v>1.3</v>
      </c>
      <c r="K2734">
        <v>1</v>
      </c>
    </row>
    <row r="2735" spans="7:11" x14ac:dyDescent="0.25">
      <c r="G2735" s="1">
        <v>44384</v>
      </c>
      <c r="H2735" s="2">
        <v>0.76225694444444436</v>
      </c>
      <c r="I2735">
        <v>24</v>
      </c>
      <c r="J2735">
        <v>5.6</v>
      </c>
      <c r="K2735">
        <v>1</v>
      </c>
    </row>
    <row r="2736" spans="7:11" x14ac:dyDescent="0.25">
      <c r="G2736" s="1">
        <v>44384</v>
      </c>
      <c r="H2736" s="2">
        <v>0.76226851851851851</v>
      </c>
      <c r="I2736">
        <v>21</v>
      </c>
      <c r="J2736">
        <v>3.6</v>
      </c>
      <c r="K2736">
        <v>1</v>
      </c>
    </row>
    <row r="2737" spans="7:11" x14ac:dyDescent="0.25">
      <c r="G2737" s="1">
        <v>44384</v>
      </c>
      <c r="H2737" s="2">
        <v>0.76339120370370372</v>
      </c>
      <c r="I2737">
        <v>22</v>
      </c>
      <c r="J2737">
        <v>5.3</v>
      </c>
      <c r="K2737">
        <v>1</v>
      </c>
    </row>
    <row r="2738" spans="7:11" x14ac:dyDescent="0.25">
      <c r="G2738" s="1">
        <v>44384</v>
      </c>
      <c r="H2738" s="2">
        <v>0.76357638888888879</v>
      </c>
      <c r="I2738">
        <v>16</v>
      </c>
      <c r="J2738">
        <v>4</v>
      </c>
      <c r="K2738">
        <v>1</v>
      </c>
    </row>
    <row r="2739" spans="7:11" x14ac:dyDescent="0.25">
      <c r="G2739" s="1">
        <v>44384</v>
      </c>
      <c r="H2739" s="2">
        <v>0.76359953703703709</v>
      </c>
      <c r="I2739">
        <v>20</v>
      </c>
      <c r="J2739">
        <v>4.0999999999999996</v>
      </c>
      <c r="K2739">
        <v>1</v>
      </c>
    </row>
    <row r="2740" spans="7:11" x14ac:dyDescent="0.25">
      <c r="G2740" s="1">
        <v>44384</v>
      </c>
      <c r="H2740" s="2">
        <v>0.76436342592592599</v>
      </c>
      <c r="I2740">
        <v>19</v>
      </c>
      <c r="J2740">
        <v>4</v>
      </c>
      <c r="K2740">
        <v>1</v>
      </c>
    </row>
    <row r="2741" spans="7:11" x14ac:dyDescent="0.25">
      <c r="G2741" s="1">
        <v>44384</v>
      </c>
      <c r="H2741" s="2">
        <v>0.76760416666666664</v>
      </c>
      <c r="I2741">
        <v>12</v>
      </c>
      <c r="J2741">
        <v>14</v>
      </c>
      <c r="K2741">
        <v>1</v>
      </c>
    </row>
    <row r="2742" spans="7:11" x14ac:dyDescent="0.25">
      <c r="G2742" s="1">
        <v>44384</v>
      </c>
      <c r="H2742" s="2">
        <v>0.7678124999999999</v>
      </c>
      <c r="I2742">
        <v>13</v>
      </c>
      <c r="J2742">
        <v>0.4</v>
      </c>
      <c r="K2742">
        <v>1</v>
      </c>
    </row>
    <row r="2743" spans="7:11" x14ac:dyDescent="0.25">
      <c r="G2743" s="1">
        <v>44384</v>
      </c>
      <c r="H2743" s="2">
        <v>0.76927083333333324</v>
      </c>
      <c r="I2743">
        <v>24</v>
      </c>
      <c r="J2743">
        <v>6.8</v>
      </c>
      <c r="K2743">
        <v>1</v>
      </c>
    </row>
    <row r="2744" spans="7:11" x14ac:dyDescent="0.25">
      <c r="G2744" s="1">
        <v>44384</v>
      </c>
      <c r="H2744" s="2">
        <v>0.77039351851851856</v>
      </c>
      <c r="I2744">
        <v>11</v>
      </c>
      <c r="J2744">
        <v>8.1</v>
      </c>
      <c r="K2744">
        <v>1</v>
      </c>
    </row>
    <row r="2745" spans="7:11" x14ac:dyDescent="0.25">
      <c r="G2745" s="1">
        <v>44384</v>
      </c>
      <c r="H2745" s="2">
        <v>0.77108796296296289</v>
      </c>
      <c r="I2745">
        <v>28</v>
      </c>
      <c r="J2745">
        <v>3.4</v>
      </c>
      <c r="K2745">
        <v>1</v>
      </c>
    </row>
    <row r="2746" spans="7:11" x14ac:dyDescent="0.25">
      <c r="G2746" s="1">
        <v>44384</v>
      </c>
      <c r="H2746" s="2">
        <v>0.77109953703703704</v>
      </c>
      <c r="I2746">
        <v>22</v>
      </c>
      <c r="J2746">
        <v>4.8</v>
      </c>
      <c r="K2746">
        <v>1</v>
      </c>
    </row>
    <row r="2747" spans="7:11" x14ac:dyDescent="0.25">
      <c r="G2747" s="1">
        <v>44384</v>
      </c>
      <c r="H2747" s="2">
        <v>0.77292824074074085</v>
      </c>
      <c r="I2747">
        <v>24</v>
      </c>
      <c r="J2747">
        <v>5.9</v>
      </c>
      <c r="K2747">
        <v>1</v>
      </c>
    </row>
    <row r="2748" spans="7:11" x14ac:dyDescent="0.25">
      <c r="G2748" s="1">
        <v>44384</v>
      </c>
      <c r="H2748" s="2">
        <v>0.77428240740740739</v>
      </c>
      <c r="I2748">
        <v>11</v>
      </c>
      <c r="J2748">
        <v>6.8</v>
      </c>
      <c r="K2748">
        <v>1</v>
      </c>
    </row>
    <row r="2749" spans="7:11" x14ac:dyDescent="0.25">
      <c r="G2749" s="1">
        <v>44384</v>
      </c>
      <c r="H2749" s="2">
        <v>0.77560185185185182</v>
      </c>
      <c r="I2749">
        <v>15</v>
      </c>
      <c r="J2749">
        <v>4.0999999999999996</v>
      </c>
      <c r="K2749">
        <v>1</v>
      </c>
    </row>
    <row r="2750" spans="7:11" x14ac:dyDescent="0.25">
      <c r="G2750" s="1">
        <v>44384</v>
      </c>
      <c r="H2750" s="2">
        <v>0.77847222222222223</v>
      </c>
      <c r="I2750">
        <v>18</v>
      </c>
      <c r="J2750">
        <v>6.7</v>
      </c>
      <c r="K2750">
        <v>1</v>
      </c>
    </row>
    <row r="2751" spans="7:11" x14ac:dyDescent="0.25">
      <c r="G2751" s="1">
        <v>44384</v>
      </c>
      <c r="H2751" s="2">
        <v>0.77876157407407398</v>
      </c>
      <c r="I2751">
        <v>19</v>
      </c>
      <c r="J2751">
        <v>4.5</v>
      </c>
      <c r="K2751">
        <v>1</v>
      </c>
    </row>
    <row r="2752" spans="7:11" x14ac:dyDescent="0.25">
      <c r="G2752" s="1">
        <v>44384</v>
      </c>
      <c r="H2752" s="2">
        <v>0.779363425925926</v>
      </c>
      <c r="I2752">
        <v>11</v>
      </c>
      <c r="J2752">
        <v>17.3</v>
      </c>
      <c r="K2752">
        <v>1</v>
      </c>
    </row>
    <row r="2753" spans="7:11" x14ac:dyDescent="0.25">
      <c r="G2753" s="1">
        <v>44384</v>
      </c>
      <c r="H2753" s="2">
        <v>0.78113425925925928</v>
      </c>
      <c r="I2753">
        <v>14</v>
      </c>
      <c r="J2753">
        <v>3.4</v>
      </c>
      <c r="K2753">
        <v>1</v>
      </c>
    </row>
    <row r="2754" spans="7:11" x14ac:dyDescent="0.25">
      <c r="G2754" s="1">
        <v>44384</v>
      </c>
      <c r="H2754" s="2">
        <v>0.78203703703703698</v>
      </c>
      <c r="I2754">
        <v>16</v>
      </c>
      <c r="J2754">
        <v>3.9</v>
      </c>
      <c r="K2754">
        <v>1</v>
      </c>
    </row>
    <row r="2755" spans="7:11" x14ac:dyDescent="0.25">
      <c r="G2755" s="1">
        <v>44384</v>
      </c>
      <c r="H2755" s="2">
        <v>0.78459490740740734</v>
      </c>
      <c r="I2755">
        <v>14</v>
      </c>
      <c r="J2755">
        <v>7.8</v>
      </c>
      <c r="K2755">
        <v>1</v>
      </c>
    </row>
    <row r="2756" spans="7:11" x14ac:dyDescent="0.25">
      <c r="G2756" s="1">
        <v>44384</v>
      </c>
      <c r="H2756" s="2">
        <v>0.78490740740740739</v>
      </c>
      <c r="I2756">
        <v>21</v>
      </c>
      <c r="J2756">
        <v>8.3000000000000007</v>
      </c>
      <c r="K2756">
        <v>1</v>
      </c>
    </row>
    <row r="2757" spans="7:11" x14ac:dyDescent="0.25">
      <c r="G2757" s="1">
        <v>44384</v>
      </c>
      <c r="H2757" s="2">
        <v>0.78690972222222222</v>
      </c>
      <c r="I2757">
        <v>24</v>
      </c>
      <c r="J2757">
        <v>6.9</v>
      </c>
      <c r="K2757">
        <v>1</v>
      </c>
    </row>
    <row r="2758" spans="7:11" x14ac:dyDescent="0.25">
      <c r="G2758" s="1">
        <v>44384</v>
      </c>
      <c r="H2758" s="2">
        <v>0.78841435185185194</v>
      </c>
      <c r="I2758">
        <v>25</v>
      </c>
      <c r="J2758">
        <v>6.8</v>
      </c>
      <c r="K2758">
        <v>1</v>
      </c>
    </row>
    <row r="2759" spans="7:11" x14ac:dyDescent="0.25">
      <c r="G2759" s="1">
        <v>44384</v>
      </c>
      <c r="H2759" s="2">
        <v>0.78967592592592595</v>
      </c>
      <c r="I2759">
        <v>19</v>
      </c>
      <c r="J2759">
        <v>10.1</v>
      </c>
      <c r="K2759">
        <v>1</v>
      </c>
    </row>
    <row r="2760" spans="7:11" x14ac:dyDescent="0.25">
      <c r="G2760" s="1">
        <v>44384</v>
      </c>
      <c r="H2760" s="2">
        <v>0.79043981481481485</v>
      </c>
      <c r="I2760">
        <v>15</v>
      </c>
      <c r="J2760">
        <v>0.1</v>
      </c>
      <c r="K2760">
        <v>1</v>
      </c>
    </row>
    <row r="2761" spans="7:11" x14ac:dyDescent="0.25">
      <c r="G2761" s="1">
        <v>44384</v>
      </c>
      <c r="H2761" s="2">
        <v>0.79123842592592597</v>
      </c>
      <c r="I2761">
        <v>22</v>
      </c>
      <c r="J2761">
        <v>5.7</v>
      </c>
      <c r="K2761">
        <v>1</v>
      </c>
    </row>
    <row r="2762" spans="7:11" x14ac:dyDescent="0.25">
      <c r="G2762" s="1">
        <v>44384</v>
      </c>
      <c r="H2762" s="2">
        <v>0.79155092592592602</v>
      </c>
      <c r="I2762">
        <v>13</v>
      </c>
      <c r="J2762">
        <v>3.7</v>
      </c>
      <c r="K2762">
        <v>1</v>
      </c>
    </row>
    <row r="2763" spans="7:11" x14ac:dyDescent="0.25">
      <c r="G2763" s="1">
        <v>44384</v>
      </c>
      <c r="H2763" s="2">
        <v>0.79402777777777789</v>
      </c>
      <c r="I2763">
        <v>17</v>
      </c>
      <c r="J2763">
        <v>8</v>
      </c>
      <c r="K2763">
        <v>1</v>
      </c>
    </row>
    <row r="2764" spans="7:11" x14ac:dyDescent="0.25">
      <c r="G2764" s="1">
        <v>44384</v>
      </c>
      <c r="H2764" s="2">
        <v>0.7940625</v>
      </c>
      <c r="I2764">
        <v>14</v>
      </c>
      <c r="J2764">
        <v>7.5</v>
      </c>
      <c r="K2764">
        <v>1</v>
      </c>
    </row>
    <row r="2765" spans="7:11" x14ac:dyDescent="0.25">
      <c r="G2765" s="1">
        <v>44384</v>
      </c>
      <c r="H2765" s="2">
        <v>0.79408564814814808</v>
      </c>
      <c r="I2765">
        <v>12</v>
      </c>
      <c r="J2765">
        <v>8.5</v>
      </c>
      <c r="K2765">
        <v>1</v>
      </c>
    </row>
    <row r="2766" spans="7:11" x14ac:dyDescent="0.25">
      <c r="G2766" s="1">
        <v>44384</v>
      </c>
      <c r="H2766" s="2">
        <v>0.79530092592592594</v>
      </c>
      <c r="I2766">
        <v>12</v>
      </c>
      <c r="J2766">
        <v>4.9000000000000004</v>
      </c>
      <c r="K2766">
        <v>1</v>
      </c>
    </row>
    <row r="2767" spans="7:11" x14ac:dyDescent="0.25">
      <c r="G2767" s="1">
        <v>44384</v>
      </c>
      <c r="H2767" s="2">
        <v>0.79567129629629629</v>
      </c>
      <c r="I2767">
        <v>14</v>
      </c>
      <c r="J2767">
        <v>3.8</v>
      </c>
      <c r="K2767">
        <v>1</v>
      </c>
    </row>
    <row r="2768" spans="7:11" x14ac:dyDescent="0.25">
      <c r="G2768" s="1">
        <v>44384</v>
      </c>
      <c r="H2768" s="2">
        <v>0.79646990740740742</v>
      </c>
      <c r="I2768">
        <v>25</v>
      </c>
      <c r="J2768">
        <v>7.8</v>
      </c>
      <c r="K2768">
        <v>1</v>
      </c>
    </row>
    <row r="2769" spans="7:11" x14ac:dyDescent="0.25">
      <c r="G2769" s="1">
        <v>44384</v>
      </c>
      <c r="H2769" s="2">
        <v>0.79696759259259264</v>
      </c>
      <c r="I2769">
        <v>14</v>
      </c>
      <c r="J2769">
        <v>7.4</v>
      </c>
      <c r="K2769">
        <v>1</v>
      </c>
    </row>
    <row r="2770" spans="7:11" x14ac:dyDescent="0.25">
      <c r="G2770" s="1">
        <v>44384</v>
      </c>
      <c r="H2770" s="2">
        <v>0.79699074074074072</v>
      </c>
      <c r="I2770">
        <v>16</v>
      </c>
      <c r="J2770">
        <v>4.4000000000000004</v>
      </c>
      <c r="K2770">
        <v>1</v>
      </c>
    </row>
    <row r="2771" spans="7:11" x14ac:dyDescent="0.25">
      <c r="G2771" s="1">
        <v>44384</v>
      </c>
      <c r="H2771" s="2">
        <v>0.79866898148148147</v>
      </c>
      <c r="I2771">
        <v>13</v>
      </c>
      <c r="J2771">
        <v>14.4</v>
      </c>
      <c r="K2771">
        <v>1</v>
      </c>
    </row>
    <row r="2772" spans="7:11" x14ac:dyDescent="0.25">
      <c r="G2772" s="1">
        <v>44384</v>
      </c>
      <c r="H2772" s="2">
        <v>0.79892361111111121</v>
      </c>
      <c r="I2772">
        <v>14</v>
      </c>
      <c r="J2772">
        <v>4.0999999999999996</v>
      </c>
      <c r="K2772">
        <v>1</v>
      </c>
    </row>
    <row r="2773" spans="7:11" x14ac:dyDescent="0.25">
      <c r="G2773" s="1">
        <v>44384</v>
      </c>
      <c r="H2773" s="2">
        <v>0.80314814814814817</v>
      </c>
      <c r="I2773">
        <v>14</v>
      </c>
      <c r="J2773">
        <v>4</v>
      </c>
      <c r="K2773">
        <v>1</v>
      </c>
    </row>
    <row r="2774" spans="7:11" x14ac:dyDescent="0.25">
      <c r="G2774" s="1">
        <v>44384</v>
      </c>
      <c r="H2774" s="2">
        <v>0.80326388888888889</v>
      </c>
      <c r="I2774">
        <v>17</v>
      </c>
      <c r="J2774">
        <v>4.0999999999999996</v>
      </c>
      <c r="K2774">
        <v>1</v>
      </c>
    </row>
    <row r="2775" spans="7:11" x14ac:dyDescent="0.25">
      <c r="G2775" s="1">
        <v>44384</v>
      </c>
      <c r="H2775" s="2">
        <v>0.80501157407407409</v>
      </c>
      <c r="I2775">
        <v>11</v>
      </c>
      <c r="J2775">
        <v>14.8</v>
      </c>
      <c r="K2775">
        <v>1</v>
      </c>
    </row>
    <row r="2776" spans="7:11" x14ac:dyDescent="0.25">
      <c r="G2776" s="1">
        <v>44384</v>
      </c>
      <c r="H2776" s="2">
        <v>0.80865740740740744</v>
      </c>
      <c r="I2776">
        <v>11</v>
      </c>
      <c r="J2776">
        <v>3.8</v>
      </c>
      <c r="K2776">
        <v>1</v>
      </c>
    </row>
    <row r="2777" spans="7:11" x14ac:dyDescent="0.25">
      <c r="G2777" s="1">
        <v>44384</v>
      </c>
      <c r="H2777" s="2">
        <v>0.81075231481481491</v>
      </c>
      <c r="I2777">
        <v>11</v>
      </c>
      <c r="J2777">
        <v>14.4</v>
      </c>
      <c r="K2777">
        <v>1</v>
      </c>
    </row>
    <row r="2778" spans="7:11" x14ac:dyDescent="0.25">
      <c r="G2778" s="1">
        <v>44384</v>
      </c>
      <c r="H2778" s="2">
        <v>0.81322916666666656</v>
      </c>
      <c r="I2778">
        <v>18</v>
      </c>
      <c r="J2778">
        <v>6.4</v>
      </c>
      <c r="K2778">
        <v>1</v>
      </c>
    </row>
    <row r="2779" spans="7:11" x14ac:dyDescent="0.25">
      <c r="G2779" s="1">
        <v>44384</v>
      </c>
      <c r="H2779" s="2">
        <v>0.81603009259259263</v>
      </c>
      <c r="I2779">
        <v>18</v>
      </c>
      <c r="J2779">
        <v>6.9</v>
      </c>
      <c r="K2779">
        <v>1</v>
      </c>
    </row>
    <row r="2780" spans="7:11" x14ac:dyDescent="0.25">
      <c r="G2780" s="1">
        <v>44384</v>
      </c>
      <c r="H2780" s="2">
        <v>0.81656249999999997</v>
      </c>
      <c r="I2780">
        <v>11</v>
      </c>
      <c r="J2780">
        <v>4.4000000000000004</v>
      </c>
      <c r="K2780">
        <v>1</v>
      </c>
    </row>
    <row r="2781" spans="7:11" x14ac:dyDescent="0.25">
      <c r="G2781" s="1">
        <v>44384</v>
      </c>
      <c r="H2781" s="2">
        <v>0.81751157407407404</v>
      </c>
      <c r="I2781">
        <v>17</v>
      </c>
      <c r="J2781">
        <v>0.5</v>
      </c>
      <c r="K2781">
        <v>1</v>
      </c>
    </row>
    <row r="2782" spans="7:11" x14ac:dyDescent="0.25">
      <c r="G2782" s="1">
        <v>44384</v>
      </c>
      <c r="H2782" s="2">
        <v>0.81782407407407398</v>
      </c>
      <c r="I2782">
        <v>11</v>
      </c>
      <c r="J2782">
        <v>0.6</v>
      </c>
      <c r="K2782">
        <v>1</v>
      </c>
    </row>
    <row r="2783" spans="7:11" x14ac:dyDescent="0.25">
      <c r="G2783" s="1">
        <v>44384</v>
      </c>
      <c r="H2783" s="2">
        <v>0.8182060185185186</v>
      </c>
      <c r="I2783">
        <v>16</v>
      </c>
      <c r="J2783">
        <v>4.3</v>
      </c>
      <c r="K2783">
        <v>1</v>
      </c>
    </row>
    <row r="2784" spans="7:11" x14ac:dyDescent="0.25">
      <c r="G2784" s="1">
        <v>44384</v>
      </c>
      <c r="H2784" s="2">
        <v>0.81851851851851853</v>
      </c>
      <c r="I2784">
        <v>19</v>
      </c>
      <c r="J2784">
        <v>7.2</v>
      </c>
      <c r="K2784">
        <v>1</v>
      </c>
    </row>
    <row r="2785" spans="7:11" x14ac:dyDescent="0.25">
      <c r="G2785" s="1">
        <v>44384</v>
      </c>
      <c r="H2785" s="2">
        <v>0.81853009259259257</v>
      </c>
      <c r="I2785">
        <v>20</v>
      </c>
      <c r="J2785">
        <v>3.5</v>
      </c>
      <c r="K2785">
        <v>1</v>
      </c>
    </row>
    <row r="2786" spans="7:11" x14ac:dyDescent="0.25">
      <c r="G2786" s="1">
        <v>44384</v>
      </c>
      <c r="H2786" s="2">
        <v>0.81890046296296293</v>
      </c>
      <c r="I2786">
        <v>17</v>
      </c>
      <c r="J2786">
        <v>4.2</v>
      </c>
      <c r="K2786">
        <v>1</v>
      </c>
    </row>
    <row r="2787" spans="7:11" x14ac:dyDescent="0.25">
      <c r="G2787" s="1">
        <v>44384</v>
      </c>
      <c r="H2787" s="2">
        <v>0.81892361111111101</v>
      </c>
      <c r="I2787">
        <v>17</v>
      </c>
      <c r="J2787">
        <v>5.0999999999999996</v>
      </c>
      <c r="K2787">
        <v>1</v>
      </c>
    </row>
    <row r="2788" spans="7:11" x14ac:dyDescent="0.25">
      <c r="G2788" s="1">
        <v>44384</v>
      </c>
      <c r="H2788" s="2">
        <v>0.81901620370370365</v>
      </c>
      <c r="I2788">
        <v>12</v>
      </c>
      <c r="J2788">
        <v>3.2</v>
      </c>
      <c r="K2788">
        <v>1</v>
      </c>
    </row>
    <row r="2789" spans="7:11" x14ac:dyDescent="0.25">
      <c r="G2789" s="1">
        <v>44384</v>
      </c>
      <c r="H2789" s="2">
        <v>0.8192476851851852</v>
      </c>
      <c r="I2789">
        <v>17</v>
      </c>
      <c r="J2789">
        <v>0.8</v>
      </c>
      <c r="K2789">
        <v>1</v>
      </c>
    </row>
    <row r="2790" spans="7:11" x14ac:dyDescent="0.25">
      <c r="G2790" s="1">
        <v>44384</v>
      </c>
      <c r="H2790" s="2">
        <v>0.81959490740740737</v>
      </c>
      <c r="I2790">
        <v>26</v>
      </c>
      <c r="J2790">
        <v>6.1</v>
      </c>
      <c r="K2790">
        <v>1</v>
      </c>
    </row>
    <row r="2791" spans="7:11" x14ac:dyDescent="0.25">
      <c r="G2791" s="1">
        <v>44384</v>
      </c>
      <c r="H2791" s="2">
        <v>0.8208333333333333</v>
      </c>
      <c r="I2791">
        <v>16</v>
      </c>
      <c r="J2791">
        <v>3.2</v>
      </c>
      <c r="K2791">
        <v>1</v>
      </c>
    </row>
    <row r="2792" spans="7:11" x14ac:dyDescent="0.25">
      <c r="G2792" s="1">
        <v>44384</v>
      </c>
      <c r="H2792" s="2">
        <v>0.82149305555555552</v>
      </c>
      <c r="I2792">
        <v>15</v>
      </c>
      <c r="J2792">
        <v>1.2</v>
      </c>
      <c r="K2792">
        <v>1</v>
      </c>
    </row>
    <row r="2793" spans="7:11" x14ac:dyDescent="0.25">
      <c r="G2793" s="1">
        <v>44384</v>
      </c>
      <c r="H2793" s="2">
        <v>0.82311342592592596</v>
      </c>
      <c r="I2793">
        <v>14</v>
      </c>
      <c r="J2793">
        <v>9.3000000000000007</v>
      </c>
      <c r="K2793">
        <v>1</v>
      </c>
    </row>
    <row r="2794" spans="7:11" x14ac:dyDescent="0.25">
      <c r="G2794" s="1">
        <v>44384</v>
      </c>
      <c r="H2794" s="2">
        <v>0.82436342592592593</v>
      </c>
      <c r="I2794">
        <v>19</v>
      </c>
      <c r="J2794">
        <v>14.6</v>
      </c>
      <c r="K2794">
        <v>1</v>
      </c>
    </row>
    <row r="2795" spans="7:11" x14ac:dyDescent="0.25">
      <c r="G2795" s="1">
        <v>44384</v>
      </c>
      <c r="H2795" s="2">
        <v>0.82484953703703701</v>
      </c>
      <c r="I2795">
        <v>15</v>
      </c>
      <c r="J2795">
        <v>13.8</v>
      </c>
      <c r="K2795">
        <v>1</v>
      </c>
    </row>
    <row r="2796" spans="7:11" x14ac:dyDescent="0.25">
      <c r="G2796" s="1">
        <v>44384</v>
      </c>
      <c r="H2796" s="2">
        <v>0.8256134259259259</v>
      </c>
      <c r="I2796">
        <v>11</v>
      </c>
      <c r="J2796">
        <v>5.4</v>
      </c>
      <c r="K2796">
        <v>1</v>
      </c>
    </row>
    <row r="2797" spans="7:11" x14ac:dyDescent="0.25">
      <c r="G2797" s="1">
        <v>44384</v>
      </c>
      <c r="H2797" s="2">
        <v>0.83072916666666663</v>
      </c>
      <c r="I2797">
        <v>16</v>
      </c>
      <c r="J2797">
        <v>4.2</v>
      </c>
      <c r="K2797">
        <v>1</v>
      </c>
    </row>
    <row r="2798" spans="7:11" x14ac:dyDescent="0.25">
      <c r="G2798" s="1">
        <v>44384</v>
      </c>
      <c r="H2798" s="2">
        <v>0.83158564814814817</v>
      </c>
      <c r="I2798">
        <v>14</v>
      </c>
      <c r="J2798">
        <v>4.3</v>
      </c>
      <c r="K2798">
        <v>1</v>
      </c>
    </row>
    <row r="2799" spans="7:11" x14ac:dyDescent="0.25">
      <c r="G2799" s="1">
        <v>44384</v>
      </c>
      <c r="H2799" s="2">
        <v>0.8329050925925926</v>
      </c>
      <c r="I2799">
        <v>15</v>
      </c>
      <c r="J2799">
        <v>1</v>
      </c>
      <c r="K2799">
        <v>1</v>
      </c>
    </row>
    <row r="2800" spans="7:11" x14ac:dyDescent="0.25">
      <c r="G2800" s="1">
        <v>44384</v>
      </c>
      <c r="H2800" s="2">
        <v>0.83327546296296295</v>
      </c>
      <c r="I2800">
        <v>24</v>
      </c>
      <c r="J2800">
        <v>5.8</v>
      </c>
      <c r="K2800">
        <v>1</v>
      </c>
    </row>
    <row r="2801" spans="7:11" x14ac:dyDescent="0.25">
      <c r="G2801" s="1">
        <v>44384</v>
      </c>
      <c r="H2801" s="2">
        <v>0.83751157407407406</v>
      </c>
      <c r="I2801">
        <v>14</v>
      </c>
      <c r="J2801">
        <v>1.4</v>
      </c>
      <c r="K2801">
        <v>1</v>
      </c>
    </row>
    <row r="2802" spans="7:11" x14ac:dyDescent="0.25">
      <c r="G2802" s="1">
        <v>44384</v>
      </c>
      <c r="H2802" s="2">
        <v>0.83994212962962955</v>
      </c>
      <c r="I2802">
        <v>13</v>
      </c>
      <c r="J2802">
        <v>4.0999999999999996</v>
      </c>
      <c r="K2802">
        <v>1</v>
      </c>
    </row>
    <row r="2803" spans="7:11" x14ac:dyDescent="0.25">
      <c r="G2803" s="1">
        <v>44384</v>
      </c>
      <c r="H2803" s="2">
        <v>0.84245370370370365</v>
      </c>
      <c r="I2803">
        <v>32</v>
      </c>
      <c r="J2803">
        <v>5.6</v>
      </c>
      <c r="K2803">
        <v>1</v>
      </c>
    </row>
    <row r="2804" spans="7:11" x14ac:dyDescent="0.25">
      <c r="G2804" s="1">
        <v>44384</v>
      </c>
      <c r="H2804" s="2">
        <v>0.84695601851851843</v>
      </c>
      <c r="I2804">
        <v>15</v>
      </c>
      <c r="J2804">
        <v>6.2</v>
      </c>
      <c r="K2804">
        <v>1</v>
      </c>
    </row>
    <row r="2805" spans="7:11" x14ac:dyDescent="0.25">
      <c r="G2805" s="1">
        <v>44384</v>
      </c>
      <c r="H2805" s="2">
        <v>0.84704861111111107</v>
      </c>
      <c r="I2805">
        <v>24</v>
      </c>
      <c r="J2805">
        <v>8.1999999999999993</v>
      </c>
      <c r="K2805">
        <v>1</v>
      </c>
    </row>
    <row r="2806" spans="7:11" x14ac:dyDescent="0.25">
      <c r="G2806" s="1">
        <v>44384</v>
      </c>
      <c r="H2806" s="2">
        <v>0.84848379629629633</v>
      </c>
      <c r="I2806">
        <v>13</v>
      </c>
      <c r="J2806">
        <v>16.2</v>
      </c>
      <c r="K2806">
        <v>1</v>
      </c>
    </row>
    <row r="2807" spans="7:11" x14ac:dyDescent="0.25">
      <c r="G2807" s="1">
        <v>44384</v>
      </c>
      <c r="H2807" s="2">
        <v>0.85097222222222213</v>
      </c>
      <c r="I2807">
        <v>16</v>
      </c>
      <c r="J2807">
        <v>4.5</v>
      </c>
      <c r="K2807">
        <v>1</v>
      </c>
    </row>
    <row r="2808" spans="7:11" x14ac:dyDescent="0.25">
      <c r="G2808" s="1">
        <v>44384</v>
      </c>
      <c r="H2808" s="2">
        <v>0.85388888888888881</v>
      </c>
      <c r="I2808">
        <v>27</v>
      </c>
      <c r="J2808">
        <v>4.0999999999999996</v>
      </c>
      <c r="K2808">
        <v>1</v>
      </c>
    </row>
    <row r="2809" spans="7:11" x14ac:dyDescent="0.25">
      <c r="G2809" s="1">
        <v>44384</v>
      </c>
      <c r="H2809" s="2">
        <v>0.85905092592592591</v>
      </c>
      <c r="I2809">
        <v>14</v>
      </c>
      <c r="J2809">
        <v>1.2</v>
      </c>
      <c r="K2809">
        <v>1</v>
      </c>
    </row>
    <row r="2810" spans="7:11" x14ac:dyDescent="0.25">
      <c r="G2810" s="1">
        <v>44384</v>
      </c>
      <c r="H2810" s="2">
        <v>0.85994212962962957</v>
      </c>
      <c r="I2810">
        <v>14</v>
      </c>
      <c r="J2810">
        <v>4.0999999999999996</v>
      </c>
      <c r="K2810">
        <v>1</v>
      </c>
    </row>
    <row r="2811" spans="7:11" x14ac:dyDescent="0.25">
      <c r="G2811" s="1">
        <v>44384</v>
      </c>
      <c r="H2811" s="2">
        <v>0.86175925925925922</v>
      </c>
      <c r="I2811">
        <v>17</v>
      </c>
      <c r="J2811">
        <v>4.5</v>
      </c>
      <c r="K2811">
        <v>1</v>
      </c>
    </row>
    <row r="2812" spans="7:11" x14ac:dyDescent="0.25">
      <c r="G2812" s="1">
        <v>44384</v>
      </c>
      <c r="H2812" s="2">
        <v>0.86266203703703714</v>
      </c>
      <c r="I2812">
        <v>16</v>
      </c>
      <c r="J2812">
        <v>3.8</v>
      </c>
      <c r="K2812">
        <v>1</v>
      </c>
    </row>
    <row r="2813" spans="7:11" x14ac:dyDescent="0.25">
      <c r="G2813" s="1">
        <v>44384</v>
      </c>
      <c r="H2813" s="2">
        <v>0.86362268518518526</v>
      </c>
      <c r="I2813">
        <v>18</v>
      </c>
      <c r="J2813">
        <v>4.7</v>
      </c>
      <c r="K2813">
        <v>1</v>
      </c>
    </row>
    <row r="2814" spans="7:11" x14ac:dyDescent="0.25">
      <c r="G2814" s="1">
        <v>44384</v>
      </c>
      <c r="H2814" s="2">
        <v>0.86484953703703704</v>
      </c>
      <c r="I2814">
        <v>14</v>
      </c>
      <c r="J2814">
        <v>3.4</v>
      </c>
      <c r="K2814">
        <v>1</v>
      </c>
    </row>
    <row r="2815" spans="7:11" x14ac:dyDescent="0.25">
      <c r="G2815" s="1">
        <v>44384</v>
      </c>
      <c r="H2815" s="2">
        <v>0.87096064814814811</v>
      </c>
      <c r="I2815">
        <v>17</v>
      </c>
      <c r="J2815">
        <v>4.2</v>
      </c>
      <c r="K2815">
        <v>1</v>
      </c>
    </row>
    <row r="2816" spans="7:11" x14ac:dyDescent="0.25">
      <c r="G2816" s="1">
        <v>44384</v>
      </c>
      <c r="H2816" s="2">
        <v>0.87225694444444446</v>
      </c>
      <c r="I2816">
        <v>16</v>
      </c>
      <c r="J2816">
        <v>5</v>
      </c>
      <c r="K2816">
        <v>1</v>
      </c>
    </row>
    <row r="2817" spans="7:11" x14ac:dyDescent="0.25">
      <c r="G2817" s="1">
        <v>44384</v>
      </c>
      <c r="H2817" s="2">
        <v>0.87374999999999992</v>
      </c>
      <c r="I2817">
        <v>27</v>
      </c>
      <c r="J2817">
        <v>5.5</v>
      </c>
      <c r="K2817">
        <v>1</v>
      </c>
    </row>
    <row r="2818" spans="7:11" x14ac:dyDescent="0.25">
      <c r="G2818" s="1">
        <v>44384</v>
      </c>
      <c r="H2818" s="2">
        <v>0.87493055555555566</v>
      </c>
      <c r="I2818">
        <v>21</v>
      </c>
      <c r="J2818">
        <v>10.6</v>
      </c>
      <c r="K2818">
        <v>1</v>
      </c>
    </row>
    <row r="2819" spans="7:11" x14ac:dyDescent="0.25">
      <c r="G2819" s="1">
        <v>44384</v>
      </c>
      <c r="H2819" s="2">
        <v>0.87679398148148147</v>
      </c>
      <c r="I2819">
        <v>12</v>
      </c>
      <c r="J2819">
        <v>3.7</v>
      </c>
      <c r="K2819">
        <v>1</v>
      </c>
    </row>
    <row r="2820" spans="7:11" x14ac:dyDescent="0.25">
      <c r="G2820" s="1">
        <v>44384</v>
      </c>
      <c r="H2820" s="2">
        <v>0.88010416666666658</v>
      </c>
      <c r="I2820">
        <v>12</v>
      </c>
      <c r="J2820">
        <v>12.1</v>
      </c>
      <c r="K2820">
        <v>1</v>
      </c>
    </row>
    <row r="2821" spans="7:11" x14ac:dyDescent="0.25">
      <c r="G2821" s="1">
        <v>44384</v>
      </c>
      <c r="H2821" s="2">
        <v>0.88175925925925924</v>
      </c>
      <c r="I2821">
        <v>15</v>
      </c>
      <c r="J2821">
        <v>7.8</v>
      </c>
      <c r="K2821">
        <v>1</v>
      </c>
    </row>
    <row r="2822" spans="7:11" x14ac:dyDescent="0.25">
      <c r="G2822" s="1">
        <v>44384</v>
      </c>
      <c r="H2822" s="2">
        <v>0.88263888888888886</v>
      </c>
      <c r="I2822">
        <v>15</v>
      </c>
      <c r="J2822">
        <v>1.1000000000000001</v>
      </c>
      <c r="K2822">
        <v>1</v>
      </c>
    </row>
    <row r="2823" spans="7:11" x14ac:dyDescent="0.25">
      <c r="G2823" s="1">
        <v>44384</v>
      </c>
      <c r="H2823" s="2">
        <v>0.90260416666666676</v>
      </c>
      <c r="I2823">
        <v>15</v>
      </c>
      <c r="J2823">
        <v>4.2</v>
      </c>
      <c r="K2823">
        <v>1</v>
      </c>
    </row>
    <row r="2824" spans="7:11" x14ac:dyDescent="0.25">
      <c r="G2824" s="1">
        <v>44384</v>
      </c>
      <c r="H2824" s="2">
        <v>0.90261574074074069</v>
      </c>
      <c r="I2824">
        <v>16</v>
      </c>
      <c r="J2824">
        <v>5.4</v>
      </c>
      <c r="K2824">
        <v>1</v>
      </c>
    </row>
    <row r="2825" spans="7:11" x14ac:dyDescent="0.25">
      <c r="G2825" s="1">
        <v>44384</v>
      </c>
      <c r="H2825" s="2">
        <v>0.90358796296296295</v>
      </c>
      <c r="I2825">
        <v>14</v>
      </c>
      <c r="J2825">
        <v>0.7</v>
      </c>
      <c r="K2825">
        <v>1</v>
      </c>
    </row>
    <row r="2826" spans="7:11" x14ac:dyDescent="0.25">
      <c r="G2826" s="1">
        <v>44384</v>
      </c>
      <c r="H2826" s="2">
        <v>0.90625</v>
      </c>
      <c r="I2826">
        <v>13</v>
      </c>
      <c r="J2826">
        <v>4.4000000000000004</v>
      </c>
      <c r="K2826">
        <v>1</v>
      </c>
    </row>
    <row r="2827" spans="7:11" x14ac:dyDescent="0.25">
      <c r="G2827" s="1">
        <v>44384</v>
      </c>
      <c r="H2827" s="2">
        <v>0.90637731481481476</v>
      </c>
      <c r="I2827">
        <v>23</v>
      </c>
      <c r="J2827">
        <v>5.5</v>
      </c>
      <c r="K2827">
        <v>1</v>
      </c>
    </row>
    <row r="2828" spans="7:11" x14ac:dyDescent="0.25">
      <c r="G2828" s="1">
        <v>44384</v>
      </c>
      <c r="H2828" s="2">
        <v>0.90745370370370371</v>
      </c>
      <c r="I2828">
        <v>14</v>
      </c>
      <c r="J2828">
        <v>10.8</v>
      </c>
      <c r="K2828">
        <v>1</v>
      </c>
    </row>
    <row r="2829" spans="7:11" x14ac:dyDescent="0.25">
      <c r="G2829" s="1">
        <v>44384</v>
      </c>
      <c r="H2829" s="2">
        <v>0.90791666666666659</v>
      </c>
      <c r="I2829">
        <v>14</v>
      </c>
      <c r="J2829">
        <v>4.2</v>
      </c>
      <c r="K2829">
        <v>1</v>
      </c>
    </row>
    <row r="2830" spans="7:11" x14ac:dyDescent="0.25">
      <c r="G2830" s="1">
        <v>44384</v>
      </c>
      <c r="H2830" s="2">
        <v>0.90839120370370363</v>
      </c>
      <c r="I2830">
        <v>12</v>
      </c>
      <c r="J2830">
        <v>10.4</v>
      </c>
      <c r="K2830">
        <v>1</v>
      </c>
    </row>
    <row r="2831" spans="7:11" x14ac:dyDescent="0.25">
      <c r="G2831" s="1">
        <v>44384</v>
      </c>
      <c r="H2831" s="2">
        <v>0.91703703703703709</v>
      </c>
      <c r="I2831">
        <v>22</v>
      </c>
      <c r="J2831">
        <v>7.5</v>
      </c>
      <c r="K2831">
        <v>1</v>
      </c>
    </row>
    <row r="2832" spans="7:11" x14ac:dyDescent="0.25">
      <c r="G2832" s="1">
        <v>44384</v>
      </c>
      <c r="H2832" s="2">
        <v>0.91716435185185186</v>
      </c>
      <c r="I2832">
        <v>14</v>
      </c>
      <c r="J2832">
        <v>4.4000000000000004</v>
      </c>
      <c r="K2832">
        <v>1</v>
      </c>
    </row>
    <row r="2833" spans="7:11" x14ac:dyDescent="0.25">
      <c r="G2833" s="1">
        <v>44384</v>
      </c>
      <c r="H2833" s="2">
        <v>0.92416666666666669</v>
      </c>
      <c r="I2833">
        <v>19</v>
      </c>
      <c r="J2833">
        <v>6.6</v>
      </c>
      <c r="K2833">
        <v>1</v>
      </c>
    </row>
    <row r="2834" spans="7:11" x14ac:dyDescent="0.25">
      <c r="G2834" s="1">
        <v>44384</v>
      </c>
      <c r="H2834" s="2">
        <v>0.92570601851851853</v>
      </c>
      <c r="I2834">
        <v>14</v>
      </c>
      <c r="J2834">
        <v>8.1</v>
      </c>
      <c r="K2834">
        <v>1</v>
      </c>
    </row>
    <row r="2835" spans="7:11" x14ac:dyDescent="0.25">
      <c r="G2835" s="1">
        <v>44384</v>
      </c>
      <c r="H2835" s="2">
        <v>0.92583333333333329</v>
      </c>
      <c r="I2835">
        <v>16</v>
      </c>
      <c r="J2835">
        <v>5.6</v>
      </c>
      <c r="K2835">
        <v>1</v>
      </c>
    </row>
    <row r="2836" spans="7:11" x14ac:dyDescent="0.25">
      <c r="G2836" s="1">
        <v>44384</v>
      </c>
      <c r="H2836" s="2">
        <v>0.92817129629629624</v>
      </c>
      <c r="I2836">
        <v>23</v>
      </c>
      <c r="J2836">
        <v>3.3</v>
      </c>
      <c r="K2836">
        <v>1</v>
      </c>
    </row>
    <row r="2837" spans="7:11" x14ac:dyDescent="0.25">
      <c r="G2837" s="1">
        <v>44384</v>
      </c>
      <c r="H2837" s="2">
        <v>0.92818287037037039</v>
      </c>
      <c r="I2837">
        <v>21</v>
      </c>
      <c r="J2837">
        <v>4.4000000000000004</v>
      </c>
      <c r="K2837">
        <v>1</v>
      </c>
    </row>
    <row r="2838" spans="7:11" x14ac:dyDescent="0.25">
      <c r="G2838" s="1">
        <v>44384</v>
      </c>
      <c r="H2838" s="2">
        <v>0.93207175925925922</v>
      </c>
      <c r="I2838">
        <v>8</v>
      </c>
      <c r="J2838">
        <v>0.5</v>
      </c>
      <c r="K2838">
        <v>1</v>
      </c>
    </row>
    <row r="2839" spans="7:11" x14ac:dyDescent="0.25">
      <c r="G2839" s="1">
        <v>44384</v>
      </c>
      <c r="H2839" s="2">
        <v>0.93284722222222216</v>
      </c>
      <c r="I2839">
        <v>22</v>
      </c>
      <c r="J2839">
        <v>6.1</v>
      </c>
      <c r="K2839">
        <v>1</v>
      </c>
    </row>
    <row r="2840" spans="7:11" x14ac:dyDescent="0.25">
      <c r="G2840" s="1">
        <v>44384</v>
      </c>
      <c r="H2840" s="2">
        <v>0.93883101851851858</v>
      </c>
      <c r="I2840">
        <v>22</v>
      </c>
      <c r="J2840">
        <v>5.2</v>
      </c>
      <c r="K2840">
        <v>1</v>
      </c>
    </row>
    <row r="2841" spans="7:11" x14ac:dyDescent="0.25">
      <c r="G2841" s="1">
        <v>44384</v>
      </c>
      <c r="H2841" s="2">
        <v>0.93884259259259262</v>
      </c>
      <c r="I2841">
        <v>21</v>
      </c>
      <c r="J2841">
        <v>4.3</v>
      </c>
      <c r="K2841">
        <v>1</v>
      </c>
    </row>
    <row r="2842" spans="7:11" x14ac:dyDescent="0.25">
      <c r="G2842" s="1">
        <v>44384</v>
      </c>
      <c r="H2842" s="2">
        <v>0.94638888888888895</v>
      </c>
      <c r="I2842">
        <v>23</v>
      </c>
      <c r="J2842">
        <v>6.6</v>
      </c>
      <c r="K2842">
        <v>1</v>
      </c>
    </row>
    <row r="2843" spans="7:11" x14ac:dyDescent="0.25">
      <c r="G2843" s="1">
        <v>44384</v>
      </c>
      <c r="H2843" s="2">
        <v>0.95185185185185184</v>
      </c>
      <c r="I2843">
        <v>13</v>
      </c>
      <c r="J2843">
        <v>4.2</v>
      </c>
      <c r="K2843">
        <v>1</v>
      </c>
    </row>
    <row r="2844" spans="7:11" x14ac:dyDescent="0.25">
      <c r="G2844" s="1">
        <v>44384</v>
      </c>
      <c r="H2844" s="2">
        <v>0.95466435185185183</v>
      </c>
      <c r="I2844">
        <v>12</v>
      </c>
      <c r="J2844">
        <v>3.4</v>
      </c>
      <c r="K2844">
        <v>1</v>
      </c>
    </row>
    <row r="2845" spans="7:11" x14ac:dyDescent="0.25">
      <c r="G2845" s="1">
        <v>44384</v>
      </c>
      <c r="H2845" s="2">
        <v>0.9563194444444445</v>
      </c>
      <c r="I2845">
        <v>12</v>
      </c>
      <c r="J2845">
        <v>5.9</v>
      </c>
      <c r="K2845">
        <v>1</v>
      </c>
    </row>
    <row r="2846" spans="7:11" x14ac:dyDescent="0.25">
      <c r="G2846" s="1">
        <v>44384</v>
      </c>
      <c r="H2846" s="2">
        <v>0.95681712962962961</v>
      </c>
      <c r="I2846">
        <v>20</v>
      </c>
      <c r="J2846">
        <v>7.3</v>
      </c>
      <c r="K2846">
        <v>1</v>
      </c>
    </row>
    <row r="2847" spans="7:11" x14ac:dyDescent="0.25">
      <c r="G2847" s="1">
        <v>44384</v>
      </c>
      <c r="H2847" s="2">
        <v>0.95754629629629628</v>
      </c>
      <c r="I2847">
        <v>20</v>
      </c>
      <c r="J2847">
        <v>7.5</v>
      </c>
      <c r="K2847">
        <v>1</v>
      </c>
    </row>
    <row r="2848" spans="7:11" x14ac:dyDescent="0.25">
      <c r="G2848" s="1">
        <v>44384</v>
      </c>
      <c r="H2848" s="2">
        <v>0.9587500000000001</v>
      </c>
      <c r="I2848">
        <v>21</v>
      </c>
      <c r="J2848">
        <v>5.5</v>
      </c>
      <c r="K2848">
        <v>1</v>
      </c>
    </row>
    <row r="2849" spans="7:11" x14ac:dyDescent="0.25">
      <c r="G2849" s="1">
        <v>44384</v>
      </c>
      <c r="H2849" s="2">
        <v>0.95906249999999993</v>
      </c>
      <c r="I2849">
        <v>18</v>
      </c>
      <c r="J2849">
        <v>10.9</v>
      </c>
      <c r="K2849">
        <v>1</v>
      </c>
    </row>
    <row r="2850" spans="7:11" x14ac:dyDescent="0.25">
      <c r="G2850" s="1">
        <v>44384</v>
      </c>
      <c r="H2850" s="2">
        <v>0.96209490740740744</v>
      </c>
      <c r="I2850">
        <v>31</v>
      </c>
      <c r="J2850">
        <v>5.2</v>
      </c>
      <c r="K2850">
        <v>1</v>
      </c>
    </row>
    <row r="2851" spans="7:11" x14ac:dyDescent="0.25">
      <c r="G2851" s="1">
        <v>44384</v>
      </c>
      <c r="H2851" s="2">
        <v>0.96210648148148159</v>
      </c>
      <c r="I2851">
        <v>37</v>
      </c>
      <c r="J2851">
        <v>4.9000000000000004</v>
      </c>
      <c r="K2851">
        <v>1</v>
      </c>
    </row>
    <row r="2852" spans="7:11" x14ac:dyDescent="0.25">
      <c r="G2852" s="1">
        <v>44384</v>
      </c>
      <c r="H2852" s="2">
        <v>0.9669212962962962</v>
      </c>
      <c r="I2852">
        <v>15</v>
      </c>
      <c r="J2852">
        <v>0.5</v>
      </c>
      <c r="K2852">
        <v>1</v>
      </c>
    </row>
    <row r="2853" spans="7:11" x14ac:dyDescent="0.25">
      <c r="G2853" s="1">
        <v>44384</v>
      </c>
      <c r="H2853" s="2">
        <v>0.9757407407407408</v>
      </c>
      <c r="I2853">
        <v>23</v>
      </c>
      <c r="J2853">
        <v>6.3</v>
      </c>
      <c r="K2853">
        <v>1</v>
      </c>
    </row>
    <row r="2854" spans="7:11" x14ac:dyDescent="0.25">
      <c r="G2854" s="1">
        <v>44384</v>
      </c>
      <c r="H2854" s="2">
        <v>0.97575231481481473</v>
      </c>
      <c r="I2854">
        <v>22</v>
      </c>
      <c r="J2854">
        <v>4.0999999999999996</v>
      </c>
      <c r="K2854">
        <v>1</v>
      </c>
    </row>
    <row r="2855" spans="7:11" x14ac:dyDescent="0.25">
      <c r="G2855" s="1">
        <v>44384</v>
      </c>
      <c r="H2855" s="2">
        <v>0.98016203703703697</v>
      </c>
      <c r="I2855">
        <v>14</v>
      </c>
      <c r="J2855">
        <v>1.3</v>
      </c>
      <c r="K2855">
        <v>1</v>
      </c>
    </row>
    <row r="2856" spans="7:11" x14ac:dyDescent="0.25">
      <c r="G2856" s="1">
        <v>44384</v>
      </c>
      <c r="H2856" s="2">
        <v>0.98571759259259262</v>
      </c>
      <c r="I2856">
        <v>26</v>
      </c>
      <c r="J2856">
        <v>7.5</v>
      </c>
      <c r="K2856">
        <v>1</v>
      </c>
    </row>
    <row r="2857" spans="7:11" x14ac:dyDescent="0.25">
      <c r="G2857" s="1">
        <v>44384</v>
      </c>
      <c r="H2857" s="2">
        <v>0.99464120370370368</v>
      </c>
      <c r="I2857">
        <v>15</v>
      </c>
      <c r="J2857">
        <v>10.7</v>
      </c>
      <c r="K2857">
        <v>1</v>
      </c>
    </row>
    <row r="2858" spans="7:11" x14ac:dyDescent="0.25">
      <c r="G2858" s="1">
        <v>44384</v>
      </c>
      <c r="H2858" s="2">
        <v>0.9992361111111111</v>
      </c>
      <c r="I2858">
        <v>15</v>
      </c>
      <c r="J2858">
        <v>6.1</v>
      </c>
      <c r="K2858">
        <v>1</v>
      </c>
    </row>
    <row r="2859" spans="7:11" x14ac:dyDescent="0.25">
      <c r="G2859" s="1">
        <v>44385</v>
      </c>
      <c r="H2859" s="2">
        <v>2.0949074074074073E-3</v>
      </c>
      <c r="I2859">
        <v>13</v>
      </c>
      <c r="J2859">
        <v>5.5</v>
      </c>
      <c r="K2859">
        <v>1</v>
      </c>
    </row>
    <row r="2860" spans="7:11" x14ac:dyDescent="0.25">
      <c r="G2860" s="1">
        <v>44385</v>
      </c>
      <c r="H2860" s="2">
        <v>2.9629629629629628E-3</v>
      </c>
      <c r="I2860">
        <v>11</v>
      </c>
      <c r="J2860">
        <v>1</v>
      </c>
      <c r="K2860">
        <v>1</v>
      </c>
    </row>
    <row r="2861" spans="7:11" x14ac:dyDescent="0.25">
      <c r="G2861" s="1">
        <v>44385</v>
      </c>
      <c r="H2861" s="2">
        <v>7.6157407407407415E-3</v>
      </c>
      <c r="I2861">
        <v>12</v>
      </c>
      <c r="J2861">
        <v>4.2</v>
      </c>
      <c r="K2861">
        <v>1</v>
      </c>
    </row>
    <row r="2862" spans="7:11" x14ac:dyDescent="0.25">
      <c r="G2862" s="1">
        <v>44385</v>
      </c>
      <c r="H2862" s="2">
        <v>1.0590277777777777E-2</v>
      </c>
      <c r="I2862">
        <v>15</v>
      </c>
      <c r="J2862">
        <v>5.9</v>
      </c>
      <c r="K2862">
        <v>1</v>
      </c>
    </row>
    <row r="2863" spans="7:11" x14ac:dyDescent="0.25">
      <c r="G2863" s="1">
        <v>44385</v>
      </c>
      <c r="H2863" s="2">
        <v>1.40625E-2</v>
      </c>
      <c r="I2863">
        <v>17</v>
      </c>
      <c r="J2863">
        <v>4.5999999999999996</v>
      </c>
      <c r="K2863">
        <v>1</v>
      </c>
    </row>
    <row r="2864" spans="7:11" x14ac:dyDescent="0.25">
      <c r="G2864" s="1">
        <v>44385</v>
      </c>
      <c r="H2864" s="2">
        <v>2.1122685185185185E-2</v>
      </c>
      <c r="I2864">
        <v>13</v>
      </c>
      <c r="J2864">
        <v>6.1</v>
      </c>
      <c r="K2864">
        <v>1</v>
      </c>
    </row>
    <row r="2865" spans="7:11" x14ac:dyDescent="0.25">
      <c r="G2865" s="1">
        <v>44385</v>
      </c>
      <c r="H2865" s="2">
        <v>2.4293981481481482E-2</v>
      </c>
      <c r="I2865">
        <v>15</v>
      </c>
      <c r="J2865">
        <v>12.2</v>
      </c>
      <c r="K2865">
        <v>1</v>
      </c>
    </row>
    <row r="2866" spans="7:11" x14ac:dyDescent="0.25">
      <c r="G2866" s="1">
        <v>44385</v>
      </c>
      <c r="H2866" s="2">
        <v>2.9479166666666667E-2</v>
      </c>
      <c r="I2866">
        <v>23</v>
      </c>
      <c r="J2866">
        <v>5.7</v>
      </c>
      <c r="K2866">
        <v>1</v>
      </c>
    </row>
    <row r="2867" spans="7:11" x14ac:dyDescent="0.25">
      <c r="G2867" s="1">
        <v>44385</v>
      </c>
      <c r="H2867" s="2">
        <v>3.3113425925925928E-2</v>
      </c>
      <c r="I2867">
        <v>21</v>
      </c>
      <c r="J2867">
        <v>4.7</v>
      </c>
      <c r="K2867">
        <v>1</v>
      </c>
    </row>
    <row r="2868" spans="7:11" x14ac:dyDescent="0.25">
      <c r="G2868" s="1">
        <v>44385</v>
      </c>
      <c r="H2868" s="2">
        <v>3.3125000000000002E-2</v>
      </c>
      <c r="I2868">
        <v>19</v>
      </c>
      <c r="J2868">
        <v>4</v>
      </c>
      <c r="K2868">
        <v>1</v>
      </c>
    </row>
    <row r="2869" spans="7:11" x14ac:dyDescent="0.25">
      <c r="G2869" s="1">
        <v>44385</v>
      </c>
      <c r="H2869" s="2">
        <v>3.4178240740740738E-2</v>
      </c>
      <c r="I2869">
        <v>18</v>
      </c>
      <c r="J2869">
        <v>6.5</v>
      </c>
      <c r="K2869">
        <v>1</v>
      </c>
    </row>
    <row r="2870" spans="7:11" x14ac:dyDescent="0.25">
      <c r="G2870" s="1">
        <v>44385</v>
      </c>
      <c r="H2870" s="2">
        <v>3.7743055555555557E-2</v>
      </c>
      <c r="I2870">
        <v>19</v>
      </c>
      <c r="J2870">
        <v>6.4</v>
      </c>
      <c r="K2870">
        <v>1</v>
      </c>
    </row>
    <row r="2871" spans="7:11" x14ac:dyDescent="0.25">
      <c r="G2871" s="1">
        <v>44385</v>
      </c>
      <c r="H2871" s="2">
        <v>4.040509259259259E-2</v>
      </c>
      <c r="I2871">
        <v>13</v>
      </c>
      <c r="J2871">
        <v>11.4</v>
      </c>
      <c r="K2871">
        <v>1</v>
      </c>
    </row>
    <row r="2872" spans="7:11" x14ac:dyDescent="0.25">
      <c r="G2872" s="1">
        <v>44385</v>
      </c>
      <c r="H2872" s="2">
        <v>4.7511574074074074E-2</v>
      </c>
      <c r="I2872">
        <v>14</v>
      </c>
      <c r="J2872">
        <v>0.5</v>
      </c>
      <c r="K2872">
        <v>1</v>
      </c>
    </row>
    <row r="2873" spans="7:11" x14ac:dyDescent="0.25">
      <c r="G2873" s="1">
        <v>44385</v>
      </c>
      <c r="H2873" s="2">
        <v>5.6145833333333339E-2</v>
      </c>
      <c r="I2873">
        <v>12</v>
      </c>
      <c r="J2873">
        <v>4.8</v>
      </c>
      <c r="K2873">
        <v>1</v>
      </c>
    </row>
    <row r="2874" spans="7:11" x14ac:dyDescent="0.25">
      <c r="G2874" s="1">
        <v>44385</v>
      </c>
      <c r="H2874" s="2">
        <v>0.15467592592592591</v>
      </c>
      <c r="I2874">
        <v>13</v>
      </c>
      <c r="J2874">
        <v>4.0999999999999996</v>
      </c>
      <c r="K2874">
        <v>1</v>
      </c>
    </row>
    <row r="2875" spans="7:11" x14ac:dyDescent="0.25">
      <c r="G2875" s="1">
        <v>44385</v>
      </c>
      <c r="H2875" s="2">
        <v>0.18184027777777778</v>
      </c>
      <c r="I2875">
        <v>15</v>
      </c>
      <c r="J2875">
        <v>3.5</v>
      </c>
      <c r="K2875">
        <v>1</v>
      </c>
    </row>
    <row r="2876" spans="7:11" x14ac:dyDescent="0.25">
      <c r="G2876" s="1">
        <v>44385</v>
      </c>
      <c r="H2876" s="2">
        <v>0.18314814814814814</v>
      </c>
      <c r="I2876">
        <v>22</v>
      </c>
      <c r="J2876">
        <v>6.9</v>
      </c>
      <c r="K2876">
        <v>1</v>
      </c>
    </row>
    <row r="2877" spans="7:11" x14ac:dyDescent="0.25">
      <c r="G2877" s="1">
        <v>44385</v>
      </c>
      <c r="H2877" s="2">
        <v>0.21030092592592595</v>
      </c>
      <c r="I2877">
        <v>16</v>
      </c>
      <c r="J2877">
        <v>1.2</v>
      </c>
      <c r="K2877">
        <v>1</v>
      </c>
    </row>
    <row r="2878" spans="7:11" x14ac:dyDescent="0.25">
      <c r="G2878" s="1">
        <v>44385</v>
      </c>
      <c r="H2878" s="2">
        <v>0.22076388888888887</v>
      </c>
      <c r="I2878">
        <v>13</v>
      </c>
      <c r="J2878">
        <v>4.0999999999999996</v>
      </c>
      <c r="K2878">
        <v>1</v>
      </c>
    </row>
    <row r="2879" spans="7:11" x14ac:dyDescent="0.25">
      <c r="G2879" s="1">
        <v>44385</v>
      </c>
      <c r="H2879" s="2">
        <v>0.2316087962962963</v>
      </c>
      <c r="I2879">
        <v>15</v>
      </c>
      <c r="J2879">
        <v>1.3</v>
      </c>
      <c r="K2879">
        <v>1</v>
      </c>
    </row>
    <row r="2880" spans="7:11" x14ac:dyDescent="0.25">
      <c r="G2880" s="1">
        <v>44385</v>
      </c>
      <c r="H2880" s="2">
        <v>0.23927083333333332</v>
      </c>
      <c r="I2880">
        <v>14</v>
      </c>
      <c r="J2880">
        <v>4</v>
      </c>
      <c r="K2880">
        <v>1</v>
      </c>
    </row>
    <row r="2881" spans="7:11" x14ac:dyDescent="0.25">
      <c r="G2881" s="1">
        <v>44385</v>
      </c>
      <c r="H2881" s="2">
        <v>0.25898148148148148</v>
      </c>
      <c r="I2881">
        <v>13</v>
      </c>
      <c r="J2881">
        <v>0.5</v>
      </c>
      <c r="K2881">
        <v>1</v>
      </c>
    </row>
    <row r="2882" spans="7:11" x14ac:dyDescent="0.25">
      <c r="G2882" s="1">
        <v>44385</v>
      </c>
      <c r="H2882" s="2">
        <v>0.26488425925925924</v>
      </c>
      <c r="I2882">
        <v>18</v>
      </c>
      <c r="J2882">
        <v>5.3</v>
      </c>
      <c r="K2882">
        <v>1</v>
      </c>
    </row>
    <row r="2883" spans="7:11" x14ac:dyDescent="0.25">
      <c r="G2883" s="1">
        <v>44385</v>
      </c>
      <c r="H2883" s="2">
        <v>0.26601851851851849</v>
      </c>
      <c r="I2883">
        <v>16</v>
      </c>
      <c r="J2883">
        <v>0.8</v>
      </c>
      <c r="K2883">
        <v>1</v>
      </c>
    </row>
    <row r="2884" spans="7:11" x14ac:dyDescent="0.25">
      <c r="G2884" s="1">
        <v>44385</v>
      </c>
      <c r="H2884" s="2">
        <v>0.27285879629629628</v>
      </c>
      <c r="I2884">
        <v>14</v>
      </c>
      <c r="J2884">
        <v>3.9</v>
      </c>
      <c r="K2884">
        <v>1</v>
      </c>
    </row>
    <row r="2885" spans="7:11" x14ac:dyDescent="0.25">
      <c r="G2885" s="1">
        <v>44385</v>
      </c>
      <c r="H2885" s="2">
        <v>0.27439814814814817</v>
      </c>
      <c r="I2885">
        <v>17</v>
      </c>
      <c r="J2885">
        <v>1.2</v>
      </c>
      <c r="K2885">
        <v>1</v>
      </c>
    </row>
    <row r="2886" spans="7:11" x14ac:dyDescent="0.25">
      <c r="G2886" s="1">
        <v>44385</v>
      </c>
      <c r="H2886" s="2">
        <v>0.27598379629629627</v>
      </c>
      <c r="I2886">
        <v>29</v>
      </c>
      <c r="J2886">
        <v>9</v>
      </c>
      <c r="K2886">
        <v>1</v>
      </c>
    </row>
    <row r="2887" spans="7:11" x14ac:dyDescent="0.25">
      <c r="G2887" s="1">
        <v>44385</v>
      </c>
      <c r="H2887" s="2">
        <v>0.27835648148148145</v>
      </c>
      <c r="I2887">
        <v>15</v>
      </c>
      <c r="J2887">
        <v>6.7</v>
      </c>
      <c r="K2887">
        <v>1</v>
      </c>
    </row>
    <row r="2888" spans="7:11" x14ac:dyDescent="0.25">
      <c r="G2888" s="1">
        <v>44385</v>
      </c>
      <c r="H2888" s="2">
        <v>0.27847222222222223</v>
      </c>
      <c r="I2888">
        <v>19</v>
      </c>
      <c r="J2888">
        <v>5.2</v>
      </c>
      <c r="K2888">
        <v>1</v>
      </c>
    </row>
    <row r="2889" spans="7:11" x14ac:dyDescent="0.25">
      <c r="G2889" s="1">
        <v>44385</v>
      </c>
      <c r="H2889" s="2">
        <v>0.27872685185185186</v>
      </c>
      <c r="I2889">
        <v>18</v>
      </c>
      <c r="J2889">
        <v>6.3</v>
      </c>
      <c r="K2889">
        <v>1</v>
      </c>
    </row>
    <row r="2890" spans="7:11" x14ac:dyDescent="0.25">
      <c r="G2890" s="1">
        <v>44385</v>
      </c>
      <c r="H2890" s="2">
        <v>0.27990740740740744</v>
      </c>
      <c r="I2890">
        <v>13</v>
      </c>
      <c r="J2890">
        <v>4.3</v>
      </c>
      <c r="K2890">
        <v>1</v>
      </c>
    </row>
    <row r="2891" spans="7:11" x14ac:dyDescent="0.25">
      <c r="G2891" s="1">
        <v>44385</v>
      </c>
      <c r="H2891" s="2">
        <v>0.28010416666666665</v>
      </c>
      <c r="I2891">
        <v>27</v>
      </c>
      <c r="J2891">
        <v>6.8</v>
      </c>
      <c r="K2891">
        <v>1</v>
      </c>
    </row>
    <row r="2892" spans="7:11" x14ac:dyDescent="0.25">
      <c r="G2892" s="1">
        <v>44385</v>
      </c>
      <c r="H2892" s="2">
        <v>0.28053240740740742</v>
      </c>
      <c r="I2892">
        <v>27</v>
      </c>
      <c r="J2892">
        <v>9.8000000000000007</v>
      </c>
      <c r="K2892">
        <v>1</v>
      </c>
    </row>
    <row r="2893" spans="7:11" x14ac:dyDescent="0.25">
      <c r="G2893" s="1">
        <v>44385</v>
      </c>
      <c r="H2893" s="2">
        <v>0.28054398148148146</v>
      </c>
      <c r="I2893">
        <v>24</v>
      </c>
      <c r="J2893">
        <v>3.9</v>
      </c>
      <c r="K2893">
        <v>1</v>
      </c>
    </row>
    <row r="2894" spans="7:11" x14ac:dyDescent="0.25">
      <c r="G2894" s="1">
        <v>44385</v>
      </c>
      <c r="H2894" s="2">
        <v>0.28097222222222223</v>
      </c>
      <c r="I2894">
        <v>18</v>
      </c>
      <c r="J2894">
        <v>12.7</v>
      </c>
      <c r="K2894">
        <v>1</v>
      </c>
    </row>
    <row r="2895" spans="7:11" x14ac:dyDescent="0.25">
      <c r="G2895" s="1">
        <v>44385</v>
      </c>
      <c r="H2895" s="2">
        <v>0.28753472222222221</v>
      </c>
      <c r="I2895">
        <v>16</v>
      </c>
      <c r="J2895">
        <v>3.7</v>
      </c>
      <c r="K2895">
        <v>1</v>
      </c>
    </row>
    <row r="2896" spans="7:11" x14ac:dyDescent="0.25">
      <c r="G2896" s="1">
        <v>44385</v>
      </c>
      <c r="H2896" s="2">
        <v>0.28900462962962964</v>
      </c>
      <c r="I2896">
        <v>12</v>
      </c>
      <c r="J2896">
        <v>14.5</v>
      </c>
      <c r="K2896">
        <v>1</v>
      </c>
    </row>
    <row r="2897" spans="7:11" x14ac:dyDescent="0.25">
      <c r="G2897" s="1">
        <v>44385</v>
      </c>
      <c r="H2897" s="2">
        <v>0.28932870370370373</v>
      </c>
      <c r="I2897">
        <v>17</v>
      </c>
      <c r="J2897">
        <v>6.3</v>
      </c>
      <c r="K2897">
        <v>1</v>
      </c>
    </row>
    <row r="2898" spans="7:11" x14ac:dyDescent="0.25">
      <c r="G2898" s="1">
        <v>44385</v>
      </c>
      <c r="H2898" s="2">
        <v>0.29093750000000002</v>
      </c>
      <c r="I2898">
        <v>15</v>
      </c>
      <c r="J2898">
        <v>7.2</v>
      </c>
      <c r="K2898">
        <v>1</v>
      </c>
    </row>
    <row r="2899" spans="7:11" x14ac:dyDescent="0.25">
      <c r="G2899" s="1">
        <v>44385</v>
      </c>
      <c r="H2899" s="2">
        <v>0.29388888888888892</v>
      </c>
      <c r="I2899">
        <v>23</v>
      </c>
      <c r="J2899">
        <v>5.9</v>
      </c>
      <c r="K2899">
        <v>1</v>
      </c>
    </row>
    <row r="2900" spans="7:11" x14ac:dyDescent="0.25">
      <c r="G2900" s="1">
        <v>44385</v>
      </c>
      <c r="H2900" s="2">
        <v>0.29509259259259263</v>
      </c>
      <c r="I2900">
        <v>23</v>
      </c>
      <c r="J2900">
        <v>5.5</v>
      </c>
      <c r="K2900">
        <v>1</v>
      </c>
    </row>
    <row r="2901" spans="7:11" x14ac:dyDescent="0.25">
      <c r="G2901" s="1">
        <v>44385</v>
      </c>
      <c r="H2901" s="2">
        <v>0.2966550925925926</v>
      </c>
      <c r="I2901">
        <v>18</v>
      </c>
      <c r="J2901">
        <v>4.4000000000000004</v>
      </c>
      <c r="K2901">
        <v>1</v>
      </c>
    </row>
    <row r="2902" spans="7:11" x14ac:dyDescent="0.25">
      <c r="G2902" s="1">
        <v>44385</v>
      </c>
      <c r="H2902" s="2">
        <v>0.29670138888888892</v>
      </c>
      <c r="I2902">
        <v>23</v>
      </c>
      <c r="J2902">
        <v>4.0999999999999996</v>
      </c>
      <c r="K2902">
        <v>1</v>
      </c>
    </row>
    <row r="2903" spans="7:11" x14ac:dyDescent="0.25">
      <c r="G2903" s="1">
        <v>44385</v>
      </c>
      <c r="H2903" s="2">
        <v>0.29672453703703705</v>
      </c>
      <c r="I2903">
        <v>24</v>
      </c>
      <c r="J2903">
        <v>6.5</v>
      </c>
      <c r="K2903">
        <v>1</v>
      </c>
    </row>
    <row r="2904" spans="7:11" x14ac:dyDescent="0.25">
      <c r="G2904" s="1">
        <v>44385</v>
      </c>
      <c r="H2904" s="2">
        <v>0.29688657407407409</v>
      </c>
      <c r="I2904">
        <v>18</v>
      </c>
      <c r="J2904">
        <v>4.5999999999999996</v>
      </c>
      <c r="K2904">
        <v>1</v>
      </c>
    </row>
    <row r="2905" spans="7:11" x14ac:dyDescent="0.25">
      <c r="G2905" s="1">
        <v>44385</v>
      </c>
      <c r="H2905" s="2">
        <v>0.30070601851851853</v>
      </c>
      <c r="I2905">
        <v>17</v>
      </c>
      <c r="J2905">
        <v>4.9000000000000004</v>
      </c>
      <c r="K2905">
        <v>1</v>
      </c>
    </row>
    <row r="2906" spans="7:11" x14ac:dyDescent="0.25">
      <c r="G2906" s="1">
        <v>44385</v>
      </c>
      <c r="H2906" s="2">
        <v>0.30141203703703706</v>
      </c>
      <c r="I2906">
        <v>22</v>
      </c>
      <c r="J2906">
        <v>5.9</v>
      </c>
      <c r="K2906">
        <v>1</v>
      </c>
    </row>
    <row r="2907" spans="7:11" x14ac:dyDescent="0.25">
      <c r="G2907" s="1">
        <v>44385</v>
      </c>
      <c r="H2907" s="2">
        <v>0.3029513888888889</v>
      </c>
      <c r="I2907">
        <v>16</v>
      </c>
      <c r="J2907">
        <v>5.7</v>
      </c>
      <c r="K2907">
        <v>1</v>
      </c>
    </row>
    <row r="2908" spans="7:11" x14ac:dyDescent="0.25">
      <c r="G2908" s="1">
        <v>44385</v>
      </c>
      <c r="H2908" s="2">
        <v>0.30409722222222219</v>
      </c>
      <c r="I2908">
        <v>13</v>
      </c>
      <c r="J2908">
        <v>0</v>
      </c>
      <c r="K2908">
        <v>1</v>
      </c>
    </row>
    <row r="2909" spans="7:11" x14ac:dyDescent="0.25">
      <c r="G2909" s="1">
        <v>44385</v>
      </c>
      <c r="H2909" s="2">
        <v>0.30416666666666664</v>
      </c>
      <c r="I2909">
        <v>18</v>
      </c>
      <c r="J2909">
        <v>8.5</v>
      </c>
      <c r="K2909">
        <v>1</v>
      </c>
    </row>
    <row r="2910" spans="7:11" x14ac:dyDescent="0.25">
      <c r="G2910" s="1">
        <v>44385</v>
      </c>
      <c r="H2910" s="2">
        <v>0.30428240740740742</v>
      </c>
      <c r="I2910">
        <v>13</v>
      </c>
      <c r="J2910">
        <v>4</v>
      </c>
      <c r="K2910">
        <v>1</v>
      </c>
    </row>
    <row r="2911" spans="7:11" x14ac:dyDescent="0.25">
      <c r="G2911" s="1">
        <v>44385</v>
      </c>
      <c r="H2911" s="2">
        <v>0.30432870370370374</v>
      </c>
      <c r="I2911">
        <v>16</v>
      </c>
      <c r="J2911">
        <v>3.7</v>
      </c>
      <c r="K2911">
        <v>1</v>
      </c>
    </row>
    <row r="2912" spans="7:11" x14ac:dyDescent="0.25">
      <c r="G2912" s="1">
        <v>44385</v>
      </c>
      <c r="H2912" s="2">
        <v>0.30495370370370373</v>
      </c>
      <c r="I2912">
        <v>12</v>
      </c>
      <c r="J2912">
        <v>0.5</v>
      </c>
      <c r="K2912">
        <v>1</v>
      </c>
    </row>
    <row r="2913" spans="7:11" x14ac:dyDescent="0.25">
      <c r="G2913" s="1">
        <v>44385</v>
      </c>
      <c r="H2913" s="2">
        <v>0.30504629629629626</v>
      </c>
      <c r="I2913">
        <v>12</v>
      </c>
      <c r="J2913">
        <v>5.3</v>
      </c>
      <c r="K2913">
        <v>1</v>
      </c>
    </row>
    <row r="2914" spans="7:11" x14ac:dyDescent="0.25">
      <c r="G2914" s="1">
        <v>44385</v>
      </c>
      <c r="H2914" s="2">
        <v>0.30600694444444443</v>
      </c>
      <c r="I2914">
        <v>15</v>
      </c>
      <c r="J2914">
        <v>5.9</v>
      </c>
      <c r="K2914">
        <v>1</v>
      </c>
    </row>
    <row r="2915" spans="7:11" x14ac:dyDescent="0.25">
      <c r="G2915" s="1">
        <v>44385</v>
      </c>
      <c r="H2915" s="2">
        <v>0.30604166666666666</v>
      </c>
      <c r="I2915">
        <v>21</v>
      </c>
      <c r="J2915">
        <v>4</v>
      </c>
      <c r="K2915">
        <v>1</v>
      </c>
    </row>
    <row r="2916" spans="7:11" x14ac:dyDescent="0.25">
      <c r="G2916" s="1">
        <v>44385</v>
      </c>
      <c r="H2916" s="2">
        <v>0.30708333333333332</v>
      </c>
      <c r="I2916">
        <v>14</v>
      </c>
      <c r="J2916">
        <v>4.4000000000000004</v>
      </c>
      <c r="K2916">
        <v>1</v>
      </c>
    </row>
    <row r="2917" spans="7:11" x14ac:dyDescent="0.25">
      <c r="G2917" s="1">
        <v>44385</v>
      </c>
      <c r="H2917" s="2">
        <v>0.30770833333333331</v>
      </c>
      <c r="I2917">
        <v>11</v>
      </c>
      <c r="J2917">
        <v>4.0999999999999996</v>
      </c>
      <c r="K2917">
        <v>1</v>
      </c>
    </row>
    <row r="2918" spans="7:11" x14ac:dyDescent="0.25">
      <c r="G2918" s="1">
        <v>44385</v>
      </c>
      <c r="H2918" s="2">
        <v>0.3084837962962963</v>
      </c>
      <c r="I2918">
        <v>16</v>
      </c>
      <c r="J2918">
        <v>4</v>
      </c>
      <c r="K2918">
        <v>1</v>
      </c>
    </row>
    <row r="2919" spans="7:11" x14ac:dyDescent="0.25">
      <c r="G2919" s="1">
        <v>44385</v>
      </c>
      <c r="H2919" s="2">
        <v>0.30979166666666663</v>
      </c>
      <c r="I2919">
        <v>13</v>
      </c>
      <c r="J2919">
        <v>9.4</v>
      </c>
      <c r="K2919">
        <v>1</v>
      </c>
    </row>
    <row r="2920" spans="7:11" x14ac:dyDescent="0.25">
      <c r="G2920" s="1">
        <v>44385</v>
      </c>
      <c r="H2920" s="2">
        <v>0.30989583333333331</v>
      </c>
      <c r="I2920">
        <v>17</v>
      </c>
      <c r="J2920">
        <v>4.0999999999999996</v>
      </c>
      <c r="K2920">
        <v>1</v>
      </c>
    </row>
    <row r="2921" spans="7:11" x14ac:dyDescent="0.25">
      <c r="G2921" s="1">
        <v>44385</v>
      </c>
      <c r="H2921" s="2">
        <v>0.31064814814814817</v>
      </c>
      <c r="I2921">
        <v>15</v>
      </c>
      <c r="J2921">
        <v>3.2</v>
      </c>
      <c r="K2921">
        <v>1</v>
      </c>
    </row>
    <row r="2922" spans="7:11" x14ac:dyDescent="0.25">
      <c r="G2922" s="1">
        <v>44385</v>
      </c>
      <c r="H2922" s="2">
        <v>0.31084490740740739</v>
      </c>
      <c r="I2922">
        <v>12</v>
      </c>
      <c r="J2922">
        <v>7.3</v>
      </c>
      <c r="K2922">
        <v>1</v>
      </c>
    </row>
    <row r="2923" spans="7:11" x14ac:dyDescent="0.25">
      <c r="G2923" s="1">
        <v>44385</v>
      </c>
      <c r="H2923" s="2">
        <v>0.31297453703703704</v>
      </c>
      <c r="I2923">
        <v>15</v>
      </c>
      <c r="J2923">
        <v>4.0999999999999996</v>
      </c>
      <c r="K2923">
        <v>1</v>
      </c>
    </row>
    <row r="2924" spans="7:11" x14ac:dyDescent="0.25">
      <c r="G2924" s="1">
        <v>44385</v>
      </c>
      <c r="H2924" s="2">
        <v>0.31343749999999998</v>
      </c>
      <c r="I2924">
        <v>15</v>
      </c>
      <c r="J2924">
        <v>4</v>
      </c>
      <c r="K2924">
        <v>1</v>
      </c>
    </row>
    <row r="2925" spans="7:11" x14ac:dyDescent="0.25">
      <c r="G2925" s="1">
        <v>44385</v>
      </c>
      <c r="H2925" s="2">
        <v>0.31501157407407404</v>
      </c>
      <c r="I2925">
        <v>13</v>
      </c>
      <c r="J2925">
        <v>1.4</v>
      </c>
      <c r="K2925">
        <v>1</v>
      </c>
    </row>
    <row r="2926" spans="7:11" x14ac:dyDescent="0.25">
      <c r="G2926" s="1">
        <v>44385</v>
      </c>
      <c r="H2926" s="2">
        <v>0.31548611111111108</v>
      </c>
      <c r="I2926">
        <v>23</v>
      </c>
      <c r="J2926">
        <v>10</v>
      </c>
      <c r="K2926">
        <v>1</v>
      </c>
    </row>
    <row r="2927" spans="7:11" x14ac:dyDescent="0.25">
      <c r="G2927" s="1">
        <v>44385</v>
      </c>
      <c r="H2927" s="2">
        <v>0.31557870370370372</v>
      </c>
      <c r="I2927">
        <v>11</v>
      </c>
      <c r="J2927">
        <v>6.8</v>
      </c>
      <c r="K2927">
        <v>1</v>
      </c>
    </row>
    <row r="2928" spans="7:11" x14ac:dyDescent="0.25">
      <c r="G2928" s="1">
        <v>44385</v>
      </c>
      <c r="H2928" s="2">
        <v>0.31675925925925924</v>
      </c>
      <c r="I2928">
        <v>19</v>
      </c>
      <c r="J2928">
        <v>9.4</v>
      </c>
      <c r="K2928">
        <v>1</v>
      </c>
    </row>
    <row r="2929" spans="7:11" x14ac:dyDescent="0.25">
      <c r="G2929" s="1">
        <v>44385</v>
      </c>
      <c r="H2929" s="2">
        <v>0.31719907407407405</v>
      </c>
      <c r="I2929">
        <v>16</v>
      </c>
      <c r="J2929">
        <v>3.8</v>
      </c>
      <c r="K2929">
        <v>1</v>
      </c>
    </row>
    <row r="2930" spans="7:11" x14ac:dyDescent="0.25">
      <c r="G2930" s="1">
        <v>44385</v>
      </c>
      <c r="H2930" s="2">
        <v>0.31829861111111107</v>
      </c>
      <c r="I2930">
        <v>13</v>
      </c>
      <c r="J2930">
        <v>0.5</v>
      </c>
      <c r="K2930">
        <v>1</v>
      </c>
    </row>
    <row r="2931" spans="7:11" x14ac:dyDescent="0.25">
      <c r="G2931" s="1">
        <v>44385</v>
      </c>
      <c r="H2931" s="2">
        <v>0.31835648148148149</v>
      </c>
      <c r="I2931">
        <v>17</v>
      </c>
      <c r="J2931">
        <v>4</v>
      </c>
      <c r="K2931">
        <v>1</v>
      </c>
    </row>
    <row r="2932" spans="7:11" x14ac:dyDescent="0.25">
      <c r="G2932" s="1">
        <v>44385</v>
      </c>
      <c r="H2932" s="2">
        <v>0.31886574074074076</v>
      </c>
      <c r="I2932">
        <v>12</v>
      </c>
      <c r="J2932">
        <v>4.3</v>
      </c>
      <c r="K2932">
        <v>1</v>
      </c>
    </row>
    <row r="2933" spans="7:11" x14ac:dyDescent="0.25">
      <c r="G2933" s="1">
        <v>44385</v>
      </c>
      <c r="H2933" s="2">
        <v>0.31908564814814816</v>
      </c>
      <c r="I2933">
        <v>17</v>
      </c>
      <c r="J2933">
        <v>5.2</v>
      </c>
      <c r="K2933">
        <v>1</v>
      </c>
    </row>
    <row r="2934" spans="7:11" x14ac:dyDescent="0.25">
      <c r="G2934" s="1">
        <v>44385</v>
      </c>
      <c r="H2934" s="2">
        <v>0.31975694444444441</v>
      </c>
      <c r="I2934">
        <v>19</v>
      </c>
      <c r="J2934">
        <v>7.6</v>
      </c>
      <c r="K2934">
        <v>1</v>
      </c>
    </row>
    <row r="2935" spans="7:11" x14ac:dyDescent="0.25">
      <c r="G2935" s="1">
        <v>44385</v>
      </c>
      <c r="H2935" s="2">
        <v>0.32003472222222223</v>
      </c>
      <c r="I2935">
        <v>13</v>
      </c>
      <c r="J2935">
        <v>0.8</v>
      </c>
      <c r="K2935">
        <v>1</v>
      </c>
    </row>
    <row r="2936" spans="7:11" x14ac:dyDescent="0.25">
      <c r="G2936" s="1">
        <v>44385</v>
      </c>
      <c r="H2936" s="2">
        <v>0.32056712962962963</v>
      </c>
      <c r="I2936">
        <v>13</v>
      </c>
      <c r="J2936">
        <v>1.4</v>
      </c>
      <c r="K2936">
        <v>1</v>
      </c>
    </row>
    <row r="2937" spans="7:11" x14ac:dyDescent="0.25">
      <c r="G2937" s="1">
        <v>44385</v>
      </c>
      <c r="H2937" s="2">
        <v>0.32162037037037039</v>
      </c>
      <c r="I2937">
        <v>13</v>
      </c>
      <c r="J2937">
        <v>4</v>
      </c>
      <c r="K2937">
        <v>1</v>
      </c>
    </row>
    <row r="2938" spans="7:11" x14ac:dyDescent="0.25">
      <c r="G2938" s="1">
        <v>44385</v>
      </c>
      <c r="H2938" s="2">
        <v>0.32197916666666665</v>
      </c>
      <c r="I2938">
        <v>16</v>
      </c>
      <c r="J2938">
        <v>4.5999999999999996</v>
      </c>
      <c r="K2938">
        <v>1</v>
      </c>
    </row>
    <row r="2939" spans="7:11" x14ac:dyDescent="0.25">
      <c r="G2939" s="1">
        <v>44385</v>
      </c>
      <c r="H2939" s="2">
        <v>0.32202546296296297</v>
      </c>
      <c r="I2939">
        <v>12</v>
      </c>
      <c r="J2939">
        <v>0.5</v>
      </c>
      <c r="K2939">
        <v>1</v>
      </c>
    </row>
    <row r="2940" spans="7:11" x14ac:dyDescent="0.25">
      <c r="G2940" s="1">
        <v>44385</v>
      </c>
      <c r="H2940" s="2">
        <v>0.32209490740740737</v>
      </c>
      <c r="I2940">
        <v>17</v>
      </c>
      <c r="J2940">
        <v>4.0999999999999996</v>
      </c>
      <c r="K2940">
        <v>1</v>
      </c>
    </row>
    <row r="2941" spans="7:11" x14ac:dyDescent="0.25">
      <c r="G2941" s="1">
        <v>44385</v>
      </c>
      <c r="H2941" s="2">
        <v>0.32222222222222224</v>
      </c>
      <c r="I2941">
        <v>21</v>
      </c>
      <c r="J2941">
        <v>5.7</v>
      </c>
      <c r="K2941">
        <v>1</v>
      </c>
    </row>
    <row r="2942" spans="7:11" x14ac:dyDescent="0.25">
      <c r="G2942" s="1">
        <v>44385</v>
      </c>
      <c r="H2942" s="2">
        <v>0.32271990740740741</v>
      </c>
      <c r="I2942">
        <v>12</v>
      </c>
      <c r="J2942">
        <v>1</v>
      </c>
      <c r="K2942">
        <v>1</v>
      </c>
    </row>
    <row r="2943" spans="7:11" x14ac:dyDescent="0.25">
      <c r="G2943" s="1">
        <v>44385</v>
      </c>
      <c r="H2943" s="2">
        <v>0.32332175925925927</v>
      </c>
      <c r="I2943">
        <v>9</v>
      </c>
      <c r="J2943">
        <v>0.5</v>
      </c>
      <c r="K2943">
        <v>1</v>
      </c>
    </row>
    <row r="2944" spans="7:11" x14ac:dyDescent="0.25">
      <c r="G2944" s="1">
        <v>44385</v>
      </c>
      <c r="H2944" s="2">
        <v>0.32412037037037039</v>
      </c>
      <c r="I2944">
        <v>16</v>
      </c>
      <c r="J2944">
        <v>6</v>
      </c>
      <c r="K2944">
        <v>1</v>
      </c>
    </row>
    <row r="2945" spans="7:11" x14ac:dyDescent="0.25">
      <c r="G2945" s="1">
        <v>44385</v>
      </c>
      <c r="H2945" s="2">
        <v>0.32420138888888889</v>
      </c>
      <c r="I2945">
        <v>20</v>
      </c>
      <c r="J2945">
        <v>0.9</v>
      </c>
      <c r="K2945">
        <v>1</v>
      </c>
    </row>
    <row r="2946" spans="7:11" x14ac:dyDescent="0.25">
      <c r="G2946" s="1">
        <v>44385</v>
      </c>
      <c r="H2946" s="2">
        <v>0.32442129629629629</v>
      </c>
      <c r="I2946">
        <v>12</v>
      </c>
      <c r="J2946">
        <v>3.5</v>
      </c>
      <c r="K2946">
        <v>1</v>
      </c>
    </row>
    <row r="2947" spans="7:11" x14ac:dyDescent="0.25">
      <c r="G2947" s="1">
        <v>44385</v>
      </c>
      <c r="H2947" s="2">
        <v>0.32444444444444448</v>
      </c>
      <c r="I2947">
        <v>20</v>
      </c>
      <c r="J2947">
        <v>7.4</v>
      </c>
      <c r="K2947">
        <v>1</v>
      </c>
    </row>
    <row r="2948" spans="7:11" x14ac:dyDescent="0.25">
      <c r="G2948" s="1">
        <v>44385</v>
      </c>
      <c r="H2948" s="2">
        <v>0.32662037037037034</v>
      </c>
      <c r="I2948">
        <v>15</v>
      </c>
      <c r="J2948">
        <v>0.6</v>
      </c>
      <c r="K2948">
        <v>1</v>
      </c>
    </row>
    <row r="2949" spans="7:11" x14ac:dyDescent="0.25">
      <c r="G2949" s="1">
        <v>44385</v>
      </c>
      <c r="H2949" s="2">
        <v>0.32717592592592593</v>
      </c>
      <c r="I2949">
        <v>11</v>
      </c>
      <c r="J2949">
        <v>4.0999999999999996</v>
      </c>
      <c r="K2949">
        <v>1</v>
      </c>
    </row>
    <row r="2950" spans="7:11" x14ac:dyDescent="0.25">
      <c r="G2950" s="1">
        <v>44385</v>
      </c>
      <c r="H2950" s="2">
        <v>0.32721064814814815</v>
      </c>
      <c r="I2950">
        <v>14</v>
      </c>
      <c r="J2950">
        <v>5.0999999999999996</v>
      </c>
      <c r="K2950">
        <v>1</v>
      </c>
    </row>
    <row r="2951" spans="7:11" x14ac:dyDescent="0.25">
      <c r="G2951" s="1">
        <v>44385</v>
      </c>
      <c r="H2951" s="2">
        <v>0.32728009259259255</v>
      </c>
      <c r="I2951">
        <v>17</v>
      </c>
      <c r="J2951">
        <v>4</v>
      </c>
      <c r="K2951">
        <v>1</v>
      </c>
    </row>
    <row r="2952" spans="7:11" x14ac:dyDescent="0.25">
      <c r="G2952" s="1">
        <v>44385</v>
      </c>
      <c r="H2952" s="2">
        <v>0.32739583333333333</v>
      </c>
      <c r="I2952">
        <v>13</v>
      </c>
      <c r="J2952">
        <v>11.9</v>
      </c>
      <c r="K2952">
        <v>1</v>
      </c>
    </row>
    <row r="2953" spans="7:11" x14ac:dyDescent="0.25">
      <c r="G2953" s="1">
        <v>44385</v>
      </c>
      <c r="H2953" s="2">
        <v>0.32740740740740742</v>
      </c>
      <c r="I2953">
        <v>12</v>
      </c>
      <c r="J2953">
        <v>5.7</v>
      </c>
      <c r="K2953">
        <v>1</v>
      </c>
    </row>
    <row r="2954" spans="7:11" x14ac:dyDescent="0.25">
      <c r="G2954" s="1">
        <v>44385</v>
      </c>
      <c r="H2954" s="2">
        <v>0.32747685185185188</v>
      </c>
      <c r="I2954">
        <v>17</v>
      </c>
      <c r="J2954">
        <v>1.1000000000000001</v>
      </c>
      <c r="K2954">
        <v>1</v>
      </c>
    </row>
    <row r="2955" spans="7:11" x14ac:dyDescent="0.25">
      <c r="G2955" s="1">
        <v>44385</v>
      </c>
      <c r="H2955" s="2">
        <v>0.3283564814814815</v>
      </c>
      <c r="I2955">
        <v>14</v>
      </c>
      <c r="J2955">
        <v>1.1000000000000001</v>
      </c>
      <c r="K2955">
        <v>1</v>
      </c>
    </row>
    <row r="2956" spans="7:11" x14ac:dyDescent="0.25">
      <c r="G2956" s="1">
        <v>44385</v>
      </c>
      <c r="H2956" s="2">
        <v>0.32849537037037035</v>
      </c>
      <c r="I2956">
        <v>23</v>
      </c>
      <c r="J2956">
        <v>3.6</v>
      </c>
      <c r="K2956">
        <v>1</v>
      </c>
    </row>
    <row r="2957" spans="7:11" x14ac:dyDescent="0.25">
      <c r="G2957" s="1">
        <v>44385</v>
      </c>
      <c r="H2957" s="2">
        <v>0.32851851851851849</v>
      </c>
      <c r="I2957">
        <v>18</v>
      </c>
      <c r="J2957">
        <v>6.2</v>
      </c>
      <c r="K2957">
        <v>1</v>
      </c>
    </row>
    <row r="2958" spans="7:11" x14ac:dyDescent="0.25">
      <c r="G2958" s="1">
        <v>44385</v>
      </c>
      <c r="H2958" s="2">
        <v>0.32932870370370371</v>
      </c>
      <c r="I2958">
        <v>14</v>
      </c>
      <c r="J2958">
        <v>3.6</v>
      </c>
      <c r="K2958">
        <v>1</v>
      </c>
    </row>
    <row r="2959" spans="7:11" x14ac:dyDescent="0.25">
      <c r="G2959" s="1">
        <v>44385</v>
      </c>
      <c r="H2959" s="2">
        <v>0.32978009259259261</v>
      </c>
      <c r="I2959">
        <v>18</v>
      </c>
      <c r="J2959">
        <v>0.5</v>
      </c>
      <c r="K2959">
        <v>1</v>
      </c>
    </row>
    <row r="2960" spans="7:11" x14ac:dyDescent="0.25">
      <c r="G2960" s="1">
        <v>44385</v>
      </c>
      <c r="H2960" s="2">
        <v>0.33011574074074074</v>
      </c>
      <c r="I2960">
        <v>18</v>
      </c>
      <c r="J2960">
        <v>3.5</v>
      </c>
      <c r="K2960">
        <v>1</v>
      </c>
    </row>
    <row r="2961" spans="7:11" x14ac:dyDescent="0.25">
      <c r="G2961" s="1">
        <v>44385</v>
      </c>
      <c r="H2961" s="2">
        <v>0.33078703703703705</v>
      </c>
      <c r="I2961">
        <v>15</v>
      </c>
      <c r="J2961">
        <v>3.6</v>
      </c>
      <c r="K2961">
        <v>1</v>
      </c>
    </row>
    <row r="2962" spans="7:11" x14ac:dyDescent="0.25">
      <c r="G2962" s="1">
        <v>44385</v>
      </c>
      <c r="H2962" s="2">
        <v>0.33087962962962963</v>
      </c>
      <c r="I2962">
        <v>18</v>
      </c>
      <c r="J2962">
        <v>3.8</v>
      </c>
      <c r="K2962">
        <v>1</v>
      </c>
    </row>
    <row r="2963" spans="7:11" x14ac:dyDescent="0.25">
      <c r="G2963" s="1">
        <v>44385</v>
      </c>
      <c r="H2963" s="2">
        <v>0.33165509259259257</v>
      </c>
      <c r="I2963">
        <v>12</v>
      </c>
      <c r="J2963">
        <v>6.2</v>
      </c>
      <c r="K2963">
        <v>1</v>
      </c>
    </row>
    <row r="2964" spans="7:11" x14ac:dyDescent="0.25">
      <c r="G2964" s="1">
        <v>44385</v>
      </c>
      <c r="H2964" s="2">
        <v>0.33212962962962961</v>
      </c>
      <c r="I2964">
        <v>21</v>
      </c>
      <c r="J2964">
        <v>6.9</v>
      </c>
      <c r="K2964">
        <v>1</v>
      </c>
    </row>
    <row r="2965" spans="7:11" x14ac:dyDescent="0.25">
      <c r="G2965" s="1">
        <v>44385</v>
      </c>
      <c r="H2965" s="2">
        <v>0.33221064814814816</v>
      </c>
      <c r="I2965">
        <v>14</v>
      </c>
      <c r="J2965">
        <v>4</v>
      </c>
      <c r="K2965">
        <v>1</v>
      </c>
    </row>
    <row r="2966" spans="7:11" x14ac:dyDescent="0.25">
      <c r="G2966" s="1">
        <v>44385</v>
      </c>
      <c r="H2966" s="2">
        <v>0.33348379629629626</v>
      </c>
      <c r="I2966">
        <v>14</v>
      </c>
      <c r="J2966">
        <v>4.0999999999999996</v>
      </c>
      <c r="K2966">
        <v>1</v>
      </c>
    </row>
    <row r="2967" spans="7:11" x14ac:dyDescent="0.25">
      <c r="G2967" s="1">
        <v>44385</v>
      </c>
      <c r="H2967" s="2">
        <v>0.33383101851851849</v>
      </c>
      <c r="I2967">
        <v>15</v>
      </c>
      <c r="J2967">
        <v>3.2</v>
      </c>
      <c r="K2967">
        <v>1</v>
      </c>
    </row>
    <row r="2968" spans="7:11" x14ac:dyDescent="0.25">
      <c r="G2968" s="1">
        <v>44385</v>
      </c>
      <c r="H2968" s="2">
        <v>0.33390046296296294</v>
      </c>
      <c r="I2968">
        <v>12</v>
      </c>
      <c r="J2968">
        <v>3.7</v>
      </c>
      <c r="K2968">
        <v>1</v>
      </c>
    </row>
    <row r="2969" spans="7:11" x14ac:dyDescent="0.25">
      <c r="G2969" s="1">
        <v>44385</v>
      </c>
      <c r="H2969" s="2">
        <v>0.33413194444444444</v>
      </c>
      <c r="I2969">
        <v>15</v>
      </c>
      <c r="J2969">
        <v>1.3</v>
      </c>
      <c r="K2969">
        <v>1</v>
      </c>
    </row>
    <row r="2970" spans="7:11" x14ac:dyDescent="0.25">
      <c r="G2970" s="1">
        <v>44385</v>
      </c>
      <c r="H2970" s="2">
        <v>0.33451388888888894</v>
      </c>
      <c r="I2970">
        <v>11</v>
      </c>
      <c r="J2970">
        <v>9.8000000000000007</v>
      </c>
      <c r="K2970">
        <v>1</v>
      </c>
    </row>
    <row r="2971" spans="7:11" x14ac:dyDescent="0.25">
      <c r="G2971" s="1">
        <v>44385</v>
      </c>
      <c r="H2971" s="2">
        <v>0.33457175925925925</v>
      </c>
      <c r="I2971">
        <v>14</v>
      </c>
      <c r="J2971">
        <v>1</v>
      </c>
      <c r="K2971">
        <v>1</v>
      </c>
    </row>
    <row r="2972" spans="7:11" x14ac:dyDescent="0.25">
      <c r="G2972" s="1">
        <v>44385</v>
      </c>
      <c r="H2972" s="2">
        <v>0.33542824074074074</v>
      </c>
      <c r="I2972">
        <v>19</v>
      </c>
      <c r="J2972">
        <v>0.4</v>
      </c>
      <c r="K2972">
        <v>1</v>
      </c>
    </row>
    <row r="2973" spans="7:11" x14ac:dyDescent="0.25">
      <c r="G2973" s="1">
        <v>44385</v>
      </c>
      <c r="H2973" s="2">
        <v>0.33550925925925923</v>
      </c>
      <c r="I2973">
        <v>13</v>
      </c>
      <c r="J2973">
        <v>4.7</v>
      </c>
      <c r="K2973">
        <v>1</v>
      </c>
    </row>
    <row r="2974" spans="7:11" x14ac:dyDescent="0.25">
      <c r="G2974" s="1">
        <v>44385</v>
      </c>
      <c r="H2974" s="2">
        <v>0.33572916666666663</v>
      </c>
      <c r="I2974">
        <v>14</v>
      </c>
      <c r="J2974">
        <v>5.4</v>
      </c>
      <c r="K2974">
        <v>1</v>
      </c>
    </row>
    <row r="2975" spans="7:11" x14ac:dyDescent="0.25">
      <c r="G2975" s="1">
        <v>44385</v>
      </c>
      <c r="H2975" s="2">
        <v>0.33701388888888889</v>
      </c>
      <c r="I2975">
        <v>14</v>
      </c>
      <c r="J2975">
        <v>4</v>
      </c>
      <c r="K2975">
        <v>1</v>
      </c>
    </row>
    <row r="2976" spans="7:11" x14ac:dyDescent="0.25">
      <c r="G2976" s="1">
        <v>44385</v>
      </c>
      <c r="H2976" s="2">
        <v>0.33734953703703702</v>
      </c>
      <c r="I2976">
        <v>14</v>
      </c>
      <c r="J2976">
        <v>3.5</v>
      </c>
      <c r="K2976">
        <v>1</v>
      </c>
    </row>
    <row r="2977" spans="7:11" x14ac:dyDescent="0.25">
      <c r="G2977" s="1">
        <v>44385</v>
      </c>
      <c r="H2977" s="2">
        <v>0.33759259259259261</v>
      </c>
      <c r="I2977">
        <v>13</v>
      </c>
      <c r="J2977">
        <v>9.3000000000000007</v>
      </c>
      <c r="K2977">
        <v>1</v>
      </c>
    </row>
    <row r="2978" spans="7:11" x14ac:dyDescent="0.25">
      <c r="G2978" s="1">
        <v>44385</v>
      </c>
      <c r="H2978" s="2">
        <v>0.33795138888888893</v>
      </c>
      <c r="I2978">
        <v>12</v>
      </c>
      <c r="J2978">
        <v>4.2</v>
      </c>
      <c r="K2978">
        <v>1</v>
      </c>
    </row>
    <row r="2979" spans="7:11" x14ac:dyDescent="0.25">
      <c r="G2979" s="1">
        <v>44385</v>
      </c>
      <c r="H2979" s="2">
        <v>0.3388194444444444</v>
      </c>
      <c r="I2979">
        <v>20</v>
      </c>
      <c r="J2979">
        <v>5.0999999999999996</v>
      </c>
      <c r="K2979">
        <v>1</v>
      </c>
    </row>
    <row r="2980" spans="7:11" x14ac:dyDescent="0.25">
      <c r="G2980" s="1">
        <v>44385</v>
      </c>
      <c r="H2980" s="2">
        <v>0.34049768518518514</v>
      </c>
      <c r="I2980">
        <v>15</v>
      </c>
      <c r="J2980">
        <v>3.9</v>
      </c>
      <c r="K2980">
        <v>1</v>
      </c>
    </row>
    <row r="2981" spans="7:11" x14ac:dyDescent="0.25">
      <c r="G2981" s="1">
        <v>44385</v>
      </c>
      <c r="H2981" s="2">
        <v>0.3409490740740741</v>
      </c>
      <c r="I2981">
        <v>16</v>
      </c>
      <c r="J2981">
        <v>13.3</v>
      </c>
      <c r="K2981">
        <v>1</v>
      </c>
    </row>
    <row r="2982" spans="7:11" x14ac:dyDescent="0.25">
      <c r="G2982" s="1">
        <v>44385</v>
      </c>
      <c r="H2982" s="2">
        <v>0.34098379629629627</v>
      </c>
      <c r="I2982">
        <v>12</v>
      </c>
      <c r="J2982">
        <v>6.6</v>
      </c>
      <c r="K2982">
        <v>1</v>
      </c>
    </row>
    <row r="2983" spans="7:11" x14ac:dyDescent="0.25">
      <c r="G2983" s="1">
        <v>44385</v>
      </c>
      <c r="H2983" s="2">
        <v>0.34140046296296295</v>
      </c>
      <c r="I2983">
        <v>21</v>
      </c>
      <c r="J2983">
        <v>8.1</v>
      </c>
      <c r="K2983">
        <v>1</v>
      </c>
    </row>
    <row r="2984" spans="7:11" x14ac:dyDescent="0.25">
      <c r="G2984" s="1">
        <v>44385</v>
      </c>
      <c r="H2984" s="2">
        <v>0.34274305555555556</v>
      </c>
      <c r="I2984">
        <v>14</v>
      </c>
      <c r="J2984">
        <v>3.8</v>
      </c>
      <c r="K2984">
        <v>1</v>
      </c>
    </row>
    <row r="2985" spans="7:11" x14ac:dyDescent="0.25">
      <c r="G2985" s="1">
        <v>44385</v>
      </c>
      <c r="H2985" s="2">
        <v>0.34313657407407411</v>
      </c>
      <c r="I2985">
        <v>11</v>
      </c>
      <c r="J2985">
        <v>6.1</v>
      </c>
      <c r="K2985">
        <v>1</v>
      </c>
    </row>
    <row r="2986" spans="7:11" x14ac:dyDescent="0.25">
      <c r="G2986" s="1">
        <v>44385</v>
      </c>
      <c r="H2986" s="2">
        <v>0.34392361111111108</v>
      </c>
      <c r="I2986">
        <v>9</v>
      </c>
      <c r="J2986">
        <v>11.9</v>
      </c>
      <c r="K2986">
        <v>1</v>
      </c>
    </row>
    <row r="2987" spans="7:11" x14ac:dyDescent="0.25">
      <c r="G2987" s="1">
        <v>44385</v>
      </c>
      <c r="H2987" s="2">
        <v>0.34412037037037035</v>
      </c>
      <c r="I2987">
        <v>14</v>
      </c>
      <c r="J2987">
        <v>4.0999999999999996</v>
      </c>
      <c r="K2987">
        <v>1</v>
      </c>
    </row>
    <row r="2988" spans="7:11" x14ac:dyDescent="0.25">
      <c r="G2988" s="1">
        <v>44385</v>
      </c>
      <c r="H2988" s="2">
        <v>0.34443287037037035</v>
      </c>
      <c r="I2988">
        <v>13</v>
      </c>
      <c r="J2988">
        <v>0.3</v>
      </c>
      <c r="K2988">
        <v>1</v>
      </c>
    </row>
    <row r="2989" spans="7:11" x14ac:dyDescent="0.25">
      <c r="G2989" s="1">
        <v>44385</v>
      </c>
      <c r="H2989" s="2">
        <v>0.34486111111111112</v>
      </c>
      <c r="I2989">
        <v>14</v>
      </c>
      <c r="J2989">
        <v>4.5999999999999996</v>
      </c>
      <c r="K2989">
        <v>1</v>
      </c>
    </row>
    <row r="2990" spans="7:11" x14ac:dyDescent="0.25">
      <c r="G2990" s="1">
        <v>44385</v>
      </c>
      <c r="H2990" s="2">
        <v>0.34554398148148152</v>
      </c>
      <c r="I2990">
        <v>12</v>
      </c>
      <c r="J2990">
        <v>5.7</v>
      </c>
      <c r="K2990">
        <v>1</v>
      </c>
    </row>
    <row r="2991" spans="7:11" x14ac:dyDescent="0.25">
      <c r="G2991" s="1">
        <v>44385</v>
      </c>
      <c r="H2991" s="2">
        <v>0.34591435185185188</v>
      </c>
      <c r="I2991">
        <v>16</v>
      </c>
      <c r="J2991">
        <v>1.2</v>
      </c>
      <c r="K2991">
        <v>1</v>
      </c>
    </row>
    <row r="2992" spans="7:11" x14ac:dyDescent="0.25">
      <c r="G2992" s="1">
        <v>44385</v>
      </c>
      <c r="H2992" s="2">
        <v>0.34644675925925927</v>
      </c>
      <c r="I2992">
        <v>16</v>
      </c>
      <c r="J2992">
        <v>0.8</v>
      </c>
      <c r="K2992">
        <v>1</v>
      </c>
    </row>
    <row r="2993" spans="7:11" x14ac:dyDescent="0.25">
      <c r="G2993" s="1">
        <v>44385</v>
      </c>
      <c r="H2993" s="2">
        <v>0.34711805555555553</v>
      </c>
      <c r="I2993">
        <v>10</v>
      </c>
      <c r="J2993">
        <v>6.4</v>
      </c>
      <c r="K2993">
        <v>1</v>
      </c>
    </row>
    <row r="2994" spans="7:11" x14ac:dyDescent="0.25">
      <c r="G2994" s="1">
        <v>44385</v>
      </c>
      <c r="H2994" s="2">
        <v>0.3482986111111111</v>
      </c>
      <c r="I2994">
        <v>18</v>
      </c>
      <c r="J2994">
        <v>1.4</v>
      </c>
      <c r="K2994">
        <v>1</v>
      </c>
    </row>
    <row r="2995" spans="7:11" x14ac:dyDescent="0.25">
      <c r="G2995" s="1">
        <v>44385</v>
      </c>
      <c r="H2995" s="2">
        <v>0.34839120370370374</v>
      </c>
      <c r="I2995">
        <v>11</v>
      </c>
      <c r="J2995">
        <v>8.1</v>
      </c>
      <c r="K2995">
        <v>1</v>
      </c>
    </row>
    <row r="2996" spans="7:11" x14ac:dyDescent="0.25">
      <c r="G2996" s="1">
        <v>44385</v>
      </c>
      <c r="H2996" s="2">
        <v>0.34883101851851855</v>
      </c>
      <c r="I2996">
        <v>14</v>
      </c>
      <c r="J2996">
        <v>4.0999999999999996</v>
      </c>
      <c r="K2996">
        <v>1</v>
      </c>
    </row>
    <row r="2997" spans="7:11" x14ac:dyDescent="0.25">
      <c r="G2997" s="1">
        <v>44385</v>
      </c>
      <c r="H2997" s="2">
        <v>0.34909722222222223</v>
      </c>
      <c r="I2997">
        <v>15</v>
      </c>
      <c r="J2997">
        <v>1.2</v>
      </c>
      <c r="K2997">
        <v>1</v>
      </c>
    </row>
    <row r="2998" spans="7:11" x14ac:dyDescent="0.25">
      <c r="G2998" s="1">
        <v>44385</v>
      </c>
      <c r="H2998" s="2">
        <v>0.34912037037037041</v>
      </c>
      <c r="I2998">
        <v>19</v>
      </c>
      <c r="J2998">
        <v>3.3</v>
      </c>
      <c r="K2998">
        <v>1</v>
      </c>
    </row>
    <row r="2999" spans="7:11" x14ac:dyDescent="0.25">
      <c r="G2999" s="1">
        <v>44385</v>
      </c>
      <c r="H2999" s="2">
        <v>0.34942129629629631</v>
      </c>
      <c r="I2999">
        <v>15</v>
      </c>
      <c r="J2999">
        <v>4.0999999999999996</v>
      </c>
      <c r="K2999">
        <v>1</v>
      </c>
    </row>
    <row r="3000" spans="7:11" x14ac:dyDescent="0.25">
      <c r="G3000" s="1">
        <v>44385</v>
      </c>
      <c r="H3000" s="2">
        <v>0.34971064814814817</v>
      </c>
      <c r="I3000">
        <v>11</v>
      </c>
      <c r="J3000">
        <v>5.6</v>
      </c>
      <c r="K3000">
        <v>1</v>
      </c>
    </row>
    <row r="3001" spans="7:11" x14ac:dyDescent="0.25">
      <c r="G3001" s="1">
        <v>44385</v>
      </c>
      <c r="H3001" s="2">
        <v>0.3508101851851852</v>
      </c>
      <c r="I3001">
        <v>12</v>
      </c>
      <c r="J3001">
        <v>4.2</v>
      </c>
      <c r="K3001">
        <v>1</v>
      </c>
    </row>
    <row r="3002" spans="7:11" x14ac:dyDescent="0.25">
      <c r="G3002" s="1">
        <v>44385</v>
      </c>
      <c r="H3002" s="2">
        <v>0.3526157407407407</v>
      </c>
      <c r="I3002">
        <v>13</v>
      </c>
      <c r="J3002">
        <v>0.2</v>
      </c>
      <c r="K3002">
        <v>1</v>
      </c>
    </row>
    <row r="3003" spans="7:11" x14ac:dyDescent="0.25">
      <c r="G3003" s="1">
        <v>44385</v>
      </c>
      <c r="H3003" s="2">
        <v>0.35385416666666664</v>
      </c>
      <c r="I3003">
        <v>15</v>
      </c>
      <c r="J3003">
        <v>3.8</v>
      </c>
      <c r="K3003">
        <v>1</v>
      </c>
    </row>
    <row r="3004" spans="7:11" x14ac:dyDescent="0.25">
      <c r="G3004" s="1">
        <v>44385</v>
      </c>
      <c r="H3004" s="2">
        <v>0.35440972222222222</v>
      </c>
      <c r="I3004">
        <v>13</v>
      </c>
      <c r="J3004">
        <v>3.7</v>
      </c>
      <c r="K3004">
        <v>1</v>
      </c>
    </row>
    <row r="3005" spans="7:11" x14ac:dyDescent="0.25">
      <c r="G3005" s="1">
        <v>44385</v>
      </c>
      <c r="H3005" s="2">
        <v>0.35462962962962963</v>
      </c>
      <c r="I3005">
        <v>11</v>
      </c>
      <c r="J3005">
        <v>10.4</v>
      </c>
      <c r="K3005">
        <v>1</v>
      </c>
    </row>
    <row r="3006" spans="7:11" x14ac:dyDescent="0.25">
      <c r="G3006" s="1">
        <v>44385</v>
      </c>
      <c r="H3006" s="2">
        <v>0.35479166666666667</v>
      </c>
      <c r="I3006">
        <v>15</v>
      </c>
      <c r="J3006">
        <v>4.2</v>
      </c>
      <c r="K3006">
        <v>1</v>
      </c>
    </row>
    <row r="3007" spans="7:11" x14ac:dyDescent="0.25">
      <c r="G3007" s="1">
        <v>44385</v>
      </c>
      <c r="H3007" s="2">
        <v>0.35596064814814815</v>
      </c>
      <c r="I3007">
        <v>13</v>
      </c>
      <c r="J3007">
        <v>5.8</v>
      </c>
      <c r="K3007">
        <v>1</v>
      </c>
    </row>
    <row r="3008" spans="7:11" x14ac:dyDescent="0.25">
      <c r="G3008" s="1">
        <v>44385</v>
      </c>
      <c r="H3008" s="2">
        <v>0.35603009259259261</v>
      </c>
      <c r="I3008">
        <v>12</v>
      </c>
      <c r="J3008">
        <v>1.4</v>
      </c>
      <c r="K3008">
        <v>1</v>
      </c>
    </row>
    <row r="3009" spans="7:11" x14ac:dyDescent="0.25">
      <c r="G3009" s="1">
        <v>44385</v>
      </c>
      <c r="H3009" s="2">
        <v>0.35609953703703701</v>
      </c>
      <c r="I3009">
        <v>21</v>
      </c>
      <c r="J3009">
        <v>7.3</v>
      </c>
      <c r="K3009">
        <v>1</v>
      </c>
    </row>
    <row r="3010" spans="7:11" x14ac:dyDescent="0.25">
      <c r="G3010" s="1">
        <v>44385</v>
      </c>
      <c r="H3010" s="2">
        <v>0.35759259259259263</v>
      </c>
      <c r="I3010">
        <v>25</v>
      </c>
      <c r="J3010">
        <v>5</v>
      </c>
      <c r="K3010">
        <v>1</v>
      </c>
    </row>
    <row r="3011" spans="7:11" x14ac:dyDescent="0.25">
      <c r="G3011" s="1">
        <v>44385</v>
      </c>
      <c r="H3011" s="2">
        <v>0.35789351851851853</v>
      </c>
      <c r="I3011">
        <v>15</v>
      </c>
      <c r="J3011">
        <v>7.7</v>
      </c>
      <c r="K3011">
        <v>1</v>
      </c>
    </row>
    <row r="3012" spans="7:11" x14ac:dyDescent="0.25">
      <c r="G3012" s="1">
        <v>44385</v>
      </c>
      <c r="H3012" s="2">
        <v>0.36078703703703702</v>
      </c>
      <c r="I3012">
        <v>14</v>
      </c>
      <c r="J3012">
        <v>7.4</v>
      </c>
      <c r="K3012">
        <v>1</v>
      </c>
    </row>
    <row r="3013" spans="7:11" x14ac:dyDescent="0.25">
      <c r="G3013" s="1">
        <v>44385</v>
      </c>
      <c r="H3013" s="2">
        <v>0.36087962962962966</v>
      </c>
      <c r="I3013">
        <v>10</v>
      </c>
      <c r="J3013">
        <v>3.8</v>
      </c>
      <c r="K3013">
        <v>1</v>
      </c>
    </row>
    <row r="3014" spans="7:11" x14ac:dyDescent="0.25">
      <c r="G3014" s="1">
        <v>44385</v>
      </c>
      <c r="H3014" s="2">
        <v>0.3611226851851852</v>
      </c>
      <c r="I3014">
        <v>15</v>
      </c>
      <c r="J3014">
        <v>7.2</v>
      </c>
      <c r="K3014">
        <v>1</v>
      </c>
    </row>
    <row r="3015" spans="7:11" x14ac:dyDescent="0.25">
      <c r="G3015" s="1">
        <v>44385</v>
      </c>
      <c r="H3015" s="2">
        <v>0.3613425925925926</v>
      </c>
      <c r="I3015">
        <v>15</v>
      </c>
      <c r="J3015">
        <v>8.8000000000000007</v>
      </c>
      <c r="K3015">
        <v>1</v>
      </c>
    </row>
    <row r="3016" spans="7:11" x14ac:dyDescent="0.25">
      <c r="G3016" s="1">
        <v>44385</v>
      </c>
      <c r="H3016" s="2">
        <v>0.36157407407407405</v>
      </c>
      <c r="I3016">
        <v>15</v>
      </c>
      <c r="J3016">
        <v>3.8</v>
      </c>
      <c r="K3016">
        <v>1</v>
      </c>
    </row>
    <row r="3017" spans="7:11" x14ac:dyDescent="0.25">
      <c r="G3017" s="1">
        <v>44385</v>
      </c>
      <c r="H3017" s="2">
        <v>0.36170138888888892</v>
      </c>
      <c r="I3017">
        <v>15</v>
      </c>
      <c r="J3017">
        <v>7.7</v>
      </c>
      <c r="K3017">
        <v>1</v>
      </c>
    </row>
    <row r="3018" spans="7:11" x14ac:dyDescent="0.25">
      <c r="G3018" s="1">
        <v>44385</v>
      </c>
      <c r="H3018" s="2">
        <v>0.36234953703703704</v>
      </c>
      <c r="I3018">
        <v>14</v>
      </c>
      <c r="J3018">
        <v>4.4000000000000004</v>
      </c>
      <c r="K3018">
        <v>1</v>
      </c>
    </row>
    <row r="3019" spans="7:11" x14ac:dyDescent="0.25">
      <c r="G3019" s="1">
        <v>44385</v>
      </c>
      <c r="H3019" s="2">
        <v>0.36236111111111113</v>
      </c>
      <c r="I3019">
        <v>17</v>
      </c>
      <c r="J3019">
        <v>6</v>
      </c>
      <c r="K3019">
        <v>1</v>
      </c>
    </row>
    <row r="3020" spans="7:11" x14ac:dyDescent="0.25">
      <c r="G3020" s="1">
        <v>44385</v>
      </c>
      <c r="H3020" s="2">
        <v>0.36328703703703707</v>
      </c>
      <c r="I3020">
        <v>13</v>
      </c>
      <c r="J3020">
        <v>3.8</v>
      </c>
      <c r="K3020">
        <v>1</v>
      </c>
    </row>
    <row r="3021" spans="7:11" x14ac:dyDescent="0.25">
      <c r="G3021" s="1">
        <v>44385</v>
      </c>
      <c r="H3021" s="2">
        <v>0.36332175925925925</v>
      </c>
      <c r="I3021">
        <v>13</v>
      </c>
      <c r="J3021">
        <v>4.0999999999999996</v>
      </c>
      <c r="K3021">
        <v>1</v>
      </c>
    </row>
    <row r="3022" spans="7:11" x14ac:dyDescent="0.25">
      <c r="G3022" s="1">
        <v>44385</v>
      </c>
      <c r="H3022" s="2">
        <v>0.36365740740740743</v>
      </c>
      <c r="I3022">
        <v>15</v>
      </c>
      <c r="J3022">
        <v>1.1000000000000001</v>
      </c>
      <c r="K3022">
        <v>1</v>
      </c>
    </row>
    <row r="3023" spans="7:11" x14ac:dyDescent="0.25">
      <c r="G3023" s="1">
        <v>44385</v>
      </c>
      <c r="H3023" s="2">
        <v>0.36403935185185188</v>
      </c>
      <c r="I3023">
        <v>10</v>
      </c>
      <c r="J3023">
        <v>13.2</v>
      </c>
      <c r="K3023">
        <v>1</v>
      </c>
    </row>
    <row r="3024" spans="7:11" x14ac:dyDescent="0.25">
      <c r="G3024" s="1">
        <v>44385</v>
      </c>
      <c r="H3024" s="2">
        <v>0.3644444444444444</v>
      </c>
      <c r="I3024">
        <v>12</v>
      </c>
      <c r="J3024">
        <v>4.0999999999999996</v>
      </c>
      <c r="K3024">
        <v>1</v>
      </c>
    </row>
    <row r="3025" spans="7:11" x14ac:dyDescent="0.25">
      <c r="G3025" s="1">
        <v>44385</v>
      </c>
      <c r="H3025" s="2">
        <v>0.36518518518518522</v>
      </c>
      <c r="I3025">
        <v>15</v>
      </c>
      <c r="J3025">
        <v>0.8</v>
      </c>
      <c r="K3025">
        <v>1</v>
      </c>
    </row>
    <row r="3026" spans="7:11" x14ac:dyDescent="0.25">
      <c r="G3026" s="1">
        <v>44385</v>
      </c>
      <c r="H3026" s="2">
        <v>0.36547453703703708</v>
      </c>
      <c r="I3026">
        <v>16</v>
      </c>
      <c r="J3026">
        <v>3.9</v>
      </c>
      <c r="K3026">
        <v>1</v>
      </c>
    </row>
    <row r="3027" spans="7:11" x14ac:dyDescent="0.25">
      <c r="G3027" s="1">
        <v>44385</v>
      </c>
      <c r="H3027" s="2">
        <v>0.36590277777777774</v>
      </c>
      <c r="I3027">
        <v>15</v>
      </c>
      <c r="J3027">
        <v>3.3</v>
      </c>
      <c r="K3027">
        <v>1</v>
      </c>
    </row>
    <row r="3028" spans="7:11" x14ac:dyDescent="0.25">
      <c r="G3028" s="1">
        <v>44385</v>
      </c>
      <c r="H3028" s="2">
        <v>0.36620370370370375</v>
      </c>
      <c r="I3028">
        <v>11</v>
      </c>
      <c r="J3028">
        <v>5</v>
      </c>
      <c r="K3028">
        <v>1</v>
      </c>
    </row>
    <row r="3029" spans="7:11" x14ac:dyDescent="0.25">
      <c r="G3029" s="1">
        <v>44385</v>
      </c>
      <c r="H3029" s="2">
        <v>0.36709490740740741</v>
      </c>
      <c r="I3029">
        <v>19</v>
      </c>
      <c r="J3029">
        <v>5.7</v>
      </c>
      <c r="K3029">
        <v>1</v>
      </c>
    </row>
    <row r="3030" spans="7:11" x14ac:dyDescent="0.25">
      <c r="G3030" s="1">
        <v>44385</v>
      </c>
      <c r="H3030" s="2">
        <v>0.36737268518518523</v>
      </c>
      <c r="I3030">
        <v>14</v>
      </c>
      <c r="J3030">
        <v>4.3</v>
      </c>
      <c r="K3030">
        <v>1</v>
      </c>
    </row>
    <row r="3031" spans="7:11" x14ac:dyDescent="0.25">
      <c r="G3031" s="1">
        <v>44385</v>
      </c>
      <c r="H3031" s="2">
        <v>0.36784722222222221</v>
      </c>
      <c r="I3031">
        <v>13</v>
      </c>
      <c r="J3031">
        <v>4.3</v>
      </c>
      <c r="K3031">
        <v>1</v>
      </c>
    </row>
    <row r="3032" spans="7:11" x14ac:dyDescent="0.25">
      <c r="G3032" s="1">
        <v>44385</v>
      </c>
      <c r="H3032" s="2">
        <v>0.3689351851851852</v>
      </c>
      <c r="I3032">
        <v>13</v>
      </c>
      <c r="J3032">
        <v>4.3</v>
      </c>
      <c r="K3032">
        <v>1</v>
      </c>
    </row>
    <row r="3033" spans="7:11" x14ac:dyDescent="0.25">
      <c r="G3033" s="1">
        <v>44385</v>
      </c>
      <c r="H3033" s="2">
        <v>0.36906250000000002</v>
      </c>
      <c r="I3033">
        <v>13</v>
      </c>
      <c r="J3033">
        <v>7.1</v>
      </c>
      <c r="K3033">
        <v>1</v>
      </c>
    </row>
    <row r="3034" spans="7:11" x14ac:dyDescent="0.25">
      <c r="G3034" s="1">
        <v>44385</v>
      </c>
      <c r="H3034" s="2">
        <v>0.36924768518518519</v>
      </c>
      <c r="I3034">
        <v>17</v>
      </c>
      <c r="J3034">
        <v>4.4000000000000004</v>
      </c>
      <c r="K3034">
        <v>1</v>
      </c>
    </row>
    <row r="3035" spans="7:11" x14ac:dyDescent="0.25">
      <c r="G3035" s="1">
        <v>44385</v>
      </c>
      <c r="H3035" s="2">
        <v>0.37096064814814816</v>
      </c>
      <c r="I3035">
        <v>23</v>
      </c>
      <c r="J3035">
        <v>4.8</v>
      </c>
      <c r="K3035">
        <v>1</v>
      </c>
    </row>
    <row r="3036" spans="7:11" x14ac:dyDescent="0.25">
      <c r="G3036" s="1">
        <v>44385</v>
      </c>
      <c r="H3036" s="2">
        <v>0.37097222222222226</v>
      </c>
      <c r="I3036">
        <v>22</v>
      </c>
      <c r="J3036">
        <v>4.0999999999999996</v>
      </c>
      <c r="K3036">
        <v>1</v>
      </c>
    </row>
    <row r="3037" spans="7:11" x14ac:dyDescent="0.25">
      <c r="G3037" s="1">
        <v>44385</v>
      </c>
      <c r="H3037" s="2">
        <v>0.37125000000000002</v>
      </c>
      <c r="I3037">
        <v>19</v>
      </c>
      <c r="J3037">
        <v>8.1999999999999993</v>
      </c>
      <c r="K3037">
        <v>1</v>
      </c>
    </row>
    <row r="3038" spans="7:11" x14ac:dyDescent="0.25">
      <c r="G3038" s="1">
        <v>44385</v>
      </c>
      <c r="H3038" s="2">
        <v>0.37135416666666665</v>
      </c>
      <c r="I3038">
        <v>17</v>
      </c>
      <c r="J3038">
        <v>3.2</v>
      </c>
      <c r="K3038">
        <v>1</v>
      </c>
    </row>
    <row r="3039" spans="7:11" x14ac:dyDescent="0.25">
      <c r="G3039" s="1">
        <v>44385</v>
      </c>
      <c r="H3039" s="2">
        <v>0.37179398148148146</v>
      </c>
      <c r="I3039">
        <v>25</v>
      </c>
      <c r="J3039">
        <v>5.0999999999999996</v>
      </c>
      <c r="K3039">
        <v>1</v>
      </c>
    </row>
    <row r="3040" spans="7:11" x14ac:dyDescent="0.25">
      <c r="G3040" s="1">
        <v>44385</v>
      </c>
      <c r="H3040" s="2">
        <v>0.37297453703703703</v>
      </c>
      <c r="I3040">
        <v>18</v>
      </c>
      <c r="J3040">
        <v>6.3</v>
      </c>
      <c r="K3040">
        <v>1</v>
      </c>
    </row>
    <row r="3041" spans="7:11" x14ac:dyDescent="0.25">
      <c r="G3041" s="1">
        <v>44385</v>
      </c>
      <c r="H3041" s="2">
        <v>0.37314814814814817</v>
      </c>
      <c r="I3041">
        <v>20</v>
      </c>
      <c r="J3041">
        <v>5.2</v>
      </c>
      <c r="K3041">
        <v>1</v>
      </c>
    </row>
    <row r="3042" spans="7:11" x14ac:dyDescent="0.25">
      <c r="G3042" s="1">
        <v>44385</v>
      </c>
      <c r="H3042" s="2">
        <v>0.3742476851851852</v>
      </c>
      <c r="I3042">
        <v>11</v>
      </c>
      <c r="J3042">
        <v>4.5999999999999996</v>
      </c>
      <c r="K3042">
        <v>1</v>
      </c>
    </row>
    <row r="3043" spans="7:11" x14ac:dyDescent="0.25">
      <c r="G3043" s="1">
        <v>44385</v>
      </c>
      <c r="H3043" s="2">
        <v>0.3753009259259259</v>
      </c>
      <c r="I3043">
        <v>19</v>
      </c>
      <c r="J3043">
        <v>6</v>
      </c>
      <c r="K3043">
        <v>1</v>
      </c>
    </row>
    <row r="3044" spans="7:11" x14ac:dyDescent="0.25">
      <c r="G3044" s="1">
        <v>44385</v>
      </c>
      <c r="H3044" s="2">
        <v>0.3755324074074074</v>
      </c>
      <c r="I3044">
        <v>17</v>
      </c>
      <c r="J3044">
        <v>4.3</v>
      </c>
      <c r="K3044">
        <v>1</v>
      </c>
    </row>
    <row r="3045" spans="7:11" x14ac:dyDescent="0.25">
      <c r="G3045" s="1">
        <v>44385</v>
      </c>
      <c r="H3045" s="2">
        <v>0.37686342592592598</v>
      </c>
      <c r="I3045">
        <v>16</v>
      </c>
      <c r="J3045">
        <v>3.7</v>
      </c>
      <c r="K3045">
        <v>1</v>
      </c>
    </row>
    <row r="3046" spans="7:11" x14ac:dyDescent="0.25">
      <c r="G3046" s="1">
        <v>44385</v>
      </c>
      <c r="H3046" s="2">
        <v>0.37747685185185187</v>
      </c>
      <c r="I3046">
        <v>12</v>
      </c>
      <c r="J3046">
        <v>18.899999999999999</v>
      </c>
      <c r="K3046">
        <v>1</v>
      </c>
    </row>
    <row r="3047" spans="7:11" x14ac:dyDescent="0.25">
      <c r="G3047" s="1">
        <v>44385</v>
      </c>
      <c r="H3047" s="2">
        <v>0.3775</v>
      </c>
      <c r="I3047">
        <v>12</v>
      </c>
      <c r="J3047">
        <v>3.6</v>
      </c>
      <c r="K3047">
        <v>1</v>
      </c>
    </row>
    <row r="3048" spans="7:11" x14ac:dyDescent="0.25">
      <c r="G3048" s="1">
        <v>44385</v>
      </c>
      <c r="H3048" s="2">
        <v>0.37798611111111113</v>
      </c>
      <c r="I3048">
        <v>17</v>
      </c>
      <c r="J3048">
        <v>3.2</v>
      </c>
      <c r="K3048">
        <v>1</v>
      </c>
    </row>
    <row r="3049" spans="7:11" x14ac:dyDescent="0.25">
      <c r="G3049" s="1">
        <v>44385</v>
      </c>
      <c r="H3049" s="2">
        <v>0.38008101851851855</v>
      </c>
      <c r="I3049">
        <v>18</v>
      </c>
      <c r="J3049">
        <v>12.3</v>
      </c>
      <c r="K3049">
        <v>1</v>
      </c>
    </row>
    <row r="3050" spans="7:11" x14ac:dyDescent="0.25">
      <c r="G3050" s="1">
        <v>44385</v>
      </c>
      <c r="H3050" s="2">
        <v>0.38083333333333336</v>
      </c>
      <c r="I3050">
        <v>16</v>
      </c>
      <c r="J3050">
        <v>5.8</v>
      </c>
      <c r="K3050">
        <v>1</v>
      </c>
    </row>
    <row r="3051" spans="7:11" x14ac:dyDescent="0.25">
      <c r="G3051" s="1">
        <v>44385</v>
      </c>
      <c r="H3051" s="2">
        <v>0.38155092592592593</v>
      </c>
      <c r="I3051">
        <v>15</v>
      </c>
      <c r="J3051">
        <v>4.7</v>
      </c>
      <c r="K3051">
        <v>1</v>
      </c>
    </row>
    <row r="3052" spans="7:11" x14ac:dyDescent="0.25">
      <c r="G3052" s="1">
        <v>44385</v>
      </c>
      <c r="H3052" s="2">
        <v>0.38192129629629629</v>
      </c>
      <c r="I3052">
        <v>14</v>
      </c>
      <c r="J3052">
        <v>4.4000000000000004</v>
      </c>
      <c r="K3052">
        <v>1</v>
      </c>
    </row>
    <row r="3053" spans="7:11" x14ac:dyDescent="0.25">
      <c r="G3053" s="1">
        <v>44385</v>
      </c>
      <c r="H3053" s="2">
        <v>0.38200231481481484</v>
      </c>
      <c r="I3053">
        <v>15</v>
      </c>
      <c r="J3053">
        <v>3.6</v>
      </c>
      <c r="K3053">
        <v>1</v>
      </c>
    </row>
    <row r="3054" spans="7:11" x14ac:dyDescent="0.25">
      <c r="G3054" s="1">
        <v>44385</v>
      </c>
      <c r="H3054" s="2">
        <v>0.3832638888888889</v>
      </c>
      <c r="I3054">
        <v>13</v>
      </c>
      <c r="J3054">
        <v>4.0999999999999996</v>
      </c>
      <c r="K3054">
        <v>1</v>
      </c>
    </row>
    <row r="3055" spans="7:11" x14ac:dyDescent="0.25">
      <c r="G3055" s="1">
        <v>44385</v>
      </c>
      <c r="H3055" s="2">
        <v>0.38384259259259257</v>
      </c>
      <c r="I3055">
        <v>11</v>
      </c>
      <c r="J3055">
        <v>13.4</v>
      </c>
      <c r="K3055">
        <v>1</v>
      </c>
    </row>
    <row r="3056" spans="7:11" x14ac:dyDescent="0.25">
      <c r="G3056" s="1">
        <v>44385</v>
      </c>
      <c r="H3056" s="2">
        <v>0.38474537037037032</v>
      </c>
      <c r="I3056">
        <v>17</v>
      </c>
      <c r="J3056">
        <v>5.3</v>
      </c>
      <c r="K3056">
        <v>1</v>
      </c>
    </row>
    <row r="3057" spans="7:11" x14ac:dyDescent="0.25">
      <c r="G3057" s="1">
        <v>44385</v>
      </c>
      <c r="H3057" s="2">
        <v>0.38496527777777773</v>
      </c>
      <c r="I3057">
        <v>22</v>
      </c>
      <c r="J3057">
        <v>11.5</v>
      </c>
      <c r="K3057">
        <v>1</v>
      </c>
    </row>
    <row r="3058" spans="7:11" x14ac:dyDescent="0.25">
      <c r="G3058" s="1">
        <v>44385</v>
      </c>
      <c r="H3058" s="2">
        <v>0.38667824074074075</v>
      </c>
      <c r="I3058">
        <v>15</v>
      </c>
      <c r="J3058">
        <v>3.9</v>
      </c>
      <c r="K3058">
        <v>1</v>
      </c>
    </row>
    <row r="3059" spans="7:11" x14ac:dyDescent="0.25">
      <c r="G3059" s="1">
        <v>44385</v>
      </c>
      <c r="H3059" s="2">
        <v>0.38767361111111115</v>
      </c>
      <c r="I3059">
        <v>17</v>
      </c>
      <c r="J3059">
        <v>1.4</v>
      </c>
      <c r="K3059">
        <v>1</v>
      </c>
    </row>
    <row r="3060" spans="7:11" x14ac:dyDescent="0.25">
      <c r="G3060" s="1">
        <v>44385</v>
      </c>
      <c r="H3060" s="2">
        <v>0.38818287037037041</v>
      </c>
      <c r="I3060">
        <v>18</v>
      </c>
      <c r="J3060">
        <v>4.7</v>
      </c>
      <c r="K3060">
        <v>1</v>
      </c>
    </row>
    <row r="3061" spans="7:11" x14ac:dyDescent="0.25">
      <c r="G3061" s="1">
        <v>44385</v>
      </c>
      <c r="H3061" s="2">
        <v>0.38855324074074077</v>
      </c>
      <c r="I3061">
        <v>11</v>
      </c>
      <c r="J3061">
        <v>4.4000000000000004</v>
      </c>
      <c r="K3061">
        <v>1</v>
      </c>
    </row>
    <row r="3062" spans="7:11" x14ac:dyDescent="0.25">
      <c r="G3062" s="1">
        <v>44385</v>
      </c>
      <c r="H3062" s="2">
        <v>0.38873842592592595</v>
      </c>
      <c r="I3062">
        <v>10</v>
      </c>
      <c r="J3062">
        <v>3.7</v>
      </c>
      <c r="K3062">
        <v>1</v>
      </c>
    </row>
    <row r="3063" spans="7:11" x14ac:dyDescent="0.25">
      <c r="G3063" s="1">
        <v>44385</v>
      </c>
      <c r="H3063" s="2">
        <v>0.38945601851851852</v>
      </c>
      <c r="I3063">
        <v>18</v>
      </c>
      <c r="J3063">
        <v>4.8</v>
      </c>
      <c r="K3063">
        <v>1</v>
      </c>
    </row>
    <row r="3064" spans="7:11" x14ac:dyDescent="0.25">
      <c r="G3064" s="1">
        <v>44385</v>
      </c>
      <c r="H3064" s="2">
        <v>0.39156250000000004</v>
      </c>
      <c r="I3064">
        <v>14</v>
      </c>
      <c r="J3064">
        <v>1.3</v>
      </c>
      <c r="K3064">
        <v>1</v>
      </c>
    </row>
    <row r="3065" spans="7:11" x14ac:dyDescent="0.25">
      <c r="G3065" s="1">
        <v>44385</v>
      </c>
      <c r="H3065" s="2">
        <v>0.39251157407407405</v>
      </c>
      <c r="I3065">
        <v>19</v>
      </c>
      <c r="J3065">
        <v>10.6</v>
      </c>
      <c r="K3065">
        <v>1</v>
      </c>
    </row>
    <row r="3066" spans="7:11" x14ac:dyDescent="0.25">
      <c r="G3066" s="1">
        <v>44385</v>
      </c>
      <c r="H3066" s="2">
        <v>0.39258101851851851</v>
      </c>
      <c r="I3066">
        <v>13</v>
      </c>
      <c r="J3066">
        <v>3.7</v>
      </c>
      <c r="K3066">
        <v>1</v>
      </c>
    </row>
    <row r="3067" spans="7:11" x14ac:dyDescent="0.25">
      <c r="G3067" s="1">
        <v>44385</v>
      </c>
      <c r="H3067" s="2">
        <v>0.3933680555555556</v>
      </c>
      <c r="I3067">
        <v>15</v>
      </c>
      <c r="J3067">
        <v>4.0999999999999996</v>
      </c>
      <c r="K3067">
        <v>1</v>
      </c>
    </row>
    <row r="3068" spans="7:11" x14ac:dyDescent="0.25">
      <c r="G3068" s="1">
        <v>44385</v>
      </c>
      <c r="H3068" s="2">
        <v>0.3934259259259259</v>
      </c>
      <c r="I3068">
        <v>13</v>
      </c>
      <c r="J3068">
        <v>0.8</v>
      </c>
      <c r="K3068">
        <v>1</v>
      </c>
    </row>
    <row r="3069" spans="7:11" x14ac:dyDescent="0.25">
      <c r="G3069" s="1">
        <v>44385</v>
      </c>
      <c r="H3069" s="2">
        <v>0.3941087962962963</v>
      </c>
      <c r="I3069">
        <v>16</v>
      </c>
      <c r="J3069">
        <v>0.4</v>
      </c>
      <c r="K3069">
        <v>1</v>
      </c>
    </row>
    <row r="3070" spans="7:11" x14ac:dyDescent="0.25">
      <c r="G3070" s="1">
        <v>44385</v>
      </c>
      <c r="H3070" s="2">
        <v>0.39491898148148147</v>
      </c>
      <c r="I3070">
        <v>13</v>
      </c>
      <c r="J3070">
        <v>13</v>
      </c>
      <c r="K3070">
        <v>1</v>
      </c>
    </row>
    <row r="3071" spans="7:11" x14ac:dyDescent="0.25">
      <c r="G3071" s="1">
        <v>44385</v>
      </c>
      <c r="H3071" s="2">
        <v>0.39642361111111107</v>
      </c>
      <c r="I3071">
        <v>18</v>
      </c>
      <c r="J3071">
        <v>5.2</v>
      </c>
      <c r="K3071">
        <v>1</v>
      </c>
    </row>
    <row r="3072" spans="7:11" x14ac:dyDescent="0.25">
      <c r="G3072" s="1">
        <v>44385</v>
      </c>
      <c r="H3072" s="2">
        <v>0.39694444444444449</v>
      </c>
      <c r="I3072">
        <v>14</v>
      </c>
      <c r="J3072">
        <v>1</v>
      </c>
      <c r="K3072">
        <v>1</v>
      </c>
    </row>
    <row r="3073" spans="7:11" x14ac:dyDescent="0.25">
      <c r="G3073" s="1">
        <v>44385</v>
      </c>
      <c r="H3073" s="2">
        <v>0.3972222222222222</v>
      </c>
      <c r="I3073">
        <v>19</v>
      </c>
      <c r="J3073">
        <v>4.9000000000000004</v>
      </c>
      <c r="K3073">
        <v>1</v>
      </c>
    </row>
    <row r="3074" spans="7:11" x14ac:dyDescent="0.25">
      <c r="G3074" s="1">
        <v>44385</v>
      </c>
      <c r="H3074" s="2">
        <v>0.39983796296296298</v>
      </c>
      <c r="I3074">
        <v>14</v>
      </c>
      <c r="J3074">
        <v>5.5</v>
      </c>
      <c r="K3074">
        <v>1</v>
      </c>
    </row>
    <row r="3075" spans="7:11" x14ac:dyDescent="0.25">
      <c r="G3075" s="1">
        <v>44385</v>
      </c>
      <c r="H3075" s="2">
        <v>0.39987268518518521</v>
      </c>
      <c r="I3075">
        <v>11</v>
      </c>
      <c r="J3075">
        <v>7.9</v>
      </c>
      <c r="K3075">
        <v>1</v>
      </c>
    </row>
    <row r="3076" spans="7:11" x14ac:dyDescent="0.25">
      <c r="G3076" s="1">
        <v>44385</v>
      </c>
      <c r="H3076" s="2">
        <v>0.40059027777777773</v>
      </c>
      <c r="I3076">
        <v>15</v>
      </c>
      <c r="J3076">
        <v>4.9000000000000004</v>
      </c>
      <c r="K3076">
        <v>1</v>
      </c>
    </row>
    <row r="3077" spans="7:11" x14ac:dyDescent="0.25">
      <c r="G3077" s="1">
        <v>44385</v>
      </c>
      <c r="H3077" s="2">
        <v>0.40077546296296296</v>
      </c>
      <c r="I3077">
        <v>8</v>
      </c>
      <c r="J3077">
        <v>4.2</v>
      </c>
      <c r="K3077">
        <v>1</v>
      </c>
    </row>
    <row r="3078" spans="7:11" x14ac:dyDescent="0.25">
      <c r="G3078" s="1">
        <v>44385</v>
      </c>
      <c r="H3078" s="2">
        <v>0.40092592592592591</v>
      </c>
      <c r="I3078">
        <v>13</v>
      </c>
      <c r="J3078">
        <v>0.3</v>
      </c>
      <c r="K3078">
        <v>1</v>
      </c>
    </row>
    <row r="3079" spans="7:11" x14ac:dyDescent="0.25">
      <c r="G3079" s="1">
        <v>44385</v>
      </c>
      <c r="H3079" s="2">
        <v>0.40094907407407404</v>
      </c>
      <c r="I3079">
        <v>17</v>
      </c>
      <c r="J3079">
        <v>1.4</v>
      </c>
      <c r="K3079">
        <v>1</v>
      </c>
    </row>
    <row r="3080" spans="7:11" x14ac:dyDescent="0.25">
      <c r="G3080" s="1">
        <v>44385</v>
      </c>
      <c r="H3080" s="2">
        <v>0.40174768518518517</v>
      </c>
      <c r="I3080">
        <v>11</v>
      </c>
      <c r="J3080">
        <v>0.1</v>
      </c>
      <c r="K3080">
        <v>1</v>
      </c>
    </row>
    <row r="3081" spans="7:11" x14ac:dyDescent="0.25">
      <c r="G3081" s="1">
        <v>44385</v>
      </c>
      <c r="H3081" s="2">
        <v>0.40212962962962967</v>
      </c>
      <c r="I3081">
        <v>18</v>
      </c>
      <c r="J3081">
        <v>7.2</v>
      </c>
      <c r="K3081">
        <v>1</v>
      </c>
    </row>
    <row r="3082" spans="7:11" x14ac:dyDescent="0.25">
      <c r="G3082" s="1">
        <v>44385</v>
      </c>
      <c r="H3082" s="2">
        <v>0.4027546296296296</v>
      </c>
      <c r="I3082">
        <v>23</v>
      </c>
      <c r="J3082">
        <v>4.8</v>
      </c>
      <c r="K3082">
        <v>1</v>
      </c>
    </row>
    <row r="3083" spans="7:11" x14ac:dyDescent="0.25">
      <c r="G3083" s="1">
        <v>44385</v>
      </c>
      <c r="H3083" s="2">
        <v>0.40400462962962963</v>
      </c>
      <c r="I3083">
        <v>15</v>
      </c>
      <c r="J3083">
        <v>16.399999999999999</v>
      </c>
      <c r="K3083">
        <v>1</v>
      </c>
    </row>
    <row r="3084" spans="7:11" x14ac:dyDescent="0.25">
      <c r="G3084" s="1">
        <v>44385</v>
      </c>
      <c r="H3084" s="2">
        <v>0.40439814814814817</v>
      </c>
      <c r="I3084">
        <v>13</v>
      </c>
      <c r="J3084">
        <v>1.4</v>
      </c>
      <c r="K3084">
        <v>1</v>
      </c>
    </row>
    <row r="3085" spans="7:11" x14ac:dyDescent="0.25">
      <c r="G3085" s="1">
        <v>44385</v>
      </c>
      <c r="H3085" s="2">
        <v>0.40636574074074078</v>
      </c>
      <c r="I3085">
        <v>13</v>
      </c>
      <c r="J3085">
        <v>4.0999999999999996</v>
      </c>
      <c r="K3085">
        <v>1</v>
      </c>
    </row>
    <row r="3086" spans="7:11" x14ac:dyDescent="0.25">
      <c r="G3086" s="1">
        <v>44385</v>
      </c>
      <c r="H3086" s="2">
        <v>0.4073032407407407</v>
      </c>
      <c r="I3086">
        <v>12</v>
      </c>
      <c r="J3086">
        <v>3.7</v>
      </c>
      <c r="K3086">
        <v>1</v>
      </c>
    </row>
    <row r="3087" spans="7:11" x14ac:dyDescent="0.25">
      <c r="G3087" s="1">
        <v>44385</v>
      </c>
      <c r="H3087" s="2">
        <v>0.40745370370370365</v>
      </c>
      <c r="I3087">
        <v>15</v>
      </c>
      <c r="J3087">
        <v>3.8</v>
      </c>
      <c r="K3087">
        <v>1</v>
      </c>
    </row>
    <row r="3088" spans="7:11" x14ac:dyDescent="0.25">
      <c r="G3088" s="1">
        <v>44385</v>
      </c>
      <c r="H3088" s="2">
        <v>0.40800925925925924</v>
      </c>
      <c r="I3088">
        <v>14</v>
      </c>
      <c r="J3088">
        <v>4.2</v>
      </c>
      <c r="K3088">
        <v>1</v>
      </c>
    </row>
    <row r="3089" spans="7:11" x14ac:dyDescent="0.25">
      <c r="G3089" s="1">
        <v>44385</v>
      </c>
      <c r="H3089" s="2">
        <v>0.40993055555555552</v>
      </c>
      <c r="I3089">
        <v>17</v>
      </c>
      <c r="J3089">
        <v>6.2</v>
      </c>
      <c r="K3089">
        <v>1</v>
      </c>
    </row>
    <row r="3090" spans="7:11" x14ac:dyDescent="0.25">
      <c r="G3090" s="1">
        <v>44385</v>
      </c>
      <c r="H3090" s="2">
        <v>0.41092592592592592</v>
      </c>
      <c r="I3090">
        <v>13</v>
      </c>
      <c r="J3090">
        <v>3.7</v>
      </c>
      <c r="K3090">
        <v>1</v>
      </c>
    </row>
    <row r="3091" spans="7:11" x14ac:dyDescent="0.25">
      <c r="G3091" s="1">
        <v>44385</v>
      </c>
      <c r="H3091" s="2">
        <v>0.41100694444444441</v>
      </c>
      <c r="I3091">
        <v>20</v>
      </c>
      <c r="J3091">
        <v>5.4</v>
      </c>
      <c r="K3091">
        <v>1</v>
      </c>
    </row>
    <row r="3092" spans="7:11" x14ac:dyDescent="0.25">
      <c r="G3092" s="1">
        <v>44385</v>
      </c>
      <c r="H3092" s="2">
        <v>0.41204861111111107</v>
      </c>
      <c r="I3092">
        <v>11</v>
      </c>
      <c r="J3092">
        <v>10.7</v>
      </c>
      <c r="K3092">
        <v>1</v>
      </c>
    </row>
    <row r="3093" spans="7:11" x14ac:dyDescent="0.25">
      <c r="G3093" s="1">
        <v>44385</v>
      </c>
      <c r="H3093" s="2">
        <v>0.41256944444444449</v>
      </c>
      <c r="I3093">
        <v>14</v>
      </c>
      <c r="J3093">
        <v>3.2</v>
      </c>
      <c r="K3093">
        <v>1</v>
      </c>
    </row>
    <row r="3094" spans="7:11" x14ac:dyDescent="0.25">
      <c r="G3094" s="1">
        <v>44385</v>
      </c>
      <c r="H3094" s="2">
        <v>0.41343749999999996</v>
      </c>
      <c r="I3094">
        <v>11</v>
      </c>
      <c r="J3094">
        <v>9.3000000000000007</v>
      </c>
      <c r="K3094">
        <v>1</v>
      </c>
    </row>
    <row r="3095" spans="7:11" x14ac:dyDescent="0.25">
      <c r="G3095" s="1">
        <v>44385</v>
      </c>
      <c r="H3095" s="2">
        <v>0.41422453703703704</v>
      </c>
      <c r="I3095">
        <v>22</v>
      </c>
      <c r="J3095">
        <v>6.8</v>
      </c>
      <c r="K3095">
        <v>1</v>
      </c>
    </row>
    <row r="3096" spans="7:11" x14ac:dyDescent="0.25">
      <c r="G3096" s="1">
        <v>44385</v>
      </c>
      <c r="H3096" s="2">
        <v>0.41490740740740745</v>
      </c>
      <c r="I3096">
        <v>10</v>
      </c>
      <c r="J3096">
        <v>4.5999999999999996</v>
      </c>
      <c r="K3096">
        <v>1</v>
      </c>
    </row>
    <row r="3097" spans="7:11" x14ac:dyDescent="0.25">
      <c r="G3097" s="1">
        <v>44385</v>
      </c>
      <c r="H3097" s="2">
        <v>0.41548611111111106</v>
      </c>
      <c r="I3097">
        <v>16</v>
      </c>
      <c r="J3097">
        <v>18.5</v>
      </c>
      <c r="K3097">
        <v>1</v>
      </c>
    </row>
    <row r="3098" spans="7:11" x14ac:dyDescent="0.25">
      <c r="G3098" s="1">
        <v>44385</v>
      </c>
      <c r="H3098" s="2">
        <v>0.4166435185185185</v>
      </c>
      <c r="I3098">
        <v>15</v>
      </c>
      <c r="J3098">
        <v>5.7</v>
      </c>
      <c r="K3098">
        <v>1</v>
      </c>
    </row>
    <row r="3099" spans="7:11" x14ac:dyDescent="0.25">
      <c r="G3099" s="1">
        <v>44385</v>
      </c>
      <c r="H3099" s="2">
        <v>0.41667824074074072</v>
      </c>
      <c r="I3099">
        <v>14</v>
      </c>
      <c r="J3099">
        <v>9</v>
      </c>
      <c r="K3099">
        <v>1</v>
      </c>
    </row>
    <row r="3100" spans="7:11" x14ac:dyDescent="0.25">
      <c r="G3100" s="1">
        <v>44385</v>
      </c>
      <c r="H3100" s="2">
        <v>0.41871527777777778</v>
      </c>
      <c r="I3100">
        <v>18</v>
      </c>
      <c r="J3100">
        <v>0.6</v>
      </c>
      <c r="K3100">
        <v>1</v>
      </c>
    </row>
    <row r="3101" spans="7:11" x14ac:dyDescent="0.25">
      <c r="G3101" s="1">
        <v>44385</v>
      </c>
      <c r="H3101" s="2">
        <v>0.41900462962962964</v>
      </c>
      <c r="I3101">
        <v>19</v>
      </c>
      <c r="J3101">
        <v>5</v>
      </c>
      <c r="K3101">
        <v>1</v>
      </c>
    </row>
    <row r="3102" spans="7:11" x14ac:dyDescent="0.25">
      <c r="G3102" s="1">
        <v>44385</v>
      </c>
      <c r="H3102" s="2">
        <v>0.42015046296296293</v>
      </c>
      <c r="I3102">
        <v>11</v>
      </c>
      <c r="J3102">
        <v>8.1999999999999993</v>
      </c>
      <c r="K3102">
        <v>1</v>
      </c>
    </row>
    <row r="3103" spans="7:11" x14ac:dyDescent="0.25">
      <c r="G3103" s="1">
        <v>44385</v>
      </c>
      <c r="H3103" s="2">
        <v>0.42028935185185184</v>
      </c>
      <c r="I3103">
        <v>12</v>
      </c>
      <c r="J3103">
        <v>7</v>
      </c>
      <c r="K3103">
        <v>1</v>
      </c>
    </row>
    <row r="3104" spans="7:11" x14ac:dyDescent="0.25">
      <c r="G3104" s="1">
        <v>44385</v>
      </c>
      <c r="H3104" s="2">
        <v>0.4208796296296296</v>
      </c>
      <c r="I3104">
        <v>17</v>
      </c>
      <c r="J3104">
        <v>4</v>
      </c>
      <c r="K3104">
        <v>1</v>
      </c>
    </row>
    <row r="3105" spans="7:11" x14ac:dyDescent="0.25">
      <c r="G3105" s="1">
        <v>44385</v>
      </c>
      <c r="H3105" s="2">
        <v>0.42247685185185185</v>
      </c>
      <c r="I3105">
        <v>14</v>
      </c>
      <c r="J3105">
        <v>7.7</v>
      </c>
      <c r="K3105">
        <v>1</v>
      </c>
    </row>
    <row r="3106" spans="7:11" x14ac:dyDescent="0.25">
      <c r="G3106" s="1">
        <v>44385</v>
      </c>
      <c r="H3106" s="2">
        <v>0.42572916666666666</v>
      </c>
      <c r="I3106">
        <v>16</v>
      </c>
      <c r="J3106">
        <v>6.8</v>
      </c>
      <c r="K3106">
        <v>1</v>
      </c>
    </row>
    <row r="3107" spans="7:11" x14ac:dyDescent="0.25">
      <c r="G3107" s="1">
        <v>44385</v>
      </c>
      <c r="H3107" s="2">
        <v>0.42704861111111114</v>
      </c>
      <c r="I3107">
        <v>15</v>
      </c>
      <c r="J3107">
        <v>4.5999999999999996</v>
      </c>
      <c r="K3107">
        <v>1</v>
      </c>
    </row>
    <row r="3108" spans="7:11" x14ac:dyDescent="0.25">
      <c r="G3108" s="1">
        <v>44385</v>
      </c>
      <c r="H3108" s="2">
        <v>0.42726851851851855</v>
      </c>
      <c r="I3108">
        <v>13</v>
      </c>
      <c r="J3108">
        <v>0.5</v>
      </c>
      <c r="K3108">
        <v>1</v>
      </c>
    </row>
    <row r="3109" spans="7:11" x14ac:dyDescent="0.25">
      <c r="G3109" s="1">
        <v>44385</v>
      </c>
      <c r="H3109" s="2">
        <v>0.42778935185185185</v>
      </c>
      <c r="I3109">
        <v>16</v>
      </c>
      <c r="J3109">
        <v>0.9</v>
      </c>
      <c r="K3109">
        <v>1</v>
      </c>
    </row>
    <row r="3110" spans="7:11" x14ac:dyDescent="0.25">
      <c r="G3110" s="1">
        <v>44385</v>
      </c>
      <c r="H3110" s="2">
        <v>0.42905092592592592</v>
      </c>
      <c r="I3110">
        <v>18</v>
      </c>
      <c r="J3110">
        <v>4</v>
      </c>
      <c r="K3110">
        <v>1</v>
      </c>
    </row>
    <row r="3111" spans="7:11" x14ac:dyDescent="0.25">
      <c r="G3111" s="1">
        <v>44385</v>
      </c>
      <c r="H3111" s="2">
        <v>0.4304398148148148</v>
      </c>
      <c r="I3111">
        <v>15</v>
      </c>
      <c r="J3111">
        <v>3.3</v>
      </c>
      <c r="K3111">
        <v>1</v>
      </c>
    </row>
    <row r="3112" spans="7:11" x14ac:dyDescent="0.25">
      <c r="G3112" s="1">
        <v>44385</v>
      </c>
      <c r="H3112" s="2">
        <v>0.43121527777777779</v>
      </c>
      <c r="I3112">
        <v>15</v>
      </c>
      <c r="J3112">
        <v>5.4</v>
      </c>
      <c r="K3112">
        <v>1</v>
      </c>
    </row>
    <row r="3113" spans="7:11" x14ac:dyDescent="0.25">
      <c r="G3113" s="1">
        <v>44385</v>
      </c>
      <c r="H3113" s="2">
        <v>0.4324884259259259</v>
      </c>
      <c r="I3113">
        <v>13</v>
      </c>
      <c r="J3113">
        <v>7.9</v>
      </c>
      <c r="K3113">
        <v>1</v>
      </c>
    </row>
    <row r="3114" spans="7:11" x14ac:dyDescent="0.25">
      <c r="G3114" s="1">
        <v>44385</v>
      </c>
      <c r="H3114" s="2">
        <v>0.43363425925925925</v>
      </c>
      <c r="I3114">
        <v>14</v>
      </c>
      <c r="J3114">
        <v>0</v>
      </c>
      <c r="K3114">
        <v>1</v>
      </c>
    </row>
    <row r="3115" spans="7:11" x14ac:dyDescent="0.25">
      <c r="G3115" s="1">
        <v>44385</v>
      </c>
      <c r="H3115" s="2">
        <v>0.43416666666666665</v>
      </c>
      <c r="I3115">
        <v>12</v>
      </c>
      <c r="J3115">
        <v>3.5</v>
      </c>
      <c r="K3115">
        <v>1</v>
      </c>
    </row>
    <row r="3116" spans="7:11" x14ac:dyDescent="0.25">
      <c r="G3116" s="1">
        <v>44385</v>
      </c>
      <c r="H3116" s="2">
        <v>0.43429398148148146</v>
      </c>
      <c r="I3116">
        <v>15</v>
      </c>
      <c r="J3116">
        <v>13</v>
      </c>
      <c r="K3116">
        <v>1</v>
      </c>
    </row>
    <row r="3117" spans="7:11" x14ac:dyDescent="0.25">
      <c r="G3117" s="1">
        <v>44385</v>
      </c>
      <c r="H3117" s="2">
        <v>0.43672453703703701</v>
      </c>
      <c r="I3117">
        <v>18</v>
      </c>
      <c r="J3117">
        <v>0.7</v>
      </c>
      <c r="K3117">
        <v>1</v>
      </c>
    </row>
    <row r="3118" spans="7:11" x14ac:dyDescent="0.25">
      <c r="G3118" s="1">
        <v>44385</v>
      </c>
      <c r="H3118" s="2">
        <v>0.43722222222222223</v>
      </c>
      <c r="I3118">
        <v>11</v>
      </c>
      <c r="J3118">
        <v>3.3</v>
      </c>
      <c r="K3118">
        <v>1</v>
      </c>
    </row>
    <row r="3119" spans="7:11" x14ac:dyDescent="0.25">
      <c r="G3119" s="1">
        <v>44385</v>
      </c>
      <c r="H3119" s="2">
        <v>0.4379513888888889</v>
      </c>
      <c r="I3119">
        <v>12</v>
      </c>
      <c r="J3119">
        <v>1.4</v>
      </c>
      <c r="K3119">
        <v>1</v>
      </c>
    </row>
    <row r="3120" spans="7:11" x14ac:dyDescent="0.25">
      <c r="G3120" s="1">
        <v>44385</v>
      </c>
      <c r="H3120" s="2">
        <v>0.43917824074074074</v>
      </c>
      <c r="I3120">
        <v>17</v>
      </c>
      <c r="J3120">
        <v>4.7</v>
      </c>
      <c r="K3120">
        <v>1</v>
      </c>
    </row>
    <row r="3121" spans="7:11" x14ac:dyDescent="0.25">
      <c r="G3121" s="1">
        <v>44385</v>
      </c>
      <c r="H3121" s="2">
        <v>0.44027777777777777</v>
      </c>
      <c r="I3121">
        <v>18</v>
      </c>
      <c r="J3121">
        <v>8.9</v>
      </c>
      <c r="K3121">
        <v>1</v>
      </c>
    </row>
    <row r="3122" spans="7:11" x14ac:dyDescent="0.25">
      <c r="G3122" s="1">
        <v>44385</v>
      </c>
      <c r="H3122" s="2">
        <v>0.44144675925925925</v>
      </c>
      <c r="I3122">
        <v>14</v>
      </c>
      <c r="J3122">
        <v>3.9</v>
      </c>
      <c r="K3122">
        <v>1</v>
      </c>
    </row>
    <row r="3123" spans="7:11" x14ac:dyDescent="0.25">
      <c r="G3123" s="1">
        <v>44385</v>
      </c>
      <c r="H3123" s="2">
        <v>0.44164351851851852</v>
      </c>
      <c r="I3123">
        <v>24</v>
      </c>
      <c r="J3123">
        <v>6</v>
      </c>
      <c r="K3123">
        <v>1</v>
      </c>
    </row>
    <row r="3124" spans="7:11" x14ac:dyDescent="0.25">
      <c r="G3124" s="1">
        <v>44385</v>
      </c>
      <c r="H3124" s="2">
        <v>0.44165509259259261</v>
      </c>
      <c r="I3124">
        <v>25</v>
      </c>
      <c r="J3124">
        <v>4</v>
      </c>
      <c r="K3124">
        <v>1</v>
      </c>
    </row>
    <row r="3125" spans="7:11" x14ac:dyDescent="0.25">
      <c r="G3125" s="1">
        <v>44385</v>
      </c>
      <c r="H3125" s="2">
        <v>0.4443171296296296</v>
      </c>
      <c r="I3125">
        <v>11</v>
      </c>
      <c r="J3125">
        <v>4.5999999999999996</v>
      </c>
      <c r="K3125">
        <v>1</v>
      </c>
    </row>
    <row r="3126" spans="7:11" x14ac:dyDescent="0.25">
      <c r="G3126" s="1">
        <v>44385</v>
      </c>
      <c r="H3126" s="2">
        <v>0.44494212962962965</v>
      </c>
      <c r="I3126">
        <v>18</v>
      </c>
      <c r="J3126">
        <v>3.8</v>
      </c>
      <c r="K3126">
        <v>1</v>
      </c>
    </row>
    <row r="3127" spans="7:11" x14ac:dyDescent="0.25">
      <c r="G3127" s="1">
        <v>44385</v>
      </c>
      <c r="H3127" s="2">
        <v>0.44574074074074077</v>
      </c>
      <c r="I3127">
        <v>11</v>
      </c>
      <c r="J3127">
        <v>5.5</v>
      </c>
      <c r="K3127">
        <v>1</v>
      </c>
    </row>
    <row r="3128" spans="7:11" x14ac:dyDescent="0.25">
      <c r="G3128" s="1">
        <v>44385</v>
      </c>
      <c r="H3128" s="2">
        <v>0.44689814814814816</v>
      </c>
      <c r="I3128">
        <v>22</v>
      </c>
      <c r="J3128">
        <v>7.1</v>
      </c>
      <c r="K3128">
        <v>1</v>
      </c>
    </row>
    <row r="3129" spans="7:11" x14ac:dyDescent="0.25">
      <c r="G3129" s="1">
        <v>44385</v>
      </c>
      <c r="H3129" s="2">
        <v>0.44843749999999999</v>
      </c>
      <c r="I3129">
        <v>12</v>
      </c>
      <c r="J3129">
        <v>6.3</v>
      </c>
      <c r="K3129">
        <v>1</v>
      </c>
    </row>
    <row r="3130" spans="7:11" x14ac:dyDescent="0.25">
      <c r="G3130" s="1">
        <v>44385</v>
      </c>
      <c r="H3130" s="2">
        <v>0.45097222222222227</v>
      </c>
      <c r="I3130">
        <v>18</v>
      </c>
      <c r="J3130">
        <v>1.3</v>
      </c>
      <c r="K3130">
        <v>1</v>
      </c>
    </row>
    <row r="3131" spans="7:11" x14ac:dyDescent="0.25">
      <c r="G3131" s="1">
        <v>44385</v>
      </c>
      <c r="H3131" s="2">
        <v>0.45108796296296294</v>
      </c>
      <c r="I3131">
        <v>18</v>
      </c>
      <c r="J3131">
        <v>8.1</v>
      </c>
      <c r="K3131">
        <v>1</v>
      </c>
    </row>
    <row r="3132" spans="7:11" x14ac:dyDescent="0.25">
      <c r="G3132" s="1">
        <v>44385</v>
      </c>
      <c r="H3132" s="2">
        <v>0.45375000000000004</v>
      </c>
      <c r="I3132">
        <v>16</v>
      </c>
      <c r="J3132">
        <v>5.3</v>
      </c>
      <c r="K3132">
        <v>1</v>
      </c>
    </row>
    <row r="3133" spans="7:11" x14ac:dyDescent="0.25">
      <c r="G3133" s="1">
        <v>44385</v>
      </c>
      <c r="H3133" s="2">
        <v>0.4541782407407407</v>
      </c>
      <c r="I3133">
        <v>13</v>
      </c>
      <c r="J3133">
        <v>8.4</v>
      </c>
      <c r="K3133">
        <v>1</v>
      </c>
    </row>
    <row r="3134" spans="7:11" x14ac:dyDescent="0.25">
      <c r="G3134" s="1">
        <v>44385</v>
      </c>
      <c r="H3134" s="2">
        <v>0.45532407407407405</v>
      </c>
      <c r="I3134">
        <v>12</v>
      </c>
      <c r="J3134">
        <v>4</v>
      </c>
      <c r="K3134">
        <v>1</v>
      </c>
    </row>
    <row r="3135" spans="7:11" x14ac:dyDescent="0.25">
      <c r="G3135" s="1">
        <v>44385</v>
      </c>
      <c r="H3135" s="2">
        <v>0.45635416666666667</v>
      </c>
      <c r="I3135">
        <v>14</v>
      </c>
      <c r="J3135">
        <v>4.3</v>
      </c>
      <c r="K3135">
        <v>1</v>
      </c>
    </row>
    <row r="3136" spans="7:11" x14ac:dyDescent="0.25">
      <c r="G3136" s="1">
        <v>44385</v>
      </c>
      <c r="H3136" s="2">
        <v>0.45725694444444448</v>
      </c>
      <c r="I3136">
        <v>11</v>
      </c>
      <c r="J3136">
        <v>15.6</v>
      </c>
      <c r="K3136">
        <v>1</v>
      </c>
    </row>
    <row r="3137" spans="7:11" x14ac:dyDescent="0.25">
      <c r="G3137" s="1">
        <v>44385</v>
      </c>
      <c r="H3137" s="2">
        <v>0.45803240740740742</v>
      </c>
      <c r="I3137">
        <v>13</v>
      </c>
      <c r="J3137">
        <v>1.1000000000000001</v>
      </c>
      <c r="K3137">
        <v>1</v>
      </c>
    </row>
    <row r="3138" spans="7:11" x14ac:dyDescent="0.25">
      <c r="G3138" s="1">
        <v>44385</v>
      </c>
      <c r="H3138" s="2">
        <v>0.45820601851851855</v>
      </c>
      <c r="I3138">
        <v>20</v>
      </c>
      <c r="J3138">
        <v>5.4</v>
      </c>
      <c r="K3138">
        <v>1</v>
      </c>
    </row>
    <row r="3139" spans="7:11" x14ac:dyDescent="0.25">
      <c r="G3139" s="1">
        <v>44385</v>
      </c>
      <c r="H3139" s="2">
        <v>0.45822916666666669</v>
      </c>
      <c r="I3139">
        <v>20</v>
      </c>
      <c r="J3139">
        <v>4</v>
      </c>
      <c r="K3139">
        <v>1</v>
      </c>
    </row>
    <row r="3140" spans="7:11" x14ac:dyDescent="0.25">
      <c r="G3140" s="1">
        <v>44385</v>
      </c>
      <c r="H3140" s="2">
        <v>0.45846064814814813</v>
      </c>
      <c r="I3140">
        <v>16</v>
      </c>
      <c r="J3140">
        <v>6.7</v>
      </c>
      <c r="K3140">
        <v>1</v>
      </c>
    </row>
    <row r="3141" spans="7:11" x14ac:dyDescent="0.25">
      <c r="G3141" s="1">
        <v>44385</v>
      </c>
      <c r="H3141" s="2">
        <v>0.46057870370370368</v>
      </c>
      <c r="I3141">
        <v>21</v>
      </c>
      <c r="J3141">
        <v>6.2</v>
      </c>
      <c r="K3141">
        <v>1</v>
      </c>
    </row>
    <row r="3142" spans="7:11" x14ac:dyDescent="0.25">
      <c r="G3142" s="1">
        <v>44385</v>
      </c>
      <c r="H3142" s="2">
        <v>0.4606365740740741</v>
      </c>
      <c r="I3142">
        <v>23</v>
      </c>
      <c r="J3142">
        <v>4</v>
      </c>
      <c r="K3142">
        <v>1</v>
      </c>
    </row>
    <row r="3143" spans="7:11" x14ac:dyDescent="0.25">
      <c r="G3143" s="1">
        <v>44385</v>
      </c>
      <c r="H3143" s="2">
        <v>0.46064814814814814</v>
      </c>
      <c r="I3143">
        <v>19</v>
      </c>
      <c r="J3143">
        <v>4.0999999999999996</v>
      </c>
      <c r="K3143">
        <v>1</v>
      </c>
    </row>
    <row r="3144" spans="7:11" x14ac:dyDescent="0.25">
      <c r="G3144" s="1">
        <v>44385</v>
      </c>
      <c r="H3144" s="2">
        <v>0.46090277777777783</v>
      </c>
      <c r="I3144">
        <v>13</v>
      </c>
      <c r="J3144">
        <v>3.6</v>
      </c>
      <c r="K3144">
        <v>1</v>
      </c>
    </row>
    <row r="3145" spans="7:11" x14ac:dyDescent="0.25">
      <c r="G3145" s="1">
        <v>44385</v>
      </c>
      <c r="H3145" s="2">
        <v>0.46112268518518523</v>
      </c>
      <c r="I3145">
        <v>19</v>
      </c>
      <c r="J3145">
        <v>23.6</v>
      </c>
      <c r="K3145">
        <v>1</v>
      </c>
    </row>
    <row r="3146" spans="7:11" x14ac:dyDescent="0.25">
      <c r="G3146" s="1">
        <v>44385</v>
      </c>
      <c r="H3146" s="2">
        <v>0.46342592592592591</v>
      </c>
      <c r="I3146">
        <v>26</v>
      </c>
      <c r="J3146">
        <v>6.8</v>
      </c>
      <c r="K3146">
        <v>1</v>
      </c>
    </row>
    <row r="3147" spans="7:11" x14ac:dyDescent="0.25">
      <c r="G3147" s="1">
        <v>44385</v>
      </c>
      <c r="H3147" s="2">
        <v>0.46344907407407404</v>
      </c>
      <c r="I3147">
        <v>26</v>
      </c>
      <c r="J3147">
        <v>4.3</v>
      </c>
      <c r="K3147">
        <v>1</v>
      </c>
    </row>
    <row r="3148" spans="7:11" x14ac:dyDescent="0.25">
      <c r="G3148" s="1">
        <v>44385</v>
      </c>
      <c r="H3148" s="2">
        <v>0.4644328703703704</v>
      </c>
      <c r="I3148">
        <v>12</v>
      </c>
      <c r="J3148">
        <v>3.8</v>
      </c>
      <c r="K3148">
        <v>1</v>
      </c>
    </row>
    <row r="3149" spans="7:11" x14ac:dyDescent="0.25">
      <c r="G3149" s="1">
        <v>44385</v>
      </c>
      <c r="H3149" s="2">
        <v>0.46489583333333334</v>
      </c>
      <c r="I3149">
        <v>14</v>
      </c>
      <c r="J3149">
        <v>0</v>
      </c>
      <c r="K3149">
        <v>1</v>
      </c>
    </row>
    <row r="3150" spans="7:11" x14ac:dyDescent="0.25">
      <c r="G3150" s="1">
        <v>44385</v>
      </c>
      <c r="H3150" s="2">
        <v>0.4649537037037037</v>
      </c>
      <c r="I3150">
        <v>11</v>
      </c>
      <c r="J3150">
        <v>0.8</v>
      </c>
      <c r="K3150">
        <v>1</v>
      </c>
    </row>
    <row r="3151" spans="7:11" x14ac:dyDescent="0.25">
      <c r="G3151" s="1">
        <v>44385</v>
      </c>
      <c r="H3151" s="2">
        <v>0.46504629629629629</v>
      </c>
      <c r="I3151">
        <v>15</v>
      </c>
      <c r="J3151">
        <v>10.3</v>
      </c>
      <c r="K3151">
        <v>1</v>
      </c>
    </row>
    <row r="3152" spans="7:11" x14ac:dyDescent="0.25">
      <c r="G3152" s="1">
        <v>44385</v>
      </c>
      <c r="H3152" s="2">
        <v>0.46531250000000002</v>
      </c>
      <c r="I3152">
        <v>22</v>
      </c>
      <c r="J3152">
        <v>22.6</v>
      </c>
      <c r="K3152">
        <v>1</v>
      </c>
    </row>
    <row r="3153" spans="7:11" x14ac:dyDescent="0.25">
      <c r="G3153" s="1">
        <v>44385</v>
      </c>
      <c r="H3153" s="2">
        <v>0.46597222222222223</v>
      </c>
      <c r="I3153">
        <v>13</v>
      </c>
      <c r="J3153">
        <v>4</v>
      </c>
      <c r="K3153">
        <v>1</v>
      </c>
    </row>
    <row r="3154" spans="7:11" x14ac:dyDescent="0.25">
      <c r="G3154" s="1">
        <v>44385</v>
      </c>
      <c r="H3154" s="2">
        <v>0.46635416666666668</v>
      </c>
      <c r="I3154">
        <v>15</v>
      </c>
      <c r="J3154">
        <v>9.1</v>
      </c>
      <c r="K3154">
        <v>1</v>
      </c>
    </row>
    <row r="3155" spans="7:11" x14ac:dyDescent="0.25">
      <c r="G3155" s="1">
        <v>44385</v>
      </c>
      <c r="H3155" s="2">
        <v>0.46689814814814817</v>
      </c>
      <c r="I3155">
        <v>17</v>
      </c>
      <c r="J3155">
        <v>1.3</v>
      </c>
      <c r="K3155">
        <v>1</v>
      </c>
    </row>
    <row r="3156" spans="7:11" x14ac:dyDescent="0.25">
      <c r="G3156" s="1">
        <v>44385</v>
      </c>
      <c r="H3156" s="2">
        <v>0.46782407407407406</v>
      </c>
      <c r="I3156">
        <v>14</v>
      </c>
      <c r="J3156">
        <v>4</v>
      </c>
      <c r="K3156">
        <v>1</v>
      </c>
    </row>
    <row r="3157" spans="7:11" x14ac:dyDescent="0.25">
      <c r="G3157" s="1">
        <v>44385</v>
      </c>
      <c r="H3157" s="2">
        <v>0.46843750000000001</v>
      </c>
      <c r="I3157">
        <v>13</v>
      </c>
      <c r="J3157">
        <v>0.9</v>
      </c>
      <c r="K3157">
        <v>1</v>
      </c>
    </row>
    <row r="3158" spans="7:11" x14ac:dyDescent="0.25">
      <c r="G3158" s="1">
        <v>44385</v>
      </c>
      <c r="H3158" s="2">
        <v>0.46892361111111108</v>
      </c>
      <c r="I3158">
        <v>19</v>
      </c>
      <c r="J3158">
        <v>8</v>
      </c>
      <c r="K3158">
        <v>1</v>
      </c>
    </row>
    <row r="3159" spans="7:11" x14ac:dyDescent="0.25">
      <c r="G3159" s="1">
        <v>44385</v>
      </c>
      <c r="H3159" s="2">
        <v>0.47070601851851851</v>
      </c>
      <c r="I3159">
        <v>19</v>
      </c>
      <c r="J3159">
        <v>5.0999999999999996</v>
      </c>
      <c r="K3159">
        <v>1</v>
      </c>
    </row>
    <row r="3160" spans="7:11" x14ac:dyDescent="0.25">
      <c r="G3160" s="1">
        <v>44385</v>
      </c>
      <c r="H3160" s="2">
        <v>0.47072916666666664</v>
      </c>
      <c r="I3160">
        <v>15</v>
      </c>
      <c r="J3160">
        <v>8.9</v>
      </c>
      <c r="K3160">
        <v>1</v>
      </c>
    </row>
    <row r="3161" spans="7:11" x14ac:dyDescent="0.25">
      <c r="G3161" s="1">
        <v>44385</v>
      </c>
      <c r="H3161" s="2">
        <v>0.47098379629629633</v>
      </c>
      <c r="I3161">
        <v>16</v>
      </c>
      <c r="J3161">
        <v>8.9</v>
      </c>
      <c r="K3161">
        <v>1</v>
      </c>
    </row>
    <row r="3162" spans="7:11" x14ac:dyDescent="0.25">
      <c r="G3162" s="1">
        <v>44385</v>
      </c>
      <c r="H3162" s="2">
        <v>0.47104166666666664</v>
      </c>
      <c r="I3162">
        <v>18</v>
      </c>
      <c r="J3162">
        <v>5.4</v>
      </c>
      <c r="K3162">
        <v>1</v>
      </c>
    </row>
    <row r="3163" spans="7:11" x14ac:dyDescent="0.25">
      <c r="G3163" s="1">
        <v>44385</v>
      </c>
      <c r="H3163" s="2">
        <v>0.47115740740740741</v>
      </c>
      <c r="I3163">
        <v>15</v>
      </c>
      <c r="J3163">
        <v>7.6</v>
      </c>
      <c r="K3163">
        <v>1</v>
      </c>
    </row>
    <row r="3164" spans="7:11" x14ac:dyDescent="0.25">
      <c r="G3164" s="1">
        <v>44385</v>
      </c>
      <c r="H3164" s="2">
        <v>0.47210648148148149</v>
      </c>
      <c r="I3164">
        <v>11</v>
      </c>
      <c r="J3164">
        <v>10.3</v>
      </c>
      <c r="K3164">
        <v>1</v>
      </c>
    </row>
    <row r="3165" spans="7:11" x14ac:dyDescent="0.25">
      <c r="G3165" s="1">
        <v>44385</v>
      </c>
      <c r="H3165" s="2">
        <v>0.4727777777777778</v>
      </c>
      <c r="I3165">
        <v>14</v>
      </c>
      <c r="J3165">
        <v>4.3</v>
      </c>
      <c r="K3165">
        <v>1</v>
      </c>
    </row>
    <row r="3166" spans="7:11" x14ac:dyDescent="0.25">
      <c r="G3166" s="1">
        <v>44385</v>
      </c>
      <c r="H3166" s="2">
        <v>0.47335648148148146</v>
      </c>
      <c r="I3166">
        <v>12</v>
      </c>
      <c r="J3166">
        <v>13.9</v>
      </c>
      <c r="K3166">
        <v>1</v>
      </c>
    </row>
    <row r="3167" spans="7:11" x14ac:dyDescent="0.25">
      <c r="G3167" s="1">
        <v>44385</v>
      </c>
      <c r="H3167" s="2">
        <v>0.47357638888888887</v>
      </c>
      <c r="I3167">
        <v>18</v>
      </c>
      <c r="J3167">
        <v>3.6</v>
      </c>
      <c r="K3167">
        <v>1</v>
      </c>
    </row>
    <row r="3168" spans="7:11" x14ac:dyDescent="0.25">
      <c r="G3168" s="1">
        <v>44385</v>
      </c>
      <c r="H3168" s="2">
        <v>0.47363425925925928</v>
      </c>
      <c r="I3168">
        <v>16</v>
      </c>
      <c r="J3168">
        <v>5.6</v>
      </c>
      <c r="K3168">
        <v>1</v>
      </c>
    </row>
    <row r="3169" spans="7:11" x14ac:dyDescent="0.25">
      <c r="G3169" s="1">
        <v>44385</v>
      </c>
      <c r="H3169" s="2">
        <v>0.47408564814814813</v>
      </c>
      <c r="I3169">
        <v>14</v>
      </c>
      <c r="J3169">
        <v>0.5</v>
      </c>
      <c r="K3169">
        <v>1</v>
      </c>
    </row>
    <row r="3170" spans="7:11" x14ac:dyDescent="0.25">
      <c r="G3170" s="1">
        <v>44385</v>
      </c>
      <c r="H3170" s="2">
        <v>0.47479166666666667</v>
      </c>
      <c r="I3170">
        <v>11</v>
      </c>
      <c r="J3170">
        <v>0.5</v>
      </c>
      <c r="K3170">
        <v>1</v>
      </c>
    </row>
    <row r="3171" spans="7:11" x14ac:dyDescent="0.25">
      <c r="G3171" s="1">
        <v>44385</v>
      </c>
      <c r="H3171" s="2">
        <v>0.47565972222222225</v>
      </c>
      <c r="I3171">
        <v>13</v>
      </c>
      <c r="J3171">
        <v>3.7</v>
      </c>
      <c r="K3171">
        <v>1</v>
      </c>
    </row>
    <row r="3172" spans="7:11" x14ac:dyDescent="0.25">
      <c r="G3172" s="1">
        <v>44385</v>
      </c>
      <c r="H3172" s="2">
        <v>0.47775462962962961</v>
      </c>
      <c r="I3172">
        <v>9</v>
      </c>
      <c r="J3172">
        <v>10.5</v>
      </c>
      <c r="K3172">
        <v>1</v>
      </c>
    </row>
    <row r="3173" spans="7:11" x14ac:dyDescent="0.25">
      <c r="G3173" s="1">
        <v>44385</v>
      </c>
      <c r="H3173" s="2">
        <v>0.47925925925925927</v>
      </c>
      <c r="I3173">
        <v>26</v>
      </c>
      <c r="J3173">
        <v>5.5</v>
      </c>
      <c r="K3173">
        <v>1</v>
      </c>
    </row>
    <row r="3174" spans="7:11" x14ac:dyDescent="0.25">
      <c r="G3174" s="1">
        <v>44385</v>
      </c>
      <c r="H3174" s="2">
        <v>0.48031249999999998</v>
      </c>
      <c r="I3174">
        <v>27</v>
      </c>
      <c r="J3174">
        <v>4.4000000000000004</v>
      </c>
      <c r="K3174">
        <v>1</v>
      </c>
    </row>
    <row r="3175" spans="7:11" x14ac:dyDescent="0.25">
      <c r="G3175" s="1">
        <v>44385</v>
      </c>
      <c r="H3175" s="2">
        <v>0.48033564814814816</v>
      </c>
      <c r="I3175">
        <v>26</v>
      </c>
      <c r="J3175">
        <v>12.3</v>
      </c>
      <c r="K3175">
        <v>1</v>
      </c>
    </row>
    <row r="3176" spans="7:11" x14ac:dyDescent="0.25">
      <c r="G3176" s="1">
        <v>44385</v>
      </c>
      <c r="H3176" s="2">
        <v>0.48037037037037034</v>
      </c>
      <c r="I3176">
        <v>18</v>
      </c>
      <c r="J3176">
        <v>3.6</v>
      </c>
      <c r="K3176">
        <v>1</v>
      </c>
    </row>
    <row r="3177" spans="7:11" x14ac:dyDescent="0.25">
      <c r="G3177" s="1">
        <v>44385</v>
      </c>
      <c r="H3177" s="2">
        <v>0.4811111111111111</v>
      </c>
      <c r="I3177">
        <v>11</v>
      </c>
      <c r="J3177">
        <v>7.4</v>
      </c>
      <c r="K3177">
        <v>1</v>
      </c>
    </row>
    <row r="3178" spans="7:11" x14ac:dyDescent="0.25">
      <c r="G3178" s="1">
        <v>44385</v>
      </c>
      <c r="H3178" s="2">
        <v>0.48156249999999995</v>
      </c>
      <c r="I3178">
        <v>23</v>
      </c>
      <c r="J3178">
        <v>6.4</v>
      </c>
      <c r="K3178">
        <v>1</v>
      </c>
    </row>
    <row r="3179" spans="7:11" x14ac:dyDescent="0.25">
      <c r="G3179" s="1">
        <v>44385</v>
      </c>
      <c r="H3179" s="2">
        <v>0.48252314814814817</v>
      </c>
      <c r="I3179">
        <v>14</v>
      </c>
      <c r="J3179">
        <v>4</v>
      </c>
      <c r="K3179">
        <v>1</v>
      </c>
    </row>
    <row r="3180" spans="7:11" x14ac:dyDescent="0.25">
      <c r="G3180" s="1">
        <v>44385</v>
      </c>
      <c r="H3180" s="2">
        <v>0.48288194444444449</v>
      </c>
      <c r="I3180">
        <v>20</v>
      </c>
      <c r="J3180">
        <v>7.9</v>
      </c>
      <c r="K3180">
        <v>1</v>
      </c>
    </row>
    <row r="3181" spans="7:11" x14ac:dyDescent="0.25">
      <c r="G3181" s="1">
        <v>44385</v>
      </c>
      <c r="H3181" s="2">
        <v>0.48289351851851853</v>
      </c>
      <c r="I3181">
        <v>18</v>
      </c>
      <c r="J3181">
        <v>5</v>
      </c>
      <c r="K3181">
        <v>1</v>
      </c>
    </row>
    <row r="3182" spans="7:11" x14ac:dyDescent="0.25">
      <c r="G3182" s="1">
        <v>44385</v>
      </c>
      <c r="H3182" s="2">
        <v>0.48366898148148146</v>
      </c>
      <c r="I3182">
        <v>10</v>
      </c>
      <c r="J3182">
        <v>7.4</v>
      </c>
      <c r="K3182">
        <v>1</v>
      </c>
    </row>
    <row r="3183" spans="7:11" x14ac:dyDescent="0.25">
      <c r="G3183" s="1">
        <v>44385</v>
      </c>
      <c r="H3183" s="2">
        <v>0.48372685185185182</v>
      </c>
      <c r="I3183">
        <v>13</v>
      </c>
      <c r="J3183">
        <v>0.9</v>
      </c>
      <c r="K3183">
        <v>1</v>
      </c>
    </row>
    <row r="3184" spans="7:11" x14ac:dyDescent="0.25">
      <c r="G3184" s="1">
        <v>44385</v>
      </c>
      <c r="H3184" s="2">
        <v>0.48530092592592594</v>
      </c>
      <c r="I3184">
        <v>14</v>
      </c>
      <c r="J3184">
        <v>4</v>
      </c>
      <c r="K3184">
        <v>1</v>
      </c>
    </row>
    <row r="3185" spans="7:11" x14ac:dyDescent="0.25">
      <c r="G3185" s="1">
        <v>44385</v>
      </c>
      <c r="H3185" s="2">
        <v>0.48828703703703707</v>
      </c>
      <c r="I3185">
        <v>18</v>
      </c>
      <c r="J3185">
        <v>3.4</v>
      </c>
      <c r="K3185">
        <v>1</v>
      </c>
    </row>
    <row r="3186" spans="7:11" x14ac:dyDescent="0.25">
      <c r="G3186" s="1">
        <v>44385</v>
      </c>
      <c r="H3186" s="2">
        <v>0.4889236111111111</v>
      </c>
      <c r="I3186">
        <v>13</v>
      </c>
      <c r="J3186">
        <v>4</v>
      </c>
      <c r="K3186">
        <v>1</v>
      </c>
    </row>
    <row r="3187" spans="7:11" x14ac:dyDescent="0.25">
      <c r="G3187" s="1">
        <v>44385</v>
      </c>
      <c r="H3187" s="2">
        <v>0.48935185185185182</v>
      </c>
      <c r="I3187">
        <v>12</v>
      </c>
      <c r="J3187">
        <v>3.5</v>
      </c>
      <c r="K3187">
        <v>1</v>
      </c>
    </row>
    <row r="3188" spans="7:11" x14ac:dyDescent="0.25">
      <c r="G3188" s="1">
        <v>44385</v>
      </c>
      <c r="H3188" s="2">
        <v>0.48982638888888891</v>
      </c>
      <c r="I3188">
        <v>11</v>
      </c>
      <c r="J3188">
        <v>14.8</v>
      </c>
      <c r="K3188">
        <v>1</v>
      </c>
    </row>
    <row r="3189" spans="7:11" x14ac:dyDescent="0.25">
      <c r="G3189" s="1">
        <v>44385</v>
      </c>
      <c r="H3189" s="2">
        <v>0.49069444444444449</v>
      </c>
      <c r="I3189">
        <v>14</v>
      </c>
      <c r="J3189">
        <v>5.0999999999999996</v>
      </c>
      <c r="K3189">
        <v>1</v>
      </c>
    </row>
    <row r="3190" spans="7:11" x14ac:dyDescent="0.25">
      <c r="G3190" s="1">
        <v>44385</v>
      </c>
      <c r="H3190" s="2">
        <v>0.49150462962962965</v>
      </c>
      <c r="I3190">
        <v>13</v>
      </c>
      <c r="J3190">
        <v>5.4</v>
      </c>
      <c r="K3190">
        <v>1</v>
      </c>
    </row>
    <row r="3191" spans="7:11" x14ac:dyDescent="0.25">
      <c r="G3191" s="1">
        <v>44385</v>
      </c>
      <c r="H3191" s="2">
        <v>0.49189814814814814</v>
      </c>
      <c r="I3191">
        <v>18</v>
      </c>
      <c r="J3191">
        <v>4.5999999999999996</v>
      </c>
      <c r="K3191">
        <v>1</v>
      </c>
    </row>
    <row r="3192" spans="7:11" x14ac:dyDescent="0.25">
      <c r="G3192" s="1">
        <v>44385</v>
      </c>
      <c r="H3192" s="2">
        <v>0.49193287037037042</v>
      </c>
      <c r="I3192">
        <v>14</v>
      </c>
      <c r="J3192">
        <v>6.2</v>
      </c>
      <c r="K3192">
        <v>1</v>
      </c>
    </row>
    <row r="3193" spans="7:11" x14ac:dyDescent="0.25">
      <c r="G3193" s="1">
        <v>44385</v>
      </c>
      <c r="H3193" s="2">
        <v>0.49358796296296298</v>
      </c>
      <c r="I3193">
        <v>17</v>
      </c>
      <c r="J3193">
        <v>3.8</v>
      </c>
      <c r="K3193">
        <v>1</v>
      </c>
    </row>
    <row r="3194" spans="7:11" x14ac:dyDescent="0.25">
      <c r="G3194" s="1">
        <v>44385</v>
      </c>
      <c r="H3194" s="2">
        <v>0.49543981481481486</v>
      </c>
      <c r="I3194">
        <v>19</v>
      </c>
      <c r="J3194">
        <v>6</v>
      </c>
      <c r="K3194">
        <v>1</v>
      </c>
    </row>
    <row r="3195" spans="7:11" x14ac:dyDescent="0.25">
      <c r="G3195" s="1">
        <v>44385</v>
      </c>
      <c r="H3195" s="2">
        <v>0.49619212962962966</v>
      </c>
      <c r="I3195">
        <v>19</v>
      </c>
      <c r="J3195">
        <v>8.6</v>
      </c>
      <c r="K3195">
        <v>1</v>
      </c>
    </row>
    <row r="3196" spans="7:11" x14ac:dyDescent="0.25">
      <c r="G3196" s="1">
        <v>44385</v>
      </c>
      <c r="H3196" s="2">
        <v>0.49638888888888894</v>
      </c>
      <c r="I3196">
        <v>10</v>
      </c>
      <c r="J3196">
        <v>10.8</v>
      </c>
      <c r="K3196">
        <v>1</v>
      </c>
    </row>
    <row r="3197" spans="7:11" x14ac:dyDescent="0.25">
      <c r="G3197" s="1">
        <v>44385</v>
      </c>
      <c r="H3197" s="2">
        <v>0.49681712962962959</v>
      </c>
      <c r="I3197">
        <v>10</v>
      </c>
      <c r="J3197">
        <v>4.0999999999999996</v>
      </c>
      <c r="K3197">
        <v>1</v>
      </c>
    </row>
    <row r="3198" spans="7:11" x14ac:dyDescent="0.25">
      <c r="G3198" s="1">
        <v>44385</v>
      </c>
      <c r="H3198" s="2">
        <v>0.49682870370370374</v>
      </c>
      <c r="I3198">
        <v>10</v>
      </c>
      <c r="J3198">
        <v>4.4000000000000004</v>
      </c>
      <c r="K3198">
        <v>1</v>
      </c>
    </row>
    <row r="3199" spans="7:11" x14ac:dyDescent="0.25">
      <c r="G3199" s="1">
        <v>44385</v>
      </c>
      <c r="H3199" s="2">
        <v>0.49850694444444449</v>
      </c>
      <c r="I3199">
        <v>13</v>
      </c>
      <c r="J3199">
        <v>5</v>
      </c>
      <c r="K3199">
        <v>1</v>
      </c>
    </row>
    <row r="3200" spans="7:11" x14ac:dyDescent="0.25">
      <c r="G3200" s="1">
        <v>44385</v>
      </c>
      <c r="H3200" s="2">
        <v>0.49857638888888894</v>
      </c>
      <c r="I3200">
        <v>15</v>
      </c>
      <c r="J3200">
        <v>4</v>
      </c>
      <c r="K3200">
        <v>1</v>
      </c>
    </row>
    <row r="3201" spans="7:11" x14ac:dyDescent="0.25">
      <c r="G3201" s="1">
        <v>44385</v>
      </c>
      <c r="H3201" s="2">
        <v>0.50015046296296295</v>
      </c>
      <c r="I3201">
        <v>18</v>
      </c>
      <c r="J3201">
        <v>4.3</v>
      </c>
      <c r="K3201">
        <v>1</v>
      </c>
    </row>
    <row r="3202" spans="7:11" x14ac:dyDescent="0.25">
      <c r="G3202" s="1">
        <v>44385</v>
      </c>
      <c r="H3202" s="2">
        <v>0.50055555555555553</v>
      </c>
      <c r="I3202">
        <v>19</v>
      </c>
      <c r="J3202">
        <v>5.5</v>
      </c>
      <c r="K3202">
        <v>1</v>
      </c>
    </row>
    <row r="3203" spans="7:11" x14ac:dyDescent="0.25">
      <c r="G3203" s="1">
        <v>44385</v>
      </c>
      <c r="H3203" s="2">
        <v>0.5013657407407407</v>
      </c>
      <c r="I3203">
        <v>12</v>
      </c>
      <c r="J3203">
        <v>3.8</v>
      </c>
      <c r="K3203">
        <v>1</v>
      </c>
    </row>
    <row r="3204" spans="7:11" x14ac:dyDescent="0.25">
      <c r="G3204" s="1">
        <v>44385</v>
      </c>
      <c r="H3204" s="2">
        <v>0.50137731481481485</v>
      </c>
      <c r="I3204">
        <v>13</v>
      </c>
      <c r="J3204">
        <v>4.0999999999999996</v>
      </c>
      <c r="K3204">
        <v>1</v>
      </c>
    </row>
    <row r="3205" spans="7:11" x14ac:dyDescent="0.25">
      <c r="G3205" s="1">
        <v>44385</v>
      </c>
      <c r="H3205" s="2">
        <v>0.50241898148148145</v>
      </c>
      <c r="I3205">
        <v>14</v>
      </c>
      <c r="J3205">
        <v>0.5</v>
      </c>
      <c r="K3205">
        <v>1</v>
      </c>
    </row>
    <row r="3206" spans="7:11" x14ac:dyDescent="0.25">
      <c r="G3206" s="1">
        <v>44385</v>
      </c>
      <c r="H3206" s="2">
        <v>0.50300925925925932</v>
      </c>
      <c r="I3206">
        <v>11</v>
      </c>
      <c r="J3206">
        <v>6.4</v>
      </c>
      <c r="K3206">
        <v>1</v>
      </c>
    </row>
    <row r="3207" spans="7:11" x14ac:dyDescent="0.25">
      <c r="G3207" s="1">
        <v>44385</v>
      </c>
      <c r="H3207" s="2">
        <v>0.50304398148148144</v>
      </c>
      <c r="I3207">
        <v>11</v>
      </c>
      <c r="J3207">
        <v>5</v>
      </c>
      <c r="K3207">
        <v>1</v>
      </c>
    </row>
    <row r="3208" spans="7:11" x14ac:dyDescent="0.25">
      <c r="G3208" s="1">
        <v>44385</v>
      </c>
      <c r="H3208" s="2">
        <v>0.50312499999999993</v>
      </c>
      <c r="I3208">
        <v>16</v>
      </c>
      <c r="J3208">
        <v>1</v>
      </c>
      <c r="K3208">
        <v>1</v>
      </c>
    </row>
    <row r="3209" spans="7:11" x14ac:dyDescent="0.25">
      <c r="G3209" s="1">
        <v>44385</v>
      </c>
      <c r="H3209" s="2">
        <v>0.50449074074074074</v>
      </c>
      <c r="I3209">
        <v>20</v>
      </c>
      <c r="J3209">
        <v>7.3</v>
      </c>
      <c r="K3209">
        <v>1</v>
      </c>
    </row>
    <row r="3210" spans="7:11" x14ac:dyDescent="0.25">
      <c r="G3210" s="1">
        <v>44385</v>
      </c>
      <c r="H3210" s="2">
        <v>0.5047800925925926</v>
      </c>
      <c r="I3210">
        <v>25</v>
      </c>
      <c r="J3210">
        <v>13.9</v>
      </c>
      <c r="K3210">
        <v>1</v>
      </c>
    </row>
    <row r="3211" spans="7:11" x14ac:dyDescent="0.25">
      <c r="G3211" s="1">
        <v>44385</v>
      </c>
      <c r="H3211" s="2">
        <v>0.50516203703703699</v>
      </c>
      <c r="I3211">
        <v>25</v>
      </c>
      <c r="J3211">
        <v>8</v>
      </c>
      <c r="K3211">
        <v>1</v>
      </c>
    </row>
    <row r="3212" spans="7:11" x14ac:dyDescent="0.25">
      <c r="G3212" s="1">
        <v>44385</v>
      </c>
      <c r="H3212" s="2">
        <v>0.50562499999999999</v>
      </c>
      <c r="I3212">
        <v>18</v>
      </c>
      <c r="J3212">
        <v>5.8</v>
      </c>
      <c r="K3212">
        <v>1</v>
      </c>
    </row>
    <row r="3213" spans="7:11" x14ac:dyDescent="0.25">
      <c r="G3213" s="1">
        <v>44385</v>
      </c>
      <c r="H3213" s="2">
        <v>0.50586805555555558</v>
      </c>
      <c r="I3213">
        <v>13</v>
      </c>
      <c r="J3213">
        <v>0.6</v>
      </c>
      <c r="K3213">
        <v>1</v>
      </c>
    </row>
    <row r="3214" spans="7:11" x14ac:dyDescent="0.25">
      <c r="G3214" s="1">
        <v>44385</v>
      </c>
      <c r="H3214" s="2">
        <v>0.50649305555555557</v>
      </c>
      <c r="I3214">
        <v>21</v>
      </c>
      <c r="J3214">
        <v>8.6999999999999993</v>
      </c>
      <c r="K3214">
        <v>1</v>
      </c>
    </row>
    <row r="3215" spans="7:11" x14ac:dyDescent="0.25">
      <c r="G3215" s="1">
        <v>44385</v>
      </c>
      <c r="H3215" s="2">
        <v>0.50677083333333328</v>
      </c>
      <c r="I3215">
        <v>14</v>
      </c>
      <c r="J3215">
        <v>9.3000000000000007</v>
      </c>
      <c r="K3215">
        <v>1</v>
      </c>
    </row>
    <row r="3216" spans="7:11" x14ac:dyDescent="0.25">
      <c r="G3216" s="1">
        <v>44385</v>
      </c>
      <c r="H3216" s="2">
        <v>0.50678240740740743</v>
      </c>
      <c r="I3216">
        <v>14</v>
      </c>
      <c r="J3216">
        <v>4.3</v>
      </c>
      <c r="K3216">
        <v>1</v>
      </c>
    </row>
    <row r="3217" spans="7:11" x14ac:dyDescent="0.25">
      <c r="G3217" s="1">
        <v>44385</v>
      </c>
      <c r="H3217" s="2">
        <v>0.50875000000000004</v>
      </c>
      <c r="I3217">
        <v>25</v>
      </c>
      <c r="J3217">
        <v>6</v>
      </c>
      <c r="K3217">
        <v>1</v>
      </c>
    </row>
    <row r="3218" spans="7:11" x14ac:dyDescent="0.25">
      <c r="G3218" s="1">
        <v>44385</v>
      </c>
      <c r="H3218" s="2">
        <v>0.50884259259259257</v>
      </c>
      <c r="I3218">
        <v>20</v>
      </c>
      <c r="J3218">
        <v>6.6</v>
      </c>
      <c r="K3218">
        <v>1</v>
      </c>
    </row>
    <row r="3219" spans="7:11" x14ac:dyDescent="0.25">
      <c r="G3219" s="1">
        <v>44385</v>
      </c>
      <c r="H3219" s="2">
        <v>0.50886574074074076</v>
      </c>
      <c r="I3219">
        <v>20</v>
      </c>
      <c r="J3219">
        <v>12.9</v>
      </c>
      <c r="K3219">
        <v>1</v>
      </c>
    </row>
    <row r="3220" spans="7:11" x14ac:dyDescent="0.25">
      <c r="G3220" s="1">
        <v>44385</v>
      </c>
      <c r="H3220" s="2">
        <v>0.5108449074074074</v>
      </c>
      <c r="I3220">
        <v>12</v>
      </c>
      <c r="J3220">
        <v>3.2</v>
      </c>
      <c r="K3220">
        <v>1</v>
      </c>
    </row>
    <row r="3221" spans="7:11" x14ac:dyDescent="0.25">
      <c r="G3221" s="1">
        <v>44385</v>
      </c>
      <c r="H3221" s="2">
        <v>0.51295138888888892</v>
      </c>
      <c r="I3221">
        <v>13</v>
      </c>
      <c r="J3221">
        <v>7.9</v>
      </c>
      <c r="K3221">
        <v>1</v>
      </c>
    </row>
    <row r="3222" spans="7:11" x14ac:dyDescent="0.25">
      <c r="G3222" s="1">
        <v>44385</v>
      </c>
      <c r="H3222" s="2">
        <v>0.51326388888888885</v>
      </c>
      <c r="I3222">
        <v>13</v>
      </c>
      <c r="J3222">
        <v>3.6</v>
      </c>
      <c r="K3222">
        <v>1</v>
      </c>
    </row>
    <row r="3223" spans="7:11" x14ac:dyDescent="0.25">
      <c r="G3223" s="1">
        <v>44385</v>
      </c>
      <c r="H3223" s="2">
        <v>0.51530092592592591</v>
      </c>
      <c r="I3223">
        <v>26</v>
      </c>
      <c r="J3223">
        <v>4.5</v>
      </c>
      <c r="K3223">
        <v>1</v>
      </c>
    </row>
    <row r="3224" spans="7:11" x14ac:dyDescent="0.25">
      <c r="G3224" s="1">
        <v>44385</v>
      </c>
      <c r="H3224" s="2">
        <v>0.51576388888888891</v>
      </c>
      <c r="I3224">
        <v>17</v>
      </c>
      <c r="J3224">
        <v>3.8</v>
      </c>
      <c r="K3224">
        <v>1</v>
      </c>
    </row>
    <row r="3225" spans="7:11" x14ac:dyDescent="0.25">
      <c r="G3225" s="1">
        <v>44385</v>
      </c>
      <c r="H3225" s="2">
        <v>0.51652777777777781</v>
      </c>
      <c r="I3225">
        <v>11</v>
      </c>
      <c r="J3225">
        <v>9.6999999999999993</v>
      </c>
      <c r="K3225">
        <v>1</v>
      </c>
    </row>
    <row r="3226" spans="7:11" x14ac:dyDescent="0.25">
      <c r="G3226" s="1">
        <v>44385</v>
      </c>
      <c r="H3226" s="2">
        <v>0.51733796296296297</v>
      </c>
      <c r="I3226">
        <v>18</v>
      </c>
      <c r="J3226">
        <v>15.4</v>
      </c>
      <c r="K3226">
        <v>1</v>
      </c>
    </row>
    <row r="3227" spans="7:11" x14ac:dyDescent="0.25">
      <c r="G3227" s="1">
        <v>44385</v>
      </c>
      <c r="H3227" s="2">
        <v>0.51736111111111105</v>
      </c>
      <c r="I3227">
        <v>18</v>
      </c>
      <c r="J3227">
        <v>4.3</v>
      </c>
      <c r="K3227">
        <v>1</v>
      </c>
    </row>
    <row r="3228" spans="7:11" x14ac:dyDescent="0.25">
      <c r="G3228" s="1">
        <v>44385</v>
      </c>
      <c r="H3228" s="2">
        <v>0.51740740740740743</v>
      </c>
      <c r="I3228">
        <v>18</v>
      </c>
      <c r="J3228">
        <v>8.9</v>
      </c>
      <c r="K3228">
        <v>1</v>
      </c>
    </row>
    <row r="3229" spans="7:11" x14ac:dyDescent="0.25">
      <c r="G3229" s="1">
        <v>44385</v>
      </c>
      <c r="H3229" s="2">
        <v>0.5174305555555555</v>
      </c>
      <c r="I3229">
        <v>17</v>
      </c>
      <c r="J3229">
        <v>12.1</v>
      </c>
      <c r="K3229">
        <v>1</v>
      </c>
    </row>
    <row r="3230" spans="7:11" x14ac:dyDescent="0.25">
      <c r="G3230" s="1">
        <v>44385</v>
      </c>
      <c r="H3230" s="2">
        <v>0.51951388888888894</v>
      </c>
      <c r="I3230">
        <v>12</v>
      </c>
      <c r="J3230">
        <v>14.3</v>
      </c>
      <c r="K3230">
        <v>1</v>
      </c>
    </row>
    <row r="3231" spans="7:11" x14ac:dyDescent="0.25">
      <c r="G3231" s="1">
        <v>44385</v>
      </c>
      <c r="H3231" s="2">
        <v>0.52105324074074078</v>
      </c>
      <c r="I3231">
        <v>15</v>
      </c>
      <c r="J3231">
        <v>8.4</v>
      </c>
      <c r="K3231">
        <v>1</v>
      </c>
    </row>
    <row r="3232" spans="7:11" x14ac:dyDescent="0.25">
      <c r="G3232" s="1">
        <v>44385</v>
      </c>
      <c r="H3232" s="2">
        <v>0.52106481481481481</v>
      </c>
      <c r="I3232">
        <v>11</v>
      </c>
      <c r="J3232">
        <v>14.7</v>
      </c>
      <c r="K3232">
        <v>1</v>
      </c>
    </row>
    <row r="3233" spans="7:11" x14ac:dyDescent="0.25">
      <c r="G3233" s="1">
        <v>44385</v>
      </c>
      <c r="H3233" s="2">
        <v>0.5231365740740741</v>
      </c>
      <c r="I3233">
        <v>12</v>
      </c>
      <c r="J3233">
        <v>14.8</v>
      </c>
      <c r="K3233">
        <v>1</v>
      </c>
    </row>
    <row r="3234" spans="7:11" x14ac:dyDescent="0.25">
      <c r="G3234" s="1">
        <v>44385</v>
      </c>
      <c r="H3234" s="2">
        <v>0.52424768518518516</v>
      </c>
      <c r="I3234">
        <v>10</v>
      </c>
      <c r="J3234">
        <v>13.1</v>
      </c>
      <c r="K3234">
        <v>1</v>
      </c>
    </row>
    <row r="3235" spans="7:11" x14ac:dyDescent="0.25">
      <c r="G3235" s="1">
        <v>44385</v>
      </c>
      <c r="H3235" s="2">
        <v>0.52488425925925919</v>
      </c>
      <c r="I3235">
        <v>24</v>
      </c>
      <c r="J3235">
        <v>5.4</v>
      </c>
      <c r="K3235">
        <v>1</v>
      </c>
    </row>
    <row r="3236" spans="7:11" x14ac:dyDescent="0.25">
      <c r="G3236" s="1">
        <v>44385</v>
      </c>
      <c r="H3236" s="2">
        <v>0.52490740740740738</v>
      </c>
      <c r="I3236">
        <v>22</v>
      </c>
      <c r="J3236">
        <v>12.8</v>
      </c>
      <c r="K3236">
        <v>1</v>
      </c>
    </row>
    <row r="3237" spans="7:11" x14ac:dyDescent="0.25">
      <c r="G3237" s="1">
        <v>44385</v>
      </c>
      <c r="H3237" s="2">
        <v>0.52584490740740741</v>
      </c>
      <c r="I3237">
        <v>16</v>
      </c>
      <c r="J3237">
        <v>19.399999999999999</v>
      </c>
      <c r="K3237">
        <v>1</v>
      </c>
    </row>
    <row r="3238" spans="7:11" x14ac:dyDescent="0.25">
      <c r="G3238" s="1">
        <v>44385</v>
      </c>
      <c r="H3238" s="2">
        <v>0.52585648148148145</v>
      </c>
      <c r="I3238">
        <v>17</v>
      </c>
      <c r="J3238">
        <v>5.4</v>
      </c>
      <c r="K3238">
        <v>1</v>
      </c>
    </row>
    <row r="3239" spans="7:11" x14ac:dyDescent="0.25">
      <c r="G3239" s="1">
        <v>44385</v>
      </c>
      <c r="H3239" s="2">
        <v>0.52620370370370373</v>
      </c>
      <c r="I3239">
        <v>14</v>
      </c>
      <c r="J3239">
        <v>21.1</v>
      </c>
      <c r="K3239">
        <v>1</v>
      </c>
    </row>
    <row r="3240" spans="7:11" x14ac:dyDescent="0.25">
      <c r="G3240" s="1">
        <v>44385</v>
      </c>
      <c r="H3240" s="2">
        <v>0.52666666666666673</v>
      </c>
      <c r="I3240">
        <v>12</v>
      </c>
      <c r="J3240">
        <v>4.3</v>
      </c>
      <c r="K3240">
        <v>1</v>
      </c>
    </row>
    <row r="3241" spans="7:11" x14ac:dyDescent="0.25">
      <c r="G3241" s="1">
        <v>44385</v>
      </c>
      <c r="H3241" s="2">
        <v>0.52758101851851846</v>
      </c>
      <c r="I3241">
        <v>15</v>
      </c>
      <c r="J3241">
        <v>0.8</v>
      </c>
      <c r="K3241">
        <v>1</v>
      </c>
    </row>
    <row r="3242" spans="7:11" x14ac:dyDescent="0.25">
      <c r="G3242" s="1">
        <v>44385</v>
      </c>
      <c r="H3242" s="2">
        <v>0.52871527777777783</v>
      </c>
      <c r="I3242">
        <v>20</v>
      </c>
      <c r="J3242">
        <v>4.7</v>
      </c>
      <c r="K3242">
        <v>1</v>
      </c>
    </row>
    <row r="3243" spans="7:11" x14ac:dyDescent="0.25">
      <c r="G3243" s="1">
        <v>44385</v>
      </c>
      <c r="H3243" s="2">
        <v>0.5298842592592593</v>
      </c>
      <c r="I3243">
        <v>21</v>
      </c>
      <c r="J3243">
        <v>15</v>
      </c>
      <c r="K3243">
        <v>1</v>
      </c>
    </row>
    <row r="3244" spans="7:11" x14ac:dyDescent="0.25">
      <c r="G3244" s="1">
        <v>44385</v>
      </c>
      <c r="H3244" s="2">
        <v>0.53006944444444437</v>
      </c>
      <c r="I3244">
        <v>17</v>
      </c>
      <c r="J3244">
        <v>8</v>
      </c>
      <c r="K3244">
        <v>1</v>
      </c>
    </row>
    <row r="3245" spans="7:11" x14ac:dyDescent="0.25">
      <c r="G3245" s="1">
        <v>44385</v>
      </c>
      <c r="H3245" s="2">
        <v>0.53083333333333338</v>
      </c>
      <c r="I3245">
        <v>23</v>
      </c>
      <c r="J3245">
        <v>5.3</v>
      </c>
      <c r="K3245">
        <v>1</v>
      </c>
    </row>
    <row r="3246" spans="7:11" x14ac:dyDescent="0.25">
      <c r="G3246" s="1">
        <v>44385</v>
      </c>
      <c r="H3246" s="2">
        <v>0.53084490740740742</v>
      </c>
      <c r="I3246">
        <v>22</v>
      </c>
      <c r="J3246">
        <v>5.4</v>
      </c>
      <c r="K3246">
        <v>1</v>
      </c>
    </row>
    <row r="3247" spans="7:11" x14ac:dyDescent="0.25">
      <c r="G3247" s="1">
        <v>44385</v>
      </c>
      <c r="H3247" s="2">
        <v>0.53106481481481482</v>
      </c>
      <c r="I3247">
        <v>12</v>
      </c>
      <c r="J3247">
        <v>4.4000000000000004</v>
      </c>
      <c r="K3247">
        <v>1</v>
      </c>
    </row>
    <row r="3248" spans="7:11" x14ac:dyDescent="0.25">
      <c r="G3248" s="1">
        <v>44385</v>
      </c>
      <c r="H3248" s="2">
        <v>0.53109953703703705</v>
      </c>
      <c r="I3248">
        <v>13</v>
      </c>
      <c r="J3248">
        <v>1.3</v>
      </c>
      <c r="K3248">
        <v>1</v>
      </c>
    </row>
    <row r="3249" spans="7:11" x14ac:dyDescent="0.25">
      <c r="G3249" s="1">
        <v>44385</v>
      </c>
      <c r="H3249" s="2">
        <v>0.53126157407407404</v>
      </c>
      <c r="I3249">
        <v>22</v>
      </c>
      <c r="J3249">
        <v>5.0999999999999996</v>
      </c>
      <c r="K3249">
        <v>1</v>
      </c>
    </row>
    <row r="3250" spans="7:11" x14ac:dyDescent="0.25">
      <c r="G3250" s="1">
        <v>44385</v>
      </c>
      <c r="H3250" s="2">
        <v>0.53167824074074077</v>
      </c>
      <c r="I3250">
        <v>12</v>
      </c>
      <c r="J3250">
        <v>1.3</v>
      </c>
      <c r="K3250">
        <v>1</v>
      </c>
    </row>
    <row r="3251" spans="7:11" x14ac:dyDescent="0.25">
      <c r="G3251" s="1">
        <v>44385</v>
      </c>
      <c r="H3251" s="2">
        <v>0.53260416666666666</v>
      </c>
      <c r="I3251">
        <v>25</v>
      </c>
      <c r="J3251">
        <v>12.2</v>
      </c>
      <c r="K3251">
        <v>1</v>
      </c>
    </row>
    <row r="3252" spans="7:11" x14ac:dyDescent="0.25">
      <c r="G3252" s="1">
        <v>44385</v>
      </c>
      <c r="H3252" s="2">
        <v>0.53349537037037031</v>
      </c>
      <c r="I3252">
        <v>15</v>
      </c>
      <c r="J3252">
        <v>12</v>
      </c>
      <c r="K3252">
        <v>1</v>
      </c>
    </row>
    <row r="3253" spans="7:11" x14ac:dyDescent="0.25">
      <c r="G3253" s="1">
        <v>44385</v>
      </c>
      <c r="H3253" s="2">
        <v>0.5335185185185185</v>
      </c>
      <c r="I3253">
        <v>14</v>
      </c>
      <c r="J3253">
        <v>6.9</v>
      </c>
      <c r="K3253">
        <v>1</v>
      </c>
    </row>
    <row r="3254" spans="7:11" x14ac:dyDescent="0.25">
      <c r="G3254" s="1">
        <v>44385</v>
      </c>
      <c r="H3254" s="2">
        <v>0.53375000000000006</v>
      </c>
      <c r="I3254">
        <v>22</v>
      </c>
      <c r="J3254">
        <v>6</v>
      </c>
      <c r="K3254">
        <v>1</v>
      </c>
    </row>
    <row r="3255" spans="7:11" x14ac:dyDescent="0.25">
      <c r="G3255" s="1">
        <v>44385</v>
      </c>
      <c r="H3255" s="2">
        <v>0.5337615740740741</v>
      </c>
      <c r="I3255">
        <v>20</v>
      </c>
      <c r="J3255">
        <v>8.6</v>
      </c>
      <c r="K3255">
        <v>1</v>
      </c>
    </row>
    <row r="3256" spans="7:11" x14ac:dyDescent="0.25">
      <c r="G3256" s="1">
        <v>44385</v>
      </c>
      <c r="H3256" s="2">
        <v>0.53377314814814814</v>
      </c>
      <c r="I3256">
        <v>19</v>
      </c>
      <c r="J3256">
        <v>4.0999999999999996</v>
      </c>
      <c r="K3256">
        <v>1</v>
      </c>
    </row>
    <row r="3257" spans="7:11" x14ac:dyDescent="0.25">
      <c r="G3257" s="1">
        <v>44385</v>
      </c>
      <c r="H3257" s="2">
        <v>0.5354282407407408</v>
      </c>
      <c r="I3257">
        <v>17</v>
      </c>
      <c r="J3257">
        <v>5</v>
      </c>
      <c r="K3257">
        <v>1</v>
      </c>
    </row>
    <row r="3258" spans="7:11" x14ac:dyDescent="0.25">
      <c r="G3258" s="1">
        <v>44385</v>
      </c>
      <c r="H3258" s="2">
        <v>0.53629629629629627</v>
      </c>
      <c r="I3258">
        <v>16</v>
      </c>
      <c r="J3258">
        <v>7.2</v>
      </c>
      <c r="K3258">
        <v>1</v>
      </c>
    </row>
    <row r="3259" spans="7:11" x14ac:dyDescent="0.25">
      <c r="G3259" s="1">
        <v>44385</v>
      </c>
      <c r="H3259" s="2">
        <v>0.53643518518518518</v>
      </c>
      <c r="I3259">
        <v>17</v>
      </c>
      <c r="J3259">
        <v>3.5</v>
      </c>
      <c r="K3259">
        <v>1</v>
      </c>
    </row>
    <row r="3260" spans="7:11" x14ac:dyDescent="0.25">
      <c r="G3260" s="1">
        <v>44385</v>
      </c>
      <c r="H3260" s="2">
        <v>0.5369328703703703</v>
      </c>
      <c r="I3260">
        <v>19</v>
      </c>
      <c r="J3260">
        <v>13.5</v>
      </c>
      <c r="K3260">
        <v>1</v>
      </c>
    </row>
    <row r="3261" spans="7:11" x14ac:dyDescent="0.25">
      <c r="G3261" s="1">
        <v>44385</v>
      </c>
      <c r="H3261" s="2">
        <v>0.53700231481481475</v>
      </c>
      <c r="I3261">
        <v>19</v>
      </c>
      <c r="J3261">
        <v>10.1</v>
      </c>
      <c r="K3261">
        <v>1</v>
      </c>
    </row>
    <row r="3262" spans="7:11" x14ac:dyDescent="0.25">
      <c r="G3262" s="1">
        <v>44385</v>
      </c>
      <c r="H3262" s="2">
        <v>0.53712962962962962</v>
      </c>
      <c r="I3262">
        <v>15</v>
      </c>
      <c r="J3262">
        <v>19.2</v>
      </c>
      <c r="K3262">
        <v>1</v>
      </c>
    </row>
    <row r="3263" spans="7:11" x14ac:dyDescent="0.25">
      <c r="G3263" s="1">
        <v>44385</v>
      </c>
      <c r="H3263" s="2">
        <v>0.53761574074074081</v>
      </c>
      <c r="I3263">
        <v>12</v>
      </c>
      <c r="J3263">
        <v>5.6</v>
      </c>
      <c r="K3263">
        <v>1</v>
      </c>
    </row>
    <row r="3264" spans="7:11" x14ac:dyDescent="0.25">
      <c r="G3264" s="1">
        <v>44385</v>
      </c>
      <c r="H3264" s="2">
        <v>0.53980324074074071</v>
      </c>
      <c r="I3264">
        <v>16</v>
      </c>
      <c r="J3264">
        <v>9.9</v>
      </c>
      <c r="K3264">
        <v>1</v>
      </c>
    </row>
    <row r="3265" spans="7:11" x14ac:dyDescent="0.25">
      <c r="G3265" s="1">
        <v>44385</v>
      </c>
      <c r="H3265" s="2">
        <v>0.5398263888888889</v>
      </c>
      <c r="I3265">
        <v>16</v>
      </c>
      <c r="J3265">
        <v>8.4</v>
      </c>
      <c r="K3265">
        <v>1</v>
      </c>
    </row>
    <row r="3266" spans="7:11" x14ac:dyDescent="0.25">
      <c r="G3266" s="1">
        <v>44385</v>
      </c>
      <c r="H3266" s="2">
        <v>0.53996527777777781</v>
      </c>
      <c r="I3266">
        <v>25</v>
      </c>
      <c r="J3266">
        <v>3.4</v>
      </c>
      <c r="K3266">
        <v>1</v>
      </c>
    </row>
    <row r="3267" spans="7:11" x14ac:dyDescent="0.25">
      <c r="G3267" s="1">
        <v>44385</v>
      </c>
      <c r="H3267" s="2">
        <v>0.54</v>
      </c>
      <c r="I3267">
        <v>25</v>
      </c>
      <c r="J3267">
        <v>4.3</v>
      </c>
      <c r="K3267">
        <v>1</v>
      </c>
    </row>
    <row r="3268" spans="7:11" x14ac:dyDescent="0.25">
      <c r="G3268" s="1">
        <v>44385</v>
      </c>
      <c r="H3268" s="2">
        <v>0.54077546296296297</v>
      </c>
      <c r="I3268">
        <v>13</v>
      </c>
      <c r="J3268">
        <v>6.1</v>
      </c>
      <c r="K3268">
        <v>1</v>
      </c>
    </row>
    <row r="3269" spans="7:11" x14ac:dyDescent="0.25">
      <c r="G3269" s="1">
        <v>44385</v>
      </c>
      <c r="H3269" s="2">
        <v>0.54172453703703705</v>
      </c>
      <c r="I3269">
        <v>20</v>
      </c>
      <c r="J3269">
        <v>4.3</v>
      </c>
      <c r="K3269">
        <v>1</v>
      </c>
    </row>
    <row r="3270" spans="7:11" x14ac:dyDescent="0.25">
      <c r="G3270" s="1">
        <v>44385</v>
      </c>
      <c r="H3270" s="2">
        <v>0.54246527777777775</v>
      </c>
      <c r="I3270">
        <v>17</v>
      </c>
      <c r="J3270">
        <v>5.3</v>
      </c>
      <c r="K3270">
        <v>1</v>
      </c>
    </row>
    <row r="3271" spans="7:11" x14ac:dyDescent="0.25">
      <c r="G3271" s="1">
        <v>44385</v>
      </c>
      <c r="H3271" s="2">
        <v>0.54501157407407408</v>
      </c>
      <c r="I3271">
        <v>16</v>
      </c>
      <c r="J3271">
        <v>3.5</v>
      </c>
      <c r="K3271">
        <v>1</v>
      </c>
    </row>
    <row r="3272" spans="7:11" x14ac:dyDescent="0.25">
      <c r="G3272" s="1">
        <v>44385</v>
      </c>
      <c r="H3272" s="2">
        <v>0.54504629629629631</v>
      </c>
      <c r="I3272">
        <v>12</v>
      </c>
      <c r="J3272">
        <v>7.8</v>
      </c>
      <c r="K3272">
        <v>1</v>
      </c>
    </row>
    <row r="3273" spans="7:11" x14ac:dyDescent="0.25">
      <c r="G3273" s="1">
        <v>44385</v>
      </c>
      <c r="H3273" s="2">
        <v>0.54601851851851857</v>
      </c>
      <c r="I3273">
        <v>13</v>
      </c>
      <c r="J3273">
        <v>0.6</v>
      </c>
      <c r="K3273">
        <v>1</v>
      </c>
    </row>
    <row r="3274" spans="7:11" x14ac:dyDescent="0.25">
      <c r="G3274" s="1">
        <v>44385</v>
      </c>
      <c r="H3274" s="2">
        <v>0.54620370370370364</v>
      </c>
      <c r="I3274">
        <v>17</v>
      </c>
      <c r="J3274">
        <v>5.6</v>
      </c>
      <c r="K3274">
        <v>1</v>
      </c>
    </row>
    <row r="3275" spans="7:11" x14ac:dyDescent="0.25">
      <c r="G3275" s="1">
        <v>44385</v>
      </c>
      <c r="H3275" s="2">
        <v>0.5463541666666667</v>
      </c>
      <c r="I3275">
        <v>19</v>
      </c>
      <c r="J3275">
        <v>4.9000000000000004</v>
      </c>
      <c r="K3275">
        <v>1</v>
      </c>
    </row>
    <row r="3276" spans="7:11" x14ac:dyDescent="0.25">
      <c r="G3276" s="1">
        <v>44385</v>
      </c>
      <c r="H3276" s="2">
        <v>0.54674768518518524</v>
      </c>
      <c r="I3276">
        <v>18</v>
      </c>
      <c r="J3276">
        <v>4.3</v>
      </c>
      <c r="K3276">
        <v>1</v>
      </c>
    </row>
    <row r="3277" spans="7:11" x14ac:dyDescent="0.25">
      <c r="G3277" s="1">
        <v>44385</v>
      </c>
      <c r="H3277" s="2">
        <v>0.54699074074074072</v>
      </c>
      <c r="I3277">
        <v>21</v>
      </c>
      <c r="J3277">
        <v>4.5</v>
      </c>
      <c r="K3277">
        <v>1</v>
      </c>
    </row>
    <row r="3278" spans="7:11" x14ac:dyDescent="0.25">
      <c r="G3278" s="1">
        <v>44385</v>
      </c>
      <c r="H3278" s="2">
        <v>0.54700231481481476</v>
      </c>
      <c r="I3278">
        <v>21</v>
      </c>
      <c r="J3278">
        <v>4</v>
      </c>
      <c r="K3278">
        <v>1</v>
      </c>
    </row>
    <row r="3279" spans="7:11" x14ac:dyDescent="0.25">
      <c r="G3279" s="1">
        <v>44385</v>
      </c>
      <c r="H3279" s="2">
        <v>0.54711805555555559</v>
      </c>
      <c r="I3279">
        <v>21</v>
      </c>
      <c r="J3279">
        <v>9.8000000000000007</v>
      </c>
      <c r="K3279">
        <v>1</v>
      </c>
    </row>
    <row r="3280" spans="7:11" x14ac:dyDescent="0.25">
      <c r="G3280" s="1">
        <v>44385</v>
      </c>
      <c r="H3280" s="2">
        <v>0.54777777777777781</v>
      </c>
      <c r="I3280">
        <v>15</v>
      </c>
      <c r="J3280">
        <v>12.9</v>
      </c>
      <c r="K3280">
        <v>1</v>
      </c>
    </row>
    <row r="3281" spans="7:11" x14ac:dyDescent="0.25">
      <c r="G3281" s="1">
        <v>44385</v>
      </c>
      <c r="H3281" s="2">
        <v>0.54851851851851852</v>
      </c>
      <c r="I3281">
        <v>19</v>
      </c>
      <c r="J3281">
        <v>13.8</v>
      </c>
      <c r="K3281">
        <v>1</v>
      </c>
    </row>
    <row r="3282" spans="7:11" x14ac:dyDescent="0.25">
      <c r="G3282" s="1">
        <v>44385</v>
      </c>
      <c r="H3282" s="2">
        <v>0.54870370370370369</v>
      </c>
      <c r="I3282">
        <v>13</v>
      </c>
      <c r="J3282">
        <v>4.2</v>
      </c>
      <c r="K3282">
        <v>1</v>
      </c>
    </row>
    <row r="3283" spans="7:11" x14ac:dyDescent="0.25">
      <c r="G3283" s="1">
        <v>44385</v>
      </c>
      <c r="H3283" s="2">
        <v>0.55031249999999998</v>
      </c>
      <c r="I3283">
        <v>12</v>
      </c>
      <c r="J3283">
        <v>4.0999999999999996</v>
      </c>
      <c r="K3283">
        <v>1</v>
      </c>
    </row>
    <row r="3284" spans="7:11" x14ac:dyDescent="0.25">
      <c r="G3284" s="1">
        <v>44385</v>
      </c>
      <c r="H3284" s="2">
        <v>0.55556712962962962</v>
      </c>
      <c r="I3284">
        <v>16</v>
      </c>
      <c r="J3284">
        <v>3.8</v>
      </c>
      <c r="K3284">
        <v>1</v>
      </c>
    </row>
    <row r="3285" spans="7:11" x14ac:dyDescent="0.25">
      <c r="G3285" s="1">
        <v>44385</v>
      </c>
      <c r="H3285" s="2">
        <v>0.55587962962962967</v>
      </c>
      <c r="I3285">
        <v>13</v>
      </c>
      <c r="J3285">
        <v>0</v>
      </c>
      <c r="K3285">
        <v>1</v>
      </c>
    </row>
    <row r="3286" spans="7:11" x14ac:dyDescent="0.25">
      <c r="G3286" s="1">
        <v>44385</v>
      </c>
      <c r="H3286" s="2">
        <v>0.5559722222222222</v>
      </c>
      <c r="I3286">
        <v>17</v>
      </c>
      <c r="J3286">
        <v>1.3</v>
      </c>
      <c r="K3286">
        <v>1</v>
      </c>
    </row>
    <row r="3287" spans="7:11" x14ac:dyDescent="0.25">
      <c r="G3287" s="1">
        <v>44385</v>
      </c>
      <c r="H3287" s="2">
        <v>0.55699074074074073</v>
      </c>
      <c r="I3287">
        <v>13</v>
      </c>
      <c r="J3287">
        <v>9.5</v>
      </c>
      <c r="K3287">
        <v>1</v>
      </c>
    </row>
    <row r="3288" spans="7:11" x14ac:dyDescent="0.25">
      <c r="G3288" s="1">
        <v>44385</v>
      </c>
      <c r="H3288" s="2">
        <v>0.55703703703703711</v>
      </c>
      <c r="I3288">
        <v>15</v>
      </c>
      <c r="J3288">
        <v>7.5</v>
      </c>
      <c r="K3288">
        <v>1</v>
      </c>
    </row>
    <row r="3289" spans="7:11" x14ac:dyDescent="0.25">
      <c r="G3289" s="1">
        <v>44385</v>
      </c>
      <c r="H3289" s="2">
        <v>0.55795138888888884</v>
      </c>
      <c r="I3289">
        <v>14</v>
      </c>
      <c r="J3289">
        <v>5.4</v>
      </c>
      <c r="K3289">
        <v>1</v>
      </c>
    </row>
    <row r="3290" spans="7:11" x14ac:dyDescent="0.25">
      <c r="G3290" s="1">
        <v>44385</v>
      </c>
      <c r="H3290" s="2">
        <v>0.55853009259259256</v>
      </c>
      <c r="I3290">
        <v>21</v>
      </c>
      <c r="J3290">
        <v>7.7</v>
      </c>
      <c r="K3290">
        <v>1</v>
      </c>
    </row>
    <row r="3291" spans="7:11" x14ac:dyDescent="0.25">
      <c r="G3291" s="1">
        <v>44385</v>
      </c>
      <c r="H3291" s="2">
        <v>0.55892361111111111</v>
      </c>
      <c r="I3291">
        <v>19</v>
      </c>
      <c r="J3291">
        <v>3.9</v>
      </c>
      <c r="K3291">
        <v>1</v>
      </c>
    </row>
    <row r="3292" spans="7:11" x14ac:dyDescent="0.25">
      <c r="G3292" s="1">
        <v>44385</v>
      </c>
      <c r="H3292" s="2">
        <v>0.56105324074074081</v>
      </c>
      <c r="I3292">
        <v>17</v>
      </c>
      <c r="J3292">
        <v>5.0999999999999996</v>
      </c>
      <c r="K3292">
        <v>1</v>
      </c>
    </row>
    <row r="3293" spans="7:11" x14ac:dyDescent="0.25">
      <c r="G3293" s="1">
        <v>44385</v>
      </c>
      <c r="H3293" s="2">
        <v>0.56217592592592591</v>
      </c>
      <c r="I3293">
        <v>13</v>
      </c>
      <c r="J3293">
        <v>4</v>
      </c>
      <c r="K3293">
        <v>1</v>
      </c>
    </row>
    <row r="3294" spans="7:11" x14ac:dyDescent="0.25">
      <c r="G3294" s="1">
        <v>44385</v>
      </c>
      <c r="H3294" s="2">
        <v>0.56285879629629632</v>
      </c>
      <c r="I3294">
        <v>19</v>
      </c>
      <c r="J3294">
        <v>5.0999999999999996</v>
      </c>
      <c r="K3294">
        <v>1</v>
      </c>
    </row>
    <row r="3295" spans="7:11" x14ac:dyDescent="0.25">
      <c r="G3295" s="1">
        <v>44385</v>
      </c>
      <c r="H3295" s="2">
        <v>0.56298611111111108</v>
      </c>
      <c r="I3295">
        <v>12</v>
      </c>
      <c r="J3295">
        <v>3.3</v>
      </c>
      <c r="K3295">
        <v>1</v>
      </c>
    </row>
    <row r="3296" spans="7:11" x14ac:dyDescent="0.25">
      <c r="G3296" s="1">
        <v>44385</v>
      </c>
      <c r="H3296" s="2">
        <v>0.56340277777777781</v>
      </c>
      <c r="I3296">
        <v>25</v>
      </c>
      <c r="J3296">
        <v>3.7</v>
      </c>
      <c r="K3296">
        <v>1</v>
      </c>
    </row>
    <row r="3297" spans="7:11" x14ac:dyDescent="0.25">
      <c r="G3297" s="1">
        <v>44385</v>
      </c>
      <c r="H3297" s="2">
        <v>0.56342592592592589</v>
      </c>
      <c r="I3297">
        <v>22</v>
      </c>
      <c r="J3297">
        <v>4</v>
      </c>
      <c r="K3297">
        <v>1</v>
      </c>
    </row>
    <row r="3298" spans="7:11" x14ac:dyDescent="0.25">
      <c r="G3298" s="1">
        <v>44385</v>
      </c>
      <c r="H3298" s="2">
        <v>0.56361111111111117</v>
      </c>
      <c r="I3298">
        <v>16</v>
      </c>
      <c r="J3298">
        <v>6.4</v>
      </c>
      <c r="K3298">
        <v>1</v>
      </c>
    </row>
    <row r="3299" spans="7:11" x14ac:dyDescent="0.25">
      <c r="G3299" s="1">
        <v>44385</v>
      </c>
      <c r="H3299" s="2">
        <v>0.56587962962962968</v>
      </c>
      <c r="I3299">
        <v>13</v>
      </c>
      <c r="J3299">
        <v>1.3</v>
      </c>
      <c r="K3299">
        <v>1</v>
      </c>
    </row>
    <row r="3300" spans="7:11" x14ac:dyDescent="0.25">
      <c r="G3300" s="1">
        <v>44385</v>
      </c>
      <c r="H3300" s="2">
        <v>0.56884259259259262</v>
      </c>
      <c r="I3300">
        <v>16</v>
      </c>
      <c r="J3300">
        <v>5.6</v>
      </c>
      <c r="K3300">
        <v>1</v>
      </c>
    </row>
    <row r="3301" spans="7:11" x14ac:dyDescent="0.25">
      <c r="G3301" s="1">
        <v>44385</v>
      </c>
      <c r="H3301" s="2">
        <v>0.56909722222222225</v>
      </c>
      <c r="I3301">
        <v>17</v>
      </c>
      <c r="J3301">
        <v>4.4000000000000004</v>
      </c>
      <c r="K3301">
        <v>1</v>
      </c>
    </row>
    <row r="3302" spans="7:11" x14ac:dyDescent="0.25">
      <c r="G3302" s="1">
        <v>44385</v>
      </c>
      <c r="H3302" s="2">
        <v>0.5701504629629629</v>
      </c>
      <c r="I3302">
        <v>22</v>
      </c>
      <c r="J3302">
        <v>9.6</v>
      </c>
      <c r="K3302">
        <v>1</v>
      </c>
    </row>
    <row r="3303" spans="7:11" x14ac:dyDescent="0.25">
      <c r="G3303" s="1">
        <v>44385</v>
      </c>
      <c r="H3303" s="2">
        <v>0.57018518518518524</v>
      </c>
      <c r="I3303">
        <v>22</v>
      </c>
      <c r="J3303">
        <v>9.6999999999999993</v>
      </c>
      <c r="K3303">
        <v>1</v>
      </c>
    </row>
    <row r="3304" spans="7:11" x14ac:dyDescent="0.25">
      <c r="G3304" s="1">
        <v>44385</v>
      </c>
      <c r="H3304" s="2">
        <v>0.57024305555555554</v>
      </c>
      <c r="I3304">
        <v>14</v>
      </c>
      <c r="J3304">
        <v>4.4000000000000004</v>
      </c>
      <c r="K3304">
        <v>1</v>
      </c>
    </row>
    <row r="3305" spans="7:11" x14ac:dyDescent="0.25">
      <c r="G3305" s="1">
        <v>44385</v>
      </c>
      <c r="H3305" s="2">
        <v>0.57133101851851853</v>
      </c>
      <c r="I3305">
        <v>28</v>
      </c>
      <c r="J3305">
        <v>13.4</v>
      </c>
      <c r="K3305">
        <v>1</v>
      </c>
    </row>
    <row r="3306" spans="7:11" x14ac:dyDescent="0.25">
      <c r="G3306" s="1">
        <v>44385</v>
      </c>
      <c r="H3306" s="2">
        <v>0.57181712962962961</v>
      </c>
      <c r="I3306">
        <v>18</v>
      </c>
      <c r="J3306">
        <v>6.7</v>
      </c>
      <c r="K3306">
        <v>1</v>
      </c>
    </row>
    <row r="3307" spans="7:11" x14ac:dyDescent="0.25">
      <c r="G3307" s="1">
        <v>44385</v>
      </c>
      <c r="H3307" s="2">
        <v>0.57204861111111105</v>
      </c>
      <c r="I3307">
        <v>13</v>
      </c>
      <c r="J3307">
        <v>17.100000000000001</v>
      </c>
      <c r="K3307">
        <v>1</v>
      </c>
    </row>
    <row r="3308" spans="7:11" x14ac:dyDescent="0.25">
      <c r="G3308" s="1">
        <v>44385</v>
      </c>
      <c r="H3308" s="2">
        <v>0.57218749999999996</v>
      </c>
      <c r="I3308">
        <v>16</v>
      </c>
      <c r="J3308">
        <v>4.0999999999999996</v>
      </c>
      <c r="K3308">
        <v>1</v>
      </c>
    </row>
    <row r="3309" spans="7:11" x14ac:dyDescent="0.25">
      <c r="G3309" s="1">
        <v>44385</v>
      </c>
      <c r="H3309" s="2">
        <v>0.57222222222222219</v>
      </c>
      <c r="I3309">
        <v>15</v>
      </c>
      <c r="J3309">
        <v>5.0999999999999996</v>
      </c>
      <c r="K3309">
        <v>1</v>
      </c>
    </row>
    <row r="3310" spans="7:11" x14ac:dyDescent="0.25">
      <c r="G3310" s="1">
        <v>44385</v>
      </c>
      <c r="H3310" s="2">
        <v>0.57320601851851849</v>
      </c>
      <c r="I3310">
        <v>24</v>
      </c>
      <c r="J3310">
        <v>10.7</v>
      </c>
      <c r="K3310">
        <v>1</v>
      </c>
    </row>
    <row r="3311" spans="7:11" x14ac:dyDescent="0.25">
      <c r="G3311" s="1">
        <v>44385</v>
      </c>
      <c r="H3311" s="2">
        <v>0.57493055555555561</v>
      </c>
      <c r="I3311">
        <v>13</v>
      </c>
      <c r="J3311">
        <v>12.9</v>
      </c>
      <c r="K3311">
        <v>1</v>
      </c>
    </row>
    <row r="3312" spans="7:11" x14ac:dyDescent="0.25">
      <c r="G3312" s="1">
        <v>44385</v>
      </c>
      <c r="H3312" s="2">
        <v>0.57586805555555554</v>
      </c>
      <c r="I3312">
        <v>18</v>
      </c>
      <c r="J3312">
        <v>5.6</v>
      </c>
      <c r="K3312">
        <v>1</v>
      </c>
    </row>
    <row r="3313" spans="7:11" x14ac:dyDescent="0.25">
      <c r="G3313" s="1">
        <v>44385</v>
      </c>
      <c r="H3313" s="2">
        <v>0.57589120370370372</v>
      </c>
      <c r="I3313">
        <v>15</v>
      </c>
      <c r="J3313">
        <v>5.9</v>
      </c>
      <c r="K3313">
        <v>1</v>
      </c>
    </row>
    <row r="3314" spans="7:11" x14ac:dyDescent="0.25">
      <c r="G3314" s="1">
        <v>44385</v>
      </c>
      <c r="H3314" s="2">
        <v>0.57604166666666667</v>
      </c>
      <c r="I3314">
        <v>13</v>
      </c>
      <c r="J3314">
        <v>11.3</v>
      </c>
      <c r="K3314">
        <v>1</v>
      </c>
    </row>
    <row r="3315" spans="7:11" x14ac:dyDescent="0.25">
      <c r="G3315" s="1">
        <v>44385</v>
      </c>
      <c r="H3315" s="2">
        <v>0.57656249999999998</v>
      </c>
      <c r="I3315">
        <v>13</v>
      </c>
      <c r="J3315">
        <v>0.8</v>
      </c>
      <c r="K3315">
        <v>1</v>
      </c>
    </row>
    <row r="3316" spans="7:11" x14ac:dyDescent="0.25">
      <c r="G3316" s="1">
        <v>44385</v>
      </c>
      <c r="H3316" s="2">
        <v>0.57773148148148146</v>
      </c>
      <c r="I3316">
        <v>18</v>
      </c>
      <c r="J3316">
        <v>4.3</v>
      </c>
      <c r="K3316">
        <v>1</v>
      </c>
    </row>
    <row r="3317" spans="7:11" x14ac:dyDescent="0.25">
      <c r="G3317" s="1">
        <v>44385</v>
      </c>
      <c r="H3317" s="2">
        <v>0.57795138888888886</v>
      </c>
      <c r="I3317">
        <v>21</v>
      </c>
      <c r="J3317">
        <v>6.4</v>
      </c>
      <c r="K3317">
        <v>1</v>
      </c>
    </row>
    <row r="3318" spans="7:11" x14ac:dyDescent="0.25">
      <c r="G3318" s="1">
        <v>44385</v>
      </c>
      <c r="H3318" s="2">
        <v>0.57824074074074072</v>
      </c>
      <c r="I3318">
        <v>17</v>
      </c>
      <c r="J3318">
        <v>7.2</v>
      </c>
      <c r="K3318">
        <v>1</v>
      </c>
    </row>
    <row r="3319" spans="7:11" x14ac:dyDescent="0.25">
      <c r="G3319" s="1">
        <v>44385</v>
      </c>
      <c r="H3319" s="2">
        <v>0.57881944444444444</v>
      </c>
      <c r="I3319">
        <v>15</v>
      </c>
      <c r="J3319">
        <v>4.3</v>
      </c>
      <c r="K3319">
        <v>1</v>
      </c>
    </row>
    <row r="3320" spans="7:11" x14ac:dyDescent="0.25">
      <c r="G3320" s="1">
        <v>44385</v>
      </c>
      <c r="H3320" s="2">
        <v>0.58015046296296291</v>
      </c>
      <c r="I3320">
        <v>25</v>
      </c>
      <c r="J3320">
        <v>8.1</v>
      </c>
      <c r="K3320">
        <v>1</v>
      </c>
    </row>
    <row r="3321" spans="7:11" x14ac:dyDescent="0.25">
      <c r="G3321" s="1">
        <v>44385</v>
      </c>
      <c r="H3321" s="2">
        <v>0.58027777777777778</v>
      </c>
      <c r="I3321">
        <v>10</v>
      </c>
      <c r="J3321">
        <v>5.8</v>
      </c>
      <c r="K3321">
        <v>1</v>
      </c>
    </row>
    <row r="3322" spans="7:11" x14ac:dyDescent="0.25">
      <c r="G3322" s="1">
        <v>44385</v>
      </c>
      <c r="H3322" s="2">
        <v>0.58052083333333326</v>
      </c>
      <c r="I3322">
        <v>12</v>
      </c>
      <c r="J3322">
        <v>4.3</v>
      </c>
      <c r="K3322">
        <v>1</v>
      </c>
    </row>
    <row r="3323" spans="7:11" x14ac:dyDescent="0.25">
      <c r="G3323" s="1">
        <v>44385</v>
      </c>
      <c r="H3323" s="2">
        <v>0.58149305555555553</v>
      </c>
      <c r="I3323">
        <v>24</v>
      </c>
      <c r="J3323">
        <v>6.7</v>
      </c>
      <c r="K3323">
        <v>1</v>
      </c>
    </row>
    <row r="3324" spans="7:11" x14ac:dyDescent="0.25">
      <c r="G3324" s="1">
        <v>44385</v>
      </c>
      <c r="H3324" s="2">
        <v>0.58431712962962956</v>
      </c>
      <c r="I3324">
        <v>16</v>
      </c>
      <c r="J3324">
        <v>3.9</v>
      </c>
      <c r="K3324">
        <v>1</v>
      </c>
    </row>
    <row r="3325" spans="7:11" x14ac:dyDescent="0.25">
      <c r="G3325" s="1">
        <v>44385</v>
      </c>
      <c r="H3325" s="2">
        <v>0.58476851851851852</v>
      </c>
      <c r="I3325">
        <v>19</v>
      </c>
      <c r="J3325">
        <v>3.8</v>
      </c>
      <c r="K3325">
        <v>1</v>
      </c>
    </row>
    <row r="3326" spans="7:11" x14ac:dyDescent="0.25">
      <c r="G3326" s="1">
        <v>44385</v>
      </c>
      <c r="H3326" s="2">
        <v>0.58597222222222223</v>
      </c>
      <c r="I3326">
        <v>18</v>
      </c>
      <c r="J3326">
        <v>4.0999999999999996</v>
      </c>
      <c r="K3326">
        <v>1</v>
      </c>
    </row>
    <row r="3327" spans="7:11" x14ac:dyDescent="0.25">
      <c r="G3327" s="1">
        <v>44385</v>
      </c>
      <c r="H3327" s="2">
        <v>0.58598379629629627</v>
      </c>
      <c r="I3327">
        <v>18</v>
      </c>
      <c r="J3327">
        <v>3.8</v>
      </c>
      <c r="K3327">
        <v>1</v>
      </c>
    </row>
    <row r="3328" spans="7:11" x14ac:dyDescent="0.25">
      <c r="G3328" s="1">
        <v>44385</v>
      </c>
      <c r="H3328" s="2">
        <v>0.58741898148148153</v>
      </c>
      <c r="I3328">
        <v>17</v>
      </c>
      <c r="J3328">
        <v>14.5</v>
      </c>
      <c r="K3328">
        <v>1</v>
      </c>
    </row>
    <row r="3329" spans="7:11" x14ac:dyDescent="0.25">
      <c r="G3329" s="1">
        <v>44385</v>
      </c>
      <c r="H3329" s="2">
        <v>0.58912037037037035</v>
      </c>
      <c r="I3329">
        <v>15</v>
      </c>
      <c r="J3329">
        <v>6.4</v>
      </c>
      <c r="K3329">
        <v>1</v>
      </c>
    </row>
    <row r="3330" spans="7:11" x14ac:dyDescent="0.25">
      <c r="G3330" s="1">
        <v>44385</v>
      </c>
      <c r="H3330" s="2">
        <v>0.58961805555555558</v>
      </c>
      <c r="I3330">
        <v>17</v>
      </c>
      <c r="J3330">
        <v>7.6</v>
      </c>
      <c r="K3330">
        <v>1</v>
      </c>
    </row>
    <row r="3331" spans="7:11" x14ac:dyDescent="0.25">
      <c r="G3331" s="1">
        <v>44385</v>
      </c>
      <c r="H3331" s="2">
        <v>0.5897337962962963</v>
      </c>
      <c r="I3331">
        <v>20</v>
      </c>
      <c r="J3331">
        <v>5.2</v>
      </c>
      <c r="K3331">
        <v>1</v>
      </c>
    </row>
    <row r="3332" spans="7:11" x14ac:dyDescent="0.25">
      <c r="G3332" s="1">
        <v>44385</v>
      </c>
      <c r="H3332" s="2">
        <v>0.59104166666666669</v>
      </c>
      <c r="I3332">
        <v>16</v>
      </c>
      <c r="J3332">
        <v>3.7</v>
      </c>
      <c r="K3332">
        <v>1</v>
      </c>
    </row>
    <row r="3333" spans="7:11" x14ac:dyDescent="0.25">
      <c r="G3333" s="1">
        <v>44385</v>
      </c>
      <c r="H3333" s="2">
        <v>0.59223379629629636</v>
      </c>
      <c r="I3333">
        <v>22</v>
      </c>
      <c r="J3333">
        <v>10.6</v>
      </c>
      <c r="K3333">
        <v>1</v>
      </c>
    </row>
    <row r="3334" spans="7:11" x14ac:dyDescent="0.25">
      <c r="G3334" s="1">
        <v>44385</v>
      </c>
      <c r="H3334" s="2">
        <v>0.59484953703703702</v>
      </c>
      <c r="I3334">
        <v>15</v>
      </c>
      <c r="J3334">
        <v>8.6</v>
      </c>
      <c r="K3334">
        <v>1</v>
      </c>
    </row>
    <row r="3335" spans="7:11" x14ac:dyDescent="0.25">
      <c r="G3335" s="1">
        <v>44385</v>
      </c>
      <c r="H3335" s="2">
        <v>0.59568287037037038</v>
      </c>
      <c r="I3335">
        <v>8</v>
      </c>
      <c r="J3335">
        <v>3.5</v>
      </c>
      <c r="K3335">
        <v>1</v>
      </c>
    </row>
    <row r="3336" spans="7:11" x14ac:dyDescent="0.25">
      <c r="G3336" s="1">
        <v>44385</v>
      </c>
      <c r="H3336" s="2">
        <v>0.5957175925925926</v>
      </c>
      <c r="I3336">
        <v>18</v>
      </c>
      <c r="J3336">
        <v>4.9000000000000004</v>
      </c>
      <c r="K3336">
        <v>1</v>
      </c>
    </row>
    <row r="3337" spans="7:11" x14ac:dyDescent="0.25">
      <c r="G3337" s="1">
        <v>44385</v>
      </c>
      <c r="H3337" s="2">
        <v>0.59775462962962966</v>
      </c>
      <c r="I3337">
        <v>20</v>
      </c>
      <c r="J3337">
        <v>4.4000000000000004</v>
      </c>
      <c r="K3337">
        <v>1</v>
      </c>
    </row>
    <row r="3338" spans="7:11" x14ac:dyDescent="0.25">
      <c r="G3338" s="1">
        <v>44385</v>
      </c>
      <c r="H3338" s="2">
        <v>0.59809027777777779</v>
      </c>
      <c r="I3338">
        <v>12</v>
      </c>
      <c r="J3338">
        <v>3.2</v>
      </c>
      <c r="K3338">
        <v>1</v>
      </c>
    </row>
    <row r="3339" spans="7:11" x14ac:dyDescent="0.25">
      <c r="G3339" s="1">
        <v>44385</v>
      </c>
      <c r="H3339" s="2">
        <v>0.59827546296296297</v>
      </c>
      <c r="I3339">
        <v>13</v>
      </c>
      <c r="J3339">
        <v>5.0999999999999996</v>
      </c>
      <c r="K3339">
        <v>1</v>
      </c>
    </row>
    <row r="3340" spans="7:11" x14ac:dyDescent="0.25">
      <c r="G3340" s="1">
        <v>44385</v>
      </c>
      <c r="H3340" s="2">
        <v>0.59866898148148151</v>
      </c>
      <c r="I3340">
        <v>9</v>
      </c>
      <c r="J3340">
        <v>25.5</v>
      </c>
      <c r="K3340">
        <v>1</v>
      </c>
    </row>
    <row r="3341" spans="7:11" x14ac:dyDescent="0.25">
      <c r="G3341" s="1">
        <v>44385</v>
      </c>
      <c r="H3341" s="2">
        <v>0.59876157407407404</v>
      </c>
      <c r="I3341">
        <v>16</v>
      </c>
      <c r="J3341">
        <v>6.1</v>
      </c>
      <c r="K3341">
        <v>1</v>
      </c>
    </row>
    <row r="3342" spans="7:11" x14ac:dyDescent="0.25">
      <c r="G3342" s="1">
        <v>44385</v>
      </c>
      <c r="H3342" s="2">
        <v>0.59968750000000004</v>
      </c>
      <c r="I3342">
        <v>19</v>
      </c>
      <c r="J3342">
        <v>8.6999999999999993</v>
      </c>
      <c r="K3342">
        <v>1</v>
      </c>
    </row>
    <row r="3343" spans="7:11" x14ac:dyDescent="0.25">
      <c r="G3343" s="1">
        <v>44385</v>
      </c>
      <c r="H3343" s="2">
        <v>0.5998148148148148</v>
      </c>
      <c r="I3343">
        <v>16</v>
      </c>
      <c r="J3343">
        <v>0.8</v>
      </c>
      <c r="K3343">
        <v>1</v>
      </c>
    </row>
    <row r="3344" spans="7:11" x14ac:dyDescent="0.25">
      <c r="G3344" s="1">
        <v>44385</v>
      </c>
      <c r="H3344" s="2">
        <v>0.60054398148148147</v>
      </c>
      <c r="I3344">
        <v>17</v>
      </c>
      <c r="J3344">
        <v>5.5</v>
      </c>
      <c r="K3344">
        <v>1</v>
      </c>
    </row>
    <row r="3345" spans="7:11" x14ac:dyDescent="0.25">
      <c r="G3345" s="1">
        <v>44385</v>
      </c>
      <c r="H3345" s="2">
        <v>0.60084490740740737</v>
      </c>
      <c r="I3345">
        <v>17</v>
      </c>
      <c r="J3345">
        <v>6.5</v>
      </c>
      <c r="K3345">
        <v>1</v>
      </c>
    </row>
    <row r="3346" spans="7:11" x14ac:dyDescent="0.25">
      <c r="G3346" s="1">
        <v>44385</v>
      </c>
      <c r="H3346" s="2">
        <v>0.60096064814814809</v>
      </c>
      <c r="I3346">
        <v>14</v>
      </c>
      <c r="J3346">
        <v>0</v>
      </c>
      <c r="K3346">
        <v>1</v>
      </c>
    </row>
    <row r="3347" spans="7:11" x14ac:dyDescent="0.25">
      <c r="G3347" s="1">
        <v>44385</v>
      </c>
      <c r="H3347" s="2">
        <v>0.60105324074074074</v>
      </c>
      <c r="I3347">
        <v>23</v>
      </c>
      <c r="J3347">
        <v>6.4</v>
      </c>
      <c r="K3347">
        <v>1</v>
      </c>
    </row>
    <row r="3348" spans="7:11" x14ac:dyDescent="0.25">
      <c r="G3348" s="1">
        <v>44385</v>
      </c>
      <c r="H3348" s="2">
        <v>0.6020833333333333</v>
      </c>
      <c r="I3348">
        <v>16</v>
      </c>
      <c r="J3348">
        <v>4.0999999999999996</v>
      </c>
      <c r="K3348">
        <v>1</v>
      </c>
    </row>
    <row r="3349" spans="7:11" x14ac:dyDescent="0.25">
      <c r="G3349" s="1">
        <v>44385</v>
      </c>
      <c r="H3349" s="2">
        <v>0.60229166666666667</v>
      </c>
      <c r="I3349">
        <v>21</v>
      </c>
      <c r="J3349">
        <v>6.3</v>
      </c>
      <c r="K3349">
        <v>1</v>
      </c>
    </row>
    <row r="3350" spans="7:11" x14ac:dyDescent="0.25">
      <c r="G3350" s="1">
        <v>44385</v>
      </c>
      <c r="H3350" s="2">
        <v>0.60230324074074071</v>
      </c>
      <c r="I3350">
        <v>21</v>
      </c>
      <c r="J3350">
        <v>7.7</v>
      </c>
      <c r="K3350">
        <v>1</v>
      </c>
    </row>
    <row r="3351" spans="7:11" x14ac:dyDescent="0.25">
      <c r="G3351" s="1">
        <v>44385</v>
      </c>
      <c r="H3351" s="2">
        <v>0.60246527777777781</v>
      </c>
      <c r="I3351">
        <v>12</v>
      </c>
      <c r="J3351">
        <v>17.2</v>
      </c>
      <c r="K3351">
        <v>1</v>
      </c>
    </row>
    <row r="3352" spans="7:11" x14ac:dyDescent="0.25">
      <c r="G3352" s="1">
        <v>44385</v>
      </c>
      <c r="H3352" s="2">
        <v>0.6026273148148148</v>
      </c>
      <c r="I3352">
        <v>13</v>
      </c>
      <c r="J3352">
        <v>4</v>
      </c>
      <c r="K3352">
        <v>1</v>
      </c>
    </row>
    <row r="3353" spans="7:11" x14ac:dyDescent="0.25">
      <c r="G3353" s="1">
        <v>44385</v>
      </c>
      <c r="H3353" s="2">
        <v>0.60293981481481485</v>
      </c>
      <c r="I3353">
        <v>16</v>
      </c>
      <c r="J3353">
        <v>14.4</v>
      </c>
      <c r="K3353">
        <v>1</v>
      </c>
    </row>
    <row r="3354" spans="7:11" x14ac:dyDescent="0.25">
      <c r="G3354" s="1">
        <v>44385</v>
      </c>
      <c r="H3354" s="2">
        <v>0.60327546296296297</v>
      </c>
      <c r="I3354">
        <v>13</v>
      </c>
      <c r="J3354">
        <v>0.9</v>
      </c>
      <c r="K3354">
        <v>1</v>
      </c>
    </row>
    <row r="3355" spans="7:11" x14ac:dyDescent="0.25">
      <c r="G3355" s="1">
        <v>44385</v>
      </c>
      <c r="H3355" s="2">
        <v>0.60376157407407405</v>
      </c>
      <c r="I3355">
        <v>17</v>
      </c>
      <c r="J3355">
        <v>4</v>
      </c>
      <c r="K3355">
        <v>1</v>
      </c>
    </row>
    <row r="3356" spans="7:11" x14ac:dyDescent="0.25">
      <c r="G3356" s="1">
        <v>44385</v>
      </c>
      <c r="H3356" s="2">
        <v>0.60386574074074073</v>
      </c>
      <c r="I3356">
        <v>10</v>
      </c>
      <c r="J3356">
        <v>7.7</v>
      </c>
      <c r="K3356">
        <v>1</v>
      </c>
    </row>
    <row r="3357" spans="7:11" x14ac:dyDescent="0.25">
      <c r="G3357" s="1">
        <v>44385</v>
      </c>
      <c r="H3357" s="2">
        <v>0.60423611111111108</v>
      </c>
      <c r="I3357">
        <v>24</v>
      </c>
      <c r="J3357">
        <v>10.7</v>
      </c>
      <c r="K3357">
        <v>1</v>
      </c>
    </row>
    <row r="3358" spans="7:11" x14ac:dyDescent="0.25">
      <c r="G3358" s="1">
        <v>44385</v>
      </c>
      <c r="H3358" s="2">
        <v>0.60462962962962963</v>
      </c>
      <c r="I3358">
        <v>16</v>
      </c>
      <c r="J3358">
        <v>0.7</v>
      </c>
      <c r="K3358">
        <v>1</v>
      </c>
    </row>
    <row r="3359" spans="7:11" x14ac:dyDescent="0.25">
      <c r="G3359" s="1">
        <v>44385</v>
      </c>
      <c r="H3359" s="2">
        <v>0.60538194444444449</v>
      </c>
      <c r="I3359">
        <v>16</v>
      </c>
      <c r="J3359">
        <v>9.5</v>
      </c>
      <c r="K3359">
        <v>1</v>
      </c>
    </row>
    <row r="3360" spans="7:11" x14ac:dyDescent="0.25">
      <c r="G3360" s="1">
        <v>44385</v>
      </c>
      <c r="H3360" s="2">
        <v>0.60693287037037036</v>
      </c>
      <c r="I3360">
        <v>22</v>
      </c>
      <c r="J3360">
        <v>9.1</v>
      </c>
      <c r="K3360">
        <v>1</v>
      </c>
    </row>
    <row r="3361" spans="7:11" x14ac:dyDescent="0.25">
      <c r="G3361" s="1">
        <v>44385</v>
      </c>
      <c r="H3361" s="2">
        <v>0.60738425925925921</v>
      </c>
      <c r="I3361">
        <v>19</v>
      </c>
      <c r="J3361">
        <v>4.0999999999999996</v>
      </c>
      <c r="K3361">
        <v>1</v>
      </c>
    </row>
    <row r="3362" spans="7:11" x14ac:dyDescent="0.25">
      <c r="G3362" s="1">
        <v>44385</v>
      </c>
      <c r="H3362" s="2">
        <v>0.60868055555555556</v>
      </c>
      <c r="I3362">
        <v>10</v>
      </c>
      <c r="J3362">
        <v>10.199999999999999</v>
      </c>
      <c r="K3362">
        <v>1</v>
      </c>
    </row>
    <row r="3363" spans="7:11" x14ac:dyDescent="0.25">
      <c r="G3363" s="1">
        <v>44385</v>
      </c>
      <c r="H3363" s="2">
        <v>0.61128472222222219</v>
      </c>
      <c r="I3363">
        <v>13</v>
      </c>
      <c r="J3363">
        <v>9.5</v>
      </c>
      <c r="K3363">
        <v>1</v>
      </c>
    </row>
    <row r="3364" spans="7:11" x14ac:dyDescent="0.25">
      <c r="G3364" s="1">
        <v>44385</v>
      </c>
      <c r="H3364" s="2">
        <v>0.6136342592592593</v>
      </c>
      <c r="I3364">
        <v>14</v>
      </c>
      <c r="J3364">
        <v>4.2</v>
      </c>
      <c r="K3364">
        <v>1</v>
      </c>
    </row>
    <row r="3365" spans="7:11" x14ac:dyDescent="0.25">
      <c r="G3365" s="1">
        <v>44385</v>
      </c>
      <c r="H3365" s="2">
        <v>0.61745370370370367</v>
      </c>
      <c r="I3365">
        <v>15</v>
      </c>
      <c r="J3365">
        <v>5.7</v>
      </c>
      <c r="K3365">
        <v>1</v>
      </c>
    </row>
    <row r="3366" spans="7:11" x14ac:dyDescent="0.25">
      <c r="G3366" s="1">
        <v>44385</v>
      </c>
      <c r="H3366" s="2">
        <v>0.61863425925925919</v>
      </c>
      <c r="I3366">
        <v>19</v>
      </c>
      <c r="J3366">
        <v>6.2</v>
      </c>
      <c r="K3366">
        <v>1</v>
      </c>
    </row>
    <row r="3367" spans="7:11" x14ac:dyDescent="0.25">
      <c r="G3367" s="1">
        <v>44385</v>
      </c>
      <c r="H3367" s="2">
        <v>0.61900462962962965</v>
      </c>
      <c r="I3367">
        <v>27</v>
      </c>
      <c r="J3367">
        <v>6.9</v>
      </c>
      <c r="K3367">
        <v>1</v>
      </c>
    </row>
    <row r="3368" spans="7:11" x14ac:dyDescent="0.25">
      <c r="G3368" s="1">
        <v>44385</v>
      </c>
      <c r="H3368" s="2">
        <v>0.62028935185185186</v>
      </c>
      <c r="I3368">
        <v>13</v>
      </c>
      <c r="J3368">
        <v>9.8000000000000007</v>
      </c>
      <c r="K3368">
        <v>1</v>
      </c>
    </row>
    <row r="3369" spans="7:11" x14ac:dyDescent="0.25">
      <c r="G3369" s="1">
        <v>44385</v>
      </c>
      <c r="H3369" s="2">
        <v>0.62056712962962968</v>
      </c>
      <c r="I3369">
        <v>15</v>
      </c>
      <c r="J3369">
        <v>7.9</v>
      </c>
      <c r="K3369">
        <v>1</v>
      </c>
    </row>
    <row r="3370" spans="7:11" x14ac:dyDescent="0.25">
      <c r="G3370" s="1">
        <v>44385</v>
      </c>
      <c r="H3370" s="2">
        <v>0.6208217592592592</v>
      </c>
      <c r="I3370">
        <v>12</v>
      </c>
      <c r="J3370">
        <v>5.0999999999999996</v>
      </c>
      <c r="K3370">
        <v>1</v>
      </c>
    </row>
    <row r="3371" spans="7:11" x14ac:dyDescent="0.25">
      <c r="G3371" s="1">
        <v>44385</v>
      </c>
      <c r="H3371" s="2">
        <v>0.62118055555555551</v>
      </c>
      <c r="I3371">
        <v>17</v>
      </c>
      <c r="J3371">
        <v>5.3</v>
      </c>
      <c r="K3371">
        <v>1</v>
      </c>
    </row>
    <row r="3372" spans="7:11" x14ac:dyDescent="0.25">
      <c r="G3372" s="1">
        <v>44385</v>
      </c>
      <c r="H3372" s="2">
        <v>0.62121527777777774</v>
      </c>
      <c r="I3372">
        <v>15</v>
      </c>
      <c r="J3372">
        <v>6.7</v>
      </c>
      <c r="K3372">
        <v>1</v>
      </c>
    </row>
    <row r="3373" spans="7:11" x14ac:dyDescent="0.25">
      <c r="G3373" s="1">
        <v>44385</v>
      </c>
      <c r="H3373" s="2">
        <v>0.62123842592592593</v>
      </c>
      <c r="I3373">
        <v>14</v>
      </c>
      <c r="J3373">
        <v>11.3</v>
      </c>
      <c r="K3373">
        <v>1</v>
      </c>
    </row>
    <row r="3374" spans="7:11" x14ac:dyDescent="0.25">
      <c r="G3374" s="1">
        <v>44385</v>
      </c>
      <c r="H3374" s="2">
        <v>0.62219907407407404</v>
      </c>
      <c r="I3374">
        <v>12</v>
      </c>
      <c r="J3374">
        <v>5.2</v>
      </c>
      <c r="K3374">
        <v>1</v>
      </c>
    </row>
    <row r="3375" spans="7:11" x14ac:dyDescent="0.25">
      <c r="G3375" s="1">
        <v>44385</v>
      </c>
      <c r="H3375" s="2">
        <v>0.62353009259259262</v>
      </c>
      <c r="I3375">
        <v>17</v>
      </c>
      <c r="J3375">
        <v>3.3</v>
      </c>
      <c r="K3375">
        <v>1</v>
      </c>
    </row>
    <row r="3376" spans="7:11" x14ac:dyDescent="0.25">
      <c r="G3376" s="1">
        <v>44385</v>
      </c>
      <c r="H3376" s="2">
        <v>0.62368055555555557</v>
      </c>
      <c r="I3376">
        <v>17</v>
      </c>
      <c r="J3376">
        <v>9.4</v>
      </c>
      <c r="K3376">
        <v>1</v>
      </c>
    </row>
    <row r="3377" spans="7:11" x14ac:dyDescent="0.25">
      <c r="G3377" s="1">
        <v>44385</v>
      </c>
      <c r="H3377" s="2">
        <v>0.62390046296296298</v>
      </c>
      <c r="I3377">
        <v>16</v>
      </c>
      <c r="J3377">
        <v>4.2</v>
      </c>
      <c r="K3377">
        <v>1</v>
      </c>
    </row>
    <row r="3378" spans="7:11" x14ac:dyDescent="0.25">
      <c r="G3378" s="1">
        <v>44385</v>
      </c>
      <c r="H3378" s="2">
        <v>0.62394675925925924</v>
      </c>
      <c r="I3378">
        <v>18</v>
      </c>
      <c r="J3378">
        <v>5.4</v>
      </c>
      <c r="K3378">
        <v>1</v>
      </c>
    </row>
    <row r="3379" spans="7:11" x14ac:dyDescent="0.25">
      <c r="G3379" s="1">
        <v>44385</v>
      </c>
      <c r="H3379" s="2">
        <v>0.62398148148148147</v>
      </c>
      <c r="I3379">
        <v>20</v>
      </c>
      <c r="J3379">
        <v>10.1</v>
      </c>
      <c r="K3379">
        <v>1</v>
      </c>
    </row>
    <row r="3380" spans="7:11" x14ac:dyDescent="0.25">
      <c r="G3380" s="1">
        <v>44385</v>
      </c>
      <c r="H3380" s="2">
        <v>0.62491898148148151</v>
      </c>
      <c r="I3380">
        <v>20</v>
      </c>
      <c r="J3380">
        <v>4.3</v>
      </c>
      <c r="K3380">
        <v>1</v>
      </c>
    </row>
    <row r="3381" spans="7:11" x14ac:dyDescent="0.25">
      <c r="G3381" s="1">
        <v>44385</v>
      </c>
      <c r="H3381" s="2">
        <v>0.62504629629629627</v>
      </c>
      <c r="I3381">
        <v>14</v>
      </c>
      <c r="J3381">
        <v>0.1</v>
      </c>
      <c r="K3381">
        <v>1</v>
      </c>
    </row>
    <row r="3382" spans="7:11" x14ac:dyDescent="0.25">
      <c r="G3382" s="1">
        <v>44385</v>
      </c>
      <c r="H3382" s="2">
        <v>0.6268055555555555</v>
      </c>
      <c r="I3382">
        <v>11</v>
      </c>
      <c r="J3382">
        <v>15.7</v>
      </c>
      <c r="K3382">
        <v>1</v>
      </c>
    </row>
    <row r="3383" spans="7:11" x14ac:dyDescent="0.25">
      <c r="G3383" s="1">
        <v>44385</v>
      </c>
      <c r="H3383" s="2">
        <v>0.62729166666666669</v>
      </c>
      <c r="I3383">
        <v>12</v>
      </c>
      <c r="J3383">
        <v>4.5999999999999996</v>
      </c>
      <c r="K3383">
        <v>1</v>
      </c>
    </row>
    <row r="3384" spans="7:11" x14ac:dyDescent="0.25">
      <c r="G3384" s="1">
        <v>44385</v>
      </c>
      <c r="H3384" s="2">
        <v>0.62819444444444439</v>
      </c>
      <c r="I3384">
        <v>16</v>
      </c>
      <c r="J3384">
        <v>4.0999999999999996</v>
      </c>
      <c r="K3384">
        <v>1</v>
      </c>
    </row>
    <row r="3385" spans="7:11" x14ac:dyDescent="0.25">
      <c r="G3385" s="1">
        <v>44385</v>
      </c>
      <c r="H3385" s="2">
        <v>0.62958333333333327</v>
      </c>
      <c r="I3385">
        <v>16</v>
      </c>
      <c r="J3385">
        <v>1.3</v>
      </c>
      <c r="K3385">
        <v>1</v>
      </c>
    </row>
    <row r="3386" spans="7:11" x14ac:dyDescent="0.25">
      <c r="G3386" s="1">
        <v>44385</v>
      </c>
      <c r="H3386" s="2">
        <v>0.62980324074074068</v>
      </c>
      <c r="I3386">
        <v>21</v>
      </c>
      <c r="J3386">
        <v>6</v>
      </c>
      <c r="K3386">
        <v>1</v>
      </c>
    </row>
    <row r="3387" spans="7:11" x14ac:dyDescent="0.25">
      <c r="G3387" s="1">
        <v>44385</v>
      </c>
      <c r="H3387" s="2">
        <v>0.62981481481481483</v>
      </c>
      <c r="I3387">
        <v>17</v>
      </c>
      <c r="J3387">
        <v>8.4</v>
      </c>
      <c r="K3387">
        <v>1</v>
      </c>
    </row>
    <row r="3388" spans="7:11" x14ac:dyDescent="0.25">
      <c r="G3388" s="1">
        <v>44385</v>
      </c>
      <c r="H3388" s="2">
        <v>0.63005787037037042</v>
      </c>
      <c r="I3388">
        <v>11</v>
      </c>
      <c r="J3388">
        <v>9.9</v>
      </c>
      <c r="K3388">
        <v>1</v>
      </c>
    </row>
    <row r="3389" spans="7:11" x14ac:dyDescent="0.25">
      <c r="G3389" s="1">
        <v>44385</v>
      </c>
      <c r="H3389" s="2">
        <v>0.63034722222222228</v>
      </c>
      <c r="I3389">
        <v>24</v>
      </c>
      <c r="J3389">
        <v>5.3</v>
      </c>
      <c r="K3389">
        <v>1</v>
      </c>
    </row>
    <row r="3390" spans="7:11" x14ac:dyDescent="0.25">
      <c r="G3390" s="1">
        <v>44385</v>
      </c>
      <c r="H3390" s="2">
        <v>0.63039351851851855</v>
      </c>
      <c r="I3390">
        <v>13</v>
      </c>
      <c r="J3390">
        <v>3.9</v>
      </c>
      <c r="K3390">
        <v>1</v>
      </c>
    </row>
    <row r="3391" spans="7:11" x14ac:dyDescent="0.25">
      <c r="G3391" s="1">
        <v>44385</v>
      </c>
      <c r="H3391" s="2">
        <v>0.63208333333333333</v>
      </c>
      <c r="I3391">
        <v>22</v>
      </c>
      <c r="J3391">
        <v>8.1</v>
      </c>
      <c r="K3391">
        <v>1</v>
      </c>
    </row>
    <row r="3392" spans="7:11" x14ac:dyDescent="0.25">
      <c r="G3392" s="1">
        <v>44385</v>
      </c>
      <c r="H3392" s="2">
        <v>0.63246527777777783</v>
      </c>
      <c r="I3392">
        <v>15</v>
      </c>
      <c r="J3392">
        <v>5.7</v>
      </c>
      <c r="K3392">
        <v>1</v>
      </c>
    </row>
    <row r="3393" spans="7:11" x14ac:dyDescent="0.25">
      <c r="G3393" s="1">
        <v>44385</v>
      </c>
      <c r="H3393" s="2">
        <v>0.6338773148148148</v>
      </c>
      <c r="I3393">
        <v>19</v>
      </c>
      <c r="J3393">
        <v>4</v>
      </c>
      <c r="K3393">
        <v>1</v>
      </c>
    </row>
    <row r="3394" spans="7:11" x14ac:dyDescent="0.25">
      <c r="G3394" s="1">
        <v>44385</v>
      </c>
      <c r="H3394" s="2">
        <v>0.63412037037037039</v>
      </c>
      <c r="I3394">
        <v>16</v>
      </c>
      <c r="J3394">
        <v>10</v>
      </c>
      <c r="K3394">
        <v>1</v>
      </c>
    </row>
    <row r="3395" spans="7:11" x14ac:dyDescent="0.25">
      <c r="G3395" s="1">
        <v>44385</v>
      </c>
      <c r="H3395" s="2">
        <v>0.63415509259259262</v>
      </c>
      <c r="I3395">
        <v>16</v>
      </c>
      <c r="J3395">
        <v>10.8</v>
      </c>
      <c r="K3395">
        <v>1</v>
      </c>
    </row>
    <row r="3396" spans="7:11" x14ac:dyDescent="0.25">
      <c r="G3396" s="1">
        <v>44385</v>
      </c>
      <c r="H3396" s="2">
        <v>0.6353240740740741</v>
      </c>
      <c r="I3396">
        <v>19</v>
      </c>
      <c r="J3396">
        <v>4.8</v>
      </c>
      <c r="K3396">
        <v>1</v>
      </c>
    </row>
    <row r="3397" spans="7:11" x14ac:dyDescent="0.25">
      <c r="G3397" s="1">
        <v>44385</v>
      </c>
      <c r="H3397" s="2">
        <v>0.63598379629629631</v>
      </c>
      <c r="I3397">
        <v>14</v>
      </c>
      <c r="J3397">
        <v>0.3</v>
      </c>
      <c r="K3397">
        <v>1</v>
      </c>
    </row>
    <row r="3398" spans="7:11" x14ac:dyDescent="0.25">
      <c r="G3398" s="1">
        <v>44385</v>
      </c>
      <c r="H3398" s="2">
        <v>0.63715277777777779</v>
      </c>
      <c r="I3398">
        <v>14</v>
      </c>
      <c r="J3398">
        <v>6.2</v>
      </c>
      <c r="K3398">
        <v>1</v>
      </c>
    </row>
    <row r="3399" spans="7:11" x14ac:dyDescent="0.25">
      <c r="G3399" s="1">
        <v>44385</v>
      </c>
      <c r="H3399" s="2">
        <v>0.63718750000000002</v>
      </c>
      <c r="I3399">
        <v>25</v>
      </c>
      <c r="J3399">
        <v>4.0999999999999996</v>
      </c>
      <c r="K3399">
        <v>1</v>
      </c>
    </row>
    <row r="3400" spans="7:11" x14ac:dyDescent="0.25">
      <c r="G3400" s="1">
        <v>44385</v>
      </c>
      <c r="H3400" s="2">
        <v>0.63796296296296295</v>
      </c>
      <c r="I3400">
        <v>13</v>
      </c>
      <c r="J3400">
        <v>7.5</v>
      </c>
      <c r="K3400">
        <v>1</v>
      </c>
    </row>
    <row r="3401" spans="7:11" x14ac:dyDescent="0.25">
      <c r="G3401" s="1">
        <v>44385</v>
      </c>
      <c r="H3401" s="2">
        <v>0.63888888888888895</v>
      </c>
      <c r="I3401">
        <v>12</v>
      </c>
      <c r="J3401">
        <v>4.5999999999999996</v>
      </c>
      <c r="K3401">
        <v>1</v>
      </c>
    </row>
    <row r="3402" spans="7:11" x14ac:dyDescent="0.25">
      <c r="G3402" s="1">
        <v>44385</v>
      </c>
      <c r="H3402" s="2">
        <v>0.63898148148148148</v>
      </c>
      <c r="I3402">
        <v>13</v>
      </c>
      <c r="J3402">
        <v>3.5</v>
      </c>
      <c r="K3402">
        <v>1</v>
      </c>
    </row>
    <row r="3403" spans="7:11" x14ac:dyDescent="0.25">
      <c r="G3403" s="1">
        <v>44385</v>
      </c>
      <c r="H3403" s="2">
        <v>0.63912037037037039</v>
      </c>
      <c r="I3403">
        <v>13</v>
      </c>
      <c r="J3403">
        <v>3.6</v>
      </c>
      <c r="K3403">
        <v>1</v>
      </c>
    </row>
    <row r="3404" spans="7:11" x14ac:dyDescent="0.25">
      <c r="G3404" s="1">
        <v>44385</v>
      </c>
      <c r="H3404" s="2">
        <v>0.64129629629629636</v>
      </c>
      <c r="I3404">
        <v>14</v>
      </c>
      <c r="J3404">
        <v>6.1</v>
      </c>
      <c r="K3404">
        <v>1</v>
      </c>
    </row>
    <row r="3405" spans="7:11" x14ac:dyDescent="0.25">
      <c r="G3405" s="1">
        <v>44385</v>
      </c>
      <c r="H3405" s="2">
        <v>0.64164351851851853</v>
      </c>
      <c r="I3405">
        <v>11</v>
      </c>
      <c r="J3405">
        <v>19.8</v>
      </c>
      <c r="K3405">
        <v>1</v>
      </c>
    </row>
    <row r="3406" spans="7:11" x14ac:dyDescent="0.25">
      <c r="G3406" s="1">
        <v>44385</v>
      </c>
      <c r="H3406" s="2">
        <v>0.64175925925925925</v>
      </c>
      <c r="I3406">
        <v>17</v>
      </c>
      <c r="J3406">
        <v>4.4000000000000004</v>
      </c>
      <c r="K3406">
        <v>1</v>
      </c>
    </row>
    <row r="3407" spans="7:11" x14ac:dyDescent="0.25">
      <c r="G3407" s="1">
        <v>44385</v>
      </c>
      <c r="H3407" s="2">
        <v>0.64179398148148148</v>
      </c>
      <c r="I3407">
        <v>16</v>
      </c>
      <c r="J3407">
        <v>5.2</v>
      </c>
      <c r="K3407">
        <v>1</v>
      </c>
    </row>
    <row r="3408" spans="7:11" x14ac:dyDescent="0.25">
      <c r="G3408" s="1">
        <v>44385</v>
      </c>
      <c r="H3408" s="2">
        <v>0.64299768518518519</v>
      </c>
      <c r="I3408">
        <v>16</v>
      </c>
      <c r="J3408">
        <v>3.4</v>
      </c>
      <c r="K3408">
        <v>1</v>
      </c>
    </row>
    <row r="3409" spans="7:11" x14ac:dyDescent="0.25">
      <c r="G3409" s="1">
        <v>44385</v>
      </c>
      <c r="H3409" s="2">
        <v>0.64476851851851846</v>
      </c>
      <c r="I3409">
        <v>11</v>
      </c>
      <c r="J3409">
        <v>4.0999999999999996</v>
      </c>
      <c r="K3409">
        <v>1</v>
      </c>
    </row>
    <row r="3410" spans="7:11" x14ac:dyDescent="0.25">
      <c r="G3410" s="1">
        <v>44385</v>
      </c>
      <c r="H3410" s="2">
        <v>0.64549768518518513</v>
      </c>
      <c r="I3410">
        <v>11</v>
      </c>
      <c r="J3410">
        <v>16.100000000000001</v>
      </c>
      <c r="K3410">
        <v>1</v>
      </c>
    </row>
    <row r="3411" spans="7:11" x14ac:dyDescent="0.25">
      <c r="G3411" s="1">
        <v>44385</v>
      </c>
      <c r="H3411" s="2">
        <v>0.64565972222222223</v>
      </c>
      <c r="I3411">
        <v>25</v>
      </c>
      <c r="J3411">
        <v>4.0999999999999996</v>
      </c>
      <c r="K3411">
        <v>1</v>
      </c>
    </row>
    <row r="3412" spans="7:11" x14ac:dyDescent="0.25">
      <c r="G3412" s="1">
        <v>44385</v>
      </c>
      <c r="H3412" s="2">
        <v>0.64568287037037042</v>
      </c>
      <c r="I3412">
        <v>25</v>
      </c>
      <c r="J3412">
        <v>4.0999999999999996</v>
      </c>
      <c r="K3412">
        <v>1</v>
      </c>
    </row>
    <row r="3413" spans="7:11" x14ac:dyDescent="0.25">
      <c r="G3413" s="1">
        <v>44385</v>
      </c>
      <c r="H3413" s="2">
        <v>0.6457060185185185</v>
      </c>
      <c r="I3413">
        <v>17</v>
      </c>
      <c r="J3413">
        <v>4.3</v>
      </c>
      <c r="K3413">
        <v>1</v>
      </c>
    </row>
    <row r="3414" spans="7:11" x14ac:dyDescent="0.25">
      <c r="G3414" s="1">
        <v>44385</v>
      </c>
      <c r="H3414" s="2">
        <v>0.6463078703703703</v>
      </c>
      <c r="I3414">
        <v>10</v>
      </c>
      <c r="J3414">
        <v>6.4</v>
      </c>
      <c r="K3414">
        <v>1</v>
      </c>
    </row>
    <row r="3415" spans="7:11" x14ac:dyDescent="0.25">
      <c r="G3415" s="1">
        <v>44385</v>
      </c>
      <c r="H3415" s="2">
        <v>0.64730324074074075</v>
      </c>
      <c r="I3415">
        <v>11</v>
      </c>
      <c r="J3415">
        <v>3.6</v>
      </c>
      <c r="K3415">
        <v>1</v>
      </c>
    </row>
    <row r="3416" spans="7:11" x14ac:dyDescent="0.25">
      <c r="G3416" s="1">
        <v>44385</v>
      </c>
      <c r="H3416" s="2">
        <v>0.64753472222222219</v>
      </c>
      <c r="I3416">
        <v>16</v>
      </c>
      <c r="J3416">
        <v>0.5</v>
      </c>
      <c r="K3416">
        <v>1</v>
      </c>
    </row>
    <row r="3417" spans="7:11" x14ac:dyDescent="0.25">
      <c r="G3417" s="1">
        <v>44385</v>
      </c>
      <c r="H3417" s="2">
        <v>0.6476736111111111</v>
      </c>
      <c r="I3417">
        <v>12</v>
      </c>
      <c r="J3417">
        <v>4.8</v>
      </c>
      <c r="K3417">
        <v>1</v>
      </c>
    </row>
    <row r="3418" spans="7:11" x14ac:dyDescent="0.25">
      <c r="G3418" s="1">
        <v>44385</v>
      </c>
      <c r="H3418" s="2">
        <v>0.64812499999999995</v>
      </c>
      <c r="I3418">
        <v>16</v>
      </c>
      <c r="J3418">
        <v>7.4</v>
      </c>
      <c r="K3418">
        <v>1</v>
      </c>
    </row>
    <row r="3419" spans="7:11" x14ac:dyDescent="0.25">
      <c r="G3419" s="1">
        <v>44385</v>
      </c>
      <c r="H3419" s="2">
        <v>0.64894675925925926</v>
      </c>
      <c r="I3419">
        <v>13</v>
      </c>
      <c r="J3419">
        <v>4.0999999999999996</v>
      </c>
      <c r="K3419">
        <v>1</v>
      </c>
    </row>
    <row r="3420" spans="7:11" x14ac:dyDescent="0.25">
      <c r="G3420" s="1">
        <v>44385</v>
      </c>
      <c r="H3420" s="2">
        <v>0.64974537037037039</v>
      </c>
      <c r="I3420">
        <v>18</v>
      </c>
      <c r="J3420">
        <v>5.5</v>
      </c>
      <c r="K3420">
        <v>1</v>
      </c>
    </row>
    <row r="3421" spans="7:11" x14ac:dyDescent="0.25">
      <c r="G3421" s="1">
        <v>44385</v>
      </c>
      <c r="H3421" s="2">
        <v>0.65126157407407403</v>
      </c>
      <c r="I3421">
        <v>16</v>
      </c>
      <c r="J3421">
        <v>7.5</v>
      </c>
      <c r="K3421">
        <v>1</v>
      </c>
    </row>
    <row r="3422" spans="7:11" x14ac:dyDescent="0.25">
      <c r="G3422" s="1">
        <v>44385</v>
      </c>
      <c r="H3422" s="2">
        <v>0.65231481481481479</v>
      </c>
      <c r="I3422">
        <v>22</v>
      </c>
      <c r="J3422">
        <v>3.7</v>
      </c>
      <c r="K3422">
        <v>1</v>
      </c>
    </row>
    <row r="3423" spans="7:11" x14ac:dyDescent="0.25">
      <c r="G3423" s="1">
        <v>44385</v>
      </c>
      <c r="H3423" s="2">
        <v>0.65413194444444445</v>
      </c>
      <c r="I3423">
        <v>24</v>
      </c>
      <c r="J3423">
        <v>5.3</v>
      </c>
      <c r="K3423">
        <v>1</v>
      </c>
    </row>
    <row r="3424" spans="7:11" x14ac:dyDescent="0.25">
      <c r="G3424" s="1">
        <v>44385</v>
      </c>
      <c r="H3424" s="2">
        <v>0.65421296296296294</v>
      </c>
      <c r="I3424">
        <v>13</v>
      </c>
      <c r="J3424">
        <v>3.3</v>
      </c>
      <c r="K3424">
        <v>1</v>
      </c>
    </row>
    <row r="3425" spans="7:11" x14ac:dyDescent="0.25">
      <c r="G3425" s="1">
        <v>44385</v>
      </c>
      <c r="H3425" s="2">
        <v>0.65434027777777781</v>
      </c>
      <c r="I3425">
        <v>11</v>
      </c>
      <c r="J3425">
        <v>11.4</v>
      </c>
      <c r="K3425">
        <v>1</v>
      </c>
    </row>
    <row r="3426" spans="7:11" x14ac:dyDescent="0.25">
      <c r="G3426" s="1">
        <v>44385</v>
      </c>
      <c r="H3426" s="2">
        <v>0.65442129629629631</v>
      </c>
      <c r="I3426">
        <v>17</v>
      </c>
      <c r="J3426">
        <v>4.4000000000000004</v>
      </c>
      <c r="K3426">
        <v>1</v>
      </c>
    </row>
    <row r="3427" spans="7:11" x14ac:dyDescent="0.25">
      <c r="G3427" s="1">
        <v>44385</v>
      </c>
      <c r="H3427" s="2">
        <v>0.65451388888888895</v>
      </c>
      <c r="I3427">
        <v>18</v>
      </c>
      <c r="J3427">
        <v>12.4</v>
      </c>
      <c r="K3427">
        <v>1</v>
      </c>
    </row>
    <row r="3428" spans="7:11" x14ac:dyDescent="0.25">
      <c r="G3428" s="1">
        <v>44385</v>
      </c>
      <c r="H3428" s="2">
        <v>0.65653935185185186</v>
      </c>
      <c r="I3428">
        <v>11</v>
      </c>
      <c r="J3428">
        <v>1</v>
      </c>
      <c r="K3428">
        <v>1</v>
      </c>
    </row>
    <row r="3429" spans="7:11" x14ac:dyDescent="0.25">
      <c r="G3429" s="1">
        <v>44385</v>
      </c>
      <c r="H3429" s="2">
        <v>0.65721064814814811</v>
      </c>
      <c r="I3429">
        <v>21</v>
      </c>
      <c r="J3429">
        <v>4.9000000000000004</v>
      </c>
      <c r="K3429">
        <v>1</v>
      </c>
    </row>
    <row r="3430" spans="7:11" x14ac:dyDescent="0.25">
      <c r="G3430" s="1">
        <v>44385</v>
      </c>
      <c r="H3430" s="2">
        <v>0.65746527777777775</v>
      </c>
      <c r="I3430">
        <v>14</v>
      </c>
      <c r="J3430">
        <v>13.1</v>
      </c>
      <c r="K3430">
        <v>1</v>
      </c>
    </row>
    <row r="3431" spans="7:11" x14ac:dyDescent="0.25">
      <c r="G3431" s="1">
        <v>44385</v>
      </c>
      <c r="H3431" s="2">
        <v>0.65857638888888892</v>
      </c>
      <c r="I3431">
        <v>21</v>
      </c>
      <c r="J3431">
        <v>9</v>
      </c>
      <c r="K3431">
        <v>1</v>
      </c>
    </row>
    <row r="3432" spans="7:11" x14ac:dyDescent="0.25">
      <c r="G3432" s="1">
        <v>44385</v>
      </c>
      <c r="H3432" s="2">
        <v>0.65998842592592599</v>
      </c>
      <c r="I3432">
        <v>16</v>
      </c>
      <c r="J3432">
        <v>4.4000000000000004</v>
      </c>
      <c r="K3432">
        <v>1</v>
      </c>
    </row>
    <row r="3433" spans="7:11" x14ac:dyDescent="0.25">
      <c r="G3433" s="1">
        <v>44385</v>
      </c>
      <c r="H3433" s="2">
        <v>0.66008101851851853</v>
      </c>
      <c r="I3433">
        <v>10</v>
      </c>
      <c r="J3433">
        <v>4.2</v>
      </c>
      <c r="K3433">
        <v>1</v>
      </c>
    </row>
    <row r="3434" spans="7:11" x14ac:dyDescent="0.25">
      <c r="G3434" s="1">
        <v>44385</v>
      </c>
      <c r="H3434" s="2">
        <v>0.66025462962962966</v>
      </c>
      <c r="I3434">
        <v>19</v>
      </c>
      <c r="J3434">
        <v>9.6999999999999993</v>
      </c>
      <c r="K3434">
        <v>1</v>
      </c>
    </row>
    <row r="3435" spans="7:11" x14ac:dyDescent="0.25">
      <c r="G3435" s="1">
        <v>44385</v>
      </c>
      <c r="H3435" s="2">
        <v>0.66045138888888888</v>
      </c>
      <c r="I3435">
        <v>16</v>
      </c>
      <c r="J3435">
        <v>4.5</v>
      </c>
      <c r="K3435">
        <v>1</v>
      </c>
    </row>
    <row r="3436" spans="7:11" x14ac:dyDescent="0.25">
      <c r="G3436" s="1">
        <v>44385</v>
      </c>
      <c r="H3436" s="2">
        <v>0.6619328703703703</v>
      </c>
      <c r="I3436">
        <v>13</v>
      </c>
      <c r="J3436">
        <v>3.4</v>
      </c>
      <c r="K3436">
        <v>1</v>
      </c>
    </row>
    <row r="3437" spans="7:11" x14ac:dyDescent="0.25">
      <c r="G3437" s="1">
        <v>44385</v>
      </c>
      <c r="H3437" s="2">
        <v>0.66252314814814817</v>
      </c>
      <c r="I3437">
        <v>13</v>
      </c>
      <c r="J3437">
        <v>3.9</v>
      </c>
      <c r="K3437">
        <v>1</v>
      </c>
    </row>
    <row r="3438" spans="7:11" x14ac:dyDescent="0.25">
      <c r="G3438" s="1">
        <v>44385</v>
      </c>
      <c r="H3438" s="2">
        <v>0.66274305555555557</v>
      </c>
      <c r="I3438">
        <v>21</v>
      </c>
      <c r="J3438">
        <v>4.2</v>
      </c>
      <c r="K3438">
        <v>1</v>
      </c>
    </row>
    <row r="3439" spans="7:11" x14ac:dyDescent="0.25">
      <c r="G3439" s="1">
        <v>44385</v>
      </c>
      <c r="H3439" s="2">
        <v>0.66276620370370376</v>
      </c>
      <c r="I3439">
        <v>18</v>
      </c>
      <c r="J3439">
        <v>3.4</v>
      </c>
      <c r="K3439">
        <v>1</v>
      </c>
    </row>
    <row r="3440" spans="7:11" x14ac:dyDescent="0.25">
      <c r="G3440" s="1">
        <v>44385</v>
      </c>
      <c r="H3440" s="2">
        <v>0.6629976851851852</v>
      </c>
      <c r="I3440">
        <v>14</v>
      </c>
      <c r="J3440">
        <v>4.0999999999999996</v>
      </c>
      <c r="K3440">
        <v>1</v>
      </c>
    </row>
    <row r="3441" spans="7:11" x14ac:dyDescent="0.25">
      <c r="G3441" s="1">
        <v>44385</v>
      </c>
      <c r="H3441" s="2">
        <v>0.66392361111111109</v>
      </c>
      <c r="I3441">
        <v>11</v>
      </c>
      <c r="J3441">
        <v>19</v>
      </c>
      <c r="K3441">
        <v>1</v>
      </c>
    </row>
    <row r="3442" spans="7:11" x14ac:dyDescent="0.25">
      <c r="G3442" s="1">
        <v>44385</v>
      </c>
      <c r="H3442" s="2">
        <v>0.66576388888888893</v>
      </c>
      <c r="I3442">
        <v>14</v>
      </c>
      <c r="J3442">
        <v>3.9</v>
      </c>
      <c r="K3442">
        <v>1</v>
      </c>
    </row>
    <row r="3443" spans="7:11" x14ac:dyDescent="0.25">
      <c r="G3443" s="1">
        <v>44385</v>
      </c>
      <c r="H3443" s="2">
        <v>0.6663310185185185</v>
      </c>
      <c r="I3443">
        <v>11</v>
      </c>
      <c r="J3443">
        <v>0.5</v>
      </c>
      <c r="K3443">
        <v>1</v>
      </c>
    </row>
    <row r="3444" spans="7:11" x14ac:dyDescent="0.25">
      <c r="G3444" s="1">
        <v>44385</v>
      </c>
      <c r="H3444" s="2">
        <v>0.66674768518518512</v>
      </c>
      <c r="I3444">
        <v>19</v>
      </c>
      <c r="J3444">
        <v>11.7</v>
      </c>
      <c r="K3444">
        <v>1</v>
      </c>
    </row>
    <row r="3445" spans="7:11" x14ac:dyDescent="0.25">
      <c r="G3445" s="1">
        <v>44385</v>
      </c>
      <c r="H3445" s="2">
        <v>0.66678240740740735</v>
      </c>
      <c r="I3445">
        <v>15</v>
      </c>
      <c r="J3445">
        <v>0.4</v>
      </c>
      <c r="K3445">
        <v>1</v>
      </c>
    </row>
    <row r="3446" spans="7:11" x14ac:dyDescent="0.25">
      <c r="G3446" s="1">
        <v>44385</v>
      </c>
      <c r="H3446" s="2">
        <v>0.66724537037037035</v>
      </c>
      <c r="I3446">
        <v>13</v>
      </c>
      <c r="J3446">
        <v>8.6</v>
      </c>
      <c r="K3446">
        <v>1</v>
      </c>
    </row>
    <row r="3447" spans="7:11" x14ac:dyDescent="0.25">
      <c r="G3447" s="1">
        <v>44385</v>
      </c>
      <c r="H3447" s="2">
        <v>0.67003472222222227</v>
      </c>
      <c r="I3447">
        <v>20</v>
      </c>
      <c r="J3447">
        <v>6.8</v>
      </c>
      <c r="K3447">
        <v>1</v>
      </c>
    </row>
    <row r="3448" spans="7:11" x14ac:dyDescent="0.25">
      <c r="G3448" s="1">
        <v>44385</v>
      </c>
      <c r="H3448" s="2">
        <v>0.67078703703703713</v>
      </c>
      <c r="I3448">
        <v>17</v>
      </c>
      <c r="J3448">
        <v>4.2</v>
      </c>
      <c r="K3448">
        <v>1</v>
      </c>
    </row>
    <row r="3449" spans="7:11" x14ac:dyDescent="0.25">
      <c r="G3449" s="1">
        <v>44385</v>
      </c>
      <c r="H3449" s="2">
        <v>0.67226851851851854</v>
      </c>
      <c r="I3449">
        <v>11</v>
      </c>
      <c r="J3449">
        <v>10.9</v>
      </c>
      <c r="K3449">
        <v>1</v>
      </c>
    </row>
    <row r="3450" spans="7:11" x14ac:dyDescent="0.25">
      <c r="G3450" s="1">
        <v>44385</v>
      </c>
      <c r="H3450" s="2">
        <v>0.6726967592592592</v>
      </c>
      <c r="I3450">
        <v>12</v>
      </c>
      <c r="J3450">
        <v>16.600000000000001</v>
      </c>
      <c r="K3450">
        <v>1</v>
      </c>
    </row>
    <row r="3451" spans="7:11" x14ac:dyDescent="0.25">
      <c r="G3451" s="1">
        <v>44385</v>
      </c>
      <c r="H3451" s="2">
        <v>0.67420138888888881</v>
      </c>
      <c r="I3451">
        <v>8</v>
      </c>
      <c r="J3451">
        <v>0.5</v>
      </c>
      <c r="K3451">
        <v>1</v>
      </c>
    </row>
    <row r="3452" spans="7:11" x14ac:dyDescent="0.25">
      <c r="G3452" s="1">
        <v>44385</v>
      </c>
      <c r="H3452" s="2">
        <v>0.67582175925925936</v>
      </c>
      <c r="I3452">
        <v>16</v>
      </c>
      <c r="J3452">
        <v>0.3</v>
      </c>
      <c r="K3452">
        <v>1</v>
      </c>
    </row>
    <row r="3453" spans="7:11" x14ac:dyDescent="0.25">
      <c r="G3453" s="1">
        <v>44385</v>
      </c>
      <c r="H3453" s="2">
        <v>0.67608796296296303</v>
      </c>
      <c r="I3453">
        <v>24</v>
      </c>
      <c r="J3453">
        <v>8</v>
      </c>
      <c r="K3453">
        <v>1</v>
      </c>
    </row>
    <row r="3454" spans="7:11" x14ac:dyDescent="0.25">
      <c r="G3454" s="1">
        <v>44385</v>
      </c>
      <c r="H3454" s="2">
        <v>0.67737268518518512</v>
      </c>
      <c r="I3454">
        <v>12</v>
      </c>
      <c r="J3454">
        <v>0.5</v>
      </c>
      <c r="K3454">
        <v>1</v>
      </c>
    </row>
    <row r="3455" spans="7:11" x14ac:dyDescent="0.25">
      <c r="G3455" s="1">
        <v>44385</v>
      </c>
      <c r="H3455" s="2">
        <v>0.67744212962962969</v>
      </c>
      <c r="I3455">
        <v>11</v>
      </c>
      <c r="J3455">
        <v>11.6</v>
      </c>
      <c r="K3455">
        <v>1</v>
      </c>
    </row>
    <row r="3456" spans="7:11" x14ac:dyDescent="0.25">
      <c r="G3456" s="1">
        <v>44385</v>
      </c>
      <c r="H3456" s="2">
        <v>0.67765046296296294</v>
      </c>
      <c r="I3456">
        <v>28</v>
      </c>
      <c r="J3456">
        <v>10.1</v>
      </c>
      <c r="K3456">
        <v>1</v>
      </c>
    </row>
    <row r="3457" spans="7:11" x14ac:dyDescent="0.25">
      <c r="G3457" s="1">
        <v>44385</v>
      </c>
      <c r="H3457" s="2">
        <v>0.67873842592592604</v>
      </c>
      <c r="I3457">
        <v>15</v>
      </c>
      <c r="J3457">
        <v>0.7</v>
      </c>
      <c r="K3457">
        <v>1</v>
      </c>
    </row>
    <row r="3458" spans="7:11" x14ac:dyDescent="0.25">
      <c r="G3458" s="1">
        <v>44385</v>
      </c>
      <c r="H3458" s="2">
        <v>0.67931712962962953</v>
      </c>
      <c r="I3458">
        <v>18</v>
      </c>
      <c r="J3458">
        <v>7.1</v>
      </c>
      <c r="K3458">
        <v>1</v>
      </c>
    </row>
    <row r="3459" spans="7:11" x14ac:dyDescent="0.25">
      <c r="G3459" s="1">
        <v>44385</v>
      </c>
      <c r="H3459" s="2">
        <v>0.67934027777777783</v>
      </c>
      <c r="I3459">
        <v>17</v>
      </c>
      <c r="J3459">
        <v>13.4</v>
      </c>
      <c r="K3459">
        <v>1</v>
      </c>
    </row>
    <row r="3460" spans="7:11" x14ac:dyDescent="0.25">
      <c r="G3460" s="1">
        <v>44385</v>
      </c>
      <c r="H3460" s="2">
        <v>0.6793865740740741</v>
      </c>
      <c r="I3460">
        <v>22</v>
      </c>
      <c r="J3460">
        <v>7.6</v>
      </c>
      <c r="K3460">
        <v>1</v>
      </c>
    </row>
    <row r="3461" spans="7:11" x14ac:dyDescent="0.25">
      <c r="G3461" s="1">
        <v>44385</v>
      </c>
      <c r="H3461" s="2">
        <v>0.68038194444444444</v>
      </c>
      <c r="I3461">
        <v>17</v>
      </c>
      <c r="J3461">
        <v>8.1</v>
      </c>
      <c r="K3461">
        <v>1</v>
      </c>
    </row>
    <row r="3462" spans="7:11" x14ac:dyDescent="0.25">
      <c r="G3462" s="1">
        <v>44385</v>
      </c>
      <c r="H3462" s="2">
        <v>0.68100694444444443</v>
      </c>
      <c r="I3462">
        <v>15</v>
      </c>
      <c r="J3462">
        <v>14</v>
      </c>
      <c r="K3462">
        <v>1</v>
      </c>
    </row>
    <row r="3463" spans="7:11" x14ac:dyDescent="0.25">
      <c r="G3463" s="1">
        <v>44385</v>
      </c>
      <c r="H3463" s="2">
        <v>0.68106481481481485</v>
      </c>
      <c r="I3463">
        <v>16</v>
      </c>
      <c r="J3463">
        <v>4.2</v>
      </c>
      <c r="K3463">
        <v>1</v>
      </c>
    </row>
    <row r="3464" spans="7:11" x14ac:dyDescent="0.25">
      <c r="G3464" s="1">
        <v>44385</v>
      </c>
      <c r="H3464" s="2">
        <v>0.68111111111111111</v>
      </c>
      <c r="I3464">
        <v>13</v>
      </c>
      <c r="J3464">
        <v>4.2</v>
      </c>
      <c r="K3464">
        <v>1</v>
      </c>
    </row>
    <row r="3465" spans="7:11" x14ac:dyDescent="0.25">
      <c r="G3465" s="1">
        <v>44385</v>
      </c>
      <c r="H3465" s="2">
        <v>0.68243055555555554</v>
      </c>
      <c r="I3465">
        <v>22</v>
      </c>
      <c r="J3465">
        <v>6.4</v>
      </c>
      <c r="K3465">
        <v>1</v>
      </c>
    </row>
    <row r="3466" spans="7:11" x14ac:dyDescent="0.25">
      <c r="G3466" s="1">
        <v>44385</v>
      </c>
      <c r="H3466" s="2">
        <v>0.68248842592592596</v>
      </c>
      <c r="I3466">
        <v>13</v>
      </c>
      <c r="J3466">
        <v>4.4000000000000004</v>
      </c>
      <c r="K3466">
        <v>1</v>
      </c>
    </row>
    <row r="3467" spans="7:11" x14ac:dyDescent="0.25">
      <c r="G3467" s="1">
        <v>44385</v>
      </c>
      <c r="H3467" s="2">
        <v>0.68253472222222233</v>
      </c>
      <c r="I3467">
        <v>11</v>
      </c>
      <c r="J3467">
        <v>18.3</v>
      </c>
      <c r="K3467">
        <v>1</v>
      </c>
    </row>
    <row r="3468" spans="7:11" x14ac:dyDescent="0.25">
      <c r="G3468" s="1">
        <v>44385</v>
      </c>
      <c r="H3468" s="2">
        <v>0.68265046296296295</v>
      </c>
      <c r="I3468">
        <v>14</v>
      </c>
      <c r="J3468">
        <v>4.0999999999999996</v>
      </c>
      <c r="K3468">
        <v>1</v>
      </c>
    </row>
    <row r="3469" spans="7:11" x14ac:dyDescent="0.25">
      <c r="G3469" s="1">
        <v>44385</v>
      </c>
      <c r="H3469" s="2">
        <v>0.68269675925925932</v>
      </c>
      <c r="I3469">
        <v>12</v>
      </c>
      <c r="J3469">
        <v>5.7</v>
      </c>
      <c r="K3469">
        <v>1</v>
      </c>
    </row>
    <row r="3470" spans="7:11" x14ac:dyDescent="0.25">
      <c r="G3470" s="1">
        <v>44385</v>
      </c>
      <c r="H3470" s="2">
        <v>0.68292824074074077</v>
      </c>
      <c r="I3470">
        <v>19</v>
      </c>
      <c r="J3470">
        <v>4.5999999999999996</v>
      </c>
      <c r="K3470">
        <v>1</v>
      </c>
    </row>
    <row r="3471" spans="7:11" x14ac:dyDescent="0.25">
      <c r="G3471" s="1">
        <v>44385</v>
      </c>
      <c r="H3471" s="2">
        <v>0.68332175925925931</v>
      </c>
      <c r="I3471">
        <v>12</v>
      </c>
      <c r="J3471">
        <v>9.6</v>
      </c>
      <c r="K3471">
        <v>1</v>
      </c>
    </row>
    <row r="3472" spans="7:11" x14ac:dyDescent="0.25">
      <c r="G3472" s="1">
        <v>44385</v>
      </c>
      <c r="H3472" s="2">
        <v>0.68334490740740739</v>
      </c>
      <c r="I3472">
        <v>15</v>
      </c>
      <c r="J3472">
        <v>4.2</v>
      </c>
      <c r="K3472">
        <v>1</v>
      </c>
    </row>
    <row r="3473" spans="7:11" x14ac:dyDescent="0.25">
      <c r="G3473" s="1">
        <v>44385</v>
      </c>
      <c r="H3473" s="2">
        <v>0.68478009259259265</v>
      </c>
      <c r="I3473">
        <v>12</v>
      </c>
      <c r="J3473">
        <v>0.2</v>
      </c>
      <c r="K3473">
        <v>1</v>
      </c>
    </row>
    <row r="3474" spans="7:11" x14ac:dyDescent="0.25">
      <c r="G3474" s="1">
        <v>44385</v>
      </c>
      <c r="H3474" s="2">
        <v>0.68543981481481486</v>
      </c>
      <c r="I3474">
        <v>27</v>
      </c>
      <c r="J3474">
        <v>6.1</v>
      </c>
      <c r="K3474">
        <v>1</v>
      </c>
    </row>
    <row r="3475" spans="7:11" x14ac:dyDescent="0.25">
      <c r="G3475" s="1">
        <v>44385</v>
      </c>
      <c r="H3475" s="2">
        <v>0.68790509259259258</v>
      </c>
      <c r="I3475">
        <v>17</v>
      </c>
      <c r="J3475">
        <v>3.8</v>
      </c>
      <c r="K3475">
        <v>1</v>
      </c>
    </row>
    <row r="3476" spans="7:11" x14ac:dyDescent="0.25">
      <c r="G3476" s="1">
        <v>44385</v>
      </c>
      <c r="H3476" s="2">
        <v>0.68806712962962957</v>
      </c>
      <c r="I3476">
        <v>13</v>
      </c>
      <c r="J3476">
        <v>12.6</v>
      </c>
      <c r="K3476">
        <v>1</v>
      </c>
    </row>
    <row r="3477" spans="7:11" x14ac:dyDescent="0.25">
      <c r="G3477" s="1">
        <v>44385</v>
      </c>
      <c r="H3477" s="2">
        <v>0.68835648148148154</v>
      </c>
      <c r="I3477">
        <v>18</v>
      </c>
      <c r="J3477">
        <v>0.8</v>
      </c>
      <c r="K3477">
        <v>1</v>
      </c>
    </row>
    <row r="3478" spans="7:11" x14ac:dyDescent="0.25">
      <c r="G3478" s="1">
        <v>44385</v>
      </c>
      <c r="H3478" s="2">
        <v>0.68853009259259268</v>
      </c>
      <c r="I3478">
        <v>15</v>
      </c>
      <c r="J3478">
        <v>1.3</v>
      </c>
      <c r="K3478">
        <v>1</v>
      </c>
    </row>
    <row r="3479" spans="7:11" x14ac:dyDescent="0.25">
      <c r="G3479" s="1">
        <v>44385</v>
      </c>
      <c r="H3479" s="2">
        <v>0.69033564814814818</v>
      </c>
      <c r="I3479">
        <v>16</v>
      </c>
      <c r="J3479">
        <v>4</v>
      </c>
      <c r="K3479">
        <v>1</v>
      </c>
    </row>
    <row r="3480" spans="7:11" x14ac:dyDescent="0.25">
      <c r="G3480" s="1">
        <v>44385</v>
      </c>
      <c r="H3480" s="2">
        <v>0.69060185185185186</v>
      </c>
      <c r="I3480">
        <v>22</v>
      </c>
      <c r="J3480">
        <v>7.5</v>
      </c>
      <c r="K3480">
        <v>1</v>
      </c>
    </row>
    <row r="3481" spans="7:11" x14ac:dyDescent="0.25">
      <c r="G3481" s="1">
        <v>44385</v>
      </c>
      <c r="H3481" s="2">
        <v>0.69568287037037047</v>
      </c>
      <c r="I3481">
        <v>33</v>
      </c>
      <c r="J3481">
        <v>4.5999999999999996</v>
      </c>
      <c r="K3481">
        <v>1</v>
      </c>
    </row>
    <row r="3482" spans="7:11" x14ac:dyDescent="0.25">
      <c r="G3482" s="1">
        <v>44385</v>
      </c>
      <c r="H3482" s="2">
        <v>0.69571759259259258</v>
      </c>
      <c r="I3482">
        <v>32</v>
      </c>
      <c r="J3482">
        <v>5</v>
      </c>
      <c r="K3482">
        <v>1</v>
      </c>
    </row>
    <row r="3483" spans="7:11" x14ac:dyDescent="0.25">
      <c r="G3483" s="1">
        <v>44385</v>
      </c>
      <c r="H3483" s="2">
        <v>0.69616898148148154</v>
      </c>
      <c r="I3483">
        <v>19</v>
      </c>
      <c r="J3483">
        <v>6.1</v>
      </c>
      <c r="K3483">
        <v>1</v>
      </c>
    </row>
    <row r="3484" spans="7:11" x14ac:dyDescent="0.25">
      <c r="G3484" s="1">
        <v>44385</v>
      </c>
      <c r="H3484" s="2">
        <v>0.69893518518518516</v>
      </c>
      <c r="I3484">
        <v>17</v>
      </c>
      <c r="J3484">
        <v>8.1999999999999993</v>
      </c>
      <c r="K3484">
        <v>1</v>
      </c>
    </row>
    <row r="3485" spans="7:11" x14ac:dyDescent="0.25">
      <c r="G3485" s="1">
        <v>44385</v>
      </c>
      <c r="H3485" s="2">
        <v>0.69988425925925923</v>
      </c>
      <c r="I3485">
        <v>10</v>
      </c>
      <c r="J3485">
        <v>4</v>
      </c>
      <c r="K3485">
        <v>1</v>
      </c>
    </row>
    <row r="3486" spans="7:11" x14ac:dyDescent="0.25">
      <c r="G3486" s="1">
        <v>44385</v>
      </c>
      <c r="H3486" s="2">
        <v>0.70003472222222218</v>
      </c>
      <c r="I3486">
        <v>18</v>
      </c>
      <c r="J3486">
        <v>4.4000000000000004</v>
      </c>
      <c r="K3486">
        <v>1</v>
      </c>
    </row>
    <row r="3487" spans="7:11" x14ac:dyDescent="0.25">
      <c r="G3487" s="1">
        <v>44385</v>
      </c>
      <c r="H3487" s="2">
        <v>0.70056712962962964</v>
      </c>
      <c r="I3487">
        <v>21</v>
      </c>
      <c r="J3487">
        <v>11.9</v>
      </c>
      <c r="K3487">
        <v>1</v>
      </c>
    </row>
    <row r="3488" spans="7:11" x14ac:dyDescent="0.25">
      <c r="G3488" s="1">
        <v>44385</v>
      </c>
      <c r="H3488" s="2">
        <v>0.70057870370370379</v>
      </c>
      <c r="I3488">
        <v>21</v>
      </c>
      <c r="J3488">
        <v>4.0999999999999996</v>
      </c>
      <c r="K3488">
        <v>1</v>
      </c>
    </row>
    <row r="3489" spans="7:11" x14ac:dyDescent="0.25">
      <c r="G3489" s="1">
        <v>44385</v>
      </c>
      <c r="H3489" s="2">
        <v>0.7012152777777777</v>
      </c>
      <c r="I3489">
        <v>14</v>
      </c>
      <c r="J3489">
        <v>8.1</v>
      </c>
      <c r="K3489">
        <v>1</v>
      </c>
    </row>
    <row r="3490" spans="7:11" x14ac:dyDescent="0.25">
      <c r="G3490" s="1">
        <v>44385</v>
      </c>
      <c r="H3490" s="2">
        <v>0.7015393518518519</v>
      </c>
      <c r="I3490">
        <v>17</v>
      </c>
      <c r="J3490">
        <v>3.5</v>
      </c>
      <c r="K3490">
        <v>1</v>
      </c>
    </row>
    <row r="3491" spans="7:11" x14ac:dyDescent="0.25">
      <c r="G3491" s="1">
        <v>44385</v>
      </c>
      <c r="H3491" s="2">
        <v>0.70217592592592604</v>
      </c>
      <c r="I3491">
        <v>21</v>
      </c>
      <c r="J3491">
        <v>3.8</v>
      </c>
      <c r="K3491">
        <v>1</v>
      </c>
    </row>
    <row r="3492" spans="7:11" x14ac:dyDescent="0.25">
      <c r="G3492" s="1">
        <v>44385</v>
      </c>
      <c r="H3492" s="2">
        <v>0.70275462962962953</v>
      </c>
      <c r="I3492">
        <v>12</v>
      </c>
      <c r="J3492">
        <v>10.199999999999999</v>
      </c>
      <c r="K3492">
        <v>1</v>
      </c>
    </row>
    <row r="3493" spans="7:11" x14ac:dyDescent="0.25">
      <c r="G3493" s="1">
        <v>44385</v>
      </c>
      <c r="H3493" s="2">
        <v>0.70542824074074073</v>
      </c>
      <c r="I3493">
        <v>13</v>
      </c>
      <c r="J3493">
        <v>7.1</v>
      </c>
      <c r="K3493">
        <v>1</v>
      </c>
    </row>
    <row r="3494" spans="7:11" x14ac:dyDescent="0.25">
      <c r="G3494" s="1">
        <v>44385</v>
      </c>
      <c r="H3494" s="2">
        <v>0.70621527777777782</v>
      </c>
      <c r="I3494">
        <v>8</v>
      </c>
      <c r="J3494">
        <v>0.1</v>
      </c>
      <c r="K3494">
        <v>1</v>
      </c>
    </row>
    <row r="3495" spans="7:11" x14ac:dyDescent="0.25">
      <c r="G3495" s="1">
        <v>44385</v>
      </c>
      <c r="H3495" s="2">
        <v>0.70636574074074077</v>
      </c>
      <c r="I3495">
        <v>13</v>
      </c>
      <c r="J3495">
        <v>7.4</v>
      </c>
      <c r="K3495">
        <v>1</v>
      </c>
    </row>
    <row r="3496" spans="7:11" x14ac:dyDescent="0.25">
      <c r="G3496" s="1">
        <v>44385</v>
      </c>
      <c r="H3496" s="2">
        <v>0.70711805555555562</v>
      </c>
      <c r="I3496">
        <v>15</v>
      </c>
      <c r="J3496">
        <v>4</v>
      </c>
      <c r="K3496">
        <v>1</v>
      </c>
    </row>
    <row r="3497" spans="7:11" x14ac:dyDescent="0.25">
      <c r="G3497" s="1">
        <v>44385</v>
      </c>
      <c r="H3497" s="2">
        <v>0.70797453703703705</v>
      </c>
      <c r="I3497">
        <v>16</v>
      </c>
      <c r="J3497">
        <v>4.8</v>
      </c>
      <c r="K3497">
        <v>1</v>
      </c>
    </row>
    <row r="3498" spans="7:11" x14ac:dyDescent="0.25">
      <c r="G3498" s="1">
        <v>44385</v>
      </c>
      <c r="H3498" s="2">
        <v>0.71013888888888888</v>
      </c>
      <c r="I3498">
        <v>11</v>
      </c>
      <c r="J3498">
        <v>3.8</v>
      </c>
      <c r="K3498">
        <v>1</v>
      </c>
    </row>
    <row r="3499" spans="7:11" x14ac:dyDescent="0.25">
      <c r="G3499" s="1">
        <v>44385</v>
      </c>
      <c r="H3499" s="2">
        <v>0.71224537037037028</v>
      </c>
      <c r="I3499">
        <v>14</v>
      </c>
      <c r="J3499">
        <v>0.8</v>
      </c>
      <c r="K3499">
        <v>1</v>
      </c>
    </row>
    <row r="3500" spans="7:11" x14ac:dyDescent="0.25">
      <c r="G3500" s="1">
        <v>44385</v>
      </c>
      <c r="H3500" s="2">
        <v>0.71305555555555555</v>
      </c>
      <c r="I3500">
        <v>11</v>
      </c>
      <c r="J3500">
        <v>0</v>
      </c>
      <c r="K3500">
        <v>1</v>
      </c>
    </row>
    <row r="3501" spans="7:11" x14ac:dyDescent="0.25">
      <c r="G3501" s="1">
        <v>44385</v>
      </c>
      <c r="H3501" s="2">
        <v>0.71313657407407405</v>
      </c>
      <c r="I3501">
        <v>12</v>
      </c>
      <c r="J3501">
        <v>0.9</v>
      </c>
      <c r="K3501">
        <v>1</v>
      </c>
    </row>
    <row r="3502" spans="7:11" x14ac:dyDescent="0.25">
      <c r="G3502" s="1">
        <v>44385</v>
      </c>
      <c r="H3502" s="2">
        <v>0.71372685185185192</v>
      </c>
      <c r="I3502">
        <v>14</v>
      </c>
      <c r="J3502">
        <v>1.3</v>
      </c>
      <c r="K3502">
        <v>1</v>
      </c>
    </row>
    <row r="3503" spans="7:11" x14ac:dyDescent="0.25">
      <c r="G3503" s="1">
        <v>44385</v>
      </c>
      <c r="H3503" s="2">
        <v>0.71387731481481476</v>
      </c>
      <c r="I3503">
        <v>12</v>
      </c>
      <c r="J3503">
        <v>3.9</v>
      </c>
      <c r="K3503">
        <v>1</v>
      </c>
    </row>
    <row r="3504" spans="7:11" x14ac:dyDescent="0.25">
      <c r="G3504" s="1">
        <v>44385</v>
      </c>
      <c r="H3504" s="2">
        <v>0.71451388888888889</v>
      </c>
      <c r="I3504">
        <v>11</v>
      </c>
      <c r="J3504">
        <v>9.6</v>
      </c>
      <c r="K3504">
        <v>1</v>
      </c>
    </row>
    <row r="3505" spans="7:11" x14ac:dyDescent="0.25">
      <c r="G3505" s="1">
        <v>44385</v>
      </c>
      <c r="H3505" s="2">
        <v>0.71535879629629628</v>
      </c>
      <c r="I3505">
        <v>24</v>
      </c>
      <c r="J3505">
        <v>3.6</v>
      </c>
      <c r="K3505">
        <v>1</v>
      </c>
    </row>
    <row r="3506" spans="7:11" x14ac:dyDescent="0.25">
      <c r="G3506" s="1">
        <v>44385</v>
      </c>
      <c r="H3506" s="2">
        <v>0.71598379629629638</v>
      </c>
      <c r="I3506">
        <v>10</v>
      </c>
      <c r="J3506">
        <v>4.4000000000000004</v>
      </c>
      <c r="K3506">
        <v>1</v>
      </c>
    </row>
    <row r="3507" spans="7:11" x14ac:dyDescent="0.25">
      <c r="G3507" s="1">
        <v>44385</v>
      </c>
      <c r="H3507" s="2">
        <v>0.71756944444444448</v>
      </c>
      <c r="I3507">
        <v>15</v>
      </c>
      <c r="J3507">
        <v>4.0999999999999996</v>
      </c>
      <c r="K3507">
        <v>1</v>
      </c>
    </row>
    <row r="3508" spans="7:11" x14ac:dyDescent="0.25">
      <c r="G3508" s="1">
        <v>44385</v>
      </c>
      <c r="H3508" s="2">
        <v>0.71839120370370368</v>
      </c>
      <c r="I3508">
        <v>24</v>
      </c>
      <c r="J3508">
        <v>9.6999999999999993</v>
      </c>
      <c r="K3508">
        <v>1</v>
      </c>
    </row>
    <row r="3509" spans="7:11" x14ac:dyDescent="0.25">
      <c r="G3509" s="1">
        <v>44385</v>
      </c>
      <c r="H3509" s="2">
        <v>0.71850694444444452</v>
      </c>
      <c r="I3509">
        <v>24</v>
      </c>
      <c r="J3509">
        <v>10.7</v>
      </c>
      <c r="K3509">
        <v>1</v>
      </c>
    </row>
    <row r="3510" spans="7:11" x14ac:dyDescent="0.25">
      <c r="G3510" s="1">
        <v>44385</v>
      </c>
      <c r="H3510" s="2">
        <v>0.7195717592592592</v>
      </c>
      <c r="I3510">
        <v>15</v>
      </c>
      <c r="J3510">
        <v>3.5</v>
      </c>
      <c r="K3510">
        <v>1</v>
      </c>
    </row>
    <row r="3511" spans="7:11" x14ac:dyDescent="0.25">
      <c r="G3511" s="1">
        <v>44385</v>
      </c>
      <c r="H3511" s="2">
        <v>0.71986111111111117</v>
      </c>
      <c r="I3511">
        <v>13</v>
      </c>
      <c r="J3511">
        <v>25.5</v>
      </c>
      <c r="K3511">
        <v>1</v>
      </c>
    </row>
    <row r="3512" spans="7:11" x14ac:dyDescent="0.25">
      <c r="G3512" s="1">
        <v>44385</v>
      </c>
      <c r="H3512" s="2">
        <v>0.71991898148148159</v>
      </c>
      <c r="I3512">
        <v>14</v>
      </c>
      <c r="J3512">
        <v>4.4000000000000004</v>
      </c>
      <c r="K3512">
        <v>1</v>
      </c>
    </row>
    <row r="3513" spans="7:11" x14ac:dyDescent="0.25">
      <c r="G3513" s="1">
        <v>44385</v>
      </c>
      <c r="H3513" s="2">
        <v>0.72024305555555557</v>
      </c>
      <c r="I3513">
        <v>10</v>
      </c>
      <c r="J3513">
        <v>3.8</v>
      </c>
      <c r="K3513">
        <v>1</v>
      </c>
    </row>
    <row r="3514" spans="7:11" x14ac:dyDescent="0.25">
      <c r="G3514" s="1">
        <v>44385</v>
      </c>
      <c r="H3514" s="2">
        <v>0.72105324074074073</v>
      </c>
      <c r="I3514">
        <v>15</v>
      </c>
      <c r="J3514">
        <v>5.4</v>
      </c>
      <c r="K3514">
        <v>1</v>
      </c>
    </row>
    <row r="3515" spans="7:11" x14ac:dyDescent="0.25">
      <c r="G3515" s="1">
        <v>44385</v>
      </c>
      <c r="H3515" s="2">
        <v>0.72252314814814822</v>
      </c>
      <c r="I3515">
        <v>21</v>
      </c>
      <c r="J3515">
        <v>4</v>
      </c>
      <c r="K3515">
        <v>1</v>
      </c>
    </row>
    <row r="3516" spans="7:11" x14ac:dyDescent="0.25">
      <c r="G3516" s="1">
        <v>44385</v>
      </c>
      <c r="H3516" s="2">
        <v>0.7225462962962963</v>
      </c>
      <c r="I3516">
        <v>21</v>
      </c>
      <c r="J3516">
        <v>14.4</v>
      </c>
      <c r="K3516">
        <v>1</v>
      </c>
    </row>
    <row r="3517" spans="7:11" x14ac:dyDescent="0.25">
      <c r="G3517" s="1">
        <v>44385</v>
      </c>
      <c r="H3517" s="2">
        <v>0.72362268518518524</v>
      </c>
      <c r="I3517">
        <v>22</v>
      </c>
      <c r="J3517">
        <v>7</v>
      </c>
      <c r="K3517">
        <v>1</v>
      </c>
    </row>
    <row r="3518" spans="7:11" x14ac:dyDescent="0.25">
      <c r="G3518" s="1">
        <v>44385</v>
      </c>
      <c r="H3518" s="2">
        <v>0.72442129629629637</v>
      </c>
      <c r="I3518">
        <v>19</v>
      </c>
      <c r="J3518">
        <v>1</v>
      </c>
      <c r="K3518">
        <v>1</v>
      </c>
    </row>
    <row r="3519" spans="7:11" x14ac:dyDescent="0.25">
      <c r="G3519" s="1">
        <v>44385</v>
      </c>
      <c r="H3519" s="2">
        <v>0.724675925925926</v>
      </c>
      <c r="I3519">
        <v>10</v>
      </c>
      <c r="J3519">
        <v>8.6</v>
      </c>
      <c r="K3519">
        <v>1</v>
      </c>
    </row>
    <row r="3520" spans="7:11" x14ac:dyDescent="0.25">
      <c r="G3520" s="1">
        <v>44385</v>
      </c>
      <c r="H3520" s="2">
        <v>0.72524305555555557</v>
      </c>
      <c r="I3520">
        <v>13</v>
      </c>
      <c r="J3520">
        <v>4</v>
      </c>
      <c r="K3520">
        <v>1</v>
      </c>
    </row>
    <row r="3521" spans="7:11" x14ac:dyDescent="0.25">
      <c r="G3521" s="1">
        <v>44385</v>
      </c>
      <c r="H3521" s="2">
        <v>0.72547453703703713</v>
      </c>
      <c r="I3521">
        <v>13</v>
      </c>
      <c r="J3521">
        <v>8.1999999999999993</v>
      </c>
      <c r="K3521">
        <v>1</v>
      </c>
    </row>
    <row r="3522" spans="7:11" x14ac:dyDescent="0.25">
      <c r="G3522" s="1">
        <v>44385</v>
      </c>
      <c r="H3522" s="2">
        <v>0.72554398148148147</v>
      </c>
      <c r="I3522">
        <v>12</v>
      </c>
      <c r="J3522">
        <v>8</v>
      </c>
      <c r="K3522">
        <v>1</v>
      </c>
    </row>
    <row r="3523" spans="7:11" x14ac:dyDescent="0.25">
      <c r="G3523" s="1">
        <v>44385</v>
      </c>
      <c r="H3523" s="2">
        <v>0.72707175925925915</v>
      </c>
      <c r="I3523">
        <v>17</v>
      </c>
      <c r="J3523">
        <v>4.7</v>
      </c>
      <c r="K3523">
        <v>1</v>
      </c>
    </row>
    <row r="3524" spans="7:11" x14ac:dyDescent="0.25">
      <c r="G3524" s="1">
        <v>44385</v>
      </c>
      <c r="H3524" s="2">
        <v>0.72715277777777787</v>
      </c>
      <c r="I3524">
        <v>17</v>
      </c>
      <c r="J3524">
        <v>13.9</v>
      </c>
      <c r="K3524">
        <v>1</v>
      </c>
    </row>
    <row r="3525" spans="7:11" x14ac:dyDescent="0.25">
      <c r="G3525" s="1">
        <v>44385</v>
      </c>
      <c r="H3525" s="2">
        <v>0.72798611111111111</v>
      </c>
      <c r="I3525">
        <v>16</v>
      </c>
      <c r="J3525">
        <v>9.1</v>
      </c>
      <c r="K3525">
        <v>1</v>
      </c>
    </row>
    <row r="3526" spans="7:11" x14ac:dyDescent="0.25">
      <c r="G3526" s="1">
        <v>44385</v>
      </c>
      <c r="H3526" s="2">
        <v>0.72973379629629631</v>
      </c>
      <c r="I3526">
        <v>19</v>
      </c>
      <c r="J3526">
        <v>4.4000000000000004</v>
      </c>
      <c r="K3526">
        <v>1</v>
      </c>
    </row>
    <row r="3527" spans="7:11" x14ac:dyDescent="0.25">
      <c r="G3527" s="1">
        <v>44385</v>
      </c>
      <c r="H3527" s="2">
        <v>0.72993055555555564</v>
      </c>
      <c r="I3527">
        <v>15</v>
      </c>
      <c r="J3527">
        <v>7.3</v>
      </c>
      <c r="K3527">
        <v>1</v>
      </c>
    </row>
    <row r="3528" spans="7:11" x14ac:dyDescent="0.25">
      <c r="G3528" s="1">
        <v>44385</v>
      </c>
      <c r="H3528" s="2">
        <v>0.72995370370370372</v>
      </c>
      <c r="I3528">
        <v>16</v>
      </c>
      <c r="J3528">
        <v>3.7</v>
      </c>
      <c r="K3528">
        <v>1</v>
      </c>
    </row>
    <row r="3529" spans="7:11" x14ac:dyDescent="0.25">
      <c r="G3529" s="1">
        <v>44385</v>
      </c>
      <c r="H3529" s="2">
        <v>0.73068287037037039</v>
      </c>
      <c r="I3529">
        <v>13</v>
      </c>
      <c r="J3529">
        <v>4.0999999999999996</v>
      </c>
      <c r="K3529">
        <v>1</v>
      </c>
    </row>
    <row r="3530" spans="7:11" x14ac:dyDescent="0.25">
      <c r="G3530" s="1">
        <v>44385</v>
      </c>
      <c r="H3530" s="2">
        <v>0.73071759259259261</v>
      </c>
      <c r="I3530">
        <v>14</v>
      </c>
      <c r="J3530">
        <v>0.5</v>
      </c>
      <c r="K3530">
        <v>1</v>
      </c>
    </row>
    <row r="3531" spans="7:11" x14ac:dyDescent="0.25">
      <c r="G3531" s="1">
        <v>44385</v>
      </c>
      <c r="H3531" s="2">
        <v>0.73393518518518519</v>
      </c>
      <c r="I3531">
        <v>24</v>
      </c>
      <c r="J3531">
        <v>6.4</v>
      </c>
      <c r="K3531">
        <v>1</v>
      </c>
    </row>
    <row r="3532" spans="7:11" x14ac:dyDescent="0.25">
      <c r="G3532" s="1">
        <v>44385</v>
      </c>
      <c r="H3532" s="2">
        <v>0.73394675925925934</v>
      </c>
      <c r="I3532">
        <v>22</v>
      </c>
      <c r="J3532">
        <v>4.2</v>
      </c>
      <c r="K3532">
        <v>1</v>
      </c>
    </row>
    <row r="3533" spans="7:11" x14ac:dyDescent="0.25">
      <c r="G3533" s="1">
        <v>44385</v>
      </c>
      <c r="H3533" s="2">
        <v>0.73450231481481476</v>
      </c>
      <c r="I3533">
        <v>15</v>
      </c>
      <c r="J3533">
        <v>5.6</v>
      </c>
      <c r="K3533">
        <v>1</v>
      </c>
    </row>
    <row r="3534" spans="7:11" x14ac:dyDescent="0.25">
      <c r="G3534" s="1">
        <v>44385</v>
      </c>
      <c r="H3534" s="2">
        <v>0.73458333333333325</v>
      </c>
      <c r="I3534">
        <v>10</v>
      </c>
      <c r="J3534">
        <v>15</v>
      </c>
      <c r="K3534">
        <v>1</v>
      </c>
    </row>
    <row r="3535" spans="7:11" x14ac:dyDescent="0.25">
      <c r="G3535" s="1">
        <v>44385</v>
      </c>
      <c r="H3535" s="2">
        <v>0.73472222222222217</v>
      </c>
      <c r="I3535">
        <v>15</v>
      </c>
      <c r="J3535">
        <v>5.6</v>
      </c>
      <c r="K3535">
        <v>1</v>
      </c>
    </row>
    <row r="3536" spans="7:11" x14ac:dyDescent="0.25">
      <c r="G3536" s="1">
        <v>44385</v>
      </c>
      <c r="H3536" s="2">
        <v>0.73499999999999999</v>
      </c>
      <c r="I3536">
        <v>21</v>
      </c>
      <c r="J3536">
        <v>3.8</v>
      </c>
      <c r="K3536">
        <v>1</v>
      </c>
    </row>
    <row r="3537" spans="7:11" x14ac:dyDescent="0.25">
      <c r="G3537" s="1">
        <v>44385</v>
      </c>
      <c r="H3537" s="2">
        <v>0.73634259259259249</v>
      </c>
      <c r="I3537">
        <v>12</v>
      </c>
      <c r="J3537">
        <v>9.4</v>
      </c>
      <c r="K3537">
        <v>1</v>
      </c>
    </row>
    <row r="3538" spans="7:11" x14ac:dyDescent="0.25">
      <c r="G3538" s="1">
        <v>44385</v>
      </c>
      <c r="H3538" s="2">
        <v>0.73681712962962964</v>
      </c>
      <c r="I3538">
        <v>21</v>
      </c>
      <c r="J3538">
        <v>9</v>
      </c>
      <c r="K3538">
        <v>1</v>
      </c>
    </row>
    <row r="3539" spans="7:11" x14ac:dyDescent="0.25">
      <c r="G3539" s="1">
        <v>44385</v>
      </c>
      <c r="H3539" s="2">
        <v>0.73685185185185187</v>
      </c>
      <c r="I3539">
        <v>15</v>
      </c>
      <c r="J3539">
        <v>3.9</v>
      </c>
      <c r="K3539">
        <v>1</v>
      </c>
    </row>
    <row r="3540" spans="7:11" x14ac:dyDescent="0.25">
      <c r="G3540" s="1">
        <v>44385</v>
      </c>
      <c r="H3540" s="2">
        <v>0.73783564814814817</v>
      </c>
      <c r="I3540">
        <v>19</v>
      </c>
      <c r="J3540">
        <v>7</v>
      </c>
      <c r="K3540">
        <v>1</v>
      </c>
    </row>
    <row r="3541" spans="7:11" x14ac:dyDescent="0.25">
      <c r="G3541" s="1">
        <v>44385</v>
      </c>
      <c r="H3541" s="2">
        <v>0.73820601851851853</v>
      </c>
      <c r="I3541">
        <v>15</v>
      </c>
      <c r="J3541">
        <v>0.8</v>
      </c>
      <c r="K3541">
        <v>1</v>
      </c>
    </row>
    <row r="3542" spans="7:11" x14ac:dyDescent="0.25">
      <c r="G3542" s="1">
        <v>44385</v>
      </c>
      <c r="H3542" s="2">
        <v>0.73876157407407417</v>
      </c>
      <c r="I3542">
        <v>14</v>
      </c>
      <c r="J3542">
        <v>3.8</v>
      </c>
      <c r="K3542">
        <v>1</v>
      </c>
    </row>
    <row r="3543" spans="7:11" x14ac:dyDescent="0.25">
      <c r="G3543" s="1">
        <v>44385</v>
      </c>
      <c r="H3543" s="2">
        <v>0.73900462962962965</v>
      </c>
      <c r="I3543">
        <v>15</v>
      </c>
      <c r="J3543">
        <v>4.9000000000000004</v>
      </c>
      <c r="K3543">
        <v>1</v>
      </c>
    </row>
    <row r="3544" spans="7:11" x14ac:dyDescent="0.25">
      <c r="G3544" s="1">
        <v>44385</v>
      </c>
      <c r="H3544" s="2">
        <v>0.7412037037037037</v>
      </c>
      <c r="I3544">
        <v>15</v>
      </c>
      <c r="J3544">
        <v>6</v>
      </c>
      <c r="K3544">
        <v>1</v>
      </c>
    </row>
    <row r="3545" spans="7:11" x14ac:dyDescent="0.25">
      <c r="G3545" s="1">
        <v>44385</v>
      </c>
      <c r="H3545" s="2">
        <v>0.74135416666666665</v>
      </c>
      <c r="I3545">
        <v>17</v>
      </c>
      <c r="J3545">
        <v>7</v>
      </c>
      <c r="K3545">
        <v>1</v>
      </c>
    </row>
    <row r="3546" spans="7:11" x14ac:dyDescent="0.25">
      <c r="G3546" s="1">
        <v>44385</v>
      </c>
      <c r="H3546" s="2">
        <v>0.74137731481481473</v>
      </c>
      <c r="I3546">
        <v>12</v>
      </c>
      <c r="J3546">
        <v>1.1000000000000001</v>
      </c>
      <c r="K3546">
        <v>1</v>
      </c>
    </row>
    <row r="3547" spans="7:11" x14ac:dyDescent="0.25">
      <c r="G3547" s="1">
        <v>44385</v>
      </c>
      <c r="H3547" s="2">
        <v>0.74145833333333344</v>
      </c>
      <c r="I3547">
        <v>12</v>
      </c>
      <c r="J3547">
        <v>1.4</v>
      </c>
      <c r="K3547">
        <v>1</v>
      </c>
    </row>
    <row r="3548" spans="7:11" x14ac:dyDescent="0.25">
      <c r="G3548" s="1">
        <v>44385</v>
      </c>
      <c r="H3548" s="2">
        <v>0.74197916666666675</v>
      </c>
      <c r="I3548">
        <v>13</v>
      </c>
      <c r="J3548">
        <v>1.2</v>
      </c>
      <c r="K3548">
        <v>1</v>
      </c>
    </row>
    <row r="3549" spans="7:11" x14ac:dyDescent="0.25">
      <c r="G3549" s="1">
        <v>44385</v>
      </c>
      <c r="H3549" s="2">
        <v>0.74217592592592585</v>
      </c>
      <c r="I3549">
        <v>19</v>
      </c>
      <c r="J3549">
        <v>0.8</v>
      </c>
      <c r="K3549">
        <v>1</v>
      </c>
    </row>
    <row r="3550" spans="7:11" x14ac:dyDescent="0.25">
      <c r="G3550" s="1">
        <v>44385</v>
      </c>
      <c r="H3550" s="2">
        <v>0.74226851851851849</v>
      </c>
      <c r="I3550">
        <v>18</v>
      </c>
      <c r="J3550">
        <v>4.8</v>
      </c>
      <c r="K3550">
        <v>1</v>
      </c>
    </row>
    <row r="3551" spans="7:11" x14ac:dyDescent="0.25">
      <c r="G3551" s="1">
        <v>44385</v>
      </c>
      <c r="H3551" s="2">
        <v>0.74342592592592593</v>
      </c>
      <c r="I3551">
        <v>12</v>
      </c>
      <c r="J3551">
        <v>0.6</v>
      </c>
      <c r="K3551">
        <v>1</v>
      </c>
    </row>
    <row r="3552" spans="7:11" x14ac:dyDescent="0.25">
      <c r="G3552" s="1">
        <v>44385</v>
      </c>
      <c r="H3552" s="2">
        <v>0.74370370370370376</v>
      </c>
      <c r="I3552">
        <v>15</v>
      </c>
      <c r="J3552">
        <v>3.8</v>
      </c>
      <c r="K3552">
        <v>1</v>
      </c>
    </row>
    <row r="3553" spans="7:11" x14ac:dyDescent="0.25">
      <c r="G3553" s="1">
        <v>44385</v>
      </c>
      <c r="H3553" s="2">
        <v>0.74383101851851852</v>
      </c>
      <c r="I3553">
        <v>17</v>
      </c>
      <c r="J3553">
        <v>3.6</v>
      </c>
      <c r="K3553">
        <v>1</v>
      </c>
    </row>
    <row r="3554" spans="7:11" x14ac:dyDescent="0.25">
      <c r="G3554" s="1">
        <v>44385</v>
      </c>
      <c r="H3554" s="2">
        <v>0.7456828703703704</v>
      </c>
      <c r="I3554">
        <v>14</v>
      </c>
      <c r="J3554">
        <v>0.1</v>
      </c>
      <c r="K3554">
        <v>1</v>
      </c>
    </row>
    <row r="3555" spans="7:11" x14ac:dyDescent="0.25">
      <c r="G3555" s="1">
        <v>44385</v>
      </c>
      <c r="H3555" s="2">
        <v>0.74738425925925922</v>
      </c>
      <c r="I3555">
        <v>12</v>
      </c>
      <c r="J3555">
        <v>9.9</v>
      </c>
      <c r="K3555">
        <v>1</v>
      </c>
    </row>
    <row r="3556" spans="7:11" x14ac:dyDescent="0.25">
      <c r="G3556" s="1">
        <v>44385</v>
      </c>
      <c r="H3556" s="2">
        <v>0.74792824074074071</v>
      </c>
      <c r="I3556">
        <v>16</v>
      </c>
      <c r="J3556">
        <v>4.4000000000000004</v>
      </c>
      <c r="K3556">
        <v>1</v>
      </c>
    </row>
    <row r="3557" spans="7:11" x14ac:dyDescent="0.25">
      <c r="G3557" s="1">
        <v>44385</v>
      </c>
      <c r="H3557" s="2">
        <v>0.74795138888888879</v>
      </c>
      <c r="I3557">
        <v>15</v>
      </c>
      <c r="J3557">
        <v>4.3</v>
      </c>
      <c r="K3557">
        <v>1</v>
      </c>
    </row>
    <row r="3558" spans="7:11" x14ac:dyDescent="0.25">
      <c r="G3558" s="1">
        <v>44385</v>
      </c>
      <c r="H3558" s="2">
        <v>0.74844907407407402</v>
      </c>
      <c r="I3558">
        <v>18</v>
      </c>
      <c r="J3558">
        <v>0.9</v>
      </c>
      <c r="K3558">
        <v>1</v>
      </c>
    </row>
    <row r="3559" spans="7:11" x14ac:dyDescent="0.25">
      <c r="G3559" s="1">
        <v>44385</v>
      </c>
      <c r="H3559" s="2">
        <v>0.75005787037037042</v>
      </c>
      <c r="I3559">
        <v>16</v>
      </c>
      <c r="J3559">
        <v>4</v>
      </c>
      <c r="K3559">
        <v>1</v>
      </c>
    </row>
    <row r="3560" spans="7:11" x14ac:dyDescent="0.25">
      <c r="G3560" s="1">
        <v>44385</v>
      </c>
      <c r="H3560" s="2">
        <v>0.75013888888888891</v>
      </c>
      <c r="I3560">
        <v>18</v>
      </c>
      <c r="J3560">
        <v>10.4</v>
      </c>
      <c r="K3560">
        <v>1</v>
      </c>
    </row>
    <row r="3561" spans="7:11" x14ac:dyDescent="0.25">
      <c r="G3561" s="1">
        <v>44385</v>
      </c>
      <c r="H3561" s="2">
        <v>0.75016203703703699</v>
      </c>
      <c r="I3561">
        <v>18</v>
      </c>
      <c r="J3561">
        <v>9.8000000000000007</v>
      </c>
      <c r="K3561">
        <v>1</v>
      </c>
    </row>
    <row r="3562" spans="7:11" x14ac:dyDescent="0.25">
      <c r="G3562" s="1">
        <v>44385</v>
      </c>
      <c r="H3562" s="2">
        <v>0.75075231481481486</v>
      </c>
      <c r="I3562">
        <v>15</v>
      </c>
      <c r="J3562">
        <v>5.5</v>
      </c>
      <c r="K3562">
        <v>1</v>
      </c>
    </row>
    <row r="3563" spans="7:11" x14ac:dyDescent="0.25">
      <c r="G3563" s="1">
        <v>44385</v>
      </c>
      <c r="H3563" s="2">
        <v>0.751886574074074</v>
      </c>
      <c r="I3563">
        <v>10</v>
      </c>
      <c r="J3563">
        <v>12</v>
      </c>
      <c r="K3563">
        <v>1</v>
      </c>
    </row>
    <row r="3564" spans="7:11" x14ac:dyDescent="0.25">
      <c r="G3564" s="1">
        <v>44385</v>
      </c>
      <c r="H3564" s="2">
        <v>0.75196759259259249</v>
      </c>
      <c r="I3564">
        <v>18</v>
      </c>
      <c r="J3564">
        <v>7.8</v>
      </c>
      <c r="K3564">
        <v>1</v>
      </c>
    </row>
    <row r="3565" spans="7:11" x14ac:dyDescent="0.25">
      <c r="G3565" s="1">
        <v>44385</v>
      </c>
      <c r="H3565" s="2">
        <v>0.75438657407407417</v>
      </c>
      <c r="I3565">
        <v>17</v>
      </c>
      <c r="J3565">
        <v>4.0999999999999996</v>
      </c>
      <c r="K3565">
        <v>1</v>
      </c>
    </row>
    <row r="3566" spans="7:11" x14ac:dyDescent="0.25">
      <c r="G3566" s="1">
        <v>44385</v>
      </c>
      <c r="H3566" s="2">
        <v>0.75494212962962959</v>
      </c>
      <c r="I3566">
        <v>19</v>
      </c>
      <c r="J3566">
        <v>5.7</v>
      </c>
      <c r="K3566">
        <v>1</v>
      </c>
    </row>
    <row r="3567" spans="7:11" x14ac:dyDescent="0.25">
      <c r="G3567" s="1">
        <v>44385</v>
      </c>
      <c r="H3567" s="2">
        <v>0.75509259259259265</v>
      </c>
      <c r="I3567">
        <v>14</v>
      </c>
      <c r="J3567">
        <v>8.8000000000000007</v>
      </c>
      <c r="K3567">
        <v>1</v>
      </c>
    </row>
    <row r="3568" spans="7:11" x14ac:dyDescent="0.25">
      <c r="G3568" s="1">
        <v>44385</v>
      </c>
      <c r="H3568" s="2">
        <v>0.75627314814814817</v>
      </c>
      <c r="I3568">
        <v>12</v>
      </c>
      <c r="J3568">
        <v>22.5</v>
      </c>
      <c r="K3568">
        <v>1</v>
      </c>
    </row>
    <row r="3569" spans="7:11" x14ac:dyDescent="0.25">
      <c r="G3569" s="1">
        <v>44385</v>
      </c>
      <c r="H3569" s="2">
        <v>0.75733796296296296</v>
      </c>
      <c r="I3569">
        <v>14</v>
      </c>
      <c r="J3569">
        <v>4.4000000000000004</v>
      </c>
      <c r="K3569">
        <v>1</v>
      </c>
    </row>
    <row r="3570" spans="7:11" x14ac:dyDescent="0.25">
      <c r="G3570" s="1">
        <v>44385</v>
      </c>
      <c r="H3570" s="2">
        <v>0.75799768518518518</v>
      </c>
      <c r="I3570">
        <v>14</v>
      </c>
      <c r="J3570">
        <v>0.5</v>
      </c>
      <c r="K3570">
        <v>1</v>
      </c>
    </row>
    <row r="3571" spans="7:11" x14ac:dyDescent="0.25">
      <c r="G3571" s="1">
        <v>44385</v>
      </c>
      <c r="H3571" s="2">
        <v>0.75873842592592589</v>
      </c>
      <c r="I3571">
        <v>12</v>
      </c>
      <c r="J3571">
        <v>4.2</v>
      </c>
      <c r="K3571">
        <v>1</v>
      </c>
    </row>
    <row r="3572" spans="7:11" x14ac:dyDescent="0.25">
      <c r="G3572" s="1">
        <v>44385</v>
      </c>
      <c r="H3572" s="2">
        <v>0.75974537037037038</v>
      </c>
      <c r="I3572">
        <v>19</v>
      </c>
      <c r="J3572">
        <v>8.6999999999999993</v>
      </c>
      <c r="K3572">
        <v>1</v>
      </c>
    </row>
    <row r="3573" spans="7:11" x14ac:dyDescent="0.25">
      <c r="G3573" s="1">
        <v>44385</v>
      </c>
      <c r="H3573" s="2">
        <v>0.76087962962962974</v>
      </c>
      <c r="I3573">
        <v>18</v>
      </c>
      <c r="J3573">
        <v>6</v>
      </c>
      <c r="K3573">
        <v>1</v>
      </c>
    </row>
    <row r="3574" spans="7:11" x14ac:dyDescent="0.25">
      <c r="G3574" s="1">
        <v>44385</v>
      </c>
      <c r="H3574" s="2">
        <v>0.76156250000000003</v>
      </c>
      <c r="I3574">
        <v>17</v>
      </c>
      <c r="J3574">
        <v>4.2</v>
      </c>
      <c r="K3574">
        <v>1</v>
      </c>
    </row>
    <row r="3575" spans="7:11" x14ac:dyDescent="0.25">
      <c r="G3575" s="1">
        <v>44385</v>
      </c>
      <c r="H3575" s="2">
        <v>0.76157407407407407</v>
      </c>
      <c r="I3575">
        <v>17</v>
      </c>
      <c r="J3575">
        <v>7.2</v>
      </c>
      <c r="K3575">
        <v>1</v>
      </c>
    </row>
    <row r="3576" spans="7:11" x14ac:dyDescent="0.25">
      <c r="G3576" s="1">
        <v>44385</v>
      </c>
      <c r="H3576" s="2">
        <v>0.76295138888888892</v>
      </c>
      <c r="I3576">
        <v>12</v>
      </c>
      <c r="J3576">
        <v>9.4</v>
      </c>
      <c r="K3576">
        <v>1</v>
      </c>
    </row>
    <row r="3577" spans="7:11" x14ac:dyDescent="0.25">
      <c r="G3577" s="1">
        <v>44385</v>
      </c>
      <c r="H3577" s="2">
        <v>0.76393518518518511</v>
      </c>
      <c r="I3577">
        <v>23</v>
      </c>
      <c r="J3577">
        <v>10.5</v>
      </c>
      <c r="K3577">
        <v>1</v>
      </c>
    </row>
    <row r="3578" spans="7:11" x14ac:dyDescent="0.25">
      <c r="G3578" s="1">
        <v>44385</v>
      </c>
      <c r="H3578" s="2">
        <v>0.7643402777777778</v>
      </c>
      <c r="I3578">
        <v>19</v>
      </c>
      <c r="J3578">
        <v>8.5</v>
      </c>
      <c r="K3578">
        <v>1</v>
      </c>
    </row>
    <row r="3579" spans="7:11" x14ac:dyDescent="0.25">
      <c r="G3579" s="1">
        <v>44385</v>
      </c>
      <c r="H3579" s="2">
        <v>0.76447916666666671</v>
      </c>
      <c r="I3579">
        <v>19</v>
      </c>
      <c r="J3579">
        <v>12.4</v>
      </c>
      <c r="K3579">
        <v>1</v>
      </c>
    </row>
    <row r="3580" spans="7:11" x14ac:dyDescent="0.25">
      <c r="G3580" s="1">
        <v>44385</v>
      </c>
      <c r="H3580" s="2">
        <v>0.76543981481481482</v>
      </c>
      <c r="I3580">
        <v>22</v>
      </c>
      <c r="J3580">
        <v>6</v>
      </c>
      <c r="K3580">
        <v>1</v>
      </c>
    </row>
    <row r="3581" spans="7:11" x14ac:dyDescent="0.25">
      <c r="G3581" s="1">
        <v>44385</v>
      </c>
      <c r="H3581" s="2">
        <v>0.76601851851851854</v>
      </c>
      <c r="I3581">
        <v>20</v>
      </c>
      <c r="J3581">
        <v>8.3000000000000007</v>
      </c>
      <c r="K3581">
        <v>1</v>
      </c>
    </row>
    <row r="3582" spans="7:11" x14ac:dyDescent="0.25">
      <c r="G3582" s="1">
        <v>44385</v>
      </c>
      <c r="H3582" s="2">
        <v>0.76646990740740739</v>
      </c>
      <c r="I3582">
        <v>20</v>
      </c>
      <c r="J3582">
        <v>3.5</v>
      </c>
      <c r="K3582">
        <v>1</v>
      </c>
    </row>
    <row r="3583" spans="7:11" x14ac:dyDescent="0.25">
      <c r="G3583" s="1">
        <v>44385</v>
      </c>
      <c r="H3583" s="2">
        <v>0.76649305555555547</v>
      </c>
      <c r="I3583">
        <v>16</v>
      </c>
      <c r="J3583">
        <v>7.8</v>
      </c>
      <c r="K3583">
        <v>1</v>
      </c>
    </row>
    <row r="3584" spans="7:11" x14ac:dyDescent="0.25">
      <c r="G3584" s="1">
        <v>44385</v>
      </c>
      <c r="H3584" s="2">
        <v>0.76685185185185178</v>
      </c>
      <c r="I3584">
        <v>17</v>
      </c>
      <c r="J3584">
        <v>5.4</v>
      </c>
      <c r="K3584">
        <v>1</v>
      </c>
    </row>
    <row r="3585" spans="7:11" x14ac:dyDescent="0.25">
      <c r="G3585" s="1">
        <v>44385</v>
      </c>
      <c r="H3585" s="2">
        <v>0.76702546296296292</v>
      </c>
      <c r="I3585">
        <v>16</v>
      </c>
      <c r="J3585">
        <v>5</v>
      </c>
      <c r="K3585">
        <v>1</v>
      </c>
    </row>
    <row r="3586" spans="7:11" x14ac:dyDescent="0.25">
      <c r="G3586" s="1">
        <v>44385</v>
      </c>
      <c r="H3586" s="2">
        <v>0.76741898148148147</v>
      </c>
      <c r="I3586">
        <v>17</v>
      </c>
      <c r="J3586">
        <v>7.3</v>
      </c>
      <c r="K3586">
        <v>1</v>
      </c>
    </row>
    <row r="3587" spans="7:11" x14ac:dyDescent="0.25">
      <c r="G3587" s="1">
        <v>44385</v>
      </c>
      <c r="H3587" s="2">
        <v>0.76768518518518514</v>
      </c>
      <c r="I3587">
        <v>14</v>
      </c>
      <c r="J3587">
        <v>7.5</v>
      </c>
      <c r="K3587">
        <v>1</v>
      </c>
    </row>
    <row r="3588" spans="7:11" x14ac:dyDescent="0.25">
      <c r="G3588" s="1">
        <v>44385</v>
      </c>
      <c r="H3588" s="2">
        <v>0.76811342592592602</v>
      </c>
      <c r="I3588">
        <v>28</v>
      </c>
      <c r="J3588">
        <v>5.6</v>
      </c>
      <c r="K3588">
        <v>1</v>
      </c>
    </row>
    <row r="3589" spans="7:11" x14ac:dyDescent="0.25">
      <c r="G3589" s="1">
        <v>44385</v>
      </c>
      <c r="H3589" s="2">
        <v>0.76923611111111112</v>
      </c>
      <c r="I3589">
        <v>16</v>
      </c>
      <c r="J3589">
        <v>5.4</v>
      </c>
      <c r="K3589">
        <v>1</v>
      </c>
    </row>
    <row r="3590" spans="7:11" x14ac:dyDescent="0.25">
      <c r="G3590" s="1">
        <v>44385</v>
      </c>
      <c r="H3590" s="2">
        <v>0.7694212962962963</v>
      </c>
      <c r="I3590">
        <v>18</v>
      </c>
      <c r="J3590">
        <v>8.1</v>
      </c>
      <c r="K3590">
        <v>1</v>
      </c>
    </row>
    <row r="3591" spans="7:11" x14ac:dyDescent="0.25">
      <c r="G3591" s="1">
        <v>44385</v>
      </c>
      <c r="H3591" s="2">
        <v>0.76957175925925936</v>
      </c>
      <c r="I3591">
        <v>17</v>
      </c>
      <c r="J3591">
        <v>4.4000000000000004</v>
      </c>
      <c r="K3591">
        <v>1</v>
      </c>
    </row>
    <row r="3592" spans="7:11" x14ac:dyDescent="0.25">
      <c r="G3592" s="1">
        <v>44385</v>
      </c>
      <c r="H3592" s="2">
        <v>0.76960648148148147</v>
      </c>
      <c r="I3592">
        <v>17</v>
      </c>
      <c r="J3592">
        <v>4.0999999999999996</v>
      </c>
      <c r="K3592">
        <v>1</v>
      </c>
    </row>
    <row r="3593" spans="7:11" x14ac:dyDescent="0.25">
      <c r="G3593" s="1">
        <v>44385</v>
      </c>
      <c r="H3593" s="2">
        <v>0.7702430555555555</v>
      </c>
      <c r="I3593">
        <v>15</v>
      </c>
      <c r="J3593">
        <v>3.3</v>
      </c>
      <c r="K3593">
        <v>1</v>
      </c>
    </row>
    <row r="3594" spans="7:11" x14ac:dyDescent="0.25">
      <c r="G3594" s="1">
        <v>44385</v>
      </c>
      <c r="H3594" s="2">
        <v>0.77069444444444446</v>
      </c>
      <c r="I3594">
        <v>20</v>
      </c>
      <c r="J3594">
        <v>4.8</v>
      </c>
      <c r="K3594">
        <v>1</v>
      </c>
    </row>
    <row r="3595" spans="7:11" x14ac:dyDescent="0.25">
      <c r="G3595" s="1">
        <v>44385</v>
      </c>
      <c r="H3595" s="2">
        <v>0.7718287037037036</v>
      </c>
      <c r="I3595">
        <v>12</v>
      </c>
      <c r="J3595">
        <v>11.1</v>
      </c>
      <c r="K3595">
        <v>1</v>
      </c>
    </row>
    <row r="3596" spans="7:11" x14ac:dyDescent="0.25">
      <c r="G3596" s="1">
        <v>44385</v>
      </c>
      <c r="H3596" s="2">
        <v>0.77208333333333334</v>
      </c>
      <c r="I3596">
        <v>21</v>
      </c>
      <c r="J3596">
        <v>3.7</v>
      </c>
      <c r="K3596">
        <v>1</v>
      </c>
    </row>
    <row r="3597" spans="7:11" x14ac:dyDescent="0.25">
      <c r="G3597" s="1">
        <v>44385</v>
      </c>
      <c r="H3597" s="2">
        <v>0.77209490740740738</v>
      </c>
      <c r="I3597">
        <v>21</v>
      </c>
      <c r="J3597">
        <v>4.3</v>
      </c>
      <c r="K3597">
        <v>1</v>
      </c>
    </row>
    <row r="3598" spans="7:11" x14ac:dyDescent="0.25">
      <c r="G3598" s="1">
        <v>44385</v>
      </c>
      <c r="H3598" s="2">
        <v>0.77222222222222225</v>
      </c>
      <c r="I3598">
        <v>24</v>
      </c>
      <c r="J3598">
        <v>4</v>
      </c>
      <c r="K3598">
        <v>1</v>
      </c>
    </row>
    <row r="3599" spans="7:11" x14ac:dyDescent="0.25">
      <c r="G3599" s="1">
        <v>44385</v>
      </c>
      <c r="H3599" s="2">
        <v>0.77224537037037033</v>
      </c>
      <c r="I3599">
        <v>20</v>
      </c>
      <c r="J3599">
        <v>5.5</v>
      </c>
      <c r="K3599">
        <v>1</v>
      </c>
    </row>
    <row r="3600" spans="7:11" x14ac:dyDescent="0.25">
      <c r="G3600" s="1">
        <v>44385</v>
      </c>
      <c r="H3600" s="2">
        <v>0.77254629629629623</v>
      </c>
      <c r="I3600">
        <v>12</v>
      </c>
      <c r="J3600">
        <v>3.4</v>
      </c>
      <c r="K3600">
        <v>1</v>
      </c>
    </row>
    <row r="3601" spans="7:11" x14ac:dyDescent="0.25">
      <c r="G3601" s="1">
        <v>44385</v>
      </c>
      <c r="H3601" s="2">
        <v>0.7737384259259259</v>
      </c>
      <c r="I3601">
        <v>17</v>
      </c>
      <c r="J3601">
        <v>5.9</v>
      </c>
      <c r="K3601">
        <v>1</v>
      </c>
    </row>
    <row r="3602" spans="7:11" x14ac:dyDescent="0.25">
      <c r="G3602" s="1">
        <v>44385</v>
      </c>
      <c r="H3602" s="2">
        <v>0.7740393518518518</v>
      </c>
      <c r="I3602">
        <v>14</v>
      </c>
      <c r="J3602">
        <v>6</v>
      </c>
      <c r="K3602">
        <v>1</v>
      </c>
    </row>
    <row r="3603" spans="7:11" x14ac:dyDescent="0.25">
      <c r="G3603" s="1">
        <v>44385</v>
      </c>
      <c r="H3603" s="2">
        <v>0.77405092592592595</v>
      </c>
      <c r="I3603">
        <v>15</v>
      </c>
      <c r="J3603">
        <v>5.5</v>
      </c>
      <c r="K3603">
        <v>1</v>
      </c>
    </row>
    <row r="3604" spans="7:11" x14ac:dyDescent="0.25">
      <c r="G3604" s="1">
        <v>44385</v>
      </c>
      <c r="H3604" s="2">
        <v>0.77449074074074076</v>
      </c>
      <c r="I3604">
        <v>20</v>
      </c>
      <c r="J3604">
        <v>5.6</v>
      </c>
      <c r="K3604">
        <v>1</v>
      </c>
    </row>
    <row r="3605" spans="7:11" x14ac:dyDescent="0.25">
      <c r="G3605" s="1">
        <v>44385</v>
      </c>
      <c r="H3605" s="2">
        <v>0.77451388888888895</v>
      </c>
      <c r="I3605">
        <v>20</v>
      </c>
      <c r="J3605">
        <v>4</v>
      </c>
      <c r="K3605">
        <v>1</v>
      </c>
    </row>
    <row r="3606" spans="7:11" x14ac:dyDescent="0.25">
      <c r="G3606" s="1">
        <v>44385</v>
      </c>
      <c r="H3606" s="2">
        <v>0.77457175925925925</v>
      </c>
      <c r="I3606">
        <v>10</v>
      </c>
      <c r="J3606">
        <v>6.3</v>
      </c>
      <c r="K3606">
        <v>1</v>
      </c>
    </row>
    <row r="3607" spans="7:11" x14ac:dyDescent="0.25">
      <c r="G3607" s="1">
        <v>44385</v>
      </c>
      <c r="H3607" s="2">
        <v>0.77565972222222224</v>
      </c>
      <c r="I3607">
        <v>15</v>
      </c>
      <c r="J3607">
        <v>3.6</v>
      </c>
      <c r="K3607">
        <v>1</v>
      </c>
    </row>
    <row r="3608" spans="7:11" x14ac:dyDescent="0.25">
      <c r="G3608" s="1">
        <v>44385</v>
      </c>
      <c r="H3608" s="2">
        <v>0.77567129629629628</v>
      </c>
      <c r="I3608">
        <v>19</v>
      </c>
      <c r="J3608">
        <v>4</v>
      </c>
      <c r="K3608">
        <v>1</v>
      </c>
    </row>
    <row r="3609" spans="7:11" x14ac:dyDescent="0.25">
      <c r="G3609" s="1">
        <v>44385</v>
      </c>
      <c r="H3609" s="2">
        <v>0.77591435185185187</v>
      </c>
      <c r="I3609">
        <v>17</v>
      </c>
      <c r="J3609">
        <v>3.5</v>
      </c>
      <c r="K3609">
        <v>1</v>
      </c>
    </row>
    <row r="3610" spans="7:11" x14ac:dyDescent="0.25">
      <c r="G3610" s="1">
        <v>44385</v>
      </c>
      <c r="H3610" s="2">
        <v>0.77734953703703702</v>
      </c>
      <c r="I3610">
        <v>15</v>
      </c>
      <c r="J3610">
        <v>6.4</v>
      </c>
      <c r="K3610">
        <v>1</v>
      </c>
    </row>
    <row r="3611" spans="7:11" x14ac:dyDescent="0.25">
      <c r="G3611" s="1">
        <v>44385</v>
      </c>
      <c r="H3611" s="2">
        <v>0.77747685185185189</v>
      </c>
      <c r="I3611">
        <v>13</v>
      </c>
      <c r="J3611">
        <v>4.0999999999999996</v>
      </c>
      <c r="K3611">
        <v>1</v>
      </c>
    </row>
    <row r="3612" spans="7:11" x14ac:dyDescent="0.25">
      <c r="G3612" s="1">
        <v>44385</v>
      </c>
      <c r="H3612" s="2">
        <v>0.77774305555555545</v>
      </c>
      <c r="I3612">
        <v>13</v>
      </c>
      <c r="J3612">
        <v>4.0999999999999996</v>
      </c>
      <c r="K3612">
        <v>1</v>
      </c>
    </row>
    <row r="3613" spans="7:11" x14ac:dyDescent="0.25">
      <c r="G3613" s="1">
        <v>44385</v>
      </c>
      <c r="H3613" s="2">
        <v>0.77784722222222225</v>
      </c>
      <c r="I3613">
        <v>12</v>
      </c>
      <c r="J3613">
        <v>13.8</v>
      </c>
      <c r="K3613">
        <v>1</v>
      </c>
    </row>
    <row r="3614" spans="7:11" x14ac:dyDescent="0.25">
      <c r="G3614" s="1">
        <v>44385</v>
      </c>
      <c r="H3614" s="2">
        <v>0.7779166666666667</v>
      </c>
      <c r="I3614">
        <v>16</v>
      </c>
      <c r="J3614">
        <v>3.7</v>
      </c>
      <c r="K3614">
        <v>1</v>
      </c>
    </row>
    <row r="3615" spans="7:11" x14ac:dyDescent="0.25">
      <c r="G3615" s="1">
        <v>44385</v>
      </c>
      <c r="H3615" s="2">
        <v>0.77893518518518512</v>
      </c>
      <c r="I3615">
        <v>23</v>
      </c>
      <c r="J3615">
        <v>5.8</v>
      </c>
      <c r="K3615">
        <v>1</v>
      </c>
    </row>
    <row r="3616" spans="7:11" x14ac:dyDescent="0.25">
      <c r="G3616" s="1">
        <v>44385</v>
      </c>
      <c r="H3616" s="2">
        <v>0.77995370370370365</v>
      </c>
      <c r="I3616">
        <v>13</v>
      </c>
      <c r="J3616">
        <v>10.199999999999999</v>
      </c>
      <c r="K3616">
        <v>1</v>
      </c>
    </row>
    <row r="3617" spans="7:11" x14ac:dyDescent="0.25">
      <c r="G3617" s="1">
        <v>44385</v>
      </c>
      <c r="H3617" s="2">
        <v>0.78025462962962966</v>
      </c>
      <c r="I3617">
        <v>15</v>
      </c>
      <c r="J3617">
        <v>4.5</v>
      </c>
      <c r="K3617">
        <v>1</v>
      </c>
    </row>
    <row r="3618" spans="7:11" x14ac:dyDescent="0.25">
      <c r="G3618" s="1">
        <v>44385</v>
      </c>
      <c r="H3618" s="2">
        <v>0.78229166666666661</v>
      </c>
      <c r="I3618">
        <v>17</v>
      </c>
      <c r="J3618">
        <v>4.7</v>
      </c>
      <c r="K3618">
        <v>1</v>
      </c>
    </row>
    <row r="3619" spans="7:11" x14ac:dyDescent="0.25">
      <c r="G3619" s="1">
        <v>44385</v>
      </c>
      <c r="H3619" s="2">
        <v>0.7823148148148148</v>
      </c>
      <c r="I3619">
        <v>16</v>
      </c>
      <c r="J3619">
        <v>4.3</v>
      </c>
      <c r="K3619">
        <v>1</v>
      </c>
    </row>
    <row r="3620" spans="7:11" x14ac:dyDescent="0.25">
      <c r="G3620" s="1">
        <v>44385</v>
      </c>
      <c r="H3620" s="2">
        <v>0.78319444444444442</v>
      </c>
      <c r="I3620">
        <v>14</v>
      </c>
      <c r="J3620">
        <v>3.9</v>
      </c>
      <c r="K3620">
        <v>1</v>
      </c>
    </row>
    <row r="3621" spans="7:11" x14ac:dyDescent="0.25">
      <c r="G3621" s="1">
        <v>44385</v>
      </c>
      <c r="H3621" s="2">
        <v>0.78373842592592602</v>
      </c>
      <c r="I3621">
        <v>16</v>
      </c>
      <c r="J3621">
        <v>4</v>
      </c>
      <c r="K3621">
        <v>1</v>
      </c>
    </row>
    <row r="3622" spans="7:11" x14ac:dyDescent="0.25">
      <c r="G3622" s="1">
        <v>44385</v>
      </c>
      <c r="H3622" s="2">
        <v>0.78385416666666663</v>
      </c>
      <c r="I3622">
        <v>18</v>
      </c>
      <c r="J3622">
        <v>5.3</v>
      </c>
      <c r="K3622">
        <v>1</v>
      </c>
    </row>
    <row r="3623" spans="7:11" x14ac:dyDescent="0.25">
      <c r="G3623" s="1">
        <v>44385</v>
      </c>
      <c r="H3623" s="2">
        <v>0.78597222222222218</v>
      </c>
      <c r="I3623">
        <v>25</v>
      </c>
      <c r="J3623">
        <v>4.3</v>
      </c>
      <c r="K3623">
        <v>1</v>
      </c>
    </row>
    <row r="3624" spans="7:11" x14ac:dyDescent="0.25">
      <c r="G3624" s="1">
        <v>44385</v>
      </c>
      <c r="H3624" s="2">
        <v>0.78598379629629633</v>
      </c>
      <c r="I3624">
        <v>20</v>
      </c>
      <c r="J3624">
        <v>4.0999999999999996</v>
      </c>
      <c r="K3624">
        <v>1</v>
      </c>
    </row>
    <row r="3625" spans="7:11" x14ac:dyDescent="0.25">
      <c r="G3625" s="1">
        <v>44385</v>
      </c>
      <c r="H3625" s="2">
        <v>0.78658564814814813</v>
      </c>
      <c r="I3625">
        <v>19</v>
      </c>
      <c r="J3625">
        <v>8</v>
      </c>
      <c r="K3625">
        <v>1</v>
      </c>
    </row>
    <row r="3626" spans="7:11" x14ac:dyDescent="0.25">
      <c r="G3626" s="1">
        <v>44385</v>
      </c>
      <c r="H3626" s="2">
        <v>0.78682870370370372</v>
      </c>
      <c r="I3626">
        <v>14</v>
      </c>
      <c r="J3626">
        <v>1.2</v>
      </c>
      <c r="K3626">
        <v>1</v>
      </c>
    </row>
    <row r="3627" spans="7:11" x14ac:dyDescent="0.25">
      <c r="G3627" s="1">
        <v>44385</v>
      </c>
      <c r="H3627" s="2">
        <v>0.78688657407407403</v>
      </c>
      <c r="I3627">
        <v>15</v>
      </c>
      <c r="J3627">
        <v>4</v>
      </c>
      <c r="K3627">
        <v>1</v>
      </c>
    </row>
    <row r="3628" spans="7:11" x14ac:dyDescent="0.25">
      <c r="G3628" s="1">
        <v>44385</v>
      </c>
      <c r="H3628" s="2">
        <v>0.78809027777777774</v>
      </c>
      <c r="I3628">
        <v>25</v>
      </c>
      <c r="J3628">
        <v>10.4</v>
      </c>
      <c r="K3628">
        <v>1</v>
      </c>
    </row>
    <row r="3629" spans="7:11" x14ac:dyDescent="0.25">
      <c r="G3629" s="1">
        <v>44385</v>
      </c>
      <c r="H3629" s="2">
        <v>0.78827546296296302</v>
      </c>
      <c r="I3629">
        <v>11</v>
      </c>
      <c r="J3629">
        <v>5.9</v>
      </c>
      <c r="K3629">
        <v>1</v>
      </c>
    </row>
    <row r="3630" spans="7:11" x14ac:dyDescent="0.25">
      <c r="G3630" s="1">
        <v>44385</v>
      </c>
      <c r="H3630" s="2">
        <v>0.78935185185185175</v>
      </c>
      <c r="I3630">
        <v>13</v>
      </c>
      <c r="J3630">
        <v>6.2</v>
      </c>
      <c r="K3630">
        <v>1</v>
      </c>
    </row>
    <row r="3631" spans="7:11" x14ac:dyDescent="0.25">
      <c r="G3631" s="1">
        <v>44385</v>
      </c>
      <c r="H3631" s="2">
        <v>0.79035879629629635</v>
      </c>
      <c r="I3631">
        <v>17</v>
      </c>
      <c r="J3631">
        <v>4.5</v>
      </c>
      <c r="K3631">
        <v>1</v>
      </c>
    </row>
    <row r="3632" spans="7:11" x14ac:dyDescent="0.25">
      <c r="G3632" s="1">
        <v>44385</v>
      </c>
      <c r="H3632" s="2">
        <v>0.79059027777777768</v>
      </c>
      <c r="I3632">
        <v>26</v>
      </c>
      <c r="J3632">
        <v>13.8</v>
      </c>
      <c r="K3632">
        <v>1</v>
      </c>
    </row>
    <row r="3633" spans="7:11" x14ac:dyDescent="0.25">
      <c r="G3633" s="1">
        <v>44385</v>
      </c>
      <c r="H3633" s="2">
        <v>0.7914699074074073</v>
      </c>
      <c r="I3633">
        <v>11</v>
      </c>
      <c r="J3633">
        <v>3.8</v>
      </c>
      <c r="K3633">
        <v>1</v>
      </c>
    </row>
    <row r="3634" spans="7:11" x14ac:dyDescent="0.25">
      <c r="G3634" s="1">
        <v>44385</v>
      </c>
      <c r="H3634" s="2">
        <v>0.79284722222222215</v>
      </c>
      <c r="I3634">
        <v>11</v>
      </c>
      <c r="J3634">
        <v>9.9</v>
      </c>
      <c r="K3634">
        <v>1</v>
      </c>
    </row>
    <row r="3635" spans="7:11" x14ac:dyDescent="0.25">
      <c r="G3635" s="1">
        <v>44385</v>
      </c>
      <c r="H3635" s="2">
        <v>0.79381944444444441</v>
      </c>
      <c r="I3635">
        <v>31</v>
      </c>
      <c r="J3635">
        <v>1.3</v>
      </c>
      <c r="K3635">
        <v>1</v>
      </c>
    </row>
    <row r="3636" spans="7:11" x14ac:dyDescent="0.25">
      <c r="G3636" s="1">
        <v>44385</v>
      </c>
      <c r="H3636" s="2">
        <v>0.79383101851851856</v>
      </c>
      <c r="I3636">
        <v>33</v>
      </c>
      <c r="J3636">
        <v>5</v>
      </c>
      <c r="K3636">
        <v>1</v>
      </c>
    </row>
    <row r="3637" spans="7:11" x14ac:dyDescent="0.25">
      <c r="G3637" s="1">
        <v>44385</v>
      </c>
      <c r="H3637" s="2">
        <v>0.79501157407407408</v>
      </c>
      <c r="I3637">
        <v>13</v>
      </c>
      <c r="J3637">
        <v>7.6</v>
      </c>
      <c r="K3637">
        <v>1</v>
      </c>
    </row>
    <row r="3638" spans="7:11" x14ac:dyDescent="0.25">
      <c r="G3638" s="1">
        <v>44385</v>
      </c>
      <c r="H3638" s="2">
        <v>0.79517361111111118</v>
      </c>
      <c r="I3638">
        <v>13</v>
      </c>
      <c r="J3638">
        <v>10.1</v>
      </c>
      <c r="K3638">
        <v>1</v>
      </c>
    </row>
    <row r="3639" spans="7:11" x14ac:dyDescent="0.25">
      <c r="G3639" s="1">
        <v>44385</v>
      </c>
      <c r="H3639" s="2">
        <v>0.79533564814814817</v>
      </c>
      <c r="I3639">
        <v>23</v>
      </c>
      <c r="J3639">
        <v>3.6</v>
      </c>
      <c r="K3639">
        <v>1</v>
      </c>
    </row>
    <row r="3640" spans="7:11" x14ac:dyDescent="0.25">
      <c r="G3640" s="1">
        <v>44385</v>
      </c>
      <c r="H3640" s="2">
        <v>0.79603009259259261</v>
      </c>
      <c r="I3640">
        <v>10</v>
      </c>
      <c r="J3640">
        <v>8.4</v>
      </c>
      <c r="K3640">
        <v>1</v>
      </c>
    </row>
    <row r="3641" spans="7:11" x14ac:dyDescent="0.25">
      <c r="G3641" s="1">
        <v>44385</v>
      </c>
      <c r="H3641" s="2">
        <v>0.79708333333333325</v>
      </c>
      <c r="I3641">
        <v>22</v>
      </c>
      <c r="J3641">
        <v>5.0999999999999996</v>
      </c>
      <c r="K3641">
        <v>1</v>
      </c>
    </row>
    <row r="3642" spans="7:11" x14ac:dyDescent="0.25">
      <c r="G3642" s="1">
        <v>44385</v>
      </c>
      <c r="H3642" s="2">
        <v>0.79826388888888899</v>
      </c>
      <c r="I3642">
        <v>17</v>
      </c>
      <c r="J3642">
        <v>3.9</v>
      </c>
      <c r="K3642">
        <v>1</v>
      </c>
    </row>
    <row r="3643" spans="7:11" x14ac:dyDescent="0.25">
      <c r="G3643" s="1">
        <v>44385</v>
      </c>
      <c r="H3643" s="2">
        <v>0.79859953703703701</v>
      </c>
      <c r="I3643">
        <v>20</v>
      </c>
      <c r="J3643">
        <v>10.4</v>
      </c>
      <c r="K3643">
        <v>1</v>
      </c>
    </row>
    <row r="3644" spans="7:11" x14ac:dyDescent="0.25">
      <c r="G3644" s="1">
        <v>44385</v>
      </c>
      <c r="H3644" s="2">
        <v>0.79950231481481471</v>
      </c>
      <c r="I3644">
        <v>20</v>
      </c>
      <c r="J3644">
        <v>6.8</v>
      </c>
      <c r="K3644">
        <v>1</v>
      </c>
    </row>
    <row r="3645" spans="7:11" x14ac:dyDescent="0.25">
      <c r="G3645" s="1">
        <v>44385</v>
      </c>
      <c r="H3645" s="2">
        <v>0.7996064814814815</v>
      </c>
      <c r="I3645">
        <v>13</v>
      </c>
      <c r="J3645">
        <v>6.4</v>
      </c>
      <c r="K3645">
        <v>1</v>
      </c>
    </row>
    <row r="3646" spans="7:11" x14ac:dyDescent="0.25">
      <c r="G3646" s="1">
        <v>44385</v>
      </c>
      <c r="H3646" s="2">
        <v>0.80010416666666673</v>
      </c>
      <c r="I3646">
        <v>27</v>
      </c>
      <c r="J3646">
        <v>6.1</v>
      </c>
      <c r="K3646">
        <v>1</v>
      </c>
    </row>
    <row r="3647" spans="7:11" x14ac:dyDescent="0.25">
      <c r="G3647" s="1">
        <v>44385</v>
      </c>
      <c r="H3647" s="2">
        <v>0.80128472222222225</v>
      </c>
      <c r="I3647">
        <v>12</v>
      </c>
      <c r="J3647">
        <v>11.8</v>
      </c>
      <c r="K3647">
        <v>1</v>
      </c>
    </row>
    <row r="3648" spans="7:11" x14ac:dyDescent="0.25">
      <c r="G3648" s="1">
        <v>44385</v>
      </c>
      <c r="H3648" s="2">
        <v>0.80137731481481478</v>
      </c>
      <c r="I3648">
        <v>12</v>
      </c>
      <c r="J3648">
        <v>5</v>
      </c>
      <c r="K3648">
        <v>1</v>
      </c>
    </row>
    <row r="3649" spans="7:11" x14ac:dyDescent="0.25">
      <c r="G3649" s="1">
        <v>44385</v>
      </c>
      <c r="H3649" s="2">
        <v>0.8021759259259259</v>
      </c>
      <c r="I3649">
        <v>16</v>
      </c>
      <c r="J3649">
        <v>5</v>
      </c>
      <c r="K3649">
        <v>1</v>
      </c>
    </row>
    <row r="3650" spans="7:11" x14ac:dyDescent="0.25">
      <c r="G3650" s="1">
        <v>44385</v>
      </c>
      <c r="H3650" s="2">
        <v>0.80299768518518511</v>
      </c>
      <c r="I3650">
        <v>15</v>
      </c>
      <c r="J3650">
        <v>5.0999999999999996</v>
      </c>
      <c r="K3650">
        <v>1</v>
      </c>
    </row>
    <row r="3651" spans="7:11" x14ac:dyDescent="0.25">
      <c r="G3651" s="1">
        <v>44385</v>
      </c>
      <c r="H3651" s="2">
        <v>0.80371527777777774</v>
      </c>
      <c r="I3651">
        <v>14</v>
      </c>
      <c r="J3651">
        <v>5</v>
      </c>
      <c r="K3651">
        <v>1</v>
      </c>
    </row>
    <row r="3652" spans="7:11" x14ac:dyDescent="0.25">
      <c r="G3652" s="1">
        <v>44385</v>
      </c>
      <c r="H3652" s="2">
        <v>0.80373842592592604</v>
      </c>
      <c r="I3652">
        <v>15</v>
      </c>
      <c r="J3652">
        <v>6.6</v>
      </c>
      <c r="K3652">
        <v>1</v>
      </c>
    </row>
    <row r="3653" spans="7:11" x14ac:dyDescent="0.25">
      <c r="G3653" s="1">
        <v>44385</v>
      </c>
      <c r="H3653" s="2">
        <v>0.80796296296296299</v>
      </c>
      <c r="I3653">
        <v>11</v>
      </c>
      <c r="J3653">
        <v>7.8</v>
      </c>
      <c r="K3653">
        <v>1</v>
      </c>
    </row>
    <row r="3654" spans="7:11" x14ac:dyDescent="0.25">
      <c r="G3654" s="1">
        <v>44385</v>
      </c>
      <c r="H3654" s="2">
        <v>0.80851851851851853</v>
      </c>
      <c r="I3654">
        <v>12</v>
      </c>
      <c r="J3654">
        <v>5.7</v>
      </c>
      <c r="K3654">
        <v>1</v>
      </c>
    </row>
    <row r="3655" spans="7:11" x14ac:dyDescent="0.25">
      <c r="G3655" s="1">
        <v>44385</v>
      </c>
      <c r="H3655" s="2">
        <v>0.8094675925925926</v>
      </c>
      <c r="I3655">
        <v>12</v>
      </c>
      <c r="J3655">
        <v>7.1</v>
      </c>
      <c r="K3655">
        <v>1</v>
      </c>
    </row>
    <row r="3656" spans="7:11" x14ac:dyDescent="0.25">
      <c r="G3656" s="1">
        <v>44385</v>
      </c>
      <c r="H3656" s="2">
        <v>0.81093749999999998</v>
      </c>
      <c r="I3656">
        <v>15</v>
      </c>
      <c r="J3656">
        <v>0.5</v>
      </c>
      <c r="K3656">
        <v>1</v>
      </c>
    </row>
    <row r="3657" spans="7:11" x14ac:dyDescent="0.25">
      <c r="G3657" s="1">
        <v>44385</v>
      </c>
      <c r="H3657" s="2">
        <v>0.81109953703703708</v>
      </c>
      <c r="I3657">
        <v>18</v>
      </c>
      <c r="J3657">
        <v>4</v>
      </c>
      <c r="K3657">
        <v>1</v>
      </c>
    </row>
    <row r="3658" spans="7:11" x14ac:dyDescent="0.25">
      <c r="G3658" s="1">
        <v>44385</v>
      </c>
      <c r="H3658" s="2">
        <v>0.8112152777777778</v>
      </c>
      <c r="I3658">
        <v>15</v>
      </c>
      <c r="J3658">
        <v>10.199999999999999</v>
      </c>
      <c r="K3658">
        <v>1</v>
      </c>
    </row>
    <row r="3659" spans="7:11" x14ac:dyDescent="0.25">
      <c r="G3659" s="1">
        <v>44385</v>
      </c>
      <c r="H3659" s="2">
        <v>0.81322916666666656</v>
      </c>
      <c r="I3659">
        <v>17</v>
      </c>
      <c r="J3659">
        <v>6.5</v>
      </c>
      <c r="K3659">
        <v>1</v>
      </c>
    </row>
    <row r="3660" spans="7:11" x14ac:dyDescent="0.25">
      <c r="G3660" s="1">
        <v>44385</v>
      </c>
      <c r="H3660" s="2">
        <v>0.8140856481481481</v>
      </c>
      <c r="I3660">
        <v>12</v>
      </c>
      <c r="J3660">
        <v>4.4000000000000004</v>
      </c>
      <c r="K3660">
        <v>1</v>
      </c>
    </row>
    <row r="3661" spans="7:11" x14ac:dyDescent="0.25">
      <c r="G3661" s="1">
        <v>44385</v>
      </c>
      <c r="H3661" s="2">
        <v>0.81561342592592589</v>
      </c>
      <c r="I3661">
        <v>20</v>
      </c>
      <c r="J3661">
        <v>5.6</v>
      </c>
      <c r="K3661">
        <v>1</v>
      </c>
    </row>
    <row r="3662" spans="7:11" x14ac:dyDescent="0.25">
      <c r="G3662" s="1">
        <v>44385</v>
      </c>
      <c r="H3662" s="2">
        <v>0.8168981481481481</v>
      </c>
      <c r="I3662">
        <v>11</v>
      </c>
      <c r="J3662">
        <v>7.4</v>
      </c>
      <c r="K3662">
        <v>1</v>
      </c>
    </row>
    <row r="3663" spans="7:11" x14ac:dyDescent="0.25">
      <c r="G3663" s="1">
        <v>44385</v>
      </c>
      <c r="H3663" s="2">
        <v>0.81694444444444436</v>
      </c>
      <c r="I3663">
        <v>14</v>
      </c>
      <c r="J3663">
        <v>4.4000000000000004</v>
      </c>
      <c r="K3663">
        <v>1</v>
      </c>
    </row>
    <row r="3664" spans="7:11" x14ac:dyDescent="0.25">
      <c r="G3664" s="1">
        <v>44385</v>
      </c>
      <c r="H3664" s="2">
        <v>0.81751157407407404</v>
      </c>
      <c r="I3664">
        <v>14</v>
      </c>
      <c r="J3664">
        <v>4.2</v>
      </c>
      <c r="K3664">
        <v>1</v>
      </c>
    </row>
    <row r="3665" spans="7:11" x14ac:dyDescent="0.25">
      <c r="G3665" s="1">
        <v>44385</v>
      </c>
      <c r="H3665" s="2">
        <v>0.81752314814814808</v>
      </c>
      <c r="I3665">
        <v>13</v>
      </c>
      <c r="J3665">
        <v>3.5</v>
      </c>
      <c r="K3665">
        <v>1</v>
      </c>
    </row>
    <row r="3666" spans="7:11" x14ac:dyDescent="0.25">
      <c r="G3666" s="1">
        <v>44385</v>
      </c>
      <c r="H3666" s="2">
        <v>0.81843749999999993</v>
      </c>
      <c r="I3666">
        <v>23</v>
      </c>
      <c r="J3666">
        <v>14</v>
      </c>
      <c r="K3666">
        <v>1</v>
      </c>
    </row>
    <row r="3667" spans="7:11" x14ac:dyDescent="0.25">
      <c r="G3667" s="1">
        <v>44385</v>
      </c>
      <c r="H3667" s="2">
        <v>0.81913194444444448</v>
      </c>
      <c r="I3667">
        <v>14</v>
      </c>
      <c r="J3667">
        <v>5.4</v>
      </c>
      <c r="K3667">
        <v>1</v>
      </c>
    </row>
    <row r="3668" spans="7:11" x14ac:dyDescent="0.25">
      <c r="G3668" s="1">
        <v>44385</v>
      </c>
      <c r="H3668" s="2">
        <v>0.82005787037037037</v>
      </c>
      <c r="I3668">
        <v>12</v>
      </c>
      <c r="J3668">
        <v>4.2</v>
      </c>
      <c r="K3668">
        <v>1</v>
      </c>
    </row>
    <row r="3669" spans="7:11" x14ac:dyDescent="0.25">
      <c r="G3669" s="1">
        <v>44385</v>
      </c>
      <c r="H3669" s="2">
        <v>0.82170138888888899</v>
      </c>
      <c r="I3669">
        <v>21</v>
      </c>
      <c r="J3669">
        <v>9</v>
      </c>
      <c r="K3669">
        <v>1</v>
      </c>
    </row>
    <row r="3670" spans="7:11" x14ac:dyDescent="0.25">
      <c r="G3670" s="1">
        <v>44385</v>
      </c>
      <c r="H3670" s="2">
        <v>0.82193287037037033</v>
      </c>
      <c r="I3670">
        <v>10</v>
      </c>
      <c r="J3670">
        <v>10</v>
      </c>
      <c r="K3670">
        <v>1</v>
      </c>
    </row>
    <row r="3671" spans="7:11" x14ac:dyDescent="0.25">
      <c r="G3671" s="1">
        <v>44385</v>
      </c>
      <c r="H3671" s="2">
        <v>0.82245370370370363</v>
      </c>
      <c r="I3671">
        <v>11</v>
      </c>
      <c r="J3671">
        <v>8.8000000000000007</v>
      </c>
      <c r="K3671">
        <v>1</v>
      </c>
    </row>
    <row r="3672" spans="7:11" x14ac:dyDescent="0.25">
      <c r="G3672" s="1">
        <v>44385</v>
      </c>
      <c r="H3672" s="2">
        <v>0.82251157407407405</v>
      </c>
      <c r="I3672">
        <v>13</v>
      </c>
      <c r="J3672">
        <v>6.5</v>
      </c>
      <c r="K3672">
        <v>1</v>
      </c>
    </row>
    <row r="3673" spans="7:11" x14ac:dyDescent="0.25">
      <c r="G3673" s="1">
        <v>44385</v>
      </c>
      <c r="H3673" s="2">
        <v>0.8225231481481482</v>
      </c>
      <c r="I3673">
        <v>13</v>
      </c>
      <c r="J3673">
        <v>4</v>
      </c>
      <c r="K3673">
        <v>1</v>
      </c>
    </row>
    <row r="3674" spans="7:11" x14ac:dyDescent="0.25">
      <c r="G3674" s="1">
        <v>44385</v>
      </c>
      <c r="H3674" s="2">
        <v>0.82554398148148145</v>
      </c>
      <c r="I3674">
        <v>10</v>
      </c>
      <c r="J3674">
        <v>5</v>
      </c>
      <c r="K3674">
        <v>1</v>
      </c>
    </row>
    <row r="3675" spans="7:11" x14ac:dyDescent="0.25">
      <c r="G3675" s="1">
        <v>44385</v>
      </c>
      <c r="H3675" s="2">
        <v>0.82556712962962964</v>
      </c>
      <c r="I3675">
        <v>18</v>
      </c>
      <c r="J3675">
        <v>3.2</v>
      </c>
      <c r="K3675">
        <v>1</v>
      </c>
    </row>
    <row r="3676" spans="7:11" x14ac:dyDescent="0.25">
      <c r="G3676" s="1">
        <v>44385</v>
      </c>
      <c r="H3676" s="2">
        <v>0.82609953703703709</v>
      </c>
      <c r="I3676">
        <v>25</v>
      </c>
      <c r="J3676">
        <v>3.9</v>
      </c>
      <c r="K3676">
        <v>1</v>
      </c>
    </row>
    <row r="3677" spans="7:11" x14ac:dyDescent="0.25">
      <c r="G3677" s="1">
        <v>44385</v>
      </c>
      <c r="H3677" s="2">
        <v>0.82704861111111105</v>
      </c>
      <c r="I3677">
        <v>19</v>
      </c>
      <c r="J3677">
        <v>4.7</v>
      </c>
      <c r="K3677">
        <v>1</v>
      </c>
    </row>
    <row r="3678" spans="7:11" x14ac:dyDescent="0.25">
      <c r="G3678" s="1">
        <v>44385</v>
      </c>
      <c r="H3678" s="2">
        <v>0.8275231481481482</v>
      </c>
      <c r="I3678">
        <v>13</v>
      </c>
      <c r="J3678">
        <v>5</v>
      </c>
      <c r="K3678">
        <v>1</v>
      </c>
    </row>
    <row r="3679" spans="7:11" x14ac:dyDescent="0.25">
      <c r="G3679" s="1">
        <v>44385</v>
      </c>
      <c r="H3679" s="2">
        <v>0.82754629629629628</v>
      </c>
      <c r="I3679">
        <v>12</v>
      </c>
      <c r="J3679">
        <v>5.3</v>
      </c>
      <c r="K3679">
        <v>1</v>
      </c>
    </row>
    <row r="3680" spans="7:11" x14ac:dyDescent="0.25">
      <c r="G3680" s="1">
        <v>44385</v>
      </c>
      <c r="H3680" s="2">
        <v>0.82890046296296294</v>
      </c>
      <c r="I3680">
        <v>11</v>
      </c>
      <c r="J3680">
        <v>0</v>
      </c>
      <c r="K3680">
        <v>1</v>
      </c>
    </row>
    <row r="3681" spans="7:11" x14ac:dyDescent="0.25">
      <c r="G3681" s="1">
        <v>44385</v>
      </c>
      <c r="H3681" s="2">
        <v>0.82923611111111117</v>
      </c>
      <c r="I3681">
        <v>17</v>
      </c>
      <c r="J3681">
        <v>13.9</v>
      </c>
      <c r="K3681">
        <v>1</v>
      </c>
    </row>
    <row r="3682" spans="7:11" x14ac:dyDescent="0.25">
      <c r="G3682" s="1">
        <v>44385</v>
      </c>
      <c r="H3682" s="2">
        <v>0.83236111111111111</v>
      </c>
      <c r="I3682">
        <v>13</v>
      </c>
      <c r="J3682">
        <v>9</v>
      </c>
      <c r="K3682">
        <v>1</v>
      </c>
    </row>
    <row r="3683" spans="7:11" x14ac:dyDescent="0.25">
      <c r="G3683" s="1">
        <v>44385</v>
      </c>
      <c r="H3683" s="2">
        <v>0.83642361111111108</v>
      </c>
      <c r="I3683">
        <v>11</v>
      </c>
      <c r="J3683">
        <v>12.2</v>
      </c>
      <c r="K3683">
        <v>1</v>
      </c>
    </row>
    <row r="3684" spans="7:11" x14ac:dyDescent="0.25">
      <c r="G3684" s="1">
        <v>44385</v>
      </c>
      <c r="H3684" s="2">
        <v>0.83760416666666659</v>
      </c>
      <c r="I3684">
        <v>28</v>
      </c>
      <c r="J3684">
        <v>5.4</v>
      </c>
      <c r="K3684">
        <v>1</v>
      </c>
    </row>
    <row r="3685" spans="7:11" x14ac:dyDescent="0.25">
      <c r="G3685" s="1">
        <v>44385</v>
      </c>
      <c r="H3685" s="2">
        <v>0.83803240740740748</v>
      </c>
      <c r="I3685">
        <v>17</v>
      </c>
      <c r="J3685">
        <v>4.3</v>
      </c>
      <c r="K3685">
        <v>1</v>
      </c>
    </row>
    <row r="3686" spans="7:11" x14ac:dyDescent="0.25">
      <c r="G3686" s="1">
        <v>44385</v>
      </c>
      <c r="H3686" s="2">
        <v>0.83902777777777782</v>
      </c>
      <c r="I3686">
        <v>14</v>
      </c>
      <c r="J3686">
        <v>4</v>
      </c>
      <c r="K3686">
        <v>1</v>
      </c>
    </row>
    <row r="3687" spans="7:11" x14ac:dyDescent="0.25">
      <c r="G3687" s="1">
        <v>44385</v>
      </c>
      <c r="H3687" s="2">
        <v>0.84039351851851851</v>
      </c>
      <c r="I3687">
        <v>18</v>
      </c>
      <c r="J3687">
        <v>5.2</v>
      </c>
      <c r="K3687">
        <v>1</v>
      </c>
    </row>
    <row r="3688" spans="7:11" x14ac:dyDescent="0.25">
      <c r="G3688" s="1">
        <v>44385</v>
      </c>
      <c r="H3688" s="2">
        <v>0.84285879629629623</v>
      </c>
      <c r="I3688">
        <v>14</v>
      </c>
      <c r="J3688">
        <v>3.9</v>
      </c>
      <c r="K3688">
        <v>1</v>
      </c>
    </row>
    <row r="3689" spans="7:11" x14ac:dyDescent="0.25">
      <c r="G3689" s="1">
        <v>44385</v>
      </c>
      <c r="H3689" s="2">
        <v>0.84326388888888892</v>
      </c>
      <c r="I3689">
        <v>29</v>
      </c>
      <c r="J3689">
        <v>9.6</v>
      </c>
      <c r="K3689">
        <v>1</v>
      </c>
    </row>
    <row r="3690" spans="7:11" x14ac:dyDescent="0.25">
      <c r="G3690" s="1">
        <v>44385</v>
      </c>
      <c r="H3690" s="2">
        <v>0.84357638888888886</v>
      </c>
      <c r="I3690">
        <v>17</v>
      </c>
      <c r="J3690">
        <v>5.4</v>
      </c>
      <c r="K3690">
        <v>1</v>
      </c>
    </row>
    <row r="3691" spans="7:11" x14ac:dyDescent="0.25">
      <c r="G3691" s="1">
        <v>44385</v>
      </c>
      <c r="H3691" s="2">
        <v>0.84398148148148155</v>
      </c>
      <c r="I3691">
        <v>17</v>
      </c>
      <c r="J3691">
        <v>5.0999999999999996</v>
      </c>
      <c r="K3691">
        <v>1</v>
      </c>
    </row>
    <row r="3692" spans="7:11" x14ac:dyDescent="0.25">
      <c r="G3692" s="1">
        <v>44385</v>
      </c>
      <c r="H3692" s="2">
        <v>0.84424768518518523</v>
      </c>
      <c r="I3692">
        <v>14</v>
      </c>
      <c r="J3692">
        <v>6.1</v>
      </c>
      <c r="K3692">
        <v>1</v>
      </c>
    </row>
    <row r="3693" spans="7:11" x14ac:dyDescent="0.25">
      <c r="G3693" s="1">
        <v>44385</v>
      </c>
      <c r="H3693" s="2">
        <v>0.84623842592592602</v>
      </c>
      <c r="I3693">
        <v>15</v>
      </c>
      <c r="J3693">
        <v>4.3</v>
      </c>
      <c r="K3693">
        <v>1</v>
      </c>
    </row>
    <row r="3694" spans="7:11" x14ac:dyDescent="0.25">
      <c r="G3694" s="1">
        <v>44385</v>
      </c>
      <c r="H3694" s="2">
        <v>0.84811342592592587</v>
      </c>
      <c r="I3694">
        <v>18</v>
      </c>
      <c r="J3694">
        <v>12.9</v>
      </c>
      <c r="K3694">
        <v>1</v>
      </c>
    </row>
    <row r="3695" spans="7:11" x14ac:dyDescent="0.25">
      <c r="G3695" s="1">
        <v>44385</v>
      </c>
      <c r="H3695" s="2">
        <v>0.84888888888888892</v>
      </c>
      <c r="I3695">
        <v>17</v>
      </c>
      <c r="J3695">
        <v>4.7</v>
      </c>
      <c r="K3695">
        <v>1</v>
      </c>
    </row>
    <row r="3696" spans="7:11" x14ac:dyDescent="0.25">
      <c r="G3696" s="1">
        <v>44385</v>
      </c>
      <c r="H3696" s="2">
        <v>0.85043981481481479</v>
      </c>
      <c r="I3696">
        <v>11</v>
      </c>
      <c r="J3696">
        <v>4.8</v>
      </c>
      <c r="K3696">
        <v>1</v>
      </c>
    </row>
    <row r="3697" spans="7:11" x14ac:dyDescent="0.25">
      <c r="G3697" s="1">
        <v>44385</v>
      </c>
      <c r="H3697" s="2">
        <v>0.85053240740740732</v>
      </c>
      <c r="I3697">
        <v>23</v>
      </c>
      <c r="J3697">
        <v>12.2</v>
      </c>
      <c r="K3697">
        <v>1</v>
      </c>
    </row>
    <row r="3698" spans="7:11" x14ac:dyDescent="0.25">
      <c r="G3698" s="1">
        <v>44385</v>
      </c>
      <c r="H3698" s="2">
        <v>0.85069444444444453</v>
      </c>
      <c r="I3698">
        <v>18</v>
      </c>
      <c r="J3698">
        <v>7.3</v>
      </c>
      <c r="K3698">
        <v>1</v>
      </c>
    </row>
    <row r="3699" spans="7:11" x14ac:dyDescent="0.25">
      <c r="G3699" s="1">
        <v>44385</v>
      </c>
      <c r="H3699" s="2">
        <v>0.8508796296296296</v>
      </c>
      <c r="I3699">
        <v>20</v>
      </c>
      <c r="J3699">
        <v>5.9</v>
      </c>
      <c r="K3699">
        <v>1</v>
      </c>
    </row>
    <row r="3700" spans="7:11" x14ac:dyDescent="0.25">
      <c r="G3700" s="1">
        <v>44385</v>
      </c>
      <c r="H3700" s="2">
        <v>0.85313657407407406</v>
      </c>
      <c r="I3700">
        <v>14</v>
      </c>
      <c r="J3700">
        <v>8.1999999999999993</v>
      </c>
      <c r="K3700">
        <v>1</v>
      </c>
    </row>
    <row r="3701" spans="7:11" x14ac:dyDescent="0.25">
      <c r="G3701" s="1">
        <v>44385</v>
      </c>
      <c r="H3701" s="2">
        <v>0.85386574074074073</v>
      </c>
      <c r="I3701">
        <v>25</v>
      </c>
      <c r="J3701">
        <v>7.4</v>
      </c>
      <c r="K3701">
        <v>1</v>
      </c>
    </row>
    <row r="3702" spans="7:11" x14ac:dyDescent="0.25">
      <c r="G3702" s="1">
        <v>44385</v>
      </c>
      <c r="H3702" s="2">
        <v>0.85427083333333342</v>
      </c>
      <c r="I3702">
        <v>11</v>
      </c>
      <c r="J3702">
        <v>13.2</v>
      </c>
      <c r="K3702">
        <v>1</v>
      </c>
    </row>
    <row r="3703" spans="7:11" x14ac:dyDescent="0.25">
      <c r="G3703" s="1">
        <v>44385</v>
      </c>
      <c r="H3703" s="2">
        <v>0.85546296296296298</v>
      </c>
      <c r="I3703">
        <v>12</v>
      </c>
      <c r="J3703">
        <v>5.5</v>
      </c>
      <c r="K3703">
        <v>1</v>
      </c>
    </row>
    <row r="3704" spans="7:11" x14ac:dyDescent="0.25">
      <c r="G3704" s="1">
        <v>44385</v>
      </c>
      <c r="H3704" s="2">
        <v>0.85553240740740744</v>
      </c>
      <c r="I3704">
        <v>15</v>
      </c>
      <c r="J3704">
        <v>4</v>
      </c>
      <c r="K3704">
        <v>1</v>
      </c>
    </row>
    <row r="3705" spans="7:11" x14ac:dyDescent="0.25">
      <c r="G3705" s="1">
        <v>44385</v>
      </c>
      <c r="H3705" s="2">
        <v>0.85851851851851846</v>
      </c>
      <c r="I3705">
        <v>16</v>
      </c>
      <c r="J3705">
        <v>1.3</v>
      </c>
      <c r="K3705">
        <v>1</v>
      </c>
    </row>
    <row r="3706" spans="7:11" x14ac:dyDescent="0.25">
      <c r="G3706" s="1">
        <v>44385</v>
      </c>
      <c r="H3706" s="2">
        <v>0.85898148148148146</v>
      </c>
      <c r="I3706">
        <v>17</v>
      </c>
      <c r="J3706">
        <v>4.5999999999999996</v>
      </c>
      <c r="K3706">
        <v>1</v>
      </c>
    </row>
    <row r="3707" spans="7:11" x14ac:dyDescent="0.25">
      <c r="G3707" s="1">
        <v>44385</v>
      </c>
      <c r="H3707" s="2">
        <v>0.85920138888888886</v>
      </c>
      <c r="I3707">
        <v>15</v>
      </c>
      <c r="J3707">
        <v>4.2</v>
      </c>
      <c r="K3707">
        <v>1</v>
      </c>
    </row>
    <row r="3708" spans="7:11" x14ac:dyDescent="0.25">
      <c r="G3708" s="1">
        <v>44385</v>
      </c>
      <c r="H3708" s="2">
        <v>0.86079861111111111</v>
      </c>
      <c r="I3708">
        <v>14</v>
      </c>
      <c r="J3708">
        <v>5</v>
      </c>
      <c r="K3708">
        <v>1</v>
      </c>
    </row>
    <row r="3709" spans="7:11" x14ac:dyDescent="0.25">
      <c r="G3709" s="1">
        <v>44385</v>
      </c>
      <c r="H3709" s="2">
        <v>0.86107638888888882</v>
      </c>
      <c r="I3709">
        <v>21</v>
      </c>
      <c r="J3709">
        <v>4.9000000000000004</v>
      </c>
      <c r="K3709">
        <v>1</v>
      </c>
    </row>
    <row r="3710" spans="7:11" x14ac:dyDescent="0.25">
      <c r="G3710" s="1">
        <v>44385</v>
      </c>
      <c r="H3710" s="2">
        <v>0.86392361111111116</v>
      </c>
      <c r="I3710">
        <v>12</v>
      </c>
      <c r="J3710">
        <v>8.1999999999999993</v>
      </c>
      <c r="K3710">
        <v>1</v>
      </c>
    </row>
    <row r="3711" spans="7:11" x14ac:dyDescent="0.25">
      <c r="G3711" s="1">
        <v>44385</v>
      </c>
      <c r="H3711" s="2">
        <v>0.86429398148148151</v>
      </c>
      <c r="I3711">
        <v>17</v>
      </c>
      <c r="J3711">
        <v>4.0999999999999996</v>
      </c>
      <c r="K3711">
        <v>1</v>
      </c>
    </row>
    <row r="3712" spans="7:11" x14ac:dyDescent="0.25">
      <c r="G3712" s="1">
        <v>44385</v>
      </c>
      <c r="H3712" s="2">
        <v>0.86552083333333341</v>
      </c>
      <c r="I3712">
        <v>12</v>
      </c>
      <c r="J3712">
        <v>12.9</v>
      </c>
      <c r="K3712">
        <v>1</v>
      </c>
    </row>
    <row r="3713" spans="7:11" x14ac:dyDescent="0.25">
      <c r="G3713" s="1">
        <v>44385</v>
      </c>
      <c r="H3713" s="2">
        <v>0.86609953703703713</v>
      </c>
      <c r="I3713">
        <v>17</v>
      </c>
      <c r="J3713">
        <v>7.5</v>
      </c>
      <c r="K3713">
        <v>1</v>
      </c>
    </row>
    <row r="3714" spans="7:11" x14ac:dyDescent="0.25">
      <c r="G3714" s="1">
        <v>44385</v>
      </c>
      <c r="H3714" s="2">
        <v>0.86828703703703702</v>
      </c>
      <c r="I3714">
        <v>18</v>
      </c>
      <c r="J3714">
        <v>5.7</v>
      </c>
      <c r="K3714">
        <v>1</v>
      </c>
    </row>
    <row r="3715" spans="7:11" x14ac:dyDescent="0.25">
      <c r="G3715" s="1">
        <v>44385</v>
      </c>
      <c r="H3715" s="2">
        <v>0.86831018518518521</v>
      </c>
      <c r="I3715">
        <v>13</v>
      </c>
      <c r="J3715">
        <v>6.1</v>
      </c>
      <c r="K3715">
        <v>1</v>
      </c>
    </row>
    <row r="3716" spans="7:11" x14ac:dyDescent="0.25">
      <c r="G3716" s="1">
        <v>44385</v>
      </c>
      <c r="H3716" s="2">
        <v>0.86862268518518526</v>
      </c>
      <c r="I3716">
        <v>11</v>
      </c>
      <c r="J3716">
        <v>13</v>
      </c>
      <c r="K3716">
        <v>1</v>
      </c>
    </row>
    <row r="3717" spans="7:11" x14ac:dyDescent="0.25">
      <c r="G3717" s="1">
        <v>44385</v>
      </c>
      <c r="H3717" s="2">
        <v>0.86875000000000002</v>
      </c>
      <c r="I3717">
        <v>12</v>
      </c>
      <c r="J3717">
        <v>6.2</v>
      </c>
      <c r="K3717">
        <v>1</v>
      </c>
    </row>
    <row r="3718" spans="7:11" x14ac:dyDescent="0.25">
      <c r="G3718" s="1">
        <v>44385</v>
      </c>
      <c r="H3718" s="2">
        <v>0.86990740740740735</v>
      </c>
      <c r="I3718">
        <v>12</v>
      </c>
      <c r="J3718">
        <v>4</v>
      </c>
      <c r="K3718">
        <v>1</v>
      </c>
    </row>
    <row r="3719" spans="7:11" x14ac:dyDescent="0.25">
      <c r="G3719" s="1">
        <v>44385</v>
      </c>
      <c r="H3719" s="2">
        <v>0.87145833333333333</v>
      </c>
      <c r="I3719">
        <v>15</v>
      </c>
      <c r="J3719">
        <v>1.3</v>
      </c>
      <c r="K3719">
        <v>1</v>
      </c>
    </row>
    <row r="3720" spans="7:11" x14ac:dyDescent="0.25">
      <c r="G3720" s="1">
        <v>44385</v>
      </c>
      <c r="H3720" s="2">
        <v>0.87570601851851848</v>
      </c>
      <c r="I3720">
        <v>14</v>
      </c>
      <c r="J3720">
        <v>14.4</v>
      </c>
      <c r="K3720">
        <v>1</v>
      </c>
    </row>
    <row r="3721" spans="7:11" x14ac:dyDescent="0.25">
      <c r="G3721" s="1">
        <v>44385</v>
      </c>
      <c r="H3721" s="2">
        <v>0.8757638888888889</v>
      </c>
      <c r="I3721">
        <v>16</v>
      </c>
      <c r="J3721">
        <v>4.5999999999999996</v>
      </c>
      <c r="K3721">
        <v>1</v>
      </c>
    </row>
    <row r="3722" spans="7:11" x14ac:dyDescent="0.25">
      <c r="G3722" s="1">
        <v>44385</v>
      </c>
      <c r="H3722" s="2">
        <v>0.87684027777777773</v>
      </c>
      <c r="I3722">
        <v>12</v>
      </c>
      <c r="J3722">
        <v>11.1</v>
      </c>
      <c r="K3722">
        <v>1</v>
      </c>
    </row>
    <row r="3723" spans="7:11" x14ac:dyDescent="0.25">
      <c r="G3723" s="1">
        <v>44385</v>
      </c>
      <c r="H3723" s="2">
        <v>0.87715277777777778</v>
      </c>
      <c r="I3723">
        <v>17</v>
      </c>
      <c r="J3723">
        <v>6</v>
      </c>
      <c r="K3723">
        <v>1</v>
      </c>
    </row>
    <row r="3724" spans="7:11" x14ac:dyDescent="0.25">
      <c r="G3724" s="1">
        <v>44385</v>
      </c>
      <c r="H3724" s="2">
        <v>0.87747685185185187</v>
      </c>
      <c r="I3724">
        <v>11</v>
      </c>
      <c r="J3724">
        <v>13.2</v>
      </c>
      <c r="K3724">
        <v>1</v>
      </c>
    </row>
    <row r="3725" spans="7:11" x14ac:dyDescent="0.25">
      <c r="G3725" s="1">
        <v>44385</v>
      </c>
      <c r="H3725" s="2">
        <v>0.87783564814814818</v>
      </c>
      <c r="I3725">
        <v>21</v>
      </c>
      <c r="J3725">
        <v>4.5</v>
      </c>
      <c r="K3725">
        <v>1</v>
      </c>
    </row>
    <row r="3726" spans="7:11" x14ac:dyDescent="0.25">
      <c r="G3726" s="1">
        <v>44385</v>
      </c>
      <c r="H3726" s="2">
        <v>0.87785879629629626</v>
      </c>
      <c r="I3726">
        <v>17</v>
      </c>
      <c r="J3726">
        <v>4</v>
      </c>
      <c r="K3726">
        <v>1</v>
      </c>
    </row>
    <row r="3727" spans="7:11" x14ac:dyDescent="0.25">
      <c r="G3727" s="1">
        <v>44385</v>
      </c>
      <c r="H3727" s="2">
        <v>0.88011574074074073</v>
      </c>
      <c r="I3727">
        <v>15</v>
      </c>
      <c r="J3727">
        <v>4.4000000000000004</v>
      </c>
      <c r="K3727">
        <v>1</v>
      </c>
    </row>
    <row r="3728" spans="7:11" x14ac:dyDescent="0.25">
      <c r="G3728" s="1">
        <v>44385</v>
      </c>
      <c r="H3728" s="2">
        <v>0.8812268518518519</v>
      </c>
      <c r="I3728">
        <v>10</v>
      </c>
      <c r="J3728">
        <v>4.5999999999999996</v>
      </c>
      <c r="K3728">
        <v>1</v>
      </c>
    </row>
    <row r="3729" spans="7:11" x14ac:dyDescent="0.25">
      <c r="G3729" s="1">
        <v>44385</v>
      </c>
      <c r="H3729" s="2">
        <v>0.88219907407407405</v>
      </c>
      <c r="I3729">
        <v>16</v>
      </c>
      <c r="J3729">
        <v>5.0999999999999996</v>
      </c>
      <c r="K3729">
        <v>1</v>
      </c>
    </row>
    <row r="3730" spans="7:11" x14ac:dyDescent="0.25">
      <c r="G3730" s="1">
        <v>44385</v>
      </c>
      <c r="H3730" s="2">
        <v>0.88261574074074067</v>
      </c>
      <c r="I3730">
        <v>27</v>
      </c>
      <c r="J3730">
        <v>9.1</v>
      </c>
      <c r="K3730">
        <v>1</v>
      </c>
    </row>
    <row r="3731" spans="7:11" x14ac:dyDescent="0.25">
      <c r="G3731" s="1">
        <v>44385</v>
      </c>
      <c r="H3731" s="2">
        <v>0.88806712962962964</v>
      </c>
      <c r="I3731">
        <v>16</v>
      </c>
      <c r="J3731">
        <v>14.1</v>
      </c>
      <c r="K3731">
        <v>1</v>
      </c>
    </row>
    <row r="3732" spans="7:11" x14ac:dyDescent="0.25">
      <c r="G3732" s="1">
        <v>44385</v>
      </c>
      <c r="H3732" s="2">
        <v>0.88813657407407398</v>
      </c>
      <c r="I3732">
        <v>11</v>
      </c>
      <c r="J3732">
        <v>12.4</v>
      </c>
      <c r="K3732">
        <v>1</v>
      </c>
    </row>
    <row r="3733" spans="7:11" x14ac:dyDescent="0.25">
      <c r="G3733" s="1">
        <v>44385</v>
      </c>
      <c r="H3733" s="2">
        <v>0.88877314814814812</v>
      </c>
      <c r="I3733">
        <v>18</v>
      </c>
      <c r="J3733">
        <v>5.8</v>
      </c>
      <c r="K3733">
        <v>1</v>
      </c>
    </row>
    <row r="3734" spans="7:11" x14ac:dyDescent="0.25">
      <c r="G3734" s="1">
        <v>44385</v>
      </c>
      <c r="H3734" s="2">
        <v>0.88878472222222227</v>
      </c>
      <c r="I3734">
        <v>16</v>
      </c>
      <c r="J3734">
        <v>4.2</v>
      </c>
      <c r="K3734">
        <v>1</v>
      </c>
    </row>
    <row r="3735" spans="7:11" x14ac:dyDescent="0.25">
      <c r="G3735" s="1">
        <v>44385</v>
      </c>
      <c r="H3735" s="2">
        <v>0.89422453703703697</v>
      </c>
      <c r="I3735">
        <v>19</v>
      </c>
      <c r="J3735">
        <v>7</v>
      </c>
      <c r="K3735">
        <v>1</v>
      </c>
    </row>
    <row r="3736" spans="7:11" x14ac:dyDescent="0.25">
      <c r="G3736" s="1">
        <v>44385</v>
      </c>
      <c r="H3736" s="2">
        <v>0.89539351851851856</v>
      </c>
      <c r="I3736">
        <v>13</v>
      </c>
      <c r="J3736">
        <v>25.5</v>
      </c>
      <c r="K3736">
        <v>1</v>
      </c>
    </row>
    <row r="3737" spans="7:11" x14ac:dyDescent="0.25">
      <c r="G3737" s="1">
        <v>44385</v>
      </c>
      <c r="H3737" s="2">
        <v>0.89688657407407402</v>
      </c>
      <c r="I3737">
        <v>29</v>
      </c>
      <c r="J3737">
        <v>6.5</v>
      </c>
      <c r="K3737">
        <v>1</v>
      </c>
    </row>
    <row r="3738" spans="7:11" x14ac:dyDescent="0.25">
      <c r="G3738" s="1">
        <v>44385</v>
      </c>
      <c r="H3738" s="2">
        <v>0.89886574074074066</v>
      </c>
      <c r="I3738">
        <v>8</v>
      </c>
      <c r="J3738">
        <v>5.6</v>
      </c>
      <c r="K3738">
        <v>1</v>
      </c>
    </row>
    <row r="3739" spans="7:11" x14ac:dyDescent="0.25">
      <c r="G3739" s="1">
        <v>44385</v>
      </c>
      <c r="H3739" s="2">
        <v>0.898900462962963</v>
      </c>
      <c r="I3739">
        <v>11</v>
      </c>
      <c r="J3739">
        <v>4.5999999999999996</v>
      </c>
      <c r="K3739">
        <v>1</v>
      </c>
    </row>
    <row r="3740" spans="7:11" x14ac:dyDescent="0.25">
      <c r="G3740" s="1">
        <v>44385</v>
      </c>
      <c r="H3740" s="2">
        <v>0.90003472222222225</v>
      </c>
      <c r="I3740">
        <v>14</v>
      </c>
      <c r="J3740">
        <v>9.4</v>
      </c>
      <c r="K3740">
        <v>1</v>
      </c>
    </row>
    <row r="3741" spans="7:11" x14ac:dyDescent="0.25">
      <c r="G3741" s="1">
        <v>44385</v>
      </c>
      <c r="H3741" s="2">
        <v>0.90173611111111107</v>
      </c>
      <c r="I3741">
        <v>11</v>
      </c>
      <c r="J3741">
        <v>1.2</v>
      </c>
      <c r="K3741">
        <v>1</v>
      </c>
    </row>
    <row r="3742" spans="7:11" x14ac:dyDescent="0.25">
      <c r="G3742" s="1">
        <v>44385</v>
      </c>
      <c r="H3742" s="2">
        <v>0.90377314814814813</v>
      </c>
      <c r="I3742">
        <v>12</v>
      </c>
      <c r="J3742">
        <v>0.4</v>
      </c>
      <c r="K3742">
        <v>1</v>
      </c>
    </row>
    <row r="3743" spans="7:11" x14ac:dyDescent="0.25">
      <c r="G3743" s="1">
        <v>44385</v>
      </c>
      <c r="H3743" s="2">
        <v>0.90489583333333334</v>
      </c>
      <c r="I3743">
        <v>24</v>
      </c>
      <c r="J3743">
        <v>5.7</v>
      </c>
      <c r="K3743">
        <v>1</v>
      </c>
    </row>
    <row r="3744" spans="7:11" x14ac:dyDescent="0.25">
      <c r="G3744" s="1">
        <v>44385</v>
      </c>
      <c r="H3744" s="2">
        <v>0.90696759259259263</v>
      </c>
      <c r="I3744">
        <v>20</v>
      </c>
      <c r="J3744">
        <v>4.9000000000000004</v>
      </c>
      <c r="K3744">
        <v>1</v>
      </c>
    </row>
    <row r="3745" spans="7:11" x14ac:dyDescent="0.25">
      <c r="G3745" s="1">
        <v>44385</v>
      </c>
      <c r="H3745" s="2">
        <v>0.9076157407407407</v>
      </c>
      <c r="I3745">
        <v>16</v>
      </c>
      <c r="J3745">
        <v>3.6</v>
      </c>
      <c r="K3745">
        <v>1</v>
      </c>
    </row>
    <row r="3746" spans="7:11" x14ac:dyDescent="0.25">
      <c r="G3746" s="1">
        <v>44385</v>
      </c>
      <c r="H3746" s="2">
        <v>0.90936342592592589</v>
      </c>
      <c r="I3746">
        <v>14</v>
      </c>
      <c r="J3746">
        <v>0.4</v>
      </c>
      <c r="K3746">
        <v>1</v>
      </c>
    </row>
    <row r="3747" spans="7:11" x14ac:dyDescent="0.25">
      <c r="G3747" s="1">
        <v>44385</v>
      </c>
      <c r="H3747" s="2">
        <v>0.90940972222222216</v>
      </c>
      <c r="I3747">
        <v>14</v>
      </c>
      <c r="J3747">
        <v>0.5</v>
      </c>
      <c r="K3747">
        <v>1</v>
      </c>
    </row>
    <row r="3748" spans="7:11" x14ac:dyDescent="0.25">
      <c r="G3748" s="1">
        <v>44385</v>
      </c>
      <c r="H3748" s="2">
        <v>0.90997685185185195</v>
      </c>
      <c r="I3748">
        <v>16</v>
      </c>
      <c r="J3748">
        <v>6.5</v>
      </c>
      <c r="K3748">
        <v>1</v>
      </c>
    </row>
    <row r="3749" spans="7:11" x14ac:dyDescent="0.25">
      <c r="G3749" s="1">
        <v>44385</v>
      </c>
      <c r="H3749" s="2">
        <v>0.91143518518518529</v>
      </c>
      <c r="I3749">
        <v>12</v>
      </c>
      <c r="J3749">
        <v>8.6999999999999993</v>
      </c>
      <c r="K3749">
        <v>1</v>
      </c>
    </row>
    <row r="3750" spans="7:11" x14ac:dyDescent="0.25">
      <c r="G3750" s="1">
        <v>44385</v>
      </c>
      <c r="H3750" s="2">
        <v>0.91240740740740733</v>
      </c>
      <c r="I3750">
        <v>14</v>
      </c>
      <c r="J3750">
        <v>11.6</v>
      </c>
      <c r="K3750">
        <v>1</v>
      </c>
    </row>
    <row r="3751" spans="7:11" x14ac:dyDescent="0.25">
      <c r="G3751" s="1">
        <v>44385</v>
      </c>
      <c r="H3751" s="2">
        <v>0.91409722222222223</v>
      </c>
      <c r="I3751">
        <v>14</v>
      </c>
      <c r="J3751">
        <v>7.5</v>
      </c>
      <c r="K3751">
        <v>1</v>
      </c>
    </row>
    <row r="3752" spans="7:11" x14ac:dyDescent="0.25">
      <c r="G3752" s="1">
        <v>44385</v>
      </c>
      <c r="H3752" s="2">
        <v>0.91587962962962965</v>
      </c>
      <c r="I3752">
        <v>15</v>
      </c>
      <c r="J3752">
        <v>18.3</v>
      </c>
      <c r="K3752">
        <v>1</v>
      </c>
    </row>
    <row r="3753" spans="7:11" x14ac:dyDescent="0.25">
      <c r="G3753" s="1">
        <v>44385</v>
      </c>
      <c r="H3753" s="2">
        <v>0.91702546296296295</v>
      </c>
      <c r="I3753">
        <v>16</v>
      </c>
      <c r="J3753">
        <v>5.7</v>
      </c>
      <c r="K3753">
        <v>1</v>
      </c>
    </row>
    <row r="3754" spans="7:11" x14ac:dyDescent="0.25">
      <c r="G3754" s="1">
        <v>44385</v>
      </c>
      <c r="H3754" s="2">
        <v>0.91947916666666663</v>
      </c>
      <c r="I3754">
        <v>15</v>
      </c>
      <c r="J3754">
        <v>6.1</v>
      </c>
      <c r="K3754">
        <v>1</v>
      </c>
    </row>
    <row r="3755" spans="7:11" x14ac:dyDescent="0.25">
      <c r="G3755" s="1">
        <v>44385</v>
      </c>
      <c r="H3755" s="2">
        <v>0.92061342592592599</v>
      </c>
      <c r="I3755">
        <v>20</v>
      </c>
      <c r="J3755">
        <v>4.0999999999999996</v>
      </c>
      <c r="K3755">
        <v>1</v>
      </c>
    </row>
    <row r="3756" spans="7:11" x14ac:dyDescent="0.25">
      <c r="G3756" s="1">
        <v>44385</v>
      </c>
      <c r="H3756" s="2">
        <v>0.92268518518518527</v>
      </c>
      <c r="I3756">
        <v>20</v>
      </c>
      <c r="J3756">
        <v>5.7</v>
      </c>
      <c r="K3756">
        <v>1</v>
      </c>
    </row>
    <row r="3757" spans="7:11" x14ac:dyDescent="0.25">
      <c r="G3757" s="1">
        <v>44385</v>
      </c>
      <c r="H3757" s="2">
        <v>0.92365740740740743</v>
      </c>
      <c r="I3757">
        <v>12</v>
      </c>
      <c r="J3757">
        <v>8.5</v>
      </c>
      <c r="K3757">
        <v>1</v>
      </c>
    </row>
    <row r="3758" spans="7:11" x14ac:dyDescent="0.25">
      <c r="G3758" s="1">
        <v>44385</v>
      </c>
      <c r="H3758" s="2">
        <v>0.92466435185185192</v>
      </c>
      <c r="I3758">
        <v>19</v>
      </c>
      <c r="J3758">
        <v>6.6</v>
      </c>
      <c r="K3758">
        <v>1</v>
      </c>
    </row>
    <row r="3759" spans="7:11" x14ac:dyDescent="0.25">
      <c r="G3759" s="1">
        <v>44385</v>
      </c>
      <c r="H3759" s="2">
        <v>0.92685185185185182</v>
      </c>
      <c r="I3759">
        <v>17</v>
      </c>
      <c r="J3759">
        <v>6.8</v>
      </c>
      <c r="K3759">
        <v>1</v>
      </c>
    </row>
    <row r="3760" spans="7:11" x14ac:dyDescent="0.25">
      <c r="G3760" s="1">
        <v>44385</v>
      </c>
      <c r="H3760" s="2">
        <v>0.926875</v>
      </c>
      <c r="I3760">
        <v>15</v>
      </c>
      <c r="J3760">
        <v>4.4000000000000004</v>
      </c>
      <c r="K3760">
        <v>1</v>
      </c>
    </row>
    <row r="3761" spans="7:11" x14ac:dyDescent="0.25">
      <c r="G3761" s="1">
        <v>44385</v>
      </c>
      <c r="H3761" s="2">
        <v>0.92726851851851855</v>
      </c>
      <c r="I3761">
        <v>16</v>
      </c>
      <c r="J3761">
        <v>4.2</v>
      </c>
      <c r="K3761">
        <v>1</v>
      </c>
    </row>
    <row r="3762" spans="7:11" x14ac:dyDescent="0.25">
      <c r="G3762" s="1">
        <v>44385</v>
      </c>
      <c r="H3762" s="2">
        <v>0.92729166666666663</v>
      </c>
      <c r="I3762">
        <v>15</v>
      </c>
      <c r="J3762">
        <v>0.6</v>
      </c>
      <c r="K3762">
        <v>1</v>
      </c>
    </row>
    <row r="3763" spans="7:11" x14ac:dyDescent="0.25">
      <c r="G3763" s="1">
        <v>44385</v>
      </c>
      <c r="H3763" s="2">
        <v>0.92795138888888884</v>
      </c>
      <c r="I3763">
        <v>14</v>
      </c>
      <c r="J3763">
        <v>4.3</v>
      </c>
      <c r="K3763">
        <v>1</v>
      </c>
    </row>
    <row r="3764" spans="7:11" x14ac:dyDescent="0.25">
      <c r="G3764" s="1">
        <v>44385</v>
      </c>
      <c r="H3764" s="2">
        <v>0.93804398148148149</v>
      </c>
      <c r="I3764">
        <v>20</v>
      </c>
      <c r="J3764">
        <v>5.7</v>
      </c>
      <c r="K3764">
        <v>1</v>
      </c>
    </row>
    <row r="3765" spans="7:11" x14ac:dyDescent="0.25">
      <c r="G3765" s="1">
        <v>44385</v>
      </c>
      <c r="H3765" s="2">
        <v>0.94049768518518517</v>
      </c>
      <c r="I3765">
        <v>12</v>
      </c>
      <c r="J3765">
        <v>5.8</v>
      </c>
      <c r="K3765">
        <v>1</v>
      </c>
    </row>
    <row r="3766" spans="7:11" x14ac:dyDescent="0.25">
      <c r="G3766" s="1">
        <v>44385</v>
      </c>
      <c r="H3766" s="2">
        <v>0.95020833333333332</v>
      </c>
      <c r="I3766">
        <v>12</v>
      </c>
      <c r="J3766">
        <v>16.399999999999999</v>
      </c>
      <c r="K3766">
        <v>1</v>
      </c>
    </row>
    <row r="3767" spans="7:11" x14ac:dyDescent="0.25">
      <c r="G3767" s="1">
        <v>44385</v>
      </c>
      <c r="H3767" s="2">
        <v>0.95708333333333329</v>
      </c>
      <c r="I3767">
        <v>13</v>
      </c>
      <c r="J3767">
        <v>10.9</v>
      </c>
      <c r="K3767">
        <v>1</v>
      </c>
    </row>
    <row r="3768" spans="7:11" x14ac:dyDescent="0.25">
      <c r="G3768" s="1">
        <v>44385</v>
      </c>
      <c r="H3768" s="2">
        <v>0.96364583333333342</v>
      </c>
      <c r="I3768">
        <v>17</v>
      </c>
      <c r="J3768">
        <v>4.8</v>
      </c>
      <c r="K3768">
        <v>1</v>
      </c>
    </row>
    <row r="3769" spans="7:11" x14ac:dyDescent="0.25">
      <c r="G3769" s="1">
        <v>44385</v>
      </c>
      <c r="H3769" s="2">
        <v>0.96391203703703709</v>
      </c>
      <c r="I3769">
        <v>21</v>
      </c>
      <c r="J3769">
        <v>4.0999999999999996</v>
      </c>
      <c r="K3769">
        <v>1</v>
      </c>
    </row>
    <row r="3770" spans="7:11" x14ac:dyDescent="0.25">
      <c r="G3770" s="1">
        <v>44385</v>
      </c>
      <c r="H3770" s="2">
        <v>0.96392361111111102</v>
      </c>
      <c r="I3770">
        <v>21</v>
      </c>
      <c r="J3770">
        <v>4.7</v>
      </c>
      <c r="K3770">
        <v>1</v>
      </c>
    </row>
    <row r="3771" spans="7:11" x14ac:dyDescent="0.25">
      <c r="G3771" s="1">
        <v>44385</v>
      </c>
      <c r="H3771" s="2">
        <v>0.96937499999999999</v>
      </c>
      <c r="I3771">
        <v>27</v>
      </c>
      <c r="J3771">
        <v>5</v>
      </c>
      <c r="K3771">
        <v>1</v>
      </c>
    </row>
    <row r="3772" spans="7:11" x14ac:dyDescent="0.25">
      <c r="G3772" s="1">
        <v>44385</v>
      </c>
      <c r="H3772" s="2">
        <v>0.96939814814814806</v>
      </c>
      <c r="I3772">
        <v>26</v>
      </c>
      <c r="J3772">
        <v>4.0999999999999996</v>
      </c>
      <c r="K3772">
        <v>1</v>
      </c>
    </row>
    <row r="3773" spans="7:11" x14ac:dyDescent="0.25">
      <c r="G3773" s="1">
        <v>44385</v>
      </c>
      <c r="H3773" s="2">
        <v>0.97592592592592586</v>
      </c>
      <c r="I3773">
        <v>18</v>
      </c>
      <c r="J3773">
        <v>0.1</v>
      </c>
      <c r="K3773">
        <v>1</v>
      </c>
    </row>
    <row r="3774" spans="7:11" x14ac:dyDescent="0.25">
      <c r="G3774" s="1">
        <v>44385</v>
      </c>
      <c r="H3774" s="2">
        <v>0.99408564814814815</v>
      </c>
      <c r="I3774">
        <v>26</v>
      </c>
      <c r="J3774">
        <v>8.9</v>
      </c>
      <c r="K3774">
        <v>1</v>
      </c>
    </row>
    <row r="3775" spans="7:11" x14ac:dyDescent="0.25">
      <c r="G3775" s="1">
        <v>44386</v>
      </c>
      <c r="H3775" s="2">
        <v>5.6712962962962956E-4</v>
      </c>
      <c r="I3775">
        <v>16</v>
      </c>
      <c r="J3775">
        <v>4</v>
      </c>
      <c r="K3775">
        <v>1</v>
      </c>
    </row>
    <row r="3776" spans="7:11" x14ac:dyDescent="0.25">
      <c r="G3776" s="1">
        <v>44386</v>
      </c>
      <c r="H3776" s="2">
        <v>2.8124999999999995E-3</v>
      </c>
      <c r="I3776">
        <v>12</v>
      </c>
      <c r="J3776">
        <v>0.5</v>
      </c>
      <c r="K3776">
        <v>1</v>
      </c>
    </row>
    <row r="3777" spans="7:11" x14ac:dyDescent="0.25">
      <c r="G3777" s="1">
        <v>44386</v>
      </c>
      <c r="H3777" s="2">
        <v>0.20688657407407407</v>
      </c>
      <c r="I3777">
        <v>24</v>
      </c>
      <c r="J3777">
        <v>9.8000000000000007</v>
      </c>
      <c r="K3777">
        <v>1</v>
      </c>
    </row>
    <row r="3778" spans="7:11" x14ac:dyDescent="0.25">
      <c r="G3778" s="1">
        <v>44386</v>
      </c>
      <c r="H3778" s="2">
        <v>0.21471064814814814</v>
      </c>
      <c r="I3778">
        <v>17</v>
      </c>
      <c r="J3778">
        <v>4</v>
      </c>
      <c r="K3778">
        <v>1</v>
      </c>
    </row>
    <row r="3779" spans="7:11" x14ac:dyDescent="0.25">
      <c r="G3779" s="1">
        <v>44386</v>
      </c>
      <c r="H3779" s="2">
        <v>0.22456018518518517</v>
      </c>
      <c r="I3779">
        <v>18</v>
      </c>
      <c r="J3779">
        <v>4</v>
      </c>
      <c r="K3779">
        <v>1</v>
      </c>
    </row>
    <row r="3780" spans="7:11" x14ac:dyDescent="0.25">
      <c r="G3780" s="1">
        <v>44386</v>
      </c>
      <c r="H3780" s="2">
        <v>0.22660879629629629</v>
      </c>
      <c r="I3780">
        <v>17</v>
      </c>
      <c r="J3780">
        <v>5.4</v>
      </c>
      <c r="K3780">
        <v>1</v>
      </c>
    </row>
    <row r="3781" spans="7:11" x14ac:dyDescent="0.25">
      <c r="G3781" s="1">
        <v>44386</v>
      </c>
      <c r="H3781" s="2">
        <v>0.23914351851851853</v>
      </c>
      <c r="I3781">
        <v>15</v>
      </c>
      <c r="J3781">
        <v>4.0999999999999996</v>
      </c>
      <c r="K3781">
        <v>1</v>
      </c>
    </row>
    <row r="3782" spans="7:11" x14ac:dyDescent="0.25">
      <c r="G3782" s="1">
        <v>44386</v>
      </c>
      <c r="H3782" s="2">
        <v>0.26142361111111112</v>
      </c>
      <c r="I3782">
        <v>16</v>
      </c>
      <c r="J3782">
        <v>4.0999999999999996</v>
      </c>
      <c r="K3782">
        <v>1</v>
      </c>
    </row>
    <row r="3783" spans="7:11" x14ac:dyDescent="0.25">
      <c r="G3783" s="1">
        <v>44386</v>
      </c>
      <c r="H3783" s="2">
        <v>0.26144675925925925</v>
      </c>
      <c r="I3783">
        <v>16</v>
      </c>
      <c r="J3783">
        <v>4</v>
      </c>
      <c r="K3783">
        <v>1</v>
      </c>
    </row>
    <row r="3784" spans="7:11" x14ac:dyDescent="0.25">
      <c r="G3784" s="1">
        <v>44386</v>
      </c>
      <c r="H3784" s="2">
        <v>0.27413194444444444</v>
      </c>
      <c r="I3784">
        <v>16</v>
      </c>
      <c r="J3784">
        <v>5.3</v>
      </c>
      <c r="K3784">
        <v>1</v>
      </c>
    </row>
    <row r="3785" spans="7:11" x14ac:dyDescent="0.25">
      <c r="G3785" s="1">
        <v>44386</v>
      </c>
      <c r="H3785" s="2">
        <v>0.27569444444444446</v>
      </c>
      <c r="I3785">
        <v>16</v>
      </c>
      <c r="J3785">
        <v>4.2</v>
      </c>
      <c r="K3785">
        <v>1</v>
      </c>
    </row>
    <row r="3786" spans="7:11" x14ac:dyDescent="0.25">
      <c r="G3786" s="1">
        <v>44386</v>
      </c>
      <c r="H3786" s="2">
        <v>0.2757060185185185</v>
      </c>
      <c r="I3786">
        <v>15</v>
      </c>
      <c r="J3786">
        <v>7.4</v>
      </c>
      <c r="K3786">
        <v>1</v>
      </c>
    </row>
    <row r="3787" spans="7:11" x14ac:dyDescent="0.25">
      <c r="G3787" s="1">
        <v>44386</v>
      </c>
      <c r="H3787" s="2">
        <v>0.27781250000000002</v>
      </c>
      <c r="I3787">
        <v>21</v>
      </c>
      <c r="J3787">
        <v>14.3</v>
      </c>
      <c r="K3787">
        <v>1</v>
      </c>
    </row>
    <row r="3788" spans="7:11" x14ac:dyDescent="0.25">
      <c r="G3788" s="1">
        <v>44386</v>
      </c>
      <c r="H3788" s="2">
        <v>0.27994212962962961</v>
      </c>
      <c r="I3788">
        <v>13</v>
      </c>
      <c r="J3788">
        <v>4.0999999999999996</v>
      </c>
      <c r="K3788">
        <v>1</v>
      </c>
    </row>
    <row r="3789" spans="7:11" x14ac:dyDescent="0.25">
      <c r="G3789" s="1">
        <v>44386</v>
      </c>
      <c r="H3789" s="2">
        <v>0.28057870370370369</v>
      </c>
      <c r="I3789">
        <v>22</v>
      </c>
      <c r="J3789">
        <v>4.9000000000000004</v>
      </c>
      <c r="K3789">
        <v>1</v>
      </c>
    </row>
    <row r="3790" spans="7:11" x14ac:dyDescent="0.25">
      <c r="G3790" s="1">
        <v>44386</v>
      </c>
      <c r="H3790" s="2">
        <v>0.28145833333333331</v>
      </c>
      <c r="I3790">
        <v>17</v>
      </c>
      <c r="J3790">
        <v>4.2</v>
      </c>
      <c r="K3790">
        <v>1</v>
      </c>
    </row>
    <row r="3791" spans="7:11" x14ac:dyDescent="0.25">
      <c r="G3791" s="1">
        <v>44386</v>
      </c>
      <c r="H3791" s="2">
        <v>0.28167824074074072</v>
      </c>
      <c r="I3791">
        <v>17</v>
      </c>
      <c r="J3791">
        <v>4.4000000000000004</v>
      </c>
      <c r="K3791">
        <v>1</v>
      </c>
    </row>
    <row r="3792" spans="7:11" x14ac:dyDescent="0.25">
      <c r="G3792" s="1">
        <v>44386</v>
      </c>
      <c r="H3792" s="2">
        <v>0.28186342592592589</v>
      </c>
      <c r="I3792">
        <v>15</v>
      </c>
      <c r="J3792">
        <v>5.0999999999999996</v>
      </c>
      <c r="K3792">
        <v>1</v>
      </c>
    </row>
    <row r="3793" spans="7:11" x14ac:dyDescent="0.25">
      <c r="G3793" s="1">
        <v>44386</v>
      </c>
      <c r="H3793" s="2">
        <v>0.28413194444444445</v>
      </c>
      <c r="I3793">
        <v>17</v>
      </c>
      <c r="J3793">
        <v>3.4</v>
      </c>
      <c r="K3793">
        <v>1</v>
      </c>
    </row>
    <row r="3794" spans="7:11" x14ac:dyDescent="0.25">
      <c r="G3794" s="1">
        <v>44386</v>
      </c>
      <c r="H3794" s="2">
        <v>0.28703703703703703</v>
      </c>
      <c r="I3794">
        <v>16</v>
      </c>
      <c r="J3794">
        <v>11.3</v>
      </c>
      <c r="K3794">
        <v>1</v>
      </c>
    </row>
    <row r="3795" spans="7:11" x14ac:dyDescent="0.25">
      <c r="G3795" s="1">
        <v>44386</v>
      </c>
      <c r="H3795" s="2">
        <v>0.28870370370370368</v>
      </c>
      <c r="I3795">
        <v>15</v>
      </c>
      <c r="J3795">
        <v>5.3</v>
      </c>
      <c r="K3795">
        <v>1</v>
      </c>
    </row>
    <row r="3796" spans="7:11" x14ac:dyDescent="0.25">
      <c r="G3796" s="1">
        <v>44386</v>
      </c>
      <c r="H3796" s="2">
        <v>0.28893518518518518</v>
      </c>
      <c r="I3796">
        <v>14</v>
      </c>
      <c r="J3796">
        <v>7.1</v>
      </c>
      <c r="K3796">
        <v>1</v>
      </c>
    </row>
    <row r="3797" spans="7:11" x14ac:dyDescent="0.25">
      <c r="G3797" s="1">
        <v>44386</v>
      </c>
      <c r="H3797" s="2">
        <v>0.28942129629629632</v>
      </c>
      <c r="I3797">
        <v>18</v>
      </c>
      <c r="J3797">
        <v>4.4000000000000004</v>
      </c>
      <c r="K3797">
        <v>1</v>
      </c>
    </row>
    <row r="3798" spans="7:11" x14ac:dyDescent="0.25">
      <c r="G3798" s="1">
        <v>44386</v>
      </c>
      <c r="H3798" s="2">
        <v>0.28964120370370372</v>
      </c>
      <c r="I3798">
        <v>21</v>
      </c>
      <c r="J3798">
        <v>4.8</v>
      </c>
      <c r="K3798">
        <v>1</v>
      </c>
    </row>
    <row r="3799" spans="7:11" x14ac:dyDescent="0.25">
      <c r="G3799" s="1">
        <v>44386</v>
      </c>
      <c r="H3799" s="2">
        <v>0.29053240740740743</v>
      </c>
      <c r="I3799">
        <v>17</v>
      </c>
      <c r="J3799">
        <v>4.8</v>
      </c>
      <c r="K3799">
        <v>1</v>
      </c>
    </row>
    <row r="3800" spans="7:11" x14ac:dyDescent="0.25">
      <c r="G3800" s="1">
        <v>44386</v>
      </c>
      <c r="H3800" s="2">
        <v>0.29298611111111111</v>
      </c>
      <c r="I3800">
        <v>13</v>
      </c>
      <c r="J3800">
        <v>5.8</v>
      </c>
      <c r="K3800">
        <v>1</v>
      </c>
    </row>
    <row r="3801" spans="7:11" x14ac:dyDescent="0.25">
      <c r="G3801" s="1">
        <v>44386</v>
      </c>
      <c r="H3801" s="2">
        <v>0.29379629629629628</v>
      </c>
      <c r="I3801">
        <v>25</v>
      </c>
      <c r="J3801">
        <v>5.2</v>
      </c>
      <c r="K3801">
        <v>1</v>
      </c>
    </row>
    <row r="3802" spans="7:11" x14ac:dyDescent="0.25">
      <c r="G3802" s="1">
        <v>44386</v>
      </c>
      <c r="H3802" s="2">
        <v>0.29480324074074077</v>
      </c>
      <c r="I3802">
        <v>12</v>
      </c>
      <c r="J3802">
        <v>8.1</v>
      </c>
      <c r="K3802">
        <v>1</v>
      </c>
    </row>
    <row r="3803" spans="7:11" x14ac:dyDescent="0.25">
      <c r="G3803" s="1">
        <v>44386</v>
      </c>
      <c r="H3803" s="2">
        <v>0.2961111111111111</v>
      </c>
      <c r="I3803">
        <v>14</v>
      </c>
      <c r="J3803">
        <v>5</v>
      </c>
      <c r="K3803">
        <v>1</v>
      </c>
    </row>
    <row r="3804" spans="7:11" x14ac:dyDescent="0.25">
      <c r="G3804" s="1">
        <v>44386</v>
      </c>
      <c r="H3804" s="2">
        <v>0.29748842592592589</v>
      </c>
      <c r="I3804">
        <v>15</v>
      </c>
      <c r="J3804">
        <v>1.1000000000000001</v>
      </c>
      <c r="K3804">
        <v>1</v>
      </c>
    </row>
    <row r="3805" spans="7:11" x14ac:dyDescent="0.25">
      <c r="G3805" s="1">
        <v>44386</v>
      </c>
      <c r="H3805" s="2">
        <v>0.29835648148148147</v>
      </c>
      <c r="I3805">
        <v>17</v>
      </c>
      <c r="J3805">
        <v>3.3</v>
      </c>
      <c r="K3805">
        <v>1</v>
      </c>
    </row>
    <row r="3806" spans="7:11" x14ac:dyDescent="0.25">
      <c r="G3806" s="1">
        <v>44386</v>
      </c>
      <c r="H3806" s="2">
        <v>0.29902777777777778</v>
      </c>
      <c r="I3806">
        <v>16</v>
      </c>
      <c r="J3806">
        <v>0.5</v>
      </c>
      <c r="K3806">
        <v>1</v>
      </c>
    </row>
    <row r="3807" spans="7:11" x14ac:dyDescent="0.25">
      <c r="G3807" s="1">
        <v>44386</v>
      </c>
      <c r="H3807" s="2">
        <v>0.30047453703703703</v>
      </c>
      <c r="I3807">
        <v>14</v>
      </c>
      <c r="J3807">
        <v>6.8</v>
      </c>
      <c r="K3807">
        <v>1</v>
      </c>
    </row>
    <row r="3808" spans="7:11" x14ac:dyDescent="0.25">
      <c r="G3808" s="1">
        <v>44386</v>
      </c>
      <c r="H3808" s="2">
        <v>0.30053240740740744</v>
      </c>
      <c r="I3808">
        <v>11</v>
      </c>
      <c r="J3808">
        <v>13.9</v>
      </c>
      <c r="K3808">
        <v>1</v>
      </c>
    </row>
    <row r="3809" spans="7:11" x14ac:dyDescent="0.25">
      <c r="G3809" s="1">
        <v>44386</v>
      </c>
      <c r="H3809" s="2">
        <v>0.30081018518518515</v>
      </c>
      <c r="I3809">
        <v>25</v>
      </c>
      <c r="J3809">
        <v>6.1</v>
      </c>
      <c r="K3809">
        <v>1</v>
      </c>
    </row>
    <row r="3810" spans="7:11" x14ac:dyDescent="0.25">
      <c r="G3810" s="1">
        <v>44386</v>
      </c>
      <c r="H3810" s="2">
        <v>0.30101851851851852</v>
      </c>
      <c r="I3810">
        <v>18</v>
      </c>
      <c r="J3810">
        <v>4.5999999999999996</v>
      </c>
      <c r="K3810">
        <v>1</v>
      </c>
    </row>
    <row r="3811" spans="7:11" x14ac:dyDescent="0.25">
      <c r="G3811" s="1">
        <v>44386</v>
      </c>
      <c r="H3811" s="2">
        <v>0.30144675925925929</v>
      </c>
      <c r="I3811">
        <v>17</v>
      </c>
      <c r="J3811">
        <v>7.3</v>
      </c>
      <c r="K3811">
        <v>1</v>
      </c>
    </row>
    <row r="3812" spans="7:11" x14ac:dyDescent="0.25">
      <c r="G3812" s="1">
        <v>44386</v>
      </c>
      <c r="H3812" s="2">
        <v>0.30151620370370369</v>
      </c>
      <c r="I3812">
        <v>17</v>
      </c>
      <c r="J3812">
        <v>4.2</v>
      </c>
      <c r="K3812">
        <v>1</v>
      </c>
    </row>
    <row r="3813" spans="7:11" x14ac:dyDescent="0.25">
      <c r="G3813" s="1">
        <v>44386</v>
      </c>
      <c r="H3813" s="2">
        <v>0.30152777777777778</v>
      </c>
      <c r="I3813">
        <v>20</v>
      </c>
      <c r="J3813">
        <v>3.2</v>
      </c>
      <c r="K3813">
        <v>1</v>
      </c>
    </row>
    <row r="3814" spans="7:11" x14ac:dyDescent="0.25">
      <c r="G3814" s="1">
        <v>44386</v>
      </c>
      <c r="H3814" s="2">
        <v>0.3021064814814815</v>
      </c>
      <c r="I3814">
        <v>17</v>
      </c>
      <c r="J3814">
        <v>5.0999999999999996</v>
      </c>
      <c r="K3814">
        <v>1</v>
      </c>
    </row>
    <row r="3815" spans="7:11" x14ac:dyDescent="0.25">
      <c r="G3815" s="1">
        <v>44386</v>
      </c>
      <c r="H3815" s="2">
        <v>0.3024189814814815</v>
      </c>
      <c r="I3815">
        <v>18</v>
      </c>
      <c r="J3815">
        <v>10.5</v>
      </c>
      <c r="K3815">
        <v>1</v>
      </c>
    </row>
    <row r="3816" spans="7:11" x14ac:dyDescent="0.25">
      <c r="G3816" s="1">
        <v>44386</v>
      </c>
      <c r="H3816" s="2">
        <v>0.3051388888888889</v>
      </c>
      <c r="I3816">
        <v>16</v>
      </c>
      <c r="J3816">
        <v>3.9</v>
      </c>
      <c r="K3816">
        <v>1</v>
      </c>
    </row>
    <row r="3817" spans="7:11" x14ac:dyDescent="0.25">
      <c r="G3817" s="1">
        <v>44386</v>
      </c>
      <c r="H3817" s="2">
        <v>0.3052199074074074</v>
      </c>
      <c r="I3817">
        <v>19</v>
      </c>
      <c r="J3817">
        <v>7.1</v>
      </c>
      <c r="K3817">
        <v>1</v>
      </c>
    </row>
    <row r="3818" spans="7:11" x14ac:dyDescent="0.25">
      <c r="G3818" s="1">
        <v>44386</v>
      </c>
      <c r="H3818" s="2">
        <v>0.30687500000000001</v>
      </c>
      <c r="I3818">
        <v>12</v>
      </c>
      <c r="J3818">
        <v>4.3</v>
      </c>
      <c r="K3818">
        <v>1</v>
      </c>
    </row>
    <row r="3819" spans="7:11" x14ac:dyDescent="0.25">
      <c r="G3819" s="1">
        <v>44386</v>
      </c>
      <c r="H3819" s="2">
        <v>0.30759259259259258</v>
      </c>
      <c r="I3819">
        <v>16</v>
      </c>
      <c r="J3819">
        <v>8.5</v>
      </c>
      <c r="K3819">
        <v>1</v>
      </c>
    </row>
    <row r="3820" spans="7:11" x14ac:dyDescent="0.25">
      <c r="G3820" s="1">
        <v>44386</v>
      </c>
      <c r="H3820" s="2">
        <v>0.30819444444444444</v>
      </c>
      <c r="I3820">
        <v>13</v>
      </c>
      <c r="J3820">
        <v>5.4</v>
      </c>
      <c r="K3820">
        <v>1</v>
      </c>
    </row>
    <row r="3821" spans="7:11" x14ac:dyDescent="0.25">
      <c r="G3821" s="1">
        <v>44386</v>
      </c>
      <c r="H3821" s="2">
        <v>0.30918981481481483</v>
      </c>
      <c r="I3821">
        <v>12</v>
      </c>
      <c r="J3821">
        <v>9.9</v>
      </c>
      <c r="K3821">
        <v>1</v>
      </c>
    </row>
    <row r="3822" spans="7:11" x14ac:dyDescent="0.25">
      <c r="G3822" s="1">
        <v>44386</v>
      </c>
      <c r="H3822" s="2">
        <v>0.30943287037037037</v>
      </c>
      <c r="I3822">
        <v>15</v>
      </c>
      <c r="J3822">
        <v>5.2</v>
      </c>
      <c r="K3822">
        <v>1</v>
      </c>
    </row>
    <row r="3823" spans="7:11" x14ac:dyDescent="0.25">
      <c r="G3823" s="1">
        <v>44386</v>
      </c>
      <c r="H3823" s="2">
        <v>0.31061342592592595</v>
      </c>
      <c r="I3823">
        <v>25</v>
      </c>
      <c r="J3823">
        <v>13.9</v>
      </c>
      <c r="K3823">
        <v>1</v>
      </c>
    </row>
    <row r="3824" spans="7:11" x14ac:dyDescent="0.25">
      <c r="G3824" s="1">
        <v>44386</v>
      </c>
      <c r="H3824" s="2">
        <v>0.31062499999999998</v>
      </c>
      <c r="I3824">
        <v>24</v>
      </c>
      <c r="J3824">
        <v>4.0999999999999996</v>
      </c>
      <c r="K3824">
        <v>1</v>
      </c>
    </row>
    <row r="3825" spans="7:11" x14ac:dyDescent="0.25">
      <c r="G3825" s="1">
        <v>44386</v>
      </c>
      <c r="H3825" s="2">
        <v>0.31126157407407407</v>
      </c>
      <c r="I3825">
        <v>20</v>
      </c>
      <c r="J3825">
        <v>9.4</v>
      </c>
      <c r="K3825">
        <v>1</v>
      </c>
    </row>
    <row r="3826" spans="7:11" x14ac:dyDescent="0.25">
      <c r="G3826" s="1">
        <v>44386</v>
      </c>
      <c r="H3826" s="2">
        <v>0.31501157407407404</v>
      </c>
      <c r="I3826">
        <v>14</v>
      </c>
      <c r="J3826">
        <v>0.1</v>
      </c>
      <c r="K3826">
        <v>1</v>
      </c>
    </row>
    <row r="3827" spans="7:11" x14ac:dyDescent="0.25">
      <c r="G3827" s="1">
        <v>44386</v>
      </c>
      <c r="H3827" s="2">
        <v>0.31657407407407406</v>
      </c>
      <c r="I3827">
        <v>16</v>
      </c>
      <c r="J3827">
        <v>8.9</v>
      </c>
      <c r="K3827">
        <v>1</v>
      </c>
    </row>
    <row r="3828" spans="7:11" x14ac:dyDescent="0.25">
      <c r="G3828" s="1">
        <v>44386</v>
      </c>
      <c r="H3828" s="2">
        <v>0.31684027777777779</v>
      </c>
      <c r="I3828">
        <v>15</v>
      </c>
      <c r="J3828">
        <v>7.6</v>
      </c>
      <c r="K3828">
        <v>1</v>
      </c>
    </row>
    <row r="3829" spans="7:11" x14ac:dyDescent="0.25">
      <c r="G3829" s="1">
        <v>44386</v>
      </c>
      <c r="H3829" s="2">
        <v>0.31729166666666669</v>
      </c>
      <c r="I3829">
        <v>19</v>
      </c>
      <c r="J3829">
        <v>10.7</v>
      </c>
      <c r="K3829">
        <v>1</v>
      </c>
    </row>
    <row r="3830" spans="7:11" x14ac:dyDescent="0.25">
      <c r="G3830" s="1">
        <v>44386</v>
      </c>
      <c r="H3830" s="2">
        <v>0.31787037037037036</v>
      </c>
      <c r="I3830">
        <v>21</v>
      </c>
      <c r="J3830">
        <v>5.6</v>
      </c>
      <c r="K3830">
        <v>1</v>
      </c>
    </row>
    <row r="3831" spans="7:11" x14ac:dyDescent="0.25">
      <c r="G3831" s="1">
        <v>44386</v>
      </c>
      <c r="H3831" s="2">
        <v>0.31817129629629631</v>
      </c>
      <c r="I3831">
        <v>12</v>
      </c>
      <c r="J3831">
        <v>0.2</v>
      </c>
      <c r="K3831">
        <v>1</v>
      </c>
    </row>
    <row r="3832" spans="7:11" x14ac:dyDescent="0.25">
      <c r="G3832" s="1">
        <v>44386</v>
      </c>
      <c r="H3832" s="2">
        <v>0.31920138888888888</v>
      </c>
      <c r="I3832">
        <v>18</v>
      </c>
      <c r="J3832">
        <v>5.8</v>
      </c>
      <c r="K3832">
        <v>1</v>
      </c>
    </row>
    <row r="3833" spans="7:11" x14ac:dyDescent="0.25">
      <c r="G3833" s="1">
        <v>44386</v>
      </c>
      <c r="H3833" s="2">
        <v>0.31969907407407411</v>
      </c>
      <c r="I3833">
        <v>12</v>
      </c>
      <c r="J3833">
        <v>9</v>
      </c>
      <c r="K3833">
        <v>1</v>
      </c>
    </row>
    <row r="3834" spans="7:11" x14ac:dyDescent="0.25">
      <c r="G3834" s="1">
        <v>44386</v>
      </c>
      <c r="H3834" s="2">
        <v>0.32005787037037037</v>
      </c>
      <c r="I3834">
        <v>17</v>
      </c>
      <c r="J3834">
        <v>4.3</v>
      </c>
      <c r="K3834">
        <v>1</v>
      </c>
    </row>
    <row r="3835" spans="7:11" x14ac:dyDescent="0.25">
      <c r="G3835" s="1">
        <v>44386</v>
      </c>
      <c r="H3835" s="2">
        <v>0.32192129629629629</v>
      </c>
      <c r="I3835">
        <v>16</v>
      </c>
      <c r="J3835">
        <v>3.8</v>
      </c>
      <c r="K3835">
        <v>1</v>
      </c>
    </row>
    <row r="3836" spans="7:11" x14ac:dyDescent="0.25">
      <c r="G3836" s="1">
        <v>44386</v>
      </c>
      <c r="H3836" s="2">
        <v>0.32199074074074074</v>
      </c>
      <c r="I3836">
        <v>17</v>
      </c>
      <c r="J3836">
        <v>3.7</v>
      </c>
      <c r="K3836">
        <v>1</v>
      </c>
    </row>
    <row r="3837" spans="7:11" x14ac:dyDescent="0.25">
      <c r="G3837" s="1">
        <v>44386</v>
      </c>
      <c r="H3837" s="2">
        <v>0.32336805555555553</v>
      </c>
      <c r="I3837">
        <v>13</v>
      </c>
      <c r="J3837">
        <v>4.2</v>
      </c>
      <c r="K3837">
        <v>1</v>
      </c>
    </row>
    <row r="3838" spans="7:11" x14ac:dyDescent="0.25">
      <c r="G3838" s="1">
        <v>44386</v>
      </c>
      <c r="H3838" s="2">
        <v>0.32414351851851853</v>
      </c>
      <c r="I3838">
        <v>14</v>
      </c>
      <c r="J3838">
        <v>0</v>
      </c>
      <c r="K3838">
        <v>1</v>
      </c>
    </row>
    <row r="3839" spans="7:11" x14ac:dyDescent="0.25">
      <c r="G3839" s="1">
        <v>44386</v>
      </c>
      <c r="H3839" s="2">
        <v>0.3243402777777778</v>
      </c>
      <c r="I3839">
        <v>14</v>
      </c>
      <c r="J3839">
        <v>0.8</v>
      </c>
      <c r="K3839">
        <v>1</v>
      </c>
    </row>
    <row r="3840" spans="7:11" x14ac:dyDescent="0.25">
      <c r="G3840" s="1">
        <v>44386</v>
      </c>
      <c r="H3840" s="2">
        <v>0.32443287037037033</v>
      </c>
      <c r="I3840">
        <v>13</v>
      </c>
      <c r="J3840">
        <v>1.1000000000000001</v>
      </c>
      <c r="K3840">
        <v>1</v>
      </c>
    </row>
    <row r="3841" spans="7:11" x14ac:dyDescent="0.25">
      <c r="G3841" s="1">
        <v>44386</v>
      </c>
      <c r="H3841" s="2">
        <v>0.32476851851851851</v>
      </c>
      <c r="I3841">
        <v>16</v>
      </c>
      <c r="J3841">
        <v>3.6</v>
      </c>
      <c r="K3841">
        <v>1</v>
      </c>
    </row>
    <row r="3842" spans="7:11" x14ac:dyDescent="0.25">
      <c r="G3842" s="1">
        <v>44386</v>
      </c>
      <c r="H3842" s="2">
        <v>0.32525462962962964</v>
      </c>
      <c r="I3842">
        <v>12</v>
      </c>
      <c r="J3842">
        <v>18.5</v>
      </c>
      <c r="K3842">
        <v>1</v>
      </c>
    </row>
    <row r="3843" spans="7:11" x14ac:dyDescent="0.25">
      <c r="G3843" s="1">
        <v>44386</v>
      </c>
      <c r="H3843" s="2">
        <v>0.32582175925925927</v>
      </c>
      <c r="I3843">
        <v>17</v>
      </c>
      <c r="J3843">
        <v>3.5</v>
      </c>
      <c r="K3843">
        <v>1</v>
      </c>
    </row>
    <row r="3844" spans="7:11" x14ac:dyDescent="0.25">
      <c r="G3844" s="1">
        <v>44386</v>
      </c>
      <c r="H3844" s="2">
        <v>0.32597222222222222</v>
      </c>
      <c r="I3844">
        <v>13</v>
      </c>
      <c r="J3844">
        <v>3.4</v>
      </c>
      <c r="K3844">
        <v>1</v>
      </c>
    </row>
    <row r="3845" spans="7:11" x14ac:dyDescent="0.25">
      <c r="G3845" s="1">
        <v>44386</v>
      </c>
      <c r="H3845" s="2">
        <v>0.32646990740740739</v>
      </c>
      <c r="I3845">
        <v>12</v>
      </c>
      <c r="J3845">
        <v>3.8</v>
      </c>
      <c r="K3845">
        <v>1</v>
      </c>
    </row>
    <row r="3846" spans="7:11" x14ac:dyDescent="0.25">
      <c r="G3846" s="1">
        <v>44386</v>
      </c>
      <c r="H3846" s="2">
        <v>0.32820601851851855</v>
      </c>
      <c r="I3846">
        <v>13</v>
      </c>
      <c r="J3846">
        <v>3.9</v>
      </c>
      <c r="K3846">
        <v>1</v>
      </c>
    </row>
    <row r="3847" spans="7:11" x14ac:dyDescent="0.25">
      <c r="G3847" s="1">
        <v>44386</v>
      </c>
      <c r="H3847" s="2">
        <v>0.33533564814814815</v>
      </c>
      <c r="I3847">
        <v>16</v>
      </c>
      <c r="J3847">
        <v>5.3</v>
      </c>
      <c r="K3847">
        <v>1</v>
      </c>
    </row>
    <row r="3848" spans="7:11" x14ac:dyDescent="0.25">
      <c r="G3848" s="1">
        <v>44386</v>
      </c>
      <c r="H3848" s="2">
        <v>0.33556712962962965</v>
      </c>
      <c r="I3848">
        <v>21</v>
      </c>
      <c r="J3848">
        <v>3.4</v>
      </c>
      <c r="K3848">
        <v>1</v>
      </c>
    </row>
    <row r="3849" spans="7:11" x14ac:dyDescent="0.25">
      <c r="G3849" s="1">
        <v>44386</v>
      </c>
      <c r="H3849" s="2">
        <v>0.33561342592592597</v>
      </c>
      <c r="I3849">
        <v>18</v>
      </c>
      <c r="J3849">
        <v>4.3</v>
      </c>
      <c r="K3849">
        <v>1</v>
      </c>
    </row>
    <row r="3850" spans="7:11" x14ac:dyDescent="0.25">
      <c r="G3850" s="1">
        <v>44386</v>
      </c>
      <c r="H3850" s="2">
        <v>0.33626157407407403</v>
      </c>
      <c r="I3850">
        <v>18</v>
      </c>
      <c r="J3850">
        <v>6.7</v>
      </c>
      <c r="K3850">
        <v>1</v>
      </c>
    </row>
    <row r="3851" spans="7:11" x14ac:dyDescent="0.25">
      <c r="G3851" s="1">
        <v>44386</v>
      </c>
      <c r="H3851" s="2">
        <v>0.3369907407407407</v>
      </c>
      <c r="I3851">
        <v>18</v>
      </c>
      <c r="J3851">
        <v>11.7</v>
      </c>
      <c r="K3851">
        <v>1</v>
      </c>
    </row>
    <row r="3852" spans="7:11" x14ac:dyDescent="0.25">
      <c r="G3852" s="1">
        <v>44386</v>
      </c>
      <c r="H3852" s="2">
        <v>0.33752314814814816</v>
      </c>
      <c r="I3852">
        <v>17</v>
      </c>
      <c r="J3852">
        <v>4.0999999999999996</v>
      </c>
      <c r="K3852">
        <v>1</v>
      </c>
    </row>
    <row r="3853" spans="7:11" x14ac:dyDescent="0.25">
      <c r="G3853" s="1">
        <v>44386</v>
      </c>
      <c r="H3853" s="2">
        <v>0.33765046296296292</v>
      </c>
      <c r="I3853">
        <v>15</v>
      </c>
      <c r="J3853">
        <v>5</v>
      </c>
      <c r="K3853">
        <v>1</v>
      </c>
    </row>
    <row r="3854" spans="7:11" x14ac:dyDescent="0.25">
      <c r="G3854" s="1">
        <v>44386</v>
      </c>
      <c r="H3854" s="2">
        <v>0.33833333333333332</v>
      </c>
      <c r="I3854">
        <v>18</v>
      </c>
      <c r="J3854">
        <v>3.6</v>
      </c>
      <c r="K3854">
        <v>1</v>
      </c>
    </row>
    <row r="3855" spans="7:11" x14ac:dyDescent="0.25">
      <c r="G3855" s="1">
        <v>44386</v>
      </c>
      <c r="H3855" s="2">
        <v>0.3384375</v>
      </c>
      <c r="I3855">
        <v>17</v>
      </c>
      <c r="J3855">
        <v>0.7</v>
      </c>
      <c r="K3855">
        <v>1</v>
      </c>
    </row>
    <row r="3856" spans="7:11" x14ac:dyDescent="0.25">
      <c r="G3856" s="1">
        <v>44386</v>
      </c>
      <c r="H3856" s="2">
        <v>0.33900462962962963</v>
      </c>
      <c r="I3856">
        <v>13</v>
      </c>
      <c r="J3856">
        <v>18.3</v>
      </c>
      <c r="K3856">
        <v>1</v>
      </c>
    </row>
    <row r="3857" spans="7:11" x14ac:dyDescent="0.25">
      <c r="G3857" s="1">
        <v>44386</v>
      </c>
      <c r="H3857" s="2">
        <v>0.33958333333333335</v>
      </c>
      <c r="I3857">
        <v>23</v>
      </c>
      <c r="J3857">
        <v>6.9</v>
      </c>
      <c r="K3857">
        <v>1</v>
      </c>
    </row>
    <row r="3858" spans="7:11" x14ac:dyDescent="0.25">
      <c r="G3858" s="1">
        <v>44386</v>
      </c>
      <c r="H3858" s="2">
        <v>0.33981481481481479</v>
      </c>
      <c r="I3858">
        <v>11</v>
      </c>
      <c r="J3858">
        <v>4.3</v>
      </c>
      <c r="K3858">
        <v>1</v>
      </c>
    </row>
    <row r="3859" spans="7:11" x14ac:dyDescent="0.25">
      <c r="G3859" s="1">
        <v>44386</v>
      </c>
      <c r="H3859" s="2">
        <v>0.34006944444444448</v>
      </c>
      <c r="I3859">
        <v>26</v>
      </c>
      <c r="J3859">
        <v>5.4</v>
      </c>
      <c r="K3859">
        <v>1</v>
      </c>
    </row>
    <row r="3860" spans="7:11" x14ac:dyDescent="0.25">
      <c r="G3860" s="1">
        <v>44386</v>
      </c>
      <c r="H3860" s="2">
        <v>0.34079861111111115</v>
      </c>
      <c r="I3860">
        <v>16</v>
      </c>
      <c r="J3860">
        <v>10.199999999999999</v>
      </c>
      <c r="K3860">
        <v>1</v>
      </c>
    </row>
    <row r="3861" spans="7:11" x14ac:dyDescent="0.25">
      <c r="G3861" s="1">
        <v>44386</v>
      </c>
      <c r="H3861" s="2">
        <v>0.34093749999999995</v>
      </c>
      <c r="I3861">
        <v>15</v>
      </c>
      <c r="J3861">
        <v>3.8</v>
      </c>
      <c r="K3861">
        <v>1</v>
      </c>
    </row>
    <row r="3862" spans="7:11" x14ac:dyDescent="0.25">
      <c r="G3862" s="1">
        <v>44386</v>
      </c>
      <c r="H3862" s="2">
        <v>0.34115740740740735</v>
      </c>
      <c r="I3862">
        <v>15</v>
      </c>
      <c r="J3862">
        <v>15.5</v>
      </c>
      <c r="K3862">
        <v>1</v>
      </c>
    </row>
    <row r="3863" spans="7:11" x14ac:dyDescent="0.25">
      <c r="G3863" s="1">
        <v>44386</v>
      </c>
      <c r="H3863" s="2">
        <v>0.34127314814814813</v>
      </c>
      <c r="I3863">
        <v>15</v>
      </c>
      <c r="J3863">
        <v>3.4</v>
      </c>
      <c r="K3863">
        <v>1</v>
      </c>
    </row>
    <row r="3864" spans="7:11" x14ac:dyDescent="0.25">
      <c r="G3864" s="1">
        <v>44386</v>
      </c>
      <c r="H3864" s="2">
        <v>0.34159722222222227</v>
      </c>
      <c r="I3864">
        <v>15</v>
      </c>
      <c r="J3864">
        <v>3.7</v>
      </c>
      <c r="K3864">
        <v>1</v>
      </c>
    </row>
    <row r="3865" spans="7:11" x14ac:dyDescent="0.25">
      <c r="G3865" s="1">
        <v>44386</v>
      </c>
      <c r="H3865" s="2">
        <v>0.3432291666666667</v>
      </c>
      <c r="I3865">
        <v>18</v>
      </c>
      <c r="J3865">
        <v>4.0999999999999996</v>
      </c>
      <c r="K3865">
        <v>1</v>
      </c>
    </row>
    <row r="3866" spans="7:11" x14ac:dyDescent="0.25">
      <c r="G3866" s="1">
        <v>44386</v>
      </c>
      <c r="H3866" s="2">
        <v>0.34421296296296294</v>
      </c>
      <c r="I3866">
        <v>16</v>
      </c>
      <c r="J3866">
        <v>4.5999999999999996</v>
      </c>
      <c r="K3866">
        <v>1</v>
      </c>
    </row>
    <row r="3867" spans="7:11" x14ac:dyDescent="0.25">
      <c r="G3867" s="1">
        <v>44386</v>
      </c>
      <c r="H3867" s="2">
        <v>0.34537037037037038</v>
      </c>
      <c r="I3867">
        <v>14</v>
      </c>
      <c r="J3867">
        <v>4.5999999999999996</v>
      </c>
      <c r="K3867">
        <v>1</v>
      </c>
    </row>
    <row r="3868" spans="7:11" x14ac:dyDescent="0.25">
      <c r="G3868" s="1">
        <v>44386</v>
      </c>
      <c r="H3868" s="2">
        <v>0.34594907407407405</v>
      </c>
      <c r="I3868">
        <v>18</v>
      </c>
      <c r="J3868">
        <v>3.8</v>
      </c>
      <c r="K3868">
        <v>1</v>
      </c>
    </row>
    <row r="3869" spans="7:11" x14ac:dyDescent="0.25">
      <c r="G3869" s="1">
        <v>44386</v>
      </c>
      <c r="H3869" s="2">
        <v>0.34619212962962959</v>
      </c>
      <c r="I3869">
        <v>14</v>
      </c>
      <c r="J3869">
        <v>11.7</v>
      </c>
      <c r="K3869">
        <v>1</v>
      </c>
    </row>
    <row r="3870" spans="7:11" x14ac:dyDescent="0.25">
      <c r="G3870" s="1">
        <v>44386</v>
      </c>
      <c r="H3870" s="2">
        <v>0.34621527777777777</v>
      </c>
      <c r="I3870">
        <v>15</v>
      </c>
      <c r="J3870">
        <v>8.1</v>
      </c>
      <c r="K3870">
        <v>1</v>
      </c>
    </row>
    <row r="3871" spans="7:11" x14ac:dyDescent="0.25">
      <c r="G3871" s="1">
        <v>44386</v>
      </c>
      <c r="H3871" s="2">
        <v>0.34635416666666669</v>
      </c>
      <c r="I3871">
        <v>11</v>
      </c>
      <c r="J3871">
        <v>0.3</v>
      </c>
      <c r="K3871">
        <v>1</v>
      </c>
    </row>
    <row r="3872" spans="7:11" x14ac:dyDescent="0.25">
      <c r="G3872" s="1">
        <v>44386</v>
      </c>
      <c r="H3872" s="2">
        <v>0.34708333333333335</v>
      </c>
      <c r="I3872">
        <v>15</v>
      </c>
      <c r="J3872">
        <v>4.0999999999999996</v>
      </c>
      <c r="K3872">
        <v>1</v>
      </c>
    </row>
    <row r="3873" spans="7:11" x14ac:dyDescent="0.25">
      <c r="G3873" s="1">
        <v>44386</v>
      </c>
      <c r="H3873" s="2">
        <v>0.34726851851851853</v>
      </c>
      <c r="I3873">
        <v>16</v>
      </c>
      <c r="J3873">
        <v>3.6</v>
      </c>
      <c r="K3873">
        <v>1</v>
      </c>
    </row>
    <row r="3874" spans="7:11" x14ac:dyDescent="0.25">
      <c r="G3874" s="1">
        <v>44386</v>
      </c>
      <c r="H3874" s="2">
        <v>0.34737268518518521</v>
      </c>
      <c r="I3874">
        <v>14</v>
      </c>
      <c r="J3874">
        <v>10.8</v>
      </c>
      <c r="K3874">
        <v>1</v>
      </c>
    </row>
    <row r="3875" spans="7:11" x14ac:dyDescent="0.25">
      <c r="G3875" s="1">
        <v>44386</v>
      </c>
      <c r="H3875" s="2">
        <v>0.34773148148148153</v>
      </c>
      <c r="I3875">
        <v>13</v>
      </c>
      <c r="J3875">
        <v>4.8</v>
      </c>
      <c r="K3875">
        <v>1</v>
      </c>
    </row>
    <row r="3876" spans="7:11" x14ac:dyDescent="0.25">
      <c r="G3876" s="1">
        <v>44386</v>
      </c>
      <c r="H3876" s="2">
        <v>0.34788194444444448</v>
      </c>
      <c r="I3876">
        <v>17</v>
      </c>
      <c r="J3876">
        <v>8.9</v>
      </c>
      <c r="K3876">
        <v>1</v>
      </c>
    </row>
    <row r="3877" spans="7:11" x14ac:dyDescent="0.25">
      <c r="G3877" s="1">
        <v>44386</v>
      </c>
      <c r="H3877" s="2">
        <v>0.34797453703703707</v>
      </c>
      <c r="I3877">
        <v>16</v>
      </c>
      <c r="J3877">
        <v>6.4</v>
      </c>
      <c r="K3877">
        <v>1</v>
      </c>
    </row>
    <row r="3878" spans="7:11" x14ac:dyDescent="0.25">
      <c r="G3878" s="1">
        <v>44386</v>
      </c>
      <c r="H3878" s="2">
        <v>0.34879629629629627</v>
      </c>
      <c r="I3878">
        <v>17</v>
      </c>
      <c r="J3878">
        <v>5.4</v>
      </c>
      <c r="K3878">
        <v>1</v>
      </c>
    </row>
    <row r="3879" spans="7:11" x14ac:dyDescent="0.25">
      <c r="G3879" s="1">
        <v>44386</v>
      </c>
      <c r="H3879" s="2">
        <v>0.34946759259259258</v>
      </c>
      <c r="I3879">
        <v>13</v>
      </c>
      <c r="J3879">
        <v>14.3</v>
      </c>
      <c r="K3879">
        <v>1</v>
      </c>
    </row>
    <row r="3880" spans="7:11" x14ac:dyDescent="0.25">
      <c r="G3880" s="1">
        <v>44386</v>
      </c>
      <c r="H3880" s="2">
        <v>0.35055555555555556</v>
      </c>
      <c r="I3880">
        <v>16</v>
      </c>
      <c r="J3880">
        <v>3.7</v>
      </c>
      <c r="K3880">
        <v>1</v>
      </c>
    </row>
    <row r="3881" spans="7:11" x14ac:dyDescent="0.25">
      <c r="G3881" s="1">
        <v>44386</v>
      </c>
      <c r="H3881" s="2">
        <v>0.35108796296296302</v>
      </c>
      <c r="I3881">
        <v>16</v>
      </c>
      <c r="J3881">
        <v>9.1</v>
      </c>
      <c r="K3881">
        <v>1</v>
      </c>
    </row>
    <row r="3882" spans="7:11" x14ac:dyDescent="0.25">
      <c r="G3882" s="1">
        <v>44386</v>
      </c>
      <c r="H3882" s="2">
        <v>0.35144675925925922</v>
      </c>
      <c r="I3882">
        <v>10</v>
      </c>
      <c r="J3882">
        <v>6.5</v>
      </c>
      <c r="K3882">
        <v>1</v>
      </c>
    </row>
    <row r="3883" spans="7:11" x14ac:dyDescent="0.25">
      <c r="G3883" s="1">
        <v>44386</v>
      </c>
      <c r="H3883" s="2">
        <v>0.35282407407407407</v>
      </c>
      <c r="I3883">
        <v>13</v>
      </c>
      <c r="J3883">
        <v>19</v>
      </c>
      <c r="K3883">
        <v>1</v>
      </c>
    </row>
    <row r="3884" spans="7:11" x14ac:dyDescent="0.25">
      <c r="G3884" s="1">
        <v>44386</v>
      </c>
      <c r="H3884" s="2">
        <v>0.35287037037037039</v>
      </c>
      <c r="I3884">
        <v>19</v>
      </c>
      <c r="J3884">
        <v>6.6</v>
      </c>
      <c r="K3884">
        <v>1</v>
      </c>
    </row>
    <row r="3885" spans="7:11" x14ac:dyDescent="0.25">
      <c r="G3885" s="1">
        <v>44386</v>
      </c>
      <c r="H3885" s="2">
        <v>0.35312499999999997</v>
      </c>
      <c r="I3885">
        <v>14</v>
      </c>
      <c r="J3885">
        <v>6.1</v>
      </c>
      <c r="K3885">
        <v>1</v>
      </c>
    </row>
    <row r="3886" spans="7:11" x14ac:dyDescent="0.25">
      <c r="G3886" s="1">
        <v>44386</v>
      </c>
      <c r="H3886" s="2">
        <v>0.35410879629629632</v>
      </c>
      <c r="I3886">
        <v>14</v>
      </c>
      <c r="J3886">
        <v>4.5</v>
      </c>
      <c r="K3886">
        <v>1</v>
      </c>
    </row>
    <row r="3887" spans="7:11" x14ac:dyDescent="0.25">
      <c r="G3887" s="1">
        <v>44386</v>
      </c>
      <c r="H3887" s="2">
        <v>0.35449074074074072</v>
      </c>
      <c r="I3887">
        <v>15</v>
      </c>
      <c r="J3887">
        <v>5.8</v>
      </c>
      <c r="K3887">
        <v>1</v>
      </c>
    </row>
    <row r="3888" spans="7:11" x14ac:dyDescent="0.25">
      <c r="G3888" s="1">
        <v>44386</v>
      </c>
      <c r="H3888" s="2">
        <v>0.35796296296296298</v>
      </c>
      <c r="I3888">
        <v>20</v>
      </c>
      <c r="J3888">
        <v>4.3</v>
      </c>
      <c r="K3888">
        <v>1</v>
      </c>
    </row>
    <row r="3889" spans="7:11" x14ac:dyDescent="0.25">
      <c r="G3889" s="1">
        <v>44386</v>
      </c>
      <c r="H3889" s="2">
        <v>0.35804398148148148</v>
      </c>
      <c r="I3889">
        <v>16</v>
      </c>
      <c r="J3889">
        <v>9.1999999999999993</v>
      </c>
      <c r="K3889">
        <v>1</v>
      </c>
    </row>
    <row r="3890" spans="7:11" x14ac:dyDescent="0.25">
      <c r="G3890" s="1">
        <v>44386</v>
      </c>
      <c r="H3890" s="2">
        <v>0.35896990740740736</v>
      </c>
      <c r="I3890">
        <v>15</v>
      </c>
      <c r="J3890">
        <v>4.2</v>
      </c>
      <c r="K3890">
        <v>1</v>
      </c>
    </row>
    <row r="3891" spans="7:11" x14ac:dyDescent="0.25">
      <c r="G3891" s="1">
        <v>44386</v>
      </c>
      <c r="H3891" s="2">
        <v>0.35932870370370368</v>
      </c>
      <c r="I3891">
        <v>12</v>
      </c>
      <c r="J3891">
        <v>4</v>
      </c>
      <c r="K3891">
        <v>1</v>
      </c>
    </row>
    <row r="3892" spans="7:11" x14ac:dyDescent="0.25">
      <c r="G3892" s="1">
        <v>44386</v>
      </c>
      <c r="H3892" s="2">
        <v>0.35965277777777777</v>
      </c>
      <c r="I3892">
        <v>19</v>
      </c>
      <c r="J3892">
        <v>4</v>
      </c>
      <c r="K3892">
        <v>1</v>
      </c>
    </row>
    <row r="3893" spans="7:11" x14ac:dyDescent="0.25">
      <c r="G3893" s="1">
        <v>44386</v>
      </c>
      <c r="H3893" s="2">
        <v>0.36015046296296299</v>
      </c>
      <c r="I3893">
        <v>15</v>
      </c>
      <c r="J3893">
        <v>4</v>
      </c>
      <c r="K3893">
        <v>1</v>
      </c>
    </row>
    <row r="3894" spans="7:11" x14ac:dyDescent="0.25">
      <c r="G3894" s="1">
        <v>44386</v>
      </c>
      <c r="H3894" s="2">
        <v>0.36039351851851853</v>
      </c>
      <c r="I3894">
        <v>12</v>
      </c>
      <c r="J3894">
        <v>24.4</v>
      </c>
      <c r="K3894">
        <v>1</v>
      </c>
    </row>
    <row r="3895" spans="7:11" x14ac:dyDescent="0.25">
      <c r="G3895" s="1">
        <v>44386</v>
      </c>
      <c r="H3895" s="2">
        <v>0.36155092592592591</v>
      </c>
      <c r="I3895">
        <v>13</v>
      </c>
      <c r="J3895">
        <v>6.7</v>
      </c>
      <c r="K3895">
        <v>1</v>
      </c>
    </row>
    <row r="3896" spans="7:11" x14ac:dyDescent="0.25">
      <c r="G3896" s="1">
        <v>44386</v>
      </c>
      <c r="H3896" s="2">
        <v>0.36252314814814812</v>
      </c>
      <c r="I3896">
        <v>12</v>
      </c>
      <c r="J3896">
        <v>3.5</v>
      </c>
      <c r="K3896">
        <v>1</v>
      </c>
    </row>
    <row r="3897" spans="7:11" x14ac:dyDescent="0.25">
      <c r="G3897" s="1">
        <v>44386</v>
      </c>
      <c r="H3897" s="2">
        <v>0.36290509259259257</v>
      </c>
      <c r="I3897">
        <v>15</v>
      </c>
      <c r="J3897">
        <v>0.3</v>
      </c>
      <c r="K3897">
        <v>1</v>
      </c>
    </row>
    <row r="3898" spans="7:11" x14ac:dyDescent="0.25">
      <c r="G3898" s="1">
        <v>44386</v>
      </c>
      <c r="H3898" s="2">
        <v>0.3634722222222222</v>
      </c>
      <c r="I3898">
        <v>15</v>
      </c>
      <c r="J3898">
        <v>4.0999999999999996</v>
      </c>
      <c r="K3898">
        <v>1</v>
      </c>
    </row>
    <row r="3899" spans="7:11" x14ac:dyDescent="0.25">
      <c r="G3899" s="1">
        <v>44386</v>
      </c>
      <c r="H3899" s="2">
        <v>0.36365740740740743</v>
      </c>
      <c r="I3899">
        <v>18</v>
      </c>
      <c r="J3899">
        <v>4.5</v>
      </c>
      <c r="K3899">
        <v>1</v>
      </c>
    </row>
    <row r="3900" spans="7:11" x14ac:dyDescent="0.25">
      <c r="G3900" s="1">
        <v>44386</v>
      </c>
      <c r="H3900" s="2">
        <v>0.36391203703703701</v>
      </c>
      <c r="I3900">
        <v>16</v>
      </c>
      <c r="J3900">
        <v>5.9</v>
      </c>
      <c r="K3900">
        <v>1</v>
      </c>
    </row>
    <row r="3901" spans="7:11" x14ac:dyDescent="0.25">
      <c r="G3901" s="1">
        <v>44386</v>
      </c>
      <c r="H3901" s="2">
        <v>0.36427083333333332</v>
      </c>
      <c r="I3901">
        <v>12</v>
      </c>
      <c r="J3901">
        <v>10.5</v>
      </c>
      <c r="K3901">
        <v>1</v>
      </c>
    </row>
    <row r="3902" spans="7:11" x14ac:dyDescent="0.25">
      <c r="G3902" s="1">
        <v>44386</v>
      </c>
      <c r="H3902" s="2">
        <v>0.3646875</v>
      </c>
      <c r="I3902">
        <v>13</v>
      </c>
      <c r="J3902">
        <v>4.2</v>
      </c>
      <c r="K3902">
        <v>1</v>
      </c>
    </row>
    <row r="3903" spans="7:11" x14ac:dyDescent="0.25">
      <c r="G3903" s="1">
        <v>44386</v>
      </c>
      <c r="H3903" s="2">
        <v>0.36475694444444445</v>
      </c>
      <c r="I3903">
        <v>13</v>
      </c>
      <c r="J3903">
        <v>4.0999999999999996</v>
      </c>
      <c r="K3903">
        <v>1</v>
      </c>
    </row>
    <row r="3904" spans="7:11" x14ac:dyDescent="0.25">
      <c r="G3904" s="1">
        <v>44386</v>
      </c>
      <c r="H3904" s="2">
        <v>0.36539351851851848</v>
      </c>
      <c r="I3904">
        <v>13</v>
      </c>
      <c r="J3904">
        <v>3.5</v>
      </c>
      <c r="K3904">
        <v>1</v>
      </c>
    </row>
    <row r="3905" spans="7:11" x14ac:dyDescent="0.25">
      <c r="G3905" s="1">
        <v>44386</v>
      </c>
      <c r="H3905" s="2">
        <v>0.36575231481481479</v>
      </c>
      <c r="I3905">
        <v>16</v>
      </c>
      <c r="J3905">
        <v>1.2</v>
      </c>
      <c r="K3905">
        <v>1</v>
      </c>
    </row>
    <row r="3906" spans="7:11" x14ac:dyDescent="0.25">
      <c r="G3906" s="1">
        <v>44386</v>
      </c>
      <c r="H3906" s="2">
        <v>0.36578703703703702</v>
      </c>
      <c r="I3906">
        <v>15</v>
      </c>
      <c r="J3906">
        <v>1.4</v>
      </c>
      <c r="K3906">
        <v>1</v>
      </c>
    </row>
    <row r="3907" spans="7:11" x14ac:dyDescent="0.25">
      <c r="G3907" s="1">
        <v>44386</v>
      </c>
      <c r="H3907" s="2">
        <v>0.36624999999999996</v>
      </c>
      <c r="I3907">
        <v>16</v>
      </c>
      <c r="J3907">
        <v>3.6</v>
      </c>
      <c r="K3907">
        <v>1</v>
      </c>
    </row>
    <row r="3908" spans="7:11" x14ac:dyDescent="0.25">
      <c r="G3908" s="1">
        <v>44386</v>
      </c>
      <c r="H3908" s="2">
        <v>0.36659722222222224</v>
      </c>
      <c r="I3908">
        <v>15</v>
      </c>
      <c r="J3908">
        <v>4.4000000000000004</v>
      </c>
      <c r="K3908">
        <v>1</v>
      </c>
    </row>
    <row r="3909" spans="7:11" x14ac:dyDescent="0.25">
      <c r="G3909" s="1">
        <v>44386</v>
      </c>
      <c r="H3909" s="2">
        <v>0.3667361111111111</v>
      </c>
      <c r="I3909">
        <v>16</v>
      </c>
      <c r="J3909">
        <v>4.2</v>
      </c>
      <c r="K3909">
        <v>1</v>
      </c>
    </row>
    <row r="3910" spans="7:11" x14ac:dyDescent="0.25">
      <c r="G3910" s="1">
        <v>44386</v>
      </c>
      <c r="H3910" s="2">
        <v>0.36708333333333337</v>
      </c>
      <c r="I3910">
        <v>14</v>
      </c>
      <c r="J3910">
        <v>1.1000000000000001</v>
      </c>
      <c r="K3910">
        <v>1</v>
      </c>
    </row>
    <row r="3911" spans="7:11" x14ac:dyDescent="0.25">
      <c r="G3911" s="1">
        <v>44386</v>
      </c>
      <c r="H3911" s="2">
        <v>0.36719907407407404</v>
      </c>
      <c r="I3911">
        <v>15</v>
      </c>
      <c r="J3911">
        <v>6.7</v>
      </c>
      <c r="K3911">
        <v>1</v>
      </c>
    </row>
    <row r="3912" spans="7:11" x14ac:dyDescent="0.25">
      <c r="G3912" s="1">
        <v>44386</v>
      </c>
      <c r="H3912" s="2">
        <v>0.36723379629629632</v>
      </c>
      <c r="I3912">
        <v>17</v>
      </c>
      <c r="J3912">
        <v>3.7</v>
      </c>
      <c r="K3912">
        <v>1</v>
      </c>
    </row>
    <row r="3913" spans="7:11" x14ac:dyDescent="0.25">
      <c r="G3913" s="1">
        <v>44386</v>
      </c>
      <c r="H3913" s="2">
        <v>0.36768518518518517</v>
      </c>
      <c r="I3913">
        <v>14</v>
      </c>
      <c r="J3913">
        <v>0.8</v>
      </c>
      <c r="K3913">
        <v>1</v>
      </c>
    </row>
    <row r="3914" spans="7:11" x14ac:dyDescent="0.25">
      <c r="G3914" s="1">
        <v>44386</v>
      </c>
      <c r="H3914" s="2">
        <v>0.36900462962962965</v>
      </c>
      <c r="I3914">
        <v>16</v>
      </c>
      <c r="J3914">
        <v>4.7</v>
      </c>
      <c r="K3914">
        <v>1</v>
      </c>
    </row>
    <row r="3915" spans="7:11" x14ac:dyDescent="0.25">
      <c r="G3915" s="1">
        <v>44386</v>
      </c>
      <c r="H3915" s="2">
        <v>0.37019675925925927</v>
      </c>
      <c r="I3915">
        <v>16</v>
      </c>
      <c r="J3915">
        <v>4</v>
      </c>
      <c r="K3915">
        <v>1</v>
      </c>
    </row>
    <row r="3916" spans="7:11" x14ac:dyDescent="0.25">
      <c r="G3916" s="1">
        <v>44386</v>
      </c>
      <c r="H3916" s="2">
        <v>0.37052083333333335</v>
      </c>
      <c r="I3916">
        <v>15</v>
      </c>
      <c r="J3916">
        <v>5.3</v>
      </c>
      <c r="K3916">
        <v>1</v>
      </c>
    </row>
    <row r="3917" spans="7:11" x14ac:dyDescent="0.25">
      <c r="G3917" s="1">
        <v>44386</v>
      </c>
      <c r="H3917" s="2">
        <v>0.37087962962962967</v>
      </c>
      <c r="I3917">
        <v>14</v>
      </c>
      <c r="J3917">
        <v>3.6</v>
      </c>
      <c r="K3917">
        <v>1</v>
      </c>
    </row>
    <row r="3918" spans="7:11" x14ac:dyDescent="0.25">
      <c r="G3918" s="1">
        <v>44386</v>
      </c>
      <c r="H3918" s="2">
        <v>0.37109953703703707</v>
      </c>
      <c r="I3918">
        <v>16</v>
      </c>
      <c r="J3918">
        <v>8</v>
      </c>
      <c r="K3918">
        <v>1</v>
      </c>
    </row>
    <row r="3919" spans="7:11" x14ac:dyDescent="0.25">
      <c r="G3919" s="1">
        <v>44386</v>
      </c>
      <c r="H3919" s="2">
        <v>0.37114583333333334</v>
      </c>
      <c r="I3919">
        <v>14</v>
      </c>
      <c r="J3919">
        <v>0.9</v>
      </c>
      <c r="K3919">
        <v>1</v>
      </c>
    </row>
    <row r="3920" spans="7:11" x14ac:dyDescent="0.25">
      <c r="G3920" s="1">
        <v>44386</v>
      </c>
      <c r="H3920" s="2">
        <v>0.37146990740740743</v>
      </c>
      <c r="I3920">
        <v>24</v>
      </c>
      <c r="J3920">
        <v>10</v>
      </c>
      <c r="K3920">
        <v>1</v>
      </c>
    </row>
    <row r="3921" spans="7:11" x14ac:dyDescent="0.25">
      <c r="G3921" s="1">
        <v>44386</v>
      </c>
      <c r="H3921" s="2">
        <v>0.37171296296296297</v>
      </c>
      <c r="I3921">
        <v>10</v>
      </c>
      <c r="J3921">
        <v>20.3</v>
      </c>
      <c r="K3921">
        <v>1</v>
      </c>
    </row>
    <row r="3922" spans="7:11" x14ac:dyDescent="0.25">
      <c r="G3922" s="1">
        <v>44386</v>
      </c>
      <c r="H3922" s="2">
        <v>0.37258101851851855</v>
      </c>
      <c r="I3922">
        <v>15</v>
      </c>
      <c r="J3922">
        <v>1.1000000000000001</v>
      </c>
      <c r="K3922">
        <v>1</v>
      </c>
    </row>
    <row r="3923" spans="7:11" x14ac:dyDescent="0.25">
      <c r="G3923" s="1">
        <v>44386</v>
      </c>
      <c r="H3923" s="2">
        <v>0.37347222222222221</v>
      </c>
      <c r="I3923">
        <v>18</v>
      </c>
      <c r="J3923">
        <v>3.5</v>
      </c>
      <c r="K3923">
        <v>1</v>
      </c>
    </row>
    <row r="3924" spans="7:11" x14ac:dyDescent="0.25">
      <c r="G3924" s="1">
        <v>44386</v>
      </c>
      <c r="H3924" s="2">
        <v>0.37480324074074073</v>
      </c>
      <c r="I3924">
        <v>12</v>
      </c>
      <c r="J3924">
        <v>11.3</v>
      </c>
      <c r="K3924">
        <v>1</v>
      </c>
    </row>
    <row r="3925" spans="7:11" x14ac:dyDescent="0.25">
      <c r="G3925" s="1">
        <v>44386</v>
      </c>
      <c r="H3925" s="2">
        <v>0.37714120370370369</v>
      </c>
      <c r="I3925">
        <v>13</v>
      </c>
      <c r="J3925">
        <v>4</v>
      </c>
      <c r="K3925">
        <v>1</v>
      </c>
    </row>
    <row r="3926" spans="7:11" x14ac:dyDescent="0.25">
      <c r="G3926" s="1">
        <v>44386</v>
      </c>
      <c r="H3926" s="2">
        <v>0.37733796296296296</v>
      </c>
      <c r="I3926">
        <v>16</v>
      </c>
      <c r="J3926">
        <v>3.8</v>
      </c>
      <c r="K3926">
        <v>1</v>
      </c>
    </row>
    <row r="3927" spans="7:11" x14ac:dyDescent="0.25">
      <c r="G3927" s="1">
        <v>44386</v>
      </c>
      <c r="H3927" s="2">
        <v>0.37745370370370374</v>
      </c>
      <c r="I3927">
        <v>14</v>
      </c>
      <c r="J3927">
        <v>4.0999999999999996</v>
      </c>
      <c r="K3927">
        <v>1</v>
      </c>
    </row>
    <row r="3928" spans="7:11" x14ac:dyDescent="0.25">
      <c r="G3928" s="1">
        <v>44386</v>
      </c>
      <c r="H3928" s="2">
        <v>0.37778935185185186</v>
      </c>
      <c r="I3928">
        <v>13</v>
      </c>
      <c r="J3928">
        <v>4.3</v>
      </c>
      <c r="K3928">
        <v>1</v>
      </c>
    </row>
    <row r="3929" spans="7:11" x14ac:dyDescent="0.25">
      <c r="G3929" s="1">
        <v>44386</v>
      </c>
      <c r="H3929" s="2">
        <v>0.37814814814814812</v>
      </c>
      <c r="I3929">
        <v>22</v>
      </c>
      <c r="J3929">
        <v>3.5</v>
      </c>
      <c r="K3929">
        <v>1</v>
      </c>
    </row>
    <row r="3930" spans="7:11" x14ac:dyDescent="0.25">
      <c r="G3930" s="1">
        <v>44386</v>
      </c>
      <c r="H3930" s="2">
        <v>0.37817129629629626</v>
      </c>
      <c r="I3930">
        <v>16</v>
      </c>
      <c r="J3930">
        <v>4.2</v>
      </c>
      <c r="K3930">
        <v>1</v>
      </c>
    </row>
    <row r="3931" spans="7:11" x14ac:dyDescent="0.25">
      <c r="G3931" s="1">
        <v>44386</v>
      </c>
      <c r="H3931" s="2">
        <v>0.37873842592592594</v>
      </c>
      <c r="I3931">
        <v>18</v>
      </c>
      <c r="J3931">
        <v>4.0999999999999996</v>
      </c>
      <c r="K3931">
        <v>1</v>
      </c>
    </row>
    <row r="3932" spans="7:11" x14ac:dyDescent="0.25">
      <c r="G3932" s="1">
        <v>44386</v>
      </c>
      <c r="H3932" s="2">
        <v>0.37907407407407406</v>
      </c>
      <c r="I3932">
        <v>21</v>
      </c>
      <c r="J3932">
        <v>4.3</v>
      </c>
      <c r="K3932">
        <v>1</v>
      </c>
    </row>
    <row r="3933" spans="7:11" x14ac:dyDescent="0.25">
      <c r="G3933" s="1">
        <v>44386</v>
      </c>
      <c r="H3933" s="2">
        <v>0.37908564814814816</v>
      </c>
      <c r="I3933">
        <v>19</v>
      </c>
      <c r="J3933">
        <v>3.9</v>
      </c>
      <c r="K3933">
        <v>1</v>
      </c>
    </row>
    <row r="3934" spans="7:11" x14ac:dyDescent="0.25">
      <c r="G3934" s="1">
        <v>44386</v>
      </c>
      <c r="H3934" s="2">
        <v>0.3794907407407408</v>
      </c>
      <c r="I3934">
        <v>13</v>
      </c>
      <c r="J3934">
        <v>7</v>
      </c>
      <c r="K3934">
        <v>1</v>
      </c>
    </row>
    <row r="3935" spans="7:11" x14ac:dyDescent="0.25">
      <c r="G3935" s="1">
        <v>44386</v>
      </c>
      <c r="H3935" s="2">
        <v>0.3797106481481482</v>
      </c>
      <c r="I3935">
        <v>17</v>
      </c>
      <c r="J3935">
        <v>5.8</v>
      </c>
      <c r="K3935">
        <v>1</v>
      </c>
    </row>
    <row r="3936" spans="7:11" x14ac:dyDescent="0.25">
      <c r="G3936" s="1">
        <v>44386</v>
      </c>
      <c r="H3936" s="2">
        <v>0.38011574074074073</v>
      </c>
      <c r="I3936">
        <v>15</v>
      </c>
      <c r="J3936">
        <v>7.7</v>
      </c>
      <c r="K3936">
        <v>1</v>
      </c>
    </row>
    <row r="3937" spans="7:11" x14ac:dyDescent="0.25">
      <c r="G3937" s="1">
        <v>44386</v>
      </c>
      <c r="H3937" s="2">
        <v>0.38042824074074072</v>
      </c>
      <c r="I3937">
        <v>14</v>
      </c>
      <c r="J3937">
        <v>1.4</v>
      </c>
      <c r="K3937">
        <v>1</v>
      </c>
    </row>
    <row r="3938" spans="7:11" x14ac:dyDescent="0.25">
      <c r="G3938" s="1">
        <v>44386</v>
      </c>
      <c r="H3938" s="2">
        <v>0.3810648148148148</v>
      </c>
      <c r="I3938">
        <v>13</v>
      </c>
      <c r="J3938">
        <v>0.5</v>
      </c>
      <c r="K3938">
        <v>1</v>
      </c>
    </row>
    <row r="3939" spans="7:11" x14ac:dyDescent="0.25">
      <c r="G3939" s="1">
        <v>44386</v>
      </c>
      <c r="H3939" s="2">
        <v>0.38195601851851851</v>
      </c>
      <c r="I3939">
        <v>17</v>
      </c>
      <c r="J3939">
        <v>5.4</v>
      </c>
      <c r="K3939">
        <v>1</v>
      </c>
    </row>
    <row r="3940" spans="7:11" x14ac:dyDescent="0.25">
      <c r="G3940" s="1">
        <v>44386</v>
      </c>
      <c r="H3940" s="2">
        <v>0.38262731481481477</v>
      </c>
      <c r="I3940">
        <v>12</v>
      </c>
      <c r="J3940">
        <v>6.9</v>
      </c>
      <c r="K3940">
        <v>1</v>
      </c>
    </row>
    <row r="3941" spans="7:11" x14ac:dyDescent="0.25">
      <c r="G3941" s="1">
        <v>44386</v>
      </c>
      <c r="H3941" s="2">
        <v>0.38332175925925926</v>
      </c>
      <c r="I3941">
        <v>17</v>
      </c>
      <c r="J3941">
        <v>5.0999999999999996</v>
      </c>
      <c r="K3941">
        <v>1</v>
      </c>
    </row>
    <row r="3942" spans="7:11" x14ac:dyDescent="0.25">
      <c r="G3942" s="1">
        <v>44386</v>
      </c>
      <c r="H3942" s="2">
        <v>0.3838657407407407</v>
      </c>
      <c r="I3942">
        <v>15</v>
      </c>
      <c r="J3942">
        <v>5.6</v>
      </c>
      <c r="K3942">
        <v>1</v>
      </c>
    </row>
    <row r="3943" spans="7:11" x14ac:dyDescent="0.25">
      <c r="G3943" s="1">
        <v>44386</v>
      </c>
      <c r="H3943" s="2">
        <v>0.38434027777777779</v>
      </c>
      <c r="I3943">
        <v>15</v>
      </c>
      <c r="J3943">
        <v>0.9</v>
      </c>
      <c r="K3943">
        <v>1</v>
      </c>
    </row>
    <row r="3944" spans="7:11" x14ac:dyDescent="0.25">
      <c r="G3944" s="1">
        <v>44386</v>
      </c>
      <c r="H3944" s="2">
        <v>0.38482638888888893</v>
      </c>
      <c r="I3944">
        <v>12</v>
      </c>
      <c r="J3944">
        <v>4.4000000000000004</v>
      </c>
      <c r="K3944">
        <v>1</v>
      </c>
    </row>
    <row r="3945" spans="7:11" x14ac:dyDescent="0.25">
      <c r="G3945" s="1">
        <v>44386</v>
      </c>
      <c r="H3945" s="2">
        <v>0.3855555555555556</v>
      </c>
      <c r="I3945">
        <v>10</v>
      </c>
      <c r="J3945">
        <v>0.5</v>
      </c>
      <c r="K3945">
        <v>1</v>
      </c>
    </row>
    <row r="3946" spans="7:11" x14ac:dyDescent="0.25">
      <c r="G3946" s="1">
        <v>44386</v>
      </c>
      <c r="H3946" s="2">
        <v>0.38640046296296293</v>
      </c>
      <c r="I3946">
        <v>14</v>
      </c>
      <c r="J3946">
        <v>0.8</v>
      </c>
      <c r="K3946">
        <v>1</v>
      </c>
    </row>
    <row r="3947" spans="7:11" x14ac:dyDescent="0.25">
      <c r="G3947" s="1">
        <v>44386</v>
      </c>
      <c r="H3947" s="2">
        <v>0.38810185185185181</v>
      </c>
      <c r="I3947">
        <v>13</v>
      </c>
      <c r="J3947">
        <v>7.4</v>
      </c>
      <c r="K3947">
        <v>1</v>
      </c>
    </row>
    <row r="3948" spans="7:11" x14ac:dyDescent="0.25">
      <c r="G3948" s="1">
        <v>44386</v>
      </c>
      <c r="H3948" s="2">
        <v>0.38914351851851853</v>
      </c>
      <c r="I3948">
        <v>15</v>
      </c>
      <c r="J3948">
        <v>1.2</v>
      </c>
      <c r="K3948">
        <v>1</v>
      </c>
    </row>
    <row r="3949" spans="7:11" x14ac:dyDescent="0.25">
      <c r="G3949" s="1">
        <v>44386</v>
      </c>
      <c r="H3949" s="2">
        <v>0.39020833333333332</v>
      </c>
      <c r="I3949">
        <v>18</v>
      </c>
      <c r="J3949">
        <v>14.3</v>
      </c>
      <c r="K3949">
        <v>1</v>
      </c>
    </row>
    <row r="3950" spans="7:11" x14ac:dyDescent="0.25">
      <c r="G3950" s="1">
        <v>44386</v>
      </c>
      <c r="H3950" s="2">
        <v>0.3913194444444445</v>
      </c>
      <c r="I3950">
        <v>14</v>
      </c>
      <c r="J3950">
        <v>4.8</v>
      </c>
      <c r="K3950">
        <v>1</v>
      </c>
    </row>
    <row r="3951" spans="7:11" x14ac:dyDescent="0.25">
      <c r="G3951" s="1">
        <v>44386</v>
      </c>
      <c r="H3951" s="2">
        <v>0.39234953703703707</v>
      </c>
      <c r="I3951">
        <v>16</v>
      </c>
      <c r="J3951">
        <v>7.4</v>
      </c>
      <c r="K3951">
        <v>1</v>
      </c>
    </row>
    <row r="3952" spans="7:11" x14ac:dyDescent="0.25">
      <c r="G3952" s="1">
        <v>44386</v>
      </c>
      <c r="H3952" s="2">
        <v>0.39299768518518513</v>
      </c>
      <c r="I3952">
        <v>16</v>
      </c>
      <c r="J3952">
        <v>13</v>
      </c>
      <c r="K3952">
        <v>1</v>
      </c>
    </row>
    <row r="3953" spans="7:11" x14ac:dyDescent="0.25">
      <c r="G3953" s="1">
        <v>44386</v>
      </c>
      <c r="H3953" s="2">
        <v>0.39356481481481481</v>
      </c>
      <c r="I3953">
        <v>20</v>
      </c>
      <c r="J3953">
        <v>7.5</v>
      </c>
      <c r="K3953">
        <v>1</v>
      </c>
    </row>
    <row r="3954" spans="7:11" x14ac:dyDescent="0.25">
      <c r="G3954" s="1">
        <v>44386</v>
      </c>
      <c r="H3954" s="2">
        <v>0.39409722222222227</v>
      </c>
      <c r="I3954">
        <v>13</v>
      </c>
      <c r="J3954">
        <v>0.5</v>
      </c>
      <c r="K3954">
        <v>1</v>
      </c>
    </row>
    <row r="3955" spans="7:11" x14ac:dyDescent="0.25">
      <c r="G3955" s="1">
        <v>44386</v>
      </c>
      <c r="H3955" s="2">
        <v>0.39454861111111111</v>
      </c>
      <c r="I3955">
        <v>22</v>
      </c>
      <c r="J3955">
        <v>7.4</v>
      </c>
      <c r="K3955">
        <v>1</v>
      </c>
    </row>
    <row r="3956" spans="7:11" x14ac:dyDescent="0.25">
      <c r="G3956" s="1">
        <v>44386</v>
      </c>
      <c r="H3956" s="2">
        <v>0.39609953703703704</v>
      </c>
      <c r="I3956">
        <v>15</v>
      </c>
      <c r="J3956">
        <v>4.8</v>
      </c>
      <c r="K3956">
        <v>1</v>
      </c>
    </row>
    <row r="3957" spans="7:11" x14ac:dyDescent="0.25">
      <c r="G3957" s="1">
        <v>44386</v>
      </c>
      <c r="H3957" s="2">
        <v>0.39655092592592595</v>
      </c>
      <c r="I3957">
        <v>24</v>
      </c>
      <c r="J3957">
        <v>13.4</v>
      </c>
      <c r="K3957">
        <v>1</v>
      </c>
    </row>
    <row r="3958" spans="7:11" x14ac:dyDescent="0.25">
      <c r="G3958" s="1">
        <v>44386</v>
      </c>
      <c r="H3958" s="2">
        <v>0.3982060185185185</v>
      </c>
      <c r="I3958">
        <v>17</v>
      </c>
      <c r="J3958">
        <v>5.3</v>
      </c>
      <c r="K3958">
        <v>1</v>
      </c>
    </row>
    <row r="3959" spans="7:11" x14ac:dyDescent="0.25">
      <c r="G3959" s="1">
        <v>44386</v>
      </c>
      <c r="H3959" s="2">
        <v>0.3986689814814815</v>
      </c>
      <c r="I3959">
        <v>16</v>
      </c>
      <c r="J3959">
        <v>7.6</v>
      </c>
      <c r="K3959">
        <v>1</v>
      </c>
    </row>
    <row r="3960" spans="7:11" x14ac:dyDescent="0.25">
      <c r="G3960" s="1">
        <v>44386</v>
      </c>
      <c r="H3960" s="2">
        <v>0.40335648148148145</v>
      </c>
      <c r="I3960">
        <v>18</v>
      </c>
      <c r="J3960">
        <v>6.5</v>
      </c>
      <c r="K3960">
        <v>1</v>
      </c>
    </row>
    <row r="3961" spans="7:11" x14ac:dyDescent="0.25">
      <c r="G3961" s="1">
        <v>44386</v>
      </c>
      <c r="H3961" s="2">
        <v>0.40355324074074073</v>
      </c>
      <c r="I3961">
        <v>15</v>
      </c>
      <c r="J3961">
        <v>4.8</v>
      </c>
      <c r="K3961">
        <v>1</v>
      </c>
    </row>
    <row r="3962" spans="7:11" x14ac:dyDescent="0.25">
      <c r="G3962" s="1">
        <v>44386</v>
      </c>
      <c r="H3962" s="2">
        <v>0.40388888888888891</v>
      </c>
      <c r="I3962">
        <v>22</v>
      </c>
      <c r="J3962">
        <v>4.7</v>
      </c>
      <c r="K3962">
        <v>1</v>
      </c>
    </row>
    <row r="3963" spans="7:11" x14ac:dyDescent="0.25">
      <c r="G3963" s="1">
        <v>44386</v>
      </c>
      <c r="H3963" s="2">
        <v>0.4042013888888889</v>
      </c>
      <c r="I3963">
        <v>14</v>
      </c>
      <c r="J3963">
        <v>5</v>
      </c>
      <c r="K3963">
        <v>1</v>
      </c>
    </row>
    <row r="3964" spans="7:11" x14ac:dyDescent="0.25">
      <c r="G3964" s="1">
        <v>44386</v>
      </c>
      <c r="H3964" s="2">
        <v>0.40422453703703703</v>
      </c>
      <c r="I3964">
        <v>14</v>
      </c>
      <c r="J3964">
        <v>3.9</v>
      </c>
      <c r="K3964">
        <v>1</v>
      </c>
    </row>
    <row r="3965" spans="7:11" x14ac:dyDescent="0.25">
      <c r="G3965" s="1">
        <v>44386</v>
      </c>
      <c r="H3965" s="2">
        <v>0.40436342592592589</v>
      </c>
      <c r="I3965">
        <v>20</v>
      </c>
      <c r="J3965">
        <v>3.7</v>
      </c>
      <c r="K3965">
        <v>1</v>
      </c>
    </row>
    <row r="3966" spans="7:11" x14ac:dyDescent="0.25">
      <c r="G3966" s="1">
        <v>44386</v>
      </c>
      <c r="H3966" s="2">
        <v>0.40438657407407402</v>
      </c>
      <c r="I3966">
        <v>15</v>
      </c>
      <c r="J3966">
        <v>5.7</v>
      </c>
      <c r="K3966">
        <v>1</v>
      </c>
    </row>
    <row r="3967" spans="7:11" x14ac:dyDescent="0.25">
      <c r="G3967" s="1">
        <v>44386</v>
      </c>
      <c r="H3967" s="2">
        <v>0.40517361111111111</v>
      </c>
      <c r="I3967">
        <v>9</v>
      </c>
      <c r="J3967">
        <v>5.3</v>
      </c>
      <c r="K3967">
        <v>1</v>
      </c>
    </row>
    <row r="3968" spans="7:11" x14ac:dyDescent="0.25">
      <c r="G3968" s="1">
        <v>44386</v>
      </c>
      <c r="H3968" s="2">
        <v>0.40608796296296296</v>
      </c>
      <c r="I3968">
        <v>12</v>
      </c>
      <c r="J3968">
        <v>0.9</v>
      </c>
      <c r="K3968">
        <v>1</v>
      </c>
    </row>
    <row r="3969" spans="7:11" x14ac:dyDescent="0.25">
      <c r="G3969" s="1">
        <v>44386</v>
      </c>
      <c r="H3969" s="2">
        <v>0.40684027777777776</v>
      </c>
      <c r="I3969">
        <v>16</v>
      </c>
      <c r="J3969">
        <v>4.3</v>
      </c>
      <c r="K3969">
        <v>1</v>
      </c>
    </row>
    <row r="3970" spans="7:11" x14ac:dyDescent="0.25">
      <c r="G3970" s="1">
        <v>44386</v>
      </c>
      <c r="H3970" s="2">
        <v>0.40832175925925923</v>
      </c>
      <c r="I3970">
        <v>14</v>
      </c>
      <c r="J3970">
        <v>0.2</v>
      </c>
      <c r="K3970">
        <v>1</v>
      </c>
    </row>
    <row r="3971" spans="7:11" x14ac:dyDescent="0.25">
      <c r="G3971" s="1">
        <v>44386</v>
      </c>
      <c r="H3971" s="2">
        <v>0.40903935185185186</v>
      </c>
      <c r="I3971">
        <v>16</v>
      </c>
      <c r="J3971">
        <v>5.0999999999999996</v>
      </c>
      <c r="K3971">
        <v>1</v>
      </c>
    </row>
    <row r="3972" spans="7:11" x14ac:dyDescent="0.25">
      <c r="G3972" s="1">
        <v>44386</v>
      </c>
      <c r="H3972" s="2">
        <v>0.40936342592592595</v>
      </c>
      <c r="I3972">
        <v>13</v>
      </c>
      <c r="J3972">
        <v>6.8</v>
      </c>
      <c r="K3972">
        <v>1</v>
      </c>
    </row>
    <row r="3973" spans="7:11" x14ac:dyDescent="0.25">
      <c r="G3973" s="1">
        <v>44386</v>
      </c>
      <c r="H3973" s="2">
        <v>0.40945601851851854</v>
      </c>
      <c r="I3973">
        <v>26</v>
      </c>
      <c r="J3973">
        <v>6.2</v>
      </c>
      <c r="K3973">
        <v>1</v>
      </c>
    </row>
    <row r="3974" spans="7:11" x14ac:dyDescent="0.25">
      <c r="G3974" s="1">
        <v>44386</v>
      </c>
      <c r="H3974" s="2">
        <v>0.40968749999999998</v>
      </c>
      <c r="I3974">
        <v>16</v>
      </c>
      <c r="J3974">
        <v>7.5</v>
      </c>
      <c r="K3974">
        <v>1</v>
      </c>
    </row>
    <row r="3975" spans="7:11" x14ac:dyDescent="0.25">
      <c r="G3975" s="1">
        <v>44386</v>
      </c>
      <c r="H3975" s="2">
        <v>0.41011574074074075</v>
      </c>
      <c r="I3975">
        <v>20</v>
      </c>
      <c r="J3975">
        <v>8.6</v>
      </c>
      <c r="K3975">
        <v>1</v>
      </c>
    </row>
    <row r="3976" spans="7:11" x14ac:dyDescent="0.25">
      <c r="G3976" s="1">
        <v>44386</v>
      </c>
      <c r="H3976" s="2">
        <v>0.41041666666666665</v>
      </c>
      <c r="I3976">
        <v>15</v>
      </c>
      <c r="J3976">
        <v>0.5</v>
      </c>
      <c r="K3976">
        <v>1</v>
      </c>
    </row>
    <row r="3977" spans="7:11" x14ac:dyDescent="0.25">
      <c r="G3977" s="1">
        <v>44386</v>
      </c>
      <c r="H3977" s="2">
        <v>0.41059027777777773</v>
      </c>
      <c r="I3977">
        <v>13</v>
      </c>
      <c r="J3977">
        <v>3.9</v>
      </c>
      <c r="K3977">
        <v>1</v>
      </c>
    </row>
    <row r="3978" spans="7:11" x14ac:dyDescent="0.25">
      <c r="G3978" s="1">
        <v>44386</v>
      </c>
      <c r="H3978" s="2">
        <v>0.41063657407407406</v>
      </c>
      <c r="I3978">
        <v>13</v>
      </c>
      <c r="J3978">
        <v>0.5</v>
      </c>
      <c r="K3978">
        <v>1</v>
      </c>
    </row>
    <row r="3979" spans="7:11" x14ac:dyDescent="0.25">
      <c r="G3979" s="1">
        <v>44386</v>
      </c>
      <c r="H3979" s="2">
        <v>0.41085648148148146</v>
      </c>
      <c r="I3979">
        <v>12</v>
      </c>
      <c r="J3979">
        <v>0.7</v>
      </c>
      <c r="K3979">
        <v>1</v>
      </c>
    </row>
    <row r="3980" spans="7:11" x14ac:dyDescent="0.25">
      <c r="G3980" s="1">
        <v>44386</v>
      </c>
      <c r="H3980" s="2">
        <v>0.41133101851851855</v>
      </c>
      <c r="I3980">
        <v>19</v>
      </c>
      <c r="J3980">
        <v>8.1</v>
      </c>
      <c r="K3980">
        <v>1</v>
      </c>
    </row>
    <row r="3981" spans="7:11" x14ac:dyDescent="0.25">
      <c r="G3981" s="1">
        <v>44386</v>
      </c>
      <c r="H3981" s="2">
        <v>0.41392361111111109</v>
      </c>
      <c r="I3981">
        <v>13</v>
      </c>
      <c r="J3981">
        <v>4.5999999999999996</v>
      </c>
      <c r="K3981">
        <v>1</v>
      </c>
    </row>
    <row r="3982" spans="7:11" x14ac:dyDescent="0.25">
      <c r="G3982" s="1">
        <v>44386</v>
      </c>
      <c r="H3982" s="2">
        <v>0.41407407407407404</v>
      </c>
      <c r="I3982">
        <v>24</v>
      </c>
      <c r="J3982">
        <v>10.199999999999999</v>
      </c>
      <c r="K3982">
        <v>1</v>
      </c>
    </row>
    <row r="3983" spans="7:11" x14ac:dyDescent="0.25">
      <c r="G3983" s="1">
        <v>44386</v>
      </c>
      <c r="H3983" s="2">
        <v>0.41450231481481481</v>
      </c>
      <c r="I3983">
        <v>13</v>
      </c>
      <c r="J3983">
        <v>4</v>
      </c>
      <c r="K3983">
        <v>1</v>
      </c>
    </row>
    <row r="3984" spans="7:11" x14ac:dyDescent="0.25">
      <c r="G3984" s="1">
        <v>44386</v>
      </c>
      <c r="H3984" s="2">
        <v>0.41465277777777776</v>
      </c>
      <c r="I3984">
        <v>18</v>
      </c>
      <c r="J3984">
        <v>4.3</v>
      </c>
      <c r="K3984">
        <v>1</v>
      </c>
    </row>
    <row r="3985" spans="7:11" x14ac:dyDescent="0.25">
      <c r="G3985" s="1">
        <v>44386</v>
      </c>
      <c r="H3985" s="2">
        <v>0.41467592592592589</v>
      </c>
      <c r="I3985">
        <v>15</v>
      </c>
      <c r="J3985">
        <v>6.5</v>
      </c>
      <c r="K3985">
        <v>1</v>
      </c>
    </row>
    <row r="3986" spans="7:11" x14ac:dyDescent="0.25">
      <c r="G3986" s="1">
        <v>44386</v>
      </c>
      <c r="H3986" s="2">
        <v>0.41622685185185188</v>
      </c>
      <c r="I3986">
        <v>12</v>
      </c>
      <c r="J3986">
        <v>5.8</v>
      </c>
      <c r="K3986">
        <v>1</v>
      </c>
    </row>
    <row r="3987" spans="7:11" x14ac:dyDescent="0.25">
      <c r="G3987" s="1">
        <v>44386</v>
      </c>
      <c r="H3987" s="2">
        <v>0.4173842592592592</v>
      </c>
      <c r="I3987">
        <v>18</v>
      </c>
      <c r="J3987">
        <v>8.8000000000000007</v>
      </c>
      <c r="K3987">
        <v>1</v>
      </c>
    </row>
    <row r="3988" spans="7:11" x14ac:dyDescent="0.25">
      <c r="G3988" s="1">
        <v>44386</v>
      </c>
      <c r="H3988" s="2">
        <v>0.41841435185185188</v>
      </c>
      <c r="I3988">
        <v>13</v>
      </c>
      <c r="J3988">
        <v>3.6</v>
      </c>
      <c r="K3988">
        <v>1</v>
      </c>
    </row>
    <row r="3989" spans="7:11" x14ac:dyDescent="0.25">
      <c r="G3989" s="1">
        <v>44386</v>
      </c>
      <c r="H3989" s="2">
        <v>0.41917824074074073</v>
      </c>
      <c r="I3989">
        <v>17</v>
      </c>
      <c r="J3989">
        <v>8.1999999999999993</v>
      </c>
      <c r="K3989">
        <v>1</v>
      </c>
    </row>
    <row r="3990" spans="7:11" x14ac:dyDescent="0.25">
      <c r="G3990" s="1">
        <v>44386</v>
      </c>
      <c r="H3990" s="2">
        <v>0.41923611111111114</v>
      </c>
      <c r="I3990">
        <v>20</v>
      </c>
      <c r="J3990">
        <v>7.4</v>
      </c>
      <c r="K3990">
        <v>1</v>
      </c>
    </row>
    <row r="3991" spans="7:11" x14ac:dyDescent="0.25">
      <c r="G3991" s="1">
        <v>44386</v>
      </c>
      <c r="H3991" s="2">
        <v>0.41956018518518517</v>
      </c>
      <c r="I3991">
        <v>13</v>
      </c>
      <c r="J3991">
        <v>0.5</v>
      </c>
      <c r="K3991">
        <v>1</v>
      </c>
    </row>
    <row r="3992" spans="7:11" x14ac:dyDescent="0.25">
      <c r="G3992" s="1">
        <v>44386</v>
      </c>
      <c r="H3992" s="2">
        <v>0.42094907407407406</v>
      </c>
      <c r="I3992">
        <v>12</v>
      </c>
      <c r="J3992">
        <v>4</v>
      </c>
      <c r="K3992">
        <v>1</v>
      </c>
    </row>
    <row r="3993" spans="7:11" x14ac:dyDescent="0.25">
      <c r="G3993" s="1">
        <v>44386</v>
      </c>
      <c r="H3993" s="2">
        <v>0.42387731481481478</v>
      </c>
      <c r="I3993">
        <v>16</v>
      </c>
      <c r="J3993">
        <v>1.3</v>
      </c>
      <c r="K3993">
        <v>1</v>
      </c>
    </row>
    <row r="3994" spans="7:11" x14ac:dyDescent="0.25">
      <c r="G3994" s="1">
        <v>44386</v>
      </c>
      <c r="H3994" s="2">
        <v>0.42438657407407404</v>
      </c>
      <c r="I3994">
        <v>12</v>
      </c>
      <c r="J3994">
        <v>5.0999999999999996</v>
      </c>
      <c r="K3994">
        <v>1</v>
      </c>
    </row>
    <row r="3995" spans="7:11" x14ac:dyDescent="0.25">
      <c r="G3995" s="1">
        <v>44386</v>
      </c>
      <c r="H3995" s="2">
        <v>0.42464120370370373</v>
      </c>
      <c r="I3995">
        <v>15</v>
      </c>
      <c r="J3995">
        <v>4.2</v>
      </c>
      <c r="K3995">
        <v>1</v>
      </c>
    </row>
    <row r="3996" spans="7:11" x14ac:dyDescent="0.25">
      <c r="G3996" s="1">
        <v>44386</v>
      </c>
      <c r="H3996" s="2">
        <v>0.42564814814814816</v>
      </c>
      <c r="I3996">
        <v>15</v>
      </c>
      <c r="J3996">
        <v>3.6</v>
      </c>
      <c r="K3996">
        <v>1</v>
      </c>
    </row>
    <row r="3997" spans="7:11" x14ac:dyDescent="0.25">
      <c r="G3997" s="1">
        <v>44386</v>
      </c>
      <c r="H3997" s="2">
        <v>0.42787037037037035</v>
      </c>
      <c r="I3997">
        <v>21</v>
      </c>
      <c r="J3997">
        <v>9.4</v>
      </c>
      <c r="K3997">
        <v>1</v>
      </c>
    </row>
    <row r="3998" spans="7:11" x14ac:dyDescent="0.25">
      <c r="G3998" s="1">
        <v>44386</v>
      </c>
      <c r="H3998" s="2">
        <v>0.42951388888888892</v>
      </c>
      <c r="I3998">
        <v>13</v>
      </c>
      <c r="J3998">
        <v>0.7</v>
      </c>
      <c r="K3998">
        <v>1</v>
      </c>
    </row>
    <row r="3999" spans="7:11" x14ac:dyDescent="0.25">
      <c r="G3999" s="1">
        <v>44386</v>
      </c>
      <c r="H3999" s="2">
        <v>0.43078703703703702</v>
      </c>
      <c r="I3999">
        <v>14</v>
      </c>
      <c r="J3999">
        <v>3.6</v>
      </c>
      <c r="K3999">
        <v>1</v>
      </c>
    </row>
    <row r="4000" spans="7:11" x14ac:dyDescent="0.25">
      <c r="G4000" s="1">
        <v>44386</v>
      </c>
      <c r="H4000" s="2">
        <v>0.43103009259259256</v>
      </c>
      <c r="I4000">
        <v>11</v>
      </c>
      <c r="J4000">
        <v>4.7</v>
      </c>
      <c r="K4000">
        <v>1</v>
      </c>
    </row>
    <row r="4001" spans="7:11" x14ac:dyDescent="0.25">
      <c r="G4001" s="1">
        <v>44386</v>
      </c>
      <c r="H4001" s="2">
        <v>0.43164351851851851</v>
      </c>
      <c r="I4001">
        <v>22</v>
      </c>
      <c r="J4001">
        <v>8.6</v>
      </c>
      <c r="K4001">
        <v>1</v>
      </c>
    </row>
    <row r="4002" spans="7:11" x14ac:dyDescent="0.25">
      <c r="G4002" s="1">
        <v>44386</v>
      </c>
      <c r="H4002" s="2">
        <v>0.43313657407407408</v>
      </c>
      <c r="I4002">
        <v>23</v>
      </c>
      <c r="J4002">
        <v>4.2</v>
      </c>
      <c r="K4002">
        <v>1</v>
      </c>
    </row>
    <row r="4003" spans="7:11" x14ac:dyDescent="0.25">
      <c r="G4003" s="1">
        <v>44386</v>
      </c>
      <c r="H4003" s="2">
        <v>0.43314814814814812</v>
      </c>
      <c r="I4003">
        <v>22</v>
      </c>
      <c r="J4003">
        <v>4.4000000000000004</v>
      </c>
      <c r="K4003">
        <v>1</v>
      </c>
    </row>
    <row r="4004" spans="7:11" x14ac:dyDescent="0.25">
      <c r="G4004" s="1">
        <v>44386</v>
      </c>
      <c r="H4004" s="2">
        <v>0.43342592592592594</v>
      </c>
      <c r="I4004">
        <v>11</v>
      </c>
      <c r="J4004">
        <v>4.0999999999999996</v>
      </c>
      <c r="K4004">
        <v>1</v>
      </c>
    </row>
    <row r="4005" spans="7:11" x14ac:dyDescent="0.25">
      <c r="G4005" s="1">
        <v>44386</v>
      </c>
      <c r="H4005" s="2">
        <v>0.43440972222222224</v>
      </c>
      <c r="I4005">
        <v>17</v>
      </c>
      <c r="J4005">
        <v>5.0999999999999996</v>
      </c>
      <c r="K4005">
        <v>1</v>
      </c>
    </row>
    <row r="4006" spans="7:11" x14ac:dyDescent="0.25">
      <c r="G4006" s="1">
        <v>44386</v>
      </c>
      <c r="H4006" s="2">
        <v>0.43579861111111112</v>
      </c>
      <c r="I4006">
        <v>12</v>
      </c>
      <c r="J4006">
        <v>4.3</v>
      </c>
      <c r="K4006">
        <v>1</v>
      </c>
    </row>
    <row r="4007" spans="7:11" x14ac:dyDescent="0.25">
      <c r="G4007" s="1">
        <v>44386</v>
      </c>
      <c r="H4007" s="2">
        <v>0.43599537037037034</v>
      </c>
      <c r="I4007">
        <v>19</v>
      </c>
      <c r="J4007">
        <v>9.1</v>
      </c>
      <c r="K4007">
        <v>1</v>
      </c>
    </row>
    <row r="4008" spans="7:11" x14ac:dyDescent="0.25">
      <c r="G4008" s="1">
        <v>44386</v>
      </c>
      <c r="H4008" s="2">
        <v>0.43724537037037042</v>
      </c>
      <c r="I4008">
        <v>12</v>
      </c>
      <c r="J4008">
        <v>7.5</v>
      </c>
      <c r="K4008">
        <v>1</v>
      </c>
    </row>
    <row r="4009" spans="7:11" x14ac:dyDescent="0.25">
      <c r="G4009" s="1">
        <v>44386</v>
      </c>
      <c r="H4009" s="2">
        <v>0.43745370370370368</v>
      </c>
      <c r="I4009">
        <v>25</v>
      </c>
      <c r="J4009">
        <v>4.0999999999999996</v>
      </c>
      <c r="K4009">
        <v>1</v>
      </c>
    </row>
    <row r="4010" spans="7:11" x14ac:dyDescent="0.25">
      <c r="G4010" s="1">
        <v>44386</v>
      </c>
      <c r="H4010" s="2">
        <v>0.43797453703703698</v>
      </c>
      <c r="I4010">
        <v>17</v>
      </c>
      <c r="J4010">
        <v>4.7</v>
      </c>
      <c r="K4010">
        <v>1</v>
      </c>
    </row>
    <row r="4011" spans="7:11" x14ac:dyDescent="0.25">
      <c r="G4011" s="1">
        <v>44386</v>
      </c>
      <c r="H4011" s="2">
        <v>0.43807870370370372</v>
      </c>
      <c r="I4011">
        <v>11</v>
      </c>
      <c r="J4011">
        <v>15.9</v>
      </c>
      <c r="K4011">
        <v>1</v>
      </c>
    </row>
    <row r="4012" spans="7:11" x14ac:dyDescent="0.25">
      <c r="G4012" s="1">
        <v>44386</v>
      </c>
      <c r="H4012" s="2">
        <v>0.43940972222222219</v>
      </c>
      <c r="I4012">
        <v>10</v>
      </c>
      <c r="J4012">
        <v>5.3</v>
      </c>
      <c r="K4012">
        <v>1</v>
      </c>
    </row>
    <row r="4013" spans="7:11" x14ac:dyDescent="0.25">
      <c r="G4013" s="1">
        <v>44386</v>
      </c>
      <c r="H4013" s="2">
        <v>0.44091435185185185</v>
      </c>
      <c r="I4013">
        <v>19</v>
      </c>
      <c r="J4013">
        <v>4.3</v>
      </c>
      <c r="K4013">
        <v>1</v>
      </c>
    </row>
    <row r="4014" spans="7:11" x14ac:dyDescent="0.25">
      <c r="G4014" s="1">
        <v>44386</v>
      </c>
      <c r="H4014" s="2">
        <v>0.44092592592592594</v>
      </c>
      <c r="I4014">
        <v>19</v>
      </c>
      <c r="J4014">
        <v>4.2</v>
      </c>
      <c r="K4014">
        <v>1</v>
      </c>
    </row>
    <row r="4015" spans="7:11" x14ac:dyDescent="0.25">
      <c r="G4015" s="1">
        <v>44386</v>
      </c>
      <c r="H4015" s="2">
        <v>0.44157407407407406</v>
      </c>
      <c r="I4015">
        <v>11</v>
      </c>
      <c r="J4015">
        <v>5.9</v>
      </c>
      <c r="K4015">
        <v>1</v>
      </c>
    </row>
    <row r="4016" spans="7:11" x14ac:dyDescent="0.25">
      <c r="G4016" s="1">
        <v>44386</v>
      </c>
      <c r="H4016" s="2">
        <v>0.44194444444444447</v>
      </c>
      <c r="I4016">
        <v>13</v>
      </c>
      <c r="J4016">
        <v>5.3</v>
      </c>
      <c r="K4016">
        <v>1</v>
      </c>
    </row>
    <row r="4017" spans="7:11" x14ac:dyDescent="0.25">
      <c r="G4017" s="1">
        <v>44386</v>
      </c>
      <c r="H4017" s="2">
        <v>0.44201388888888887</v>
      </c>
      <c r="I4017">
        <v>19</v>
      </c>
      <c r="J4017">
        <v>3.5</v>
      </c>
      <c r="K4017">
        <v>1</v>
      </c>
    </row>
    <row r="4018" spans="7:11" x14ac:dyDescent="0.25">
      <c r="G4018" s="1">
        <v>44386</v>
      </c>
      <c r="H4018" s="2">
        <v>0.44202546296296297</v>
      </c>
      <c r="I4018">
        <v>15</v>
      </c>
      <c r="J4018">
        <v>7.2</v>
      </c>
      <c r="K4018">
        <v>1</v>
      </c>
    </row>
    <row r="4019" spans="7:11" x14ac:dyDescent="0.25">
      <c r="G4019" s="1">
        <v>44386</v>
      </c>
      <c r="H4019" s="2">
        <v>0.4428125</v>
      </c>
      <c r="I4019">
        <v>13</v>
      </c>
      <c r="J4019">
        <v>3.4</v>
      </c>
      <c r="K4019">
        <v>1</v>
      </c>
    </row>
    <row r="4020" spans="7:11" x14ac:dyDescent="0.25">
      <c r="G4020" s="1">
        <v>44386</v>
      </c>
      <c r="H4020" s="2">
        <v>0.44287037037037041</v>
      </c>
      <c r="I4020">
        <v>19</v>
      </c>
      <c r="J4020">
        <v>10.199999999999999</v>
      </c>
      <c r="K4020">
        <v>1</v>
      </c>
    </row>
    <row r="4021" spans="7:11" x14ac:dyDescent="0.25">
      <c r="G4021" s="1">
        <v>44386</v>
      </c>
      <c r="H4021" s="2">
        <v>0.44288194444444445</v>
      </c>
      <c r="I4021">
        <v>17</v>
      </c>
      <c r="J4021">
        <v>4.2</v>
      </c>
      <c r="K4021">
        <v>1</v>
      </c>
    </row>
    <row r="4022" spans="7:11" x14ac:dyDescent="0.25">
      <c r="G4022" s="1">
        <v>44386</v>
      </c>
      <c r="H4022" s="2">
        <v>0.4430439814814815</v>
      </c>
      <c r="I4022">
        <v>16</v>
      </c>
      <c r="J4022">
        <v>5.4</v>
      </c>
      <c r="K4022">
        <v>1</v>
      </c>
    </row>
    <row r="4023" spans="7:11" x14ac:dyDescent="0.25">
      <c r="G4023" s="1">
        <v>44386</v>
      </c>
      <c r="H4023" s="2">
        <v>0.44342592592592589</v>
      </c>
      <c r="I4023">
        <v>10</v>
      </c>
      <c r="J4023">
        <v>0.5</v>
      </c>
      <c r="K4023">
        <v>1</v>
      </c>
    </row>
    <row r="4024" spans="7:11" x14ac:dyDescent="0.25">
      <c r="G4024" s="1">
        <v>44386</v>
      </c>
      <c r="H4024" s="2">
        <v>0.44434027777777779</v>
      </c>
      <c r="I4024">
        <v>15</v>
      </c>
      <c r="J4024">
        <v>1.1000000000000001</v>
      </c>
      <c r="K4024">
        <v>1</v>
      </c>
    </row>
    <row r="4025" spans="7:11" x14ac:dyDescent="0.25">
      <c r="G4025" s="1">
        <v>44386</v>
      </c>
      <c r="H4025" s="2">
        <v>0.44590277777777776</v>
      </c>
      <c r="I4025">
        <v>16</v>
      </c>
      <c r="J4025">
        <v>7.5</v>
      </c>
      <c r="K4025">
        <v>1</v>
      </c>
    </row>
    <row r="4026" spans="7:11" x14ac:dyDescent="0.25">
      <c r="G4026" s="1">
        <v>44386</v>
      </c>
      <c r="H4026" s="2">
        <v>0.44626157407407407</v>
      </c>
      <c r="I4026">
        <v>13</v>
      </c>
      <c r="J4026">
        <v>0.5</v>
      </c>
      <c r="K4026">
        <v>1</v>
      </c>
    </row>
    <row r="4027" spans="7:11" x14ac:dyDescent="0.25">
      <c r="G4027" s="1">
        <v>44386</v>
      </c>
      <c r="H4027" s="2">
        <v>0.44670138888888888</v>
      </c>
      <c r="I4027">
        <v>17</v>
      </c>
      <c r="J4027">
        <v>9.9</v>
      </c>
      <c r="K4027">
        <v>1</v>
      </c>
    </row>
    <row r="4028" spans="7:11" x14ac:dyDescent="0.25">
      <c r="G4028" s="1">
        <v>44386</v>
      </c>
      <c r="H4028" s="2">
        <v>0.44817129629629626</v>
      </c>
      <c r="I4028">
        <v>11</v>
      </c>
      <c r="J4028">
        <v>5</v>
      </c>
      <c r="K4028">
        <v>1</v>
      </c>
    </row>
    <row r="4029" spans="7:11" x14ac:dyDescent="0.25">
      <c r="G4029" s="1">
        <v>44386</v>
      </c>
      <c r="H4029" s="2">
        <v>0.44954861111111111</v>
      </c>
      <c r="I4029">
        <v>10</v>
      </c>
      <c r="J4029">
        <v>0.5</v>
      </c>
      <c r="K4029">
        <v>1</v>
      </c>
    </row>
    <row r="4030" spans="7:11" x14ac:dyDescent="0.25">
      <c r="G4030" s="1">
        <v>44386</v>
      </c>
      <c r="H4030" s="2">
        <v>0.45096064814814812</v>
      </c>
      <c r="I4030">
        <v>27</v>
      </c>
      <c r="J4030">
        <v>4.3</v>
      </c>
      <c r="K4030">
        <v>1</v>
      </c>
    </row>
    <row r="4031" spans="7:11" x14ac:dyDescent="0.25">
      <c r="G4031" s="1">
        <v>44386</v>
      </c>
      <c r="H4031" s="2">
        <v>0.45097222222222227</v>
      </c>
      <c r="I4031">
        <v>23</v>
      </c>
      <c r="J4031">
        <v>5</v>
      </c>
      <c r="K4031">
        <v>1</v>
      </c>
    </row>
    <row r="4032" spans="7:11" x14ac:dyDescent="0.25">
      <c r="G4032" s="1">
        <v>44386</v>
      </c>
      <c r="H4032" s="2">
        <v>0.45149305555555558</v>
      </c>
      <c r="I4032">
        <v>22</v>
      </c>
      <c r="J4032">
        <v>6.2</v>
      </c>
      <c r="K4032">
        <v>1</v>
      </c>
    </row>
    <row r="4033" spans="7:11" x14ac:dyDescent="0.25">
      <c r="G4033" s="1">
        <v>44386</v>
      </c>
      <c r="H4033" s="2">
        <v>0.45192129629629635</v>
      </c>
      <c r="I4033">
        <v>15</v>
      </c>
      <c r="J4033">
        <v>6.6</v>
      </c>
      <c r="K4033">
        <v>1</v>
      </c>
    </row>
    <row r="4034" spans="7:11" x14ac:dyDescent="0.25">
      <c r="G4034" s="1">
        <v>44386</v>
      </c>
      <c r="H4034" s="2">
        <v>0.45199074074074069</v>
      </c>
      <c r="I4034">
        <v>22</v>
      </c>
      <c r="J4034">
        <v>6.6</v>
      </c>
      <c r="K4034">
        <v>1</v>
      </c>
    </row>
    <row r="4035" spans="7:11" x14ac:dyDescent="0.25">
      <c r="G4035" s="1">
        <v>44386</v>
      </c>
      <c r="H4035" s="2">
        <v>0.45262731481481483</v>
      </c>
      <c r="I4035">
        <v>12</v>
      </c>
      <c r="J4035">
        <v>0.2</v>
      </c>
      <c r="K4035">
        <v>1</v>
      </c>
    </row>
    <row r="4036" spans="7:11" x14ac:dyDescent="0.25">
      <c r="G4036" s="1">
        <v>44386</v>
      </c>
      <c r="H4036" s="2">
        <v>0.45494212962962965</v>
      </c>
      <c r="I4036">
        <v>20</v>
      </c>
      <c r="J4036">
        <v>7.7</v>
      </c>
      <c r="K4036">
        <v>1</v>
      </c>
    </row>
    <row r="4037" spans="7:11" x14ac:dyDescent="0.25">
      <c r="G4037" s="1">
        <v>44386</v>
      </c>
      <c r="H4037" s="2">
        <v>0.45495370370370369</v>
      </c>
      <c r="I4037">
        <v>20</v>
      </c>
      <c r="J4037">
        <v>4.4000000000000004</v>
      </c>
      <c r="K4037">
        <v>1</v>
      </c>
    </row>
    <row r="4038" spans="7:11" x14ac:dyDescent="0.25">
      <c r="G4038" s="1">
        <v>44386</v>
      </c>
      <c r="H4038" s="2">
        <v>0.4554050925925926</v>
      </c>
      <c r="I4038">
        <v>12</v>
      </c>
      <c r="J4038">
        <v>9.6</v>
      </c>
      <c r="K4038">
        <v>1</v>
      </c>
    </row>
    <row r="4039" spans="7:11" x14ac:dyDescent="0.25">
      <c r="G4039" s="1">
        <v>44386</v>
      </c>
      <c r="H4039" s="2">
        <v>0.45612268518518517</v>
      </c>
      <c r="I4039">
        <v>20</v>
      </c>
      <c r="J4039">
        <v>11.4</v>
      </c>
      <c r="K4039">
        <v>1</v>
      </c>
    </row>
    <row r="4040" spans="7:11" x14ac:dyDescent="0.25">
      <c r="G4040" s="1">
        <v>44386</v>
      </c>
      <c r="H4040" s="2">
        <v>0.45629629629629626</v>
      </c>
      <c r="I4040">
        <v>14</v>
      </c>
      <c r="J4040">
        <v>19.899999999999999</v>
      </c>
      <c r="K4040">
        <v>1</v>
      </c>
    </row>
    <row r="4041" spans="7:11" x14ac:dyDescent="0.25">
      <c r="G4041" s="1">
        <v>44386</v>
      </c>
      <c r="H4041" s="2">
        <v>0.45649305555555553</v>
      </c>
      <c r="I4041">
        <v>18</v>
      </c>
      <c r="J4041">
        <v>4</v>
      </c>
      <c r="K4041">
        <v>1</v>
      </c>
    </row>
    <row r="4042" spans="7:11" x14ac:dyDescent="0.25">
      <c r="G4042" s="1">
        <v>44386</v>
      </c>
      <c r="H4042" s="2">
        <v>0.45693287037037034</v>
      </c>
      <c r="I4042">
        <v>13</v>
      </c>
      <c r="J4042">
        <v>4.5</v>
      </c>
      <c r="K4042">
        <v>1</v>
      </c>
    </row>
    <row r="4043" spans="7:11" x14ac:dyDescent="0.25">
      <c r="G4043" s="1">
        <v>44386</v>
      </c>
      <c r="H4043" s="2">
        <v>0.45715277777777774</v>
      </c>
      <c r="I4043">
        <v>16</v>
      </c>
      <c r="J4043">
        <v>7.5</v>
      </c>
      <c r="K4043">
        <v>1</v>
      </c>
    </row>
    <row r="4044" spans="7:11" x14ac:dyDescent="0.25">
      <c r="G4044" s="1">
        <v>44386</v>
      </c>
      <c r="H4044" s="2">
        <v>0.4573726851851852</v>
      </c>
      <c r="I4044">
        <v>22</v>
      </c>
      <c r="J4044">
        <v>5.7</v>
      </c>
      <c r="K4044">
        <v>1</v>
      </c>
    </row>
    <row r="4045" spans="7:11" x14ac:dyDescent="0.25">
      <c r="G4045" s="1">
        <v>44386</v>
      </c>
      <c r="H4045" s="2">
        <v>0.45796296296296296</v>
      </c>
      <c r="I4045">
        <v>26</v>
      </c>
      <c r="J4045">
        <v>9.1</v>
      </c>
      <c r="K4045">
        <v>1</v>
      </c>
    </row>
    <row r="4046" spans="7:11" x14ac:dyDescent="0.25">
      <c r="G4046" s="1">
        <v>44386</v>
      </c>
      <c r="H4046" s="2">
        <v>0.45864583333333336</v>
      </c>
      <c r="I4046">
        <v>16</v>
      </c>
      <c r="J4046">
        <v>9.1</v>
      </c>
      <c r="K4046">
        <v>1</v>
      </c>
    </row>
    <row r="4047" spans="7:11" x14ac:dyDescent="0.25">
      <c r="G4047" s="1">
        <v>44386</v>
      </c>
      <c r="H4047" s="2">
        <v>0.45915509259259263</v>
      </c>
      <c r="I4047">
        <v>21</v>
      </c>
      <c r="J4047">
        <v>10.1</v>
      </c>
      <c r="K4047">
        <v>1</v>
      </c>
    </row>
    <row r="4048" spans="7:11" x14ac:dyDescent="0.25">
      <c r="G4048" s="1">
        <v>44386</v>
      </c>
      <c r="H4048" s="2">
        <v>0.45982638888888888</v>
      </c>
      <c r="I4048">
        <v>13</v>
      </c>
      <c r="J4048">
        <v>6.4</v>
      </c>
      <c r="K4048">
        <v>1</v>
      </c>
    </row>
    <row r="4049" spans="7:11" x14ac:dyDescent="0.25">
      <c r="G4049" s="1">
        <v>44386</v>
      </c>
      <c r="H4049" s="2">
        <v>0.46072916666666663</v>
      </c>
      <c r="I4049">
        <v>16</v>
      </c>
      <c r="J4049">
        <v>4.2</v>
      </c>
      <c r="K4049">
        <v>1</v>
      </c>
    </row>
    <row r="4050" spans="7:11" x14ac:dyDescent="0.25">
      <c r="G4050" s="1">
        <v>44386</v>
      </c>
      <c r="H4050" s="2">
        <v>0.4614699074074074</v>
      </c>
      <c r="I4050">
        <v>14</v>
      </c>
      <c r="J4050">
        <v>7.8</v>
      </c>
      <c r="K4050">
        <v>1</v>
      </c>
    </row>
    <row r="4051" spans="7:11" x14ac:dyDescent="0.25">
      <c r="G4051" s="1">
        <v>44386</v>
      </c>
      <c r="H4051" s="2">
        <v>0.4642013888888889</v>
      </c>
      <c r="I4051">
        <v>11</v>
      </c>
      <c r="J4051">
        <v>11.2</v>
      </c>
      <c r="K4051">
        <v>1</v>
      </c>
    </row>
    <row r="4052" spans="7:11" x14ac:dyDescent="0.25">
      <c r="G4052" s="1">
        <v>44386</v>
      </c>
      <c r="H4052" s="2">
        <v>0.4642592592592592</v>
      </c>
      <c r="I4052">
        <v>12</v>
      </c>
      <c r="J4052">
        <v>7.1</v>
      </c>
      <c r="K4052">
        <v>1</v>
      </c>
    </row>
    <row r="4053" spans="7:11" x14ac:dyDescent="0.25">
      <c r="G4053" s="1">
        <v>44386</v>
      </c>
      <c r="H4053" s="2">
        <v>0.46677083333333336</v>
      </c>
      <c r="I4053">
        <v>26</v>
      </c>
      <c r="J4053">
        <v>5.0999999999999996</v>
      </c>
      <c r="K4053">
        <v>1</v>
      </c>
    </row>
    <row r="4054" spans="7:11" x14ac:dyDescent="0.25">
      <c r="G4054" s="1">
        <v>44386</v>
      </c>
      <c r="H4054" s="2">
        <v>0.46760416666666665</v>
      </c>
      <c r="I4054">
        <v>16</v>
      </c>
      <c r="J4054">
        <v>4</v>
      </c>
      <c r="K4054">
        <v>1</v>
      </c>
    </row>
    <row r="4055" spans="7:11" x14ac:dyDescent="0.25">
      <c r="G4055" s="1">
        <v>44386</v>
      </c>
      <c r="H4055" s="2">
        <v>0.46784722222222225</v>
      </c>
      <c r="I4055">
        <v>10</v>
      </c>
      <c r="J4055">
        <v>10</v>
      </c>
      <c r="K4055">
        <v>1</v>
      </c>
    </row>
    <row r="4056" spans="7:11" x14ac:dyDescent="0.25">
      <c r="G4056" s="1">
        <v>44386</v>
      </c>
      <c r="H4056" s="2">
        <v>0.46883101851851849</v>
      </c>
      <c r="I4056">
        <v>13</v>
      </c>
      <c r="J4056">
        <v>6.7</v>
      </c>
      <c r="K4056">
        <v>1</v>
      </c>
    </row>
    <row r="4057" spans="7:11" x14ac:dyDescent="0.25">
      <c r="G4057" s="1">
        <v>44386</v>
      </c>
      <c r="H4057" s="2">
        <v>0.46916666666666668</v>
      </c>
      <c r="I4057">
        <v>20</v>
      </c>
      <c r="J4057">
        <v>8.4</v>
      </c>
      <c r="K4057">
        <v>1</v>
      </c>
    </row>
    <row r="4058" spans="7:11" x14ac:dyDescent="0.25">
      <c r="G4058" s="1">
        <v>44386</v>
      </c>
      <c r="H4058" s="2">
        <v>0.47053240740740737</v>
      </c>
      <c r="I4058">
        <v>15</v>
      </c>
      <c r="J4058">
        <v>4</v>
      </c>
      <c r="K4058">
        <v>1</v>
      </c>
    </row>
    <row r="4059" spans="7:11" x14ac:dyDescent="0.25">
      <c r="G4059" s="1">
        <v>44386</v>
      </c>
      <c r="H4059" s="2">
        <v>0.47070601851851851</v>
      </c>
      <c r="I4059">
        <v>13</v>
      </c>
      <c r="J4059">
        <v>9.5</v>
      </c>
      <c r="K4059">
        <v>1</v>
      </c>
    </row>
    <row r="4060" spans="7:11" x14ac:dyDescent="0.25">
      <c r="G4060" s="1">
        <v>44386</v>
      </c>
      <c r="H4060" s="2">
        <v>0.47156250000000005</v>
      </c>
      <c r="I4060">
        <v>12</v>
      </c>
      <c r="J4060">
        <v>7.9</v>
      </c>
      <c r="K4060">
        <v>1</v>
      </c>
    </row>
    <row r="4061" spans="7:11" x14ac:dyDescent="0.25">
      <c r="G4061" s="1">
        <v>44386</v>
      </c>
      <c r="H4061" s="2">
        <v>0.47336805555555556</v>
      </c>
      <c r="I4061">
        <v>19</v>
      </c>
      <c r="J4061">
        <v>5.5</v>
      </c>
      <c r="K4061">
        <v>1</v>
      </c>
    </row>
    <row r="4062" spans="7:11" x14ac:dyDescent="0.25">
      <c r="G4062" s="1">
        <v>44386</v>
      </c>
      <c r="H4062" s="2">
        <v>0.47366898148148145</v>
      </c>
      <c r="I4062">
        <v>13</v>
      </c>
      <c r="J4062">
        <v>1.2</v>
      </c>
      <c r="K4062">
        <v>1</v>
      </c>
    </row>
    <row r="4063" spans="7:11" x14ac:dyDescent="0.25">
      <c r="G4063" s="1">
        <v>44386</v>
      </c>
      <c r="H4063" s="2">
        <v>0.47478009259259263</v>
      </c>
      <c r="I4063">
        <v>16</v>
      </c>
      <c r="J4063">
        <v>3.5</v>
      </c>
      <c r="K4063">
        <v>1</v>
      </c>
    </row>
    <row r="4064" spans="7:11" x14ac:dyDescent="0.25">
      <c r="G4064" s="1">
        <v>44386</v>
      </c>
      <c r="H4064" s="2">
        <v>0.47509259259259262</v>
      </c>
      <c r="I4064">
        <v>21</v>
      </c>
      <c r="J4064">
        <v>7.2</v>
      </c>
      <c r="K4064">
        <v>1</v>
      </c>
    </row>
    <row r="4065" spans="7:11" x14ac:dyDescent="0.25">
      <c r="G4065" s="1">
        <v>44386</v>
      </c>
      <c r="H4065" s="2">
        <v>0.47994212962962962</v>
      </c>
      <c r="I4065">
        <v>15</v>
      </c>
      <c r="J4065">
        <v>5.4</v>
      </c>
      <c r="K4065">
        <v>1</v>
      </c>
    </row>
    <row r="4066" spans="7:11" x14ac:dyDescent="0.25">
      <c r="G4066" s="1">
        <v>44386</v>
      </c>
      <c r="H4066" s="2">
        <v>0.47995370370370366</v>
      </c>
      <c r="I4066">
        <v>11</v>
      </c>
      <c r="J4066">
        <v>10.9</v>
      </c>
      <c r="K4066">
        <v>1</v>
      </c>
    </row>
    <row r="4067" spans="7:11" x14ac:dyDescent="0.25">
      <c r="G4067" s="1">
        <v>44386</v>
      </c>
      <c r="H4067" s="2">
        <v>0.48009259259259257</v>
      </c>
      <c r="I4067">
        <v>17</v>
      </c>
      <c r="J4067">
        <v>5.4</v>
      </c>
      <c r="K4067">
        <v>1</v>
      </c>
    </row>
    <row r="4068" spans="7:11" x14ac:dyDescent="0.25">
      <c r="G4068" s="1">
        <v>44386</v>
      </c>
      <c r="H4068" s="2">
        <v>0.48049768518518521</v>
      </c>
      <c r="I4068">
        <v>16</v>
      </c>
      <c r="J4068">
        <v>1.2</v>
      </c>
      <c r="K4068">
        <v>1</v>
      </c>
    </row>
    <row r="4069" spans="7:11" x14ac:dyDescent="0.25">
      <c r="G4069" s="1">
        <v>44386</v>
      </c>
      <c r="H4069" s="2">
        <v>0.48160879629629627</v>
      </c>
      <c r="I4069">
        <v>13</v>
      </c>
      <c r="J4069">
        <v>0.7</v>
      </c>
      <c r="K4069">
        <v>1</v>
      </c>
    </row>
    <row r="4070" spans="7:11" x14ac:dyDescent="0.25">
      <c r="G4070" s="1">
        <v>44386</v>
      </c>
      <c r="H4070" s="2">
        <v>0.48254629629629631</v>
      </c>
      <c r="I4070">
        <v>18</v>
      </c>
      <c r="J4070">
        <v>6.3</v>
      </c>
      <c r="K4070">
        <v>1</v>
      </c>
    </row>
    <row r="4071" spans="7:11" x14ac:dyDescent="0.25">
      <c r="G4071" s="1">
        <v>44386</v>
      </c>
      <c r="H4071" s="2">
        <v>0.48312500000000003</v>
      </c>
      <c r="I4071">
        <v>10</v>
      </c>
      <c r="J4071">
        <v>10.8</v>
      </c>
      <c r="K4071">
        <v>1</v>
      </c>
    </row>
    <row r="4072" spans="7:11" x14ac:dyDescent="0.25">
      <c r="G4072" s="1">
        <v>44386</v>
      </c>
      <c r="H4072" s="2">
        <v>0.48423611111111109</v>
      </c>
      <c r="I4072">
        <v>13</v>
      </c>
      <c r="J4072">
        <v>0.5</v>
      </c>
      <c r="K4072">
        <v>1</v>
      </c>
    </row>
    <row r="4073" spans="7:11" x14ac:dyDescent="0.25">
      <c r="G4073" s="1">
        <v>44386</v>
      </c>
      <c r="H4073" s="2">
        <v>0.48440972222222217</v>
      </c>
      <c r="I4073">
        <v>27</v>
      </c>
      <c r="J4073">
        <v>6.7</v>
      </c>
      <c r="K4073">
        <v>1</v>
      </c>
    </row>
    <row r="4074" spans="7:11" x14ac:dyDescent="0.25">
      <c r="G4074" s="1">
        <v>44386</v>
      </c>
      <c r="H4074" s="2">
        <v>0.4848263888888889</v>
      </c>
      <c r="I4074">
        <v>21</v>
      </c>
      <c r="J4074">
        <v>9.1</v>
      </c>
      <c r="K4074">
        <v>1</v>
      </c>
    </row>
    <row r="4075" spans="7:11" x14ac:dyDescent="0.25">
      <c r="G4075" s="1">
        <v>44386</v>
      </c>
      <c r="H4075" s="2">
        <v>0.48561342592592593</v>
      </c>
      <c r="I4075">
        <v>16</v>
      </c>
      <c r="J4075">
        <v>5.3</v>
      </c>
      <c r="K4075">
        <v>1</v>
      </c>
    </row>
    <row r="4076" spans="7:11" x14ac:dyDescent="0.25">
      <c r="G4076" s="1">
        <v>44386</v>
      </c>
      <c r="H4076" s="2">
        <v>0.48562499999999997</v>
      </c>
      <c r="I4076">
        <v>15</v>
      </c>
      <c r="J4076">
        <v>4</v>
      </c>
      <c r="K4076">
        <v>1</v>
      </c>
    </row>
    <row r="4077" spans="7:11" x14ac:dyDescent="0.25">
      <c r="G4077" s="1">
        <v>44386</v>
      </c>
      <c r="H4077" s="2">
        <v>0.48565972222222226</v>
      </c>
      <c r="I4077">
        <v>15</v>
      </c>
      <c r="J4077">
        <v>6.1</v>
      </c>
      <c r="K4077">
        <v>1</v>
      </c>
    </row>
    <row r="4078" spans="7:11" x14ac:dyDescent="0.25">
      <c r="G4078" s="1">
        <v>44386</v>
      </c>
      <c r="H4078" s="2">
        <v>0.48651620370370369</v>
      </c>
      <c r="I4078">
        <v>11</v>
      </c>
      <c r="J4078">
        <v>7.5</v>
      </c>
      <c r="K4078">
        <v>1</v>
      </c>
    </row>
    <row r="4079" spans="7:11" x14ac:dyDescent="0.25">
      <c r="G4079" s="1">
        <v>44386</v>
      </c>
      <c r="H4079" s="2">
        <v>0.48759259259259258</v>
      </c>
      <c r="I4079">
        <v>18</v>
      </c>
      <c r="J4079">
        <v>5.2</v>
      </c>
      <c r="K4079">
        <v>1</v>
      </c>
    </row>
    <row r="4080" spans="7:11" x14ac:dyDescent="0.25">
      <c r="G4080" s="1">
        <v>44386</v>
      </c>
      <c r="H4080" s="2">
        <v>0.4880902777777778</v>
      </c>
      <c r="I4080">
        <v>11</v>
      </c>
      <c r="J4080">
        <v>9.1</v>
      </c>
      <c r="K4080">
        <v>1</v>
      </c>
    </row>
    <row r="4081" spans="7:11" x14ac:dyDescent="0.25">
      <c r="G4081" s="1">
        <v>44386</v>
      </c>
      <c r="H4081" s="2">
        <v>0.48811342592592594</v>
      </c>
      <c r="I4081">
        <v>16</v>
      </c>
      <c r="J4081">
        <v>6.3</v>
      </c>
      <c r="K4081">
        <v>1</v>
      </c>
    </row>
    <row r="4082" spans="7:11" x14ac:dyDescent="0.25">
      <c r="G4082" s="1">
        <v>44386</v>
      </c>
      <c r="H4082" s="2">
        <v>0.48998842592592595</v>
      </c>
      <c r="I4082">
        <v>17</v>
      </c>
      <c r="J4082">
        <v>0.7</v>
      </c>
      <c r="K4082">
        <v>1</v>
      </c>
    </row>
    <row r="4083" spans="7:11" x14ac:dyDescent="0.25">
      <c r="G4083" s="1">
        <v>44386</v>
      </c>
      <c r="H4083" s="2">
        <v>0.49005787037037035</v>
      </c>
      <c r="I4083">
        <v>14</v>
      </c>
      <c r="J4083">
        <v>4.3</v>
      </c>
      <c r="K4083">
        <v>1</v>
      </c>
    </row>
    <row r="4084" spans="7:11" x14ac:dyDescent="0.25">
      <c r="G4084" s="1">
        <v>44386</v>
      </c>
      <c r="H4084" s="2">
        <v>0.49018518518518522</v>
      </c>
      <c r="I4084">
        <v>14</v>
      </c>
      <c r="J4084">
        <v>4.2</v>
      </c>
      <c r="K4084">
        <v>1</v>
      </c>
    </row>
    <row r="4085" spans="7:11" x14ac:dyDescent="0.25">
      <c r="G4085" s="1">
        <v>44386</v>
      </c>
      <c r="H4085" s="2">
        <v>0.49057870370370371</v>
      </c>
      <c r="I4085">
        <v>23</v>
      </c>
      <c r="J4085">
        <v>6.5</v>
      </c>
      <c r="K4085">
        <v>1</v>
      </c>
    </row>
    <row r="4086" spans="7:11" x14ac:dyDescent="0.25">
      <c r="G4086" s="1">
        <v>44386</v>
      </c>
      <c r="H4086" s="2">
        <v>0.49168981481481483</v>
      </c>
      <c r="I4086">
        <v>17</v>
      </c>
      <c r="J4086">
        <v>5.2</v>
      </c>
      <c r="K4086">
        <v>1</v>
      </c>
    </row>
    <row r="4087" spans="7:11" x14ac:dyDescent="0.25">
      <c r="G4087" s="1">
        <v>44386</v>
      </c>
      <c r="H4087" s="2">
        <v>0.4924884259259259</v>
      </c>
      <c r="I4087">
        <v>21</v>
      </c>
      <c r="J4087">
        <v>9.4</v>
      </c>
      <c r="K4087">
        <v>1</v>
      </c>
    </row>
    <row r="4088" spans="7:11" x14ac:dyDescent="0.25">
      <c r="G4088" s="1">
        <v>44386</v>
      </c>
      <c r="H4088" s="2">
        <v>0.49266203703703698</v>
      </c>
      <c r="I4088">
        <v>20</v>
      </c>
      <c r="J4088">
        <v>5</v>
      </c>
      <c r="K4088">
        <v>1</v>
      </c>
    </row>
    <row r="4089" spans="7:11" x14ac:dyDescent="0.25">
      <c r="G4089" s="1">
        <v>44386</v>
      </c>
      <c r="H4089" s="2">
        <v>0.49268518518518517</v>
      </c>
      <c r="I4089">
        <v>20</v>
      </c>
      <c r="J4089">
        <v>7.8</v>
      </c>
      <c r="K4089">
        <v>1</v>
      </c>
    </row>
    <row r="4090" spans="7:11" x14ac:dyDescent="0.25">
      <c r="G4090" s="1">
        <v>44386</v>
      </c>
      <c r="H4090" s="2">
        <v>0.49315972222222221</v>
      </c>
      <c r="I4090">
        <v>17</v>
      </c>
      <c r="J4090">
        <v>4</v>
      </c>
      <c r="K4090">
        <v>1</v>
      </c>
    </row>
    <row r="4091" spans="7:11" x14ac:dyDescent="0.25">
      <c r="G4091" s="1">
        <v>44386</v>
      </c>
      <c r="H4091" s="2">
        <v>0.49555555555555553</v>
      </c>
      <c r="I4091">
        <v>12</v>
      </c>
      <c r="J4091">
        <v>4.0999999999999996</v>
      </c>
      <c r="K4091">
        <v>1</v>
      </c>
    </row>
    <row r="4092" spans="7:11" x14ac:dyDescent="0.25">
      <c r="G4092" s="1">
        <v>44386</v>
      </c>
      <c r="H4092" s="2">
        <v>0.49608796296296293</v>
      </c>
      <c r="I4092">
        <v>28</v>
      </c>
      <c r="J4092">
        <v>9.6999999999999993</v>
      </c>
      <c r="K4092">
        <v>1</v>
      </c>
    </row>
    <row r="4093" spans="7:11" x14ac:dyDescent="0.25">
      <c r="G4093" s="1">
        <v>44386</v>
      </c>
      <c r="H4093" s="2">
        <v>0.49645833333333328</v>
      </c>
      <c r="I4093">
        <v>13</v>
      </c>
      <c r="J4093">
        <v>11</v>
      </c>
      <c r="K4093">
        <v>1</v>
      </c>
    </row>
    <row r="4094" spans="7:11" x14ac:dyDescent="0.25">
      <c r="G4094" s="1">
        <v>44386</v>
      </c>
      <c r="H4094" s="2">
        <v>0.4982638888888889</v>
      </c>
      <c r="I4094">
        <v>9</v>
      </c>
      <c r="J4094">
        <v>4.8</v>
      </c>
      <c r="K4094">
        <v>1</v>
      </c>
    </row>
    <row r="4095" spans="7:11" x14ac:dyDescent="0.25">
      <c r="G4095" s="1">
        <v>44386</v>
      </c>
      <c r="H4095" s="2">
        <v>0.5002199074074074</v>
      </c>
      <c r="I4095">
        <v>15</v>
      </c>
      <c r="J4095">
        <v>7.9</v>
      </c>
      <c r="K4095">
        <v>1</v>
      </c>
    </row>
    <row r="4096" spans="7:11" x14ac:dyDescent="0.25">
      <c r="G4096" s="1">
        <v>44386</v>
      </c>
      <c r="H4096" s="2">
        <v>0.50113425925925925</v>
      </c>
      <c r="I4096">
        <v>24</v>
      </c>
      <c r="J4096">
        <v>7.5</v>
      </c>
      <c r="K4096">
        <v>1</v>
      </c>
    </row>
    <row r="4097" spans="7:11" x14ac:dyDescent="0.25">
      <c r="G4097" s="1">
        <v>44386</v>
      </c>
      <c r="H4097" s="2">
        <v>0.50237268518518519</v>
      </c>
      <c r="I4097">
        <v>13</v>
      </c>
      <c r="J4097">
        <v>15.7</v>
      </c>
      <c r="K4097">
        <v>1</v>
      </c>
    </row>
    <row r="4098" spans="7:11" x14ac:dyDescent="0.25">
      <c r="G4098" s="1">
        <v>44386</v>
      </c>
      <c r="H4098" s="2">
        <v>0.50437500000000002</v>
      </c>
      <c r="I4098">
        <v>15</v>
      </c>
      <c r="J4098">
        <v>3.9</v>
      </c>
      <c r="K4098">
        <v>1</v>
      </c>
    </row>
    <row r="4099" spans="7:11" x14ac:dyDescent="0.25">
      <c r="G4099" s="1">
        <v>44386</v>
      </c>
      <c r="H4099" s="2">
        <v>0.50505787037037042</v>
      </c>
      <c r="I4099">
        <v>17</v>
      </c>
      <c r="J4099">
        <v>5.4</v>
      </c>
      <c r="K4099">
        <v>1</v>
      </c>
    </row>
    <row r="4100" spans="7:11" x14ac:dyDescent="0.25">
      <c r="G4100" s="1">
        <v>44386</v>
      </c>
      <c r="H4100" s="2">
        <v>0.50526620370370368</v>
      </c>
      <c r="I4100">
        <v>12</v>
      </c>
      <c r="J4100">
        <v>7</v>
      </c>
      <c r="K4100">
        <v>1</v>
      </c>
    </row>
    <row r="4101" spans="7:11" x14ac:dyDescent="0.25">
      <c r="G4101" s="1">
        <v>44386</v>
      </c>
      <c r="H4101" s="2">
        <v>0.50574074074074071</v>
      </c>
      <c r="I4101">
        <v>13</v>
      </c>
      <c r="J4101">
        <v>4.3</v>
      </c>
      <c r="K4101">
        <v>1</v>
      </c>
    </row>
    <row r="4102" spans="7:11" x14ac:dyDescent="0.25">
      <c r="G4102" s="1">
        <v>44386</v>
      </c>
      <c r="H4102" s="2">
        <v>0.50633101851851847</v>
      </c>
      <c r="I4102">
        <v>10</v>
      </c>
      <c r="J4102">
        <v>4.4000000000000004</v>
      </c>
      <c r="K4102">
        <v>1</v>
      </c>
    </row>
    <row r="4103" spans="7:11" x14ac:dyDescent="0.25">
      <c r="G4103" s="1">
        <v>44386</v>
      </c>
      <c r="H4103" s="2">
        <v>0.50672453703703701</v>
      </c>
      <c r="I4103">
        <v>13</v>
      </c>
      <c r="J4103">
        <v>8.4</v>
      </c>
      <c r="K4103">
        <v>1</v>
      </c>
    </row>
    <row r="4104" spans="7:11" x14ac:dyDescent="0.25">
      <c r="G4104" s="1">
        <v>44386</v>
      </c>
      <c r="H4104" s="2">
        <v>0.50697916666666665</v>
      </c>
      <c r="I4104">
        <v>24</v>
      </c>
      <c r="J4104">
        <v>6</v>
      </c>
      <c r="K4104">
        <v>1</v>
      </c>
    </row>
    <row r="4105" spans="7:11" x14ac:dyDescent="0.25">
      <c r="G4105" s="1">
        <v>44386</v>
      </c>
      <c r="H4105" s="2">
        <v>0.50699074074074069</v>
      </c>
      <c r="I4105">
        <v>19</v>
      </c>
      <c r="J4105">
        <v>12.4</v>
      </c>
      <c r="K4105">
        <v>1</v>
      </c>
    </row>
    <row r="4106" spans="7:11" x14ac:dyDescent="0.25">
      <c r="G4106" s="1">
        <v>44386</v>
      </c>
      <c r="H4106" s="2">
        <v>0.50722222222222224</v>
      </c>
      <c r="I4106">
        <v>12</v>
      </c>
      <c r="J4106">
        <v>4.0999999999999996</v>
      </c>
      <c r="K4106">
        <v>1</v>
      </c>
    </row>
    <row r="4107" spans="7:11" x14ac:dyDescent="0.25">
      <c r="G4107" s="1">
        <v>44386</v>
      </c>
      <c r="H4107" s="2">
        <v>0.50835648148148149</v>
      </c>
      <c r="I4107">
        <v>15</v>
      </c>
      <c r="J4107">
        <v>4.5</v>
      </c>
      <c r="K4107">
        <v>1</v>
      </c>
    </row>
    <row r="4108" spans="7:11" x14ac:dyDescent="0.25">
      <c r="G4108" s="1">
        <v>44386</v>
      </c>
      <c r="H4108" s="2">
        <v>0.50856481481481486</v>
      </c>
      <c r="I4108">
        <v>26</v>
      </c>
      <c r="J4108">
        <v>4.4000000000000004</v>
      </c>
      <c r="K4108">
        <v>1</v>
      </c>
    </row>
    <row r="4109" spans="7:11" x14ac:dyDescent="0.25">
      <c r="G4109" s="1">
        <v>44386</v>
      </c>
      <c r="H4109" s="2">
        <v>0.50858796296296294</v>
      </c>
      <c r="I4109">
        <v>22</v>
      </c>
      <c r="J4109">
        <v>7</v>
      </c>
      <c r="K4109">
        <v>1</v>
      </c>
    </row>
    <row r="4110" spans="7:11" x14ac:dyDescent="0.25">
      <c r="G4110" s="1">
        <v>44386</v>
      </c>
      <c r="H4110" s="2">
        <v>0.51077546296296295</v>
      </c>
      <c r="I4110">
        <v>19</v>
      </c>
      <c r="J4110">
        <v>6.3</v>
      </c>
      <c r="K4110">
        <v>1</v>
      </c>
    </row>
    <row r="4111" spans="7:11" x14ac:dyDescent="0.25">
      <c r="G4111" s="1">
        <v>44386</v>
      </c>
      <c r="H4111" s="2">
        <v>0.51079861111111113</v>
      </c>
      <c r="I4111">
        <v>21</v>
      </c>
      <c r="J4111">
        <v>4.2</v>
      </c>
      <c r="K4111">
        <v>1</v>
      </c>
    </row>
    <row r="4112" spans="7:11" x14ac:dyDescent="0.25">
      <c r="G4112" s="1">
        <v>44386</v>
      </c>
      <c r="H4112" s="2">
        <v>0.51119212962962968</v>
      </c>
      <c r="I4112">
        <v>16</v>
      </c>
      <c r="J4112">
        <v>0.9</v>
      </c>
      <c r="K4112">
        <v>1</v>
      </c>
    </row>
    <row r="4113" spans="7:11" x14ac:dyDescent="0.25">
      <c r="G4113" s="1">
        <v>44386</v>
      </c>
      <c r="H4113" s="2">
        <v>0.51151620370370365</v>
      </c>
      <c r="I4113">
        <v>13</v>
      </c>
      <c r="J4113">
        <v>3.4</v>
      </c>
      <c r="K4113">
        <v>1</v>
      </c>
    </row>
    <row r="4114" spans="7:11" x14ac:dyDescent="0.25">
      <c r="G4114" s="1">
        <v>44386</v>
      </c>
      <c r="H4114" s="2">
        <v>0.51278935185185182</v>
      </c>
      <c r="I4114">
        <v>16</v>
      </c>
      <c r="J4114">
        <v>0.6</v>
      </c>
      <c r="K4114">
        <v>1</v>
      </c>
    </row>
    <row r="4115" spans="7:11" x14ac:dyDescent="0.25">
      <c r="G4115" s="1">
        <v>44386</v>
      </c>
      <c r="H4115" s="2">
        <v>0.51315972222222228</v>
      </c>
      <c r="I4115">
        <v>17</v>
      </c>
      <c r="J4115">
        <v>5.7</v>
      </c>
      <c r="K4115">
        <v>1</v>
      </c>
    </row>
    <row r="4116" spans="7:11" x14ac:dyDescent="0.25">
      <c r="G4116" s="1">
        <v>44386</v>
      </c>
      <c r="H4116" s="2">
        <v>0.51384259259259257</v>
      </c>
      <c r="I4116">
        <v>10</v>
      </c>
      <c r="J4116">
        <v>4.4000000000000004</v>
      </c>
      <c r="K4116">
        <v>1</v>
      </c>
    </row>
    <row r="4117" spans="7:11" x14ac:dyDescent="0.25">
      <c r="G4117" s="1">
        <v>44386</v>
      </c>
      <c r="H4117" s="2">
        <v>0.51395833333333341</v>
      </c>
      <c r="I4117">
        <v>12</v>
      </c>
      <c r="J4117">
        <v>5.7</v>
      </c>
      <c r="K4117">
        <v>1</v>
      </c>
    </row>
    <row r="4118" spans="7:11" x14ac:dyDescent="0.25">
      <c r="G4118" s="1">
        <v>44386</v>
      </c>
      <c r="H4118" s="2">
        <v>0.51446759259259256</v>
      </c>
      <c r="I4118">
        <v>18</v>
      </c>
      <c r="J4118">
        <v>14.8</v>
      </c>
      <c r="K4118">
        <v>1</v>
      </c>
    </row>
    <row r="4119" spans="7:11" x14ac:dyDescent="0.25">
      <c r="G4119" s="1">
        <v>44386</v>
      </c>
      <c r="H4119" s="2">
        <v>0.51554398148148151</v>
      </c>
      <c r="I4119">
        <v>21</v>
      </c>
      <c r="J4119">
        <v>5.7</v>
      </c>
      <c r="K4119">
        <v>1</v>
      </c>
    </row>
    <row r="4120" spans="7:11" x14ac:dyDescent="0.25">
      <c r="G4120" s="1">
        <v>44386</v>
      </c>
      <c r="H4120" s="2">
        <v>0.51555555555555554</v>
      </c>
      <c r="I4120">
        <v>18</v>
      </c>
      <c r="J4120">
        <v>4.4000000000000004</v>
      </c>
      <c r="K4120">
        <v>1</v>
      </c>
    </row>
    <row r="4121" spans="7:11" x14ac:dyDescent="0.25">
      <c r="G4121" s="1">
        <v>44386</v>
      </c>
      <c r="H4121" s="2">
        <v>0.51567129629629627</v>
      </c>
      <c r="I4121">
        <v>24</v>
      </c>
      <c r="J4121">
        <v>6.8</v>
      </c>
      <c r="K4121">
        <v>1</v>
      </c>
    </row>
    <row r="4122" spans="7:11" x14ac:dyDescent="0.25">
      <c r="G4122" s="1">
        <v>44386</v>
      </c>
      <c r="H4122" s="2">
        <v>0.51568287037037031</v>
      </c>
      <c r="I4122">
        <v>21</v>
      </c>
      <c r="J4122">
        <v>4.0999999999999996</v>
      </c>
      <c r="K4122">
        <v>1</v>
      </c>
    </row>
    <row r="4123" spans="7:11" x14ac:dyDescent="0.25">
      <c r="G4123" s="1">
        <v>44386</v>
      </c>
      <c r="H4123" s="2">
        <v>0.51653935185185185</v>
      </c>
      <c r="I4123">
        <v>15</v>
      </c>
      <c r="J4123">
        <v>6.4</v>
      </c>
      <c r="K4123">
        <v>1</v>
      </c>
    </row>
    <row r="4124" spans="7:11" x14ac:dyDescent="0.25">
      <c r="G4124" s="1">
        <v>44386</v>
      </c>
      <c r="H4124" s="2">
        <v>0.51657407407407407</v>
      </c>
      <c r="I4124">
        <v>17</v>
      </c>
      <c r="J4124">
        <v>6.5</v>
      </c>
      <c r="K4124">
        <v>1</v>
      </c>
    </row>
    <row r="4125" spans="7:11" x14ac:dyDescent="0.25">
      <c r="G4125" s="1">
        <v>44386</v>
      </c>
      <c r="H4125" s="2">
        <v>0.51659722222222226</v>
      </c>
      <c r="I4125">
        <v>16</v>
      </c>
      <c r="J4125">
        <v>9.9</v>
      </c>
      <c r="K4125">
        <v>1</v>
      </c>
    </row>
    <row r="4126" spans="7:11" x14ac:dyDescent="0.25">
      <c r="G4126" s="1">
        <v>44386</v>
      </c>
      <c r="H4126" s="2">
        <v>0.51717592592592598</v>
      </c>
      <c r="I4126">
        <v>21</v>
      </c>
      <c r="J4126">
        <v>8.9</v>
      </c>
      <c r="K4126">
        <v>1</v>
      </c>
    </row>
    <row r="4127" spans="7:11" x14ac:dyDescent="0.25">
      <c r="G4127" s="1">
        <v>44386</v>
      </c>
      <c r="H4127" s="2">
        <v>0.51718750000000002</v>
      </c>
      <c r="I4127">
        <v>24</v>
      </c>
      <c r="J4127">
        <v>3.4</v>
      </c>
      <c r="K4127">
        <v>1</v>
      </c>
    </row>
    <row r="4128" spans="7:11" x14ac:dyDescent="0.25">
      <c r="G4128" s="1">
        <v>44386</v>
      </c>
      <c r="H4128" s="2">
        <v>0.51723379629629629</v>
      </c>
      <c r="I4128">
        <v>20</v>
      </c>
      <c r="J4128">
        <v>6.9</v>
      </c>
      <c r="K4128">
        <v>1</v>
      </c>
    </row>
    <row r="4129" spans="7:11" x14ac:dyDescent="0.25">
      <c r="G4129" s="1">
        <v>44386</v>
      </c>
      <c r="H4129" s="2">
        <v>0.51817129629629632</v>
      </c>
      <c r="I4129">
        <v>11</v>
      </c>
      <c r="J4129">
        <v>15.9</v>
      </c>
      <c r="K4129">
        <v>1</v>
      </c>
    </row>
    <row r="4130" spans="7:11" x14ac:dyDescent="0.25">
      <c r="G4130" s="1">
        <v>44386</v>
      </c>
      <c r="H4130" s="2">
        <v>0.51929398148148154</v>
      </c>
      <c r="I4130">
        <v>12</v>
      </c>
      <c r="J4130">
        <v>6.3</v>
      </c>
      <c r="K4130">
        <v>1</v>
      </c>
    </row>
    <row r="4131" spans="7:11" x14ac:dyDescent="0.25">
      <c r="G4131" s="1">
        <v>44386</v>
      </c>
      <c r="H4131" s="2">
        <v>0.52189814814814817</v>
      </c>
      <c r="I4131">
        <v>16</v>
      </c>
      <c r="J4131">
        <v>4.4000000000000004</v>
      </c>
      <c r="K4131">
        <v>1</v>
      </c>
    </row>
    <row r="4132" spans="7:11" x14ac:dyDescent="0.25">
      <c r="G4132" s="1">
        <v>44386</v>
      </c>
      <c r="H4132" s="2">
        <v>0.52225694444444437</v>
      </c>
      <c r="I4132">
        <v>15</v>
      </c>
      <c r="J4132">
        <v>12.9</v>
      </c>
      <c r="K4132">
        <v>1</v>
      </c>
    </row>
    <row r="4133" spans="7:11" x14ac:dyDescent="0.25">
      <c r="G4133" s="1">
        <v>44386</v>
      </c>
      <c r="H4133" s="2">
        <v>0.52229166666666671</v>
      </c>
      <c r="I4133">
        <v>12</v>
      </c>
      <c r="J4133">
        <v>4.0999999999999996</v>
      </c>
      <c r="K4133">
        <v>1</v>
      </c>
    </row>
    <row r="4134" spans="7:11" x14ac:dyDescent="0.25">
      <c r="G4134" s="1">
        <v>44386</v>
      </c>
      <c r="H4134" s="2">
        <v>0.52295138888888892</v>
      </c>
      <c r="I4134">
        <v>18</v>
      </c>
      <c r="J4134">
        <v>3.5</v>
      </c>
      <c r="K4134">
        <v>1</v>
      </c>
    </row>
    <row r="4135" spans="7:11" x14ac:dyDescent="0.25">
      <c r="G4135" s="1">
        <v>44386</v>
      </c>
      <c r="H4135" s="2">
        <v>0.52416666666666667</v>
      </c>
      <c r="I4135">
        <v>19</v>
      </c>
      <c r="J4135">
        <v>5.8</v>
      </c>
      <c r="K4135">
        <v>1</v>
      </c>
    </row>
    <row r="4136" spans="7:11" x14ac:dyDescent="0.25">
      <c r="G4136" s="1">
        <v>44386</v>
      </c>
      <c r="H4136" s="2">
        <v>0.52417824074074071</v>
      </c>
      <c r="I4136">
        <v>19</v>
      </c>
      <c r="J4136">
        <v>7</v>
      </c>
      <c r="K4136">
        <v>1</v>
      </c>
    </row>
    <row r="4137" spans="7:11" x14ac:dyDescent="0.25">
      <c r="G4137" s="1">
        <v>44386</v>
      </c>
      <c r="H4137" s="2">
        <v>0.5242013888888889</v>
      </c>
      <c r="I4137">
        <v>16</v>
      </c>
      <c r="J4137">
        <v>12.8</v>
      </c>
      <c r="K4137">
        <v>1</v>
      </c>
    </row>
    <row r="4138" spans="7:11" x14ac:dyDescent="0.25">
      <c r="G4138" s="1">
        <v>44386</v>
      </c>
      <c r="H4138" s="2">
        <v>0.52533564814814815</v>
      </c>
      <c r="I4138">
        <v>21</v>
      </c>
      <c r="J4138">
        <v>6.6</v>
      </c>
      <c r="K4138">
        <v>1</v>
      </c>
    </row>
    <row r="4139" spans="7:11" x14ac:dyDescent="0.25">
      <c r="G4139" s="1">
        <v>44386</v>
      </c>
      <c r="H4139" s="2">
        <v>0.52555555555555555</v>
      </c>
      <c r="I4139">
        <v>22</v>
      </c>
      <c r="J4139">
        <v>7.2</v>
      </c>
      <c r="K4139">
        <v>1</v>
      </c>
    </row>
    <row r="4140" spans="7:11" x14ac:dyDescent="0.25">
      <c r="G4140" s="1">
        <v>44386</v>
      </c>
      <c r="H4140" s="2">
        <v>0.52593750000000006</v>
      </c>
      <c r="I4140">
        <v>13</v>
      </c>
      <c r="J4140">
        <v>4.0999999999999996</v>
      </c>
      <c r="K4140">
        <v>1</v>
      </c>
    </row>
    <row r="4141" spans="7:11" x14ac:dyDescent="0.25">
      <c r="G4141" s="1">
        <v>44386</v>
      </c>
      <c r="H4141" s="2">
        <v>0.52644675925925932</v>
      </c>
      <c r="I4141">
        <v>12</v>
      </c>
      <c r="J4141">
        <v>13.3</v>
      </c>
      <c r="K4141">
        <v>1</v>
      </c>
    </row>
    <row r="4142" spans="7:11" x14ac:dyDescent="0.25">
      <c r="G4142" s="1">
        <v>44386</v>
      </c>
      <c r="H4142" s="2">
        <v>0.52744212962962966</v>
      </c>
      <c r="I4142">
        <v>8</v>
      </c>
      <c r="J4142">
        <v>8</v>
      </c>
      <c r="K4142">
        <v>1</v>
      </c>
    </row>
    <row r="4143" spans="7:11" x14ac:dyDescent="0.25">
      <c r="G4143" s="1">
        <v>44386</v>
      </c>
      <c r="H4143" s="2">
        <v>0.52952546296296299</v>
      </c>
      <c r="I4143">
        <v>19</v>
      </c>
      <c r="J4143">
        <v>4.0999999999999996</v>
      </c>
      <c r="K4143">
        <v>1</v>
      </c>
    </row>
    <row r="4144" spans="7:11" x14ac:dyDescent="0.25">
      <c r="G4144" s="1">
        <v>44386</v>
      </c>
      <c r="H4144" s="2">
        <v>0.52976851851851847</v>
      </c>
      <c r="I4144">
        <v>15</v>
      </c>
      <c r="J4144">
        <v>5.0999999999999996</v>
      </c>
      <c r="K4144">
        <v>1</v>
      </c>
    </row>
    <row r="4145" spans="7:11" x14ac:dyDescent="0.25">
      <c r="G4145" s="1">
        <v>44386</v>
      </c>
      <c r="H4145" s="2">
        <v>0.53071759259259255</v>
      </c>
      <c r="I4145">
        <v>14</v>
      </c>
      <c r="J4145">
        <v>15.3</v>
      </c>
      <c r="K4145">
        <v>1</v>
      </c>
    </row>
    <row r="4146" spans="7:11" x14ac:dyDescent="0.25">
      <c r="G4146" s="1">
        <v>44386</v>
      </c>
      <c r="H4146" s="2">
        <v>0.53135416666666668</v>
      </c>
      <c r="I4146">
        <v>14</v>
      </c>
      <c r="J4146">
        <v>13.6</v>
      </c>
      <c r="K4146">
        <v>1</v>
      </c>
    </row>
    <row r="4147" spans="7:11" x14ac:dyDescent="0.25">
      <c r="G4147" s="1">
        <v>44386</v>
      </c>
      <c r="H4147" s="2">
        <v>0.5316319444444445</v>
      </c>
      <c r="I4147">
        <v>22</v>
      </c>
      <c r="J4147">
        <v>6.9</v>
      </c>
      <c r="K4147">
        <v>1</v>
      </c>
    </row>
    <row r="4148" spans="7:11" x14ac:dyDescent="0.25">
      <c r="G4148" s="1">
        <v>44386</v>
      </c>
      <c r="H4148" s="2">
        <v>0.53175925925925926</v>
      </c>
      <c r="I4148">
        <v>13</v>
      </c>
      <c r="J4148">
        <v>4</v>
      </c>
      <c r="K4148">
        <v>1</v>
      </c>
    </row>
    <row r="4149" spans="7:11" x14ac:dyDescent="0.25">
      <c r="G4149" s="1">
        <v>44386</v>
      </c>
      <c r="H4149" s="2">
        <v>0.53377314814814814</v>
      </c>
      <c r="I4149">
        <v>28</v>
      </c>
      <c r="J4149">
        <v>6.4</v>
      </c>
      <c r="K4149">
        <v>1</v>
      </c>
    </row>
    <row r="4150" spans="7:11" x14ac:dyDescent="0.25">
      <c r="G4150" s="1">
        <v>44386</v>
      </c>
      <c r="H4150" s="2">
        <v>0.53386574074074067</v>
      </c>
      <c r="I4150">
        <v>20</v>
      </c>
      <c r="J4150">
        <v>7.9</v>
      </c>
      <c r="K4150">
        <v>1</v>
      </c>
    </row>
    <row r="4151" spans="7:11" x14ac:dyDescent="0.25">
      <c r="G4151" s="1">
        <v>44386</v>
      </c>
      <c r="H4151" s="2">
        <v>0.53461805555555553</v>
      </c>
      <c r="I4151">
        <v>21</v>
      </c>
      <c r="J4151">
        <v>6.9</v>
      </c>
      <c r="K4151">
        <v>1</v>
      </c>
    </row>
    <row r="4152" spans="7:11" x14ac:dyDescent="0.25">
      <c r="G4152" s="1">
        <v>44386</v>
      </c>
      <c r="H4152" s="2">
        <v>0.53503472222222226</v>
      </c>
      <c r="I4152">
        <v>15</v>
      </c>
      <c r="J4152">
        <v>5.7</v>
      </c>
      <c r="K4152">
        <v>1</v>
      </c>
    </row>
    <row r="4153" spans="7:11" x14ac:dyDescent="0.25">
      <c r="G4153" s="1">
        <v>44386</v>
      </c>
      <c r="H4153" s="2">
        <v>0.53614583333333332</v>
      </c>
      <c r="I4153">
        <v>15</v>
      </c>
      <c r="J4153">
        <v>4.2</v>
      </c>
      <c r="K4153">
        <v>1</v>
      </c>
    </row>
    <row r="4154" spans="7:11" x14ac:dyDescent="0.25">
      <c r="G4154" s="1">
        <v>44386</v>
      </c>
      <c r="H4154" s="2">
        <v>0.53625</v>
      </c>
      <c r="I4154">
        <v>15</v>
      </c>
      <c r="J4154">
        <v>8.6</v>
      </c>
      <c r="K4154">
        <v>1</v>
      </c>
    </row>
    <row r="4155" spans="7:11" x14ac:dyDescent="0.25">
      <c r="G4155" s="1">
        <v>44386</v>
      </c>
      <c r="H4155" s="2">
        <v>0.53668981481481481</v>
      </c>
      <c r="I4155">
        <v>20</v>
      </c>
      <c r="J4155">
        <v>4.0999999999999996</v>
      </c>
      <c r="K4155">
        <v>1</v>
      </c>
    </row>
    <row r="4156" spans="7:11" x14ac:dyDescent="0.25">
      <c r="G4156" s="1">
        <v>44386</v>
      </c>
      <c r="H4156" s="2">
        <v>0.53670138888888885</v>
      </c>
      <c r="I4156">
        <v>18</v>
      </c>
      <c r="J4156">
        <v>9.1</v>
      </c>
      <c r="K4156">
        <v>1</v>
      </c>
    </row>
    <row r="4157" spans="7:11" x14ac:dyDescent="0.25">
      <c r="G4157" s="1">
        <v>44386</v>
      </c>
      <c r="H4157" s="2">
        <v>0.53671296296296289</v>
      </c>
      <c r="I4157">
        <v>17</v>
      </c>
      <c r="J4157">
        <v>7.5</v>
      </c>
      <c r="K4157">
        <v>1</v>
      </c>
    </row>
    <row r="4158" spans="7:11" x14ac:dyDescent="0.25">
      <c r="G4158" s="1">
        <v>44386</v>
      </c>
      <c r="H4158" s="2">
        <v>0.53740740740740744</v>
      </c>
      <c r="I4158">
        <v>20</v>
      </c>
      <c r="J4158">
        <v>5.0999999999999996</v>
      </c>
      <c r="K4158">
        <v>1</v>
      </c>
    </row>
    <row r="4159" spans="7:11" x14ac:dyDescent="0.25">
      <c r="G4159" s="1">
        <v>44386</v>
      </c>
      <c r="H4159" s="2">
        <v>0.53744212962962956</v>
      </c>
      <c r="I4159">
        <v>20</v>
      </c>
      <c r="J4159">
        <v>20.2</v>
      </c>
      <c r="K4159">
        <v>1</v>
      </c>
    </row>
    <row r="4160" spans="7:11" x14ac:dyDescent="0.25">
      <c r="G4160" s="1">
        <v>44386</v>
      </c>
      <c r="H4160" s="2">
        <v>0.53759259259259262</v>
      </c>
      <c r="I4160">
        <v>23</v>
      </c>
      <c r="J4160">
        <v>8.4</v>
      </c>
      <c r="K4160">
        <v>1</v>
      </c>
    </row>
    <row r="4161" spans="7:11" x14ac:dyDescent="0.25">
      <c r="G4161" s="1">
        <v>44386</v>
      </c>
      <c r="H4161" s="2">
        <v>0.53991898148148143</v>
      </c>
      <c r="I4161">
        <v>21</v>
      </c>
      <c r="J4161">
        <v>6.5</v>
      </c>
      <c r="K4161">
        <v>1</v>
      </c>
    </row>
    <row r="4162" spans="7:11" x14ac:dyDescent="0.25">
      <c r="G4162" s="1">
        <v>44386</v>
      </c>
      <c r="H4162" s="2">
        <v>0.54020833333333329</v>
      </c>
      <c r="I4162">
        <v>13</v>
      </c>
      <c r="J4162">
        <v>10.1</v>
      </c>
      <c r="K4162">
        <v>1</v>
      </c>
    </row>
    <row r="4163" spans="7:11" x14ac:dyDescent="0.25">
      <c r="G4163" s="1">
        <v>44386</v>
      </c>
      <c r="H4163" s="2">
        <v>0.54040509259259262</v>
      </c>
      <c r="I4163">
        <v>14</v>
      </c>
      <c r="J4163">
        <v>8.1</v>
      </c>
      <c r="K4163">
        <v>1</v>
      </c>
    </row>
    <row r="4164" spans="7:11" x14ac:dyDescent="0.25">
      <c r="G4164" s="1">
        <v>44386</v>
      </c>
      <c r="H4164" s="2">
        <v>0.54089120370370369</v>
      </c>
      <c r="I4164">
        <v>13</v>
      </c>
      <c r="J4164">
        <v>15</v>
      </c>
      <c r="K4164">
        <v>1</v>
      </c>
    </row>
    <row r="4165" spans="7:11" x14ac:dyDescent="0.25">
      <c r="G4165" s="1">
        <v>44386</v>
      </c>
      <c r="H4165" s="2">
        <v>0.54105324074074079</v>
      </c>
      <c r="I4165">
        <v>13</v>
      </c>
      <c r="J4165">
        <v>5.8</v>
      </c>
      <c r="K4165">
        <v>1</v>
      </c>
    </row>
    <row r="4166" spans="7:11" x14ac:dyDescent="0.25">
      <c r="G4166" s="1">
        <v>44386</v>
      </c>
      <c r="H4166" s="2">
        <v>0.54174768518518512</v>
      </c>
      <c r="I4166">
        <v>18</v>
      </c>
      <c r="J4166">
        <v>9.1</v>
      </c>
      <c r="K4166">
        <v>1</v>
      </c>
    </row>
    <row r="4167" spans="7:11" x14ac:dyDescent="0.25">
      <c r="G4167" s="1">
        <v>44386</v>
      </c>
      <c r="H4167" s="2">
        <v>0.54177083333333331</v>
      </c>
      <c r="I4167">
        <v>18</v>
      </c>
      <c r="J4167">
        <v>4.0999999999999996</v>
      </c>
      <c r="K4167">
        <v>1</v>
      </c>
    </row>
    <row r="4168" spans="7:11" x14ac:dyDescent="0.25">
      <c r="G4168" s="1">
        <v>44386</v>
      </c>
      <c r="H4168" s="2">
        <v>0.54185185185185192</v>
      </c>
      <c r="I4168">
        <v>14</v>
      </c>
      <c r="J4168">
        <v>18.8</v>
      </c>
      <c r="K4168">
        <v>1</v>
      </c>
    </row>
    <row r="4169" spans="7:11" x14ac:dyDescent="0.25">
      <c r="G4169" s="1">
        <v>44386</v>
      </c>
      <c r="H4169" s="2">
        <v>0.54256944444444444</v>
      </c>
      <c r="I4169">
        <v>18</v>
      </c>
      <c r="J4169">
        <v>3.8</v>
      </c>
      <c r="K4169">
        <v>1</v>
      </c>
    </row>
    <row r="4170" spans="7:11" x14ac:dyDescent="0.25">
      <c r="G4170" s="1">
        <v>44386</v>
      </c>
      <c r="H4170" s="2">
        <v>0.54398148148148151</v>
      </c>
      <c r="I4170">
        <v>16</v>
      </c>
      <c r="J4170">
        <v>3.6</v>
      </c>
      <c r="K4170">
        <v>1</v>
      </c>
    </row>
    <row r="4171" spans="7:11" x14ac:dyDescent="0.25">
      <c r="G4171" s="1">
        <v>44386</v>
      </c>
      <c r="H4171" s="2">
        <v>0.54672453703703705</v>
      </c>
      <c r="I4171">
        <v>13</v>
      </c>
      <c r="J4171">
        <v>20.2</v>
      </c>
      <c r="K4171">
        <v>1</v>
      </c>
    </row>
    <row r="4172" spans="7:11" x14ac:dyDescent="0.25">
      <c r="G4172" s="1">
        <v>44386</v>
      </c>
      <c r="H4172" s="2">
        <v>0.54995370370370367</v>
      </c>
      <c r="I4172">
        <v>15</v>
      </c>
      <c r="J4172">
        <v>6.2</v>
      </c>
      <c r="K4172">
        <v>1</v>
      </c>
    </row>
    <row r="4173" spans="7:11" x14ac:dyDescent="0.25">
      <c r="G4173" s="1">
        <v>44386</v>
      </c>
      <c r="H4173" s="2">
        <v>0.55062500000000003</v>
      </c>
      <c r="I4173">
        <v>14</v>
      </c>
      <c r="J4173">
        <v>10.7</v>
      </c>
      <c r="K4173">
        <v>1</v>
      </c>
    </row>
    <row r="4174" spans="7:11" x14ac:dyDescent="0.25">
      <c r="G4174" s="1">
        <v>44386</v>
      </c>
      <c r="H4174" s="2">
        <v>0.55101851851851846</v>
      </c>
      <c r="I4174">
        <v>15</v>
      </c>
      <c r="J4174">
        <v>15.7</v>
      </c>
      <c r="K4174">
        <v>1</v>
      </c>
    </row>
    <row r="4175" spans="7:11" x14ac:dyDescent="0.25">
      <c r="G4175" s="1">
        <v>44386</v>
      </c>
      <c r="H4175" s="2">
        <v>0.55170138888888887</v>
      </c>
      <c r="I4175">
        <v>26</v>
      </c>
      <c r="J4175">
        <v>6</v>
      </c>
      <c r="K4175">
        <v>1</v>
      </c>
    </row>
    <row r="4176" spans="7:11" x14ac:dyDescent="0.25">
      <c r="G4176" s="1">
        <v>44386</v>
      </c>
      <c r="H4176" s="2">
        <v>0.55251157407407414</v>
      </c>
      <c r="I4176">
        <v>17</v>
      </c>
      <c r="J4176">
        <v>11.1</v>
      </c>
      <c r="K4176">
        <v>1</v>
      </c>
    </row>
    <row r="4177" spans="7:11" x14ac:dyDescent="0.25">
      <c r="G4177" s="1">
        <v>44386</v>
      </c>
      <c r="H4177" s="2">
        <v>0.55254629629629626</v>
      </c>
      <c r="I4177">
        <v>16</v>
      </c>
      <c r="J4177">
        <v>8.8000000000000007</v>
      </c>
      <c r="K4177">
        <v>1</v>
      </c>
    </row>
    <row r="4178" spans="7:11" x14ac:dyDescent="0.25">
      <c r="G4178" s="1">
        <v>44386</v>
      </c>
      <c r="H4178" s="2">
        <v>0.55302083333333341</v>
      </c>
      <c r="I4178">
        <v>14</v>
      </c>
      <c r="J4178">
        <v>4.2</v>
      </c>
      <c r="K4178">
        <v>1</v>
      </c>
    </row>
    <row r="4179" spans="7:11" x14ac:dyDescent="0.25">
      <c r="G4179" s="1">
        <v>44386</v>
      </c>
      <c r="H4179" s="2">
        <v>0.55403935185185182</v>
      </c>
      <c r="I4179">
        <v>22</v>
      </c>
      <c r="J4179">
        <v>7</v>
      </c>
      <c r="K4179">
        <v>1</v>
      </c>
    </row>
    <row r="4180" spans="7:11" x14ac:dyDescent="0.25">
      <c r="G4180" s="1">
        <v>44386</v>
      </c>
      <c r="H4180" s="2">
        <v>0.55425925925925923</v>
      </c>
      <c r="I4180">
        <v>31</v>
      </c>
      <c r="J4180">
        <v>7.1</v>
      </c>
      <c r="K4180">
        <v>1</v>
      </c>
    </row>
    <row r="4181" spans="7:11" x14ac:dyDescent="0.25">
      <c r="G4181" s="1">
        <v>44386</v>
      </c>
      <c r="H4181" s="2">
        <v>0.55528935185185191</v>
      </c>
      <c r="I4181">
        <v>15</v>
      </c>
      <c r="J4181">
        <v>0.2</v>
      </c>
      <c r="K4181">
        <v>1</v>
      </c>
    </row>
    <row r="4182" spans="7:11" x14ac:dyDescent="0.25">
      <c r="G4182" s="1">
        <v>44386</v>
      </c>
      <c r="H4182" s="2">
        <v>0.55584490740740744</v>
      </c>
      <c r="I4182">
        <v>11</v>
      </c>
      <c r="J4182">
        <v>1</v>
      </c>
      <c r="K4182">
        <v>1</v>
      </c>
    </row>
    <row r="4183" spans="7:11" x14ac:dyDescent="0.25">
      <c r="G4183" s="1">
        <v>44386</v>
      </c>
      <c r="H4183" s="2">
        <v>0.55648148148148147</v>
      </c>
      <c r="I4183">
        <v>25</v>
      </c>
      <c r="J4183">
        <v>7.8</v>
      </c>
      <c r="K4183">
        <v>1</v>
      </c>
    </row>
    <row r="4184" spans="7:11" x14ac:dyDescent="0.25">
      <c r="G4184" s="1">
        <v>44386</v>
      </c>
      <c r="H4184" s="2">
        <v>0.55737268518518512</v>
      </c>
      <c r="I4184">
        <v>13</v>
      </c>
      <c r="J4184">
        <v>6.8</v>
      </c>
      <c r="K4184">
        <v>1</v>
      </c>
    </row>
    <row r="4185" spans="7:11" x14ac:dyDescent="0.25">
      <c r="G4185" s="1">
        <v>44386</v>
      </c>
      <c r="H4185" s="2">
        <v>0.55759259259259253</v>
      </c>
      <c r="I4185">
        <v>12</v>
      </c>
      <c r="J4185">
        <v>11.2</v>
      </c>
      <c r="K4185">
        <v>1</v>
      </c>
    </row>
    <row r="4186" spans="7:11" x14ac:dyDescent="0.25">
      <c r="G4186" s="1">
        <v>44386</v>
      </c>
      <c r="H4186" s="2">
        <v>0.55844907407407407</v>
      </c>
      <c r="I4186">
        <v>13</v>
      </c>
      <c r="J4186">
        <v>6.9</v>
      </c>
      <c r="K4186">
        <v>1</v>
      </c>
    </row>
    <row r="4187" spans="7:11" x14ac:dyDescent="0.25">
      <c r="G4187" s="1">
        <v>44386</v>
      </c>
      <c r="H4187" s="2">
        <v>0.55866898148148147</v>
      </c>
      <c r="I4187">
        <v>16</v>
      </c>
      <c r="J4187">
        <v>6.9</v>
      </c>
      <c r="K4187">
        <v>1</v>
      </c>
    </row>
    <row r="4188" spans="7:11" x14ac:dyDescent="0.25">
      <c r="G4188" s="1">
        <v>44386</v>
      </c>
      <c r="H4188" s="2">
        <v>0.55988425925925933</v>
      </c>
      <c r="I4188">
        <v>14</v>
      </c>
      <c r="J4188">
        <v>4</v>
      </c>
      <c r="K4188">
        <v>1</v>
      </c>
    </row>
    <row r="4189" spans="7:11" x14ac:dyDescent="0.25">
      <c r="G4189" s="1">
        <v>44386</v>
      </c>
      <c r="H4189" s="2">
        <v>0.56155092592592593</v>
      </c>
      <c r="I4189">
        <v>27</v>
      </c>
      <c r="J4189">
        <v>7.7</v>
      </c>
      <c r="K4189">
        <v>1</v>
      </c>
    </row>
    <row r="4190" spans="7:11" x14ac:dyDescent="0.25">
      <c r="G4190" s="1">
        <v>44386</v>
      </c>
      <c r="H4190" s="2">
        <v>0.56241898148148151</v>
      </c>
      <c r="I4190">
        <v>14</v>
      </c>
      <c r="J4190">
        <v>5.4</v>
      </c>
      <c r="K4190">
        <v>1</v>
      </c>
    </row>
    <row r="4191" spans="7:11" x14ac:dyDescent="0.25">
      <c r="G4191" s="1">
        <v>44386</v>
      </c>
      <c r="H4191" s="2">
        <v>0.56283564814814813</v>
      </c>
      <c r="I4191">
        <v>15</v>
      </c>
      <c r="J4191">
        <v>6.1</v>
      </c>
      <c r="K4191">
        <v>1</v>
      </c>
    </row>
    <row r="4192" spans="7:11" x14ac:dyDescent="0.25">
      <c r="G4192" s="1">
        <v>44386</v>
      </c>
      <c r="H4192" s="2">
        <v>0.56285879629629632</v>
      </c>
      <c r="I4192">
        <v>14</v>
      </c>
      <c r="J4192">
        <v>5.9</v>
      </c>
      <c r="K4192">
        <v>1</v>
      </c>
    </row>
    <row r="4193" spans="7:11" x14ac:dyDescent="0.25">
      <c r="G4193" s="1">
        <v>44386</v>
      </c>
      <c r="H4193" s="2">
        <v>0.5652314814814815</v>
      </c>
      <c r="I4193">
        <v>11</v>
      </c>
      <c r="J4193">
        <v>5.4</v>
      </c>
      <c r="K4193">
        <v>1</v>
      </c>
    </row>
    <row r="4194" spans="7:11" x14ac:dyDescent="0.25">
      <c r="G4194" s="1">
        <v>44386</v>
      </c>
      <c r="H4194" s="2">
        <v>0.56585648148148149</v>
      </c>
      <c r="I4194">
        <v>14</v>
      </c>
      <c r="J4194">
        <v>5</v>
      </c>
      <c r="K4194">
        <v>1</v>
      </c>
    </row>
    <row r="4195" spans="7:11" x14ac:dyDescent="0.25">
      <c r="G4195" s="1">
        <v>44386</v>
      </c>
      <c r="H4195" s="2">
        <v>0.56594907407407413</v>
      </c>
      <c r="I4195">
        <v>11</v>
      </c>
      <c r="J4195">
        <v>0.5</v>
      </c>
      <c r="K4195">
        <v>1</v>
      </c>
    </row>
    <row r="4196" spans="7:11" x14ac:dyDescent="0.25">
      <c r="G4196" s="1">
        <v>44386</v>
      </c>
      <c r="H4196" s="2">
        <v>0.56603009259259263</v>
      </c>
      <c r="I4196">
        <v>20</v>
      </c>
      <c r="J4196">
        <v>4.7</v>
      </c>
      <c r="K4196">
        <v>1</v>
      </c>
    </row>
    <row r="4197" spans="7:11" x14ac:dyDescent="0.25">
      <c r="G4197" s="1">
        <v>44386</v>
      </c>
      <c r="H4197" s="2">
        <v>0.56655092592592593</v>
      </c>
      <c r="I4197">
        <v>14</v>
      </c>
      <c r="J4197">
        <v>0.4</v>
      </c>
      <c r="K4197">
        <v>1</v>
      </c>
    </row>
    <row r="4198" spans="7:11" x14ac:dyDescent="0.25">
      <c r="G4198" s="1">
        <v>44386</v>
      </c>
      <c r="H4198" s="2">
        <v>0.56765046296296295</v>
      </c>
      <c r="I4198">
        <v>16</v>
      </c>
      <c r="J4198">
        <v>3.7</v>
      </c>
      <c r="K4198">
        <v>1</v>
      </c>
    </row>
    <row r="4199" spans="7:11" x14ac:dyDescent="0.25">
      <c r="G4199" s="1">
        <v>44386</v>
      </c>
      <c r="H4199" s="2">
        <v>0.56887731481481485</v>
      </c>
      <c r="I4199">
        <v>11</v>
      </c>
      <c r="J4199">
        <v>3.9</v>
      </c>
      <c r="K4199">
        <v>1</v>
      </c>
    </row>
    <row r="4200" spans="7:11" x14ac:dyDescent="0.25">
      <c r="G4200" s="1">
        <v>44386</v>
      </c>
      <c r="H4200" s="2">
        <v>0.56968750000000001</v>
      </c>
      <c r="I4200">
        <v>12</v>
      </c>
      <c r="J4200">
        <v>6.2</v>
      </c>
      <c r="K4200">
        <v>1</v>
      </c>
    </row>
    <row r="4201" spans="7:11" x14ac:dyDescent="0.25">
      <c r="G4201" s="1">
        <v>44386</v>
      </c>
      <c r="H4201" s="2">
        <v>0.57046296296296295</v>
      </c>
      <c r="I4201">
        <v>17</v>
      </c>
      <c r="J4201">
        <v>0.5</v>
      </c>
      <c r="K4201">
        <v>1</v>
      </c>
    </row>
    <row r="4202" spans="7:11" x14ac:dyDescent="0.25">
      <c r="G4202" s="1">
        <v>44386</v>
      </c>
      <c r="H4202" s="2">
        <v>0.57116898148148143</v>
      </c>
      <c r="I4202">
        <v>30</v>
      </c>
      <c r="J4202">
        <v>5.0999999999999996</v>
      </c>
      <c r="K4202">
        <v>1</v>
      </c>
    </row>
    <row r="4203" spans="7:11" x14ac:dyDescent="0.25">
      <c r="G4203" s="1">
        <v>44386</v>
      </c>
      <c r="H4203" s="2">
        <v>0.57119212962962962</v>
      </c>
      <c r="I4203">
        <v>25</v>
      </c>
      <c r="J4203">
        <v>22.9</v>
      </c>
      <c r="K4203">
        <v>1</v>
      </c>
    </row>
    <row r="4204" spans="7:11" x14ac:dyDescent="0.25">
      <c r="G4204" s="1">
        <v>44386</v>
      </c>
      <c r="H4204" s="2">
        <v>0.57121527777777781</v>
      </c>
      <c r="I4204">
        <v>19</v>
      </c>
      <c r="J4204">
        <v>13.5</v>
      </c>
      <c r="K4204">
        <v>1</v>
      </c>
    </row>
    <row r="4205" spans="7:11" x14ac:dyDescent="0.25">
      <c r="G4205" s="1">
        <v>44386</v>
      </c>
      <c r="H4205" s="2">
        <v>0.57123842592592589</v>
      </c>
      <c r="I4205">
        <v>19</v>
      </c>
      <c r="J4205">
        <v>10.8</v>
      </c>
      <c r="K4205">
        <v>1</v>
      </c>
    </row>
    <row r="4206" spans="7:11" x14ac:dyDescent="0.25">
      <c r="G4206" s="1">
        <v>44386</v>
      </c>
      <c r="H4206" s="2">
        <v>0.57146990740740744</v>
      </c>
      <c r="I4206">
        <v>11</v>
      </c>
      <c r="J4206">
        <v>7.1</v>
      </c>
      <c r="K4206">
        <v>1</v>
      </c>
    </row>
    <row r="4207" spans="7:11" x14ac:dyDescent="0.25">
      <c r="G4207" s="1">
        <v>44386</v>
      </c>
      <c r="H4207" s="2">
        <v>0.57281250000000006</v>
      </c>
      <c r="I4207">
        <v>16</v>
      </c>
      <c r="J4207">
        <v>3.4</v>
      </c>
      <c r="K4207">
        <v>1</v>
      </c>
    </row>
    <row r="4208" spans="7:11" x14ac:dyDescent="0.25">
      <c r="G4208" s="1">
        <v>44386</v>
      </c>
      <c r="H4208" s="2">
        <v>0.57357638888888884</v>
      </c>
      <c r="I4208">
        <v>10</v>
      </c>
      <c r="J4208">
        <v>11.5</v>
      </c>
      <c r="K4208">
        <v>1</v>
      </c>
    </row>
    <row r="4209" spans="7:11" x14ac:dyDescent="0.25">
      <c r="G4209" s="1">
        <v>44386</v>
      </c>
      <c r="H4209" s="2">
        <v>0.5739467592592592</v>
      </c>
      <c r="I4209">
        <v>11</v>
      </c>
      <c r="J4209">
        <v>5.0999999999999996</v>
      </c>
      <c r="K4209">
        <v>1</v>
      </c>
    </row>
    <row r="4210" spans="7:11" x14ac:dyDescent="0.25">
      <c r="G4210" s="1">
        <v>44386</v>
      </c>
      <c r="H4210" s="2">
        <v>0.57484953703703701</v>
      </c>
      <c r="I4210">
        <v>14</v>
      </c>
      <c r="J4210">
        <v>7.2</v>
      </c>
      <c r="K4210">
        <v>1</v>
      </c>
    </row>
    <row r="4211" spans="7:11" x14ac:dyDescent="0.25">
      <c r="G4211" s="1">
        <v>44386</v>
      </c>
      <c r="H4211" s="2">
        <v>0.57641203703703703</v>
      </c>
      <c r="I4211">
        <v>27</v>
      </c>
      <c r="J4211">
        <v>7.6</v>
      </c>
      <c r="K4211">
        <v>1</v>
      </c>
    </row>
    <row r="4212" spans="7:11" x14ac:dyDescent="0.25">
      <c r="G4212" s="1">
        <v>44386</v>
      </c>
      <c r="H4212" s="2">
        <v>0.57673611111111112</v>
      </c>
      <c r="I4212">
        <v>22</v>
      </c>
      <c r="J4212">
        <v>7.9</v>
      </c>
      <c r="K4212">
        <v>1</v>
      </c>
    </row>
    <row r="4213" spans="7:11" x14ac:dyDescent="0.25">
      <c r="G4213" s="1">
        <v>44386</v>
      </c>
      <c r="H4213" s="2">
        <v>0.57743055555555556</v>
      </c>
      <c r="I4213">
        <v>11</v>
      </c>
      <c r="J4213">
        <v>5.7</v>
      </c>
      <c r="K4213">
        <v>1</v>
      </c>
    </row>
    <row r="4214" spans="7:11" x14ac:dyDescent="0.25">
      <c r="G4214" s="1">
        <v>44386</v>
      </c>
      <c r="H4214" s="2">
        <v>0.57866898148148149</v>
      </c>
      <c r="I4214">
        <v>12</v>
      </c>
      <c r="J4214">
        <v>0.6</v>
      </c>
      <c r="K4214">
        <v>1</v>
      </c>
    </row>
    <row r="4215" spans="7:11" x14ac:dyDescent="0.25">
      <c r="G4215" s="1">
        <v>44386</v>
      </c>
      <c r="H4215" s="2">
        <v>0.58043981481481477</v>
      </c>
      <c r="I4215">
        <v>12</v>
      </c>
      <c r="J4215">
        <v>1.2</v>
      </c>
      <c r="K4215">
        <v>1</v>
      </c>
    </row>
    <row r="4216" spans="7:11" x14ac:dyDescent="0.25">
      <c r="G4216" s="1">
        <v>44386</v>
      </c>
      <c r="H4216" s="2">
        <v>0.5806365740740741</v>
      </c>
      <c r="I4216">
        <v>10</v>
      </c>
      <c r="J4216">
        <v>3.9</v>
      </c>
      <c r="K4216">
        <v>1</v>
      </c>
    </row>
    <row r="4217" spans="7:11" x14ac:dyDescent="0.25">
      <c r="G4217" s="1">
        <v>44386</v>
      </c>
      <c r="H4217" s="2">
        <v>0.58163194444444444</v>
      </c>
      <c r="I4217">
        <v>11</v>
      </c>
      <c r="J4217">
        <v>14.7</v>
      </c>
      <c r="K4217">
        <v>1</v>
      </c>
    </row>
    <row r="4218" spans="7:11" x14ac:dyDescent="0.25">
      <c r="G4218" s="1">
        <v>44386</v>
      </c>
      <c r="H4218" s="2">
        <v>0.58212962962962966</v>
      </c>
      <c r="I4218">
        <v>15</v>
      </c>
      <c r="J4218">
        <v>3.5</v>
      </c>
      <c r="K4218">
        <v>1</v>
      </c>
    </row>
    <row r="4219" spans="7:11" x14ac:dyDescent="0.25">
      <c r="G4219" s="1">
        <v>44386</v>
      </c>
      <c r="H4219" s="2">
        <v>0.5839699074074074</v>
      </c>
      <c r="I4219">
        <v>15</v>
      </c>
      <c r="J4219">
        <v>11.2</v>
      </c>
      <c r="K4219">
        <v>1</v>
      </c>
    </row>
    <row r="4220" spans="7:11" x14ac:dyDescent="0.25">
      <c r="G4220" s="1">
        <v>44386</v>
      </c>
      <c r="H4220" s="2">
        <v>0.58400462962962962</v>
      </c>
      <c r="I4220">
        <v>17</v>
      </c>
      <c r="J4220">
        <v>6</v>
      </c>
      <c r="K4220">
        <v>1</v>
      </c>
    </row>
    <row r="4221" spans="7:11" x14ac:dyDescent="0.25">
      <c r="G4221" s="1">
        <v>44386</v>
      </c>
      <c r="H4221" s="2">
        <v>0.58408564814814812</v>
      </c>
      <c r="I4221">
        <v>16</v>
      </c>
      <c r="J4221">
        <v>10.1</v>
      </c>
      <c r="K4221">
        <v>1</v>
      </c>
    </row>
    <row r="4222" spans="7:11" x14ac:dyDescent="0.25">
      <c r="G4222" s="1">
        <v>44386</v>
      </c>
      <c r="H4222" s="2">
        <v>0.58410879629629631</v>
      </c>
      <c r="I4222">
        <v>17</v>
      </c>
      <c r="J4222">
        <v>4.0999999999999996</v>
      </c>
      <c r="K4222">
        <v>1</v>
      </c>
    </row>
    <row r="4223" spans="7:11" x14ac:dyDescent="0.25">
      <c r="G4223" s="1">
        <v>44386</v>
      </c>
      <c r="H4223" s="2">
        <v>0.58456018518518515</v>
      </c>
      <c r="I4223">
        <v>15</v>
      </c>
      <c r="J4223">
        <v>4.0999999999999996</v>
      </c>
      <c r="K4223">
        <v>1</v>
      </c>
    </row>
    <row r="4224" spans="7:11" x14ac:dyDescent="0.25">
      <c r="G4224" s="1">
        <v>44386</v>
      </c>
      <c r="H4224" s="2">
        <v>0.58482638888888883</v>
      </c>
      <c r="I4224">
        <v>13</v>
      </c>
      <c r="J4224">
        <v>3.5</v>
      </c>
      <c r="K4224">
        <v>1</v>
      </c>
    </row>
    <row r="4225" spans="7:11" x14ac:dyDescent="0.25">
      <c r="G4225" s="1">
        <v>44386</v>
      </c>
      <c r="H4225" s="2">
        <v>0.58503472222222219</v>
      </c>
      <c r="I4225">
        <v>16</v>
      </c>
      <c r="J4225">
        <v>3.9</v>
      </c>
      <c r="K4225">
        <v>1</v>
      </c>
    </row>
    <row r="4226" spans="7:11" x14ac:dyDescent="0.25">
      <c r="G4226" s="1">
        <v>44386</v>
      </c>
      <c r="H4226" s="2">
        <v>0.58518518518518514</v>
      </c>
      <c r="I4226">
        <v>26</v>
      </c>
      <c r="J4226">
        <v>4.9000000000000004</v>
      </c>
      <c r="K4226">
        <v>1</v>
      </c>
    </row>
    <row r="4227" spans="7:11" x14ac:dyDescent="0.25">
      <c r="G4227" s="1">
        <v>44386</v>
      </c>
      <c r="H4227" s="2">
        <v>0.58520833333333333</v>
      </c>
      <c r="I4227">
        <v>21</v>
      </c>
      <c r="J4227">
        <v>18.3</v>
      </c>
      <c r="K4227">
        <v>1</v>
      </c>
    </row>
    <row r="4228" spans="7:11" x14ac:dyDescent="0.25">
      <c r="G4228" s="1">
        <v>44386</v>
      </c>
      <c r="H4228" s="2">
        <v>0.58548611111111104</v>
      </c>
      <c r="I4228">
        <v>17</v>
      </c>
      <c r="J4228">
        <v>7</v>
      </c>
      <c r="K4228">
        <v>1</v>
      </c>
    </row>
    <row r="4229" spans="7:11" x14ac:dyDescent="0.25">
      <c r="G4229" s="1">
        <v>44386</v>
      </c>
      <c r="H4229" s="2">
        <v>0.58678240740740739</v>
      </c>
      <c r="I4229">
        <v>20</v>
      </c>
      <c r="J4229">
        <v>9.4</v>
      </c>
      <c r="K4229">
        <v>1</v>
      </c>
    </row>
    <row r="4230" spans="7:11" x14ac:dyDescent="0.25">
      <c r="G4230" s="1">
        <v>44386</v>
      </c>
      <c r="H4230" s="2">
        <v>0.58717592592592593</v>
      </c>
      <c r="I4230">
        <v>11</v>
      </c>
      <c r="J4230">
        <v>3.4</v>
      </c>
      <c r="K4230">
        <v>1</v>
      </c>
    </row>
    <row r="4231" spans="7:11" x14ac:dyDescent="0.25">
      <c r="G4231" s="1">
        <v>44386</v>
      </c>
      <c r="H4231" s="2">
        <v>0.58855324074074067</v>
      </c>
      <c r="I4231">
        <v>13</v>
      </c>
      <c r="J4231">
        <v>0.3</v>
      </c>
      <c r="K4231">
        <v>1</v>
      </c>
    </row>
    <row r="4232" spans="7:11" x14ac:dyDescent="0.25">
      <c r="G4232" s="1">
        <v>44386</v>
      </c>
      <c r="H4232" s="2">
        <v>0.58898148148148144</v>
      </c>
      <c r="I4232">
        <v>11</v>
      </c>
      <c r="J4232">
        <v>8.8000000000000007</v>
      </c>
      <c r="K4232">
        <v>1</v>
      </c>
    </row>
    <row r="4233" spans="7:11" x14ac:dyDescent="0.25">
      <c r="G4233" s="1">
        <v>44386</v>
      </c>
      <c r="H4233" s="2">
        <v>0.58976851851851853</v>
      </c>
      <c r="I4233">
        <v>15</v>
      </c>
      <c r="J4233">
        <v>1.3</v>
      </c>
      <c r="K4233">
        <v>1</v>
      </c>
    </row>
    <row r="4234" spans="7:11" x14ac:dyDescent="0.25">
      <c r="G4234" s="1">
        <v>44386</v>
      </c>
      <c r="H4234" s="2">
        <v>0.5901967592592593</v>
      </c>
      <c r="I4234">
        <v>13</v>
      </c>
      <c r="J4234">
        <v>9.5</v>
      </c>
      <c r="K4234">
        <v>1</v>
      </c>
    </row>
    <row r="4235" spans="7:11" x14ac:dyDescent="0.25">
      <c r="G4235" s="1">
        <v>44386</v>
      </c>
      <c r="H4235" s="2">
        <v>0.59039351851851851</v>
      </c>
      <c r="I4235">
        <v>25</v>
      </c>
      <c r="J4235">
        <v>7.5</v>
      </c>
      <c r="K4235">
        <v>1</v>
      </c>
    </row>
    <row r="4236" spans="7:11" x14ac:dyDescent="0.25">
      <c r="G4236" s="1">
        <v>44386</v>
      </c>
      <c r="H4236" s="2">
        <v>0.59174768518518517</v>
      </c>
      <c r="I4236">
        <v>26</v>
      </c>
      <c r="J4236">
        <v>5</v>
      </c>
      <c r="K4236">
        <v>1</v>
      </c>
    </row>
    <row r="4237" spans="7:11" x14ac:dyDescent="0.25">
      <c r="G4237" s="1">
        <v>44386</v>
      </c>
      <c r="H4237" s="2">
        <v>0.59184027777777781</v>
      </c>
      <c r="I4237">
        <v>27</v>
      </c>
      <c r="J4237">
        <v>9.8000000000000007</v>
      </c>
      <c r="K4237">
        <v>1</v>
      </c>
    </row>
    <row r="4238" spans="7:11" x14ac:dyDescent="0.25">
      <c r="G4238" s="1">
        <v>44386</v>
      </c>
      <c r="H4238" s="2">
        <v>0.59325231481481489</v>
      </c>
      <c r="I4238">
        <v>13</v>
      </c>
      <c r="J4238">
        <v>8.1</v>
      </c>
      <c r="K4238">
        <v>1</v>
      </c>
    </row>
    <row r="4239" spans="7:11" x14ac:dyDescent="0.25">
      <c r="G4239" s="1">
        <v>44386</v>
      </c>
      <c r="H4239" s="2">
        <v>0.59342592592592591</v>
      </c>
      <c r="I4239">
        <v>11</v>
      </c>
      <c r="J4239">
        <v>5.9</v>
      </c>
      <c r="K4239">
        <v>1</v>
      </c>
    </row>
    <row r="4240" spans="7:11" x14ac:dyDescent="0.25">
      <c r="G4240" s="1">
        <v>44386</v>
      </c>
      <c r="H4240" s="2">
        <v>0.59429398148148149</v>
      </c>
      <c r="I4240">
        <v>18</v>
      </c>
      <c r="J4240">
        <v>5</v>
      </c>
      <c r="K4240">
        <v>1</v>
      </c>
    </row>
    <row r="4241" spans="7:11" x14ac:dyDescent="0.25">
      <c r="G4241" s="1">
        <v>44386</v>
      </c>
      <c r="H4241" s="2">
        <v>0.59431712962962957</v>
      </c>
      <c r="I4241">
        <v>14</v>
      </c>
      <c r="J4241">
        <v>7.5</v>
      </c>
      <c r="K4241">
        <v>1</v>
      </c>
    </row>
    <row r="4242" spans="7:11" x14ac:dyDescent="0.25">
      <c r="G4242" s="1">
        <v>44386</v>
      </c>
      <c r="H4242" s="2">
        <v>0.59461805555555558</v>
      </c>
      <c r="I4242">
        <v>16</v>
      </c>
      <c r="J4242">
        <v>4.0999999999999996</v>
      </c>
      <c r="K4242">
        <v>1</v>
      </c>
    </row>
    <row r="4243" spans="7:11" x14ac:dyDescent="0.25">
      <c r="G4243" s="1">
        <v>44386</v>
      </c>
      <c r="H4243" s="2">
        <v>0.5954976851851852</v>
      </c>
      <c r="I4243">
        <v>20</v>
      </c>
      <c r="J4243">
        <v>5.4</v>
      </c>
      <c r="K4243">
        <v>1</v>
      </c>
    </row>
    <row r="4244" spans="7:11" x14ac:dyDescent="0.25">
      <c r="G4244" s="1">
        <v>44386</v>
      </c>
      <c r="H4244" s="2">
        <v>0.59568287037037038</v>
      </c>
      <c r="I4244">
        <v>15</v>
      </c>
      <c r="J4244">
        <v>4.0999999999999996</v>
      </c>
      <c r="K4244">
        <v>1</v>
      </c>
    </row>
    <row r="4245" spans="7:11" x14ac:dyDescent="0.25">
      <c r="G4245" s="1">
        <v>44386</v>
      </c>
      <c r="H4245" s="2">
        <v>0.5957175925925926</v>
      </c>
      <c r="I4245">
        <v>14</v>
      </c>
      <c r="J4245">
        <v>4</v>
      </c>
      <c r="K4245">
        <v>1</v>
      </c>
    </row>
    <row r="4246" spans="7:11" x14ac:dyDescent="0.25">
      <c r="G4246" s="1">
        <v>44386</v>
      </c>
      <c r="H4246" s="2">
        <v>0.59575231481481483</v>
      </c>
      <c r="I4246">
        <v>18</v>
      </c>
      <c r="J4246">
        <v>7.1</v>
      </c>
      <c r="K4246">
        <v>1</v>
      </c>
    </row>
    <row r="4247" spans="7:11" x14ac:dyDescent="0.25">
      <c r="G4247" s="1">
        <v>44386</v>
      </c>
      <c r="H4247" s="2">
        <v>0.59732638888888889</v>
      </c>
      <c r="I4247">
        <v>33</v>
      </c>
      <c r="J4247">
        <v>8.1</v>
      </c>
      <c r="K4247">
        <v>1</v>
      </c>
    </row>
    <row r="4248" spans="7:11" x14ac:dyDescent="0.25">
      <c r="G4248" s="1">
        <v>44386</v>
      </c>
      <c r="H4248" s="2">
        <v>0.59785879629629635</v>
      </c>
      <c r="I4248">
        <v>11</v>
      </c>
      <c r="J4248">
        <v>4</v>
      </c>
      <c r="K4248">
        <v>1</v>
      </c>
    </row>
    <row r="4249" spans="7:11" x14ac:dyDescent="0.25">
      <c r="G4249" s="1">
        <v>44386</v>
      </c>
      <c r="H4249" s="2">
        <v>0.5991319444444444</v>
      </c>
      <c r="I4249">
        <v>23</v>
      </c>
      <c r="J4249">
        <v>7.3</v>
      </c>
      <c r="K4249">
        <v>1</v>
      </c>
    </row>
    <row r="4250" spans="7:11" x14ac:dyDescent="0.25">
      <c r="G4250" s="1">
        <v>44386</v>
      </c>
      <c r="H4250" s="2">
        <v>0.59936342592592595</v>
      </c>
      <c r="I4250">
        <v>10</v>
      </c>
      <c r="J4250">
        <v>13.4</v>
      </c>
      <c r="K4250">
        <v>1</v>
      </c>
    </row>
    <row r="4251" spans="7:11" x14ac:dyDescent="0.25">
      <c r="G4251" s="1">
        <v>44386</v>
      </c>
      <c r="H4251" s="2">
        <v>0.60094907407407405</v>
      </c>
      <c r="I4251">
        <v>14</v>
      </c>
      <c r="J4251">
        <v>3.4</v>
      </c>
      <c r="K4251">
        <v>1</v>
      </c>
    </row>
    <row r="4252" spans="7:11" x14ac:dyDescent="0.25">
      <c r="G4252" s="1">
        <v>44386</v>
      </c>
      <c r="H4252" s="2">
        <v>0.60099537037037043</v>
      </c>
      <c r="I4252">
        <v>11</v>
      </c>
      <c r="J4252">
        <v>4</v>
      </c>
      <c r="K4252">
        <v>1</v>
      </c>
    </row>
    <row r="4253" spans="7:11" x14ac:dyDescent="0.25">
      <c r="G4253" s="1">
        <v>44386</v>
      </c>
      <c r="H4253" s="2">
        <v>0.60320601851851852</v>
      </c>
      <c r="I4253">
        <v>14</v>
      </c>
      <c r="J4253">
        <v>1.3</v>
      </c>
      <c r="K4253">
        <v>1</v>
      </c>
    </row>
    <row r="4254" spans="7:11" x14ac:dyDescent="0.25">
      <c r="G4254" s="1">
        <v>44386</v>
      </c>
      <c r="H4254" s="2">
        <v>0.60427083333333331</v>
      </c>
      <c r="I4254">
        <v>12</v>
      </c>
      <c r="J4254">
        <v>13.7</v>
      </c>
      <c r="K4254">
        <v>1</v>
      </c>
    </row>
    <row r="4255" spans="7:11" x14ac:dyDescent="0.25">
      <c r="G4255" s="1">
        <v>44386</v>
      </c>
      <c r="H4255" s="2">
        <v>0.60622685185185188</v>
      </c>
      <c r="I4255">
        <v>12</v>
      </c>
      <c r="J4255">
        <v>12.6</v>
      </c>
      <c r="K4255">
        <v>1</v>
      </c>
    </row>
    <row r="4256" spans="7:11" x14ac:dyDescent="0.25">
      <c r="G4256" s="1">
        <v>44386</v>
      </c>
      <c r="H4256" s="2">
        <v>0.60758101851851853</v>
      </c>
      <c r="I4256">
        <v>18</v>
      </c>
      <c r="J4256">
        <v>5</v>
      </c>
      <c r="K4256">
        <v>1</v>
      </c>
    </row>
    <row r="4257" spans="7:11" x14ac:dyDescent="0.25">
      <c r="G4257" s="1">
        <v>44386</v>
      </c>
      <c r="H4257" s="2">
        <v>0.60776620370370371</v>
      </c>
      <c r="I4257">
        <v>10</v>
      </c>
      <c r="J4257">
        <v>5.2</v>
      </c>
      <c r="K4257">
        <v>1</v>
      </c>
    </row>
    <row r="4258" spans="7:11" x14ac:dyDescent="0.25">
      <c r="G4258" s="1">
        <v>44386</v>
      </c>
      <c r="H4258" s="2">
        <v>0.60806712962962961</v>
      </c>
      <c r="I4258">
        <v>17</v>
      </c>
      <c r="J4258">
        <v>7.8</v>
      </c>
      <c r="K4258">
        <v>1</v>
      </c>
    </row>
    <row r="4259" spans="7:11" x14ac:dyDescent="0.25">
      <c r="G4259" s="1">
        <v>44386</v>
      </c>
      <c r="H4259" s="2">
        <v>0.60909722222222229</v>
      </c>
      <c r="I4259">
        <v>23</v>
      </c>
      <c r="J4259">
        <v>3.8</v>
      </c>
      <c r="K4259">
        <v>1</v>
      </c>
    </row>
    <row r="4260" spans="7:11" x14ac:dyDescent="0.25">
      <c r="G4260" s="1">
        <v>44386</v>
      </c>
      <c r="H4260" s="2">
        <v>0.61077546296296303</v>
      </c>
      <c r="I4260">
        <v>21</v>
      </c>
      <c r="J4260">
        <v>3.5</v>
      </c>
      <c r="K4260">
        <v>1</v>
      </c>
    </row>
    <row r="4261" spans="7:11" x14ac:dyDescent="0.25">
      <c r="G4261" s="1">
        <v>44386</v>
      </c>
      <c r="H4261" s="2">
        <v>0.61246527777777782</v>
      </c>
      <c r="I4261">
        <v>15</v>
      </c>
      <c r="J4261">
        <v>9.1999999999999993</v>
      </c>
      <c r="K4261">
        <v>1</v>
      </c>
    </row>
    <row r="4262" spans="7:11" x14ac:dyDescent="0.25">
      <c r="G4262" s="1">
        <v>44386</v>
      </c>
      <c r="H4262" s="2">
        <v>0.61247685185185186</v>
      </c>
      <c r="I4262">
        <v>14</v>
      </c>
      <c r="J4262">
        <v>16.3</v>
      </c>
      <c r="K4262">
        <v>1</v>
      </c>
    </row>
    <row r="4263" spans="7:11" x14ac:dyDescent="0.25">
      <c r="G4263" s="1">
        <v>44386</v>
      </c>
      <c r="H4263" s="2">
        <v>0.61249999999999993</v>
      </c>
      <c r="I4263">
        <v>14</v>
      </c>
      <c r="J4263">
        <v>4.3</v>
      </c>
      <c r="K4263">
        <v>1</v>
      </c>
    </row>
    <row r="4264" spans="7:11" x14ac:dyDescent="0.25">
      <c r="G4264" s="1">
        <v>44386</v>
      </c>
      <c r="H4264" s="2">
        <v>0.61263888888888884</v>
      </c>
      <c r="I4264">
        <v>15</v>
      </c>
      <c r="J4264">
        <v>4</v>
      </c>
      <c r="K4264">
        <v>1</v>
      </c>
    </row>
    <row r="4265" spans="7:11" x14ac:dyDescent="0.25">
      <c r="G4265" s="1">
        <v>44386</v>
      </c>
      <c r="H4265" s="2">
        <v>0.61268518518518522</v>
      </c>
      <c r="I4265">
        <v>19</v>
      </c>
      <c r="J4265">
        <v>7</v>
      </c>
      <c r="K4265">
        <v>1</v>
      </c>
    </row>
    <row r="4266" spans="7:11" x14ac:dyDescent="0.25">
      <c r="G4266" s="1">
        <v>44386</v>
      </c>
      <c r="H4266" s="2">
        <v>0.6138541666666667</v>
      </c>
      <c r="I4266">
        <v>20</v>
      </c>
      <c r="J4266">
        <v>6.2</v>
      </c>
      <c r="K4266">
        <v>1</v>
      </c>
    </row>
    <row r="4267" spans="7:11" x14ac:dyDescent="0.25">
      <c r="G4267" s="1">
        <v>44386</v>
      </c>
      <c r="H4267" s="2">
        <v>0.6138541666666667</v>
      </c>
      <c r="I4267">
        <v>20</v>
      </c>
      <c r="J4267">
        <v>4.0999999999999996</v>
      </c>
      <c r="K4267">
        <v>1</v>
      </c>
    </row>
    <row r="4268" spans="7:11" x14ac:dyDescent="0.25">
      <c r="G4268" s="1">
        <v>44386</v>
      </c>
      <c r="H4268" s="2">
        <v>0.61401620370370369</v>
      </c>
      <c r="I4268">
        <v>11</v>
      </c>
      <c r="J4268">
        <v>10.4</v>
      </c>
      <c r="K4268">
        <v>1</v>
      </c>
    </row>
    <row r="4269" spans="7:11" x14ac:dyDescent="0.25">
      <c r="G4269" s="1">
        <v>44386</v>
      </c>
      <c r="H4269" s="2">
        <v>0.61471064814814813</v>
      </c>
      <c r="I4269">
        <v>16</v>
      </c>
      <c r="J4269">
        <v>3.9</v>
      </c>
      <c r="K4269">
        <v>1</v>
      </c>
    </row>
    <row r="4270" spans="7:11" x14ac:dyDescent="0.25">
      <c r="G4270" s="1">
        <v>44386</v>
      </c>
      <c r="H4270" s="2">
        <v>0.61473379629629632</v>
      </c>
      <c r="I4270">
        <v>16</v>
      </c>
      <c r="J4270">
        <v>0.5</v>
      </c>
      <c r="K4270">
        <v>1</v>
      </c>
    </row>
    <row r="4271" spans="7:11" x14ac:dyDescent="0.25">
      <c r="G4271" s="1">
        <v>44386</v>
      </c>
      <c r="H4271" s="2">
        <v>0.61728009259259264</v>
      </c>
      <c r="I4271">
        <v>19</v>
      </c>
      <c r="J4271">
        <v>7.1</v>
      </c>
      <c r="K4271">
        <v>1</v>
      </c>
    </row>
    <row r="4272" spans="7:11" x14ac:dyDescent="0.25">
      <c r="G4272" s="1">
        <v>44386</v>
      </c>
      <c r="H4272" s="2">
        <v>0.61935185185185182</v>
      </c>
      <c r="I4272">
        <v>20</v>
      </c>
      <c r="J4272">
        <v>13.3</v>
      </c>
      <c r="K4272">
        <v>1</v>
      </c>
    </row>
    <row r="4273" spans="7:11" x14ac:dyDescent="0.25">
      <c r="G4273" s="1">
        <v>44386</v>
      </c>
      <c r="H4273" s="2">
        <v>0.61936342592592586</v>
      </c>
      <c r="I4273">
        <v>18</v>
      </c>
      <c r="J4273">
        <v>4.8</v>
      </c>
      <c r="K4273">
        <v>1</v>
      </c>
    </row>
    <row r="4274" spans="7:11" x14ac:dyDescent="0.25">
      <c r="G4274" s="1">
        <v>44386</v>
      </c>
      <c r="H4274" s="2">
        <v>0.61951388888888892</v>
      </c>
      <c r="I4274">
        <v>16</v>
      </c>
      <c r="J4274">
        <v>3.6</v>
      </c>
      <c r="K4274">
        <v>1</v>
      </c>
    </row>
    <row r="4275" spans="7:11" x14ac:dyDescent="0.25">
      <c r="G4275" s="1">
        <v>44386</v>
      </c>
      <c r="H4275" s="2">
        <v>0.62199074074074068</v>
      </c>
      <c r="I4275">
        <v>21</v>
      </c>
      <c r="J4275">
        <v>8.9</v>
      </c>
      <c r="K4275">
        <v>1</v>
      </c>
    </row>
    <row r="4276" spans="7:11" x14ac:dyDescent="0.25">
      <c r="G4276" s="1">
        <v>44386</v>
      </c>
      <c r="H4276" s="2">
        <v>0.62241898148148145</v>
      </c>
      <c r="I4276">
        <v>18</v>
      </c>
      <c r="J4276">
        <v>4.2</v>
      </c>
      <c r="K4276">
        <v>1</v>
      </c>
    </row>
    <row r="4277" spans="7:11" x14ac:dyDescent="0.25">
      <c r="G4277" s="1">
        <v>44386</v>
      </c>
      <c r="H4277" s="2">
        <v>0.62265046296296289</v>
      </c>
      <c r="I4277">
        <v>14</v>
      </c>
      <c r="J4277">
        <v>11</v>
      </c>
      <c r="K4277">
        <v>1</v>
      </c>
    </row>
    <row r="4278" spans="7:11" x14ac:dyDescent="0.25">
      <c r="G4278" s="1">
        <v>44386</v>
      </c>
      <c r="H4278" s="2">
        <v>0.62277777777777776</v>
      </c>
      <c r="I4278">
        <v>16</v>
      </c>
      <c r="J4278">
        <v>4</v>
      </c>
      <c r="K4278">
        <v>1</v>
      </c>
    </row>
    <row r="4279" spans="7:11" x14ac:dyDescent="0.25">
      <c r="G4279" s="1">
        <v>44386</v>
      </c>
      <c r="H4279" s="2">
        <v>0.62311342592592589</v>
      </c>
      <c r="I4279">
        <v>15</v>
      </c>
      <c r="J4279">
        <v>0.5</v>
      </c>
      <c r="K4279">
        <v>1</v>
      </c>
    </row>
    <row r="4280" spans="7:11" x14ac:dyDescent="0.25">
      <c r="G4280" s="1">
        <v>44386</v>
      </c>
      <c r="H4280" s="2">
        <v>0.62346064814814817</v>
      </c>
      <c r="I4280">
        <v>27</v>
      </c>
      <c r="J4280">
        <v>8.9</v>
      </c>
      <c r="K4280">
        <v>1</v>
      </c>
    </row>
    <row r="4281" spans="7:11" x14ac:dyDescent="0.25">
      <c r="G4281" s="1">
        <v>44386</v>
      </c>
      <c r="H4281" s="2">
        <v>0.62347222222222221</v>
      </c>
      <c r="I4281">
        <v>26</v>
      </c>
      <c r="J4281">
        <v>4.0999999999999996</v>
      </c>
      <c r="K4281">
        <v>1</v>
      </c>
    </row>
    <row r="4282" spans="7:11" x14ac:dyDescent="0.25">
      <c r="G4282" s="1">
        <v>44386</v>
      </c>
      <c r="H4282" s="2">
        <v>0.62396990740740743</v>
      </c>
      <c r="I4282">
        <v>27</v>
      </c>
      <c r="J4282">
        <v>12.2</v>
      </c>
      <c r="K4282">
        <v>1</v>
      </c>
    </row>
    <row r="4283" spans="7:11" x14ac:dyDescent="0.25">
      <c r="G4283" s="1">
        <v>44386</v>
      </c>
      <c r="H4283" s="2">
        <v>0.6257638888888889</v>
      </c>
      <c r="I4283">
        <v>18</v>
      </c>
      <c r="J4283">
        <v>7.3</v>
      </c>
      <c r="K4283">
        <v>1</v>
      </c>
    </row>
    <row r="4284" spans="7:11" x14ac:dyDescent="0.25">
      <c r="G4284" s="1">
        <v>44386</v>
      </c>
      <c r="H4284" s="2">
        <v>0.62635416666666666</v>
      </c>
      <c r="I4284">
        <v>14</v>
      </c>
      <c r="J4284">
        <v>4.2</v>
      </c>
      <c r="K4284">
        <v>1</v>
      </c>
    </row>
    <row r="4285" spans="7:11" x14ac:dyDescent="0.25">
      <c r="G4285" s="1">
        <v>44386</v>
      </c>
      <c r="H4285" s="2">
        <v>0.62685185185185188</v>
      </c>
      <c r="I4285">
        <v>14</v>
      </c>
      <c r="J4285">
        <v>1</v>
      </c>
      <c r="K4285">
        <v>1</v>
      </c>
    </row>
    <row r="4286" spans="7:11" x14ac:dyDescent="0.25">
      <c r="G4286" s="1">
        <v>44386</v>
      </c>
      <c r="H4286" s="2">
        <v>0.6270486111111111</v>
      </c>
      <c r="I4286">
        <v>11</v>
      </c>
      <c r="J4286">
        <v>3.6</v>
      </c>
      <c r="K4286">
        <v>1</v>
      </c>
    </row>
    <row r="4287" spans="7:11" x14ac:dyDescent="0.25">
      <c r="G4287" s="1">
        <v>44386</v>
      </c>
      <c r="H4287" s="2">
        <v>0.62711805555555555</v>
      </c>
      <c r="I4287">
        <v>12</v>
      </c>
      <c r="J4287">
        <v>7.1</v>
      </c>
      <c r="K4287">
        <v>1</v>
      </c>
    </row>
    <row r="4288" spans="7:11" x14ac:dyDescent="0.25">
      <c r="G4288" s="1">
        <v>44386</v>
      </c>
      <c r="H4288" s="2">
        <v>0.62905092592592593</v>
      </c>
      <c r="I4288">
        <v>13</v>
      </c>
      <c r="J4288">
        <v>1.4</v>
      </c>
      <c r="K4288">
        <v>1</v>
      </c>
    </row>
    <row r="4289" spans="7:11" x14ac:dyDescent="0.25">
      <c r="G4289" s="1">
        <v>44386</v>
      </c>
      <c r="H4289" s="2">
        <v>0.62929398148148141</v>
      </c>
      <c r="I4289">
        <v>13</v>
      </c>
      <c r="J4289">
        <v>4.8</v>
      </c>
      <c r="K4289">
        <v>1</v>
      </c>
    </row>
    <row r="4290" spans="7:11" x14ac:dyDescent="0.25">
      <c r="G4290" s="1">
        <v>44386</v>
      </c>
      <c r="H4290" s="2">
        <v>0.63223379629629628</v>
      </c>
      <c r="I4290">
        <v>14</v>
      </c>
      <c r="J4290">
        <v>0.4</v>
      </c>
      <c r="K4290">
        <v>1</v>
      </c>
    </row>
    <row r="4291" spans="7:11" x14ac:dyDescent="0.25">
      <c r="G4291" s="1">
        <v>44386</v>
      </c>
      <c r="H4291" s="2">
        <v>0.63274305555555554</v>
      </c>
      <c r="I4291">
        <v>13</v>
      </c>
      <c r="J4291">
        <v>3.2</v>
      </c>
      <c r="K4291">
        <v>1</v>
      </c>
    </row>
    <row r="4292" spans="7:11" x14ac:dyDescent="0.25">
      <c r="G4292" s="1">
        <v>44386</v>
      </c>
      <c r="H4292" s="2">
        <v>0.63341435185185191</v>
      </c>
      <c r="I4292">
        <v>16</v>
      </c>
      <c r="J4292">
        <v>7.5</v>
      </c>
      <c r="K4292">
        <v>1</v>
      </c>
    </row>
    <row r="4293" spans="7:11" x14ac:dyDescent="0.25">
      <c r="G4293" s="1">
        <v>44386</v>
      </c>
      <c r="H4293" s="2">
        <v>0.63380787037037034</v>
      </c>
      <c r="I4293">
        <v>9</v>
      </c>
      <c r="J4293">
        <v>25.5</v>
      </c>
      <c r="K4293">
        <v>1</v>
      </c>
    </row>
    <row r="4294" spans="7:11" x14ac:dyDescent="0.25">
      <c r="G4294" s="1">
        <v>44386</v>
      </c>
      <c r="H4294" s="2">
        <v>0.63383101851851853</v>
      </c>
      <c r="I4294">
        <v>14</v>
      </c>
      <c r="J4294">
        <v>4</v>
      </c>
      <c r="K4294">
        <v>1</v>
      </c>
    </row>
    <row r="4295" spans="7:11" x14ac:dyDescent="0.25">
      <c r="G4295" s="1">
        <v>44386</v>
      </c>
      <c r="H4295" s="2">
        <v>0.63438657407407406</v>
      </c>
      <c r="I4295">
        <v>16</v>
      </c>
      <c r="J4295">
        <v>7.8</v>
      </c>
      <c r="K4295">
        <v>1</v>
      </c>
    </row>
    <row r="4296" spans="7:11" x14ac:dyDescent="0.25">
      <c r="G4296" s="1">
        <v>44386</v>
      </c>
      <c r="H4296" s="2">
        <v>0.63468749999999996</v>
      </c>
      <c r="I4296">
        <v>15</v>
      </c>
      <c r="J4296">
        <v>8.4</v>
      </c>
      <c r="K4296">
        <v>1</v>
      </c>
    </row>
    <row r="4297" spans="7:11" x14ac:dyDescent="0.25">
      <c r="G4297" s="1">
        <v>44386</v>
      </c>
      <c r="H4297" s="2">
        <v>0.63569444444444445</v>
      </c>
      <c r="I4297">
        <v>15</v>
      </c>
      <c r="J4297">
        <v>8.1</v>
      </c>
      <c r="K4297">
        <v>1</v>
      </c>
    </row>
    <row r="4298" spans="7:11" x14ac:dyDescent="0.25">
      <c r="G4298" s="1">
        <v>44386</v>
      </c>
      <c r="H4298" s="2">
        <v>0.63628472222222221</v>
      </c>
      <c r="I4298">
        <v>14</v>
      </c>
      <c r="J4298">
        <v>0.4</v>
      </c>
      <c r="K4298">
        <v>1</v>
      </c>
    </row>
    <row r="4299" spans="7:11" x14ac:dyDescent="0.25">
      <c r="G4299" s="1">
        <v>44386</v>
      </c>
      <c r="H4299" s="2">
        <v>0.63730324074074074</v>
      </c>
      <c r="I4299">
        <v>12</v>
      </c>
      <c r="J4299">
        <v>4.8</v>
      </c>
      <c r="K4299">
        <v>1</v>
      </c>
    </row>
    <row r="4300" spans="7:11" x14ac:dyDescent="0.25">
      <c r="G4300" s="1">
        <v>44386</v>
      </c>
      <c r="H4300" s="2">
        <v>0.63743055555555561</v>
      </c>
      <c r="I4300">
        <v>14</v>
      </c>
      <c r="J4300">
        <v>5.8</v>
      </c>
      <c r="K4300">
        <v>1</v>
      </c>
    </row>
    <row r="4301" spans="7:11" x14ac:dyDescent="0.25">
      <c r="G4301" s="1">
        <v>44386</v>
      </c>
      <c r="H4301" s="2">
        <v>0.63768518518518513</v>
      </c>
      <c r="I4301">
        <v>17</v>
      </c>
      <c r="J4301">
        <v>3.3</v>
      </c>
      <c r="K4301">
        <v>1</v>
      </c>
    </row>
    <row r="4302" spans="7:11" x14ac:dyDescent="0.25">
      <c r="G4302" s="1">
        <v>44386</v>
      </c>
      <c r="H4302" s="2">
        <v>0.63846064814814818</v>
      </c>
      <c r="I4302">
        <v>13</v>
      </c>
      <c r="J4302">
        <v>3.2</v>
      </c>
      <c r="K4302">
        <v>1</v>
      </c>
    </row>
    <row r="4303" spans="7:11" x14ac:dyDescent="0.25">
      <c r="G4303" s="1">
        <v>44386</v>
      </c>
      <c r="H4303" s="2">
        <v>0.64050925925925928</v>
      </c>
      <c r="I4303">
        <v>27</v>
      </c>
      <c r="J4303">
        <v>4.3</v>
      </c>
      <c r="K4303">
        <v>1</v>
      </c>
    </row>
    <row r="4304" spans="7:11" x14ac:dyDescent="0.25">
      <c r="G4304" s="1">
        <v>44386</v>
      </c>
      <c r="H4304" s="2">
        <v>0.64052083333333332</v>
      </c>
      <c r="I4304">
        <v>27</v>
      </c>
      <c r="J4304">
        <v>4.2</v>
      </c>
      <c r="K4304">
        <v>1</v>
      </c>
    </row>
    <row r="4305" spans="7:11" x14ac:dyDescent="0.25">
      <c r="G4305" s="1">
        <v>44386</v>
      </c>
      <c r="H4305" s="2">
        <v>0.64098379629629632</v>
      </c>
      <c r="I4305">
        <v>11</v>
      </c>
      <c r="J4305">
        <v>10.1</v>
      </c>
      <c r="K4305">
        <v>1</v>
      </c>
    </row>
    <row r="4306" spans="7:11" x14ac:dyDescent="0.25">
      <c r="G4306" s="1">
        <v>44386</v>
      </c>
      <c r="H4306" s="2">
        <v>0.64104166666666662</v>
      </c>
      <c r="I4306">
        <v>14</v>
      </c>
      <c r="J4306">
        <v>4.4000000000000004</v>
      </c>
      <c r="K4306">
        <v>1</v>
      </c>
    </row>
    <row r="4307" spans="7:11" x14ac:dyDescent="0.25">
      <c r="G4307" s="1">
        <v>44386</v>
      </c>
      <c r="H4307" s="2">
        <v>0.64280092592592586</v>
      </c>
      <c r="I4307">
        <v>16</v>
      </c>
      <c r="J4307">
        <v>12.8</v>
      </c>
      <c r="K4307">
        <v>1</v>
      </c>
    </row>
    <row r="4308" spans="7:11" x14ac:dyDescent="0.25">
      <c r="G4308" s="1">
        <v>44386</v>
      </c>
      <c r="H4308" s="2">
        <v>0.64333333333333331</v>
      </c>
      <c r="I4308">
        <v>20</v>
      </c>
      <c r="J4308">
        <v>17.100000000000001</v>
      </c>
      <c r="K4308">
        <v>1</v>
      </c>
    </row>
    <row r="4309" spans="7:11" x14ac:dyDescent="0.25">
      <c r="G4309" s="1">
        <v>44386</v>
      </c>
      <c r="H4309" s="2">
        <v>0.64334490740740746</v>
      </c>
      <c r="I4309">
        <v>17</v>
      </c>
      <c r="J4309">
        <v>3.4</v>
      </c>
      <c r="K4309">
        <v>1</v>
      </c>
    </row>
    <row r="4310" spans="7:11" x14ac:dyDescent="0.25">
      <c r="G4310" s="1">
        <v>44386</v>
      </c>
      <c r="H4310" s="2">
        <v>0.64456018518518521</v>
      </c>
      <c r="I4310">
        <v>10</v>
      </c>
      <c r="J4310">
        <v>13</v>
      </c>
      <c r="K4310">
        <v>1</v>
      </c>
    </row>
    <row r="4311" spans="7:11" x14ac:dyDescent="0.25">
      <c r="G4311" s="1">
        <v>44386</v>
      </c>
      <c r="H4311" s="2">
        <v>0.6446412037037037</v>
      </c>
      <c r="I4311">
        <v>17</v>
      </c>
      <c r="J4311">
        <v>5.3</v>
      </c>
      <c r="K4311">
        <v>1</v>
      </c>
    </row>
    <row r="4312" spans="7:11" x14ac:dyDescent="0.25">
      <c r="G4312" s="1">
        <v>44386</v>
      </c>
      <c r="H4312" s="2">
        <v>0.64576388888888892</v>
      </c>
      <c r="I4312">
        <v>13</v>
      </c>
      <c r="J4312">
        <v>1.2</v>
      </c>
      <c r="K4312">
        <v>1</v>
      </c>
    </row>
    <row r="4313" spans="7:11" x14ac:dyDescent="0.25">
      <c r="G4313" s="1">
        <v>44386</v>
      </c>
      <c r="H4313" s="2">
        <v>0.64670138888888895</v>
      </c>
      <c r="I4313">
        <v>13</v>
      </c>
      <c r="J4313">
        <v>3.7</v>
      </c>
      <c r="K4313">
        <v>1</v>
      </c>
    </row>
    <row r="4314" spans="7:11" x14ac:dyDescent="0.25">
      <c r="G4314" s="1">
        <v>44386</v>
      </c>
      <c r="H4314" s="2">
        <v>0.64717592592592588</v>
      </c>
      <c r="I4314">
        <v>15</v>
      </c>
      <c r="J4314">
        <v>4.0999999999999996</v>
      </c>
      <c r="K4314">
        <v>1</v>
      </c>
    </row>
    <row r="4315" spans="7:11" x14ac:dyDescent="0.25">
      <c r="G4315" s="1">
        <v>44386</v>
      </c>
      <c r="H4315" s="2">
        <v>0.64726851851851852</v>
      </c>
      <c r="I4315">
        <v>17</v>
      </c>
      <c r="J4315">
        <v>3.2</v>
      </c>
      <c r="K4315">
        <v>1</v>
      </c>
    </row>
    <row r="4316" spans="7:11" x14ac:dyDescent="0.25">
      <c r="G4316" s="1">
        <v>44386</v>
      </c>
      <c r="H4316" s="2">
        <v>0.64741898148148147</v>
      </c>
      <c r="I4316">
        <v>14</v>
      </c>
      <c r="J4316">
        <v>5.2</v>
      </c>
      <c r="K4316">
        <v>1</v>
      </c>
    </row>
    <row r="4317" spans="7:11" x14ac:dyDescent="0.25">
      <c r="G4317" s="1">
        <v>44386</v>
      </c>
      <c r="H4317" s="2">
        <v>0.64872685185185186</v>
      </c>
      <c r="I4317">
        <v>21</v>
      </c>
      <c r="J4317">
        <v>4</v>
      </c>
      <c r="K4317">
        <v>1</v>
      </c>
    </row>
    <row r="4318" spans="7:11" x14ac:dyDescent="0.25">
      <c r="G4318" s="1">
        <v>44386</v>
      </c>
      <c r="H4318" s="2">
        <v>0.65113425925925927</v>
      </c>
      <c r="I4318">
        <v>13</v>
      </c>
      <c r="J4318">
        <v>12.2</v>
      </c>
      <c r="K4318">
        <v>1</v>
      </c>
    </row>
    <row r="4319" spans="7:11" x14ac:dyDescent="0.25">
      <c r="G4319" s="1">
        <v>44386</v>
      </c>
      <c r="H4319" s="2">
        <v>0.65160879629629631</v>
      </c>
      <c r="I4319">
        <v>15</v>
      </c>
      <c r="J4319">
        <v>6.5</v>
      </c>
      <c r="K4319">
        <v>1</v>
      </c>
    </row>
    <row r="4320" spans="7:11" x14ac:dyDescent="0.25">
      <c r="G4320" s="1">
        <v>44386</v>
      </c>
      <c r="H4320" s="2">
        <v>0.65168981481481481</v>
      </c>
      <c r="I4320">
        <v>14</v>
      </c>
      <c r="J4320">
        <v>0.5</v>
      </c>
      <c r="K4320">
        <v>1</v>
      </c>
    </row>
    <row r="4321" spans="7:11" x14ac:dyDescent="0.25">
      <c r="G4321" s="1">
        <v>44386</v>
      </c>
      <c r="H4321" s="2">
        <v>0.65179398148148149</v>
      </c>
      <c r="I4321">
        <v>21</v>
      </c>
      <c r="J4321">
        <v>9.4</v>
      </c>
      <c r="K4321">
        <v>1</v>
      </c>
    </row>
    <row r="4322" spans="7:11" x14ac:dyDescent="0.25">
      <c r="G4322" s="1">
        <v>44386</v>
      </c>
      <c r="H4322" s="2">
        <v>0.65181712962962968</v>
      </c>
      <c r="I4322">
        <v>21</v>
      </c>
      <c r="J4322">
        <v>8.1</v>
      </c>
      <c r="K4322">
        <v>1</v>
      </c>
    </row>
    <row r="4323" spans="7:11" x14ac:dyDescent="0.25">
      <c r="G4323" s="1">
        <v>44386</v>
      </c>
      <c r="H4323" s="2">
        <v>0.65274305555555556</v>
      </c>
      <c r="I4323">
        <v>13</v>
      </c>
      <c r="J4323">
        <v>0.5</v>
      </c>
      <c r="K4323">
        <v>1</v>
      </c>
    </row>
    <row r="4324" spans="7:11" x14ac:dyDescent="0.25">
      <c r="G4324" s="1">
        <v>44386</v>
      </c>
      <c r="H4324" s="2">
        <v>0.65385416666666674</v>
      </c>
      <c r="I4324">
        <v>27</v>
      </c>
      <c r="J4324">
        <v>4.3</v>
      </c>
      <c r="K4324">
        <v>1</v>
      </c>
    </row>
    <row r="4325" spans="7:11" x14ac:dyDescent="0.25">
      <c r="G4325" s="1">
        <v>44386</v>
      </c>
      <c r="H4325" s="2">
        <v>0.65400462962962969</v>
      </c>
      <c r="I4325">
        <v>14</v>
      </c>
      <c r="J4325">
        <v>4.0999999999999996</v>
      </c>
      <c r="K4325">
        <v>1</v>
      </c>
    </row>
    <row r="4326" spans="7:11" x14ac:dyDescent="0.25">
      <c r="G4326" s="1">
        <v>44386</v>
      </c>
      <c r="H4326" s="2">
        <v>0.66283564814814822</v>
      </c>
      <c r="I4326">
        <v>19</v>
      </c>
      <c r="J4326">
        <v>8</v>
      </c>
      <c r="K4326">
        <v>1</v>
      </c>
    </row>
    <row r="4327" spans="7:11" x14ac:dyDescent="0.25">
      <c r="G4327" s="1">
        <v>44386</v>
      </c>
      <c r="H4327" s="2">
        <v>0.66288194444444437</v>
      </c>
      <c r="I4327">
        <v>26</v>
      </c>
      <c r="J4327">
        <v>7.6</v>
      </c>
      <c r="K4327">
        <v>1</v>
      </c>
    </row>
    <row r="4328" spans="7:11" x14ac:dyDescent="0.25">
      <c r="G4328" s="1">
        <v>44386</v>
      </c>
      <c r="H4328" s="2">
        <v>0.66343750000000001</v>
      </c>
      <c r="I4328">
        <v>25</v>
      </c>
      <c r="J4328">
        <v>4</v>
      </c>
      <c r="K4328">
        <v>1</v>
      </c>
    </row>
    <row r="4329" spans="7:11" x14ac:dyDescent="0.25">
      <c r="G4329" s="1">
        <v>44386</v>
      </c>
      <c r="H4329" s="2">
        <v>0.664525462962963</v>
      </c>
      <c r="I4329">
        <v>15</v>
      </c>
      <c r="J4329">
        <v>4.0999999999999996</v>
      </c>
      <c r="K4329">
        <v>1</v>
      </c>
    </row>
    <row r="4330" spans="7:11" x14ac:dyDescent="0.25">
      <c r="G4330" s="1">
        <v>44386</v>
      </c>
      <c r="H4330" s="2">
        <v>0.66535879629629624</v>
      </c>
      <c r="I4330">
        <v>15</v>
      </c>
      <c r="J4330">
        <v>4.8</v>
      </c>
      <c r="K4330">
        <v>1</v>
      </c>
    </row>
    <row r="4331" spans="7:11" x14ac:dyDescent="0.25">
      <c r="G4331" s="1">
        <v>44386</v>
      </c>
      <c r="H4331" s="2">
        <v>0.66557870370370364</v>
      </c>
      <c r="I4331">
        <v>17</v>
      </c>
      <c r="J4331">
        <v>8</v>
      </c>
      <c r="K4331">
        <v>1</v>
      </c>
    </row>
    <row r="4332" spans="7:11" x14ac:dyDescent="0.25">
      <c r="G4332" s="1">
        <v>44386</v>
      </c>
      <c r="H4332" s="2">
        <v>0.6656481481481481</v>
      </c>
      <c r="I4332">
        <v>16</v>
      </c>
      <c r="J4332">
        <v>0.2</v>
      </c>
      <c r="K4332">
        <v>1</v>
      </c>
    </row>
    <row r="4333" spans="7:11" x14ac:dyDescent="0.25">
      <c r="G4333" s="1">
        <v>44386</v>
      </c>
      <c r="H4333" s="2">
        <v>0.66571759259259256</v>
      </c>
      <c r="I4333">
        <v>13</v>
      </c>
      <c r="J4333">
        <v>7.7</v>
      </c>
      <c r="K4333">
        <v>1</v>
      </c>
    </row>
    <row r="4334" spans="7:11" x14ac:dyDescent="0.25">
      <c r="G4334" s="1">
        <v>44386</v>
      </c>
      <c r="H4334" s="2">
        <v>0.66643518518518519</v>
      </c>
      <c r="I4334">
        <v>17</v>
      </c>
      <c r="J4334">
        <v>3.4</v>
      </c>
      <c r="K4334">
        <v>1</v>
      </c>
    </row>
    <row r="4335" spans="7:11" x14ac:dyDescent="0.25">
      <c r="G4335" s="1">
        <v>44386</v>
      </c>
      <c r="H4335" s="2">
        <v>0.66721064814814823</v>
      </c>
      <c r="I4335">
        <v>10</v>
      </c>
      <c r="J4335">
        <v>4.3</v>
      </c>
      <c r="K4335">
        <v>1</v>
      </c>
    </row>
    <row r="4336" spans="7:11" x14ac:dyDescent="0.25">
      <c r="G4336" s="1">
        <v>44386</v>
      </c>
      <c r="H4336" s="2">
        <v>0.66760416666666667</v>
      </c>
      <c r="I4336">
        <v>12</v>
      </c>
      <c r="J4336">
        <v>14.4</v>
      </c>
      <c r="K4336">
        <v>1</v>
      </c>
    </row>
    <row r="4337" spans="7:11" x14ac:dyDescent="0.25">
      <c r="G4337" s="1">
        <v>44386</v>
      </c>
      <c r="H4337" s="2">
        <v>0.66776620370370365</v>
      </c>
      <c r="I4337">
        <v>12</v>
      </c>
      <c r="J4337">
        <v>9.1999999999999993</v>
      </c>
      <c r="K4337">
        <v>1</v>
      </c>
    </row>
    <row r="4338" spans="7:11" x14ac:dyDescent="0.25">
      <c r="G4338" s="1">
        <v>44386</v>
      </c>
      <c r="H4338" s="2">
        <v>0.66820601851851846</v>
      </c>
      <c r="I4338">
        <v>17</v>
      </c>
      <c r="J4338">
        <v>7.3</v>
      </c>
      <c r="K4338">
        <v>1</v>
      </c>
    </row>
    <row r="4339" spans="7:11" x14ac:dyDescent="0.25">
      <c r="G4339" s="1">
        <v>44386</v>
      </c>
      <c r="H4339" s="2">
        <v>0.66821759259259261</v>
      </c>
      <c r="I4339">
        <v>20</v>
      </c>
      <c r="J4339">
        <v>4</v>
      </c>
      <c r="K4339">
        <v>1</v>
      </c>
    </row>
    <row r="4340" spans="7:11" x14ac:dyDescent="0.25">
      <c r="G4340" s="1">
        <v>44386</v>
      </c>
      <c r="H4340" s="2">
        <v>0.66840277777777779</v>
      </c>
      <c r="I4340">
        <v>12</v>
      </c>
      <c r="J4340">
        <v>5.7</v>
      </c>
      <c r="K4340">
        <v>1</v>
      </c>
    </row>
    <row r="4341" spans="7:11" x14ac:dyDescent="0.25">
      <c r="G4341" s="1">
        <v>44386</v>
      </c>
      <c r="H4341" s="2">
        <v>0.66903935185185182</v>
      </c>
      <c r="I4341">
        <v>16</v>
      </c>
      <c r="J4341">
        <v>6</v>
      </c>
      <c r="K4341">
        <v>1</v>
      </c>
    </row>
    <row r="4342" spans="7:11" x14ac:dyDescent="0.25">
      <c r="G4342" s="1">
        <v>44386</v>
      </c>
      <c r="H4342" s="2">
        <v>0.67002314814814812</v>
      </c>
      <c r="I4342">
        <v>13</v>
      </c>
      <c r="J4342">
        <v>6.3</v>
      </c>
      <c r="K4342">
        <v>1</v>
      </c>
    </row>
    <row r="4343" spans="7:11" x14ac:dyDescent="0.25">
      <c r="G4343" s="1">
        <v>44386</v>
      </c>
      <c r="H4343" s="2">
        <v>0.6711921296296296</v>
      </c>
      <c r="I4343">
        <v>23</v>
      </c>
      <c r="J4343">
        <v>6.4</v>
      </c>
      <c r="K4343">
        <v>1</v>
      </c>
    </row>
    <row r="4344" spans="7:11" x14ac:dyDescent="0.25">
      <c r="G4344" s="1">
        <v>44386</v>
      </c>
      <c r="H4344" s="2">
        <v>0.67167824074074067</v>
      </c>
      <c r="I4344">
        <v>24</v>
      </c>
      <c r="J4344">
        <v>9.6999999999999993</v>
      </c>
      <c r="K4344">
        <v>1</v>
      </c>
    </row>
    <row r="4345" spans="7:11" x14ac:dyDescent="0.25">
      <c r="G4345" s="1">
        <v>44386</v>
      </c>
      <c r="H4345" s="2">
        <v>0.67229166666666673</v>
      </c>
      <c r="I4345">
        <v>14</v>
      </c>
      <c r="J4345">
        <v>4</v>
      </c>
      <c r="K4345">
        <v>1</v>
      </c>
    </row>
    <row r="4346" spans="7:11" x14ac:dyDescent="0.25">
      <c r="G4346" s="1">
        <v>44386</v>
      </c>
      <c r="H4346" s="2">
        <v>0.672337962962963</v>
      </c>
      <c r="I4346">
        <v>14</v>
      </c>
      <c r="J4346">
        <v>6</v>
      </c>
      <c r="K4346">
        <v>1</v>
      </c>
    </row>
    <row r="4347" spans="7:11" x14ac:dyDescent="0.25">
      <c r="G4347" s="1">
        <v>44386</v>
      </c>
      <c r="H4347" s="2">
        <v>0.67274305555555547</v>
      </c>
      <c r="I4347">
        <v>21</v>
      </c>
      <c r="J4347">
        <v>9.6</v>
      </c>
      <c r="K4347">
        <v>1</v>
      </c>
    </row>
    <row r="4348" spans="7:11" x14ac:dyDescent="0.25">
      <c r="G4348" s="1">
        <v>44386</v>
      </c>
      <c r="H4348" s="2">
        <v>0.67381944444444442</v>
      </c>
      <c r="I4348">
        <v>10</v>
      </c>
      <c r="J4348">
        <v>4.3</v>
      </c>
      <c r="K4348">
        <v>1</v>
      </c>
    </row>
    <row r="4349" spans="7:11" x14ac:dyDescent="0.25">
      <c r="G4349" s="1">
        <v>44386</v>
      </c>
      <c r="H4349" s="2">
        <v>0.67423611111111115</v>
      </c>
      <c r="I4349">
        <v>14</v>
      </c>
      <c r="J4349">
        <v>5.5</v>
      </c>
      <c r="K4349">
        <v>1</v>
      </c>
    </row>
    <row r="4350" spans="7:11" x14ac:dyDescent="0.25">
      <c r="G4350" s="1">
        <v>44386</v>
      </c>
      <c r="H4350" s="2">
        <v>0.67446759259259259</v>
      </c>
      <c r="I4350">
        <v>13</v>
      </c>
      <c r="J4350">
        <v>3.4</v>
      </c>
      <c r="K4350">
        <v>1</v>
      </c>
    </row>
    <row r="4351" spans="7:11" x14ac:dyDescent="0.25">
      <c r="G4351" s="1">
        <v>44386</v>
      </c>
      <c r="H4351" s="2">
        <v>0.67563657407407407</v>
      </c>
      <c r="I4351">
        <v>17</v>
      </c>
      <c r="J4351">
        <v>7.6</v>
      </c>
      <c r="K4351">
        <v>1</v>
      </c>
    </row>
    <row r="4352" spans="7:11" x14ac:dyDescent="0.25">
      <c r="G4352" s="1">
        <v>44386</v>
      </c>
      <c r="H4352" s="2">
        <v>0.67671296296296291</v>
      </c>
      <c r="I4352">
        <v>16</v>
      </c>
      <c r="J4352">
        <v>3.6</v>
      </c>
      <c r="K4352">
        <v>1</v>
      </c>
    </row>
    <row r="4353" spans="7:11" x14ac:dyDescent="0.25">
      <c r="G4353" s="1">
        <v>44386</v>
      </c>
      <c r="H4353" s="2">
        <v>0.67699074074074073</v>
      </c>
      <c r="I4353">
        <v>13</v>
      </c>
      <c r="J4353">
        <v>4.0999999999999996</v>
      </c>
      <c r="K4353">
        <v>1</v>
      </c>
    </row>
    <row r="4354" spans="7:11" x14ac:dyDescent="0.25">
      <c r="G4354" s="1">
        <v>44386</v>
      </c>
      <c r="H4354" s="2">
        <v>0.67754629629629637</v>
      </c>
      <c r="I4354">
        <v>16</v>
      </c>
      <c r="J4354">
        <v>3.6</v>
      </c>
      <c r="K4354">
        <v>1</v>
      </c>
    </row>
    <row r="4355" spans="7:11" x14ac:dyDescent="0.25">
      <c r="G4355" s="1">
        <v>44386</v>
      </c>
      <c r="H4355" s="2">
        <v>0.67898148148148152</v>
      </c>
      <c r="I4355">
        <v>23</v>
      </c>
      <c r="J4355">
        <v>5.5</v>
      </c>
      <c r="K4355">
        <v>1</v>
      </c>
    </row>
    <row r="4356" spans="7:11" x14ac:dyDescent="0.25">
      <c r="G4356" s="1">
        <v>44386</v>
      </c>
      <c r="H4356" s="2">
        <v>0.67899305555555556</v>
      </c>
      <c r="I4356">
        <v>23</v>
      </c>
      <c r="J4356">
        <v>4.2</v>
      </c>
      <c r="K4356">
        <v>1</v>
      </c>
    </row>
    <row r="4357" spans="7:11" x14ac:dyDescent="0.25">
      <c r="G4357" s="1">
        <v>44386</v>
      </c>
      <c r="H4357" s="2">
        <v>0.67978009259259264</v>
      </c>
      <c r="I4357">
        <v>15</v>
      </c>
      <c r="J4357">
        <v>6.3</v>
      </c>
      <c r="K4357">
        <v>1</v>
      </c>
    </row>
    <row r="4358" spans="7:11" x14ac:dyDescent="0.25">
      <c r="G4358" s="1">
        <v>44386</v>
      </c>
      <c r="H4358" s="2">
        <v>0.67994212962962963</v>
      </c>
      <c r="I4358">
        <v>15</v>
      </c>
      <c r="J4358">
        <v>16.100000000000001</v>
      </c>
      <c r="K4358">
        <v>1</v>
      </c>
    </row>
    <row r="4359" spans="7:11" x14ac:dyDescent="0.25">
      <c r="G4359" s="1">
        <v>44386</v>
      </c>
      <c r="H4359" s="2">
        <v>0.68201388888888881</v>
      </c>
      <c r="I4359">
        <v>20</v>
      </c>
      <c r="J4359">
        <v>7.4</v>
      </c>
      <c r="K4359">
        <v>1</v>
      </c>
    </row>
    <row r="4360" spans="7:11" x14ac:dyDescent="0.25">
      <c r="G4360" s="1">
        <v>44386</v>
      </c>
      <c r="H4360" s="2">
        <v>0.68327546296296304</v>
      </c>
      <c r="I4360">
        <v>15</v>
      </c>
      <c r="J4360">
        <v>0.3</v>
      </c>
      <c r="K4360">
        <v>1</v>
      </c>
    </row>
    <row r="4361" spans="7:11" x14ac:dyDescent="0.25">
      <c r="G4361" s="1">
        <v>44386</v>
      </c>
      <c r="H4361" s="2">
        <v>0.68409722222222225</v>
      </c>
      <c r="I4361">
        <v>15</v>
      </c>
      <c r="J4361">
        <v>10</v>
      </c>
      <c r="K4361">
        <v>1</v>
      </c>
    </row>
    <row r="4362" spans="7:11" x14ac:dyDescent="0.25">
      <c r="G4362" s="1">
        <v>44386</v>
      </c>
      <c r="H4362" s="2">
        <v>0.68648148148148147</v>
      </c>
      <c r="I4362">
        <v>15</v>
      </c>
      <c r="J4362">
        <v>13.4</v>
      </c>
      <c r="K4362">
        <v>1</v>
      </c>
    </row>
    <row r="4363" spans="7:11" x14ac:dyDescent="0.25">
      <c r="G4363" s="1">
        <v>44386</v>
      </c>
      <c r="H4363" s="2">
        <v>0.6871990740740741</v>
      </c>
      <c r="I4363">
        <v>15</v>
      </c>
      <c r="J4363">
        <v>3.5</v>
      </c>
      <c r="K4363">
        <v>1</v>
      </c>
    </row>
    <row r="4364" spans="7:11" x14ac:dyDescent="0.25">
      <c r="G4364" s="1">
        <v>44386</v>
      </c>
      <c r="H4364" s="2">
        <v>0.68747685185185192</v>
      </c>
      <c r="I4364">
        <v>14</v>
      </c>
      <c r="J4364">
        <v>4.0999999999999996</v>
      </c>
      <c r="K4364">
        <v>1</v>
      </c>
    </row>
    <row r="4365" spans="7:11" x14ac:dyDescent="0.25">
      <c r="G4365" s="1">
        <v>44386</v>
      </c>
      <c r="H4365" s="2">
        <v>0.68916666666666659</v>
      </c>
      <c r="I4365">
        <v>17</v>
      </c>
      <c r="J4365">
        <v>7.7</v>
      </c>
      <c r="K4365">
        <v>1</v>
      </c>
    </row>
    <row r="4366" spans="7:11" x14ac:dyDescent="0.25">
      <c r="G4366" s="1">
        <v>44386</v>
      </c>
      <c r="H4366" s="2">
        <v>0.68927083333333339</v>
      </c>
      <c r="I4366">
        <v>12</v>
      </c>
      <c r="J4366">
        <v>7.5</v>
      </c>
      <c r="K4366">
        <v>1</v>
      </c>
    </row>
    <row r="4367" spans="7:11" x14ac:dyDescent="0.25">
      <c r="G4367" s="1">
        <v>44386</v>
      </c>
      <c r="H4367" s="2">
        <v>0.68980324074074073</v>
      </c>
      <c r="I4367">
        <v>11</v>
      </c>
      <c r="J4367">
        <v>4.5</v>
      </c>
      <c r="K4367">
        <v>1</v>
      </c>
    </row>
    <row r="4368" spans="7:11" x14ac:dyDescent="0.25">
      <c r="G4368" s="1">
        <v>44386</v>
      </c>
      <c r="H4368" s="2">
        <v>0.69156249999999997</v>
      </c>
      <c r="I4368">
        <v>11</v>
      </c>
      <c r="J4368">
        <v>5.9</v>
      </c>
      <c r="K4368">
        <v>1</v>
      </c>
    </row>
    <row r="4369" spans="7:11" x14ac:dyDescent="0.25">
      <c r="G4369" s="1">
        <v>44386</v>
      </c>
      <c r="H4369" s="2">
        <v>0.69168981481481484</v>
      </c>
      <c r="I4369">
        <v>12</v>
      </c>
      <c r="J4369">
        <v>4.2</v>
      </c>
      <c r="K4369">
        <v>1</v>
      </c>
    </row>
    <row r="4370" spans="7:11" x14ac:dyDescent="0.25">
      <c r="G4370" s="1">
        <v>44386</v>
      </c>
      <c r="H4370" s="2">
        <v>0.69222222222222218</v>
      </c>
      <c r="I4370">
        <v>27</v>
      </c>
      <c r="J4370">
        <v>6.5</v>
      </c>
      <c r="K4370">
        <v>1</v>
      </c>
    </row>
    <row r="4371" spans="7:11" x14ac:dyDescent="0.25">
      <c r="G4371" s="1">
        <v>44386</v>
      </c>
      <c r="H4371" s="2">
        <v>0.69223379629629633</v>
      </c>
      <c r="I4371">
        <v>24</v>
      </c>
      <c r="J4371">
        <v>4.4000000000000004</v>
      </c>
      <c r="K4371">
        <v>1</v>
      </c>
    </row>
    <row r="4372" spans="7:11" x14ac:dyDescent="0.25">
      <c r="G4372" s="1">
        <v>44386</v>
      </c>
      <c r="H4372" s="2">
        <v>0.69265046296296295</v>
      </c>
      <c r="I4372">
        <v>20</v>
      </c>
      <c r="J4372">
        <v>4.5</v>
      </c>
      <c r="K4372">
        <v>1</v>
      </c>
    </row>
    <row r="4373" spans="7:11" x14ac:dyDescent="0.25">
      <c r="G4373" s="1">
        <v>44386</v>
      </c>
      <c r="H4373" s="2">
        <v>0.69287037037037036</v>
      </c>
      <c r="I4373">
        <v>17</v>
      </c>
      <c r="J4373">
        <v>11</v>
      </c>
      <c r="K4373">
        <v>1</v>
      </c>
    </row>
    <row r="4374" spans="7:11" x14ac:dyDescent="0.25">
      <c r="G4374" s="1">
        <v>44386</v>
      </c>
      <c r="H4374" s="2">
        <v>0.69357638888888884</v>
      </c>
      <c r="I4374">
        <v>18</v>
      </c>
      <c r="J4374">
        <v>8</v>
      </c>
      <c r="K4374">
        <v>1</v>
      </c>
    </row>
    <row r="4375" spans="7:11" x14ac:dyDescent="0.25">
      <c r="G4375" s="1">
        <v>44386</v>
      </c>
      <c r="H4375" s="2">
        <v>0.69359953703703703</v>
      </c>
      <c r="I4375">
        <v>18</v>
      </c>
      <c r="J4375">
        <v>9.5</v>
      </c>
      <c r="K4375">
        <v>1</v>
      </c>
    </row>
    <row r="4376" spans="7:11" x14ac:dyDescent="0.25">
      <c r="G4376" s="1">
        <v>44386</v>
      </c>
      <c r="H4376" s="2">
        <v>0.69499999999999995</v>
      </c>
      <c r="I4376">
        <v>16</v>
      </c>
      <c r="J4376">
        <v>4.5</v>
      </c>
      <c r="K4376">
        <v>1</v>
      </c>
    </row>
    <row r="4377" spans="7:11" x14ac:dyDescent="0.25">
      <c r="G4377" s="1">
        <v>44386</v>
      </c>
      <c r="H4377" s="2">
        <v>0.69594907407407414</v>
      </c>
      <c r="I4377">
        <v>16</v>
      </c>
      <c r="J4377">
        <v>4.4000000000000004</v>
      </c>
      <c r="K4377">
        <v>1</v>
      </c>
    </row>
    <row r="4378" spans="7:11" x14ac:dyDescent="0.25">
      <c r="G4378" s="1">
        <v>44386</v>
      </c>
      <c r="H4378" s="2">
        <v>0.69695601851851852</v>
      </c>
      <c r="I4378">
        <v>23</v>
      </c>
      <c r="J4378">
        <v>6.3</v>
      </c>
      <c r="K4378">
        <v>1</v>
      </c>
    </row>
    <row r="4379" spans="7:11" x14ac:dyDescent="0.25">
      <c r="G4379" s="1">
        <v>44386</v>
      </c>
      <c r="H4379" s="2">
        <v>0.69699074074074074</v>
      </c>
      <c r="I4379">
        <v>17</v>
      </c>
      <c r="J4379">
        <v>14.9</v>
      </c>
      <c r="K4379">
        <v>1</v>
      </c>
    </row>
    <row r="4380" spans="7:11" x14ac:dyDescent="0.25">
      <c r="G4380" s="1">
        <v>44386</v>
      </c>
      <c r="H4380" s="2">
        <v>0.69785879629629621</v>
      </c>
      <c r="I4380">
        <v>23</v>
      </c>
      <c r="J4380">
        <v>5.8</v>
      </c>
      <c r="K4380">
        <v>1</v>
      </c>
    </row>
    <row r="4381" spans="7:11" x14ac:dyDescent="0.25">
      <c r="G4381" s="1">
        <v>44386</v>
      </c>
      <c r="H4381" s="2">
        <v>0.69895833333333324</v>
      </c>
      <c r="I4381">
        <v>27</v>
      </c>
      <c r="J4381">
        <v>11.4</v>
      </c>
      <c r="K4381">
        <v>1</v>
      </c>
    </row>
    <row r="4382" spans="7:11" x14ac:dyDescent="0.25">
      <c r="G4382" s="1">
        <v>44386</v>
      </c>
      <c r="H4382" s="2">
        <v>0.69918981481481479</v>
      </c>
      <c r="I4382">
        <v>12</v>
      </c>
      <c r="J4382">
        <v>9.4</v>
      </c>
      <c r="K4382">
        <v>1</v>
      </c>
    </row>
    <row r="4383" spans="7:11" x14ac:dyDescent="0.25">
      <c r="G4383" s="1">
        <v>44386</v>
      </c>
      <c r="H4383" s="2">
        <v>0.69937499999999997</v>
      </c>
      <c r="I4383">
        <v>21</v>
      </c>
      <c r="J4383">
        <v>5.3</v>
      </c>
      <c r="K4383">
        <v>1</v>
      </c>
    </row>
    <row r="4384" spans="7:11" x14ac:dyDescent="0.25">
      <c r="G4384" s="1">
        <v>44386</v>
      </c>
      <c r="H4384" s="2">
        <v>0.69938657407407412</v>
      </c>
      <c r="I4384">
        <v>20</v>
      </c>
      <c r="J4384">
        <v>6.1</v>
      </c>
      <c r="K4384">
        <v>1</v>
      </c>
    </row>
    <row r="4385" spans="7:11" x14ac:dyDescent="0.25">
      <c r="G4385" s="1">
        <v>44386</v>
      </c>
      <c r="H4385" s="2">
        <v>0.70074074074074078</v>
      </c>
      <c r="I4385">
        <v>21</v>
      </c>
      <c r="J4385">
        <v>9.1999999999999993</v>
      </c>
      <c r="K4385">
        <v>1</v>
      </c>
    </row>
    <row r="4386" spans="7:11" x14ac:dyDescent="0.25">
      <c r="G4386" s="1">
        <v>44386</v>
      </c>
      <c r="H4386" s="2">
        <v>0.70140046296296299</v>
      </c>
      <c r="I4386">
        <v>10</v>
      </c>
      <c r="J4386">
        <v>5.5</v>
      </c>
      <c r="K4386">
        <v>1</v>
      </c>
    </row>
    <row r="4387" spans="7:11" x14ac:dyDescent="0.25">
      <c r="G4387" s="1">
        <v>44386</v>
      </c>
      <c r="H4387" s="2">
        <v>0.70202546296296298</v>
      </c>
      <c r="I4387">
        <v>15</v>
      </c>
      <c r="J4387">
        <v>8</v>
      </c>
      <c r="K4387">
        <v>1</v>
      </c>
    </row>
    <row r="4388" spans="7:11" x14ac:dyDescent="0.25">
      <c r="G4388" s="1">
        <v>44386</v>
      </c>
      <c r="H4388" s="2">
        <v>0.70231481481481473</v>
      </c>
      <c r="I4388">
        <v>18</v>
      </c>
      <c r="J4388">
        <v>6.8</v>
      </c>
      <c r="K4388">
        <v>1</v>
      </c>
    </row>
    <row r="4389" spans="7:11" x14ac:dyDescent="0.25">
      <c r="G4389" s="1">
        <v>44386</v>
      </c>
      <c r="H4389" s="2">
        <v>0.70436342592592593</v>
      </c>
      <c r="I4389">
        <v>19</v>
      </c>
      <c r="J4389">
        <v>7.4</v>
      </c>
      <c r="K4389">
        <v>1</v>
      </c>
    </row>
    <row r="4390" spans="7:11" x14ac:dyDescent="0.25">
      <c r="G4390" s="1">
        <v>44386</v>
      </c>
      <c r="H4390" s="2">
        <v>0.70437500000000008</v>
      </c>
      <c r="I4390">
        <v>19</v>
      </c>
      <c r="J4390">
        <v>6.3</v>
      </c>
      <c r="K4390">
        <v>1</v>
      </c>
    </row>
    <row r="4391" spans="7:11" x14ac:dyDescent="0.25">
      <c r="G4391" s="1">
        <v>44386</v>
      </c>
      <c r="H4391" s="2">
        <v>0.70439814814814816</v>
      </c>
      <c r="I4391">
        <v>18</v>
      </c>
      <c r="J4391">
        <v>3.6</v>
      </c>
      <c r="K4391">
        <v>1</v>
      </c>
    </row>
    <row r="4392" spans="7:11" x14ac:dyDescent="0.25">
      <c r="G4392" s="1">
        <v>44386</v>
      </c>
      <c r="H4392" s="2">
        <v>0.70578703703703705</v>
      </c>
      <c r="I4392">
        <v>13</v>
      </c>
      <c r="J4392">
        <v>11.5</v>
      </c>
      <c r="K4392">
        <v>1</v>
      </c>
    </row>
    <row r="4393" spans="7:11" x14ac:dyDescent="0.25">
      <c r="G4393" s="1">
        <v>44386</v>
      </c>
      <c r="H4393" s="2">
        <v>0.70630787037037035</v>
      </c>
      <c r="I4393">
        <v>13</v>
      </c>
      <c r="J4393">
        <v>5.8</v>
      </c>
      <c r="K4393">
        <v>1</v>
      </c>
    </row>
    <row r="4394" spans="7:11" x14ac:dyDescent="0.25">
      <c r="G4394" s="1">
        <v>44386</v>
      </c>
      <c r="H4394" s="2">
        <v>0.70723379629629635</v>
      </c>
      <c r="I4394">
        <v>13</v>
      </c>
      <c r="J4394">
        <v>0.2</v>
      </c>
      <c r="K4394">
        <v>1</v>
      </c>
    </row>
    <row r="4395" spans="7:11" x14ac:dyDescent="0.25">
      <c r="G4395" s="1">
        <v>44386</v>
      </c>
      <c r="H4395" s="2">
        <v>0.70776620370370369</v>
      </c>
      <c r="I4395">
        <v>25</v>
      </c>
      <c r="J4395">
        <v>6.6</v>
      </c>
      <c r="K4395">
        <v>1</v>
      </c>
    </row>
    <row r="4396" spans="7:11" x14ac:dyDescent="0.25">
      <c r="G4396" s="1">
        <v>44386</v>
      </c>
      <c r="H4396" s="2">
        <v>0.70925925925925926</v>
      </c>
      <c r="I4396">
        <v>13</v>
      </c>
      <c r="J4396">
        <v>9.1</v>
      </c>
      <c r="K4396">
        <v>1</v>
      </c>
    </row>
    <row r="4397" spans="7:11" x14ac:dyDescent="0.25">
      <c r="G4397" s="1">
        <v>44386</v>
      </c>
      <c r="H4397" s="2">
        <v>0.71004629629629623</v>
      </c>
      <c r="I4397">
        <v>11</v>
      </c>
      <c r="J4397">
        <v>3.7</v>
      </c>
      <c r="K4397">
        <v>1</v>
      </c>
    </row>
    <row r="4398" spans="7:11" x14ac:dyDescent="0.25">
      <c r="G4398" s="1">
        <v>44386</v>
      </c>
      <c r="H4398" s="2">
        <v>0.71018518518518514</v>
      </c>
      <c r="I4398">
        <v>13</v>
      </c>
      <c r="J4398">
        <v>5.5</v>
      </c>
      <c r="K4398">
        <v>1</v>
      </c>
    </row>
    <row r="4399" spans="7:11" x14ac:dyDescent="0.25">
      <c r="G4399" s="1">
        <v>44386</v>
      </c>
      <c r="H4399" s="2">
        <v>0.71081018518518524</v>
      </c>
      <c r="I4399">
        <v>16</v>
      </c>
      <c r="J4399">
        <v>25.2</v>
      </c>
      <c r="K4399">
        <v>1</v>
      </c>
    </row>
    <row r="4400" spans="7:11" x14ac:dyDescent="0.25">
      <c r="G4400" s="1">
        <v>44386</v>
      </c>
      <c r="H4400" s="2">
        <v>0.71091435185185192</v>
      </c>
      <c r="I4400">
        <v>20</v>
      </c>
      <c r="J4400">
        <v>6.7</v>
      </c>
      <c r="K4400">
        <v>1</v>
      </c>
    </row>
    <row r="4401" spans="7:11" x14ac:dyDescent="0.25">
      <c r="G4401" s="1">
        <v>44386</v>
      </c>
      <c r="H4401" s="2">
        <v>0.71244212962962961</v>
      </c>
      <c r="I4401">
        <v>21</v>
      </c>
      <c r="J4401">
        <v>0.9</v>
      </c>
      <c r="K4401">
        <v>1</v>
      </c>
    </row>
    <row r="4402" spans="7:11" x14ac:dyDescent="0.25">
      <c r="G4402" s="1">
        <v>44386</v>
      </c>
      <c r="H4402" s="2">
        <v>0.71268518518518509</v>
      </c>
      <c r="I4402">
        <v>17</v>
      </c>
      <c r="J4402">
        <v>5.4</v>
      </c>
      <c r="K4402">
        <v>1</v>
      </c>
    </row>
    <row r="4403" spans="7:11" x14ac:dyDescent="0.25">
      <c r="G4403" s="1">
        <v>44386</v>
      </c>
      <c r="H4403" s="2">
        <v>0.71280092592592592</v>
      </c>
      <c r="I4403">
        <v>14</v>
      </c>
      <c r="J4403">
        <v>4.9000000000000004</v>
      </c>
      <c r="K4403">
        <v>1</v>
      </c>
    </row>
    <row r="4404" spans="7:11" x14ac:dyDescent="0.25">
      <c r="G4404" s="1">
        <v>44386</v>
      </c>
      <c r="H4404" s="2">
        <v>0.71351851851851855</v>
      </c>
      <c r="I4404">
        <v>11</v>
      </c>
      <c r="J4404">
        <v>4.3</v>
      </c>
      <c r="K4404">
        <v>1</v>
      </c>
    </row>
    <row r="4405" spans="7:11" x14ac:dyDescent="0.25">
      <c r="G4405" s="1">
        <v>44386</v>
      </c>
      <c r="H4405" s="2">
        <v>0.71380787037037041</v>
      </c>
      <c r="I4405">
        <v>16</v>
      </c>
      <c r="J4405">
        <v>5.4</v>
      </c>
      <c r="K4405">
        <v>1</v>
      </c>
    </row>
    <row r="4406" spans="7:11" x14ac:dyDescent="0.25">
      <c r="G4406" s="1">
        <v>44386</v>
      </c>
      <c r="H4406" s="2">
        <v>0.71423611111111107</v>
      </c>
      <c r="I4406">
        <v>24</v>
      </c>
      <c r="J4406">
        <v>6.9</v>
      </c>
      <c r="K4406">
        <v>1</v>
      </c>
    </row>
    <row r="4407" spans="7:11" x14ac:dyDescent="0.25">
      <c r="G4407" s="1">
        <v>44386</v>
      </c>
      <c r="H4407" s="2">
        <v>0.71489583333333329</v>
      </c>
      <c r="I4407">
        <v>24</v>
      </c>
      <c r="J4407">
        <v>9.1</v>
      </c>
      <c r="K4407">
        <v>1</v>
      </c>
    </row>
    <row r="4408" spans="7:11" x14ac:dyDescent="0.25">
      <c r="G4408" s="1">
        <v>44386</v>
      </c>
      <c r="H4408" s="2">
        <v>0.71505787037037039</v>
      </c>
      <c r="I4408">
        <v>10</v>
      </c>
      <c r="J4408">
        <v>4.2</v>
      </c>
      <c r="K4408">
        <v>1</v>
      </c>
    </row>
    <row r="4409" spans="7:11" x14ac:dyDescent="0.25">
      <c r="G4409" s="1">
        <v>44386</v>
      </c>
      <c r="H4409" s="2">
        <v>0.71556712962962965</v>
      </c>
      <c r="I4409">
        <v>28</v>
      </c>
      <c r="J4409">
        <v>8.8000000000000007</v>
      </c>
      <c r="K4409">
        <v>1</v>
      </c>
    </row>
    <row r="4410" spans="7:11" x14ac:dyDescent="0.25">
      <c r="G4410" s="1">
        <v>44386</v>
      </c>
      <c r="H4410" s="2">
        <v>0.71585648148148151</v>
      </c>
      <c r="I4410">
        <v>27</v>
      </c>
      <c r="J4410">
        <v>4.5999999999999996</v>
      </c>
      <c r="K4410">
        <v>1</v>
      </c>
    </row>
    <row r="4411" spans="7:11" x14ac:dyDescent="0.25">
      <c r="G4411" s="1">
        <v>44386</v>
      </c>
      <c r="H4411" s="2">
        <v>0.71587962962962959</v>
      </c>
      <c r="I4411">
        <v>24</v>
      </c>
      <c r="J4411">
        <v>11.2</v>
      </c>
      <c r="K4411">
        <v>1</v>
      </c>
    </row>
    <row r="4412" spans="7:11" x14ac:dyDescent="0.25">
      <c r="G4412" s="1">
        <v>44386</v>
      </c>
      <c r="H4412" s="2">
        <v>0.71642361111111119</v>
      </c>
      <c r="I4412">
        <v>12</v>
      </c>
      <c r="J4412">
        <v>5.2</v>
      </c>
      <c r="K4412">
        <v>1</v>
      </c>
    </row>
    <row r="4413" spans="7:11" x14ac:dyDescent="0.25">
      <c r="G4413" s="1">
        <v>44386</v>
      </c>
      <c r="H4413" s="2">
        <v>0.71670138888888879</v>
      </c>
      <c r="I4413">
        <v>13</v>
      </c>
      <c r="J4413">
        <v>3.7</v>
      </c>
      <c r="K4413">
        <v>1</v>
      </c>
    </row>
    <row r="4414" spans="7:11" x14ac:dyDescent="0.25">
      <c r="G4414" s="1">
        <v>44386</v>
      </c>
      <c r="H4414" s="2">
        <v>0.71810185185185194</v>
      </c>
      <c r="I4414">
        <v>19</v>
      </c>
      <c r="J4414">
        <v>4</v>
      </c>
      <c r="K4414">
        <v>1</v>
      </c>
    </row>
    <row r="4415" spans="7:11" x14ac:dyDescent="0.25">
      <c r="G4415" s="1">
        <v>44386</v>
      </c>
      <c r="H4415" s="2">
        <v>0.71843749999999995</v>
      </c>
      <c r="I4415">
        <v>16</v>
      </c>
      <c r="J4415">
        <v>4.2</v>
      </c>
      <c r="K4415">
        <v>1</v>
      </c>
    </row>
    <row r="4416" spans="7:11" x14ac:dyDescent="0.25">
      <c r="G4416" s="1">
        <v>44386</v>
      </c>
      <c r="H4416" s="2">
        <v>0.71895833333333325</v>
      </c>
      <c r="I4416">
        <v>18</v>
      </c>
      <c r="J4416">
        <v>8.5</v>
      </c>
      <c r="K4416">
        <v>1</v>
      </c>
    </row>
    <row r="4417" spans="7:11" x14ac:dyDescent="0.25">
      <c r="G4417" s="1">
        <v>44386</v>
      </c>
      <c r="H4417" s="2">
        <v>0.71960648148148154</v>
      </c>
      <c r="I4417">
        <v>15</v>
      </c>
      <c r="J4417">
        <v>0.5</v>
      </c>
      <c r="K4417">
        <v>1</v>
      </c>
    </row>
    <row r="4418" spans="7:11" x14ac:dyDescent="0.25">
      <c r="G4418" s="1">
        <v>44386</v>
      </c>
      <c r="H4418" s="2">
        <v>0.71988425925925925</v>
      </c>
      <c r="I4418">
        <v>10</v>
      </c>
      <c r="J4418">
        <v>18.899999999999999</v>
      </c>
      <c r="K4418">
        <v>1</v>
      </c>
    </row>
    <row r="4419" spans="7:11" x14ac:dyDescent="0.25">
      <c r="G4419" s="1">
        <v>44386</v>
      </c>
      <c r="H4419" s="2">
        <v>0.71990740740740744</v>
      </c>
      <c r="I4419">
        <v>9</v>
      </c>
      <c r="J4419">
        <v>5.4</v>
      </c>
      <c r="K4419">
        <v>1</v>
      </c>
    </row>
    <row r="4420" spans="7:11" x14ac:dyDescent="0.25">
      <c r="G4420" s="1">
        <v>44386</v>
      </c>
      <c r="H4420" s="2">
        <v>0.72042824074074074</v>
      </c>
      <c r="I4420">
        <v>18</v>
      </c>
      <c r="J4420">
        <v>4.3</v>
      </c>
      <c r="K4420">
        <v>1</v>
      </c>
    </row>
    <row r="4421" spans="7:11" x14ac:dyDescent="0.25">
      <c r="G4421" s="1">
        <v>44386</v>
      </c>
      <c r="H4421" s="2">
        <v>0.72054398148148147</v>
      </c>
      <c r="I4421">
        <v>23</v>
      </c>
      <c r="J4421">
        <v>14.1</v>
      </c>
      <c r="K4421">
        <v>1</v>
      </c>
    </row>
    <row r="4422" spans="7:11" x14ac:dyDescent="0.25">
      <c r="G4422" s="1">
        <v>44386</v>
      </c>
      <c r="H4422" s="2">
        <v>0.72123842592592602</v>
      </c>
      <c r="I4422">
        <v>23</v>
      </c>
      <c r="J4422">
        <v>13.4</v>
      </c>
      <c r="K4422">
        <v>1</v>
      </c>
    </row>
    <row r="4423" spans="7:11" x14ac:dyDescent="0.25">
      <c r="G4423" s="1">
        <v>44386</v>
      </c>
      <c r="H4423" s="2">
        <v>0.72212962962962957</v>
      </c>
      <c r="I4423">
        <v>20</v>
      </c>
      <c r="J4423">
        <v>4</v>
      </c>
      <c r="K4423">
        <v>1</v>
      </c>
    </row>
    <row r="4424" spans="7:11" x14ac:dyDescent="0.25">
      <c r="G4424" s="1">
        <v>44386</v>
      </c>
      <c r="H4424" s="2">
        <v>0.7230671296296296</v>
      </c>
      <c r="I4424">
        <v>14</v>
      </c>
      <c r="J4424">
        <v>7.4</v>
      </c>
      <c r="K4424">
        <v>1</v>
      </c>
    </row>
    <row r="4425" spans="7:11" x14ac:dyDescent="0.25">
      <c r="G4425" s="1">
        <v>44386</v>
      </c>
      <c r="H4425" s="2">
        <v>0.72439814814814818</v>
      </c>
      <c r="I4425">
        <v>13</v>
      </c>
      <c r="J4425">
        <v>0.9</v>
      </c>
      <c r="K4425">
        <v>1</v>
      </c>
    </row>
    <row r="4426" spans="7:11" x14ac:dyDescent="0.25">
      <c r="G4426" s="1">
        <v>44386</v>
      </c>
      <c r="H4426" s="2">
        <v>0.72444444444444445</v>
      </c>
      <c r="I4426">
        <v>12</v>
      </c>
      <c r="J4426">
        <v>3.3</v>
      </c>
      <c r="K4426">
        <v>1</v>
      </c>
    </row>
    <row r="4427" spans="7:11" x14ac:dyDescent="0.25">
      <c r="G4427" s="1">
        <v>44386</v>
      </c>
      <c r="H4427" s="2">
        <v>0.72555555555555562</v>
      </c>
      <c r="I4427">
        <v>16</v>
      </c>
      <c r="J4427">
        <v>4.9000000000000004</v>
      </c>
      <c r="K4427">
        <v>1</v>
      </c>
    </row>
    <row r="4428" spans="7:11" x14ac:dyDescent="0.25">
      <c r="G4428" s="1">
        <v>44386</v>
      </c>
      <c r="H4428" s="2">
        <v>0.72561342592592604</v>
      </c>
      <c r="I4428">
        <v>14</v>
      </c>
      <c r="J4428">
        <v>3.8</v>
      </c>
      <c r="K4428">
        <v>1</v>
      </c>
    </row>
    <row r="4429" spans="7:11" x14ac:dyDescent="0.25">
      <c r="G4429" s="1">
        <v>44386</v>
      </c>
      <c r="H4429" s="2">
        <v>0.7260416666666667</v>
      </c>
      <c r="I4429">
        <v>15</v>
      </c>
      <c r="J4429">
        <v>4.0999999999999996</v>
      </c>
      <c r="K4429">
        <v>1</v>
      </c>
    </row>
    <row r="4430" spans="7:11" x14ac:dyDescent="0.25">
      <c r="G4430" s="1">
        <v>44386</v>
      </c>
      <c r="H4430" s="2">
        <v>0.72618055555555561</v>
      </c>
      <c r="I4430">
        <v>11</v>
      </c>
      <c r="J4430">
        <v>5.9</v>
      </c>
      <c r="K4430">
        <v>1</v>
      </c>
    </row>
    <row r="4431" spans="7:11" x14ac:dyDescent="0.25">
      <c r="G4431" s="1">
        <v>44386</v>
      </c>
      <c r="H4431" s="2">
        <v>0.72679398148148155</v>
      </c>
      <c r="I4431">
        <v>18</v>
      </c>
      <c r="J4431">
        <v>6.2</v>
      </c>
      <c r="K4431">
        <v>1</v>
      </c>
    </row>
    <row r="4432" spans="7:11" x14ac:dyDescent="0.25">
      <c r="G4432" s="1">
        <v>44386</v>
      </c>
      <c r="H4432" s="2">
        <v>0.72680555555555559</v>
      </c>
      <c r="I4432">
        <v>16</v>
      </c>
      <c r="J4432">
        <v>4.3</v>
      </c>
      <c r="K4432">
        <v>1</v>
      </c>
    </row>
    <row r="4433" spans="7:11" x14ac:dyDescent="0.25">
      <c r="G4433" s="1">
        <v>44386</v>
      </c>
      <c r="H4433" s="2">
        <v>0.7273263888888889</v>
      </c>
      <c r="I4433">
        <v>20</v>
      </c>
      <c r="J4433">
        <v>5.2</v>
      </c>
      <c r="K4433">
        <v>1</v>
      </c>
    </row>
    <row r="4434" spans="7:11" x14ac:dyDescent="0.25">
      <c r="G4434" s="1">
        <v>44386</v>
      </c>
      <c r="H4434" s="2">
        <v>0.7273842592592592</v>
      </c>
      <c r="I4434">
        <v>11</v>
      </c>
      <c r="J4434">
        <v>5.2</v>
      </c>
      <c r="K4434">
        <v>1</v>
      </c>
    </row>
    <row r="4435" spans="7:11" x14ac:dyDescent="0.25">
      <c r="G4435" s="1">
        <v>44386</v>
      </c>
      <c r="H4435" s="2">
        <v>0.72758101851851853</v>
      </c>
      <c r="I4435">
        <v>12</v>
      </c>
      <c r="J4435">
        <v>10.3</v>
      </c>
      <c r="K4435">
        <v>1</v>
      </c>
    </row>
    <row r="4436" spans="7:11" x14ac:dyDescent="0.25">
      <c r="G4436" s="1">
        <v>44386</v>
      </c>
      <c r="H4436" s="2">
        <v>0.72793981481481485</v>
      </c>
      <c r="I4436">
        <v>14</v>
      </c>
      <c r="J4436">
        <v>7.6</v>
      </c>
      <c r="K4436">
        <v>1</v>
      </c>
    </row>
    <row r="4437" spans="7:11" x14ac:dyDescent="0.25">
      <c r="G4437" s="1">
        <v>44386</v>
      </c>
      <c r="H4437" s="2">
        <v>0.72799768518518515</v>
      </c>
      <c r="I4437">
        <v>14</v>
      </c>
      <c r="J4437">
        <v>10.1</v>
      </c>
      <c r="K4437">
        <v>1</v>
      </c>
    </row>
    <row r="4438" spans="7:11" x14ac:dyDescent="0.25">
      <c r="G4438" s="1">
        <v>44386</v>
      </c>
      <c r="H4438" s="2">
        <v>0.7283912037037038</v>
      </c>
      <c r="I4438">
        <v>11</v>
      </c>
      <c r="J4438">
        <v>0.5</v>
      </c>
      <c r="K4438">
        <v>1</v>
      </c>
    </row>
    <row r="4439" spans="7:11" x14ac:dyDescent="0.25">
      <c r="G4439" s="1">
        <v>44386</v>
      </c>
      <c r="H4439" s="2">
        <v>0.72888888888888881</v>
      </c>
      <c r="I4439">
        <v>14</v>
      </c>
      <c r="J4439">
        <v>6.8</v>
      </c>
      <c r="K4439">
        <v>1</v>
      </c>
    </row>
    <row r="4440" spans="7:11" x14ac:dyDescent="0.25">
      <c r="G4440" s="1">
        <v>44386</v>
      </c>
      <c r="H4440" s="2">
        <v>0.72943287037037041</v>
      </c>
      <c r="I4440">
        <v>17</v>
      </c>
      <c r="J4440">
        <v>6.3</v>
      </c>
      <c r="K4440">
        <v>1</v>
      </c>
    </row>
    <row r="4441" spans="7:11" x14ac:dyDescent="0.25">
      <c r="G4441" s="1">
        <v>44386</v>
      </c>
      <c r="H4441" s="2">
        <v>0.72980324074074077</v>
      </c>
      <c r="I4441">
        <v>25</v>
      </c>
      <c r="J4441">
        <v>5.8</v>
      </c>
      <c r="K4441">
        <v>1</v>
      </c>
    </row>
    <row r="4442" spans="7:11" x14ac:dyDescent="0.25">
      <c r="G4442" s="1">
        <v>44386</v>
      </c>
      <c r="H4442" s="2">
        <v>0.72982638888888884</v>
      </c>
      <c r="I4442">
        <v>24</v>
      </c>
      <c r="J4442">
        <v>5.4</v>
      </c>
      <c r="K4442">
        <v>1</v>
      </c>
    </row>
    <row r="4443" spans="7:11" x14ac:dyDescent="0.25">
      <c r="G4443" s="1">
        <v>44386</v>
      </c>
      <c r="H4443" s="2">
        <v>0.72988425925925926</v>
      </c>
      <c r="I4443">
        <v>15</v>
      </c>
      <c r="J4443">
        <v>5.2</v>
      </c>
      <c r="K4443">
        <v>1</v>
      </c>
    </row>
    <row r="4444" spans="7:11" x14ac:dyDescent="0.25">
      <c r="G4444" s="1">
        <v>44386</v>
      </c>
      <c r="H4444" s="2">
        <v>0.73060185185185189</v>
      </c>
      <c r="I4444">
        <v>16</v>
      </c>
      <c r="J4444">
        <v>3.7</v>
      </c>
      <c r="K4444">
        <v>1</v>
      </c>
    </row>
    <row r="4445" spans="7:11" x14ac:dyDescent="0.25">
      <c r="G4445" s="1">
        <v>44386</v>
      </c>
      <c r="H4445" s="2">
        <v>0.73146990740740747</v>
      </c>
      <c r="I4445">
        <v>20</v>
      </c>
      <c r="J4445">
        <v>6.6</v>
      </c>
      <c r="K4445">
        <v>1</v>
      </c>
    </row>
    <row r="4446" spans="7:11" x14ac:dyDescent="0.25">
      <c r="G4446" s="1">
        <v>44386</v>
      </c>
      <c r="H4446" s="2">
        <v>0.73245370370370377</v>
      </c>
      <c r="I4446">
        <v>14</v>
      </c>
      <c r="J4446">
        <v>3.8</v>
      </c>
      <c r="K4446">
        <v>1</v>
      </c>
    </row>
    <row r="4447" spans="7:11" x14ac:dyDescent="0.25">
      <c r="G4447" s="1">
        <v>44386</v>
      </c>
      <c r="H4447" s="2">
        <v>0.73298611111111101</v>
      </c>
      <c r="I4447">
        <v>10</v>
      </c>
      <c r="J4447">
        <v>1.2</v>
      </c>
      <c r="K4447">
        <v>1</v>
      </c>
    </row>
    <row r="4448" spans="7:11" x14ac:dyDescent="0.25">
      <c r="G4448" s="1">
        <v>44386</v>
      </c>
      <c r="H4448" s="2">
        <v>0.73357638888888888</v>
      </c>
      <c r="I4448">
        <v>13</v>
      </c>
      <c r="J4448">
        <v>16.3</v>
      </c>
      <c r="K4448">
        <v>1</v>
      </c>
    </row>
    <row r="4449" spans="7:11" x14ac:dyDescent="0.25">
      <c r="G4449" s="1">
        <v>44386</v>
      </c>
      <c r="H4449" s="2">
        <v>0.73475694444444439</v>
      </c>
      <c r="I4449">
        <v>15</v>
      </c>
      <c r="J4449">
        <v>5.3</v>
      </c>
      <c r="K4449">
        <v>1</v>
      </c>
    </row>
    <row r="4450" spans="7:11" x14ac:dyDescent="0.25">
      <c r="G4450" s="1">
        <v>44386</v>
      </c>
      <c r="H4450" s="2">
        <v>0.73503472222222221</v>
      </c>
      <c r="I4450">
        <v>17</v>
      </c>
      <c r="J4450">
        <v>0.3</v>
      </c>
      <c r="K4450">
        <v>1</v>
      </c>
    </row>
    <row r="4451" spans="7:11" x14ac:dyDescent="0.25">
      <c r="G4451" s="1">
        <v>44386</v>
      </c>
      <c r="H4451" s="2">
        <v>0.7364814814814814</v>
      </c>
      <c r="I4451">
        <v>18</v>
      </c>
      <c r="J4451">
        <v>6.6</v>
      </c>
      <c r="K4451">
        <v>1</v>
      </c>
    </row>
    <row r="4452" spans="7:11" x14ac:dyDescent="0.25">
      <c r="G4452" s="1">
        <v>44386</v>
      </c>
      <c r="H4452" s="2">
        <v>0.73682870370370368</v>
      </c>
      <c r="I4452">
        <v>14</v>
      </c>
      <c r="J4452">
        <v>0.5</v>
      </c>
      <c r="K4452">
        <v>1</v>
      </c>
    </row>
    <row r="4453" spans="7:11" x14ac:dyDescent="0.25">
      <c r="G4453" s="1">
        <v>44386</v>
      </c>
      <c r="H4453" s="2">
        <v>0.73795138888888889</v>
      </c>
      <c r="I4453">
        <v>12</v>
      </c>
      <c r="J4453">
        <v>9.4</v>
      </c>
      <c r="K4453">
        <v>1</v>
      </c>
    </row>
    <row r="4454" spans="7:11" x14ac:dyDescent="0.25">
      <c r="G4454" s="1">
        <v>44386</v>
      </c>
      <c r="H4454" s="2">
        <v>0.73798611111111112</v>
      </c>
      <c r="I4454">
        <v>14</v>
      </c>
      <c r="J4454">
        <v>14.1</v>
      </c>
      <c r="K4454">
        <v>1</v>
      </c>
    </row>
    <row r="4455" spans="7:11" x14ac:dyDescent="0.25">
      <c r="G4455" s="1">
        <v>44386</v>
      </c>
      <c r="H4455" s="2">
        <v>0.73918981481481483</v>
      </c>
      <c r="I4455">
        <v>16</v>
      </c>
      <c r="J4455">
        <v>20.100000000000001</v>
      </c>
      <c r="K4455">
        <v>1</v>
      </c>
    </row>
    <row r="4456" spans="7:11" x14ac:dyDescent="0.25">
      <c r="G4456" s="1">
        <v>44386</v>
      </c>
      <c r="H4456" s="2">
        <v>0.73959490740740741</v>
      </c>
      <c r="I4456">
        <v>12</v>
      </c>
      <c r="J4456">
        <v>0.5</v>
      </c>
      <c r="K4456">
        <v>1</v>
      </c>
    </row>
    <row r="4457" spans="7:11" x14ac:dyDescent="0.25">
      <c r="G4457" s="1">
        <v>44386</v>
      </c>
      <c r="H4457" s="2">
        <v>0.74075231481481474</v>
      </c>
      <c r="I4457">
        <v>11</v>
      </c>
      <c r="J4457">
        <v>3.8</v>
      </c>
      <c r="K4457">
        <v>1</v>
      </c>
    </row>
    <row r="4458" spans="7:11" x14ac:dyDescent="0.25">
      <c r="G4458" s="1">
        <v>44386</v>
      </c>
      <c r="H4458" s="2">
        <v>0.74099537037037033</v>
      </c>
      <c r="I4458">
        <v>12</v>
      </c>
      <c r="J4458">
        <v>17.5</v>
      </c>
      <c r="K4458">
        <v>1</v>
      </c>
    </row>
    <row r="4459" spans="7:11" x14ac:dyDescent="0.25">
      <c r="G4459" s="1">
        <v>44386</v>
      </c>
      <c r="H4459" s="2">
        <v>0.74116898148148147</v>
      </c>
      <c r="I4459">
        <v>13</v>
      </c>
      <c r="J4459">
        <v>7.1</v>
      </c>
      <c r="K4459">
        <v>1</v>
      </c>
    </row>
    <row r="4460" spans="7:11" x14ac:dyDescent="0.25">
      <c r="G4460" s="1">
        <v>44386</v>
      </c>
      <c r="H4460" s="2">
        <v>0.74200231481481482</v>
      </c>
      <c r="I4460">
        <v>16</v>
      </c>
      <c r="J4460">
        <v>0.8</v>
      </c>
      <c r="K4460">
        <v>1</v>
      </c>
    </row>
    <row r="4461" spans="7:11" x14ac:dyDescent="0.25">
      <c r="G4461" s="1">
        <v>44386</v>
      </c>
      <c r="H4461" s="2">
        <v>0.74250000000000005</v>
      </c>
      <c r="I4461">
        <v>17</v>
      </c>
      <c r="J4461">
        <v>4</v>
      </c>
      <c r="K4461">
        <v>1</v>
      </c>
    </row>
    <row r="4462" spans="7:11" x14ac:dyDescent="0.25">
      <c r="G4462" s="1">
        <v>44386</v>
      </c>
      <c r="H4462" s="2">
        <v>0.74336805555555552</v>
      </c>
      <c r="I4462">
        <v>14</v>
      </c>
      <c r="J4462">
        <v>1</v>
      </c>
      <c r="K4462">
        <v>1</v>
      </c>
    </row>
    <row r="4463" spans="7:11" x14ac:dyDescent="0.25">
      <c r="G4463" s="1">
        <v>44386</v>
      </c>
      <c r="H4463" s="2">
        <v>0.74343750000000008</v>
      </c>
      <c r="I4463">
        <v>16</v>
      </c>
      <c r="J4463">
        <v>6.6</v>
      </c>
      <c r="K4463">
        <v>1</v>
      </c>
    </row>
    <row r="4464" spans="7:11" x14ac:dyDescent="0.25">
      <c r="G4464" s="1">
        <v>44386</v>
      </c>
      <c r="H4464" s="2">
        <v>0.7435532407407407</v>
      </c>
      <c r="I4464">
        <v>22</v>
      </c>
      <c r="J4464">
        <v>6.6</v>
      </c>
      <c r="K4464">
        <v>1</v>
      </c>
    </row>
    <row r="4465" spans="7:11" x14ac:dyDescent="0.25">
      <c r="G4465" s="1">
        <v>44386</v>
      </c>
      <c r="H4465" s="2">
        <v>0.74428240740740748</v>
      </c>
      <c r="I4465">
        <v>19</v>
      </c>
      <c r="J4465">
        <v>16</v>
      </c>
      <c r="K4465">
        <v>1</v>
      </c>
    </row>
    <row r="4466" spans="7:11" x14ac:dyDescent="0.25">
      <c r="G4466" s="1">
        <v>44386</v>
      </c>
      <c r="H4466" s="2">
        <v>0.74452546296296296</v>
      </c>
      <c r="I4466">
        <v>11</v>
      </c>
      <c r="J4466">
        <v>0</v>
      </c>
      <c r="K4466">
        <v>1</v>
      </c>
    </row>
    <row r="4467" spans="7:11" x14ac:dyDescent="0.25">
      <c r="G4467" s="1">
        <v>44386</v>
      </c>
      <c r="H4467" s="2">
        <v>0.74487268518518512</v>
      </c>
      <c r="I4467">
        <v>13</v>
      </c>
      <c r="J4467">
        <v>6.6</v>
      </c>
      <c r="K4467">
        <v>1</v>
      </c>
    </row>
    <row r="4468" spans="7:11" x14ac:dyDescent="0.25">
      <c r="G4468" s="1">
        <v>44386</v>
      </c>
      <c r="H4468" s="2">
        <v>0.74559027777777775</v>
      </c>
      <c r="I4468">
        <v>15</v>
      </c>
      <c r="J4468">
        <v>4.8</v>
      </c>
      <c r="K4468">
        <v>1</v>
      </c>
    </row>
    <row r="4469" spans="7:11" x14ac:dyDescent="0.25">
      <c r="G4469" s="1">
        <v>44386</v>
      </c>
      <c r="H4469" s="2">
        <v>0.74699074074074068</v>
      </c>
      <c r="I4469">
        <v>23</v>
      </c>
      <c r="J4469">
        <v>1.3</v>
      </c>
      <c r="K4469">
        <v>1</v>
      </c>
    </row>
    <row r="4470" spans="7:11" x14ac:dyDescent="0.25">
      <c r="G4470" s="1">
        <v>44386</v>
      </c>
      <c r="H4470" s="2">
        <v>0.74715277777777767</v>
      </c>
      <c r="I4470">
        <v>10</v>
      </c>
      <c r="J4470">
        <v>10.6</v>
      </c>
      <c r="K4470">
        <v>1</v>
      </c>
    </row>
    <row r="4471" spans="7:11" x14ac:dyDescent="0.25">
      <c r="G4471" s="1">
        <v>44386</v>
      </c>
      <c r="H4471" s="2">
        <v>0.74740740740740741</v>
      </c>
      <c r="I4471">
        <v>13</v>
      </c>
      <c r="J4471">
        <v>19.100000000000001</v>
      </c>
      <c r="K4471">
        <v>1</v>
      </c>
    </row>
    <row r="4472" spans="7:11" x14ac:dyDescent="0.25">
      <c r="G4472" s="1">
        <v>44386</v>
      </c>
      <c r="H4472" s="2">
        <v>0.74859953703703708</v>
      </c>
      <c r="I4472">
        <v>16</v>
      </c>
      <c r="J4472">
        <v>6</v>
      </c>
      <c r="K4472">
        <v>1</v>
      </c>
    </row>
    <row r="4473" spans="7:11" x14ac:dyDescent="0.25">
      <c r="G4473" s="1">
        <v>44386</v>
      </c>
      <c r="H4473" s="2">
        <v>0.74864583333333334</v>
      </c>
      <c r="I4473">
        <v>23</v>
      </c>
      <c r="J4473">
        <v>6.5</v>
      </c>
      <c r="K4473">
        <v>1</v>
      </c>
    </row>
    <row r="4474" spans="7:11" x14ac:dyDescent="0.25">
      <c r="G4474" s="1">
        <v>44386</v>
      </c>
      <c r="H4474" s="2">
        <v>0.74898148148148147</v>
      </c>
      <c r="I4474">
        <v>24</v>
      </c>
      <c r="J4474">
        <v>9.9</v>
      </c>
      <c r="K4474">
        <v>1</v>
      </c>
    </row>
    <row r="4475" spans="7:11" x14ac:dyDescent="0.25">
      <c r="G4475" s="1">
        <v>44386</v>
      </c>
      <c r="H4475" s="2">
        <v>0.75043981481481481</v>
      </c>
      <c r="I4475">
        <v>14</v>
      </c>
      <c r="J4475">
        <v>6.8</v>
      </c>
      <c r="K4475">
        <v>1</v>
      </c>
    </row>
    <row r="4476" spans="7:11" x14ac:dyDescent="0.25">
      <c r="G4476" s="1">
        <v>44386</v>
      </c>
      <c r="H4476" s="2">
        <v>0.7506828703703704</v>
      </c>
      <c r="I4476">
        <v>10</v>
      </c>
      <c r="J4476">
        <v>3.5</v>
      </c>
      <c r="K4476">
        <v>1</v>
      </c>
    </row>
    <row r="4477" spans="7:11" x14ac:dyDescent="0.25">
      <c r="G4477" s="1">
        <v>44386</v>
      </c>
      <c r="H4477" s="2">
        <v>0.75074074074074071</v>
      </c>
      <c r="I4477">
        <v>15</v>
      </c>
      <c r="J4477">
        <v>22.1</v>
      </c>
      <c r="K4477">
        <v>1</v>
      </c>
    </row>
    <row r="4478" spans="7:11" x14ac:dyDescent="0.25">
      <c r="G4478" s="1">
        <v>44386</v>
      </c>
      <c r="H4478" s="2">
        <v>0.75091435185185185</v>
      </c>
      <c r="I4478">
        <v>11</v>
      </c>
      <c r="J4478">
        <v>8.5</v>
      </c>
      <c r="K4478">
        <v>1</v>
      </c>
    </row>
    <row r="4479" spans="7:11" x14ac:dyDescent="0.25">
      <c r="G4479" s="1">
        <v>44386</v>
      </c>
      <c r="H4479" s="2">
        <v>0.75189814814814815</v>
      </c>
      <c r="I4479">
        <v>14</v>
      </c>
      <c r="J4479">
        <v>4</v>
      </c>
      <c r="K4479">
        <v>1</v>
      </c>
    </row>
    <row r="4480" spans="7:11" x14ac:dyDescent="0.25">
      <c r="G4480" s="1">
        <v>44386</v>
      </c>
      <c r="H4480" s="2">
        <v>0.75299768518518517</v>
      </c>
      <c r="I4480">
        <v>12</v>
      </c>
      <c r="J4480">
        <v>9.8000000000000007</v>
      </c>
      <c r="K4480">
        <v>1</v>
      </c>
    </row>
    <row r="4481" spans="7:11" x14ac:dyDescent="0.25">
      <c r="G4481" s="1">
        <v>44386</v>
      </c>
      <c r="H4481" s="2">
        <v>0.75346064814814817</v>
      </c>
      <c r="I4481">
        <v>18</v>
      </c>
      <c r="J4481">
        <v>5.3</v>
      </c>
      <c r="K4481">
        <v>1</v>
      </c>
    </row>
    <row r="4482" spans="7:11" x14ac:dyDescent="0.25">
      <c r="G4482" s="1">
        <v>44386</v>
      </c>
      <c r="H4482" s="2">
        <v>0.75393518518518521</v>
      </c>
      <c r="I4482">
        <v>13</v>
      </c>
      <c r="J4482">
        <v>3.8</v>
      </c>
      <c r="K4482">
        <v>1</v>
      </c>
    </row>
    <row r="4483" spans="7:11" x14ac:dyDescent="0.25">
      <c r="G4483" s="1">
        <v>44386</v>
      </c>
      <c r="H4483" s="2">
        <v>0.75416666666666676</v>
      </c>
      <c r="I4483">
        <v>12</v>
      </c>
      <c r="J4483">
        <v>8</v>
      </c>
      <c r="K4483">
        <v>1</v>
      </c>
    </row>
    <row r="4484" spans="7:11" x14ac:dyDescent="0.25">
      <c r="G4484" s="1">
        <v>44386</v>
      </c>
      <c r="H4484" s="2">
        <v>0.75472222222222218</v>
      </c>
      <c r="I4484">
        <v>16</v>
      </c>
      <c r="J4484">
        <v>3.5</v>
      </c>
      <c r="K4484">
        <v>1</v>
      </c>
    </row>
    <row r="4485" spans="7:11" x14ac:dyDescent="0.25">
      <c r="G4485" s="1">
        <v>44386</v>
      </c>
      <c r="H4485" s="2">
        <v>0.75513888888888892</v>
      </c>
      <c r="I4485">
        <v>17</v>
      </c>
      <c r="J4485">
        <v>6.1</v>
      </c>
      <c r="K4485">
        <v>1</v>
      </c>
    </row>
    <row r="4486" spans="7:11" x14ac:dyDescent="0.25">
      <c r="G4486" s="1">
        <v>44386</v>
      </c>
      <c r="H4486" s="2">
        <v>0.75575231481481486</v>
      </c>
      <c r="I4486">
        <v>14</v>
      </c>
      <c r="J4486">
        <v>13.9</v>
      </c>
      <c r="K4486">
        <v>1</v>
      </c>
    </row>
    <row r="4487" spans="7:11" x14ac:dyDescent="0.25">
      <c r="G4487" s="1">
        <v>44386</v>
      </c>
      <c r="H4487" s="2">
        <v>0.75659722222222225</v>
      </c>
      <c r="I4487">
        <v>20</v>
      </c>
      <c r="J4487">
        <v>9.6999999999999993</v>
      </c>
      <c r="K4487">
        <v>1</v>
      </c>
    </row>
    <row r="4488" spans="7:11" x14ac:dyDescent="0.25">
      <c r="G4488" s="1">
        <v>44386</v>
      </c>
      <c r="H4488" s="2">
        <v>0.75899305555555552</v>
      </c>
      <c r="I4488">
        <v>20</v>
      </c>
      <c r="J4488">
        <v>4.4000000000000004</v>
      </c>
      <c r="K4488">
        <v>1</v>
      </c>
    </row>
    <row r="4489" spans="7:11" x14ac:dyDescent="0.25">
      <c r="G4489" s="1">
        <v>44386</v>
      </c>
      <c r="H4489" s="2">
        <v>0.75900462962962967</v>
      </c>
      <c r="I4489">
        <v>22</v>
      </c>
      <c r="J4489">
        <v>3.8</v>
      </c>
      <c r="K4489">
        <v>1</v>
      </c>
    </row>
    <row r="4490" spans="7:11" x14ac:dyDescent="0.25">
      <c r="G4490" s="1">
        <v>44386</v>
      </c>
      <c r="H4490" s="2">
        <v>0.75943287037037033</v>
      </c>
      <c r="I4490">
        <v>15</v>
      </c>
      <c r="J4490">
        <v>0.2</v>
      </c>
      <c r="K4490">
        <v>1</v>
      </c>
    </row>
    <row r="4491" spans="7:11" x14ac:dyDescent="0.25">
      <c r="G4491" s="1">
        <v>44386</v>
      </c>
      <c r="H4491" s="2">
        <v>0.75959490740740743</v>
      </c>
      <c r="I4491">
        <v>12</v>
      </c>
      <c r="J4491">
        <v>5.8</v>
      </c>
      <c r="K4491">
        <v>1</v>
      </c>
    </row>
    <row r="4492" spans="7:11" x14ac:dyDescent="0.25">
      <c r="G4492" s="1">
        <v>44386</v>
      </c>
      <c r="H4492" s="2">
        <v>0.76013888888888881</v>
      </c>
      <c r="I4492">
        <v>16</v>
      </c>
      <c r="J4492">
        <v>7.2</v>
      </c>
      <c r="K4492">
        <v>1</v>
      </c>
    </row>
    <row r="4493" spans="7:11" x14ac:dyDescent="0.25">
      <c r="G4493" s="1">
        <v>44386</v>
      </c>
      <c r="H4493" s="2">
        <v>0.76119212962962957</v>
      </c>
      <c r="I4493">
        <v>16</v>
      </c>
      <c r="J4493">
        <v>9.8000000000000007</v>
      </c>
      <c r="K4493">
        <v>1</v>
      </c>
    </row>
    <row r="4494" spans="7:11" x14ac:dyDescent="0.25">
      <c r="G4494" s="1">
        <v>44386</v>
      </c>
      <c r="H4494" s="2">
        <v>0.76156250000000003</v>
      </c>
      <c r="I4494">
        <v>11</v>
      </c>
      <c r="J4494">
        <v>10.5</v>
      </c>
      <c r="K4494">
        <v>1</v>
      </c>
    </row>
    <row r="4495" spans="7:11" x14ac:dyDescent="0.25">
      <c r="G4495" s="1">
        <v>44386</v>
      </c>
      <c r="H4495" s="2">
        <v>0.76162037037037045</v>
      </c>
      <c r="I4495">
        <v>17</v>
      </c>
      <c r="J4495">
        <v>6.3</v>
      </c>
      <c r="K4495">
        <v>1</v>
      </c>
    </row>
    <row r="4496" spans="7:11" x14ac:dyDescent="0.25">
      <c r="G4496" s="1">
        <v>44386</v>
      </c>
      <c r="H4496" s="2">
        <v>0.76179398148148147</v>
      </c>
      <c r="I4496">
        <v>13</v>
      </c>
      <c r="J4496">
        <v>3.5</v>
      </c>
      <c r="K4496">
        <v>1</v>
      </c>
    </row>
    <row r="4497" spans="7:11" x14ac:dyDescent="0.25">
      <c r="G4497" s="1">
        <v>44386</v>
      </c>
      <c r="H4497" s="2">
        <v>0.76247685185185177</v>
      </c>
      <c r="I4497">
        <v>21</v>
      </c>
      <c r="J4497">
        <v>3.9</v>
      </c>
      <c r="K4497">
        <v>1</v>
      </c>
    </row>
    <row r="4498" spans="7:11" x14ac:dyDescent="0.25">
      <c r="G4498" s="1">
        <v>44386</v>
      </c>
      <c r="H4498" s="2">
        <v>0.76258101851851856</v>
      </c>
      <c r="I4498">
        <v>18</v>
      </c>
      <c r="J4498">
        <v>3.7</v>
      </c>
      <c r="K4498">
        <v>1</v>
      </c>
    </row>
    <row r="4499" spans="7:11" x14ac:dyDescent="0.25">
      <c r="G4499" s="1">
        <v>44386</v>
      </c>
      <c r="H4499" s="2">
        <v>0.76266203703703705</v>
      </c>
      <c r="I4499">
        <v>14</v>
      </c>
      <c r="J4499">
        <v>19</v>
      </c>
      <c r="K4499">
        <v>1</v>
      </c>
    </row>
    <row r="4500" spans="7:11" x14ac:dyDescent="0.25">
      <c r="G4500" s="1">
        <v>44386</v>
      </c>
      <c r="H4500" s="2">
        <v>0.76428240740740738</v>
      </c>
      <c r="I4500">
        <v>13</v>
      </c>
      <c r="J4500">
        <v>7.7</v>
      </c>
      <c r="K4500">
        <v>1</v>
      </c>
    </row>
    <row r="4501" spans="7:11" x14ac:dyDescent="0.25">
      <c r="G4501" s="1">
        <v>44386</v>
      </c>
      <c r="H4501" s="2">
        <v>0.76491898148148152</v>
      </c>
      <c r="I4501">
        <v>13</v>
      </c>
      <c r="J4501">
        <v>4.2</v>
      </c>
      <c r="K4501">
        <v>1</v>
      </c>
    </row>
    <row r="4502" spans="7:11" x14ac:dyDescent="0.25">
      <c r="G4502" s="1">
        <v>44386</v>
      </c>
      <c r="H4502" s="2">
        <v>0.76569444444444434</v>
      </c>
      <c r="I4502">
        <v>12</v>
      </c>
      <c r="J4502">
        <v>0.9</v>
      </c>
      <c r="K4502">
        <v>1</v>
      </c>
    </row>
    <row r="4503" spans="7:11" x14ac:dyDescent="0.25">
      <c r="G4503" s="1">
        <v>44386</v>
      </c>
      <c r="H4503" s="2">
        <v>0.76658564814814811</v>
      </c>
      <c r="I4503">
        <v>18</v>
      </c>
      <c r="J4503">
        <v>10.7</v>
      </c>
      <c r="K4503">
        <v>1</v>
      </c>
    </row>
    <row r="4504" spans="7:11" x14ac:dyDescent="0.25">
      <c r="G4504" s="1">
        <v>44386</v>
      </c>
      <c r="H4504" s="2">
        <v>0.76747685185185188</v>
      </c>
      <c r="I4504">
        <v>12</v>
      </c>
      <c r="J4504">
        <v>5.0999999999999996</v>
      </c>
      <c r="K4504">
        <v>1</v>
      </c>
    </row>
    <row r="4505" spans="7:11" x14ac:dyDescent="0.25">
      <c r="G4505" s="1">
        <v>44386</v>
      </c>
      <c r="H4505" s="2">
        <v>0.76959490740740744</v>
      </c>
      <c r="I4505">
        <v>13</v>
      </c>
      <c r="J4505">
        <v>0.5</v>
      </c>
      <c r="K4505">
        <v>1</v>
      </c>
    </row>
    <row r="4506" spans="7:11" x14ac:dyDescent="0.25">
      <c r="G4506" s="1">
        <v>44386</v>
      </c>
      <c r="H4506" s="2">
        <v>0.76979166666666676</v>
      </c>
      <c r="I4506">
        <v>16</v>
      </c>
      <c r="J4506">
        <v>12</v>
      </c>
      <c r="K4506">
        <v>1</v>
      </c>
    </row>
    <row r="4507" spans="7:11" x14ac:dyDescent="0.25">
      <c r="G4507" s="1">
        <v>44386</v>
      </c>
      <c r="H4507" s="2">
        <v>0.77023148148148157</v>
      </c>
      <c r="I4507">
        <v>20</v>
      </c>
      <c r="J4507">
        <v>6.4</v>
      </c>
      <c r="K4507">
        <v>1</v>
      </c>
    </row>
    <row r="4508" spans="7:11" x14ac:dyDescent="0.25">
      <c r="G4508" s="1">
        <v>44386</v>
      </c>
      <c r="H4508" s="2">
        <v>0.77131944444444445</v>
      </c>
      <c r="I4508">
        <v>14</v>
      </c>
      <c r="J4508">
        <v>8.5</v>
      </c>
      <c r="K4508">
        <v>1</v>
      </c>
    </row>
    <row r="4509" spans="7:11" x14ac:dyDescent="0.25">
      <c r="G4509" s="1">
        <v>44386</v>
      </c>
      <c r="H4509" s="2">
        <v>0.77142361111111113</v>
      </c>
      <c r="I4509">
        <v>23</v>
      </c>
      <c r="J4509">
        <v>8.1999999999999993</v>
      </c>
      <c r="K4509">
        <v>1</v>
      </c>
    </row>
    <row r="4510" spans="7:11" x14ac:dyDescent="0.25">
      <c r="G4510" s="1">
        <v>44386</v>
      </c>
      <c r="H4510" s="2">
        <v>0.77143518518518517</v>
      </c>
      <c r="I4510">
        <v>18</v>
      </c>
      <c r="J4510">
        <v>4.4000000000000004</v>
      </c>
      <c r="K4510">
        <v>1</v>
      </c>
    </row>
    <row r="4511" spans="7:11" x14ac:dyDescent="0.25">
      <c r="G4511" s="1">
        <v>44386</v>
      </c>
      <c r="H4511" s="2">
        <v>0.77149305555555558</v>
      </c>
      <c r="I4511">
        <v>18</v>
      </c>
      <c r="J4511">
        <v>4.0999999999999996</v>
      </c>
      <c r="K4511">
        <v>1</v>
      </c>
    </row>
    <row r="4512" spans="7:11" x14ac:dyDescent="0.25">
      <c r="G4512" s="1">
        <v>44386</v>
      </c>
      <c r="H4512" s="2">
        <v>0.77151620370370377</v>
      </c>
      <c r="I4512">
        <v>13</v>
      </c>
      <c r="J4512">
        <v>7.5</v>
      </c>
      <c r="K4512">
        <v>1</v>
      </c>
    </row>
    <row r="4513" spans="7:11" x14ac:dyDescent="0.25">
      <c r="G4513" s="1">
        <v>44386</v>
      </c>
      <c r="H4513" s="2">
        <v>0.77276620370370364</v>
      </c>
      <c r="I4513">
        <v>15</v>
      </c>
      <c r="J4513">
        <v>5.5</v>
      </c>
      <c r="K4513">
        <v>1</v>
      </c>
    </row>
    <row r="4514" spans="7:11" x14ac:dyDescent="0.25">
      <c r="G4514" s="1">
        <v>44386</v>
      </c>
      <c r="H4514" s="2">
        <v>0.77284722222222213</v>
      </c>
      <c r="I4514">
        <v>13</v>
      </c>
      <c r="J4514">
        <v>0.3</v>
      </c>
      <c r="K4514">
        <v>1</v>
      </c>
    </row>
    <row r="4515" spans="7:11" x14ac:dyDescent="0.25">
      <c r="G4515" s="1">
        <v>44386</v>
      </c>
      <c r="H4515" s="2">
        <v>0.77359953703703699</v>
      </c>
      <c r="I4515">
        <v>16</v>
      </c>
      <c r="J4515">
        <v>4</v>
      </c>
      <c r="K4515">
        <v>1</v>
      </c>
    </row>
    <row r="4516" spans="7:11" x14ac:dyDescent="0.25">
      <c r="G4516" s="1">
        <v>44386</v>
      </c>
      <c r="H4516" s="2">
        <v>0.77376157407407409</v>
      </c>
      <c r="I4516">
        <v>14</v>
      </c>
      <c r="J4516">
        <v>10.3</v>
      </c>
      <c r="K4516">
        <v>1</v>
      </c>
    </row>
    <row r="4517" spans="7:11" x14ac:dyDescent="0.25">
      <c r="G4517" s="1">
        <v>44386</v>
      </c>
      <c r="H4517" s="2">
        <v>0.77458333333333329</v>
      </c>
      <c r="I4517">
        <v>14</v>
      </c>
      <c r="J4517">
        <v>4.4000000000000004</v>
      </c>
      <c r="K4517">
        <v>1</v>
      </c>
    </row>
    <row r="4518" spans="7:11" x14ac:dyDescent="0.25">
      <c r="G4518" s="1">
        <v>44386</v>
      </c>
      <c r="H4518" s="2">
        <v>0.77940972222222227</v>
      </c>
      <c r="I4518">
        <v>16</v>
      </c>
      <c r="J4518">
        <v>0.6</v>
      </c>
      <c r="K4518">
        <v>1</v>
      </c>
    </row>
    <row r="4519" spans="7:11" x14ac:dyDescent="0.25">
      <c r="G4519" s="1">
        <v>44386</v>
      </c>
      <c r="H4519" s="2">
        <v>0.77989583333333334</v>
      </c>
      <c r="I4519">
        <v>15</v>
      </c>
      <c r="J4519">
        <v>6.2</v>
      </c>
      <c r="K4519">
        <v>1</v>
      </c>
    </row>
    <row r="4520" spans="7:11" x14ac:dyDescent="0.25">
      <c r="G4520" s="1">
        <v>44386</v>
      </c>
      <c r="H4520" s="2">
        <v>0.78028935185185189</v>
      </c>
      <c r="I4520">
        <v>19</v>
      </c>
      <c r="J4520">
        <v>9.1999999999999993</v>
      </c>
      <c r="K4520">
        <v>1</v>
      </c>
    </row>
    <row r="4521" spans="7:11" x14ac:dyDescent="0.25">
      <c r="G4521" s="1">
        <v>44386</v>
      </c>
      <c r="H4521" s="2">
        <v>0.78111111111111109</v>
      </c>
      <c r="I4521">
        <v>11</v>
      </c>
      <c r="J4521">
        <v>7.6</v>
      </c>
      <c r="K4521">
        <v>1</v>
      </c>
    </row>
    <row r="4522" spans="7:11" x14ac:dyDescent="0.25">
      <c r="G4522" s="1">
        <v>44386</v>
      </c>
      <c r="H4522" s="2">
        <v>0.78114583333333332</v>
      </c>
      <c r="I4522">
        <v>13</v>
      </c>
      <c r="J4522">
        <v>0.7</v>
      </c>
      <c r="K4522">
        <v>1</v>
      </c>
    </row>
    <row r="4523" spans="7:11" x14ac:dyDescent="0.25">
      <c r="G4523" s="1">
        <v>44386</v>
      </c>
      <c r="H4523" s="2">
        <v>0.78166666666666673</v>
      </c>
      <c r="I4523">
        <v>12</v>
      </c>
      <c r="J4523">
        <v>15.7</v>
      </c>
      <c r="K4523">
        <v>1</v>
      </c>
    </row>
    <row r="4524" spans="7:11" x14ac:dyDescent="0.25">
      <c r="G4524" s="1">
        <v>44386</v>
      </c>
      <c r="H4524" s="2">
        <v>0.78208333333333335</v>
      </c>
      <c r="I4524">
        <v>11</v>
      </c>
      <c r="J4524">
        <v>8.6999999999999993</v>
      </c>
      <c r="K4524">
        <v>1</v>
      </c>
    </row>
    <row r="4525" spans="7:11" x14ac:dyDescent="0.25">
      <c r="G4525" s="1">
        <v>44386</v>
      </c>
      <c r="H4525" s="2">
        <v>0.78364583333333337</v>
      </c>
      <c r="I4525">
        <v>10</v>
      </c>
      <c r="J4525">
        <v>4</v>
      </c>
      <c r="K4525">
        <v>1</v>
      </c>
    </row>
    <row r="4526" spans="7:11" x14ac:dyDescent="0.25">
      <c r="G4526" s="1">
        <v>44386</v>
      </c>
      <c r="H4526" s="2">
        <v>0.78366898148148145</v>
      </c>
      <c r="I4526">
        <v>10</v>
      </c>
      <c r="J4526">
        <v>3.8</v>
      </c>
      <c r="K4526">
        <v>1</v>
      </c>
    </row>
    <row r="4527" spans="7:11" x14ac:dyDescent="0.25">
      <c r="G4527" s="1">
        <v>44386</v>
      </c>
      <c r="H4527" s="2">
        <v>0.78373842592592602</v>
      </c>
      <c r="I4527">
        <v>10</v>
      </c>
      <c r="J4527">
        <v>4</v>
      </c>
      <c r="K4527">
        <v>1</v>
      </c>
    </row>
    <row r="4528" spans="7:11" x14ac:dyDescent="0.25">
      <c r="G4528" s="1">
        <v>44386</v>
      </c>
      <c r="H4528" s="2">
        <v>0.78400462962962969</v>
      </c>
      <c r="I4528">
        <v>15</v>
      </c>
      <c r="J4528">
        <v>4.3</v>
      </c>
      <c r="K4528">
        <v>1</v>
      </c>
    </row>
    <row r="4529" spans="7:11" x14ac:dyDescent="0.25">
      <c r="G4529" s="1">
        <v>44386</v>
      </c>
      <c r="H4529" s="2">
        <v>0.7845833333333333</v>
      </c>
      <c r="I4529">
        <v>25</v>
      </c>
      <c r="J4529">
        <v>8.8000000000000007</v>
      </c>
      <c r="K4529">
        <v>1</v>
      </c>
    </row>
    <row r="4530" spans="7:11" x14ac:dyDescent="0.25">
      <c r="G4530" s="1">
        <v>44386</v>
      </c>
      <c r="H4530" s="2">
        <v>0.78653935185185186</v>
      </c>
      <c r="I4530">
        <v>11</v>
      </c>
      <c r="J4530">
        <v>10.199999999999999</v>
      </c>
      <c r="K4530">
        <v>1</v>
      </c>
    </row>
    <row r="4531" spans="7:11" x14ac:dyDescent="0.25">
      <c r="G4531" s="1">
        <v>44386</v>
      </c>
      <c r="H4531" s="2">
        <v>0.78664351851851855</v>
      </c>
      <c r="I4531">
        <v>14</v>
      </c>
      <c r="J4531">
        <v>10</v>
      </c>
      <c r="K4531">
        <v>1</v>
      </c>
    </row>
    <row r="4532" spans="7:11" x14ac:dyDescent="0.25">
      <c r="G4532" s="1">
        <v>44386</v>
      </c>
      <c r="H4532" s="2">
        <v>0.78667824074074078</v>
      </c>
      <c r="I4532">
        <v>12</v>
      </c>
      <c r="J4532">
        <v>4.2</v>
      </c>
      <c r="K4532">
        <v>1</v>
      </c>
    </row>
    <row r="4533" spans="7:11" x14ac:dyDescent="0.25">
      <c r="G4533" s="1">
        <v>44386</v>
      </c>
      <c r="H4533" s="2">
        <v>0.78679398148148139</v>
      </c>
      <c r="I4533">
        <v>13</v>
      </c>
      <c r="J4533">
        <v>11.7</v>
      </c>
      <c r="K4533">
        <v>1</v>
      </c>
    </row>
    <row r="4534" spans="7:11" x14ac:dyDescent="0.25">
      <c r="G4534" s="1">
        <v>44386</v>
      </c>
      <c r="H4534" s="2">
        <v>0.78733796296296299</v>
      </c>
      <c r="I4534">
        <v>24</v>
      </c>
      <c r="J4534">
        <v>7.2</v>
      </c>
      <c r="K4534">
        <v>1</v>
      </c>
    </row>
    <row r="4535" spans="7:11" x14ac:dyDescent="0.25">
      <c r="G4535" s="1">
        <v>44386</v>
      </c>
      <c r="H4535" s="2">
        <v>0.78815972222222219</v>
      </c>
      <c r="I4535">
        <v>19</v>
      </c>
      <c r="J4535">
        <v>6</v>
      </c>
      <c r="K4535">
        <v>1</v>
      </c>
    </row>
    <row r="4536" spans="7:11" x14ac:dyDescent="0.25">
      <c r="G4536" s="1">
        <v>44386</v>
      </c>
      <c r="H4536" s="2">
        <v>0.78817129629629623</v>
      </c>
      <c r="I4536">
        <v>15</v>
      </c>
      <c r="J4536">
        <v>6.6</v>
      </c>
      <c r="K4536">
        <v>1</v>
      </c>
    </row>
    <row r="4537" spans="7:11" x14ac:dyDescent="0.25">
      <c r="G4537" s="1">
        <v>44386</v>
      </c>
      <c r="H4537" s="2">
        <v>0.78832175925925929</v>
      </c>
      <c r="I4537">
        <v>25</v>
      </c>
      <c r="J4537">
        <v>9.1</v>
      </c>
      <c r="K4537">
        <v>1</v>
      </c>
    </row>
    <row r="4538" spans="7:11" x14ac:dyDescent="0.25">
      <c r="G4538" s="1">
        <v>44386</v>
      </c>
      <c r="H4538" s="2">
        <v>0.78865740740740742</v>
      </c>
      <c r="I4538">
        <v>19</v>
      </c>
      <c r="J4538">
        <v>5.7</v>
      </c>
      <c r="K4538">
        <v>1</v>
      </c>
    </row>
    <row r="4539" spans="7:11" x14ac:dyDescent="0.25">
      <c r="G4539" s="1">
        <v>44386</v>
      </c>
      <c r="H4539" s="2">
        <v>0.78866898148148146</v>
      </c>
      <c r="I4539">
        <v>19</v>
      </c>
      <c r="J4539">
        <v>4.4000000000000004</v>
      </c>
      <c r="K4539">
        <v>1</v>
      </c>
    </row>
    <row r="4540" spans="7:11" x14ac:dyDescent="0.25">
      <c r="G4540" s="1">
        <v>44386</v>
      </c>
      <c r="H4540" s="2">
        <v>0.7896643518518518</v>
      </c>
      <c r="I4540">
        <v>12</v>
      </c>
      <c r="J4540">
        <v>7.6</v>
      </c>
      <c r="K4540">
        <v>1</v>
      </c>
    </row>
    <row r="4541" spans="7:11" x14ac:dyDescent="0.25">
      <c r="G4541" s="1">
        <v>44386</v>
      </c>
      <c r="H4541" s="2">
        <v>0.79031250000000008</v>
      </c>
      <c r="I4541">
        <v>13</v>
      </c>
      <c r="J4541">
        <v>1.3</v>
      </c>
      <c r="K4541">
        <v>1</v>
      </c>
    </row>
    <row r="4542" spans="7:11" x14ac:dyDescent="0.25">
      <c r="G4542" s="1">
        <v>44386</v>
      </c>
      <c r="H4542" s="2">
        <v>0.79082175925925924</v>
      </c>
      <c r="I4542">
        <v>12</v>
      </c>
      <c r="J4542">
        <v>4.5</v>
      </c>
      <c r="K4542">
        <v>1</v>
      </c>
    </row>
    <row r="4543" spans="7:11" x14ac:dyDescent="0.25">
      <c r="G4543" s="1">
        <v>44386</v>
      </c>
      <c r="H4543" s="2">
        <v>0.7908680555555555</v>
      </c>
      <c r="I4543">
        <v>14</v>
      </c>
      <c r="J4543">
        <v>7.5</v>
      </c>
      <c r="K4543">
        <v>1</v>
      </c>
    </row>
    <row r="4544" spans="7:11" x14ac:dyDescent="0.25">
      <c r="G4544" s="1">
        <v>44386</v>
      </c>
      <c r="H4544" s="2">
        <v>0.79166666666666663</v>
      </c>
      <c r="I4544">
        <v>18</v>
      </c>
      <c r="J4544">
        <v>7.5</v>
      </c>
      <c r="K4544">
        <v>1</v>
      </c>
    </row>
    <row r="4545" spans="7:11" x14ac:dyDescent="0.25">
      <c r="G4545" s="1">
        <v>44386</v>
      </c>
      <c r="H4545" s="2">
        <v>0.79167824074074078</v>
      </c>
      <c r="I4545">
        <v>17</v>
      </c>
      <c r="J4545">
        <v>6.2</v>
      </c>
      <c r="K4545">
        <v>1</v>
      </c>
    </row>
    <row r="4546" spans="7:11" x14ac:dyDescent="0.25">
      <c r="G4546" s="1">
        <v>44386</v>
      </c>
      <c r="H4546" s="2">
        <v>0.79170138888888886</v>
      </c>
      <c r="I4546">
        <v>18</v>
      </c>
      <c r="J4546">
        <v>4.3</v>
      </c>
      <c r="K4546">
        <v>1</v>
      </c>
    </row>
    <row r="4547" spans="7:11" x14ac:dyDescent="0.25">
      <c r="G4547" s="1">
        <v>44386</v>
      </c>
      <c r="H4547" s="2">
        <v>0.79181712962962969</v>
      </c>
      <c r="I4547">
        <v>21</v>
      </c>
      <c r="J4547">
        <v>7.9</v>
      </c>
      <c r="K4547">
        <v>1</v>
      </c>
    </row>
    <row r="4548" spans="7:11" x14ac:dyDescent="0.25">
      <c r="G4548" s="1">
        <v>44386</v>
      </c>
      <c r="H4548" s="2">
        <v>0.7927777777777778</v>
      </c>
      <c r="I4548">
        <v>17</v>
      </c>
      <c r="J4548">
        <v>11</v>
      </c>
      <c r="K4548">
        <v>1</v>
      </c>
    </row>
    <row r="4549" spans="7:11" x14ac:dyDescent="0.25">
      <c r="G4549" s="1">
        <v>44386</v>
      </c>
      <c r="H4549" s="2">
        <v>0.79481481481481486</v>
      </c>
      <c r="I4549">
        <v>24</v>
      </c>
      <c r="J4549">
        <v>6.7</v>
      </c>
      <c r="K4549">
        <v>1</v>
      </c>
    </row>
    <row r="4550" spans="7:11" x14ac:dyDescent="0.25">
      <c r="G4550" s="1">
        <v>44386</v>
      </c>
      <c r="H4550" s="2">
        <v>0.79556712962962972</v>
      </c>
      <c r="I4550">
        <v>27</v>
      </c>
      <c r="J4550">
        <v>7.1</v>
      </c>
      <c r="K4550">
        <v>1</v>
      </c>
    </row>
    <row r="4551" spans="7:11" x14ac:dyDescent="0.25">
      <c r="G4551" s="1">
        <v>44386</v>
      </c>
      <c r="H4551" s="2">
        <v>0.79557870370370365</v>
      </c>
      <c r="I4551">
        <v>24</v>
      </c>
      <c r="J4551">
        <v>4.3</v>
      </c>
      <c r="K4551">
        <v>1</v>
      </c>
    </row>
    <row r="4552" spans="7:11" x14ac:dyDescent="0.25">
      <c r="G4552" s="1">
        <v>44386</v>
      </c>
      <c r="H4552" s="2">
        <v>0.79571759259259256</v>
      </c>
      <c r="I4552">
        <v>13</v>
      </c>
      <c r="J4552">
        <v>0.9</v>
      </c>
      <c r="K4552">
        <v>1</v>
      </c>
    </row>
    <row r="4553" spans="7:11" x14ac:dyDescent="0.25">
      <c r="G4553" s="1">
        <v>44386</v>
      </c>
      <c r="H4553" s="2">
        <v>0.79587962962962966</v>
      </c>
      <c r="I4553">
        <v>19</v>
      </c>
      <c r="J4553">
        <v>11.5</v>
      </c>
      <c r="K4553">
        <v>1</v>
      </c>
    </row>
    <row r="4554" spans="7:11" x14ac:dyDescent="0.25">
      <c r="G4554" s="1">
        <v>44386</v>
      </c>
      <c r="H4554" s="2">
        <v>0.79732638888888896</v>
      </c>
      <c r="I4554">
        <v>16</v>
      </c>
      <c r="J4554">
        <v>6.1</v>
      </c>
      <c r="K4554">
        <v>1</v>
      </c>
    </row>
    <row r="4555" spans="7:11" x14ac:dyDescent="0.25">
      <c r="G4555" s="1">
        <v>44386</v>
      </c>
      <c r="H4555" s="2">
        <v>0.7990624999999999</v>
      </c>
      <c r="I4555">
        <v>24</v>
      </c>
      <c r="J4555">
        <v>8.4</v>
      </c>
      <c r="K4555">
        <v>1</v>
      </c>
    </row>
    <row r="4556" spans="7:11" x14ac:dyDescent="0.25">
      <c r="G4556" s="1">
        <v>44386</v>
      </c>
      <c r="H4556" s="2">
        <v>0.79957175925925927</v>
      </c>
      <c r="I4556">
        <v>25</v>
      </c>
      <c r="J4556">
        <v>5</v>
      </c>
      <c r="K4556">
        <v>1</v>
      </c>
    </row>
    <row r="4557" spans="7:11" x14ac:dyDescent="0.25">
      <c r="G4557" s="1">
        <v>44386</v>
      </c>
      <c r="H4557" s="2">
        <v>0.79958333333333342</v>
      </c>
      <c r="I4557">
        <v>20</v>
      </c>
      <c r="J4557">
        <v>4.4000000000000004</v>
      </c>
      <c r="K4557">
        <v>1</v>
      </c>
    </row>
    <row r="4558" spans="7:11" x14ac:dyDescent="0.25">
      <c r="G4558" s="1">
        <v>44386</v>
      </c>
      <c r="H4558" s="2">
        <v>0.8006712962962963</v>
      </c>
      <c r="I4558">
        <v>17</v>
      </c>
      <c r="J4558">
        <v>0.3</v>
      </c>
      <c r="K4558">
        <v>1</v>
      </c>
    </row>
    <row r="4559" spans="7:11" x14ac:dyDescent="0.25">
      <c r="G4559" s="1">
        <v>44386</v>
      </c>
      <c r="H4559" s="2">
        <v>0.80084490740740744</v>
      </c>
      <c r="I4559">
        <v>11</v>
      </c>
      <c r="J4559">
        <v>4.5</v>
      </c>
      <c r="K4559">
        <v>1</v>
      </c>
    </row>
    <row r="4560" spans="7:11" x14ac:dyDescent="0.25">
      <c r="G4560" s="1">
        <v>44386</v>
      </c>
      <c r="H4560" s="2">
        <v>0.80130787037037043</v>
      </c>
      <c r="I4560">
        <v>16</v>
      </c>
      <c r="J4560">
        <v>1.4</v>
      </c>
      <c r="K4560">
        <v>1</v>
      </c>
    </row>
    <row r="4561" spans="7:11" x14ac:dyDescent="0.25">
      <c r="G4561" s="1">
        <v>44386</v>
      </c>
      <c r="H4561" s="2">
        <v>0.80355324074074075</v>
      </c>
      <c r="I4561">
        <v>11</v>
      </c>
      <c r="J4561">
        <v>1.2</v>
      </c>
      <c r="K4561">
        <v>1</v>
      </c>
    </row>
    <row r="4562" spans="7:11" x14ac:dyDescent="0.25">
      <c r="G4562" s="1">
        <v>44386</v>
      </c>
      <c r="H4562" s="2">
        <v>0.80364583333333339</v>
      </c>
      <c r="I4562">
        <v>15</v>
      </c>
      <c r="J4562">
        <v>9.1</v>
      </c>
      <c r="K4562">
        <v>1</v>
      </c>
    </row>
    <row r="4563" spans="7:11" x14ac:dyDescent="0.25">
      <c r="G4563" s="1">
        <v>44386</v>
      </c>
      <c r="H4563" s="2">
        <v>0.80817129629629625</v>
      </c>
      <c r="I4563">
        <v>11</v>
      </c>
      <c r="J4563">
        <v>13.3</v>
      </c>
      <c r="K4563">
        <v>1</v>
      </c>
    </row>
    <row r="4564" spans="7:11" x14ac:dyDescent="0.25">
      <c r="G4564" s="1">
        <v>44386</v>
      </c>
      <c r="H4564" s="2">
        <v>0.80826388888888889</v>
      </c>
      <c r="I4564">
        <v>20</v>
      </c>
      <c r="J4564">
        <v>5.3</v>
      </c>
      <c r="K4564">
        <v>1</v>
      </c>
    </row>
    <row r="4565" spans="7:11" x14ac:dyDescent="0.25">
      <c r="G4565" s="1">
        <v>44386</v>
      </c>
      <c r="H4565" s="2">
        <v>0.80827546296296304</v>
      </c>
      <c r="I4565">
        <v>21</v>
      </c>
      <c r="J4565">
        <v>3.8</v>
      </c>
      <c r="K4565">
        <v>1</v>
      </c>
    </row>
    <row r="4566" spans="7:11" x14ac:dyDescent="0.25">
      <c r="G4566" s="1">
        <v>44386</v>
      </c>
      <c r="H4566" s="2">
        <v>0.80912037037037043</v>
      </c>
      <c r="I4566">
        <v>18</v>
      </c>
      <c r="J4566">
        <v>6.8</v>
      </c>
      <c r="K4566">
        <v>1</v>
      </c>
    </row>
    <row r="4567" spans="7:11" x14ac:dyDescent="0.25">
      <c r="G4567" s="1">
        <v>44386</v>
      </c>
      <c r="H4567" s="2">
        <v>0.81315972222222221</v>
      </c>
      <c r="I4567">
        <v>19</v>
      </c>
      <c r="J4567">
        <v>9.4</v>
      </c>
      <c r="K4567">
        <v>1</v>
      </c>
    </row>
    <row r="4568" spans="7:11" x14ac:dyDescent="0.25">
      <c r="G4568" s="1">
        <v>44386</v>
      </c>
      <c r="H4568" s="2">
        <v>0.81402777777777768</v>
      </c>
      <c r="I4568">
        <v>14</v>
      </c>
      <c r="J4568">
        <v>5.0999999999999996</v>
      </c>
      <c r="K4568">
        <v>1</v>
      </c>
    </row>
    <row r="4569" spans="7:11" x14ac:dyDescent="0.25">
      <c r="G4569" s="1">
        <v>44386</v>
      </c>
      <c r="H4569" s="2">
        <v>0.81539351851851849</v>
      </c>
      <c r="I4569">
        <v>11</v>
      </c>
      <c r="J4569">
        <v>9.5</v>
      </c>
      <c r="K4569">
        <v>1</v>
      </c>
    </row>
    <row r="4570" spans="7:11" x14ac:dyDescent="0.25">
      <c r="G4570" s="1">
        <v>44386</v>
      </c>
      <c r="H4570" s="2">
        <v>0.81570601851851843</v>
      </c>
      <c r="I4570">
        <v>15</v>
      </c>
      <c r="J4570">
        <v>0.7</v>
      </c>
      <c r="K4570">
        <v>1</v>
      </c>
    </row>
    <row r="4571" spans="7:11" x14ac:dyDescent="0.25">
      <c r="G4571" s="1">
        <v>44386</v>
      </c>
      <c r="H4571" s="2">
        <v>0.81611111111111112</v>
      </c>
      <c r="I4571">
        <v>12</v>
      </c>
      <c r="J4571">
        <v>3.9</v>
      </c>
      <c r="K4571">
        <v>1</v>
      </c>
    </row>
    <row r="4572" spans="7:11" x14ac:dyDescent="0.25">
      <c r="G4572" s="1">
        <v>44386</v>
      </c>
      <c r="H4572" s="2">
        <v>0.8165162037037037</v>
      </c>
      <c r="I4572">
        <v>14</v>
      </c>
      <c r="J4572">
        <v>7.2</v>
      </c>
      <c r="K4572">
        <v>1</v>
      </c>
    </row>
    <row r="4573" spans="7:11" x14ac:dyDescent="0.25">
      <c r="G4573" s="1">
        <v>44386</v>
      </c>
      <c r="H4573" s="2">
        <v>0.81690972222222225</v>
      </c>
      <c r="I4573">
        <v>11</v>
      </c>
      <c r="J4573">
        <v>0.5</v>
      </c>
      <c r="K4573">
        <v>1</v>
      </c>
    </row>
    <row r="4574" spans="7:11" x14ac:dyDescent="0.25">
      <c r="G4574" s="1">
        <v>44386</v>
      </c>
      <c r="H4574" s="2">
        <v>0.81899305555555557</v>
      </c>
      <c r="I4574">
        <v>14</v>
      </c>
      <c r="J4574">
        <v>0.5</v>
      </c>
      <c r="K4574">
        <v>1</v>
      </c>
    </row>
    <row r="4575" spans="7:11" x14ac:dyDescent="0.25">
      <c r="G4575" s="1">
        <v>44386</v>
      </c>
      <c r="H4575" s="2">
        <v>0.81996527777777783</v>
      </c>
      <c r="I4575">
        <v>15</v>
      </c>
      <c r="J4575">
        <v>0.4</v>
      </c>
      <c r="K4575">
        <v>1</v>
      </c>
    </row>
    <row r="4576" spans="7:11" x14ac:dyDescent="0.25">
      <c r="G4576" s="1">
        <v>44386</v>
      </c>
      <c r="H4576" s="2">
        <v>0.82135416666666661</v>
      </c>
      <c r="I4576">
        <v>13</v>
      </c>
      <c r="J4576">
        <v>0.9</v>
      </c>
      <c r="K4576">
        <v>1</v>
      </c>
    </row>
    <row r="4577" spans="7:11" x14ac:dyDescent="0.25">
      <c r="G4577" s="1">
        <v>44386</v>
      </c>
      <c r="H4577" s="2">
        <v>0.82344907407407408</v>
      </c>
      <c r="I4577">
        <v>14</v>
      </c>
      <c r="J4577">
        <v>13.5</v>
      </c>
      <c r="K4577">
        <v>1</v>
      </c>
    </row>
    <row r="4578" spans="7:11" x14ac:dyDescent="0.25">
      <c r="G4578" s="1">
        <v>44386</v>
      </c>
      <c r="H4578" s="2">
        <v>0.82422453703703702</v>
      </c>
      <c r="I4578">
        <v>27</v>
      </c>
      <c r="J4578">
        <v>5</v>
      </c>
      <c r="K4578">
        <v>1</v>
      </c>
    </row>
    <row r="4579" spans="7:11" x14ac:dyDescent="0.25">
      <c r="G4579" s="1">
        <v>44386</v>
      </c>
      <c r="H4579" s="2">
        <v>0.82423611111111106</v>
      </c>
      <c r="I4579">
        <v>27</v>
      </c>
      <c r="J4579">
        <v>4.2</v>
      </c>
      <c r="K4579">
        <v>1</v>
      </c>
    </row>
    <row r="4580" spans="7:11" x14ac:dyDescent="0.25">
      <c r="G4580" s="1">
        <v>44386</v>
      </c>
      <c r="H4580" s="2">
        <v>0.82488425925925923</v>
      </c>
      <c r="I4580">
        <v>16</v>
      </c>
      <c r="J4580">
        <v>4.0999999999999996</v>
      </c>
      <c r="K4580">
        <v>1</v>
      </c>
    </row>
    <row r="4581" spans="7:11" x14ac:dyDescent="0.25">
      <c r="G4581" s="1">
        <v>44386</v>
      </c>
      <c r="H4581" s="2">
        <v>0.82751157407407405</v>
      </c>
      <c r="I4581">
        <v>13</v>
      </c>
      <c r="J4581">
        <v>5.7</v>
      </c>
      <c r="K4581">
        <v>1</v>
      </c>
    </row>
    <row r="4582" spans="7:11" x14ac:dyDescent="0.25">
      <c r="G4582" s="1">
        <v>44386</v>
      </c>
      <c r="H4582" s="2">
        <v>0.82795138888888886</v>
      </c>
      <c r="I4582">
        <v>11</v>
      </c>
      <c r="J4582">
        <v>16.3</v>
      </c>
      <c r="K4582">
        <v>1</v>
      </c>
    </row>
    <row r="4583" spans="7:11" x14ac:dyDescent="0.25">
      <c r="G4583" s="1">
        <v>44386</v>
      </c>
      <c r="H4583" s="2">
        <v>0.82800925925925928</v>
      </c>
      <c r="I4583">
        <v>9</v>
      </c>
      <c r="J4583">
        <v>4.9000000000000004</v>
      </c>
      <c r="K4583">
        <v>1</v>
      </c>
    </row>
    <row r="4584" spans="7:11" x14ac:dyDescent="0.25">
      <c r="G4584" s="1">
        <v>44386</v>
      </c>
      <c r="H4584" s="2">
        <v>0.8289467592592592</v>
      </c>
      <c r="I4584">
        <v>13</v>
      </c>
      <c r="J4584">
        <v>5.6</v>
      </c>
      <c r="K4584">
        <v>1</v>
      </c>
    </row>
    <row r="4585" spans="7:11" x14ac:dyDescent="0.25">
      <c r="G4585" s="1">
        <v>44386</v>
      </c>
      <c r="H4585" s="2">
        <v>0.82988425925925924</v>
      </c>
      <c r="I4585">
        <v>19</v>
      </c>
      <c r="J4585">
        <v>6.6</v>
      </c>
      <c r="K4585">
        <v>1</v>
      </c>
    </row>
    <row r="4586" spans="7:11" x14ac:dyDescent="0.25">
      <c r="G4586" s="1">
        <v>44386</v>
      </c>
      <c r="H4586" s="2">
        <v>0.83116898148148144</v>
      </c>
      <c r="I4586">
        <v>14</v>
      </c>
      <c r="J4586">
        <v>5.7</v>
      </c>
      <c r="K4586">
        <v>1</v>
      </c>
    </row>
    <row r="4587" spans="7:11" x14ac:dyDescent="0.25">
      <c r="G4587" s="1">
        <v>44386</v>
      </c>
      <c r="H4587" s="2">
        <v>0.83234953703703696</v>
      </c>
      <c r="I4587">
        <v>24</v>
      </c>
      <c r="J4587">
        <v>3.9</v>
      </c>
      <c r="K4587">
        <v>1</v>
      </c>
    </row>
    <row r="4588" spans="7:11" x14ac:dyDescent="0.25">
      <c r="G4588" s="1">
        <v>44386</v>
      </c>
      <c r="H4588" s="2">
        <v>0.83237268518518526</v>
      </c>
      <c r="I4588">
        <v>20</v>
      </c>
      <c r="J4588">
        <v>3.7</v>
      </c>
      <c r="K4588">
        <v>1</v>
      </c>
    </row>
    <row r="4589" spans="7:11" x14ac:dyDescent="0.25">
      <c r="G4589" s="1">
        <v>44386</v>
      </c>
      <c r="H4589" s="2">
        <v>0.83343750000000005</v>
      </c>
      <c r="I4589">
        <v>12</v>
      </c>
      <c r="J4589">
        <v>12.6</v>
      </c>
      <c r="K4589">
        <v>1</v>
      </c>
    </row>
    <row r="4590" spans="7:11" x14ac:dyDescent="0.25">
      <c r="G4590" s="1">
        <v>44386</v>
      </c>
      <c r="H4590" s="2">
        <v>0.83398148148148143</v>
      </c>
      <c r="I4590">
        <v>20</v>
      </c>
      <c r="J4590">
        <v>7.4</v>
      </c>
      <c r="K4590">
        <v>1</v>
      </c>
    </row>
    <row r="4591" spans="7:11" x14ac:dyDescent="0.25">
      <c r="G4591" s="1">
        <v>44386</v>
      </c>
      <c r="H4591" s="2">
        <v>0.83467592592592599</v>
      </c>
      <c r="I4591">
        <v>13</v>
      </c>
      <c r="J4591">
        <v>8.5</v>
      </c>
      <c r="K4591">
        <v>1</v>
      </c>
    </row>
    <row r="4592" spans="7:11" x14ac:dyDescent="0.25">
      <c r="G4592" s="1">
        <v>44386</v>
      </c>
      <c r="H4592" s="2">
        <v>0.83518518518518514</v>
      </c>
      <c r="I4592">
        <v>19</v>
      </c>
      <c r="J4592">
        <v>3.7</v>
      </c>
      <c r="K4592">
        <v>1</v>
      </c>
    </row>
    <row r="4593" spans="7:11" x14ac:dyDescent="0.25">
      <c r="G4593" s="1">
        <v>44386</v>
      </c>
      <c r="H4593" s="2">
        <v>0.83792824074074079</v>
      </c>
      <c r="I4593">
        <v>17</v>
      </c>
      <c r="J4593">
        <v>4.3</v>
      </c>
      <c r="K4593">
        <v>1</v>
      </c>
    </row>
    <row r="4594" spans="7:11" x14ac:dyDescent="0.25">
      <c r="G4594" s="1">
        <v>44386</v>
      </c>
      <c r="H4594" s="2">
        <v>0.83829861111111115</v>
      </c>
      <c r="I4594">
        <v>18</v>
      </c>
      <c r="J4594">
        <v>5.6</v>
      </c>
      <c r="K4594">
        <v>1</v>
      </c>
    </row>
    <row r="4595" spans="7:11" x14ac:dyDescent="0.25">
      <c r="G4595" s="1">
        <v>44386</v>
      </c>
      <c r="H4595" s="2">
        <v>0.83832175925925922</v>
      </c>
      <c r="I4595">
        <v>14</v>
      </c>
      <c r="J4595">
        <v>3.8</v>
      </c>
      <c r="K4595">
        <v>1</v>
      </c>
    </row>
    <row r="4596" spans="7:11" x14ac:dyDescent="0.25">
      <c r="G4596" s="1">
        <v>44386</v>
      </c>
      <c r="H4596" s="2">
        <v>0.83840277777777772</v>
      </c>
      <c r="I4596">
        <v>15</v>
      </c>
      <c r="J4596">
        <v>3.4</v>
      </c>
      <c r="K4596">
        <v>1</v>
      </c>
    </row>
    <row r="4597" spans="7:11" x14ac:dyDescent="0.25">
      <c r="G4597" s="1">
        <v>44386</v>
      </c>
      <c r="H4597" s="2">
        <v>0.84075231481481483</v>
      </c>
      <c r="I4597">
        <v>10</v>
      </c>
      <c r="J4597">
        <v>5.0999999999999996</v>
      </c>
      <c r="K4597">
        <v>1</v>
      </c>
    </row>
    <row r="4598" spans="7:11" x14ac:dyDescent="0.25">
      <c r="G4598" s="1">
        <v>44386</v>
      </c>
      <c r="H4598" s="2">
        <v>0.84097222222222223</v>
      </c>
      <c r="I4598">
        <v>13</v>
      </c>
      <c r="J4598">
        <v>6.1</v>
      </c>
      <c r="K4598">
        <v>1</v>
      </c>
    </row>
    <row r="4599" spans="7:11" x14ac:dyDescent="0.25">
      <c r="G4599" s="1">
        <v>44386</v>
      </c>
      <c r="H4599" s="2">
        <v>0.84190972222222227</v>
      </c>
      <c r="I4599">
        <v>14</v>
      </c>
      <c r="J4599">
        <v>8.1999999999999993</v>
      </c>
      <c r="K4599">
        <v>1</v>
      </c>
    </row>
    <row r="4600" spans="7:11" x14ac:dyDescent="0.25">
      <c r="G4600" s="1">
        <v>44386</v>
      </c>
      <c r="H4600" s="2">
        <v>0.84361111111111109</v>
      </c>
      <c r="I4600">
        <v>19</v>
      </c>
      <c r="J4600">
        <v>3.9</v>
      </c>
      <c r="K4600">
        <v>1</v>
      </c>
    </row>
    <row r="4601" spans="7:11" x14ac:dyDescent="0.25">
      <c r="G4601" s="1">
        <v>44386</v>
      </c>
      <c r="H4601" s="2">
        <v>0.84541666666666659</v>
      </c>
      <c r="I4601">
        <v>10</v>
      </c>
      <c r="J4601">
        <v>10.9</v>
      </c>
      <c r="K4601">
        <v>1</v>
      </c>
    </row>
    <row r="4602" spans="7:11" x14ac:dyDescent="0.25">
      <c r="G4602" s="1">
        <v>44386</v>
      </c>
      <c r="H4602" s="2">
        <v>0.84579861111111121</v>
      </c>
      <c r="I4602">
        <v>16</v>
      </c>
      <c r="J4602">
        <v>1</v>
      </c>
      <c r="K4602">
        <v>1</v>
      </c>
    </row>
    <row r="4603" spans="7:11" x14ac:dyDescent="0.25">
      <c r="G4603" s="1">
        <v>44386</v>
      </c>
      <c r="H4603" s="2">
        <v>0.84704861111111107</v>
      </c>
      <c r="I4603">
        <v>13</v>
      </c>
      <c r="J4603">
        <v>4.2</v>
      </c>
      <c r="K4603">
        <v>1</v>
      </c>
    </row>
    <row r="4604" spans="7:11" x14ac:dyDescent="0.25">
      <c r="G4604" s="1">
        <v>44386</v>
      </c>
      <c r="H4604" s="2">
        <v>0.84870370370370374</v>
      </c>
      <c r="I4604">
        <v>16</v>
      </c>
      <c r="J4604">
        <v>5.6</v>
      </c>
      <c r="K4604">
        <v>1</v>
      </c>
    </row>
    <row r="4605" spans="7:11" x14ac:dyDescent="0.25">
      <c r="G4605" s="1">
        <v>44386</v>
      </c>
      <c r="H4605" s="2">
        <v>0.84917824074074078</v>
      </c>
      <c r="I4605">
        <v>21</v>
      </c>
      <c r="J4605">
        <v>8.3000000000000007</v>
      </c>
      <c r="K4605">
        <v>1</v>
      </c>
    </row>
    <row r="4606" spans="7:11" x14ac:dyDescent="0.25">
      <c r="G4606" s="1">
        <v>44386</v>
      </c>
      <c r="H4606" s="2">
        <v>0.84925925925925927</v>
      </c>
      <c r="I4606">
        <v>19</v>
      </c>
      <c r="J4606">
        <v>3.7</v>
      </c>
      <c r="K4606">
        <v>1</v>
      </c>
    </row>
    <row r="4607" spans="7:11" x14ac:dyDescent="0.25">
      <c r="G4607" s="1">
        <v>44386</v>
      </c>
      <c r="H4607" s="2">
        <v>0.84986111111111118</v>
      </c>
      <c r="I4607">
        <v>14</v>
      </c>
      <c r="J4607">
        <v>7.9</v>
      </c>
      <c r="K4607">
        <v>1</v>
      </c>
    </row>
    <row r="4608" spans="7:11" x14ac:dyDescent="0.25">
      <c r="G4608" s="1">
        <v>44386</v>
      </c>
      <c r="H4608" s="2">
        <v>0.84987268518518511</v>
      </c>
      <c r="I4608">
        <v>16</v>
      </c>
      <c r="J4608">
        <v>4</v>
      </c>
      <c r="K4608">
        <v>1</v>
      </c>
    </row>
    <row r="4609" spans="7:11" x14ac:dyDescent="0.25">
      <c r="G4609" s="1">
        <v>44386</v>
      </c>
      <c r="H4609" s="2">
        <v>0.8499768518518519</v>
      </c>
      <c r="I4609">
        <v>21</v>
      </c>
      <c r="J4609">
        <v>7.8</v>
      </c>
      <c r="K4609">
        <v>1</v>
      </c>
    </row>
    <row r="4610" spans="7:11" x14ac:dyDescent="0.25">
      <c r="G4610" s="1">
        <v>44386</v>
      </c>
      <c r="H4610" s="2">
        <v>0.85008101851851858</v>
      </c>
      <c r="I4610">
        <v>15</v>
      </c>
      <c r="J4610">
        <v>19.5</v>
      </c>
      <c r="K4610">
        <v>1</v>
      </c>
    </row>
    <row r="4611" spans="7:11" x14ac:dyDescent="0.25">
      <c r="G4611" s="1">
        <v>44386</v>
      </c>
      <c r="H4611" s="2">
        <v>0.85114583333333327</v>
      </c>
      <c r="I4611">
        <v>13</v>
      </c>
      <c r="J4611">
        <v>12.7</v>
      </c>
      <c r="K4611">
        <v>1</v>
      </c>
    </row>
    <row r="4612" spans="7:11" x14ac:dyDescent="0.25">
      <c r="G4612" s="1">
        <v>44386</v>
      </c>
      <c r="H4612" s="2">
        <v>0.85159722222222223</v>
      </c>
      <c r="I4612">
        <v>10</v>
      </c>
      <c r="J4612">
        <v>14.8</v>
      </c>
      <c r="K4612">
        <v>1</v>
      </c>
    </row>
    <row r="4613" spans="7:11" x14ac:dyDescent="0.25">
      <c r="G4613" s="1">
        <v>44386</v>
      </c>
      <c r="H4613" s="2">
        <v>0.85222222222222221</v>
      </c>
      <c r="I4613">
        <v>9</v>
      </c>
      <c r="J4613">
        <v>13.4</v>
      </c>
      <c r="K4613">
        <v>1</v>
      </c>
    </row>
    <row r="4614" spans="7:11" x14ac:dyDescent="0.25">
      <c r="G4614" s="1">
        <v>44386</v>
      </c>
      <c r="H4614" s="2">
        <v>0.85303240740740749</v>
      </c>
      <c r="I4614">
        <v>39</v>
      </c>
      <c r="J4614">
        <v>3.8</v>
      </c>
      <c r="K4614">
        <v>1</v>
      </c>
    </row>
    <row r="4615" spans="7:11" x14ac:dyDescent="0.25">
      <c r="G4615" s="1">
        <v>44386</v>
      </c>
      <c r="H4615" s="2">
        <v>0.85304398148148142</v>
      </c>
      <c r="I4615">
        <v>34</v>
      </c>
      <c r="J4615">
        <v>4</v>
      </c>
      <c r="K4615">
        <v>1</v>
      </c>
    </row>
    <row r="4616" spans="7:11" x14ac:dyDescent="0.25">
      <c r="G4616" s="1">
        <v>44386</v>
      </c>
      <c r="H4616" s="2">
        <v>0.8548958333333333</v>
      </c>
      <c r="I4616">
        <v>17</v>
      </c>
      <c r="J4616">
        <v>3.2</v>
      </c>
      <c r="K4616">
        <v>1</v>
      </c>
    </row>
    <row r="4617" spans="7:11" x14ac:dyDescent="0.25">
      <c r="G4617" s="1">
        <v>44386</v>
      </c>
      <c r="H4617" s="2">
        <v>0.85623842592592592</v>
      </c>
      <c r="I4617">
        <v>15</v>
      </c>
      <c r="J4617">
        <v>5.0999999999999996</v>
      </c>
      <c r="K4617">
        <v>1</v>
      </c>
    </row>
    <row r="4618" spans="7:11" x14ac:dyDescent="0.25">
      <c r="G4618" s="1">
        <v>44386</v>
      </c>
      <c r="H4618" s="2">
        <v>0.85723379629629637</v>
      </c>
      <c r="I4618">
        <v>13</v>
      </c>
      <c r="J4618">
        <v>5</v>
      </c>
      <c r="K4618">
        <v>1</v>
      </c>
    </row>
    <row r="4619" spans="7:11" x14ac:dyDescent="0.25">
      <c r="G4619" s="1">
        <v>44386</v>
      </c>
      <c r="H4619" s="2">
        <v>0.85731481481481486</v>
      </c>
      <c r="I4619">
        <v>14</v>
      </c>
      <c r="J4619">
        <v>4</v>
      </c>
      <c r="K4619">
        <v>1</v>
      </c>
    </row>
    <row r="4620" spans="7:11" x14ac:dyDescent="0.25">
      <c r="G4620" s="1">
        <v>44386</v>
      </c>
      <c r="H4620" s="2">
        <v>0.85928240740740736</v>
      </c>
      <c r="I4620">
        <v>13</v>
      </c>
      <c r="J4620">
        <v>17.399999999999999</v>
      </c>
      <c r="K4620">
        <v>1</v>
      </c>
    </row>
    <row r="4621" spans="7:11" x14ac:dyDescent="0.25">
      <c r="G4621" s="1">
        <v>44386</v>
      </c>
      <c r="H4621" s="2">
        <v>0.86040509259259268</v>
      </c>
      <c r="I4621">
        <v>12</v>
      </c>
      <c r="J4621">
        <v>12.4</v>
      </c>
      <c r="K4621">
        <v>1</v>
      </c>
    </row>
    <row r="4622" spans="7:11" x14ac:dyDescent="0.25">
      <c r="G4622" s="1">
        <v>44386</v>
      </c>
      <c r="H4622" s="2">
        <v>0.86093750000000002</v>
      </c>
      <c r="I4622">
        <v>20</v>
      </c>
      <c r="J4622">
        <v>3.2</v>
      </c>
      <c r="K4622">
        <v>1</v>
      </c>
    </row>
    <row r="4623" spans="7:11" x14ac:dyDescent="0.25">
      <c r="G4623" s="1">
        <v>44386</v>
      </c>
      <c r="H4623" s="2">
        <v>0.86166666666666669</v>
      </c>
      <c r="I4623">
        <v>24</v>
      </c>
      <c r="J4623">
        <v>4.5999999999999996</v>
      </c>
      <c r="K4623">
        <v>1</v>
      </c>
    </row>
    <row r="4624" spans="7:11" x14ac:dyDescent="0.25">
      <c r="G4624" s="1">
        <v>44386</v>
      </c>
      <c r="H4624" s="2">
        <v>0.86168981481481488</v>
      </c>
      <c r="I4624">
        <v>21</v>
      </c>
      <c r="J4624">
        <v>4.2</v>
      </c>
      <c r="K4624">
        <v>1</v>
      </c>
    </row>
    <row r="4625" spans="7:11" x14ac:dyDescent="0.25">
      <c r="G4625" s="1">
        <v>44386</v>
      </c>
      <c r="H4625" s="2">
        <v>0.86260416666666673</v>
      </c>
      <c r="I4625">
        <v>16</v>
      </c>
      <c r="J4625">
        <v>0.3</v>
      </c>
      <c r="K4625">
        <v>1</v>
      </c>
    </row>
    <row r="4626" spans="7:11" x14ac:dyDescent="0.25">
      <c r="G4626" s="1">
        <v>44386</v>
      </c>
      <c r="H4626" s="2">
        <v>0.86275462962962957</v>
      </c>
      <c r="I4626">
        <v>21</v>
      </c>
      <c r="J4626">
        <v>3.8</v>
      </c>
      <c r="K4626">
        <v>1</v>
      </c>
    </row>
    <row r="4627" spans="7:11" x14ac:dyDescent="0.25">
      <c r="G4627" s="1">
        <v>44386</v>
      </c>
      <c r="H4627" s="2">
        <v>0.86297453703703697</v>
      </c>
      <c r="I4627">
        <v>18</v>
      </c>
      <c r="J4627">
        <v>8.1</v>
      </c>
      <c r="K4627">
        <v>1</v>
      </c>
    </row>
    <row r="4628" spans="7:11" x14ac:dyDescent="0.25">
      <c r="G4628" s="1">
        <v>44386</v>
      </c>
      <c r="H4628" s="2">
        <v>0.86434027777777767</v>
      </c>
      <c r="I4628">
        <v>14</v>
      </c>
      <c r="J4628">
        <v>4.0999999999999996</v>
      </c>
      <c r="K4628">
        <v>1</v>
      </c>
    </row>
    <row r="4629" spans="7:11" x14ac:dyDescent="0.25">
      <c r="G4629" s="1">
        <v>44386</v>
      </c>
      <c r="H4629" s="2">
        <v>0.86476851851851855</v>
      </c>
      <c r="I4629">
        <v>13</v>
      </c>
      <c r="J4629">
        <v>3.6</v>
      </c>
      <c r="K4629">
        <v>1</v>
      </c>
    </row>
    <row r="4630" spans="7:11" x14ac:dyDescent="0.25">
      <c r="G4630" s="1">
        <v>44386</v>
      </c>
      <c r="H4630" s="2">
        <v>0.8649768518518518</v>
      </c>
      <c r="I4630">
        <v>12</v>
      </c>
      <c r="J4630">
        <v>10.3</v>
      </c>
      <c r="K4630">
        <v>1</v>
      </c>
    </row>
    <row r="4631" spans="7:11" x14ac:dyDescent="0.25">
      <c r="G4631" s="1">
        <v>44386</v>
      </c>
      <c r="H4631" s="2">
        <v>0.86717592592592585</v>
      </c>
      <c r="I4631">
        <v>24</v>
      </c>
      <c r="J4631">
        <v>5.8</v>
      </c>
      <c r="K4631">
        <v>1</v>
      </c>
    </row>
    <row r="4632" spans="7:11" x14ac:dyDescent="0.25">
      <c r="G4632" s="1">
        <v>44386</v>
      </c>
      <c r="H4632" s="2">
        <v>0.86719907407407415</v>
      </c>
      <c r="I4632">
        <v>25</v>
      </c>
      <c r="J4632">
        <v>4.2</v>
      </c>
      <c r="K4632">
        <v>1</v>
      </c>
    </row>
    <row r="4633" spans="7:11" x14ac:dyDescent="0.25">
      <c r="G4633" s="1">
        <v>44386</v>
      </c>
      <c r="H4633" s="2">
        <v>0.86918981481481483</v>
      </c>
      <c r="I4633">
        <v>15</v>
      </c>
      <c r="J4633">
        <v>4</v>
      </c>
      <c r="K4633">
        <v>1</v>
      </c>
    </row>
    <row r="4634" spans="7:11" x14ac:dyDescent="0.25">
      <c r="G4634" s="1">
        <v>44386</v>
      </c>
      <c r="H4634" s="2">
        <v>0.87178240740740742</v>
      </c>
      <c r="I4634">
        <v>19</v>
      </c>
      <c r="J4634">
        <v>6.4</v>
      </c>
      <c r="K4634">
        <v>1</v>
      </c>
    </row>
    <row r="4635" spans="7:11" x14ac:dyDescent="0.25">
      <c r="G4635" s="1">
        <v>44386</v>
      </c>
      <c r="H4635" s="2">
        <v>0.87353009259259251</v>
      </c>
      <c r="I4635">
        <v>16</v>
      </c>
      <c r="J4635">
        <v>0.7</v>
      </c>
      <c r="K4635">
        <v>1</v>
      </c>
    </row>
    <row r="4636" spans="7:11" x14ac:dyDescent="0.25">
      <c r="G4636" s="1">
        <v>44386</v>
      </c>
      <c r="H4636" s="2">
        <v>0.87407407407407411</v>
      </c>
      <c r="I4636">
        <v>17</v>
      </c>
      <c r="J4636">
        <v>4.2</v>
      </c>
      <c r="K4636">
        <v>1</v>
      </c>
    </row>
    <row r="4637" spans="7:11" x14ac:dyDescent="0.25">
      <c r="G4637" s="1">
        <v>44386</v>
      </c>
      <c r="H4637" s="2">
        <v>0.87412037037037038</v>
      </c>
      <c r="I4637">
        <v>14</v>
      </c>
      <c r="J4637">
        <v>0.2</v>
      </c>
      <c r="K4637">
        <v>1</v>
      </c>
    </row>
    <row r="4638" spans="7:11" x14ac:dyDescent="0.25">
      <c r="G4638" s="1">
        <v>44386</v>
      </c>
      <c r="H4638" s="2">
        <v>0.87456018518518519</v>
      </c>
      <c r="I4638">
        <v>14</v>
      </c>
      <c r="J4638">
        <v>4.2</v>
      </c>
      <c r="K4638">
        <v>1</v>
      </c>
    </row>
    <row r="4639" spans="7:11" x14ac:dyDescent="0.25">
      <c r="G4639" s="1">
        <v>44386</v>
      </c>
      <c r="H4639" s="2">
        <v>0.87494212962962958</v>
      </c>
      <c r="I4639">
        <v>14</v>
      </c>
      <c r="J4639">
        <v>11.8</v>
      </c>
      <c r="K4639">
        <v>1</v>
      </c>
    </row>
    <row r="4640" spans="7:11" x14ac:dyDescent="0.25">
      <c r="G4640" s="1">
        <v>44386</v>
      </c>
      <c r="H4640" s="2">
        <v>0.87603009259259268</v>
      </c>
      <c r="I4640">
        <v>17</v>
      </c>
      <c r="J4640">
        <v>16.5</v>
      </c>
      <c r="K4640">
        <v>1</v>
      </c>
    </row>
    <row r="4641" spans="7:11" x14ac:dyDescent="0.25">
      <c r="G4641" s="1">
        <v>44386</v>
      </c>
      <c r="H4641" s="2">
        <v>0.87762731481481471</v>
      </c>
      <c r="I4641">
        <v>14</v>
      </c>
      <c r="J4641">
        <v>7.1</v>
      </c>
      <c r="K4641">
        <v>1</v>
      </c>
    </row>
    <row r="4642" spans="7:11" x14ac:dyDescent="0.25">
      <c r="G4642" s="1">
        <v>44386</v>
      </c>
      <c r="H4642" s="2">
        <v>0.87800925925925932</v>
      </c>
      <c r="I4642">
        <v>23</v>
      </c>
      <c r="J4642">
        <v>10.4</v>
      </c>
      <c r="K4642">
        <v>1</v>
      </c>
    </row>
    <row r="4643" spans="7:11" x14ac:dyDescent="0.25">
      <c r="G4643" s="1">
        <v>44386</v>
      </c>
      <c r="H4643" s="2">
        <v>0.87820601851851843</v>
      </c>
      <c r="I4643">
        <v>17</v>
      </c>
      <c r="J4643">
        <v>3.8</v>
      </c>
      <c r="K4643">
        <v>1</v>
      </c>
    </row>
    <row r="4644" spans="7:11" x14ac:dyDescent="0.25">
      <c r="G4644" s="1">
        <v>44386</v>
      </c>
      <c r="H4644" s="2">
        <v>0.87898148148148147</v>
      </c>
      <c r="I4644">
        <v>16</v>
      </c>
      <c r="J4644">
        <v>0.3</v>
      </c>
      <c r="K4644">
        <v>1</v>
      </c>
    </row>
    <row r="4645" spans="7:11" x14ac:dyDescent="0.25">
      <c r="G4645" s="1">
        <v>44386</v>
      </c>
      <c r="H4645" s="2">
        <v>0.87950231481481478</v>
      </c>
      <c r="I4645">
        <v>22</v>
      </c>
      <c r="J4645">
        <v>5</v>
      </c>
      <c r="K4645">
        <v>1</v>
      </c>
    </row>
    <row r="4646" spans="7:11" x14ac:dyDescent="0.25">
      <c r="G4646" s="1">
        <v>44386</v>
      </c>
      <c r="H4646" s="2">
        <v>0.87952546296296286</v>
      </c>
      <c r="I4646">
        <v>20</v>
      </c>
      <c r="J4646">
        <v>4.3</v>
      </c>
      <c r="K4646">
        <v>1</v>
      </c>
    </row>
    <row r="4647" spans="7:11" x14ac:dyDescent="0.25">
      <c r="G4647" s="1">
        <v>44386</v>
      </c>
      <c r="H4647" s="2">
        <v>0.8875925925925926</v>
      </c>
      <c r="I4647">
        <v>12</v>
      </c>
      <c r="J4647">
        <v>4</v>
      </c>
      <c r="K4647">
        <v>1</v>
      </c>
    </row>
    <row r="4648" spans="7:11" x14ac:dyDescent="0.25">
      <c r="G4648" s="1">
        <v>44386</v>
      </c>
      <c r="H4648" s="2">
        <v>0.89045138888888886</v>
      </c>
      <c r="I4648">
        <v>12</v>
      </c>
      <c r="J4648">
        <v>0.5</v>
      </c>
      <c r="K4648">
        <v>1</v>
      </c>
    </row>
    <row r="4649" spans="7:11" x14ac:dyDescent="0.25">
      <c r="G4649" s="1">
        <v>44386</v>
      </c>
      <c r="H4649" s="2">
        <v>0.89070601851851849</v>
      </c>
      <c r="I4649">
        <v>18</v>
      </c>
      <c r="J4649">
        <v>1.1000000000000001</v>
      </c>
      <c r="K4649">
        <v>1</v>
      </c>
    </row>
    <row r="4650" spans="7:11" x14ac:dyDescent="0.25">
      <c r="G4650" s="1">
        <v>44386</v>
      </c>
      <c r="H4650" s="2">
        <v>0.89239583333333339</v>
      </c>
      <c r="I4650">
        <v>17</v>
      </c>
      <c r="J4650">
        <v>7.8</v>
      </c>
      <c r="K4650">
        <v>1</v>
      </c>
    </row>
    <row r="4651" spans="7:11" x14ac:dyDescent="0.25">
      <c r="G4651" s="1">
        <v>44386</v>
      </c>
      <c r="H4651" s="2">
        <v>0.89300925925925922</v>
      </c>
      <c r="I4651">
        <v>13</v>
      </c>
      <c r="J4651">
        <v>8.4</v>
      </c>
      <c r="K4651">
        <v>1</v>
      </c>
    </row>
    <row r="4652" spans="7:11" x14ac:dyDescent="0.25">
      <c r="G4652" s="1">
        <v>44386</v>
      </c>
      <c r="H4652" s="2">
        <v>0.89489583333333333</v>
      </c>
      <c r="I4652">
        <v>14</v>
      </c>
      <c r="J4652">
        <v>4.3</v>
      </c>
      <c r="K4652">
        <v>1</v>
      </c>
    </row>
    <row r="4653" spans="7:11" x14ac:dyDescent="0.25">
      <c r="G4653" s="1">
        <v>44386</v>
      </c>
      <c r="H4653" s="2">
        <v>0.8960300925925927</v>
      </c>
      <c r="I4653">
        <v>14</v>
      </c>
      <c r="J4653">
        <v>9.3000000000000007</v>
      </c>
      <c r="K4653">
        <v>1</v>
      </c>
    </row>
    <row r="4654" spans="7:11" x14ac:dyDescent="0.25">
      <c r="G4654" s="1">
        <v>44386</v>
      </c>
      <c r="H4654" s="2">
        <v>0.89738425925925924</v>
      </c>
      <c r="I4654">
        <v>15</v>
      </c>
      <c r="J4654">
        <v>9.4</v>
      </c>
      <c r="K4654">
        <v>1</v>
      </c>
    </row>
    <row r="4655" spans="7:11" x14ac:dyDescent="0.25">
      <c r="G4655" s="1">
        <v>44386</v>
      </c>
      <c r="H4655" s="2">
        <v>0.89820601851851845</v>
      </c>
      <c r="I4655">
        <v>14</v>
      </c>
      <c r="J4655">
        <v>5.5</v>
      </c>
      <c r="K4655">
        <v>1</v>
      </c>
    </row>
    <row r="4656" spans="7:11" x14ac:dyDescent="0.25">
      <c r="G4656" s="1">
        <v>44386</v>
      </c>
      <c r="H4656" s="2">
        <v>0.8997222222222222</v>
      </c>
      <c r="I4656">
        <v>13</v>
      </c>
      <c r="J4656">
        <v>3.4</v>
      </c>
      <c r="K4656">
        <v>1</v>
      </c>
    </row>
    <row r="4657" spans="7:11" x14ac:dyDescent="0.25">
      <c r="G4657" s="1">
        <v>44386</v>
      </c>
      <c r="H4657" s="2">
        <v>0.90311342592592592</v>
      </c>
      <c r="I4657">
        <v>11</v>
      </c>
      <c r="J4657">
        <v>7.1</v>
      </c>
      <c r="K4657">
        <v>1</v>
      </c>
    </row>
    <row r="4658" spans="7:11" x14ac:dyDescent="0.25">
      <c r="G4658" s="1">
        <v>44386</v>
      </c>
      <c r="H4658" s="2">
        <v>0.9046412037037036</v>
      </c>
      <c r="I4658">
        <v>13</v>
      </c>
      <c r="J4658">
        <v>6.4</v>
      </c>
      <c r="K4658">
        <v>1</v>
      </c>
    </row>
    <row r="4659" spans="7:11" x14ac:dyDescent="0.25">
      <c r="G4659" s="1">
        <v>44386</v>
      </c>
      <c r="H4659" s="2">
        <v>0.90776620370370376</v>
      </c>
      <c r="I4659">
        <v>18</v>
      </c>
      <c r="J4659">
        <v>4.9000000000000004</v>
      </c>
      <c r="K4659">
        <v>1</v>
      </c>
    </row>
    <row r="4660" spans="7:11" x14ac:dyDescent="0.25">
      <c r="G4660" s="1">
        <v>44386</v>
      </c>
      <c r="H4660" s="2">
        <v>0.90822916666666664</v>
      </c>
      <c r="I4660">
        <v>17</v>
      </c>
      <c r="J4660">
        <v>12</v>
      </c>
      <c r="K4660">
        <v>1</v>
      </c>
    </row>
    <row r="4661" spans="7:11" x14ac:dyDescent="0.25">
      <c r="G4661" s="1">
        <v>44386</v>
      </c>
      <c r="H4661" s="2">
        <v>0.90886574074074078</v>
      </c>
      <c r="I4661">
        <v>11</v>
      </c>
      <c r="J4661">
        <v>8.9</v>
      </c>
      <c r="K4661">
        <v>1</v>
      </c>
    </row>
    <row r="4662" spans="7:11" x14ac:dyDescent="0.25">
      <c r="G4662" s="1">
        <v>44386</v>
      </c>
      <c r="H4662" s="2">
        <v>0.91040509259259261</v>
      </c>
      <c r="I4662">
        <v>10</v>
      </c>
      <c r="J4662">
        <v>14.7</v>
      </c>
      <c r="K4662">
        <v>1</v>
      </c>
    </row>
    <row r="4663" spans="7:11" x14ac:dyDescent="0.25">
      <c r="G4663" s="1">
        <v>44386</v>
      </c>
      <c r="H4663" s="2">
        <v>0.9116319444444444</v>
      </c>
      <c r="I4663">
        <v>27</v>
      </c>
      <c r="J4663">
        <v>9.1999999999999993</v>
      </c>
      <c r="K4663">
        <v>1</v>
      </c>
    </row>
    <row r="4664" spans="7:11" x14ac:dyDescent="0.25">
      <c r="G4664" s="1">
        <v>44386</v>
      </c>
      <c r="H4664" s="2">
        <v>0.91266203703703708</v>
      </c>
      <c r="I4664">
        <v>27</v>
      </c>
      <c r="J4664">
        <v>4.4000000000000004</v>
      </c>
      <c r="K4664">
        <v>1</v>
      </c>
    </row>
    <row r="4665" spans="7:11" x14ac:dyDescent="0.25">
      <c r="G4665" s="1">
        <v>44386</v>
      </c>
      <c r="H4665" s="2">
        <v>0.91267361111111101</v>
      </c>
      <c r="I4665">
        <v>27</v>
      </c>
      <c r="J4665">
        <v>4.4000000000000004</v>
      </c>
      <c r="K4665">
        <v>1</v>
      </c>
    </row>
    <row r="4666" spans="7:11" x14ac:dyDescent="0.25">
      <c r="G4666" s="1">
        <v>44386</v>
      </c>
      <c r="H4666" s="2">
        <v>0.91554398148148142</v>
      </c>
      <c r="I4666">
        <v>16</v>
      </c>
      <c r="J4666">
        <v>12.2</v>
      </c>
      <c r="K4666">
        <v>1</v>
      </c>
    </row>
    <row r="4667" spans="7:11" x14ac:dyDescent="0.25">
      <c r="G4667" s="1">
        <v>44386</v>
      </c>
      <c r="H4667" s="2">
        <v>0.92077546296296298</v>
      </c>
      <c r="I4667">
        <v>35</v>
      </c>
      <c r="J4667">
        <v>3.9</v>
      </c>
      <c r="K4667">
        <v>1</v>
      </c>
    </row>
    <row r="4668" spans="7:11" x14ac:dyDescent="0.25">
      <c r="G4668" s="1">
        <v>44386</v>
      </c>
      <c r="H4668" s="2">
        <v>0.92245370370370372</v>
      </c>
      <c r="I4668">
        <v>19</v>
      </c>
      <c r="J4668">
        <v>4.7</v>
      </c>
      <c r="K4668">
        <v>1</v>
      </c>
    </row>
    <row r="4669" spans="7:11" x14ac:dyDescent="0.25">
      <c r="G4669" s="1">
        <v>44386</v>
      </c>
      <c r="H4669" s="2">
        <v>0.9249074074074074</v>
      </c>
      <c r="I4669">
        <v>20</v>
      </c>
      <c r="J4669">
        <v>4.3</v>
      </c>
      <c r="K4669">
        <v>1</v>
      </c>
    </row>
    <row r="4670" spans="7:11" x14ac:dyDescent="0.25">
      <c r="G4670" s="1">
        <v>44386</v>
      </c>
      <c r="H4670" s="2">
        <v>0.92493055555555559</v>
      </c>
      <c r="I4670">
        <v>15</v>
      </c>
      <c r="J4670">
        <v>3.9</v>
      </c>
      <c r="K4670">
        <v>1</v>
      </c>
    </row>
    <row r="4671" spans="7:11" x14ac:dyDescent="0.25">
      <c r="G4671" s="1">
        <v>44386</v>
      </c>
      <c r="H4671" s="2">
        <v>0.92535879629629625</v>
      </c>
      <c r="I4671">
        <v>13</v>
      </c>
      <c r="J4671">
        <v>3.3</v>
      </c>
      <c r="K4671">
        <v>1</v>
      </c>
    </row>
    <row r="4672" spans="7:11" x14ac:dyDescent="0.25">
      <c r="G4672" s="1">
        <v>44386</v>
      </c>
      <c r="H4672" s="2">
        <v>0.9283217592592593</v>
      </c>
      <c r="I4672">
        <v>19</v>
      </c>
      <c r="J4672">
        <v>3.9</v>
      </c>
      <c r="K4672">
        <v>1</v>
      </c>
    </row>
    <row r="4673" spans="7:11" x14ac:dyDescent="0.25">
      <c r="G4673" s="1">
        <v>44386</v>
      </c>
      <c r="H4673" s="2">
        <v>0.93076388888888895</v>
      </c>
      <c r="I4673">
        <v>26</v>
      </c>
      <c r="J4673">
        <v>4.7</v>
      </c>
      <c r="K4673">
        <v>1</v>
      </c>
    </row>
    <row r="4674" spans="7:11" x14ac:dyDescent="0.25">
      <c r="G4674" s="1">
        <v>44386</v>
      </c>
      <c r="H4674" s="2">
        <v>0.93077546296296287</v>
      </c>
      <c r="I4674">
        <v>24</v>
      </c>
      <c r="J4674">
        <v>5.4</v>
      </c>
      <c r="K4674">
        <v>1</v>
      </c>
    </row>
    <row r="4675" spans="7:11" x14ac:dyDescent="0.25">
      <c r="G4675" s="1">
        <v>44386</v>
      </c>
      <c r="H4675" s="2">
        <v>0.93425925925925923</v>
      </c>
      <c r="I4675">
        <v>11</v>
      </c>
      <c r="J4675">
        <v>9.8000000000000007</v>
      </c>
      <c r="K4675">
        <v>1</v>
      </c>
    </row>
    <row r="4676" spans="7:11" x14ac:dyDescent="0.25">
      <c r="G4676" s="1">
        <v>44386</v>
      </c>
      <c r="H4676" s="2">
        <v>0.93488425925925922</v>
      </c>
      <c r="I4676">
        <v>20</v>
      </c>
      <c r="J4676">
        <v>6.7</v>
      </c>
      <c r="K4676">
        <v>1</v>
      </c>
    </row>
    <row r="4677" spans="7:11" x14ac:dyDescent="0.25">
      <c r="G4677" s="1">
        <v>44386</v>
      </c>
      <c r="H4677" s="2">
        <v>0.93641203703703713</v>
      </c>
      <c r="I4677">
        <v>11</v>
      </c>
      <c r="J4677">
        <v>4.2</v>
      </c>
      <c r="K4677">
        <v>1</v>
      </c>
    </row>
    <row r="4678" spans="7:11" x14ac:dyDescent="0.25">
      <c r="G4678" s="1">
        <v>44386</v>
      </c>
      <c r="H4678" s="2">
        <v>0.93787037037037047</v>
      </c>
      <c r="I4678">
        <v>14</v>
      </c>
      <c r="J4678">
        <v>11.2</v>
      </c>
      <c r="K4678">
        <v>1</v>
      </c>
    </row>
    <row r="4679" spans="7:11" x14ac:dyDescent="0.25">
      <c r="G4679" s="1">
        <v>44386</v>
      </c>
      <c r="H4679" s="2">
        <v>0.93873842592592593</v>
      </c>
      <c r="I4679">
        <v>22</v>
      </c>
      <c r="J4679">
        <v>7.8</v>
      </c>
      <c r="K4679">
        <v>1</v>
      </c>
    </row>
    <row r="4680" spans="7:11" x14ac:dyDescent="0.25">
      <c r="G4680" s="1">
        <v>44386</v>
      </c>
      <c r="H4680" s="2">
        <v>0.9419791666666667</v>
      </c>
      <c r="I4680">
        <v>14</v>
      </c>
      <c r="J4680">
        <v>5.8</v>
      </c>
      <c r="K4680">
        <v>1</v>
      </c>
    </row>
    <row r="4681" spans="7:11" x14ac:dyDescent="0.25">
      <c r="G4681" s="1">
        <v>44386</v>
      </c>
      <c r="H4681" s="2">
        <v>0.94333333333333336</v>
      </c>
      <c r="I4681">
        <v>16</v>
      </c>
      <c r="J4681">
        <v>4.5</v>
      </c>
      <c r="K4681">
        <v>1</v>
      </c>
    </row>
    <row r="4682" spans="7:11" x14ac:dyDescent="0.25">
      <c r="G4682" s="1">
        <v>44386</v>
      </c>
      <c r="H4682" s="2">
        <v>0.94444444444444453</v>
      </c>
      <c r="I4682">
        <v>20</v>
      </c>
      <c r="J4682">
        <v>4.2</v>
      </c>
      <c r="K4682">
        <v>1</v>
      </c>
    </row>
    <row r="4683" spans="7:11" x14ac:dyDescent="0.25">
      <c r="G4683" s="1">
        <v>44386</v>
      </c>
      <c r="H4683" s="2">
        <v>0.94446759259259261</v>
      </c>
      <c r="I4683">
        <v>18</v>
      </c>
      <c r="J4683">
        <v>4</v>
      </c>
      <c r="K4683">
        <v>1</v>
      </c>
    </row>
    <row r="4684" spans="7:11" x14ac:dyDescent="0.25">
      <c r="G4684" s="1">
        <v>44386</v>
      </c>
      <c r="H4684" s="2">
        <v>0.94819444444444445</v>
      </c>
      <c r="I4684">
        <v>13</v>
      </c>
      <c r="J4684">
        <v>8</v>
      </c>
      <c r="K4684">
        <v>1</v>
      </c>
    </row>
    <row r="4685" spans="7:11" x14ac:dyDescent="0.25">
      <c r="G4685" s="1">
        <v>44386</v>
      </c>
      <c r="H4685" s="2">
        <v>0.95141203703703703</v>
      </c>
      <c r="I4685">
        <v>18</v>
      </c>
      <c r="J4685">
        <v>7.8</v>
      </c>
      <c r="K4685">
        <v>1</v>
      </c>
    </row>
    <row r="4686" spans="7:11" x14ac:dyDescent="0.25">
      <c r="G4686" s="1">
        <v>44386</v>
      </c>
      <c r="H4686" s="2">
        <v>0.95221064814814815</v>
      </c>
      <c r="I4686">
        <v>22</v>
      </c>
      <c r="J4686">
        <v>21.7</v>
      </c>
      <c r="K4686">
        <v>1</v>
      </c>
    </row>
    <row r="4687" spans="7:11" x14ac:dyDescent="0.25">
      <c r="G4687" s="1">
        <v>44386</v>
      </c>
      <c r="H4687" s="2">
        <v>0.95225694444444453</v>
      </c>
      <c r="I4687">
        <v>19</v>
      </c>
      <c r="J4687">
        <v>25.5</v>
      </c>
      <c r="K4687">
        <v>1</v>
      </c>
    </row>
    <row r="4688" spans="7:11" x14ac:dyDescent="0.25">
      <c r="G4688" s="1">
        <v>44386</v>
      </c>
      <c r="H4688" s="2">
        <v>0.9523032407407408</v>
      </c>
      <c r="I4688">
        <v>18</v>
      </c>
      <c r="J4688">
        <v>8.1999999999999993</v>
      </c>
      <c r="K4688">
        <v>1</v>
      </c>
    </row>
    <row r="4689" spans="7:11" x14ac:dyDescent="0.25">
      <c r="G4689" s="1">
        <v>44386</v>
      </c>
      <c r="H4689" s="2">
        <v>0.95239583333333344</v>
      </c>
      <c r="I4689">
        <v>18</v>
      </c>
      <c r="J4689">
        <v>25.5</v>
      </c>
      <c r="K4689">
        <v>1</v>
      </c>
    </row>
    <row r="4690" spans="7:11" x14ac:dyDescent="0.25">
      <c r="G4690" s="1">
        <v>44386</v>
      </c>
      <c r="H4690" s="2">
        <v>0.95275462962962953</v>
      </c>
      <c r="I4690">
        <v>17</v>
      </c>
      <c r="J4690">
        <v>25.5</v>
      </c>
      <c r="K4690">
        <v>1</v>
      </c>
    </row>
    <row r="4691" spans="7:11" x14ac:dyDescent="0.25">
      <c r="G4691" s="1">
        <v>44386</v>
      </c>
      <c r="H4691" s="2">
        <v>0.95277777777777783</v>
      </c>
      <c r="I4691">
        <v>18</v>
      </c>
      <c r="J4691">
        <v>12</v>
      </c>
      <c r="K4691">
        <v>1</v>
      </c>
    </row>
    <row r="4692" spans="7:11" x14ac:dyDescent="0.25">
      <c r="G4692" s="1">
        <v>44386</v>
      </c>
      <c r="H4692" s="2">
        <v>0.95285879629629633</v>
      </c>
      <c r="I4692">
        <v>13</v>
      </c>
      <c r="J4692">
        <v>25.5</v>
      </c>
      <c r="K4692">
        <v>1</v>
      </c>
    </row>
    <row r="4693" spans="7:11" x14ac:dyDescent="0.25">
      <c r="G4693" s="1">
        <v>44386</v>
      </c>
      <c r="H4693" s="2">
        <v>0.95291666666666675</v>
      </c>
      <c r="I4693">
        <v>23</v>
      </c>
      <c r="J4693">
        <v>25.5</v>
      </c>
      <c r="K4693">
        <v>1</v>
      </c>
    </row>
    <row r="4694" spans="7:11" x14ac:dyDescent="0.25">
      <c r="G4694" s="1">
        <v>44386</v>
      </c>
      <c r="H4694" s="2">
        <v>0.95295138888888886</v>
      </c>
      <c r="I4694">
        <v>15</v>
      </c>
      <c r="J4694">
        <v>18.100000000000001</v>
      </c>
      <c r="K4694">
        <v>1</v>
      </c>
    </row>
    <row r="4695" spans="7:11" x14ac:dyDescent="0.25">
      <c r="G4695" s="1">
        <v>44386</v>
      </c>
      <c r="H4695" s="2">
        <v>0.95339120370370367</v>
      </c>
      <c r="I4695">
        <v>17</v>
      </c>
      <c r="J4695">
        <v>4.2</v>
      </c>
      <c r="K4695">
        <v>1</v>
      </c>
    </row>
    <row r="4696" spans="7:11" x14ac:dyDescent="0.25">
      <c r="G4696" s="1">
        <v>44386</v>
      </c>
      <c r="H4696" s="2">
        <v>0.95341435185185175</v>
      </c>
      <c r="I4696">
        <v>23</v>
      </c>
      <c r="J4696">
        <v>15.6</v>
      </c>
      <c r="K4696">
        <v>1</v>
      </c>
    </row>
    <row r="4697" spans="7:11" x14ac:dyDescent="0.25">
      <c r="G4697" s="1">
        <v>44386</v>
      </c>
      <c r="H4697" s="2">
        <v>0.95348379629629632</v>
      </c>
      <c r="I4697">
        <v>12</v>
      </c>
      <c r="J4697">
        <v>0</v>
      </c>
      <c r="K4697">
        <v>1</v>
      </c>
    </row>
    <row r="4698" spans="7:11" x14ac:dyDescent="0.25">
      <c r="G4698" s="1">
        <v>44386</v>
      </c>
      <c r="H4698" s="2">
        <v>0.95400462962962962</v>
      </c>
      <c r="I4698">
        <v>12</v>
      </c>
      <c r="J4698">
        <v>9.8000000000000007</v>
      </c>
      <c r="K4698">
        <v>1</v>
      </c>
    </row>
    <row r="4699" spans="7:11" x14ac:dyDescent="0.25">
      <c r="G4699" s="1">
        <v>44386</v>
      </c>
      <c r="H4699" s="2">
        <v>0.95468750000000002</v>
      </c>
      <c r="I4699">
        <v>14</v>
      </c>
      <c r="J4699">
        <v>4.0999999999999996</v>
      </c>
      <c r="K4699">
        <v>1</v>
      </c>
    </row>
    <row r="4700" spans="7:11" x14ac:dyDescent="0.25">
      <c r="G4700" s="1">
        <v>44386</v>
      </c>
      <c r="H4700" s="2">
        <v>0.95559027777777772</v>
      </c>
      <c r="I4700">
        <v>23</v>
      </c>
      <c r="J4700">
        <v>25.5</v>
      </c>
      <c r="K4700">
        <v>1</v>
      </c>
    </row>
    <row r="4701" spans="7:11" x14ac:dyDescent="0.25">
      <c r="G4701" s="1">
        <v>44386</v>
      </c>
      <c r="H4701" s="2">
        <v>0.95569444444444451</v>
      </c>
      <c r="I4701">
        <v>18</v>
      </c>
      <c r="J4701">
        <v>16.3</v>
      </c>
      <c r="K4701">
        <v>1</v>
      </c>
    </row>
    <row r="4702" spans="7:11" x14ac:dyDescent="0.25">
      <c r="G4702" s="1">
        <v>44386</v>
      </c>
      <c r="H4702" s="2">
        <v>0.95577546296296301</v>
      </c>
      <c r="I4702">
        <v>21</v>
      </c>
      <c r="J4702">
        <v>25.5</v>
      </c>
      <c r="K4702">
        <v>1</v>
      </c>
    </row>
    <row r="4703" spans="7:11" x14ac:dyDescent="0.25">
      <c r="G4703" s="1">
        <v>44386</v>
      </c>
      <c r="H4703" s="2">
        <v>0.95591435185185192</v>
      </c>
      <c r="I4703">
        <v>17</v>
      </c>
      <c r="J4703">
        <v>25.5</v>
      </c>
      <c r="K4703">
        <v>1</v>
      </c>
    </row>
    <row r="4704" spans="7:11" x14ac:dyDescent="0.25">
      <c r="G4704" s="1">
        <v>44386</v>
      </c>
      <c r="H4704" s="2">
        <v>0.95597222222222233</v>
      </c>
      <c r="I4704">
        <v>20</v>
      </c>
      <c r="J4704">
        <v>16.8</v>
      </c>
      <c r="K4704">
        <v>1</v>
      </c>
    </row>
    <row r="4705" spans="7:11" x14ac:dyDescent="0.25">
      <c r="G4705" s="1">
        <v>44386</v>
      </c>
      <c r="H4705" s="2">
        <v>0.95612268518518517</v>
      </c>
      <c r="I4705">
        <v>18</v>
      </c>
      <c r="J4705">
        <v>16.899999999999999</v>
      </c>
      <c r="K4705">
        <v>1</v>
      </c>
    </row>
    <row r="4706" spans="7:11" x14ac:dyDescent="0.25">
      <c r="G4706" s="1">
        <v>44386</v>
      </c>
      <c r="H4706" s="2">
        <v>0.95613425925925932</v>
      </c>
      <c r="I4706">
        <v>21</v>
      </c>
      <c r="J4706">
        <v>12.2</v>
      </c>
      <c r="K4706">
        <v>1</v>
      </c>
    </row>
    <row r="4707" spans="7:11" x14ac:dyDescent="0.25">
      <c r="G4707" s="1">
        <v>44386</v>
      </c>
      <c r="H4707" s="2">
        <v>0.95640046296296299</v>
      </c>
      <c r="I4707">
        <v>16</v>
      </c>
      <c r="J4707">
        <v>25.5</v>
      </c>
      <c r="K4707">
        <v>1</v>
      </c>
    </row>
    <row r="4708" spans="7:11" x14ac:dyDescent="0.25">
      <c r="G4708" s="1">
        <v>44386</v>
      </c>
      <c r="H4708" s="2">
        <v>0.9564583333333333</v>
      </c>
      <c r="I4708">
        <v>16</v>
      </c>
      <c r="J4708">
        <v>25.5</v>
      </c>
      <c r="K4708">
        <v>1</v>
      </c>
    </row>
    <row r="4709" spans="7:11" x14ac:dyDescent="0.25">
      <c r="G4709" s="1">
        <v>44386</v>
      </c>
      <c r="H4709" s="2">
        <v>0.95648148148148149</v>
      </c>
      <c r="I4709">
        <v>17</v>
      </c>
      <c r="J4709">
        <v>11.2</v>
      </c>
      <c r="K4709">
        <v>1</v>
      </c>
    </row>
    <row r="4710" spans="7:11" x14ac:dyDescent="0.25">
      <c r="G4710" s="1">
        <v>44386</v>
      </c>
      <c r="H4710" s="2">
        <v>0.95658564814814817</v>
      </c>
      <c r="I4710">
        <v>18</v>
      </c>
      <c r="J4710">
        <v>25.5</v>
      </c>
      <c r="K4710">
        <v>1</v>
      </c>
    </row>
    <row r="4711" spans="7:11" x14ac:dyDescent="0.25">
      <c r="G4711" s="1">
        <v>44386</v>
      </c>
      <c r="H4711" s="2">
        <v>0.95665509259259263</v>
      </c>
      <c r="I4711">
        <v>16</v>
      </c>
      <c r="J4711">
        <v>15.7</v>
      </c>
      <c r="K4711">
        <v>1</v>
      </c>
    </row>
    <row r="4712" spans="7:11" x14ac:dyDescent="0.25">
      <c r="G4712" s="1">
        <v>44386</v>
      </c>
      <c r="H4712" s="2">
        <v>0.96138888888888896</v>
      </c>
      <c r="I4712">
        <v>22</v>
      </c>
      <c r="J4712">
        <v>7</v>
      </c>
      <c r="K4712">
        <v>1</v>
      </c>
    </row>
    <row r="4713" spans="7:11" x14ac:dyDescent="0.25">
      <c r="G4713" s="1">
        <v>44386</v>
      </c>
      <c r="H4713" s="2">
        <v>0.9620023148148148</v>
      </c>
      <c r="I4713">
        <v>15</v>
      </c>
      <c r="J4713">
        <v>1.2</v>
      </c>
      <c r="K4713">
        <v>1</v>
      </c>
    </row>
    <row r="4714" spans="7:11" x14ac:dyDescent="0.25">
      <c r="G4714" s="1">
        <v>44386</v>
      </c>
      <c r="H4714" s="2">
        <v>0.96303240740740748</v>
      </c>
      <c r="I4714">
        <v>18</v>
      </c>
      <c r="J4714">
        <v>9.1999999999999993</v>
      </c>
      <c r="K4714">
        <v>1</v>
      </c>
    </row>
    <row r="4715" spans="7:11" x14ac:dyDescent="0.25">
      <c r="G4715" s="1">
        <v>44386</v>
      </c>
      <c r="H4715" s="2">
        <v>0.9633680555555556</v>
      </c>
      <c r="I4715">
        <v>13</v>
      </c>
      <c r="J4715">
        <v>3.8</v>
      </c>
      <c r="K4715">
        <v>1</v>
      </c>
    </row>
    <row r="4716" spans="7:11" x14ac:dyDescent="0.25">
      <c r="G4716" s="1">
        <v>44386</v>
      </c>
      <c r="H4716" s="2">
        <v>0.96343749999999995</v>
      </c>
      <c r="I4716">
        <v>12</v>
      </c>
      <c r="J4716">
        <v>0.5</v>
      </c>
      <c r="K4716">
        <v>1</v>
      </c>
    </row>
    <row r="4717" spans="7:11" x14ac:dyDescent="0.25">
      <c r="G4717" s="1">
        <v>44386</v>
      </c>
      <c r="H4717" s="2">
        <v>0.9708564814814814</v>
      </c>
      <c r="I4717">
        <v>29</v>
      </c>
      <c r="J4717">
        <v>6.7</v>
      </c>
      <c r="K4717">
        <v>1</v>
      </c>
    </row>
    <row r="4718" spans="7:11" x14ac:dyDescent="0.25">
      <c r="G4718" s="1">
        <v>44386</v>
      </c>
      <c r="H4718" s="2">
        <v>0.97342592592592592</v>
      </c>
      <c r="I4718">
        <v>14</v>
      </c>
      <c r="J4718">
        <v>13.1</v>
      </c>
      <c r="K4718">
        <v>1</v>
      </c>
    </row>
    <row r="4719" spans="7:11" x14ac:dyDescent="0.25">
      <c r="G4719" s="1">
        <v>44386</v>
      </c>
      <c r="H4719" s="2">
        <v>0.97512731481481485</v>
      </c>
      <c r="I4719">
        <v>19</v>
      </c>
      <c r="J4719">
        <v>5.9</v>
      </c>
      <c r="K4719">
        <v>1</v>
      </c>
    </row>
    <row r="4720" spans="7:11" x14ac:dyDescent="0.25">
      <c r="G4720" s="1">
        <v>44386</v>
      </c>
      <c r="H4720" s="2">
        <v>0.97583333333333344</v>
      </c>
      <c r="I4720">
        <v>13</v>
      </c>
      <c r="J4720">
        <v>12</v>
      </c>
      <c r="K4720">
        <v>1</v>
      </c>
    </row>
    <row r="4721" spans="7:11" x14ac:dyDescent="0.25">
      <c r="G4721" s="1">
        <v>44386</v>
      </c>
      <c r="H4721" s="2">
        <v>0.9779282407407407</v>
      </c>
      <c r="I4721">
        <v>15</v>
      </c>
      <c r="J4721">
        <v>4.2</v>
      </c>
      <c r="K4721">
        <v>1</v>
      </c>
    </row>
    <row r="4722" spans="7:11" x14ac:dyDescent="0.25">
      <c r="G4722" s="1">
        <v>44386</v>
      </c>
      <c r="H4722" s="2">
        <v>0.97940972222222233</v>
      </c>
      <c r="I4722">
        <v>14</v>
      </c>
      <c r="J4722">
        <v>4.5</v>
      </c>
      <c r="K4722">
        <v>1</v>
      </c>
    </row>
    <row r="4723" spans="7:11" x14ac:dyDescent="0.25">
      <c r="G4723" s="1">
        <v>44386</v>
      </c>
      <c r="H4723" s="2">
        <v>0.98149305555555555</v>
      </c>
      <c r="I4723">
        <v>23</v>
      </c>
      <c r="J4723">
        <v>7.9</v>
      </c>
      <c r="K4723">
        <v>1</v>
      </c>
    </row>
    <row r="4724" spans="7:11" x14ac:dyDescent="0.25">
      <c r="G4724" s="1">
        <v>44386</v>
      </c>
      <c r="H4724" s="2">
        <v>0.98187500000000005</v>
      </c>
      <c r="I4724">
        <v>21</v>
      </c>
      <c r="J4724">
        <v>5.8</v>
      </c>
      <c r="K4724">
        <v>1</v>
      </c>
    </row>
    <row r="4725" spans="7:11" x14ac:dyDescent="0.25">
      <c r="G4725" s="1">
        <v>44386</v>
      </c>
      <c r="H4725" s="2">
        <v>0.98341435185185189</v>
      </c>
      <c r="I4725">
        <v>20</v>
      </c>
      <c r="J4725">
        <v>5.7</v>
      </c>
      <c r="K4725">
        <v>1</v>
      </c>
    </row>
    <row r="4726" spans="7:11" x14ac:dyDescent="0.25">
      <c r="G4726" s="1">
        <v>44386</v>
      </c>
      <c r="H4726" s="2">
        <v>0.98349537037037038</v>
      </c>
      <c r="I4726">
        <v>19</v>
      </c>
      <c r="J4726">
        <v>8</v>
      </c>
      <c r="K4726">
        <v>1</v>
      </c>
    </row>
    <row r="4727" spans="7:11" x14ac:dyDescent="0.25">
      <c r="G4727" s="1">
        <v>44386</v>
      </c>
      <c r="H4727" s="2">
        <v>0.99013888888888879</v>
      </c>
      <c r="I4727">
        <v>16</v>
      </c>
      <c r="J4727">
        <v>7.4</v>
      </c>
      <c r="K4727">
        <v>1</v>
      </c>
    </row>
    <row r="4728" spans="7:11" x14ac:dyDescent="0.25">
      <c r="G4728" s="1">
        <v>44386</v>
      </c>
      <c r="H4728" s="2">
        <v>0.99164351851851851</v>
      </c>
      <c r="I4728">
        <v>25</v>
      </c>
      <c r="J4728">
        <v>7.7</v>
      </c>
      <c r="K4728">
        <v>1</v>
      </c>
    </row>
    <row r="4729" spans="7:11" x14ac:dyDescent="0.25">
      <c r="G4729" s="1">
        <v>44386</v>
      </c>
      <c r="H4729" s="2">
        <v>0.99630787037037039</v>
      </c>
      <c r="I4729">
        <v>15</v>
      </c>
      <c r="J4729">
        <v>5.2</v>
      </c>
      <c r="K4729">
        <v>1</v>
      </c>
    </row>
    <row r="4730" spans="7:11" x14ac:dyDescent="0.25">
      <c r="G4730" s="1">
        <v>44386</v>
      </c>
      <c r="H4730" s="2">
        <v>0.99723379629629638</v>
      </c>
      <c r="I4730">
        <v>13</v>
      </c>
      <c r="J4730">
        <v>4.8</v>
      </c>
      <c r="K4730">
        <v>1</v>
      </c>
    </row>
    <row r="4731" spans="7:11" x14ac:dyDescent="0.25">
      <c r="G4731" s="1">
        <v>44387</v>
      </c>
      <c r="H4731" s="2">
        <v>5.3819444444444453E-3</v>
      </c>
      <c r="I4731">
        <v>11</v>
      </c>
      <c r="J4731">
        <v>10.6</v>
      </c>
      <c r="K4731">
        <v>1</v>
      </c>
    </row>
    <row r="4732" spans="7:11" x14ac:dyDescent="0.25">
      <c r="G4732" s="1">
        <v>44387</v>
      </c>
      <c r="H4732" s="2">
        <v>8.611111111111111E-3</v>
      </c>
      <c r="I4732">
        <v>22</v>
      </c>
      <c r="J4732">
        <v>7.1</v>
      </c>
      <c r="K4732">
        <v>1</v>
      </c>
    </row>
    <row r="4733" spans="7:11" x14ac:dyDescent="0.25">
      <c r="G4733" s="1">
        <v>44387</v>
      </c>
      <c r="H4733" s="2">
        <v>2.0173611111111111E-2</v>
      </c>
      <c r="I4733">
        <v>16</v>
      </c>
      <c r="J4733">
        <v>7</v>
      </c>
      <c r="K4733">
        <v>1</v>
      </c>
    </row>
    <row r="4734" spans="7:11" x14ac:dyDescent="0.25">
      <c r="G4734" s="1">
        <v>44387</v>
      </c>
      <c r="H4734" s="2">
        <v>2.7569444444444448E-2</v>
      </c>
      <c r="I4734">
        <v>20</v>
      </c>
      <c r="J4734">
        <v>8.9</v>
      </c>
      <c r="K4734">
        <v>1</v>
      </c>
    </row>
    <row r="4735" spans="7:11" x14ac:dyDescent="0.25">
      <c r="G4735" s="1">
        <v>44387</v>
      </c>
      <c r="H4735" s="2">
        <v>4.8900462962962965E-2</v>
      </c>
      <c r="I4735">
        <v>20</v>
      </c>
      <c r="J4735">
        <v>7.6</v>
      </c>
      <c r="K4735">
        <v>1</v>
      </c>
    </row>
    <row r="4736" spans="7:11" x14ac:dyDescent="0.25">
      <c r="G4736" s="1">
        <v>44387</v>
      </c>
      <c r="H4736" s="2">
        <v>8.6087962962962963E-2</v>
      </c>
      <c r="I4736">
        <v>16</v>
      </c>
      <c r="J4736">
        <v>9</v>
      </c>
      <c r="K4736">
        <v>1</v>
      </c>
    </row>
    <row r="4737" spans="7:11" x14ac:dyDescent="0.25">
      <c r="G4737" s="1">
        <v>44387</v>
      </c>
      <c r="H4737" s="2">
        <v>0.10247685185185185</v>
      </c>
      <c r="I4737">
        <v>11</v>
      </c>
      <c r="J4737">
        <v>0.5</v>
      </c>
      <c r="K4737">
        <v>1</v>
      </c>
    </row>
    <row r="4738" spans="7:11" x14ac:dyDescent="0.25">
      <c r="G4738" s="1">
        <v>44387</v>
      </c>
      <c r="H4738" s="2">
        <v>0.13793981481481482</v>
      </c>
      <c r="I4738">
        <v>21</v>
      </c>
      <c r="J4738">
        <v>4.7</v>
      </c>
      <c r="K4738">
        <v>1</v>
      </c>
    </row>
    <row r="4739" spans="7:11" x14ac:dyDescent="0.25">
      <c r="G4739" s="1">
        <v>44387</v>
      </c>
      <c r="H4739" s="2">
        <v>0.14791666666666667</v>
      </c>
      <c r="I4739">
        <v>15</v>
      </c>
      <c r="J4739">
        <v>0.9</v>
      </c>
      <c r="K4739">
        <v>1</v>
      </c>
    </row>
    <row r="4740" spans="7:11" x14ac:dyDescent="0.25">
      <c r="G4740" s="1">
        <v>44387</v>
      </c>
      <c r="H4740" s="2">
        <v>0.18314814814814814</v>
      </c>
      <c r="I4740">
        <v>21</v>
      </c>
      <c r="J4740">
        <v>5.9</v>
      </c>
      <c r="K4740">
        <v>1</v>
      </c>
    </row>
    <row r="4741" spans="7:11" x14ac:dyDescent="0.25">
      <c r="G4741" s="1">
        <v>44387</v>
      </c>
      <c r="H4741" s="2">
        <v>0.25840277777777776</v>
      </c>
      <c r="I4741">
        <v>16</v>
      </c>
      <c r="J4741">
        <v>5.3</v>
      </c>
      <c r="K4741">
        <v>1</v>
      </c>
    </row>
    <row r="4742" spans="7:11" x14ac:dyDescent="0.25">
      <c r="G4742" s="1">
        <v>44387</v>
      </c>
      <c r="H4742" s="2">
        <v>0.26052083333333337</v>
      </c>
      <c r="I4742">
        <v>19</v>
      </c>
      <c r="J4742">
        <v>3.6</v>
      </c>
      <c r="K4742">
        <v>1</v>
      </c>
    </row>
    <row r="4743" spans="7:11" x14ac:dyDescent="0.25">
      <c r="G4743" s="1">
        <v>44387</v>
      </c>
      <c r="H4743" s="2">
        <v>0.2636574074074074</v>
      </c>
      <c r="I4743">
        <v>15</v>
      </c>
      <c r="J4743">
        <v>11.8</v>
      </c>
      <c r="K4743">
        <v>1</v>
      </c>
    </row>
    <row r="4744" spans="7:11" x14ac:dyDescent="0.25">
      <c r="G4744" s="1">
        <v>44387</v>
      </c>
      <c r="H4744" s="2">
        <v>0.26614583333333336</v>
      </c>
      <c r="I4744">
        <v>22</v>
      </c>
      <c r="J4744">
        <v>7.5</v>
      </c>
      <c r="K4744">
        <v>1</v>
      </c>
    </row>
    <row r="4745" spans="7:11" x14ac:dyDescent="0.25">
      <c r="G4745" s="1">
        <v>44387</v>
      </c>
      <c r="H4745" s="2">
        <v>0.26732638888888888</v>
      </c>
      <c r="I4745">
        <v>23</v>
      </c>
      <c r="J4745">
        <v>7.3</v>
      </c>
      <c r="K4745">
        <v>1</v>
      </c>
    </row>
    <row r="4746" spans="7:11" x14ac:dyDescent="0.25">
      <c r="G4746" s="1">
        <v>44387</v>
      </c>
      <c r="H4746" s="2">
        <v>0.27281250000000001</v>
      </c>
      <c r="I4746">
        <v>16</v>
      </c>
      <c r="J4746">
        <v>3.5</v>
      </c>
      <c r="K4746">
        <v>1</v>
      </c>
    </row>
    <row r="4747" spans="7:11" x14ac:dyDescent="0.25">
      <c r="G4747" s="1">
        <v>44387</v>
      </c>
      <c r="H4747" s="2">
        <v>0.27284722222222224</v>
      </c>
      <c r="I4747">
        <v>17</v>
      </c>
      <c r="J4747">
        <v>8.3000000000000007</v>
      </c>
      <c r="K4747">
        <v>1</v>
      </c>
    </row>
    <row r="4748" spans="7:11" x14ac:dyDescent="0.25">
      <c r="G4748" s="1">
        <v>44387</v>
      </c>
      <c r="H4748" s="2">
        <v>0.27384259259259258</v>
      </c>
      <c r="I4748">
        <v>19</v>
      </c>
      <c r="J4748">
        <v>7.1</v>
      </c>
      <c r="K4748">
        <v>1</v>
      </c>
    </row>
    <row r="4749" spans="7:11" x14ac:dyDescent="0.25">
      <c r="G4749" s="1">
        <v>44387</v>
      </c>
      <c r="H4749" s="2">
        <v>0.27531250000000002</v>
      </c>
      <c r="I4749">
        <v>13</v>
      </c>
      <c r="J4749">
        <v>6.3</v>
      </c>
      <c r="K4749">
        <v>1</v>
      </c>
    </row>
    <row r="4750" spans="7:11" x14ac:dyDescent="0.25">
      <c r="G4750" s="1">
        <v>44387</v>
      </c>
      <c r="H4750" s="2">
        <v>0.27934027777777776</v>
      </c>
      <c r="I4750">
        <v>15</v>
      </c>
      <c r="J4750">
        <v>8.3000000000000007</v>
      </c>
      <c r="K4750">
        <v>1</v>
      </c>
    </row>
    <row r="4751" spans="7:11" x14ac:dyDescent="0.25">
      <c r="G4751" s="1">
        <v>44387</v>
      </c>
      <c r="H4751" s="2">
        <v>0.28248842592592593</v>
      </c>
      <c r="I4751">
        <v>15</v>
      </c>
      <c r="J4751">
        <v>4.9000000000000004</v>
      </c>
      <c r="K4751">
        <v>1</v>
      </c>
    </row>
    <row r="4752" spans="7:11" x14ac:dyDescent="0.25">
      <c r="G4752" s="1">
        <v>44387</v>
      </c>
      <c r="H4752" s="2">
        <v>0.28817129629629629</v>
      </c>
      <c r="I4752">
        <v>15</v>
      </c>
      <c r="J4752">
        <v>5</v>
      </c>
      <c r="K4752">
        <v>1</v>
      </c>
    </row>
    <row r="4753" spans="7:11" x14ac:dyDescent="0.25">
      <c r="G4753" s="1">
        <v>44387</v>
      </c>
      <c r="H4753" s="2">
        <v>0.29835648148148147</v>
      </c>
      <c r="I4753">
        <v>14</v>
      </c>
      <c r="J4753">
        <v>6.2</v>
      </c>
      <c r="K4753">
        <v>1</v>
      </c>
    </row>
    <row r="4754" spans="7:11" x14ac:dyDescent="0.25">
      <c r="G4754" s="1">
        <v>44387</v>
      </c>
      <c r="H4754" s="2">
        <v>0.30011574074074071</v>
      </c>
      <c r="I4754">
        <v>24</v>
      </c>
      <c r="J4754">
        <v>7.2</v>
      </c>
      <c r="K4754">
        <v>1</v>
      </c>
    </row>
    <row r="4755" spans="7:11" x14ac:dyDescent="0.25">
      <c r="G4755" s="1">
        <v>44387</v>
      </c>
      <c r="H4755" s="2">
        <v>0.30201388888888886</v>
      </c>
      <c r="I4755">
        <v>12</v>
      </c>
      <c r="J4755">
        <v>14.5</v>
      </c>
      <c r="K4755">
        <v>1</v>
      </c>
    </row>
    <row r="4756" spans="7:11" x14ac:dyDescent="0.25">
      <c r="G4756" s="1">
        <v>44387</v>
      </c>
      <c r="H4756" s="2">
        <v>0.32218750000000002</v>
      </c>
      <c r="I4756">
        <v>13</v>
      </c>
      <c r="J4756">
        <v>4.3</v>
      </c>
      <c r="K4756">
        <v>1</v>
      </c>
    </row>
    <row r="4757" spans="7:11" x14ac:dyDescent="0.25">
      <c r="G4757" s="1">
        <v>44387</v>
      </c>
      <c r="H4757" s="2">
        <v>0.32219907407407405</v>
      </c>
      <c r="I4757">
        <v>19</v>
      </c>
      <c r="J4757">
        <v>4</v>
      </c>
      <c r="K4757">
        <v>1</v>
      </c>
    </row>
    <row r="4758" spans="7:11" x14ac:dyDescent="0.25">
      <c r="G4758" s="1">
        <v>44387</v>
      </c>
      <c r="H4758" s="2">
        <v>0.3235763888888889</v>
      </c>
      <c r="I4758">
        <v>27</v>
      </c>
      <c r="J4758">
        <v>10.5</v>
      </c>
      <c r="K4758">
        <v>1</v>
      </c>
    </row>
    <row r="4759" spans="7:11" x14ac:dyDescent="0.25">
      <c r="G4759" s="1">
        <v>44387</v>
      </c>
      <c r="H4759" s="2">
        <v>0.32648148148148148</v>
      </c>
      <c r="I4759">
        <v>17</v>
      </c>
      <c r="J4759">
        <v>4.3</v>
      </c>
      <c r="K4759">
        <v>1</v>
      </c>
    </row>
    <row r="4760" spans="7:11" x14ac:dyDescent="0.25">
      <c r="G4760" s="1">
        <v>44387</v>
      </c>
      <c r="H4760" s="2">
        <v>0.3276736111111111</v>
      </c>
      <c r="I4760">
        <v>11</v>
      </c>
      <c r="J4760">
        <v>4.7</v>
      </c>
      <c r="K4760">
        <v>1</v>
      </c>
    </row>
    <row r="4761" spans="7:11" x14ac:dyDescent="0.25">
      <c r="G4761" s="1">
        <v>44387</v>
      </c>
      <c r="H4761" s="2">
        <v>0.33002314814814815</v>
      </c>
      <c r="I4761">
        <v>10</v>
      </c>
      <c r="J4761">
        <v>3.9</v>
      </c>
      <c r="K4761">
        <v>1</v>
      </c>
    </row>
    <row r="4762" spans="7:11" x14ac:dyDescent="0.25">
      <c r="G4762" s="1">
        <v>44387</v>
      </c>
      <c r="H4762" s="2">
        <v>0.33280092592592592</v>
      </c>
      <c r="I4762">
        <v>16</v>
      </c>
      <c r="J4762">
        <v>5.9</v>
      </c>
      <c r="K4762">
        <v>1</v>
      </c>
    </row>
    <row r="4763" spans="7:11" x14ac:dyDescent="0.25">
      <c r="G4763" s="1">
        <v>44387</v>
      </c>
      <c r="H4763" s="2">
        <v>0.33534722222222224</v>
      </c>
      <c r="I4763">
        <v>17</v>
      </c>
      <c r="J4763">
        <v>9.3000000000000007</v>
      </c>
      <c r="K4763">
        <v>1</v>
      </c>
    </row>
    <row r="4764" spans="7:11" x14ac:dyDescent="0.25">
      <c r="G4764" s="1">
        <v>44387</v>
      </c>
      <c r="H4764" s="2">
        <v>0.33549768518518519</v>
      </c>
      <c r="I4764">
        <v>13</v>
      </c>
      <c r="J4764">
        <v>9.1</v>
      </c>
      <c r="K4764">
        <v>1</v>
      </c>
    </row>
    <row r="4765" spans="7:11" x14ac:dyDescent="0.25">
      <c r="G4765" s="1">
        <v>44387</v>
      </c>
      <c r="H4765" s="2">
        <v>0.34306712962962965</v>
      </c>
      <c r="I4765">
        <v>16</v>
      </c>
      <c r="J4765">
        <v>0.7</v>
      </c>
      <c r="K4765">
        <v>1</v>
      </c>
    </row>
    <row r="4766" spans="7:11" x14ac:dyDescent="0.25">
      <c r="G4766" s="1">
        <v>44387</v>
      </c>
      <c r="H4766" s="2">
        <v>0.34381944444444446</v>
      </c>
      <c r="I4766">
        <v>19</v>
      </c>
      <c r="J4766">
        <v>9.8000000000000007</v>
      </c>
      <c r="K4766">
        <v>1</v>
      </c>
    </row>
    <row r="4767" spans="7:11" x14ac:dyDescent="0.25">
      <c r="G4767" s="1">
        <v>44387</v>
      </c>
      <c r="H4767" s="2">
        <v>0.34412037037037035</v>
      </c>
      <c r="I4767">
        <v>19</v>
      </c>
      <c r="J4767">
        <v>12.3</v>
      </c>
      <c r="K4767">
        <v>1</v>
      </c>
    </row>
    <row r="4768" spans="7:11" x14ac:dyDescent="0.25">
      <c r="G4768" s="1">
        <v>44387</v>
      </c>
      <c r="H4768" s="2">
        <v>0.34484953703703702</v>
      </c>
      <c r="I4768">
        <v>14</v>
      </c>
      <c r="J4768">
        <v>3.7</v>
      </c>
      <c r="K4768">
        <v>1</v>
      </c>
    </row>
    <row r="4769" spans="7:11" x14ac:dyDescent="0.25">
      <c r="G4769" s="1">
        <v>44387</v>
      </c>
      <c r="H4769" s="2">
        <v>0.34493055555555552</v>
      </c>
      <c r="I4769">
        <v>12</v>
      </c>
      <c r="J4769">
        <v>6.8</v>
      </c>
      <c r="K4769">
        <v>1</v>
      </c>
    </row>
    <row r="4770" spans="7:11" x14ac:dyDescent="0.25">
      <c r="G4770" s="1">
        <v>44387</v>
      </c>
      <c r="H4770" s="2">
        <v>0.34530092592592593</v>
      </c>
      <c r="I4770">
        <v>16</v>
      </c>
      <c r="J4770">
        <v>5.6</v>
      </c>
      <c r="K4770">
        <v>1</v>
      </c>
    </row>
    <row r="4771" spans="7:11" x14ac:dyDescent="0.25">
      <c r="G4771" s="1">
        <v>44387</v>
      </c>
      <c r="H4771" s="2">
        <v>0.34567129629629628</v>
      </c>
      <c r="I4771">
        <v>19</v>
      </c>
      <c r="J4771">
        <v>10.9</v>
      </c>
      <c r="K4771">
        <v>1</v>
      </c>
    </row>
    <row r="4772" spans="7:11" x14ac:dyDescent="0.25">
      <c r="G4772" s="1">
        <v>44387</v>
      </c>
      <c r="H4772" s="2">
        <v>0.34703703703703703</v>
      </c>
      <c r="I4772">
        <v>13</v>
      </c>
      <c r="J4772">
        <v>1.4</v>
      </c>
      <c r="K4772">
        <v>1</v>
      </c>
    </row>
    <row r="4773" spans="7:11" x14ac:dyDescent="0.25">
      <c r="G4773" s="1">
        <v>44387</v>
      </c>
      <c r="H4773" s="2">
        <v>0.35028935185185189</v>
      </c>
      <c r="I4773">
        <v>11</v>
      </c>
      <c r="J4773">
        <v>4.7</v>
      </c>
      <c r="K4773">
        <v>1</v>
      </c>
    </row>
    <row r="4774" spans="7:11" x14ac:dyDescent="0.25">
      <c r="G4774" s="1">
        <v>44387</v>
      </c>
      <c r="H4774" s="2">
        <v>0.35049768518518515</v>
      </c>
      <c r="I4774">
        <v>12</v>
      </c>
      <c r="J4774">
        <v>4.3</v>
      </c>
      <c r="K4774">
        <v>1</v>
      </c>
    </row>
    <row r="4775" spans="7:11" x14ac:dyDescent="0.25">
      <c r="G4775" s="1">
        <v>44387</v>
      </c>
      <c r="H4775" s="2">
        <v>0.35199074074074077</v>
      </c>
      <c r="I4775">
        <v>17</v>
      </c>
      <c r="J4775">
        <v>12</v>
      </c>
      <c r="K4775">
        <v>1</v>
      </c>
    </row>
    <row r="4776" spans="7:11" x14ac:dyDescent="0.25">
      <c r="G4776" s="1">
        <v>44387</v>
      </c>
      <c r="H4776" s="2">
        <v>0.35467592592592595</v>
      </c>
      <c r="I4776">
        <v>16</v>
      </c>
      <c r="J4776">
        <v>4.5</v>
      </c>
      <c r="K4776">
        <v>1</v>
      </c>
    </row>
    <row r="4777" spans="7:11" x14ac:dyDescent="0.25">
      <c r="G4777" s="1">
        <v>44387</v>
      </c>
      <c r="H4777" s="2">
        <v>0.35879629629629628</v>
      </c>
      <c r="I4777">
        <v>22</v>
      </c>
      <c r="J4777">
        <v>6</v>
      </c>
      <c r="K4777">
        <v>1</v>
      </c>
    </row>
    <row r="4778" spans="7:11" x14ac:dyDescent="0.25">
      <c r="G4778" s="1">
        <v>44387</v>
      </c>
      <c r="H4778" s="2">
        <v>0.35896990740740736</v>
      </c>
      <c r="I4778">
        <v>23</v>
      </c>
      <c r="J4778">
        <v>5.9</v>
      </c>
      <c r="K4778">
        <v>1</v>
      </c>
    </row>
    <row r="4779" spans="7:11" x14ac:dyDescent="0.25">
      <c r="G4779" s="1">
        <v>44387</v>
      </c>
      <c r="H4779" s="2">
        <v>0.35898148148148151</v>
      </c>
      <c r="I4779">
        <v>20</v>
      </c>
      <c r="J4779">
        <v>6</v>
      </c>
      <c r="K4779">
        <v>1</v>
      </c>
    </row>
    <row r="4780" spans="7:11" x14ac:dyDescent="0.25">
      <c r="G4780" s="1">
        <v>44387</v>
      </c>
      <c r="H4780" s="2">
        <v>0.35906250000000001</v>
      </c>
      <c r="I4780">
        <v>17</v>
      </c>
      <c r="J4780">
        <v>9.3000000000000007</v>
      </c>
      <c r="K4780">
        <v>1</v>
      </c>
    </row>
    <row r="4781" spans="7:11" x14ac:dyDescent="0.25">
      <c r="G4781" s="1">
        <v>44387</v>
      </c>
      <c r="H4781" s="2">
        <v>0.36054398148148148</v>
      </c>
      <c r="I4781">
        <v>15</v>
      </c>
      <c r="J4781">
        <v>6.2</v>
      </c>
      <c r="K4781">
        <v>1</v>
      </c>
    </row>
    <row r="4782" spans="7:11" x14ac:dyDescent="0.25">
      <c r="G4782" s="1">
        <v>44387</v>
      </c>
      <c r="H4782" s="2">
        <v>0.36056712962962961</v>
      </c>
      <c r="I4782">
        <v>16</v>
      </c>
      <c r="J4782">
        <v>1.1000000000000001</v>
      </c>
      <c r="K4782">
        <v>1</v>
      </c>
    </row>
    <row r="4783" spans="7:11" x14ac:dyDescent="0.25">
      <c r="G4783" s="1">
        <v>44387</v>
      </c>
      <c r="H4783" s="2">
        <v>0.36064814814814811</v>
      </c>
      <c r="I4783">
        <v>13</v>
      </c>
      <c r="J4783">
        <v>10.199999999999999</v>
      </c>
      <c r="K4783">
        <v>1</v>
      </c>
    </row>
    <row r="4784" spans="7:11" x14ac:dyDescent="0.25">
      <c r="G4784" s="1">
        <v>44387</v>
      </c>
      <c r="H4784" s="2">
        <v>0.36467592592592596</v>
      </c>
      <c r="I4784">
        <v>13</v>
      </c>
      <c r="J4784">
        <v>0.5</v>
      </c>
      <c r="K4784">
        <v>1</v>
      </c>
    </row>
    <row r="4785" spans="7:11" x14ac:dyDescent="0.25">
      <c r="G4785" s="1">
        <v>44387</v>
      </c>
      <c r="H4785" s="2">
        <v>0.3666666666666667</v>
      </c>
      <c r="I4785">
        <v>24</v>
      </c>
      <c r="J4785">
        <v>7.6</v>
      </c>
      <c r="K4785">
        <v>1</v>
      </c>
    </row>
    <row r="4786" spans="7:11" x14ac:dyDescent="0.25">
      <c r="G4786" s="1">
        <v>44387</v>
      </c>
      <c r="H4786" s="2">
        <v>0.37113425925925925</v>
      </c>
      <c r="I4786">
        <v>17</v>
      </c>
      <c r="J4786">
        <v>4</v>
      </c>
      <c r="K4786">
        <v>1</v>
      </c>
    </row>
    <row r="4787" spans="7:11" x14ac:dyDescent="0.25">
      <c r="G4787" s="1">
        <v>44387</v>
      </c>
      <c r="H4787" s="2">
        <v>0.37115740740740738</v>
      </c>
      <c r="I4787">
        <v>18</v>
      </c>
      <c r="J4787">
        <v>3.9</v>
      </c>
      <c r="K4787">
        <v>1</v>
      </c>
    </row>
    <row r="4788" spans="7:11" x14ac:dyDescent="0.25">
      <c r="G4788" s="1">
        <v>44387</v>
      </c>
      <c r="H4788" s="2">
        <v>0.37221064814814814</v>
      </c>
      <c r="I4788">
        <v>17</v>
      </c>
      <c r="J4788">
        <v>15.7</v>
      </c>
      <c r="K4788">
        <v>1</v>
      </c>
    </row>
    <row r="4789" spans="7:11" x14ac:dyDescent="0.25">
      <c r="G4789" s="1">
        <v>44387</v>
      </c>
      <c r="H4789" s="2">
        <v>0.37318287037037035</v>
      </c>
      <c r="I4789">
        <v>25</v>
      </c>
      <c r="J4789">
        <v>4.3</v>
      </c>
      <c r="K4789">
        <v>1</v>
      </c>
    </row>
    <row r="4790" spans="7:11" x14ac:dyDescent="0.25">
      <c r="G4790" s="1">
        <v>44387</v>
      </c>
      <c r="H4790" s="2">
        <v>0.37320601851851848</v>
      </c>
      <c r="I4790">
        <v>25</v>
      </c>
      <c r="J4790">
        <v>13.9</v>
      </c>
      <c r="K4790">
        <v>1</v>
      </c>
    </row>
    <row r="4791" spans="7:11" x14ac:dyDescent="0.25">
      <c r="G4791" s="1">
        <v>44387</v>
      </c>
      <c r="H4791" s="2">
        <v>0.37328703703703708</v>
      </c>
      <c r="I4791">
        <v>26</v>
      </c>
      <c r="J4791">
        <v>9</v>
      </c>
      <c r="K4791">
        <v>1</v>
      </c>
    </row>
    <row r="4792" spans="7:11" x14ac:dyDescent="0.25">
      <c r="G4792" s="1">
        <v>44387</v>
      </c>
      <c r="H4792" s="2">
        <v>0.37560185185185185</v>
      </c>
      <c r="I4792">
        <v>13</v>
      </c>
      <c r="J4792">
        <v>0.5</v>
      </c>
      <c r="K4792">
        <v>1</v>
      </c>
    </row>
    <row r="4793" spans="7:11" x14ac:dyDescent="0.25">
      <c r="G4793" s="1">
        <v>44387</v>
      </c>
      <c r="H4793" s="2">
        <v>0.37574074074074071</v>
      </c>
      <c r="I4793">
        <v>14</v>
      </c>
      <c r="J4793">
        <v>9.9</v>
      </c>
      <c r="K4793">
        <v>1</v>
      </c>
    </row>
    <row r="4794" spans="7:11" x14ac:dyDescent="0.25">
      <c r="G4794" s="1">
        <v>44387</v>
      </c>
      <c r="H4794" s="2">
        <v>0.37646990740740738</v>
      </c>
      <c r="I4794">
        <v>13</v>
      </c>
      <c r="J4794">
        <v>14.3</v>
      </c>
      <c r="K4794">
        <v>1</v>
      </c>
    </row>
    <row r="4795" spans="7:11" x14ac:dyDescent="0.25">
      <c r="G4795" s="1">
        <v>44387</v>
      </c>
      <c r="H4795" s="2">
        <v>0.37734953703703705</v>
      </c>
      <c r="I4795">
        <v>18</v>
      </c>
      <c r="J4795">
        <v>6.4</v>
      </c>
      <c r="K4795">
        <v>1</v>
      </c>
    </row>
    <row r="4796" spans="7:11" x14ac:dyDescent="0.25">
      <c r="G4796" s="1">
        <v>44387</v>
      </c>
      <c r="H4796" s="2">
        <v>0.37878472222222226</v>
      </c>
      <c r="I4796">
        <v>12</v>
      </c>
      <c r="J4796">
        <v>5.5</v>
      </c>
      <c r="K4796">
        <v>1</v>
      </c>
    </row>
    <row r="4797" spans="7:11" x14ac:dyDescent="0.25">
      <c r="G4797" s="1">
        <v>44387</v>
      </c>
      <c r="H4797" s="2">
        <v>0.38115740740740739</v>
      </c>
      <c r="I4797">
        <v>18</v>
      </c>
      <c r="J4797">
        <v>6.6</v>
      </c>
      <c r="K4797">
        <v>1</v>
      </c>
    </row>
    <row r="4798" spans="7:11" x14ac:dyDescent="0.25">
      <c r="G4798" s="1">
        <v>44387</v>
      </c>
      <c r="H4798" s="2">
        <v>0.38123842592592588</v>
      </c>
      <c r="I4798">
        <v>22</v>
      </c>
      <c r="J4798">
        <v>5.8</v>
      </c>
      <c r="K4798">
        <v>1</v>
      </c>
    </row>
    <row r="4799" spans="7:11" x14ac:dyDescent="0.25">
      <c r="G4799" s="1">
        <v>44387</v>
      </c>
      <c r="H4799" s="2">
        <v>0.38149305555555557</v>
      </c>
      <c r="I4799">
        <v>11</v>
      </c>
      <c r="J4799">
        <v>5</v>
      </c>
      <c r="K4799">
        <v>1</v>
      </c>
    </row>
    <row r="4800" spans="7:11" x14ac:dyDescent="0.25">
      <c r="G4800" s="1">
        <v>44387</v>
      </c>
      <c r="H4800" s="2">
        <v>0.38266203703703705</v>
      </c>
      <c r="I4800">
        <v>14</v>
      </c>
      <c r="J4800">
        <v>3.7</v>
      </c>
      <c r="K4800">
        <v>1</v>
      </c>
    </row>
    <row r="4801" spans="7:11" x14ac:dyDescent="0.25">
      <c r="G4801" s="1">
        <v>44387</v>
      </c>
      <c r="H4801" s="2">
        <v>0.38375000000000004</v>
      </c>
      <c r="I4801">
        <v>21</v>
      </c>
      <c r="J4801">
        <v>7.2</v>
      </c>
      <c r="K4801">
        <v>1</v>
      </c>
    </row>
    <row r="4802" spans="7:11" x14ac:dyDescent="0.25">
      <c r="G4802" s="1">
        <v>44387</v>
      </c>
      <c r="H4802" s="2">
        <v>0.38589120370370367</v>
      </c>
      <c r="I4802">
        <v>19</v>
      </c>
      <c r="J4802">
        <v>5.7</v>
      </c>
      <c r="K4802">
        <v>1</v>
      </c>
    </row>
    <row r="4803" spans="7:11" x14ac:dyDescent="0.25">
      <c r="G4803" s="1">
        <v>44387</v>
      </c>
      <c r="H4803" s="2">
        <v>0.3859143518518518</v>
      </c>
      <c r="I4803">
        <v>20</v>
      </c>
      <c r="J4803">
        <v>3.5</v>
      </c>
      <c r="K4803">
        <v>1</v>
      </c>
    </row>
    <row r="4804" spans="7:11" x14ac:dyDescent="0.25">
      <c r="G4804" s="1">
        <v>44387</v>
      </c>
      <c r="H4804" s="2">
        <v>0.38662037037037034</v>
      </c>
      <c r="I4804">
        <v>15</v>
      </c>
      <c r="J4804">
        <v>1.4</v>
      </c>
      <c r="K4804">
        <v>1</v>
      </c>
    </row>
    <row r="4805" spans="7:11" x14ac:dyDescent="0.25">
      <c r="G4805" s="1">
        <v>44387</v>
      </c>
      <c r="H4805" s="2">
        <v>0.38665509259259262</v>
      </c>
      <c r="I4805">
        <v>9</v>
      </c>
      <c r="J4805">
        <v>20</v>
      </c>
      <c r="K4805">
        <v>1</v>
      </c>
    </row>
    <row r="4806" spans="7:11" x14ac:dyDescent="0.25">
      <c r="G4806" s="1">
        <v>44387</v>
      </c>
      <c r="H4806" s="2">
        <v>0.38667824074074075</v>
      </c>
      <c r="I4806">
        <v>14</v>
      </c>
      <c r="J4806">
        <v>12.4</v>
      </c>
      <c r="K4806">
        <v>1</v>
      </c>
    </row>
    <row r="4807" spans="7:11" x14ac:dyDescent="0.25">
      <c r="G4807" s="1">
        <v>44387</v>
      </c>
      <c r="H4807" s="2">
        <v>0.39126157407407408</v>
      </c>
      <c r="I4807">
        <v>14</v>
      </c>
      <c r="J4807">
        <v>7</v>
      </c>
      <c r="K4807">
        <v>1</v>
      </c>
    </row>
    <row r="4808" spans="7:11" x14ac:dyDescent="0.25">
      <c r="G4808" s="1">
        <v>44387</v>
      </c>
      <c r="H4808" s="2">
        <v>0.39152777777777775</v>
      </c>
      <c r="I4808">
        <v>18</v>
      </c>
      <c r="J4808">
        <v>5.7</v>
      </c>
      <c r="K4808">
        <v>1</v>
      </c>
    </row>
    <row r="4809" spans="7:11" x14ac:dyDescent="0.25">
      <c r="G4809" s="1">
        <v>44387</v>
      </c>
      <c r="H4809" s="2">
        <v>0.39201388888888888</v>
      </c>
      <c r="I4809">
        <v>15</v>
      </c>
      <c r="J4809">
        <v>6.4</v>
      </c>
      <c r="K4809">
        <v>1</v>
      </c>
    </row>
    <row r="4810" spans="7:11" x14ac:dyDescent="0.25">
      <c r="G4810" s="1">
        <v>44387</v>
      </c>
      <c r="H4810" s="2">
        <v>0.39225694444444442</v>
      </c>
      <c r="I4810">
        <v>21</v>
      </c>
      <c r="J4810">
        <v>10.7</v>
      </c>
      <c r="K4810">
        <v>1</v>
      </c>
    </row>
    <row r="4811" spans="7:11" x14ac:dyDescent="0.25">
      <c r="G4811" s="1">
        <v>44387</v>
      </c>
      <c r="H4811" s="2">
        <v>0.39240740740740737</v>
      </c>
      <c r="I4811">
        <v>17</v>
      </c>
      <c r="J4811">
        <v>11.6</v>
      </c>
      <c r="K4811">
        <v>1</v>
      </c>
    </row>
    <row r="4812" spans="7:11" x14ac:dyDescent="0.25">
      <c r="G4812" s="1">
        <v>44387</v>
      </c>
      <c r="H4812" s="2">
        <v>0.39295138888888892</v>
      </c>
      <c r="I4812">
        <v>16</v>
      </c>
      <c r="J4812">
        <v>4.2</v>
      </c>
      <c r="K4812">
        <v>1</v>
      </c>
    </row>
    <row r="4813" spans="7:11" x14ac:dyDescent="0.25">
      <c r="G4813" s="1">
        <v>44387</v>
      </c>
      <c r="H4813" s="2">
        <v>0.39296296296296296</v>
      </c>
      <c r="I4813">
        <v>17</v>
      </c>
      <c r="J4813">
        <v>8</v>
      </c>
      <c r="K4813">
        <v>1</v>
      </c>
    </row>
    <row r="4814" spans="7:11" x14ac:dyDescent="0.25">
      <c r="G4814" s="1">
        <v>44387</v>
      </c>
      <c r="H4814" s="2">
        <v>0.39521990740740742</v>
      </c>
      <c r="I4814">
        <v>11</v>
      </c>
      <c r="J4814">
        <v>4.8</v>
      </c>
      <c r="K4814">
        <v>1</v>
      </c>
    </row>
    <row r="4815" spans="7:11" x14ac:dyDescent="0.25">
      <c r="G4815" s="1">
        <v>44387</v>
      </c>
      <c r="H4815" s="2">
        <v>0.39534722222222224</v>
      </c>
      <c r="I4815">
        <v>21</v>
      </c>
      <c r="J4815">
        <v>5.6</v>
      </c>
      <c r="K4815">
        <v>1</v>
      </c>
    </row>
    <row r="4816" spans="7:11" x14ac:dyDescent="0.25">
      <c r="G4816" s="1">
        <v>44387</v>
      </c>
      <c r="H4816" s="2">
        <v>0.40311342592592592</v>
      </c>
      <c r="I4816">
        <v>26</v>
      </c>
      <c r="J4816">
        <v>6.6</v>
      </c>
      <c r="K4816">
        <v>1</v>
      </c>
    </row>
    <row r="4817" spans="7:11" x14ac:dyDescent="0.25">
      <c r="G4817" s="1">
        <v>44387</v>
      </c>
      <c r="H4817" s="2">
        <v>0.40479166666666666</v>
      </c>
      <c r="I4817">
        <v>11</v>
      </c>
      <c r="J4817">
        <v>5</v>
      </c>
      <c r="K4817">
        <v>1</v>
      </c>
    </row>
    <row r="4818" spans="7:11" x14ac:dyDescent="0.25">
      <c r="G4818" s="1">
        <v>44387</v>
      </c>
      <c r="H4818" s="2">
        <v>0.40506944444444443</v>
      </c>
      <c r="I4818">
        <v>14</v>
      </c>
      <c r="J4818">
        <v>3.8</v>
      </c>
      <c r="K4818">
        <v>1</v>
      </c>
    </row>
    <row r="4819" spans="7:11" x14ac:dyDescent="0.25">
      <c r="G4819" s="1">
        <v>44387</v>
      </c>
      <c r="H4819" s="2">
        <v>0.40739583333333335</v>
      </c>
      <c r="I4819">
        <v>13</v>
      </c>
      <c r="J4819">
        <v>5.7</v>
      </c>
      <c r="K4819">
        <v>1</v>
      </c>
    </row>
    <row r="4820" spans="7:11" x14ac:dyDescent="0.25">
      <c r="G4820" s="1">
        <v>44387</v>
      </c>
      <c r="H4820" s="2">
        <v>0.40848379629629633</v>
      </c>
      <c r="I4820">
        <v>13</v>
      </c>
      <c r="J4820">
        <v>4.2</v>
      </c>
      <c r="K4820">
        <v>1</v>
      </c>
    </row>
    <row r="4821" spans="7:11" x14ac:dyDescent="0.25">
      <c r="G4821" s="1">
        <v>44387</v>
      </c>
      <c r="H4821" s="2">
        <v>0.40850694444444446</v>
      </c>
      <c r="I4821">
        <v>14</v>
      </c>
      <c r="J4821">
        <v>5.7</v>
      </c>
      <c r="K4821">
        <v>1</v>
      </c>
    </row>
    <row r="4822" spans="7:11" x14ac:dyDescent="0.25">
      <c r="G4822" s="1">
        <v>44387</v>
      </c>
      <c r="H4822" s="2">
        <v>0.40884259259259265</v>
      </c>
      <c r="I4822">
        <v>11</v>
      </c>
      <c r="J4822">
        <v>6.2</v>
      </c>
      <c r="K4822">
        <v>1</v>
      </c>
    </row>
    <row r="4823" spans="7:11" x14ac:dyDescent="0.25">
      <c r="G4823" s="1">
        <v>44387</v>
      </c>
      <c r="H4823" s="2">
        <v>0.4091319444444444</v>
      </c>
      <c r="I4823">
        <v>13</v>
      </c>
      <c r="J4823">
        <v>12.2</v>
      </c>
      <c r="K4823">
        <v>1</v>
      </c>
    </row>
    <row r="4824" spans="7:11" x14ac:dyDescent="0.25">
      <c r="G4824" s="1">
        <v>44387</v>
      </c>
      <c r="H4824" s="2">
        <v>0.41233796296296293</v>
      </c>
      <c r="I4824">
        <v>12</v>
      </c>
      <c r="J4824">
        <v>4.5999999999999996</v>
      </c>
      <c r="K4824">
        <v>1</v>
      </c>
    </row>
    <row r="4825" spans="7:11" x14ac:dyDescent="0.25">
      <c r="G4825" s="1">
        <v>44387</v>
      </c>
      <c r="H4825" s="2">
        <v>0.41303240740740743</v>
      </c>
      <c r="I4825">
        <v>19</v>
      </c>
      <c r="J4825">
        <v>7.2</v>
      </c>
      <c r="K4825">
        <v>1</v>
      </c>
    </row>
    <row r="4826" spans="7:11" x14ac:dyDescent="0.25">
      <c r="G4826" s="1">
        <v>44387</v>
      </c>
      <c r="H4826" s="2">
        <v>0.41398148148148151</v>
      </c>
      <c r="I4826">
        <v>16</v>
      </c>
      <c r="J4826">
        <v>4</v>
      </c>
      <c r="K4826">
        <v>1</v>
      </c>
    </row>
    <row r="4827" spans="7:11" x14ac:dyDescent="0.25">
      <c r="G4827" s="1">
        <v>44387</v>
      </c>
      <c r="H4827" s="2">
        <v>0.41598379629629628</v>
      </c>
      <c r="I4827">
        <v>14</v>
      </c>
      <c r="J4827">
        <v>4</v>
      </c>
      <c r="K4827">
        <v>1</v>
      </c>
    </row>
    <row r="4828" spans="7:11" x14ac:dyDescent="0.25">
      <c r="G4828" s="1">
        <v>44387</v>
      </c>
      <c r="H4828" s="2">
        <v>0.4178587962962963</v>
      </c>
      <c r="I4828">
        <v>12</v>
      </c>
      <c r="J4828">
        <v>16.7</v>
      </c>
      <c r="K4828">
        <v>1</v>
      </c>
    </row>
    <row r="4829" spans="7:11" x14ac:dyDescent="0.25">
      <c r="G4829" s="1">
        <v>44387</v>
      </c>
      <c r="H4829" s="2">
        <v>0.4181597222222222</v>
      </c>
      <c r="I4829">
        <v>10</v>
      </c>
      <c r="J4829">
        <v>9.8000000000000007</v>
      </c>
      <c r="K4829">
        <v>1</v>
      </c>
    </row>
    <row r="4830" spans="7:11" x14ac:dyDescent="0.25">
      <c r="G4830" s="1">
        <v>44387</v>
      </c>
      <c r="H4830" s="2">
        <v>0.41825231481481479</v>
      </c>
      <c r="I4830">
        <v>13</v>
      </c>
      <c r="J4830">
        <v>6.7</v>
      </c>
      <c r="K4830">
        <v>1</v>
      </c>
    </row>
    <row r="4831" spans="7:11" x14ac:dyDescent="0.25">
      <c r="G4831" s="1">
        <v>44387</v>
      </c>
      <c r="H4831" s="2">
        <v>0.4183101851851852</v>
      </c>
      <c r="I4831">
        <v>11</v>
      </c>
      <c r="J4831">
        <v>0.5</v>
      </c>
      <c r="K4831">
        <v>1</v>
      </c>
    </row>
    <row r="4832" spans="7:11" x14ac:dyDescent="0.25">
      <c r="G4832" s="1">
        <v>44387</v>
      </c>
      <c r="H4832" s="2">
        <v>0.41878472222222224</v>
      </c>
      <c r="I4832">
        <v>15</v>
      </c>
      <c r="J4832">
        <v>8</v>
      </c>
      <c r="K4832">
        <v>1</v>
      </c>
    </row>
    <row r="4833" spans="7:11" x14ac:dyDescent="0.25">
      <c r="G4833" s="1">
        <v>44387</v>
      </c>
      <c r="H4833" s="2">
        <v>0.41981481481481481</v>
      </c>
      <c r="I4833">
        <v>23</v>
      </c>
      <c r="J4833">
        <v>5.4</v>
      </c>
      <c r="K4833">
        <v>1</v>
      </c>
    </row>
    <row r="4834" spans="7:11" x14ac:dyDescent="0.25">
      <c r="G4834" s="1">
        <v>44387</v>
      </c>
      <c r="H4834" s="2">
        <v>0.4198263888888889</v>
      </c>
      <c r="I4834">
        <v>23</v>
      </c>
      <c r="J4834">
        <v>3.9</v>
      </c>
      <c r="K4834">
        <v>1</v>
      </c>
    </row>
    <row r="4835" spans="7:11" x14ac:dyDescent="0.25">
      <c r="G4835" s="1">
        <v>44387</v>
      </c>
      <c r="H4835" s="2">
        <v>0.42062500000000003</v>
      </c>
      <c r="I4835">
        <v>16</v>
      </c>
      <c r="J4835">
        <v>3.7</v>
      </c>
      <c r="K4835">
        <v>1</v>
      </c>
    </row>
    <row r="4836" spans="7:11" x14ac:dyDescent="0.25">
      <c r="G4836" s="1">
        <v>44387</v>
      </c>
      <c r="H4836" s="2">
        <v>0.42071759259259256</v>
      </c>
      <c r="I4836">
        <v>14</v>
      </c>
      <c r="J4836">
        <v>4.0999999999999996</v>
      </c>
      <c r="K4836">
        <v>1</v>
      </c>
    </row>
    <row r="4837" spans="7:11" x14ac:dyDescent="0.25">
      <c r="G4837" s="1">
        <v>44387</v>
      </c>
      <c r="H4837" s="2">
        <v>0.42074074074074069</v>
      </c>
      <c r="I4837">
        <v>15</v>
      </c>
      <c r="J4837">
        <v>1.4</v>
      </c>
      <c r="K4837">
        <v>1</v>
      </c>
    </row>
    <row r="4838" spans="7:11" x14ac:dyDescent="0.25">
      <c r="G4838" s="1">
        <v>44387</v>
      </c>
      <c r="H4838" s="2">
        <v>0.42300925925925931</v>
      </c>
      <c r="I4838">
        <v>18</v>
      </c>
      <c r="J4838">
        <v>3.7</v>
      </c>
      <c r="K4838">
        <v>1</v>
      </c>
    </row>
    <row r="4839" spans="7:11" x14ac:dyDescent="0.25">
      <c r="G4839" s="1">
        <v>44387</v>
      </c>
      <c r="H4839" s="2">
        <v>0.42372685185185183</v>
      </c>
      <c r="I4839">
        <v>16</v>
      </c>
      <c r="J4839">
        <v>7.4</v>
      </c>
      <c r="K4839">
        <v>1</v>
      </c>
    </row>
    <row r="4840" spans="7:11" x14ac:dyDescent="0.25">
      <c r="G4840" s="1">
        <v>44387</v>
      </c>
      <c r="H4840" s="2">
        <v>0.42440972222222223</v>
      </c>
      <c r="I4840">
        <v>20</v>
      </c>
      <c r="J4840">
        <v>3.6</v>
      </c>
      <c r="K4840">
        <v>1</v>
      </c>
    </row>
    <row r="4841" spans="7:11" x14ac:dyDescent="0.25">
      <c r="G4841" s="1">
        <v>44387</v>
      </c>
      <c r="H4841" s="2">
        <v>0.42587962962962966</v>
      </c>
      <c r="I4841">
        <v>16</v>
      </c>
      <c r="J4841">
        <v>7.3</v>
      </c>
      <c r="K4841">
        <v>1</v>
      </c>
    </row>
    <row r="4842" spans="7:11" x14ac:dyDescent="0.25">
      <c r="G4842" s="1">
        <v>44387</v>
      </c>
      <c r="H4842" s="2">
        <v>0.42749999999999999</v>
      </c>
      <c r="I4842">
        <v>19</v>
      </c>
      <c r="J4842">
        <v>5.3</v>
      </c>
      <c r="K4842">
        <v>1</v>
      </c>
    </row>
    <row r="4843" spans="7:11" x14ac:dyDescent="0.25">
      <c r="G4843" s="1">
        <v>44387</v>
      </c>
      <c r="H4843" s="2">
        <v>0.42751157407407409</v>
      </c>
      <c r="I4843">
        <v>17</v>
      </c>
      <c r="J4843">
        <v>5</v>
      </c>
      <c r="K4843">
        <v>1</v>
      </c>
    </row>
    <row r="4844" spans="7:11" x14ac:dyDescent="0.25">
      <c r="G4844" s="1">
        <v>44387</v>
      </c>
      <c r="H4844" s="2">
        <v>0.42787037037037035</v>
      </c>
      <c r="I4844">
        <v>10</v>
      </c>
      <c r="J4844">
        <v>25.5</v>
      </c>
      <c r="K4844">
        <v>1</v>
      </c>
    </row>
    <row r="4845" spans="7:11" x14ac:dyDescent="0.25">
      <c r="G4845" s="1">
        <v>44387</v>
      </c>
      <c r="H4845" s="2">
        <v>0.42910879629629628</v>
      </c>
      <c r="I4845">
        <v>18</v>
      </c>
      <c r="J4845">
        <v>11</v>
      </c>
      <c r="K4845">
        <v>1</v>
      </c>
    </row>
    <row r="4846" spans="7:11" x14ac:dyDescent="0.25">
      <c r="G4846" s="1">
        <v>44387</v>
      </c>
      <c r="H4846" s="2">
        <v>0.42920138888888887</v>
      </c>
      <c r="I4846">
        <v>11</v>
      </c>
      <c r="J4846">
        <v>15.4</v>
      </c>
      <c r="K4846">
        <v>1</v>
      </c>
    </row>
    <row r="4847" spans="7:11" x14ac:dyDescent="0.25">
      <c r="G4847" s="1">
        <v>44387</v>
      </c>
      <c r="H4847" s="2">
        <v>0.4304398148148148</v>
      </c>
      <c r="I4847">
        <v>17</v>
      </c>
      <c r="J4847">
        <v>4.4000000000000004</v>
      </c>
      <c r="K4847">
        <v>1</v>
      </c>
    </row>
    <row r="4848" spans="7:11" x14ac:dyDescent="0.25">
      <c r="G4848" s="1">
        <v>44387</v>
      </c>
      <c r="H4848" s="2">
        <v>0.43075231481481485</v>
      </c>
      <c r="I4848">
        <v>12</v>
      </c>
      <c r="J4848">
        <v>10.7</v>
      </c>
      <c r="K4848">
        <v>1</v>
      </c>
    </row>
    <row r="4849" spans="7:11" x14ac:dyDescent="0.25">
      <c r="G4849" s="1">
        <v>44387</v>
      </c>
      <c r="H4849" s="2">
        <v>0.43078703703703702</v>
      </c>
      <c r="I4849">
        <v>20</v>
      </c>
      <c r="J4849">
        <v>4</v>
      </c>
      <c r="K4849">
        <v>1</v>
      </c>
    </row>
    <row r="4850" spans="7:11" x14ac:dyDescent="0.25">
      <c r="G4850" s="1">
        <v>44387</v>
      </c>
      <c r="H4850" s="2">
        <v>0.43504629629629626</v>
      </c>
      <c r="I4850">
        <v>16</v>
      </c>
      <c r="J4850">
        <v>0.3</v>
      </c>
      <c r="K4850">
        <v>1</v>
      </c>
    </row>
    <row r="4851" spans="7:11" x14ac:dyDescent="0.25">
      <c r="G4851" s="1">
        <v>44387</v>
      </c>
      <c r="H4851" s="2">
        <v>0.43563657407407402</v>
      </c>
      <c r="I4851">
        <v>10</v>
      </c>
      <c r="J4851">
        <v>3.6</v>
      </c>
      <c r="K4851">
        <v>1</v>
      </c>
    </row>
    <row r="4852" spans="7:11" x14ac:dyDescent="0.25">
      <c r="G4852" s="1">
        <v>44387</v>
      </c>
      <c r="H4852" s="2">
        <v>0.43578703703703708</v>
      </c>
      <c r="I4852">
        <v>13</v>
      </c>
      <c r="J4852">
        <v>3.8</v>
      </c>
      <c r="K4852">
        <v>1</v>
      </c>
    </row>
    <row r="4853" spans="7:11" x14ac:dyDescent="0.25">
      <c r="G4853" s="1">
        <v>44387</v>
      </c>
      <c r="H4853" s="2">
        <v>0.43642361111111111</v>
      </c>
      <c r="I4853">
        <v>19</v>
      </c>
      <c r="J4853">
        <v>12.8</v>
      </c>
      <c r="K4853">
        <v>1</v>
      </c>
    </row>
    <row r="4854" spans="7:11" x14ac:dyDescent="0.25">
      <c r="G4854" s="1">
        <v>44387</v>
      </c>
      <c r="H4854" s="2">
        <v>0.4382523148148148</v>
      </c>
      <c r="I4854">
        <v>21</v>
      </c>
      <c r="J4854">
        <v>10.8</v>
      </c>
      <c r="K4854">
        <v>1</v>
      </c>
    </row>
    <row r="4855" spans="7:11" x14ac:dyDescent="0.25">
      <c r="G4855" s="1">
        <v>44387</v>
      </c>
      <c r="H4855" s="2">
        <v>0.43913194444444442</v>
      </c>
      <c r="I4855">
        <v>20</v>
      </c>
      <c r="J4855">
        <v>6.8</v>
      </c>
      <c r="K4855">
        <v>1</v>
      </c>
    </row>
    <row r="4856" spans="7:11" x14ac:dyDescent="0.25">
      <c r="G4856" s="1">
        <v>44387</v>
      </c>
      <c r="H4856" s="2">
        <v>0.43914351851851857</v>
      </c>
      <c r="I4856">
        <v>21</v>
      </c>
      <c r="J4856">
        <v>4.2</v>
      </c>
      <c r="K4856">
        <v>1</v>
      </c>
    </row>
    <row r="4857" spans="7:11" x14ac:dyDescent="0.25">
      <c r="G4857" s="1">
        <v>44387</v>
      </c>
      <c r="H4857" s="2">
        <v>0.44120370370370371</v>
      </c>
      <c r="I4857">
        <v>11</v>
      </c>
      <c r="J4857">
        <v>7.8</v>
      </c>
      <c r="K4857">
        <v>1</v>
      </c>
    </row>
    <row r="4858" spans="7:11" x14ac:dyDescent="0.25">
      <c r="G4858" s="1">
        <v>44387</v>
      </c>
      <c r="H4858" s="2">
        <v>0.44156250000000002</v>
      </c>
      <c r="I4858">
        <v>23</v>
      </c>
      <c r="J4858">
        <v>7.4</v>
      </c>
      <c r="K4858">
        <v>1</v>
      </c>
    </row>
    <row r="4859" spans="7:11" x14ac:dyDescent="0.25">
      <c r="G4859" s="1">
        <v>44387</v>
      </c>
      <c r="H4859" s="2">
        <v>0.44162037037037033</v>
      </c>
      <c r="I4859">
        <v>17</v>
      </c>
      <c r="J4859">
        <v>8.1</v>
      </c>
      <c r="K4859">
        <v>1</v>
      </c>
    </row>
    <row r="4860" spans="7:11" x14ac:dyDescent="0.25">
      <c r="G4860" s="1">
        <v>44387</v>
      </c>
      <c r="H4860" s="2">
        <v>0.44385416666666666</v>
      </c>
      <c r="I4860">
        <v>12</v>
      </c>
      <c r="J4860">
        <v>3.6</v>
      </c>
      <c r="K4860">
        <v>1</v>
      </c>
    </row>
    <row r="4861" spans="7:11" x14ac:dyDescent="0.25">
      <c r="G4861" s="1">
        <v>44387</v>
      </c>
      <c r="H4861" s="2">
        <v>0.44402777777777774</v>
      </c>
      <c r="I4861">
        <v>16</v>
      </c>
      <c r="J4861">
        <v>0.9</v>
      </c>
      <c r="K4861">
        <v>1</v>
      </c>
    </row>
    <row r="4862" spans="7:11" x14ac:dyDescent="0.25">
      <c r="G4862" s="1">
        <v>44387</v>
      </c>
      <c r="H4862" s="2">
        <v>0.44445601851851851</v>
      </c>
      <c r="I4862">
        <v>13</v>
      </c>
      <c r="J4862">
        <v>8.1</v>
      </c>
      <c r="K4862">
        <v>1</v>
      </c>
    </row>
    <row r="4863" spans="7:11" x14ac:dyDescent="0.25">
      <c r="G4863" s="1">
        <v>44387</v>
      </c>
      <c r="H4863" s="2">
        <v>0.44472222222222224</v>
      </c>
      <c r="I4863">
        <v>21</v>
      </c>
      <c r="J4863">
        <v>10.5</v>
      </c>
      <c r="K4863">
        <v>1</v>
      </c>
    </row>
    <row r="4864" spans="7:11" x14ac:dyDescent="0.25">
      <c r="G4864" s="1">
        <v>44387</v>
      </c>
      <c r="H4864" s="2">
        <v>0.44487268518518519</v>
      </c>
      <c r="I4864">
        <v>10</v>
      </c>
      <c r="J4864">
        <v>19.600000000000001</v>
      </c>
      <c r="K4864">
        <v>1</v>
      </c>
    </row>
    <row r="4865" spans="7:11" x14ac:dyDescent="0.25">
      <c r="G4865" s="1">
        <v>44387</v>
      </c>
      <c r="H4865" s="2">
        <v>0.44678240740740738</v>
      </c>
      <c r="I4865">
        <v>15</v>
      </c>
      <c r="J4865">
        <v>5</v>
      </c>
      <c r="K4865">
        <v>1</v>
      </c>
    </row>
    <row r="4866" spans="7:11" x14ac:dyDescent="0.25">
      <c r="G4866" s="1">
        <v>44387</v>
      </c>
      <c r="H4866" s="2">
        <v>0.44684027777777779</v>
      </c>
      <c r="I4866">
        <v>16</v>
      </c>
      <c r="J4866">
        <v>15.4</v>
      </c>
      <c r="K4866">
        <v>1</v>
      </c>
    </row>
    <row r="4867" spans="7:11" x14ac:dyDescent="0.25">
      <c r="G4867" s="1">
        <v>44387</v>
      </c>
      <c r="H4867" s="2">
        <v>0.44775462962962959</v>
      </c>
      <c r="I4867">
        <v>11</v>
      </c>
      <c r="J4867">
        <v>17.7</v>
      </c>
      <c r="K4867">
        <v>1</v>
      </c>
    </row>
    <row r="4868" spans="7:11" x14ac:dyDescent="0.25">
      <c r="G4868" s="1">
        <v>44387</v>
      </c>
      <c r="H4868" s="2">
        <v>0.44844907407407408</v>
      </c>
      <c r="I4868">
        <v>14</v>
      </c>
      <c r="J4868">
        <v>4.2</v>
      </c>
      <c r="K4868">
        <v>1</v>
      </c>
    </row>
    <row r="4869" spans="7:11" x14ac:dyDescent="0.25">
      <c r="G4869" s="1">
        <v>44387</v>
      </c>
      <c r="H4869" s="2">
        <v>0.44947916666666665</v>
      </c>
      <c r="I4869">
        <v>16</v>
      </c>
      <c r="J4869">
        <v>5.5</v>
      </c>
      <c r="K4869">
        <v>1</v>
      </c>
    </row>
    <row r="4870" spans="7:11" x14ac:dyDescent="0.25">
      <c r="G4870" s="1">
        <v>44387</v>
      </c>
      <c r="H4870" s="2">
        <v>0.45017361111111115</v>
      </c>
      <c r="I4870">
        <v>14</v>
      </c>
      <c r="J4870">
        <v>6.6</v>
      </c>
      <c r="K4870">
        <v>1</v>
      </c>
    </row>
    <row r="4871" spans="7:11" x14ac:dyDescent="0.25">
      <c r="G4871" s="1">
        <v>44387</v>
      </c>
      <c r="H4871" s="2">
        <v>0.45023148148148145</v>
      </c>
      <c r="I4871">
        <v>12</v>
      </c>
      <c r="J4871">
        <v>6.6</v>
      </c>
      <c r="K4871">
        <v>1</v>
      </c>
    </row>
    <row r="4872" spans="7:11" x14ac:dyDescent="0.25">
      <c r="G4872" s="1">
        <v>44387</v>
      </c>
      <c r="H4872" s="2">
        <v>0.45114583333333336</v>
      </c>
      <c r="I4872">
        <v>18</v>
      </c>
      <c r="J4872">
        <v>6.5</v>
      </c>
      <c r="K4872">
        <v>1</v>
      </c>
    </row>
    <row r="4873" spans="7:11" x14ac:dyDescent="0.25">
      <c r="G4873" s="1">
        <v>44387</v>
      </c>
      <c r="H4873" s="2">
        <v>0.45339120370370373</v>
      </c>
      <c r="I4873">
        <v>21</v>
      </c>
      <c r="J4873">
        <v>7.6</v>
      </c>
      <c r="K4873">
        <v>1</v>
      </c>
    </row>
    <row r="4874" spans="7:11" x14ac:dyDescent="0.25">
      <c r="G4874" s="1">
        <v>44387</v>
      </c>
      <c r="H4874" s="2">
        <v>0.45358796296296294</v>
      </c>
      <c r="I4874">
        <v>17</v>
      </c>
      <c r="J4874">
        <v>7.9</v>
      </c>
      <c r="K4874">
        <v>1</v>
      </c>
    </row>
    <row r="4875" spans="7:11" x14ac:dyDescent="0.25">
      <c r="G4875" s="1">
        <v>44387</v>
      </c>
      <c r="H4875" s="2">
        <v>0.4576736111111111</v>
      </c>
      <c r="I4875">
        <v>16</v>
      </c>
      <c r="J4875">
        <v>19.2</v>
      </c>
      <c r="K4875">
        <v>1</v>
      </c>
    </row>
    <row r="4876" spans="7:11" x14ac:dyDescent="0.25">
      <c r="G4876" s="1">
        <v>44387</v>
      </c>
      <c r="H4876" s="2">
        <v>0.4601851851851852</v>
      </c>
      <c r="I4876">
        <v>14</v>
      </c>
      <c r="J4876">
        <v>5</v>
      </c>
      <c r="K4876">
        <v>1</v>
      </c>
    </row>
    <row r="4877" spans="7:11" x14ac:dyDescent="0.25">
      <c r="G4877" s="1">
        <v>44387</v>
      </c>
      <c r="H4877" s="2">
        <v>0.4602430555555555</v>
      </c>
      <c r="I4877">
        <v>15</v>
      </c>
      <c r="J4877">
        <v>10.199999999999999</v>
      </c>
      <c r="K4877">
        <v>1</v>
      </c>
    </row>
    <row r="4878" spans="7:11" x14ac:dyDescent="0.25">
      <c r="G4878" s="1">
        <v>44387</v>
      </c>
      <c r="H4878" s="2">
        <v>0.46111111111111108</v>
      </c>
      <c r="I4878">
        <v>13</v>
      </c>
      <c r="J4878">
        <v>7.5</v>
      </c>
      <c r="K4878">
        <v>1</v>
      </c>
    </row>
    <row r="4879" spans="7:11" x14ac:dyDescent="0.25">
      <c r="G4879" s="1">
        <v>44387</v>
      </c>
      <c r="H4879" s="2">
        <v>0.46192129629629625</v>
      </c>
      <c r="I4879">
        <v>13</v>
      </c>
      <c r="J4879">
        <v>4.9000000000000004</v>
      </c>
      <c r="K4879">
        <v>1</v>
      </c>
    </row>
    <row r="4880" spans="7:11" x14ac:dyDescent="0.25">
      <c r="G4880" s="1">
        <v>44387</v>
      </c>
      <c r="H4880" s="2">
        <v>0.46221064814814811</v>
      </c>
      <c r="I4880">
        <v>10</v>
      </c>
      <c r="J4880">
        <v>6.7</v>
      </c>
      <c r="K4880">
        <v>1</v>
      </c>
    </row>
    <row r="4881" spans="7:11" x14ac:dyDescent="0.25">
      <c r="G4881" s="1">
        <v>44387</v>
      </c>
      <c r="H4881" s="2">
        <v>0.46355324074074072</v>
      </c>
      <c r="I4881">
        <v>10</v>
      </c>
      <c r="J4881">
        <v>0.5</v>
      </c>
      <c r="K4881">
        <v>1</v>
      </c>
    </row>
    <row r="4882" spans="7:11" x14ac:dyDescent="0.25">
      <c r="G4882" s="1">
        <v>44387</v>
      </c>
      <c r="H4882" s="2">
        <v>0.46361111111111114</v>
      </c>
      <c r="I4882">
        <v>23</v>
      </c>
      <c r="J4882">
        <v>4.0999999999999996</v>
      </c>
      <c r="K4882">
        <v>1</v>
      </c>
    </row>
    <row r="4883" spans="7:11" x14ac:dyDescent="0.25">
      <c r="G4883" s="1">
        <v>44387</v>
      </c>
      <c r="H4883" s="2">
        <v>0.46362268518518518</v>
      </c>
      <c r="I4883">
        <v>17</v>
      </c>
      <c r="J4883">
        <v>4.7</v>
      </c>
      <c r="K4883">
        <v>1</v>
      </c>
    </row>
    <row r="4884" spans="7:11" x14ac:dyDescent="0.25">
      <c r="G4884" s="1">
        <v>44387</v>
      </c>
      <c r="H4884" s="2">
        <v>0.4640393518518518</v>
      </c>
      <c r="I4884">
        <v>10</v>
      </c>
      <c r="J4884">
        <v>7.1</v>
      </c>
      <c r="K4884">
        <v>1</v>
      </c>
    </row>
    <row r="4885" spans="7:11" x14ac:dyDescent="0.25">
      <c r="G4885" s="1">
        <v>44387</v>
      </c>
      <c r="H4885" s="2">
        <v>0.46438657407407408</v>
      </c>
      <c r="I4885">
        <v>10</v>
      </c>
      <c r="J4885">
        <v>4.0999999999999996</v>
      </c>
      <c r="K4885">
        <v>1</v>
      </c>
    </row>
    <row r="4886" spans="7:11" x14ac:dyDescent="0.25">
      <c r="G4886" s="1">
        <v>44387</v>
      </c>
      <c r="H4886" s="2">
        <v>0.46439814814814812</v>
      </c>
      <c r="I4886">
        <v>10</v>
      </c>
      <c r="J4886">
        <v>4.0999999999999996</v>
      </c>
      <c r="K4886">
        <v>1</v>
      </c>
    </row>
    <row r="4887" spans="7:11" x14ac:dyDescent="0.25">
      <c r="G4887" s="1">
        <v>44387</v>
      </c>
      <c r="H4887" s="2">
        <v>0.46640046296296295</v>
      </c>
      <c r="I4887">
        <v>12</v>
      </c>
      <c r="J4887">
        <v>14.2</v>
      </c>
      <c r="K4887">
        <v>1</v>
      </c>
    </row>
    <row r="4888" spans="7:11" x14ac:dyDescent="0.25">
      <c r="G4888" s="1">
        <v>44387</v>
      </c>
      <c r="H4888" s="2">
        <v>0.46737268518518515</v>
      </c>
      <c r="I4888">
        <v>20</v>
      </c>
      <c r="J4888">
        <v>5.7</v>
      </c>
      <c r="K4888">
        <v>1</v>
      </c>
    </row>
    <row r="4889" spans="7:11" x14ac:dyDescent="0.25">
      <c r="G4889" s="1">
        <v>44387</v>
      </c>
      <c r="H4889" s="2">
        <v>0.46748842592592593</v>
      </c>
      <c r="I4889">
        <v>12</v>
      </c>
      <c r="J4889">
        <v>13</v>
      </c>
      <c r="K4889">
        <v>1</v>
      </c>
    </row>
    <row r="4890" spans="7:11" x14ac:dyDescent="0.25">
      <c r="G4890" s="1">
        <v>44387</v>
      </c>
      <c r="H4890" s="2">
        <v>0.46802083333333333</v>
      </c>
      <c r="I4890">
        <v>12</v>
      </c>
      <c r="J4890">
        <v>4.2</v>
      </c>
      <c r="K4890">
        <v>1</v>
      </c>
    </row>
    <row r="4891" spans="7:11" x14ac:dyDescent="0.25">
      <c r="G4891" s="1">
        <v>44387</v>
      </c>
      <c r="H4891" s="2">
        <v>0.46804398148148146</v>
      </c>
      <c r="I4891">
        <v>13</v>
      </c>
      <c r="J4891">
        <v>3.9</v>
      </c>
      <c r="K4891">
        <v>1</v>
      </c>
    </row>
    <row r="4892" spans="7:11" x14ac:dyDescent="0.25">
      <c r="G4892" s="1">
        <v>44387</v>
      </c>
      <c r="H4892" s="2">
        <v>0.46812499999999996</v>
      </c>
      <c r="I4892">
        <v>14</v>
      </c>
      <c r="J4892">
        <v>1.1000000000000001</v>
      </c>
      <c r="K4892">
        <v>1</v>
      </c>
    </row>
    <row r="4893" spans="7:11" x14ac:dyDescent="0.25">
      <c r="G4893" s="1">
        <v>44387</v>
      </c>
      <c r="H4893" s="2">
        <v>0.46815972222222224</v>
      </c>
      <c r="I4893">
        <v>14</v>
      </c>
      <c r="J4893">
        <v>4</v>
      </c>
      <c r="K4893">
        <v>1</v>
      </c>
    </row>
    <row r="4894" spans="7:11" x14ac:dyDescent="0.25">
      <c r="G4894" s="1">
        <v>44387</v>
      </c>
      <c r="H4894" s="2">
        <v>0.46880787037037036</v>
      </c>
      <c r="I4894">
        <v>18</v>
      </c>
      <c r="J4894">
        <v>3.6</v>
      </c>
      <c r="K4894">
        <v>1</v>
      </c>
    </row>
    <row r="4895" spans="7:11" x14ac:dyDescent="0.25">
      <c r="G4895" s="1">
        <v>44387</v>
      </c>
      <c r="H4895" s="2">
        <v>0.47028935185185183</v>
      </c>
      <c r="I4895">
        <v>18</v>
      </c>
      <c r="J4895">
        <v>4.0999999999999996</v>
      </c>
      <c r="K4895">
        <v>1</v>
      </c>
    </row>
    <row r="4896" spans="7:11" x14ac:dyDescent="0.25">
      <c r="G4896" s="1">
        <v>44387</v>
      </c>
      <c r="H4896" s="2">
        <v>0.47119212962962959</v>
      </c>
      <c r="I4896">
        <v>12</v>
      </c>
      <c r="J4896">
        <v>5.2</v>
      </c>
      <c r="K4896">
        <v>1</v>
      </c>
    </row>
    <row r="4897" spans="7:11" x14ac:dyDescent="0.25">
      <c r="G4897" s="1">
        <v>44387</v>
      </c>
      <c r="H4897" s="2">
        <v>0.47121527777777777</v>
      </c>
      <c r="I4897">
        <v>20</v>
      </c>
      <c r="J4897">
        <v>3.3</v>
      </c>
      <c r="K4897">
        <v>1</v>
      </c>
    </row>
    <row r="4898" spans="7:11" x14ac:dyDescent="0.25">
      <c r="G4898" s="1">
        <v>44387</v>
      </c>
      <c r="H4898" s="2">
        <v>0.47134259259259265</v>
      </c>
      <c r="I4898">
        <v>16</v>
      </c>
      <c r="J4898">
        <v>0.7</v>
      </c>
      <c r="K4898">
        <v>1</v>
      </c>
    </row>
    <row r="4899" spans="7:11" x14ac:dyDescent="0.25">
      <c r="G4899" s="1">
        <v>44387</v>
      </c>
      <c r="H4899" s="2">
        <v>0.47278935185185184</v>
      </c>
      <c r="I4899">
        <v>12</v>
      </c>
      <c r="J4899">
        <v>15.3</v>
      </c>
      <c r="K4899">
        <v>1</v>
      </c>
    </row>
    <row r="4900" spans="7:11" x14ac:dyDescent="0.25">
      <c r="G4900" s="1">
        <v>44387</v>
      </c>
      <c r="H4900" s="2">
        <v>0.47300925925925924</v>
      </c>
      <c r="I4900">
        <v>13</v>
      </c>
      <c r="J4900">
        <v>14.5</v>
      </c>
      <c r="K4900">
        <v>1</v>
      </c>
    </row>
    <row r="4901" spans="7:11" x14ac:dyDescent="0.25">
      <c r="G4901" s="1">
        <v>44387</v>
      </c>
      <c r="H4901" s="2">
        <v>0.47303240740740743</v>
      </c>
      <c r="I4901">
        <v>16</v>
      </c>
      <c r="J4901">
        <v>4.3</v>
      </c>
      <c r="K4901">
        <v>1</v>
      </c>
    </row>
    <row r="4902" spans="7:11" x14ac:dyDescent="0.25">
      <c r="G4902" s="1">
        <v>44387</v>
      </c>
      <c r="H4902" s="2">
        <v>0.47326388888888887</v>
      </c>
      <c r="I4902">
        <v>11</v>
      </c>
      <c r="J4902">
        <v>8.6</v>
      </c>
      <c r="K4902">
        <v>1</v>
      </c>
    </row>
    <row r="4903" spans="7:11" x14ac:dyDescent="0.25">
      <c r="G4903" s="1">
        <v>44387</v>
      </c>
      <c r="H4903" s="2">
        <v>0.4734606481481482</v>
      </c>
      <c r="I4903">
        <v>15</v>
      </c>
      <c r="J4903">
        <v>4.8</v>
      </c>
      <c r="K4903">
        <v>1</v>
      </c>
    </row>
    <row r="4904" spans="7:11" x14ac:dyDescent="0.25">
      <c r="G4904" s="1">
        <v>44387</v>
      </c>
      <c r="H4904" s="2">
        <v>0.47414351851851855</v>
      </c>
      <c r="I4904">
        <v>29</v>
      </c>
      <c r="J4904">
        <v>6.3</v>
      </c>
      <c r="K4904">
        <v>1</v>
      </c>
    </row>
    <row r="4905" spans="7:11" x14ac:dyDescent="0.25">
      <c r="G4905" s="1">
        <v>44387</v>
      </c>
      <c r="H4905" s="2">
        <v>0.47518518518518515</v>
      </c>
      <c r="I4905">
        <v>24</v>
      </c>
      <c r="J4905">
        <v>8</v>
      </c>
      <c r="K4905">
        <v>1</v>
      </c>
    </row>
    <row r="4906" spans="7:11" x14ac:dyDescent="0.25">
      <c r="G4906" s="1">
        <v>44387</v>
      </c>
      <c r="H4906" s="2">
        <v>0.47688657407407403</v>
      </c>
      <c r="I4906">
        <v>14</v>
      </c>
      <c r="J4906">
        <v>0.5</v>
      </c>
      <c r="K4906">
        <v>1</v>
      </c>
    </row>
    <row r="4907" spans="7:11" x14ac:dyDescent="0.25">
      <c r="G4907" s="1">
        <v>44387</v>
      </c>
      <c r="H4907" s="2">
        <v>0.47888888888888892</v>
      </c>
      <c r="I4907">
        <v>14</v>
      </c>
      <c r="J4907">
        <v>0.6</v>
      </c>
      <c r="K4907">
        <v>1</v>
      </c>
    </row>
    <row r="4908" spans="7:11" x14ac:dyDescent="0.25">
      <c r="G4908" s="1">
        <v>44387</v>
      </c>
      <c r="H4908" s="2">
        <v>0.47957175925925927</v>
      </c>
      <c r="I4908">
        <v>15</v>
      </c>
      <c r="J4908">
        <v>9.3000000000000007</v>
      </c>
      <c r="K4908">
        <v>1</v>
      </c>
    </row>
    <row r="4909" spans="7:11" x14ac:dyDescent="0.25">
      <c r="G4909" s="1">
        <v>44387</v>
      </c>
      <c r="H4909" s="2">
        <v>0.47967592592592595</v>
      </c>
      <c r="I4909">
        <v>11</v>
      </c>
      <c r="J4909">
        <v>25.5</v>
      </c>
      <c r="K4909">
        <v>1</v>
      </c>
    </row>
    <row r="4910" spans="7:11" x14ac:dyDescent="0.25">
      <c r="G4910" s="1">
        <v>44387</v>
      </c>
      <c r="H4910" s="2">
        <v>0.47984953703703703</v>
      </c>
      <c r="I4910">
        <v>15</v>
      </c>
      <c r="J4910">
        <v>4.0999999999999996</v>
      </c>
      <c r="K4910">
        <v>1</v>
      </c>
    </row>
    <row r="4911" spans="7:11" x14ac:dyDescent="0.25">
      <c r="G4911" s="1">
        <v>44387</v>
      </c>
      <c r="H4911" s="2">
        <v>0.48037037037037034</v>
      </c>
      <c r="I4911">
        <v>16</v>
      </c>
      <c r="J4911">
        <v>4.0999999999999996</v>
      </c>
      <c r="K4911">
        <v>1</v>
      </c>
    </row>
    <row r="4912" spans="7:11" x14ac:dyDescent="0.25">
      <c r="G4912" s="1">
        <v>44387</v>
      </c>
      <c r="H4912" s="2">
        <v>0.48219907407407409</v>
      </c>
      <c r="I4912">
        <v>23</v>
      </c>
      <c r="J4912">
        <v>8.1</v>
      </c>
      <c r="K4912">
        <v>1</v>
      </c>
    </row>
    <row r="4913" spans="7:11" x14ac:dyDescent="0.25">
      <c r="G4913" s="1">
        <v>44387</v>
      </c>
      <c r="H4913" s="2">
        <v>0.48236111111111107</v>
      </c>
      <c r="I4913">
        <v>14</v>
      </c>
      <c r="J4913">
        <v>0.9</v>
      </c>
      <c r="K4913">
        <v>1</v>
      </c>
    </row>
    <row r="4914" spans="7:11" x14ac:dyDescent="0.25">
      <c r="G4914" s="1">
        <v>44387</v>
      </c>
      <c r="H4914" s="2">
        <v>0.4836805555555555</v>
      </c>
      <c r="I4914">
        <v>23</v>
      </c>
      <c r="J4914">
        <v>18</v>
      </c>
      <c r="K4914">
        <v>1</v>
      </c>
    </row>
    <row r="4915" spans="7:11" x14ac:dyDescent="0.25">
      <c r="G4915" s="1">
        <v>44387</v>
      </c>
      <c r="H4915" s="2">
        <v>0.48722222222222222</v>
      </c>
      <c r="I4915">
        <v>13</v>
      </c>
      <c r="J4915">
        <v>8.1999999999999993</v>
      </c>
      <c r="K4915">
        <v>1</v>
      </c>
    </row>
    <row r="4916" spans="7:11" x14ac:dyDescent="0.25">
      <c r="G4916" s="1">
        <v>44387</v>
      </c>
      <c r="H4916" s="2">
        <v>0.48770833333333335</v>
      </c>
      <c r="I4916">
        <v>13</v>
      </c>
      <c r="J4916">
        <v>22.3</v>
      </c>
      <c r="K4916">
        <v>1</v>
      </c>
    </row>
    <row r="4917" spans="7:11" x14ac:dyDescent="0.25">
      <c r="G4917" s="1">
        <v>44387</v>
      </c>
      <c r="H4917" s="2">
        <v>0.48780092592592594</v>
      </c>
      <c r="I4917">
        <v>30</v>
      </c>
      <c r="J4917">
        <v>3.3</v>
      </c>
      <c r="K4917">
        <v>1</v>
      </c>
    </row>
    <row r="4918" spans="7:11" x14ac:dyDescent="0.25">
      <c r="G4918" s="1">
        <v>44387</v>
      </c>
      <c r="H4918" s="2">
        <v>0.48782407407407408</v>
      </c>
      <c r="I4918">
        <v>30</v>
      </c>
      <c r="J4918">
        <v>6.5</v>
      </c>
      <c r="K4918">
        <v>1</v>
      </c>
    </row>
    <row r="4919" spans="7:11" x14ac:dyDescent="0.25">
      <c r="G4919" s="1">
        <v>44387</v>
      </c>
      <c r="H4919" s="2">
        <v>0.49336805555555557</v>
      </c>
      <c r="I4919">
        <v>15</v>
      </c>
      <c r="J4919">
        <v>4.3</v>
      </c>
      <c r="K4919">
        <v>1</v>
      </c>
    </row>
    <row r="4920" spans="7:11" x14ac:dyDescent="0.25">
      <c r="G4920" s="1">
        <v>44387</v>
      </c>
      <c r="H4920" s="2">
        <v>0.49479166666666669</v>
      </c>
      <c r="I4920">
        <v>23</v>
      </c>
      <c r="J4920">
        <v>10.199999999999999</v>
      </c>
      <c r="K4920">
        <v>1</v>
      </c>
    </row>
    <row r="4921" spans="7:11" x14ac:dyDescent="0.25">
      <c r="G4921" s="1">
        <v>44387</v>
      </c>
      <c r="H4921" s="2">
        <v>0.49564814814814812</v>
      </c>
      <c r="I4921">
        <v>13</v>
      </c>
      <c r="J4921">
        <v>4.2</v>
      </c>
      <c r="K4921">
        <v>1</v>
      </c>
    </row>
    <row r="4922" spans="7:11" x14ac:dyDescent="0.25">
      <c r="G4922" s="1">
        <v>44387</v>
      </c>
      <c r="H4922" s="2">
        <v>0.49861111111111112</v>
      </c>
      <c r="I4922">
        <v>14</v>
      </c>
      <c r="J4922">
        <v>4.4000000000000004</v>
      </c>
      <c r="K4922">
        <v>1</v>
      </c>
    </row>
    <row r="4923" spans="7:11" x14ac:dyDescent="0.25">
      <c r="G4923" s="1">
        <v>44387</v>
      </c>
      <c r="H4923" s="2">
        <v>0.49869212962962961</v>
      </c>
      <c r="I4923">
        <v>15</v>
      </c>
      <c r="J4923">
        <v>0.5</v>
      </c>
      <c r="K4923">
        <v>1</v>
      </c>
    </row>
    <row r="4924" spans="7:11" x14ac:dyDescent="0.25">
      <c r="G4924" s="1">
        <v>44387</v>
      </c>
      <c r="H4924" s="2">
        <v>0.49914351851851851</v>
      </c>
      <c r="I4924">
        <v>14</v>
      </c>
      <c r="J4924">
        <v>3.6</v>
      </c>
      <c r="K4924">
        <v>1</v>
      </c>
    </row>
    <row r="4925" spans="7:11" x14ac:dyDescent="0.25">
      <c r="G4925" s="1">
        <v>44387</v>
      </c>
      <c r="H4925" s="2">
        <v>0.49938657407407411</v>
      </c>
      <c r="I4925">
        <v>13</v>
      </c>
      <c r="J4925">
        <v>15.4</v>
      </c>
      <c r="K4925">
        <v>1</v>
      </c>
    </row>
    <row r="4926" spans="7:11" x14ac:dyDescent="0.25">
      <c r="G4926" s="1">
        <v>44387</v>
      </c>
      <c r="H4926" s="2">
        <v>0.50034722222222217</v>
      </c>
      <c r="I4926">
        <v>13</v>
      </c>
      <c r="J4926">
        <v>0.4</v>
      </c>
      <c r="K4926">
        <v>1</v>
      </c>
    </row>
    <row r="4927" spans="7:11" x14ac:dyDescent="0.25">
      <c r="G4927" s="1">
        <v>44387</v>
      </c>
      <c r="H4927" s="2">
        <v>0.50432870370370375</v>
      </c>
      <c r="I4927">
        <v>12</v>
      </c>
      <c r="J4927">
        <v>8.4</v>
      </c>
      <c r="K4927">
        <v>1</v>
      </c>
    </row>
    <row r="4928" spans="7:11" x14ac:dyDescent="0.25">
      <c r="G4928" s="1">
        <v>44387</v>
      </c>
      <c r="H4928" s="2">
        <v>0.50436342592592587</v>
      </c>
      <c r="I4928">
        <v>10</v>
      </c>
      <c r="J4928">
        <v>6.9</v>
      </c>
      <c r="K4928">
        <v>1</v>
      </c>
    </row>
    <row r="4929" spans="7:11" x14ac:dyDescent="0.25">
      <c r="G4929" s="1">
        <v>44387</v>
      </c>
      <c r="H4929" s="2">
        <v>0.5053009259259259</v>
      </c>
      <c r="I4929">
        <v>13</v>
      </c>
      <c r="J4929">
        <v>4.2</v>
      </c>
      <c r="K4929">
        <v>1</v>
      </c>
    </row>
    <row r="4930" spans="7:11" x14ac:dyDescent="0.25">
      <c r="G4930" s="1">
        <v>44387</v>
      </c>
      <c r="H4930" s="2">
        <v>0.50535879629629632</v>
      </c>
      <c r="I4930">
        <v>13</v>
      </c>
      <c r="J4930">
        <v>4</v>
      </c>
      <c r="K4930">
        <v>1</v>
      </c>
    </row>
    <row r="4931" spans="7:11" x14ac:dyDescent="0.25">
      <c r="G4931" s="1">
        <v>44387</v>
      </c>
      <c r="H4931" s="2">
        <v>0.50537037037037036</v>
      </c>
      <c r="I4931">
        <v>20</v>
      </c>
      <c r="J4931">
        <v>4.0999999999999996</v>
      </c>
      <c r="K4931">
        <v>1</v>
      </c>
    </row>
    <row r="4932" spans="7:11" x14ac:dyDescent="0.25">
      <c r="G4932" s="1">
        <v>44387</v>
      </c>
      <c r="H4932" s="2">
        <v>0.5084953703703704</v>
      </c>
      <c r="I4932">
        <v>10</v>
      </c>
      <c r="J4932">
        <v>11.3</v>
      </c>
      <c r="K4932">
        <v>1</v>
      </c>
    </row>
    <row r="4933" spans="7:11" x14ac:dyDescent="0.25">
      <c r="G4933" s="1">
        <v>44387</v>
      </c>
      <c r="H4933" s="2">
        <v>0.5085763888888889</v>
      </c>
      <c r="I4933">
        <v>17</v>
      </c>
      <c r="J4933">
        <v>8.6999999999999993</v>
      </c>
      <c r="K4933">
        <v>1</v>
      </c>
    </row>
    <row r="4934" spans="7:11" x14ac:dyDescent="0.25">
      <c r="G4934" s="1">
        <v>44387</v>
      </c>
      <c r="H4934" s="2">
        <v>0.50898148148148148</v>
      </c>
      <c r="I4934">
        <v>17</v>
      </c>
      <c r="J4934">
        <v>4.2</v>
      </c>
      <c r="K4934">
        <v>1</v>
      </c>
    </row>
    <row r="4935" spans="7:11" x14ac:dyDescent="0.25">
      <c r="G4935" s="1">
        <v>44387</v>
      </c>
      <c r="H4935" s="2">
        <v>0.50989583333333333</v>
      </c>
      <c r="I4935">
        <v>13</v>
      </c>
      <c r="J4935">
        <v>0.5</v>
      </c>
      <c r="K4935">
        <v>1</v>
      </c>
    </row>
    <row r="4936" spans="7:11" x14ac:dyDescent="0.25">
      <c r="G4936" s="1">
        <v>44387</v>
      </c>
      <c r="H4936" s="2">
        <v>0.51035879629629632</v>
      </c>
      <c r="I4936">
        <v>12</v>
      </c>
      <c r="J4936">
        <v>13.9</v>
      </c>
      <c r="K4936">
        <v>1</v>
      </c>
    </row>
    <row r="4937" spans="7:11" x14ac:dyDescent="0.25">
      <c r="G4937" s="1">
        <v>44387</v>
      </c>
      <c r="H4937" s="2">
        <v>0.5118287037037037</v>
      </c>
      <c r="I4937">
        <v>16</v>
      </c>
      <c r="J4937">
        <v>6.9</v>
      </c>
      <c r="K4937">
        <v>1</v>
      </c>
    </row>
    <row r="4938" spans="7:11" x14ac:dyDescent="0.25">
      <c r="G4938" s="1">
        <v>44387</v>
      </c>
      <c r="H4938" s="2">
        <v>0.51553240740740736</v>
      </c>
      <c r="I4938">
        <v>13</v>
      </c>
      <c r="J4938">
        <v>14.6</v>
      </c>
      <c r="K4938">
        <v>1</v>
      </c>
    </row>
    <row r="4939" spans="7:11" x14ac:dyDescent="0.25">
      <c r="G4939" s="1">
        <v>44387</v>
      </c>
      <c r="H4939" s="2">
        <v>0.515625</v>
      </c>
      <c r="I4939">
        <v>14</v>
      </c>
      <c r="J4939">
        <v>1.2</v>
      </c>
      <c r="K4939">
        <v>1</v>
      </c>
    </row>
    <row r="4940" spans="7:11" x14ac:dyDescent="0.25">
      <c r="G4940" s="1">
        <v>44387</v>
      </c>
      <c r="H4940" s="2">
        <v>0.51637731481481486</v>
      </c>
      <c r="I4940">
        <v>15</v>
      </c>
      <c r="J4940">
        <v>3.3</v>
      </c>
      <c r="K4940">
        <v>1</v>
      </c>
    </row>
    <row r="4941" spans="7:11" x14ac:dyDescent="0.25">
      <c r="G4941" s="1">
        <v>44387</v>
      </c>
      <c r="H4941" s="2">
        <v>0.51876157407407408</v>
      </c>
      <c r="I4941">
        <v>15</v>
      </c>
      <c r="J4941">
        <v>4.2</v>
      </c>
      <c r="K4941">
        <v>1</v>
      </c>
    </row>
    <row r="4942" spans="7:11" x14ac:dyDescent="0.25">
      <c r="G4942" s="1">
        <v>44387</v>
      </c>
      <c r="H4942" s="2">
        <v>0.51877314814814812</v>
      </c>
      <c r="I4942">
        <v>21</v>
      </c>
      <c r="J4942">
        <v>4.2</v>
      </c>
      <c r="K4942">
        <v>1</v>
      </c>
    </row>
    <row r="4943" spans="7:11" x14ac:dyDescent="0.25">
      <c r="G4943" s="1">
        <v>44387</v>
      </c>
      <c r="H4943" s="2">
        <v>0.52159722222222216</v>
      </c>
      <c r="I4943">
        <v>15</v>
      </c>
      <c r="J4943">
        <v>5.5</v>
      </c>
      <c r="K4943">
        <v>1</v>
      </c>
    </row>
    <row r="4944" spans="7:11" x14ac:dyDescent="0.25">
      <c r="G4944" s="1">
        <v>44387</v>
      </c>
      <c r="H4944" s="2">
        <v>0.52318287037037037</v>
      </c>
      <c r="I4944">
        <v>22</v>
      </c>
      <c r="J4944">
        <v>6.7</v>
      </c>
      <c r="K4944">
        <v>1</v>
      </c>
    </row>
    <row r="4945" spans="7:11" x14ac:dyDescent="0.25">
      <c r="G4945" s="1">
        <v>44387</v>
      </c>
      <c r="H4945" s="2">
        <v>0.52383101851851854</v>
      </c>
      <c r="I4945">
        <v>21</v>
      </c>
      <c r="J4945">
        <v>9</v>
      </c>
      <c r="K4945">
        <v>1</v>
      </c>
    </row>
    <row r="4946" spans="7:11" x14ac:dyDescent="0.25">
      <c r="G4946" s="1">
        <v>44387</v>
      </c>
      <c r="H4946" s="2">
        <v>0.52476851851851858</v>
      </c>
      <c r="I4946">
        <v>20</v>
      </c>
      <c r="J4946">
        <v>8.6</v>
      </c>
      <c r="K4946">
        <v>1</v>
      </c>
    </row>
    <row r="4947" spans="7:11" x14ac:dyDescent="0.25">
      <c r="G4947" s="1">
        <v>44387</v>
      </c>
      <c r="H4947" s="2">
        <v>0.52600694444444451</v>
      </c>
      <c r="I4947">
        <v>16</v>
      </c>
      <c r="J4947">
        <v>18.3</v>
      </c>
      <c r="K4947">
        <v>1</v>
      </c>
    </row>
    <row r="4948" spans="7:11" x14ac:dyDescent="0.25">
      <c r="G4948" s="1">
        <v>44387</v>
      </c>
      <c r="H4948" s="2">
        <v>0.52685185185185179</v>
      </c>
      <c r="I4948">
        <v>11</v>
      </c>
      <c r="J4948">
        <v>4.4000000000000004</v>
      </c>
      <c r="K4948">
        <v>1</v>
      </c>
    </row>
    <row r="4949" spans="7:11" x14ac:dyDescent="0.25">
      <c r="G4949" s="1">
        <v>44387</v>
      </c>
      <c r="H4949" s="2">
        <v>0.52825231481481483</v>
      </c>
      <c r="I4949">
        <v>14</v>
      </c>
      <c r="J4949">
        <v>5.0999999999999996</v>
      </c>
      <c r="K4949">
        <v>1</v>
      </c>
    </row>
    <row r="4950" spans="7:11" x14ac:dyDescent="0.25">
      <c r="G4950" s="1">
        <v>44387</v>
      </c>
      <c r="H4950" s="2">
        <v>0.52980324074074081</v>
      </c>
      <c r="I4950">
        <v>12</v>
      </c>
      <c r="J4950">
        <v>9.6</v>
      </c>
      <c r="K4950">
        <v>1</v>
      </c>
    </row>
    <row r="4951" spans="7:11" x14ac:dyDescent="0.25">
      <c r="G4951" s="1">
        <v>44387</v>
      </c>
      <c r="H4951" s="2">
        <v>0.53008101851851852</v>
      </c>
      <c r="I4951">
        <v>15</v>
      </c>
      <c r="J4951">
        <v>4.0999999999999996</v>
      </c>
      <c r="K4951">
        <v>1</v>
      </c>
    </row>
    <row r="4952" spans="7:11" x14ac:dyDescent="0.25">
      <c r="G4952" s="1">
        <v>44387</v>
      </c>
      <c r="H4952" s="2">
        <v>0.53129629629629627</v>
      </c>
      <c r="I4952">
        <v>17</v>
      </c>
      <c r="J4952">
        <v>5.8</v>
      </c>
      <c r="K4952">
        <v>1</v>
      </c>
    </row>
    <row r="4953" spans="7:11" x14ac:dyDescent="0.25">
      <c r="G4953" s="1">
        <v>44387</v>
      </c>
      <c r="H4953" s="2">
        <v>0.53190972222222221</v>
      </c>
      <c r="I4953">
        <v>15</v>
      </c>
      <c r="J4953">
        <v>14.2</v>
      </c>
      <c r="K4953">
        <v>1</v>
      </c>
    </row>
    <row r="4954" spans="7:11" x14ac:dyDescent="0.25">
      <c r="G4954" s="1">
        <v>44387</v>
      </c>
      <c r="H4954" s="2">
        <v>0.53314814814814815</v>
      </c>
      <c r="I4954">
        <v>12</v>
      </c>
      <c r="J4954">
        <v>0.5</v>
      </c>
      <c r="K4954">
        <v>1</v>
      </c>
    </row>
    <row r="4955" spans="7:11" x14ac:dyDescent="0.25">
      <c r="G4955" s="1">
        <v>44387</v>
      </c>
      <c r="H4955" s="2">
        <v>0.53320601851851845</v>
      </c>
      <c r="I4955">
        <v>14</v>
      </c>
      <c r="J4955">
        <v>4.4000000000000004</v>
      </c>
      <c r="K4955">
        <v>1</v>
      </c>
    </row>
    <row r="4956" spans="7:11" x14ac:dyDescent="0.25">
      <c r="G4956" s="1">
        <v>44387</v>
      </c>
      <c r="H4956" s="2">
        <v>0.53792824074074075</v>
      </c>
      <c r="I4956">
        <v>16</v>
      </c>
      <c r="J4956">
        <v>6.7</v>
      </c>
      <c r="K4956">
        <v>1</v>
      </c>
    </row>
    <row r="4957" spans="7:11" x14ac:dyDescent="0.25">
      <c r="G4957" s="1">
        <v>44387</v>
      </c>
      <c r="H4957" s="2">
        <v>0.53881944444444441</v>
      </c>
      <c r="I4957">
        <v>15</v>
      </c>
      <c r="J4957">
        <v>5.7</v>
      </c>
      <c r="K4957">
        <v>1</v>
      </c>
    </row>
    <row r="4958" spans="7:11" x14ac:dyDescent="0.25">
      <c r="G4958" s="1">
        <v>44387</v>
      </c>
      <c r="H4958" s="2">
        <v>0.54079861111111105</v>
      </c>
      <c r="I4958">
        <v>15</v>
      </c>
      <c r="J4958">
        <v>7.5</v>
      </c>
      <c r="K4958">
        <v>1</v>
      </c>
    </row>
    <row r="4959" spans="7:11" x14ac:dyDescent="0.25">
      <c r="G4959" s="1">
        <v>44387</v>
      </c>
      <c r="H4959" s="2">
        <v>0.54085648148148147</v>
      </c>
      <c r="I4959">
        <v>13</v>
      </c>
      <c r="J4959">
        <v>4.0999999999999996</v>
      </c>
      <c r="K4959">
        <v>1</v>
      </c>
    </row>
    <row r="4960" spans="7:11" x14ac:dyDescent="0.25">
      <c r="G4960" s="1">
        <v>44387</v>
      </c>
      <c r="H4960" s="2">
        <v>0.5413310185185185</v>
      </c>
      <c r="I4960">
        <v>17</v>
      </c>
      <c r="J4960">
        <v>6.7</v>
      </c>
      <c r="K4960">
        <v>1</v>
      </c>
    </row>
    <row r="4961" spans="7:11" x14ac:dyDescent="0.25">
      <c r="G4961" s="1">
        <v>44387</v>
      </c>
      <c r="H4961" s="2">
        <v>0.54493055555555558</v>
      </c>
      <c r="I4961">
        <v>24</v>
      </c>
      <c r="J4961">
        <v>5.2</v>
      </c>
      <c r="K4961">
        <v>1</v>
      </c>
    </row>
    <row r="4962" spans="7:11" x14ac:dyDescent="0.25">
      <c r="G4962" s="1">
        <v>44387</v>
      </c>
      <c r="H4962" s="2">
        <v>0.54659722222222229</v>
      </c>
      <c r="I4962">
        <v>10</v>
      </c>
      <c r="J4962">
        <v>1.4</v>
      </c>
      <c r="K4962">
        <v>1</v>
      </c>
    </row>
    <row r="4963" spans="7:11" x14ac:dyDescent="0.25">
      <c r="G4963" s="1">
        <v>44387</v>
      </c>
      <c r="H4963" s="2">
        <v>0.54666666666666663</v>
      </c>
      <c r="I4963">
        <v>23</v>
      </c>
      <c r="J4963">
        <v>4.7</v>
      </c>
      <c r="K4963">
        <v>1</v>
      </c>
    </row>
    <row r="4964" spans="7:11" x14ac:dyDescent="0.25">
      <c r="G4964" s="1">
        <v>44387</v>
      </c>
      <c r="H4964" s="2">
        <v>0.54667824074074078</v>
      </c>
      <c r="I4964">
        <v>22</v>
      </c>
      <c r="J4964">
        <v>4.9000000000000004</v>
      </c>
      <c r="K4964">
        <v>1</v>
      </c>
    </row>
    <row r="4965" spans="7:11" x14ac:dyDescent="0.25">
      <c r="G4965" s="1">
        <v>44387</v>
      </c>
      <c r="H4965" s="2">
        <v>0.54729166666666662</v>
      </c>
      <c r="I4965">
        <v>14</v>
      </c>
      <c r="J4965">
        <v>5.7</v>
      </c>
      <c r="K4965">
        <v>1</v>
      </c>
    </row>
    <row r="4966" spans="7:11" x14ac:dyDescent="0.25">
      <c r="G4966" s="1">
        <v>44387</v>
      </c>
      <c r="H4966" s="2">
        <v>0.54766203703703698</v>
      </c>
      <c r="I4966">
        <v>14</v>
      </c>
      <c r="J4966">
        <v>7</v>
      </c>
      <c r="K4966">
        <v>1</v>
      </c>
    </row>
    <row r="4967" spans="7:11" x14ac:dyDescent="0.25">
      <c r="G4967" s="1">
        <v>44387</v>
      </c>
      <c r="H4967" s="2">
        <v>0.54774305555555558</v>
      </c>
      <c r="I4967">
        <v>21</v>
      </c>
      <c r="J4967">
        <v>5.2</v>
      </c>
      <c r="K4967">
        <v>1</v>
      </c>
    </row>
    <row r="4968" spans="7:11" x14ac:dyDescent="0.25">
      <c r="G4968" s="1">
        <v>44387</v>
      </c>
      <c r="H4968" s="2">
        <v>0.5484606481481481</v>
      </c>
      <c r="I4968">
        <v>16</v>
      </c>
      <c r="J4968">
        <v>11.1</v>
      </c>
      <c r="K4968">
        <v>1</v>
      </c>
    </row>
    <row r="4969" spans="7:11" x14ac:dyDescent="0.25">
      <c r="G4969" s="1">
        <v>44387</v>
      </c>
      <c r="H4969" s="2">
        <v>0.54848379629629629</v>
      </c>
      <c r="I4969">
        <v>14</v>
      </c>
      <c r="J4969">
        <v>4.4000000000000004</v>
      </c>
      <c r="K4969">
        <v>1</v>
      </c>
    </row>
    <row r="4970" spans="7:11" x14ac:dyDescent="0.25">
      <c r="G4970" s="1">
        <v>44387</v>
      </c>
      <c r="H4970" s="2">
        <v>0.54854166666666659</v>
      </c>
      <c r="I4970">
        <v>17</v>
      </c>
      <c r="J4970">
        <v>6.6</v>
      </c>
      <c r="K4970">
        <v>1</v>
      </c>
    </row>
    <row r="4971" spans="7:11" x14ac:dyDescent="0.25">
      <c r="G4971" s="1">
        <v>44387</v>
      </c>
      <c r="H4971" s="2">
        <v>0.54856481481481478</v>
      </c>
      <c r="I4971">
        <v>16</v>
      </c>
      <c r="J4971">
        <v>3.7</v>
      </c>
      <c r="K4971">
        <v>1</v>
      </c>
    </row>
    <row r="4972" spans="7:11" x14ac:dyDescent="0.25">
      <c r="G4972" s="1">
        <v>44387</v>
      </c>
      <c r="H4972" s="2">
        <v>0.54986111111111113</v>
      </c>
      <c r="I4972">
        <v>20</v>
      </c>
      <c r="J4972">
        <v>5.2</v>
      </c>
      <c r="K4972">
        <v>1</v>
      </c>
    </row>
    <row r="4973" spans="7:11" x14ac:dyDescent="0.25">
      <c r="G4973" s="1">
        <v>44387</v>
      </c>
      <c r="H4973" s="2">
        <v>0.54988425925925932</v>
      </c>
      <c r="I4973">
        <v>15</v>
      </c>
      <c r="J4973">
        <v>7.7</v>
      </c>
      <c r="K4973">
        <v>1</v>
      </c>
    </row>
    <row r="4974" spans="7:11" x14ac:dyDescent="0.25">
      <c r="G4974" s="1">
        <v>44387</v>
      </c>
      <c r="H4974" s="2">
        <v>0.55010416666666673</v>
      </c>
      <c r="I4974">
        <v>16</v>
      </c>
      <c r="J4974">
        <v>4.8</v>
      </c>
      <c r="K4974">
        <v>1</v>
      </c>
    </row>
    <row r="4975" spans="7:11" x14ac:dyDescent="0.25">
      <c r="G4975" s="1">
        <v>44387</v>
      </c>
      <c r="H4975" s="2">
        <v>0.55219907407407409</v>
      </c>
      <c r="I4975">
        <v>17</v>
      </c>
      <c r="J4975">
        <v>6.4</v>
      </c>
      <c r="K4975">
        <v>1</v>
      </c>
    </row>
    <row r="4976" spans="7:11" x14ac:dyDescent="0.25">
      <c r="G4976" s="1">
        <v>44387</v>
      </c>
      <c r="H4976" s="2">
        <v>0.55339120370370376</v>
      </c>
      <c r="I4976">
        <v>29</v>
      </c>
      <c r="J4976">
        <v>4.8</v>
      </c>
      <c r="K4976">
        <v>1</v>
      </c>
    </row>
    <row r="4977" spans="7:11" x14ac:dyDescent="0.25">
      <c r="G4977" s="1">
        <v>44387</v>
      </c>
      <c r="H4977" s="2">
        <v>0.5534027777777778</v>
      </c>
      <c r="I4977">
        <v>23</v>
      </c>
      <c r="J4977">
        <v>3.6</v>
      </c>
      <c r="K4977">
        <v>1</v>
      </c>
    </row>
    <row r="4978" spans="7:11" x14ac:dyDescent="0.25">
      <c r="G4978" s="1">
        <v>44387</v>
      </c>
      <c r="H4978" s="2">
        <v>0.55447916666666663</v>
      </c>
      <c r="I4978">
        <v>14</v>
      </c>
      <c r="J4978">
        <v>6.9</v>
      </c>
      <c r="K4978">
        <v>1</v>
      </c>
    </row>
    <row r="4979" spans="7:11" x14ac:dyDescent="0.25">
      <c r="G4979" s="1">
        <v>44387</v>
      </c>
      <c r="H4979" s="2">
        <v>0.55615740740740738</v>
      </c>
      <c r="I4979">
        <v>21</v>
      </c>
      <c r="J4979">
        <v>5.6</v>
      </c>
      <c r="K4979">
        <v>1</v>
      </c>
    </row>
    <row r="4980" spans="7:11" x14ac:dyDescent="0.25">
      <c r="G4980" s="1">
        <v>44387</v>
      </c>
      <c r="H4980" s="2">
        <v>0.55659722222222219</v>
      </c>
      <c r="I4980">
        <v>11</v>
      </c>
      <c r="J4980">
        <v>8.5</v>
      </c>
      <c r="K4980">
        <v>1</v>
      </c>
    </row>
    <row r="4981" spans="7:11" x14ac:dyDescent="0.25">
      <c r="G4981" s="1">
        <v>44387</v>
      </c>
      <c r="H4981" s="2">
        <v>0.55716435185185187</v>
      </c>
      <c r="I4981">
        <v>27</v>
      </c>
      <c r="J4981">
        <v>5.0999999999999996</v>
      </c>
      <c r="K4981">
        <v>1</v>
      </c>
    </row>
    <row r="4982" spans="7:11" x14ac:dyDescent="0.25">
      <c r="G4982" s="1">
        <v>44387</v>
      </c>
      <c r="H4982" s="2">
        <v>0.55732638888888886</v>
      </c>
      <c r="I4982">
        <v>13</v>
      </c>
      <c r="J4982">
        <v>16.8</v>
      </c>
      <c r="K4982">
        <v>1</v>
      </c>
    </row>
    <row r="4983" spans="7:11" x14ac:dyDescent="0.25">
      <c r="G4983" s="1">
        <v>44387</v>
      </c>
      <c r="H4983" s="2">
        <v>0.55736111111111108</v>
      </c>
      <c r="I4983">
        <v>13</v>
      </c>
      <c r="J4983">
        <v>13.8</v>
      </c>
      <c r="K4983">
        <v>1</v>
      </c>
    </row>
    <row r="4984" spans="7:11" x14ac:dyDescent="0.25">
      <c r="G4984" s="1">
        <v>44387</v>
      </c>
      <c r="H4984" s="2">
        <v>0.55754629629629626</v>
      </c>
      <c r="I4984">
        <v>20</v>
      </c>
      <c r="J4984">
        <v>4</v>
      </c>
      <c r="K4984">
        <v>1</v>
      </c>
    </row>
    <row r="4985" spans="7:11" x14ac:dyDescent="0.25">
      <c r="G4985" s="1">
        <v>44387</v>
      </c>
      <c r="H4985" s="2">
        <v>0.55849537037037034</v>
      </c>
      <c r="I4985">
        <v>23</v>
      </c>
      <c r="J4985">
        <v>8.9</v>
      </c>
      <c r="K4985">
        <v>1</v>
      </c>
    </row>
    <row r="4986" spans="7:11" x14ac:dyDescent="0.25">
      <c r="G4986" s="1">
        <v>44387</v>
      </c>
      <c r="H4986" s="2">
        <v>0.55880787037037039</v>
      </c>
      <c r="I4986">
        <v>19</v>
      </c>
      <c r="J4986">
        <v>4.0999999999999996</v>
      </c>
      <c r="K4986">
        <v>1</v>
      </c>
    </row>
    <row r="4987" spans="7:11" x14ac:dyDescent="0.25">
      <c r="G4987" s="1">
        <v>44387</v>
      </c>
      <c r="H4987" s="2">
        <v>0.55910879629629628</v>
      </c>
      <c r="I4987">
        <v>15</v>
      </c>
      <c r="J4987">
        <v>5.3</v>
      </c>
      <c r="K4987">
        <v>1</v>
      </c>
    </row>
    <row r="4988" spans="7:11" x14ac:dyDescent="0.25">
      <c r="G4988" s="1">
        <v>44387</v>
      </c>
      <c r="H4988" s="2">
        <v>0.56100694444444443</v>
      </c>
      <c r="I4988">
        <v>14</v>
      </c>
      <c r="J4988">
        <v>10.5</v>
      </c>
      <c r="K4988">
        <v>1</v>
      </c>
    </row>
    <row r="4989" spans="7:11" x14ac:dyDescent="0.25">
      <c r="G4989" s="1">
        <v>44387</v>
      </c>
      <c r="H4989" s="2">
        <v>0.56129629629629629</v>
      </c>
      <c r="I4989">
        <v>15</v>
      </c>
      <c r="J4989">
        <v>18.600000000000001</v>
      </c>
      <c r="K4989">
        <v>1</v>
      </c>
    </row>
    <row r="4990" spans="7:11" x14ac:dyDescent="0.25">
      <c r="G4990" s="1">
        <v>44387</v>
      </c>
      <c r="H4990" s="2">
        <v>0.56135416666666671</v>
      </c>
      <c r="I4990">
        <v>14</v>
      </c>
      <c r="J4990">
        <v>6.3</v>
      </c>
      <c r="K4990">
        <v>1</v>
      </c>
    </row>
    <row r="4991" spans="7:11" x14ac:dyDescent="0.25">
      <c r="G4991" s="1">
        <v>44387</v>
      </c>
      <c r="H4991" s="2">
        <v>0.56332175925925931</v>
      </c>
      <c r="I4991">
        <v>10</v>
      </c>
      <c r="J4991">
        <v>4</v>
      </c>
      <c r="K4991">
        <v>1</v>
      </c>
    </row>
    <row r="4992" spans="7:11" x14ac:dyDescent="0.25">
      <c r="G4992" s="1">
        <v>44387</v>
      </c>
      <c r="H4992" s="2">
        <v>0.56557870370370367</v>
      </c>
      <c r="I4992">
        <v>16</v>
      </c>
      <c r="J4992">
        <v>11.9</v>
      </c>
      <c r="K4992">
        <v>1</v>
      </c>
    </row>
    <row r="4993" spans="7:11" x14ac:dyDescent="0.25">
      <c r="G4993" s="1">
        <v>44387</v>
      </c>
      <c r="H4993" s="2">
        <v>0.56730324074074068</v>
      </c>
      <c r="I4993">
        <v>11</v>
      </c>
      <c r="J4993">
        <v>4.3</v>
      </c>
      <c r="K4993">
        <v>1</v>
      </c>
    </row>
    <row r="4994" spans="7:11" x14ac:dyDescent="0.25">
      <c r="G4994" s="1">
        <v>44387</v>
      </c>
      <c r="H4994" s="2">
        <v>0.56940972222222219</v>
      </c>
      <c r="I4994">
        <v>10</v>
      </c>
      <c r="J4994">
        <v>6</v>
      </c>
      <c r="K4994">
        <v>1</v>
      </c>
    </row>
    <row r="4995" spans="7:11" x14ac:dyDescent="0.25">
      <c r="G4995" s="1">
        <v>44387</v>
      </c>
      <c r="H4995" s="2">
        <v>0.57071759259259258</v>
      </c>
      <c r="I4995">
        <v>17</v>
      </c>
      <c r="J4995">
        <v>4.0999999999999996</v>
      </c>
      <c r="K4995">
        <v>1</v>
      </c>
    </row>
    <row r="4996" spans="7:11" x14ac:dyDescent="0.25">
      <c r="G4996" s="1">
        <v>44387</v>
      </c>
      <c r="H4996" s="2">
        <v>0.57152777777777775</v>
      </c>
      <c r="I4996">
        <v>10</v>
      </c>
      <c r="J4996">
        <v>0.5</v>
      </c>
      <c r="K4996">
        <v>1</v>
      </c>
    </row>
    <row r="4997" spans="7:11" x14ac:dyDescent="0.25">
      <c r="G4997" s="1">
        <v>44387</v>
      </c>
      <c r="H4997" s="2">
        <v>0.57168981481481485</v>
      </c>
      <c r="I4997">
        <v>18</v>
      </c>
      <c r="J4997">
        <v>8.6999999999999993</v>
      </c>
      <c r="K4997">
        <v>1</v>
      </c>
    </row>
    <row r="4998" spans="7:11" x14ac:dyDescent="0.25">
      <c r="G4998" s="1">
        <v>44387</v>
      </c>
      <c r="H4998" s="2">
        <v>0.57186342592592598</v>
      </c>
      <c r="I4998">
        <v>22</v>
      </c>
      <c r="J4998">
        <v>7.2</v>
      </c>
      <c r="K4998">
        <v>1</v>
      </c>
    </row>
    <row r="4999" spans="7:11" x14ac:dyDescent="0.25">
      <c r="G4999" s="1">
        <v>44387</v>
      </c>
      <c r="H4999" s="2">
        <v>0.57393518518518516</v>
      </c>
      <c r="I4999">
        <v>19</v>
      </c>
      <c r="J4999">
        <v>7</v>
      </c>
      <c r="K4999">
        <v>1</v>
      </c>
    </row>
    <row r="5000" spans="7:11" x14ac:dyDescent="0.25">
      <c r="G5000" s="1">
        <v>44387</v>
      </c>
      <c r="H5000" s="2">
        <v>0.5744907407407408</v>
      </c>
      <c r="I5000">
        <v>15</v>
      </c>
      <c r="J5000">
        <v>14.3</v>
      </c>
      <c r="K5000">
        <v>1</v>
      </c>
    </row>
    <row r="5001" spans="7:11" x14ac:dyDescent="0.25">
      <c r="G5001" s="1">
        <v>44387</v>
      </c>
      <c r="H5001" s="2">
        <v>0.57505787037037037</v>
      </c>
      <c r="I5001">
        <v>19</v>
      </c>
      <c r="J5001">
        <v>9.5</v>
      </c>
      <c r="K5001">
        <v>1</v>
      </c>
    </row>
    <row r="5002" spans="7:11" x14ac:dyDescent="0.25">
      <c r="G5002" s="1">
        <v>44387</v>
      </c>
      <c r="H5002" s="2">
        <v>0.57508101851851856</v>
      </c>
      <c r="I5002">
        <v>20</v>
      </c>
      <c r="J5002">
        <v>4</v>
      </c>
      <c r="K5002">
        <v>1</v>
      </c>
    </row>
    <row r="5003" spans="7:11" x14ac:dyDescent="0.25">
      <c r="G5003" s="1">
        <v>44387</v>
      </c>
      <c r="H5003" s="2">
        <v>0.57518518518518513</v>
      </c>
      <c r="I5003">
        <v>13</v>
      </c>
      <c r="J5003">
        <v>4.0999999999999996</v>
      </c>
      <c r="K5003">
        <v>1</v>
      </c>
    </row>
    <row r="5004" spans="7:11" x14ac:dyDescent="0.25">
      <c r="G5004" s="1">
        <v>44387</v>
      </c>
      <c r="H5004" s="2">
        <v>0.5753935185185185</v>
      </c>
      <c r="I5004">
        <v>27</v>
      </c>
      <c r="J5004">
        <v>10.3</v>
      </c>
      <c r="K5004">
        <v>1</v>
      </c>
    </row>
    <row r="5005" spans="7:11" x14ac:dyDescent="0.25">
      <c r="G5005" s="1">
        <v>44387</v>
      </c>
      <c r="H5005" s="2">
        <v>0.57726851851851857</v>
      </c>
      <c r="I5005">
        <v>13</v>
      </c>
      <c r="J5005">
        <v>4.5</v>
      </c>
      <c r="K5005">
        <v>1</v>
      </c>
    </row>
    <row r="5006" spans="7:11" x14ac:dyDescent="0.25">
      <c r="G5006" s="1">
        <v>44387</v>
      </c>
      <c r="H5006" s="2">
        <v>0.57741898148148152</v>
      </c>
      <c r="I5006">
        <v>18</v>
      </c>
      <c r="J5006">
        <v>6.2</v>
      </c>
      <c r="K5006">
        <v>1</v>
      </c>
    </row>
    <row r="5007" spans="7:11" x14ac:dyDescent="0.25">
      <c r="G5007" s="1">
        <v>44387</v>
      </c>
      <c r="H5007" s="2">
        <v>0.57756944444444447</v>
      </c>
      <c r="I5007">
        <v>14</v>
      </c>
      <c r="J5007">
        <v>0.4</v>
      </c>
      <c r="K5007">
        <v>1</v>
      </c>
    </row>
    <row r="5008" spans="7:11" x14ac:dyDescent="0.25">
      <c r="G5008" s="1">
        <v>44387</v>
      </c>
      <c r="H5008" s="2">
        <v>0.57770833333333338</v>
      </c>
      <c r="I5008">
        <v>17</v>
      </c>
      <c r="J5008">
        <v>7.3</v>
      </c>
      <c r="K5008">
        <v>1</v>
      </c>
    </row>
    <row r="5009" spans="7:11" x14ac:dyDescent="0.25">
      <c r="G5009" s="1">
        <v>44387</v>
      </c>
      <c r="H5009" s="2">
        <v>0.57781249999999995</v>
      </c>
      <c r="I5009">
        <v>13</v>
      </c>
      <c r="J5009">
        <v>3.7</v>
      </c>
      <c r="K5009">
        <v>1</v>
      </c>
    </row>
    <row r="5010" spans="7:11" x14ac:dyDescent="0.25">
      <c r="G5010" s="1">
        <v>44387</v>
      </c>
      <c r="H5010" s="2">
        <v>0.57805555555555554</v>
      </c>
      <c r="I5010">
        <v>14</v>
      </c>
      <c r="J5010">
        <v>18.399999999999999</v>
      </c>
      <c r="K5010">
        <v>1</v>
      </c>
    </row>
    <row r="5011" spans="7:11" x14ac:dyDescent="0.25">
      <c r="G5011" s="1">
        <v>44387</v>
      </c>
      <c r="H5011" s="2">
        <v>0.57824074074074072</v>
      </c>
      <c r="I5011">
        <v>17</v>
      </c>
      <c r="J5011">
        <v>7.5</v>
      </c>
      <c r="K5011">
        <v>1</v>
      </c>
    </row>
    <row r="5012" spans="7:11" x14ac:dyDescent="0.25">
      <c r="G5012" s="1">
        <v>44387</v>
      </c>
      <c r="H5012" s="2">
        <v>0.5801736111111111</v>
      </c>
      <c r="I5012">
        <v>10</v>
      </c>
      <c r="J5012">
        <v>1</v>
      </c>
      <c r="K5012">
        <v>1</v>
      </c>
    </row>
    <row r="5013" spans="7:11" x14ac:dyDescent="0.25">
      <c r="G5013" s="1">
        <v>44387</v>
      </c>
      <c r="H5013" s="2">
        <v>0.58271990740740742</v>
      </c>
      <c r="I5013">
        <v>19</v>
      </c>
      <c r="J5013">
        <v>4.3</v>
      </c>
      <c r="K5013">
        <v>1</v>
      </c>
    </row>
    <row r="5014" spans="7:11" x14ac:dyDescent="0.25">
      <c r="G5014" s="1">
        <v>44387</v>
      </c>
      <c r="H5014" s="2">
        <v>0.58298611111111109</v>
      </c>
      <c r="I5014">
        <v>11</v>
      </c>
      <c r="J5014">
        <v>5.0999999999999996</v>
      </c>
      <c r="K5014">
        <v>1</v>
      </c>
    </row>
    <row r="5015" spans="7:11" x14ac:dyDescent="0.25">
      <c r="G5015" s="1">
        <v>44387</v>
      </c>
      <c r="H5015" s="2">
        <v>0.58359953703703704</v>
      </c>
      <c r="I5015">
        <v>12</v>
      </c>
      <c r="J5015">
        <v>7.8</v>
      </c>
      <c r="K5015">
        <v>1</v>
      </c>
    </row>
    <row r="5016" spans="7:11" x14ac:dyDescent="0.25">
      <c r="G5016" s="1">
        <v>44387</v>
      </c>
      <c r="H5016" s="2">
        <v>0.58475694444444437</v>
      </c>
      <c r="I5016">
        <v>13</v>
      </c>
      <c r="J5016">
        <v>10.6</v>
      </c>
      <c r="K5016">
        <v>1</v>
      </c>
    </row>
    <row r="5017" spans="7:11" x14ac:dyDescent="0.25">
      <c r="G5017" s="1">
        <v>44387</v>
      </c>
      <c r="H5017" s="2">
        <v>0.58528935185185182</v>
      </c>
      <c r="I5017">
        <v>15</v>
      </c>
      <c r="J5017">
        <v>4.3</v>
      </c>
      <c r="K5017">
        <v>1</v>
      </c>
    </row>
    <row r="5018" spans="7:11" x14ac:dyDescent="0.25">
      <c r="G5018" s="1">
        <v>44387</v>
      </c>
      <c r="H5018" s="2">
        <v>0.5855555555555555</v>
      </c>
      <c r="I5018">
        <v>17</v>
      </c>
      <c r="J5018">
        <v>4.5</v>
      </c>
      <c r="K5018">
        <v>1</v>
      </c>
    </row>
    <row r="5019" spans="7:11" x14ac:dyDescent="0.25">
      <c r="G5019" s="1">
        <v>44387</v>
      </c>
      <c r="H5019" s="2">
        <v>0.58557870370370368</v>
      </c>
      <c r="I5019">
        <v>19</v>
      </c>
      <c r="J5019">
        <v>3.6</v>
      </c>
      <c r="K5019">
        <v>1</v>
      </c>
    </row>
    <row r="5020" spans="7:11" x14ac:dyDescent="0.25">
      <c r="G5020" s="1">
        <v>44387</v>
      </c>
      <c r="H5020" s="2">
        <v>0.5856365740740741</v>
      </c>
      <c r="I5020">
        <v>16</v>
      </c>
      <c r="J5020">
        <v>5.3</v>
      </c>
      <c r="K5020">
        <v>1</v>
      </c>
    </row>
    <row r="5021" spans="7:11" x14ac:dyDescent="0.25">
      <c r="G5021" s="1">
        <v>44387</v>
      </c>
      <c r="H5021" s="2">
        <v>0.58594907407407404</v>
      </c>
      <c r="I5021">
        <v>25</v>
      </c>
      <c r="J5021">
        <v>8.6999999999999993</v>
      </c>
      <c r="K5021">
        <v>1</v>
      </c>
    </row>
    <row r="5022" spans="7:11" x14ac:dyDescent="0.25">
      <c r="G5022" s="1">
        <v>44387</v>
      </c>
      <c r="H5022" s="2">
        <v>0.58599537037037031</v>
      </c>
      <c r="I5022">
        <v>19</v>
      </c>
      <c r="J5022">
        <v>5.4</v>
      </c>
      <c r="K5022">
        <v>1</v>
      </c>
    </row>
    <row r="5023" spans="7:11" x14ac:dyDescent="0.25">
      <c r="G5023" s="1">
        <v>44387</v>
      </c>
      <c r="H5023" s="2">
        <v>0.5863194444444445</v>
      </c>
      <c r="I5023">
        <v>11</v>
      </c>
      <c r="J5023">
        <v>4</v>
      </c>
      <c r="K5023">
        <v>1</v>
      </c>
    </row>
    <row r="5024" spans="7:11" x14ac:dyDescent="0.25">
      <c r="G5024" s="1">
        <v>44387</v>
      </c>
      <c r="H5024" s="2">
        <v>0.5864583333333333</v>
      </c>
      <c r="I5024">
        <v>12</v>
      </c>
      <c r="J5024">
        <v>4.0999999999999996</v>
      </c>
      <c r="K5024">
        <v>1</v>
      </c>
    </row>
    <row r="5025" spans="7:11" x14ac:dyDescent="0.25">
      <c r="G5025" s="1">
        <v>44387</v>
      </c>
      <c r="H5025" s="2">
        <v>0.58708333333333329</v>
      </c>
      <c r="I5025">
        <v>11</v>
      </c>
      <c r="J5025">
        <v>5.8</v>
      </c>
      <c r="K5025">
        <v>1</v>
      </c>
    </row>
    <row r="5026" spans="7:11" x14ac:dyDescent="0.25">
      <c r="G5026" s="1">
        <v>44387</v>
      </c>
      <c r="H5026" s="2">
        <v>0.58878472222222222</v>
      </c>
      <c r="I5026">
        <v>11</v>
      </c>
      <c r="J5026">
        <v>14.2</v>
      </c>
      <c r="K5026">
        <v>1</v>
      </c>
    </row>
    <row r="5027" spans="7:11" x14ac:dyDescent="0.25">
      <c r="G5027" s="1">
        <v>44387</v>
      </c>
      <c r="H5027" s="2">
        <v>0.58884259259259253</v>
      </c>
      <c r="I5027">
        <v>13</v>
      </c>
      <c r="J5027">
        <v>8.9</v>
      </c>
      <c r="K5027">
        <v>1</v>
      </c>
    </row>
    <row r="5028" spans="7:11" x14ac:dyDescent="0.25">
      <c r="G5028" s="1">
        <v>44387</v>
      </c>
      <c r="H5028" s="2">
        <v>0.58986111111111106</v>
      </c>
      <c r="I5028">
        <v>12</v>
      </c>
      <c r="J5028">
        <v>3.6</v>
      </c>
      <c r="K5028">
        <v>1</v>
      </c>
    </row>
    <row r="5029" spans="7:11" x14ac:dyDescent="0.25">
      <c r="G5029" s="1">
        <v>44387</v>
      </c>
      <c r="H5029" s="2">
        <v>0.59002314814814816</v>
      </c>
      <c r="I5029">
        <v>14</v>
      </c>
      <c r="J5029">
        <v>4</v>
      </c>
      <c r="K5029">
        <v>1</v>
      </c>
    </row>
    <row r="5030" spans="7:11" x14ac:dyDescent="0.25">
      <c r="G5030" s="1">
        <v>44387</v>
      </c>
      <c r="H5030" s="2">
        <v>0.59006944444444442</v>
      </c>
      <c r="I5030">
        <v>15</v>
      </c>
      <c r="J5030">
        <v>15.2</v>
      </c>
      <c r="K5030">
        <v>1</v>
      </c>
    </row>
    <row r="5031" spans="7:11" x14ac:dyDescent="0.25">
      <c r="G5031" s="1">
        <v>44387</v>
      </c>
      <c r="H5031" s="2">
        <v>0.59013888888888888</v>
      </c>
      <c r="I5031">
        <v>12</v>
      </c>
      <c r="J5031">
        <v>5</v>
      </c>
      <c r="K5031">
        <v>1</v>
      </c>
    </row>
    <row r="5032" spans="7:11" x14ac:dyDescent="0.25">
      <c r="G5032" s="1">
        <v>44387</v>
      </c>
      <c r="H5032" s="2">
        <v>0.59059027777777773</v>
      </c>
      <c r="I5032">
        <v>14</v>
      </c>
      <c r="J5032">
        <v>17.399999999999999</v>
      </c>
      <c r="K5032">
        <v>1</v>
      </c>
    </row>
    <row r="5033" spans="7:11" x14ac:dyDescent="0.25">
      <c r="G5033" s="1">
        <v>44387</v>
      </c>
      <c r="H5033" s="2">
        <v>0.59140046296296289</v>
      </c>
      <c r="I5033">
        <v>25</v>
      </c>
      <c r="J5033">
        <v>4.8</v>
      </c>
      <c r="K5033">
        <v>1</v>
      </c>
    </row>
    <row r="5034" spans="7:11" x14ac:dyDescent="0.25">
      <c r="G5034" s="1">
        <v>44387</v>
      </c>
      <c r="H5034" s="2">
        <v>0.59149305555555554</v>
      </c>
      <c r="I5034">
        <v>25</v>
      </c>
      <c r="J5034">
        <v>7.9</v>
      </c>
      <c r="K5034">
        <v>1</v>
      </c>
    </row>
    <row r="5035" spans="7:11" x14ac:dyDescent="0.25">
      <c r="G5035" s="1">
        <v>44387</v>
      </c>
      <c r="H5035" s="2">
        <v>0.5917824074074074</v>
      </c>
      <c r="I5035">
        <v>10</v>
      </c>
      <c r="J5035">
        <v>4.4000000000000004</v>
      </c>
      <c r="K5035">
        <v>1</v>
      </c>
    </row>
    <row r="5036" spans="7:11" x14ac:dyDescent="0.25">
      <c r="G5036" s="1">
        <v>44387</v>
      </c>
      <c r="H5036" s="2">
        <v>0.59256944444444448</v>
      </c>
      <c r="I5036">
        <v>12</v>
      </c>
      <c r="J5036">
        <v>4.2</v>
      </c>
      <c r="K5036">
        <v>1</v>
      </c>
    </row>
    <row r="5037" spans="7:11" x14ac:dyDescent="0.25">
      <c r="G5037" s="1">
        <v>44387</v>
      </c>
      <c r="H5037" s="2">
        <v>0.59304398148148152</v>
      </c>
      <c r="I5037">
        <v>13</v>
      </c>
      <c r="J5037">
        <v>6.2</v>
      </c>
      <c r="K5037">
        <v>1</v>
      </c>
    </row>
    <row r="5038" spans="7:11" x14ac:dyDescent="0.25">
      <c r="G5038" s="1">
        <v>44387</v>
      </c>
      <c r="H5038" s="2">
        <v>0.59346064814814814</v>
      </c>
      <c r="I5038">
        <v>11</v>
      </c>
      <c r="J5038">
        <v>15.8</v>
      </c>
      <c r="K5038">
        <v>1</v>
      </c>
    </row>
    <row r="5039" spans="7:11" x14ac:dyDescent="0.25">
      <c r="G5039" s="1">
        <v>44387</v>
      </c>
      <c r="H5039" s="2">
        <v>0.59364583333333332</v>
      </c>
      <c r="I5039">
        <v>15</v>
      </c>
      <c r="J5039">
        <v>4.7</v>
      </c>
      <c r="K5039">
        <v>1</v>
      </c>
    </row>
    <row r="5040" spans="7:11" x14ac:dyDescent="0.25">
      <c r="G5040" s="1">
        <v>44387</v>
      </c>
      <c r="H5040" s="2">
        <v>0.59390046296296295</v>
      </c>
      <c r="I5040">
        <v>24</v>
      </c>
      <c r="J5040">
        <v>6</v>
      </c>
      <c r="K5040">
        <v>1</v>
      </c>
    </row>
    <row r="5041" spans="7:11" x14ac:dyDescent="0.25">
      <c r="G5041" s="1">
        <v>44387</v>
      </c>
      <c r="H5041" s="2">
        <v>0.59431712962962957</v>
      </c>
      <c r="I5041">
        <v>22</v>
      </c>
      <c r="J5041">
        <v>8.9</v>
      </c>
      <c r="K5041">
        <v>1</v>
      </c>
    </row>
    <row r="5042" spans="7:11" x14ac:dyDescent="0.25">
      <c r="G5042" s="1">
        <v>44387</v>
      </c>
      <c r="H5042" s="2">
        <v>0.59437499999999999</v>
      </c>
      <c r="I5042">
        <v>26</v>
      </c>
      <c r="J5042">
        <v>9.4</v>
      </c>
      <c r="K5042">
        <v>1</v>
      </c>
    </row>
    <row r="5043" spans="7:11" x14ac:dyDescent="0.25">
      <c r="G5043" s="1">
        <v>44387</v>
      </c>
      <c r="H5043" s="2">
        <v>0.59438657407407403</v>
      </c>
      <c r="I5043">
        <v>23</v>
      </c>
      <c r="J5043">
        <v>4.4000000000000004</v>
      </c>
      <c r="K5043">
        <v>1</v>
      </c>
    </row>
    <row r="5044" spans="7:11" x14ac:dyDescent="0.25">
      <c r="G5044" s="1">
        <v>44387</v>
      </c>
      <c r="H5044" s="2">
        <v>0.59487268518518521</v>
      </c>
      <c r="I5044">
        <v>12</v>
      </c>
      <c r="J5044">
        <v>8.8000000000000007</v>
      </c>
      <c r="K5044">
        <v>1</v>
      </c>
    </row>
    <row r="5045" spans="7:11" x14ac:dyDescent="0.25">
      <c r="G5045" s="1">
        <v>44387</v>
      </c>
      <c r="H5045" s="2">
        <v>0.59537037037037044</v>
      </c>
      <c r="I5045">
        <v>20</v>
      </c>
      <c r="J5045">
        <v>6.4</v>
      </c>
      <c r="K5045">
        <v>1</v>
      </c>
    </row>
    <row r="5046" spans="7:11" x14ac:dyDescent="0.25">
      <c r="G5046" s="1">
        <v>44387</v>
      </c>
      <c r="H5046" s="2">
        <v>0.5957175925925926</v>
      </c>
      <c r="I5046">
        <v>11</v>
      </c>
      <c r="J5046">
        <v>9.4</v>
      </c>
      <c r="K5046">
        <v>1</v>
      </c>
    </row>
    <row r="5047" spans="7:11" x14ac:dyDescent="0.25">
      <c r="G5047" s="1">
        <v>44387</v>
      </c>
      <c r="H5047" s="2">
        <v>0.59856481481481483</v>
      </c>
      <c r="I5047">
        <v>13</v>
      </c>
      <c r="J5047">
        <v>4.3</v>
      </c>
      <c r="K5047">
        <v>1</v>
      </c>
    </row>
    <row r="5048" spans="7:11" x14ac:dyDescent="0.25">
      <c r="G5048" s="1">
        <v>44387</v>
      </c>
      <c r="H5048" s="2">
        <v>0.59891203703703699</v>
      </c>
      <c r="I5048">
        <v>20</v>
      </c>
      <c r="J5048">
        <v>10.5</v>
      </c>
      <c r="K5048">
        <v>1</v>
      </c>
    </row>
    <row r="5049" spans="7:11" x14ac:dyDescent="0.25">
      <c r="G5049" s="1">
        <v>44387</v>
      </c>
      <c r="H5049" s="2">
        <v>0.60062499999999996</v>
      </c>
      <c r="I5049">
        <v>18</v>
      </c>
      <c r="J5049">
        <v>11.6</v>
      </c>
      <c r="K5049">
        <v>1</v>
      </c>
    </row>
    <row r="5050" spans="7:11" x14ac:dyDescent="0.25">
      <c r="G5050" s="1">
        <v>44387</v>
      </c>
      <c r="H5050" s="2">
        <v>0.60237268518518516</v>
      </c>
      <c r="I5050">
        <v>12</v>
      </c>
      <c r="J5050">
        <v>4.4000000000000004</v>
      </c>
      <c r="K5050">
        <v>1</v>
      </c>
    </row>
    <row r="5051" spans="7:11" x14ac:dyDescent="0.25">
      <c r="G5051" s="1">
        <v>44387</v>
      </c>
      <c r="H5051" s="2">
        <v>0.60283564814814816</v>
      </c>
      <c r="I5051">
        <v>15</v>
      </c>
      <c r="J5051">
        <v>6.2</v>
      </c>
      <c r="K5051">
        <v>1</v>
      </c>
    </row>
    <row r="5052" spans="7:11" x14ac:dyDescent="0.25">
      <c r="G5052" s="1">
        <v>44387</v>
      </c>
      <c r="H5052" s="2">
        <v>0.60342592592592592</v>
      </c>
      <c r="I5052">
        <v>12</v>
      </c>
      <c r="J5052">
        <v>7.1</v>
      </c>
      <c r="K5052">
        <v>1</v>
      </c>
    </row>
    <row r="5053" spans="7:11" x14ac:dyDescent="0.25">
      <c r="G5053" s="1">
        <v>44387</v>
      </c>
      <c r="H5053" s="2">
        <v>0.60354166666666664</v>
      </c>
      <c r="I5053">
        <v>13</v>
      </c>
      <c r="J5053">
        <v>0.5</v>
      </c>
      <c r="K5053">
        <v>1</v>
      </c>
    </row>
    <row r="5054" spans="7:11" x14ac:dyDescent="0.25">
      <c r="G5054" s="1">
        <v>44387</v>
      </c>
      <c r="H5054" s="2">
        <v>0.60378472222222224</v>
      </c>
      <c r="I5054">
        <v>22</v>
      </c>
      <c r="J5054">
        <v>10.6</v>
      </c>
      <c r="K5054">
        <v>1</v>
      </c>
    </row>
    <row r="5055" spans="7:11" x14ac:dyDescent="0.25">
      <c r="G5055" s="1">
        <v>44387</v>
      </c>
      <c r="H5055" s="2">
        <v>0.60394675925925922</v>
      </c>
      <c r="I5055">
        <v>20</v>
      </c>
      <c r="J5055">
        <v>6.7</v>
      </c>
      <c r="K5055">
        <v>1</v>
      </c>
    </row>
    <row r="5056" spans="7:11" x14ac:dyDescent="0.25">
      <c r="G5056" s="1">
        <v>44387</v>
      </c>
      <c r="H5056" s="2">
        <v>0.60542824074074075</v>
      </c>
      <c r="I5056">
        <v>15</v>
      </c>
      <c r="J5056">
        <v>0.5</v>
      </c>
      <c r="K5056">
        <v>1</v>
      </c>
    </row>
    <row r="5057" spans="7:11" x14ac:dyDescent="0.25">
      <c r="G5057" s="1">
        <v>44387</v>
      </c>
      <c r="H5057" s="2">
        <v>0.60666666666666669</v>
      </c>
      <c r="I5057">
        <v>15</v>
      </c>
      <c r="J5057">
        <v>13.1</v>
      </c>
      <c r="K5057">
        <v>1</v>
      </c>
    </row>
    <row r="5058" spans="7:11" x14ac:dyDescent="0.25">
      <c r="G5058" s="1">
        <v>44387</v>
      </c>
      <c r="H5058" s="2">
        <v>0.60667824074074073</v>
      </c>
      <c r="I5058">
        <v>18</v>
      </c>
      <c r="J5058">
        <v>5.5</v>
      </c>
      <c r="K5058">
        <v>1</v>
      </c>
    </row>
    <row r="5059" spans="7:11" x14ac:dyDescent="0.25">
      <c r="G5059" s="1">
        <v>44387</v>
      </c>
      <c r="H5059" s="2">
        <v>0.60670138888888892</v>
      </c>
      <c r="I5059">
        <v>14</v>
      </c>
      <c r="J5059">
        <v>6.6</v>
      </c>
      <c r="K5059">
        <v>1</v>
      </c>
    </row>
    <row r="5060" spans="7:11" x14ac:dyDescent="0.25">
      <c r="G5060" s="1">
        <v>44387</v>
      </c>
      <c r="H5060" s="2">
        <v>0.60700231481481481</v>
      </c>
      <c r="I5060">
        <v>15</v>
      </c>
      <c r="J5060">
        <v>7.3</v>
      </c>
      <c r="K5060">
        <v>1</v>
      </c>
    </row>
    <row r="5061" spans="7:11" x14ac:dyDescent="0.25">
      <c r="G5061" s="1">
        <v>44387</v>
      </c>
      <c r="H5061" s="2">
        <v>0.60750000000000004</v>
      </c>
      <c r="I5061">
        <v>19</v>
      </c>
      <c r="J5061">
        <v>5</v>
      </c>
      <c r="K5061">
        <v>1</v>
      </c>
    </row>
    <row r="5062" spans="7:11" x14ac:dyDescent="0.25">
      <c r="G5062" s="1">
        <v>44387</v>
      </c>
      <c r="H5062" s="2">
        <v>0.60980324074074077</v>
      </c>
      <c r="I5062">
        <v>13</v>
      </c>
      <c r="J5062">
        <v>6.8</v>
      </c>
      <c r="K5062">
        <v>1</v>
      </c>
    </row>
    <row r="5063" spans="7:11" x14ac:dyDescent="0.25">
      <c r="G5063" s="1">
        <v>44387</v>
      </c>
      <c r="H5063" s="2">
        <v>0.6101388888888889</v>
      </c>
      <c r="I5063">
        <v>11</v>
      </c>
      <c r="J5063">
        <v>1.4</v>
      </c>
      <c r="K5063">
        <v>1</v>
      </c>
    </row>
    <row r="5064" spans="7:11" x14ac:dyDescent="0.25">
      <c r="G5064" s="1">
        <v>44387</v>
      </c>
      <c r="H5064" s="2">
        <v>0.61123842592592592</v>
      </c>
      <c r="I5064">
        <v>20</v>
      </c>
      <c r="J5064">
        <v>7.9</v>
      </c>
      <c r="K5064">
        <v>1</v>
      </c>
    </row>
    <row r="5065" spans="7:11" x14ac:dyDescent="0.25">
      <c r="G5065" s="1">
        <v>44387</v>
      </c>
      <c r="H5065" s="2">
        <v>0.61153935185185182</v>
      </c>
      <c r="I5065">
        <v>13</v>
      </c>
      <c r="J5065">
        <v>4.2</v>
      </c>
      <c r="K5065">
        <v>1</v>
      </c>
    </row>
    <row r="5066" spans="7:11" x14ac:dyDescent="0.25">
      <c r="G5066" s="1">
        <v>44387</v>
      </c>
      <c r="H5066" s="2">
        <v>0.6118865740740741</v>
      </c>
      <c r="I5066">
        <v>17</v>
      </c>
      <c r="J5066">
        <v>25.5</v>
      </c>
      <c r="K5066">
        <v>1</v>
      </c>
    </row>
    <row r="5067" spans="7:11" x14ac:dyDescent="0.25">
      <c r="G5067" s="1">
        <v>44387</v>
      </c>
      <c r="H5067" s="2">
        <v>0.61196759259259259</v>
      </c>
      <c r="I5067">
        <v>19</v>
      </c>
      <c r="J5067">
        <v>4.5999999999999996</v>
      </c>
      <c r="K5067">
        <v>1</v>
      </c>
    </row>
    <row r="5068" spans="7:11" x14ac:dyDescent="0.25">
      <c r="G5068" s="1">
        <v>44387</v>
      </c>
      <c r="H5068" s="2">
        <v>0.61215277777777777</v>
      </c>
      <c r="I5068">
        <v>15</v>
      </c>
      <c r="J5068">
        <v>1</v>
      </c>
      <c r="K5068">
        <v>1</v>
      </c>
    </row>
    <row r="5069" spans="7:11" x14ac:dyDescent="0.25">
      <c r="G5069" s="1">
        <v>44387</v>
      </c>
      <c r="H5069" s="2">
        <v>0.61304398148148154</v>
      </c>
      <c r="I5069">
        <v>11</v>
      </c>
      <c r="J5069">
        <v>16.100000000000001</v>
      </c>
      <c r="K5069">
        <v>1</v>
      </c>
    </row>
    <row r="5070" spans="7:11" x14ac:dyDescent="0.25">
      <c r="G5070" s="1">
        <v>44387</v>
      </c>
      <c r="H5070" s="2">
        <v>0.61320601851851853</v>
      </c>
      <c r="I5070">
        <v>28</v>
      </c>
      <c r="J5070">
        <v>7.8</v>
      </c>
      <c r="K5070">
        <v>1</v>
      </c>
    </row>
    <row r="5071" spans="7:11" x14ac:dyDescent="0.25">
      <c r="G5071" s="1">
        <v>44387</v>
      </c>
      <c r="H5071" s="2">
        <v>0.61378472222222225</v>
      </c>
      <c r="I5071">
        <v>12</v>
      </c>
      <c r="J5071">
        <v>6.7</v>
      </c>
      <c r="K5071">
        <v>1</v>
      </c>
    </row>
    <row r="5072" spans="7:11" x14ac:dyDescent="0.25">
      <c r="G5072" s="1">
        <v>44387</v>
      </c>
      <c r="H5072" s="2">
        <v>0.61537037037037035</v>
      </c>
      <c r="I5072">
        <v>13</v>
      </c>
      <c r="J5072">
        <v>6</v>
      </c>
      <c r="K5072">
        <v>1</v>
      </c>
    </row>
    <row r="5073" spans="7:11" x14ac:dyDescent="0.25">
      <c r="G5073" s="1">
        <v>44387</v>
      </c>
      <c r="H5073" s="2">
        <v>0.61619212962962966</v>
      </c>
      <c r="I5073">
        <v>20</v>
      </c>
      <c r="J5073">
        <v>5.5</v>
      </c>
      <c r="K5073">
        <v>1</v>
      </c>
    </row>
    <row r="5074" spans="7:11" x14ac:dyDescent="0.25">
      <c r="G5074" s="1">
        <v>44387</v>
      </c>
      <c r="H5074" s="2">
        <v>0.61752314814814813</v>
      </c>
      <c r="I5074">
        <v>26</v>
      </c>
      <c r="J5074">
        <v>4.5999999999999996</v>
      </c>
      <c r="K5074">
        <v>1</v>
      </c>
    </row>
    <row r="5075" spans="7:11" x14ac:dyDescent="0.25">
      <c r="G5075" s="1">
        <v>44387</v>
      </c>
      <c r="H5075" s="2">
        <v>0.61753472222222217</v>
      </c>
      <c r="I5075">
        <v>23</v>
      </c>
      <c r="J5075">
        <v>3.7</v>
      </c>
      <c r="K5075">
        <v>1</v>
      </c>
    </row>
    <row r="5076" spans="7:11" x14ac:dyDescent="0.25">
      <c r="G5076" s="1">
        <v>44387</v>
      </c>
      <c r="H5076" s="2">
        <v>0.61818287037037034</v>
      </c>
      <c r="I5076">
        <v>14</v>
      </c>
      <c r="J5076">
        <v>5.8</v>
      </c>
      <c r="K5076">
        <v>1</v>
      </c>
    </row>
    <row r="5077" spans="7:11" x14ac:dyDescent="0.25">
      <c r="G5077" s="1">
        <v>44387</v>
      </c>
      <c r="H5077" s="2">
        <v>0.61846064814814816</v>
      </c>
      <c r="I5077">
        <v>13</v>
      </c>
      <c r="J5077">
        <v>10.8</v>
      </c>
      <c r="K5077">
        <v>1</v>
      </c>
    </row>
    <row r="5078" spans="7:11" x14ac:dyDescent="0.25">
      <c r="G5078" s="1">
        <v>44387</v>
      </c>
      <c r="H5078" s="2">
        <v>0.61890046296296297</v>
      </c>
      <c r="I5078">
        <v>15</v>
      </c>
      <c r="J5078">
        <v>8</v>
      </c>
      <c r="K5078">
        <v>1</v>
      </c>
    </row>
    <row r="5079" spans="7:11" x14ac:dyDescent="0.25">
      <c r="G5079" s="1">
        <v>44387</v>
      </c>
      <c r="H5079" s="2">
        <v>0.6189351851851852</v>
      </c>
      <c r="I5079">
        <v>24</v>
      </c>
      <c r="J5079">
        <v>4.0999999999999996</v>
      </c>
      <c r="K5079">
        <v>1</v>
      </c>
    </row>
    <row r="5080" spans="7:11" x14ac:dyDescent="0.25">
      <c r="G5080" s="1">
        <v>44387</v>
      </c>
      <c r="H5080" s="2">
        <v>0.61895833333333339</v>
      </c>
      <c r="I5080">
        <v>23</v>
      </c>
      <c r="J5080">
        <v>5.5</v>
      </c>
      <c r="K5080">
        <v>1</v>
      </c>
    </row>
    <row r="5081" spans="7:11" x14ac:dyDescent="0.25">
      <c r="G5081" s="1">
        <v>44387</v>
      </c>
      <c r="H5081" s="2">
        <v>0.61965277777777772</v>
      </c>
      <c r="I5081">
        <v>11</v>
      </c>
      <c r="J5081">
        <v>5.2</v>
      </c>
      <c r="K5081">
        <v>1</v>
      </c>
    </row>
    <row r="5082" spans="7:11" x14ac:dyDescent="0.25">
      <c r="G5082" s="1">
        <v>44387</v>
      </c>
      <c r="H5082" s="2">
        <v>0.6199189814814815</v>
      </c>
      <c r="I5082">
        <v>16</v>
      </c>
      <c r="J5082">
        <v>4.3</v>
      </c>
      <c r="K5082">
        <v>1</v>
      </c>
    </row>
    <row r="5083" spans="7:11" x14ac:dyDescent="0.25">
      <c r="G5083" s="1">
        <v>44387</v>
      </c>
      <c r="H5083" s="2">
        <v>0.62208333333333332</v>
      </c>
      <c r="I5083">
        <v>14</v>
      </c>
      <c r="J5083">
        <v>6.6</v>
      </c>
      <c r="K5083">
        <v>1</v>
      </c>
    </row>
    <row r="5084" spans="7:11" x14ac:dyDescent="0.25">
      <c r="G5084" s="1">
        <v>44387</v>
      </c>
      <c r="H5084" s="2">
        <v>0.62324074074074076</v>
      </c>
      <c r="I5084">
        <v>11</v>
      </c>
      <c r="J5084">
        <v>9.9</v>
      </c>
      <c r="K5084">
        <v>1</v>
      </c>
    </row>
    <row r="5085" spans="7:11" x14ac:dyDescent="0.25">
      <c r="G5085" s="1">
        <v>44387</v>
      </c>
      <c r="H5085" s="2">
        <v>0.62335648148148148</v>
      </c>
      <c r="I5085">
        <v>19</v>
      </c>
      <c r="J5085">
        <v>4.2</v>
      </c>
      <c r="K5085">
        <v>1</v>
      </c>
    </row>
    <row r="5086" spans="7:11" x14ac:dyDescent="0.25">
      <c r="G5086" s="1">
        <v>44387</v>
      </c>
      <c r="H5086" s="2">
        <v>0.6234143518518519</v>
      </c>
      <c r="I5086">
        <v>21</v>
      </c>
      <c r="J5086">
        <v>13.1</v>
      </c>
      <c r="K5086">
        <v>1</v>
      </c>
    </row>
    <row r="5087" spans="7:11" x14ac:dyDescent="0.25">
      <c r="G5087" s="1">
        <v>44387</v>
      </c>
      <c r="H5087" s="2">
        <v>0.62395833333333328</v>
      </c>
      <c r="I5087">
        <v>12</v>
      </c>
      <c r="J5087">
        <v>8.4</v>
      </c>
      <c r="K5087">
        <v>1</v>
      </c>
    </row>
    <row r="5088" spans="7:11" x14ac:dyDescent="0.25">
      <c r="G5088" s="1">
        <v>44387</v>
      </c>
      <c r="H5088" s="2">
        <v>0.62405092592592593</v>
      </c>
      <c r="I5088">
        <v>13</v>
      </c>
      <c r="J5088">
        <v>25.5</v>
      </c>
      <c r="K5088">
        <v>1</v>
      </c>
    </row>
    <row r="5089" spans="7:11" x14ac:dyDescent="0.25">
      <c r="G5089" s="1">
        <v>44387</v>
      </c>
      <c r="H5089" s="2">
        <v>0.62409722222222219</v>
      </c>
      <c r="I5089">
        <v>15</v>
      </c>
      <c r="J5089">
        <v>3.6</v>
      </c>
      <c r="K5089">
        <v>1</v>
      </c>
    </row>
    <row r="5090" spans="7:11" x14ac:dyDescent="0.25">
      <c r="G5090" s="1">
        <v>44387</v>
      </c>
      <c r="H5090" s="2">
        <v>0.62415509259259261</v>
      </c>
      <c r="I5090">
        <v>14</v>
      </c>
      <c r="J5090">
        <v>6.9</v>
      </c>
      <c r="K5090">
        <v>1</v>
      </c>
    </row>
    <row r="5091" spans="7:11" x14ac:dyDescent="0.25">
      <c r="G5091" s="1">
        <v>44387</v>
      </c>
      <c r="H5091" s="2">
        <v>0.62594907407407407</v>
      </c>
      <c r="I5091">
        <v>17</v>
      </c>
      <c r="J5091">
        <v>6</v>
      </c>
      <c r="K5091">
        <v>1</v>
      </c>
    </row>
    <row r="5092" spans="7:11" x14ac:dyDescent="0.25">
      <c r="G5092" s="1">
        <v>44387</v>
      </c>
      <c r="H5092" s="2">
        <v>0.62702546296296291</v>
      </c>
      <c r="I5092">
        <v>13</v>
      </c>
      <c r="J5092">
        <v>13</v>
      </c>
      <c r="K5092">
        <v>1</v>
      </c>
    </row>
    <row r="5093" spans="7:11" x14ac:dyDescent="0.25">
      <c r="G5093" s="1">
        <v>44387</v>
      </c>
      <c r="H5093" s="2">
        <v>0.62902777777777774</v>
      </c>
      <c r="I5093">
        <v>14</v>
      </c>
      <c r="J5093">
        <v>5.3</v>
      </c>
      <c r="K5093">
        <v>1</v>
      </c>
    </row>
    <row r="5094" spans="7:11" x14ac:dyDescent="0.25">
      <c r="G5094" s="1">
        <v>44387</v>
      </c>
      <c r="H5094" s="2">
        <v>0.62924768518518526</v>
      </c>
      <c r="I5094">
        <v>23</v>
      </c>
      <c r="J5094">
        <v>6.5</v>
      </c>
      <c r="K5094">
        <v>1</v>
      </c>
    </row>
    <row r="5095" spans="7:11" x14ac:dyDescent="0.25">
      <c r="G5095" s="1">
        <v>44387</v>
      </c>
      <c r="H5095" s="2">
        <v>0.6292592592592593</v>
      </c>
      <c r="I5095">
        <v>21</v>
      </c>
      <c r="J5095">
        <v>4</v>
      </c>
      <c r="K5095">
        <v>1</v>
      </c>
    </row>
    <row r="5096" spans="7:11" x14ac:dyDescent="0.25">
      <c r="G5096" s="1">
        <v>44387</v>
      </c>
      <c r="H5096" s="2">
        <v>0.63101851851851853</v>
      </c>
      <c r="I5096">
        <v>10</v>
      </c>
      <c r="J5096">
        <v>0.5</v>
      </c>
      <c r="K5096">
        <v>1</v>
      </c>
    </row>
    <row r="5097" spans="7:11" x14ac:dyDescent="0.25">
      <c r="G5097" s="1">
        <v>44387</v>
      </c>
      <c r="H5097" s="2">
        <v>0.6320486111111111</v>
      </c>
      <c r="I5097">
        <v>10</v>
      </c>
      <c r="J5097">
        <v>25.5</v>
      </c>
      <c r="K5097">
        <v>1</v>
      </c>
    </row>
    <row r="5098" spans="7:11" x14ac:dyDescent="0.25">
      <c r="G5098" s="1">
        <v>44387</v>
      </c>
      <c r="H5098" s="2">
        <v>0.63241898148148146</v>
      </c>
      <c r="I5098">
        <v>13</v>
      </c>
      <c r="J5098">
        <v>6.9</v>
      </c>
      <c r="K5098">
        <v>1</v>
      </c>
    </row>
    <row r="5099" spans="7:11" x14ac:dyDescent="0.25">
      <c r="G5099" s="1">
        <v>44387</v>
      </c>
      <c r="H5099" s="2">
        <v>0.63578703703703698</v>
      </c>
      <c r="I5099">
        <v>13</v>
      </c>
      <c r="J5099">
        <v>15.8</v>
      </c>
      <c r="K5099">
        <v>1</v>
      </c>
    </row>
    <row r="5100" spans="7:11" x14ac:dyDescent="0.25">
      <c r="G5100" s="1">
        <v>44387</v>
      </c>
      <c r="H5100" s="2">
        <v>0.6378935185185185</v>
      </c>
      <c r="I5100">
        <v>12</v>
      </c>
      <c r="J5100">
        <v>0.5</v>
      </c>
      <c r="K5100">
        <v>1</v>
      </c>
    </row>
    <row r="5101" spans="7:11" x14ac:dyDescent="0.25">
      <c r="G5101" s="1">
        <v>44387</v>
      </c>
      <c r="H5101" s="2">
        <v>0.63792824074074073</v>
      </c>
      <c r="I5101">
        <v>17</v>
      </c>
      <c r="J5101">
        <v>6.8</v>
      </c>
      <c r="K5101">
        <v>1</v>
      </c>
    </row>
    <row r="5102" spans="7:11" x14ac:dyDescent="0.25">
      <c r="G5102" s="1">
        <v>44387</v>
      </c>
      <c r="H5102" s="2">
        <v>0.63975694444444442</v>
      </c>
      <c r="I5102">
        <v>14</v>
      </c>
      <c r="J5102">
        <v>10.4</v>
      </c>
      <c r="K5102">
        <v>1</v>
      </c>
    </row>
    <row r="5103" spans="7:11" x14ac:dyDescent="0.25">
      <c r="G5103" s="1">
        <v>44387</v>
      </c>
      <c r="H5103" s="2">
        <v>0.64144675925925931</v>
      </c>
      <c r="I5103">
        <v>15</v>
      </c>
      <c r="J5103">
        <v>3.6</v>
      </c>
      <c r="K5103">
        <v>1</v>
      </c>
    </row>
    <row r="5104" spans="7:11" x14ac:dyDescent="0.25">
      <c r="G5104" s="1">
        <v>44387</v>
      </c>
      <c r="H5104" s="2">
        <v>0.64172453703703702</v>
      </c>
      <c r="I5104">
        <v>26</v>
      </c>
      <c r="J5104">
        <v>9.4</v>
      </c>
      <c r="K5104">
        <v>1</v>
      </c>
    </row>
    <row r="5105" spans="7:11" x14ac:dyDescent="0.25">
      <c r="G5105" s="1">
        <v>44387</v>
      </c>
      <c r="H5105" s="2">
        <v>0.64268518518518525</v>
      </c>
      <c r="I5105">
        <v>14</v>
      </c>
      <c r="J5105">
        <v>6.1</v>
      </c>
      <c r="K5105">
        <v>1</v>
      </c>
    </row>
    <row r="5106" spans="7:11" x14ac:dyDescent="0.25">
      <c r="G5106" s="1">
        <v>44387</v>
      </c>
      <c r="H5106" s="2">
        <v>0.64369212962962963</v>
      </c>
      <c r="I5106">
        <v>14</v>
      </c>
      <c r="J5106">
        <v>4.8</v>
      </c>
      <c r="K5106">
        <v>1</v>
      </c>
    </row>
    <row r="5107" spans="7:11" x14ac:dyDescent="0.25">
      <c r="G5107" s="1">
        <v>44387</v>
      </c>
      <c r="H5107" s="2">
        <v>0.64398148148148149</v>
      </c>
      <c r="I5107">
        <v>18</v>
      </c>
      <c r="J5107">
        <v>19.600000000000001</v>
      </c>
      <c r="K5107">
        <v>1</v>
      </c>
    </row>
    <row r="5108" spans="7:11" x14ac:dyDescent="0.25">
      <c r="G5108" s="1">
        <v>44387</v>
      </c>
      <c r="H5108" s="2">
        <v>0.64512731481481478</v>
      </c>
      <c r="I5108">
        <v>27</v>
      </c>
      <c r="J5108">
        <v>6.4</v>
      </c>
      <c r="K5108">
        <v>1</v>
      </c>
    </row>
    <row r="5109" spans="7:11" x14ac:dyDescent="0.25">
      <c r="G5109" s="1">
        <v>44387</v>
      </c>
      <c r="H5109" s="2">
        <v>0.64515046296296297</v>
      </c>
      <c r="I5109">
        <v>22</v>
      </c>
      <c r="J5109">
        <v>4.2</v>
      </c>
      <c r="K5109">
        <v>1</v>
      </c>
    </row>
    <row r="5110" spans="7:11" x14ac:dyDescent="0.25">
      <c r="G5110" s="1">
        <v>44387</v>
      </c>
      <c r="H5110" s="2">
        <v>0.64559027777777778</v>
      </c>
      <c r="I5110">
        <v>9</v>
      </c>
      <c r="J5110">
        <v>4.0999999999999996</v>
      </c>
      <c r="K5110">
        <v>1</v>
      </c>
    </row>
    <row r="5111" spans="7:11" x14ac:dyDescent="0.25">
      <c r="G5111" s="1">
        <v>44387</v>
      </c>
      <c r="H5111" s="2">
        <v>0.64599537037037036</v>
      </c>
      <c r="I5111">
        <v>21</v>
      </c>
      <c r="J5111">
        <v>10.8</v>
      </c>
      <c r="K5111">
        <v>1</v>
      </c>
    </row>
    <row r="5112" spans="7:11" x14ac:dyDescent="0.25">
      <c r="G5112" s="1">
        <v>44387</v>
      </c>
      <c r="H5112" s="2">
        <v>0.6470717592592593</v>
      </c>
      <c r="I5112">
        <v>13</v>
      </c>
      <c r="J5112">
        <v>4</v>
      </c>
      <c r="K5112">
        <v>1</v>
      </c>
    </row>
    <row r="5113" spans="7:11" x14ac:dyDescent="0.25">
      <c r="G5113" s="1">
        <v>44387</v>
      </c>
      <c r="H5113" s="2">
        <v>0.64734953703703701</v>
      </c>
      <c r="I5113">
        <v>14</v>
      </c>
      <c r="J5113">
        <v>4.4000000000000004</v>
      </c>
      <c r="K5113">
        <v>1</v>
      </c>
    </row>
    <row r="5114" spans="7:11" x14ac:dyDescent="0.25">
      <c r="G5114" s="1">
        <v>44387</v>
      </c>
      <c r="H5114" s="2">
        <v>0.6486574074074074</v>
      </c>
      <c r="I5114">
        <v>14</v>
      </c>
      <c r="J5114">
        <v>4.4000000000000004</v>
      </c>
      <c r="K5114">
        <v>1</v>
      </c>
    </row>
    <row r="5115" spans="7:11" x14ac:dyDescent="0.25">
      <c r="G5115" s="1">
        <v>44387</v>
      </c>
      <c r="H5115" s="2">
        <v>0.64906249999999999</v>
      </c>
      <c r="I5115">
        <v>18</v>
      </c>
      <c r="J5115">
        <v>12.6</v>
      </c>
      <c r="K5115">
        <v>1</v>
      </c>
    </row>
    <row r="5116" spans="7:11" x14ac:dyDescent="0.25">
      <c r="G5116" s="1">
        <v>44387</v>
      </c>
      <c r="H5116" s="2">
        <v>0.64907407407407403</v>
      </c>
      <c r="I5116">
        <v>15</v>
      </c>
      <c r="J5116">
        <v>9.5</v>
      </c>
      <c r="K5116">
        <v>1</v>
      </c>
    </row>
    <row r="5117" spans="7:11" x14ac:dyDescent="0.25">
      <c r="G5117" s="1">
        <v>44387</v>
      </c>
      <c r="H5117" s="2">
        <v>0.64973379629629624</v>
      </c>
      <c r="I5117">
        <v>12</v>
      </c>
      <c r="J5117">
        <v>3.6</v>
      </c>
      <c r="K5117">
        <v>1</v>
      </c>
    </row>
    <row r="5118" spans="7:11" x14ac:dyDescent="0.25">
      <c r="G5118" s="1">
        <v>44387</v>
      </c>
      <c r="H5118" s="2">
        <v>0.65004629629629629</v>
      </c>
      <c r="I5118">
        <v>21</v>
      </c>
      <c r="J5118">
        <v>7.1</v>
      </c>
      <c r="K5118">
        <v>1</v>
      </c>
    </row>
    <row r="5119" spans="7:11" x14ac:dyDescent="0.25">
      <c r="G5119" s="1">
        <v>44387</v>
      </c>
      <c r="H5119" s="2">
        <v>0.65047453703703706</v>
      </c>
      <c r="I5119">
        <v>13</v>
      </c>
      <c r="J5119">
        <v>10</v>
      </c>
      <c r="K5119">
        <v>1</v>
      </c>
    </row>
    <row r="5120" spans="7:11" x14ac:dyDescent="0.25">
      <c r="G5120" s="1">
        <v>44387</v>
      </c>
      <c r="H5120" s="2">
        <v>0.65063657407407405</v>
      </c>
      <c r="I5120">
        <v>18</v>
      </c>
      <c r="J5120">
        <v>13.2</v>
      </c>
      <c r="K5120">
        <v>1</v>
      </c>
    </row>
    <row r="5121" spans="7:11" x14ac:dyDescent="0.25">
      <c r="G5121" s="1">
        <v>44387</v>
      </c>
      <c r="H5121" s="2">
        <v>0.65101851851851855</v>
      </c>
      <c r="I5121">
        <v>23</v>
      </c>
      <c r="J5121">
        <v>4.5</v>
      </c>
      <c r="K5121">
        <v>1</v>
      </c>
    </row>
    <row r="5122" spans="7:11" x14ac:dyDescent="0.25">
      <c r="G5122" s="1">
        <v>44387</v>
      </c>
      <c r="H5122" s="2">
        <v>0.65104166666666663</v>
      </c>
      <c r="I5122">
        <v>24</v>
      </c>
      <c r="J5122">
        <v>10.199999999999999</v>
      </c>
      <c r="K5122">
        <v>1</v>
      </c>
    </row>
    <row r="5123" spans="7:11" x14ac:dyDescent="0.25">
      <c r="G5123" s="1">
        <v>44387</v>
      </c>
      <c r="H5123" s="2">
        <v>0.65516203703703701</v>
      </c>
      <c r="I5123">
        <v>17</v>
      </c>
      <c r="J5123">
        <v>4.9000000000000004</v>
      </c>
      <c r="K5123">
        <v>1</v>
      </c>
    </row>
    <row r="5124" spans="7:11" x14ac:dyDescent="0.25">
      <c r="G5124" s="1">
        <v>44387</v>
      </c>
      <c r="H5124" s="2">
        <v>0.6551851851851852</v>
      </c>
      <c r="I5124">
        <v>16</v>
      </c>
      <c r="J5124">
        <v>4.2</v>
      </c>
      <c r="K5124">
        <v>1</v>
      </c>
    </row>
    <row r="5125" spans="7:11" x14ac:dyDescent="0.25">
      <c r="G5125" s="1">
        <v>44387</v>
      </c>
      <c r="H5125" s="2">
        <v>0.65585648148148146</v>
      </c>
      <c r="I5125">
        <v>13</v>
      </c>
      <c r="J5125">
        <v>3.7</v>
      </c>
      <c r="K5125">
        <v>1</v>
      </c>
    </row>
    <row r="5126" spans="7:11" x14ac:dyDescent="0.25">
      <c r="G5126" s="1">
        <v>44387</v>
      </c>
      <c r="H5126" s="2">
        <v>0.6560879629629629</v>
      </c>
      <c r="I5126">
        <v>16</v>
      </c>
      <c r="J5126">
        <v>8.4</v>
      </c>
      <c r="K5126">
        <v>1</v>
      </c>
    </row>
    <row r="5127" spans="7:11" x14ac:dyDescent="0.25">
      <c r="G5127" s="1">
        <v>44387</v>
      </c>
      <c r="H5127" s="2">
        <v>0.65807870370370369</v>
      </c>
      <c r="I5127">
        <v>12</v>
      </c>
      <c r="J5127">
        <v>7.4</v>
      </c>
      <c r="K5127">
        <v>1</v>
      </c>
    </row>
    <row r="5128" spans="7:11" x14ac:dyDescent="0.25">
      <c r="G5128" s="1">
        <v>44387</v>
      </c>
      <c r="H5128" s="2">
        <v>0.66008101851851853</v>
      </c>
      <c r="I5128">
        <v>10</v>
      </c>
      <c r="J5128">
        <v>5.4</v>
      </c>
      <c r="K5128">
        <v>1</v>
      </c>
    </row>
    <row r="5129" spans="7:11" x14ac:dyDescent="0.25">
      <c r="G5129" s="1">
        <v>44387</v>
      </c>
      <c r="H5129" s="2">
        <v>0.66011574074074075</v>
      </c>
      <c r="I5129">
        <v>11</v>
      </c>
      <c r="J5129">
        <v>1.4</v>
      </c>
      <c r="K5129">
        <v>1</v>
      </c>
    </row>
    <row r="5130" spans="7:11" x14ac:dyDescent="0.25">
      <c r="G5130" s="1">
        <v>44387</v>
      </c>
      <c r="H5130" s="2">
        <v>0.66109953703703705</v>
      </c>
      <c r="I5130">
        <v>12</v>
      </c>
      <c r="J5130">
        <v>18.3</v>
      </c>
      <c r="K5130">
        <v>1</v>
      </c>
    </row>
    <row r="5131" spans="7:11" x14ac:dyDescent="0.25">
      <c r="G5131" s="1">
        <v>44387</v>
      </c>
      <c r="H5131" s="2">
        <v>0.66157407407407409</v>
      </c>
      <c r="I5131">
        <v>14</v>
      </c>
      <c r="J5131">
        <v>16.399999999999999</v>
      </c>
      <c r="K5131">
        <v>1</v>
      </c>
    </row>
    <row r="5132" spans="7:11" x14ac:dyDescent="0.25">
      <c r="G5132" s="1">
        <v>44387</v>
      </c>
      <c r="H5132" s="2">
        <v>0.66181712962962969</v>
      </c>
      <c r="I5132">
        <v>12</v>
      </c>
      <c r="J5132">
        <v>3.8</v>
      </c>
      <c r="K5132">
        <v>1</v>
      </c>
    </row>
    <row r="5133" spans="7:11" x14ac:dyDescent="0.25">
      <c r="G5133" s="1">
        <v>44387</v>
      </c>
      <c r="H5133" s="2">
        <v>0.6629976851851852</v>
      </c>
      <c r="I5133">
        <v>13</v>
      </c>
      <c r="J5133">
        <v>7.8</v>
      </c>
      <c r="K5133">
        <v>1</v>
      </c>
    </row>
    <row r="5134" spans="7:11" x14ac:dyDescent="0.25">
      <c r="G5134" s="1">
        <v>44387</v>
      </c>
      <c r="H5134" s="2">
        <v>0.6637615740740741</v>
      </c>
      <c r="I5134">
        <v>20</v>
      </c>
      <c r="J5134">
        <v>6.5</v>
      </c>
      <c r="K5134">
        <v>1</v>
      </c>
    </row>
    <row r="5135" spans="7:11" x14ac:dyDescent="0.25">
      <c r="G5135" s="1">
        <v>44387</v>
      </c>
      <c r="H5135" s="2">
        <v>0.66401620370370373</v>
      </c>
      <c r="I5135">
        <v>22</v>
      </c>
      <c r="J5135">
        <v>9.9</v>
      </c>
      <c r="K5135">
        <v>1</v>
      </c>
    </row>
    <row r="5136" spans="7:11" x14ac:dyDescent="0.25">
      <c r="G5136" s="1">
        <v>44387</v>
      </c>
      <c r="H5136" s="2">
        <v>0.66491898148148143</v>
      </c>
      <c r="I5136">
        <v>14</v>
      </c>
      <c r="J5136">
        <v>0.9</v>
      </c>
      <c r="K5136">
        <v>1</v>
      </c>
    </row>
    <row r="5137" spans="7:11" x14ac:dyDescent="0.25">
      <c r="G5137" s="1">
        <v>44387</v>
      </c>
      <c r="H5137" s="2">
        <v>0.66500000000000004</v>
      </c>
      <c r="I5137">
        <v>21</v>
      </c>
      <c r="J5137">
        <v>9.9</v>
      </c>
      <c r="K5137">
        <v>1</v>
      </c>
    </row>
    <row r="5138" spans="7:11" x14ac:dyDescent="0.25">
      <c r="G5138" s="1">
        <v>44387</v>
      </c>
      <c r="H5138" s="2">
        <v>0.6660300925925926</v>
      </c>
      <c r="I5138">
        <v>16</v>
      </c>
      <c r="J5138">
        <v>8.9</v>
      </c>
      <c r="K5138">
        <v>1</v>
      </c>
    </row>
    <row r="5139" spans="7:11" x14ac:dyDescent="0.25">
      <c r="G5139" s="1">
        <v>44387</v>
      </c>
      <c r="H5139" s="2">
        <v>0.66643518518518519</v>
      </c>
      <c r="I5139">
        <v>14</v>
      </c>
      <c r="J5139">
        <v>4.0999999999999996</v>
      </c>
      <c r="K5139">
        <v>1</v>
      </c>
    </row>
    <row r="5140" spans="7:11" x14ac:dyDescent="0.25">
      <c r="G5140" s="1">
        <v>44387</v>
      </c>
      <c r="H5140" s="2">
        <v>0.66737268518518522</v>
      </c>
      <c r="I5140">
        <v>15</v>
      </c>
      <c r="J5140">
        <v>8</v>
      </c>
      <c r="K5140">
        <v>1</v>
      </c>
    </row>
    <row r="5141" spans="7:11" x14ac:dyDescent="0.25">
      <c r="G5141" s="1">
        <v>44387</v>
      </c>
      <c r="H5141" s="2">
        <v>0.66843750000000002</v>
      </c>
      <c r="I5141">
        <v>12</v>
      </c>
      <c r="J5141">
        <v>0.5</v>
      </c>
      <c r="K5141">
        <v>1</v>
      </c>
    </row>
    <row r="5142" spans="7:11" x14ac:dyDescent="0.25">
      <c r="G5142" s="1">
        <v>44387</v>
      </c>
      <c r="H5142" s="2">
        <v>0.66980324074074071</v>
      </c>
      <c r="I5142">
        <v>16</v>
      </c>
      <c r="J5142">
        <v>0.6</v>
      </c>
      <c r="K5142">
        <v>1</v>
      </c>
    </row>
    <row r="5143" spans="7:11" x14ac:dyDescent="0.25">
      <c r="G5143" s="1">
        <v>44387</v>
      </c>
      <c r="H5143" s="2">
        <v>0.67001157407407408</v>
      </c>
      <c r="I5143">
        <v>13</v>
      </c>
      <c r="J5143">
        <v>3.8</v>
      </c>
      <c r="K5143">
        <v>1</v>
      </c>
    </row>
    <row r="5144" spans="7:11" x14ac:dyDescent="0.25">
      <c r="G5144" s="1">
        <v>44387</v>
      </c>
      <c r="H5144" s="2">
        <v>0.67216435185185175</v>
      </c>
      <c r="I5144">
        <v>13</v>
      </c>
      <c r="J5144">
        <v>4.9000000000000004</v>
      </c>
      <c r="K5144">
        <v>1</v>
      </c>
    </row>
    <row r="5145" spans="7:11" x14ac:dyDescent="0.25">
      <c r="G5145" s="1">
        <v>44387</v>
      </c>
      <c r="H5145" s="2">
        <v>0.67234953703703704</v>
      </c>
      <c r="I5145">
        <v>13</v>
      </c>
      <c r="J5145">
        <v>0.5</v>
      </c>
      <c r="K5145">
        <v>1</v>
      </c>
    </row>
    <row r="5146" spans="7:11" x14ac:dyDescent="0.25">
      <c r="G5146" s="1">
        <v>44387</v>
      </c>
      <c r="H5146" s="2">
        <v>0.67259259259259263</v>
      </c>
      <c r="I5146">
        <v>20</v>
      </c>
      <c r="J5146">
        <v>8.6999999999999993</v>
      </c>
      <c r="K5146">
        <v>1</v>
      </c>
    </row>
    <row r="5147" spans="7:11" x14ac:dyDescent="0.25">
      <c r="G5147" s="1">
        <v>44387</v>
      </c>
      <c r="H5147" s="2">
        <v>0.67517361111111107</v>
      </c>
      <c r="I5147">
        <v>13</v>
      </c>
      <c r="J5147">
        <v>11.9</v>
      </c>
      <c r="K5147">
        <v>1</v>
      </c>
    </row>
    <row r="5148" spans="7:11" x14ac:dyDescent="0.25">
      <c r="G5148" s="1">
        <v>44387</v>
      </c>
      <c r="H5148" s="2">
        <v>0.67685185185185182</v>
      </c>
      <c r="I5148">
        <v>13</v>
      </c>
      <c r="J5148">
        <v>5.5</v>
      </c>
      <c r="K5148">
        <v>1</v>
      </c>
    </row>
    <row r="5149" spans="7:11" x14ac:dyDescent="0.25">
      <c r="G5149" s="1">
        <v>44387</v>
      </c>
      <c r="H5149" s="2">
        <v>0.67863425925925924</v>
      </c>
      <c r="I5149">
        <v>15</v>
      </c>
      <c r="J5149">
        <v>10.8</v>
      </c>
      <c r="K5149">
        <v>1</v>
      </c>
    </row>
    <row r="5150" spans="7:11" x14ac:dyDescent="0.25">
      <c r="G5150" s="1">
        <v>44387</v>
      </c>
      <c r="H5150" s="2">
        <v>0.6787037037037037</v>
      </c>
      <c r="I5150">
        <v>24</v>
      </c>
      <c r="J5150">
        <v>4.5999999999999996</v>
      </c>
      <c r="K5150">
        <v>1</v>
      </c>
    </row>
    <row r="5151" spans="7:11" x14ac:dyDescent="0.25">
      <c r="G5151" s="1">
        <v>44387</v>
      </c>
      <c r="H5151" s="2">
        <v>0.67872685185185189</v>
      </c>
      <c r="I5151">
        <v>19</v>
      </c>
      <c r="J5151">
        <v>5.8</v>
      </c>
      <c r="K5151">
        <v>1</v>
      </c>
    </row>
    <row r="5152" spans="7:11" x14ac:dyDescent="0.25">
      <c r="G5152" s="1">
        <v>44387</v>
      </c>
      <c r="H5152" s="2">
        <v>0.68230324074074078</v>
      </c>
      <c r="I5152">
        <v>17</v>
      </c>
      <c r="J5152">
        <v>5.8</v>
      </c>
      <c r="K5152">
        <v>1</v>
      </c>
    </row>
    <row r="5153" spans="7:11" x14ac:dyDescent="0.25">
      <c r="G5153" s="1">
        <v>44387</v>
      </c>
      <c r="H5153" s="2">
        <v>0.68291666666666673</v>
      </c>
      <c r="I5153">
        <v>15</v>
      </c>
      <c r="J5153">
        <v>7.7</v>
      </c>
      <c r="K5153">
        <v>1</v>
      </c>
    </row>
    <row r="5154" spans="7:11" x14ac:dyDescent="0.25">
      <c r="G5154" s="1">
        <v>44387</v>
      </c>
      <c r="H5154" s="2">
        <v>0.68584490740740733</v>
      </c>
      <c r="I5154">
        <v>12</v>
      </c>
      <c r="J5154">
        <v>8.4</v>
      </c>
      <c r="K5154">
        <v>1</v>
      </c>
    </row>
    <row r="5155" spans="7:11" x14ac:dyDescent="0.25">
      <c r="G5155" s="1">
        <v>44387</v>
      </c>
      <c r="H5155" s="2">
        <v>0.68655092592592604</v>
      </c>
      <c r="I5155">
        <v>17</v>
      </c>
      <c r="J5155">
        <v>7.5</v>
      </c>
      <c r="K5155">
        <v>1</v>
      </c>
    </row>
    <row r="5156" spans="7:11" x14ac:dyDescent="0.25">
      <c r="G5156" s="1">
        <v>44387</v>
      </c>
      <c r="H5156" s="2">
        <v>0.68656249999999996</v>
      </c>
      <c r="I5156">
        <v>17</v>
      </c>
      <c r="J5156">
        <v>4</v>
      </c>
      <c r="K5156">
        <v>1</v>
      </c>
    </row>
    <row r="5157" spans="7:11" x14ac:dyDescent="0.25">
      <c r="G5157" s="1">
        <v>44387</v>
      </c>
      <c r="H5157" s="2">
        <v>0.68858796296296287</v>
      </c>
      <c r="I5157">
        <v>13</v>
      </c>
      <c r="J5157">
        <v>4.0999999999999996</v>
      </c>
      <c r="K5157">
        <v>1</v>
      </c>
    </row>
    <row r="5158" spans="7:11" x14ac:dyDescent="0.25">
      <c r="G5158" s="1">
        <v>44387</v>
      </c>
      <c r="H5158" s="2">
        <v>0.68868055555555552</v>
      </c>
      <c r="I5158">
        <v>20</v>
      </c>
      <c r="J5158">
        <v>6.5</v>
      </c>
      <c r="K5158">
        <v>1</v>
      </c>
    </row>
    <row r="5159" spans="7:11" x14ac:dyDescent="0.25">
      <c r="G5159" s="1">
        <v>44387</v>
      </c>
      <c r="H5159" s="2">
        <v>0.68946759259259249</v>
      </c>
      <c r="I5159">
        <v>12</v>
      </c>
      <c r="J5159">
        <v>0.2</v>
      </c>
      <c r="K5159">
        <v>1</v>
      </c>
    </row>
    <row r="5160" spans="7:11" x14ac:dyDescent="0.25">
      <c r="G5160" s="1">
        <v>44387</v>
      </c>
      <c r="H5160" s="2">
        <v>0.69037037037037041</v>
      </c>
      <c r="I5160">
        <v>13</v>
      </c>
      <c r="J5160">
        <v>4.0999999999999996</v>
      </c>
      <c r="K5160">
        <v>1</v>
      </c>
    </row>
    <row r="5161" spans="7:11" x14ac:dyDescent="0.25">
      <c r="G5161" s="1">
        <v>44387</v>
      </c>
      <c r="H5161" s="2">
        <v>0.69135416666666671</v>
      </c>
      <c r="I5161">
        <v>26</v>
      </c>
      <c r="J5161">
        <v>6.8</v>
      </c>
      <c r="K5161">
        <v>1</v>
      </c>
    </row>
    <row r="5162" spans="7:11" x14ac:dyDescent="0.25">
      <c r="G5162" s="1">
        <v>44387</v>
      </c>
      <c r="H5162" s="2">
        <v>0.69136574074074064</v>
      </c>
      <c r="I5162">
        <v>21</v>
      </c>
      <c r="J5162">
        <v>3.7</v>
      </c>
      <c r="K5162">
        <v>1</v>
      </c>
    </row>
    <row r="5163" spans="7:11" x14ac:dyDescent="0.25">
      <c r="G5163" s="1">
        <v>44387</v>
      </c>
      <c r="H5163" s="2">
        <v>0.69359953703703703</v>
      </c>
      <c r="I5163">
        <v>13</v>
      </c>
      <c r="J5163">
        <v>4.4000000000000004</v>
      </c>
      <c r="K5163">
        <v>1</v>
      </c>
    </row>
    <row r="5164" spans="7:11" x14ac:dyDescent="0.25">
      <c r="G5164" s="1">
        <v>44387</v>
      </c>
      <c r="H5164" s="2">
        <v>0.69596064814814806</v>
      </c>
      <c r="I5164">
        <v>12</v>
      </c>
      <c r="J5164">
        <v>9.6</v>
      </c>
      <c r="K5164">
        <v>1</v>
      </c>
    </row>
    <row r="5165" spans="7:11" x14ac:dyDescent="0.25">
      <c r="G5165" s="1">
        <v>44387</v>
      </c>
      <c r="H5165" s="2">
        <v>0.69686342592592598</v>
      </c>
      <c r="I5165">
        <v>18</v>
      </c>
      <c r="J5165">
        <v>5.4</v>
      </c>
      <c r="K5165">
        <v>1</v>
      </c>
    </row>
    <row r="5166" spans="7:11" x14ac:dyDescent="0.25">
      <c r="G5166" s="1">
        <v>44387</v>
      </c>
      <c r="H5166" s="2">
        <v>0.6978240740740741</v>
      </c>
      <c r="I5166">
        <v>12</v>
      </c>
      <c r="J5166">
        <v>0.2</v>
      </c>
      <c r="K5166">
        <v>1</v>
      </c>
    </row>
    <row r="5167" spans="7:11" x14ac:dyDescent="0.25">
      <c r="G5167" s="1">
        <v>44387</v>
      </c>
      <c r="H5167" s="2">
        <v>0.69857638888888884</v>
      </c>
      <c r="I5167">
        <v>12</v>
      </c>
      <c r="J5167">
        <v>8.8000000000000007</v>
      </c>
      <c r="K5167">
        <v>1</v>
      </c>
    </row>
    <row r="5168" spans="7:11" x14ac:dyDescent="0.25">
      <c r="G5168" s="1">
        <v>44387</v>
      </c>
      <c r="H5168" s="2">
        <v>0.69939814814814805</v>
      </c>
      <c r="I5168">
        <v>25</v>
      </c>
      <c r="J5168">
        <v>5.9</v>
      </c>
      <c r="K5168">
        <v>1</v>
      </c>
    </row>
    <row r="5169" spans="7:11" x14ac:dyDescent="0.25">
      <c r="G5169" s="1">
        <v>44387</v>
      </c>
      <c r="H5169" s="2">
        <v>0.69947916666666676</v>
      </c>
      <c r="I5169">
        <v>13</v>
      </c>
      <c r="J5169">
        <v>3.5</v>
      </c>
      <c r="K5169">
        <v>1</v>
      </c>
    </row>
    <row r="5170" spans="7:11" x14ac:dyDescent="0.25">
      <c r="G5170" s="1">
        <v>44387</v>
      </c>
      <c r="H5170" s="2">
        <v>0.70180555555555557</v>
      </c>
      <c r="I5170">
        <v>18</v>
      </c>
      <c r="J5170">
        <v>4.9000000000000004</v>
      </c>
      <c r="K5170">
        <v>1</v>
      </c>
    </row>
    <row r="5171" spans="7:11" x14ac:dyDescent="0.25">
      <c r="G5171" s="1">
        <v>44387</v>
      </c>
      <c r="H5171" s="2">
        <v>0.70313657407407415</v>
      </c>
      <c r="I5171">
        <v>13</v>
      </c>
      <c r="J5171">
        <v>0.8</v>
      </c>
      <c r="K5171">
        <v>1</v>
      </c>
    </row>
    <row r="5172" spans="7:11" x14ac:dyDescent="0.25">
      <c r="G5172" s="1">
        <v>44387</v>
      </c>
      <c r="H5172" s="2">
        <v>0.70363425925925915</v>
      </c>
      <c r="I5172">
        <v>11</v>
      </c>
      <c r="J5172">
        <v>0.5</v>
      </c>
      <c r="K5172">
        <v>1</v>
      </c>
    </row>
    <row r="5173" spans="7:11" x14ac:dyDescent="0.25">
      <c r="G5173" s="1">
        <v>44387</v>
      </c>
      <c r="H5173" s="2">
        <v>0.70396990740740739</v>
      </c>
      <c r="I5173">
        <v>14</v>
      </c>
      <c r="J5173">
        <v>8</v>
      </c>
      <c r="K5173">
        <v>1</v>
      </c>
    </row>
    <row r="5174" spans="7:11" x14ac:dyDescent="0.25">
      <c r="G5174" s="1">
        <v>44387</v>
      </c>
      <c r="H5174" s="2">
        <v>0.70424768518518521</v>
      </c>
      <c r="I5174">
        <v>25</v>
      </c>
      <c r="J5174">
        <v>6.4</v>
      </c>
      <c r="K5174">
        <v>1</v>
      </c>
    </row>
    <row r="5175" spans="7:11" x14ac:dyDescent="0.25">
      <c r="G5175" s="1">
        <v>44387</v>
      </c>
      <c r="H5175" s="2">
        <v>0.70436342592592593</v>
      </c>
      <c r="I5175">
        <v>12</v>
      </c>
      <c r="J5175">
        <v>0.5</v>
      </c>
      <c r="K5175">
        <v>1</v>
      </c>
    </row>
    <row r="5176" spans="7:11" x14ac:dyDescent="0.25">
      <c r="G5176" s="1">
        <v>44387</v>
      </c>
      <c r="H5176" s="2">
        <v>0.70515046296296291</v>
      </c>
      <c r="I5176">
        <v>14</v>
      </c>
      <c r="J5176">
        <v>6.4</v>
      </c>
      <c r="K5176">
        <v>1</v>
      </c>
    </row>
    <row r="5177" spans="7:11" x14ac:dyDescent="0.25">
      <c r="G5177" s="1">
        <v>44387</v>
      </c>
      <c r="H5177" s="2">
        <v>0.70611111111111102</v>
      </c>
      <c r="I5177">
        <v>20</v>
      </c>
      <c r="J5177">
        <v>8.4</v>
      </c>
      <c r="K5177">
        <v>1</v>
      </c>
    </row>
    <row r="5178" spans="7:11" x14ac:dyDescent="0.25">
      <c r="G5178" s="1">
        <v>44387</v>
      </c>
      <c r="H5178" s="2">
        <v>0.70695601851851853</v>
      </c>
      <c r="I5178">
        <v>22</v>
      </c>
      <c r="J5178">
        <v>6.3</v>
      </c>
      <c r="K5178">
        <v>1</v>
      </c>
    </row>
    <row r="5179" spans="7:11" x14ac:dyDescent="0.25">
      <c r="G5179" s="1">
        <v>44387</v>
      </c>
      <c r="H5179" s="2">
        <v>0.70715277777777785</v>
      </c>
      <c r="I5179">
        <v>16</v>
      </c>
      <c r="J5179">
        <v>7.9</v>
      </c>
      <c r="K5179">
        <v>1</v>
      </c>
    </row>
    <row r="5180" spans="7:11" x14ac:dyDescent="0.25">
      <c r="G5180" s="1">
        <v>44387</v>
      </c>
      <c r="H5180" s="2">
        <v>0.70814814814814808</v>
      </c>
      <c r="I5180">
        <v>13</v>
      </c>
      <c r="J5180">
        <v>15.6</v>
      </c>
      <c r="K5180">
        <v>1</v>
      </c>
    </row>
    <row r="5181" spans="7:11" x14ac:dyDescent="0.25">
      <c r="G5181" s="1">
        <v>44387</v>
      </c>
      <c r="H5181" s="2">
        <v>0.7088078703703703</v>
      </c>
      <c r="I5181">
        <v>13</v>
      </c>
      <c r="J5181">
        <v>7.5</v>
      </c>
      <c r="K5181">
        <v>1</v>
      </c>
    </row>
    <row r="5182" spans="7:11" x14ac:dyDescent="0.25">
      <c r="G5182" s="1">
        <v>44387</v>
      </c>
      <c r="H5182" s="2">
        <v>0.70916666666666661</v>
      </c>
      <c r="I5182">
        <v>19</v>
      </c>
      <c r="J5182">
        <v>7</v>
      </c>
      <c r="K5182">
        <v>1</v>
      </c>
    </row>
    <row r="5183" spans="7:11" x14ac:dyDescent="0.25">
      <c r="G5183" s="1">
        <v>44387</v>
      </c>
      <c r="H5183" s="2">
        <v>0.70924768518518511</v>
      </c>
      <c r="I5183">
        <v>12</v>
      </c>
      <c r="J5183">
        <v>4.2</v>
      </c>
      <c r="K5183">
        <v>1</v>
      </c>
    </row>
    <row r="5184" spans="7:11" x14ac:dyDescent="0.25">
      <c r="G5184" s="1">
        <v>44387</v>
      </c>
      <c r="H5184" s="2">
        <v>0.7093287037037036</v>
      </c>
      <c r="I5184">
        <v>11</v>
      </c>
      <c r="J5184">
        <v>4.4000000000000004</v>
      </c>
      <c r="K5184">
        <v>1</v>
      </c>
    </row>
    <row r="5185" spans="7:11" x14ac:dyDescent="0.25">
      <c r="G5185" s="1">
        <v>44387</v>
      </c>
      <c r="H5185" s="2">
        <v>0.70964120370370365</v>
      </c>
      <c r="I5185">
        <v>13</v>
      </c>
      <c r="J5185">
        <v>0.5</v>
      </c>
      <c r="K5185">
        <v>1</v>
      </c>
    </row>
    <row r="5186" spans="7:11" x14ac:dyDescent="0.25">
      <c r="G5186" s="1">
        <v>44387</v>
      </c>
      <c r="H5186" s="2">
        <v>0.70969907407407407</v>
      </c>
      <c r="I5186">
        <v>18</v>
      </c>
      <c r="J5186">
        <v>1.1000000000000001</v>
      </c>
      <c r="K5186">
        <v>1</v>
      </c>
    </row>
    <row r="5187" spans="7:11" x14ac:dyDescent="0.25">
      <c r="G5187" s="1">
        <v>44387</v>
      </c>
      <c r="H5187" s="2">
        <v>0.71016203703703706</v>
      </c>
      <c r="I5187">
        <v>13</v>
      </c>
      <c r="J5187">
        <v>3.8</v>
      </c>
      <c r="K5187">
        <v>1</v>
      </c>
    </row>
    <row r="5188" spans="7:11" x14ac:dyDescent="0.25">
      <c r="G5188" s="1">
        <v>44387</v>
      </c>
      <c r="H5188" s="2">
        <v>0.71174768518518527</v>
      </c>
      <c r="I5188">
        <v>14</v>
      </c>
      <c r="J5188">
        <v>3.9</v>
      </c>
      <c r="K5188">
        <v>1</v>
      </c>
    </row>
    <row r="5189" spans="7:11" x14ac:dyDescent="0.25">
      <c r="G5189" s="1">
        <v>44387</v>
      </c>
      <c r="H5189" s="2">
        <v>0.71181712962962962</v>
      </c>
      <c r="I5189">
        <v>15</v>
      </c>
      <c r="J5189">
        <v>4.4000000000000004</v>
      </c>
      <c r="K5189">
        <v>1</v>
      </c>
    </row>
    <row r="5190" spans="7:11" x14ac:dyDescent="0.25">
      <c r="G5190" s="1">
        <v>44387</v>
      </c>
      <c r="H5190" s="2">
        <v>0.71194444444444438</v>
      </c>
      <c r="I5190">
        <v>16</v>
      </c>
      <c r="J5190">
        <v>20</v>
      </c>
      <c r="K5190">
        <v>1</v>
      </c>
    </row>
    <row r="5191" spans="7:11" x14ac:dyDescent="0.25">
      <c r="G5191" s="1">
        <v>44387</v>
      </c>
      <c r="H5191" s="2">
        <v>0.71310185185185182</v>
      </c>
      <c r="I5191">
        <v>17</v>
      </c>
      <c r="J5191">
        <v>4.9000000000000004</v>
      </c>
      <c r="K5191">
        <v>1</v>
      </c>
    </row>
    <row r="5192" spans="7:11" x14ac:dyDescent="0.25">
      <c r="G5192" s="1">
        <v>44387</v>
      </c>
      <c r="H5192" s="2">
        <v>0.71453703703703697</v>
      </c>
      <c r="I5192">
        <v>15</v>
      </c>
      <c r="J5192">
        <v>6.9</v>
      </c>
      <c r="K5192">
        <v>1</v>
      </c>
    </row>
    <row r="5193" spans="7:11" x14ac:dyDescent="0.25">
      <c r="G5193" s="1">
        <v>44387</v>
      </c>
      <c r="H5193" s="2">
        <v>0.71457175925925931</v>
      </c>
      <c r="I5193">
        <v>14</v>
      </c>
      <c r="J5193">
        <v>1.2</v>
      </c>
      <c r="K5193">
        <v>1</v>
      </c>
    </row>
    <row r="5194" spans="7:11" x14ac:dyDescent="0.25">
      <c r="G5194" s="1">
        <v>44387</v>
      </c>
      <c r="H5194" s="2">
        <v>0.71489583333333329</v>
      </c>
      <c r="I5194">
        <v>14</v>
      </c>
      <c r="J5194">
        <v>0.5</v>
      </c>
      <c r="K5194">
        <v>1</v>
      </c>
    </row>
    <row r="5195" spans="7:11" x14ac:dyDescent="0.25">
      <c r="G5195" s="1">
        <v>44387</v>
      </c>
      <c r="H5195" s="2">
        <v>0.71542824074074074</v>
      </c>
      <c r="I5195">
        <v>12</v>
      </c>
      <c r="J5195">
        <v>14.1</v>
      </c>
      <c r="K5195">
        <v>1</v>
      </c>
    </row>
    <row r="5196" spans="7:11" x14ac:dyDescent="0.25">
      <c r="G5196" s="1">
        <v>44387</v>
      </c>
      <c r="H5196" s="2">
        <v>0.71577546296296291</v>
      </c>
      <c r="I5196">
        <v>23</v>
      </c>
      <c r="J5196">
        <v>8.5</v>
      </c>
      <c r="K5196">
        <v>1</v>
      </c>
    </row>
    <row r="5197" spans="7:11" x14ac:dyDescent="0.25">
      <c r="G5197" s="1">
        <v>44387</v>
      </c>
      <c r="H5197" s="2">
        <v>0.71667824074074071</v>
      </c>
      <c r="I5197">
        <v>12</v>
      </c>
      <c r="J5197">
        <v>3.6</v>
      </c>
      <c r="K5197">
        <v>1</v>
      </c>
    </row>
    <row r="5198" spans="7:11" x14ac:dyDescent="0.25">
      <c r="G5198" s="1">
        <v>44387</v>
      </c>
      <c r="H5198" s="2">
        <v>0.71707175925925926</v>
      </c>
      <c r="I5198">
        <v>24</v>
      </c>
      <c r="J5198">
        <v>9.1999999999999993</v>
      </c>
      <c r="K5198">
        <v>1</v>
      </c>
    </row>
    <row r="5199" spans="7:11" x14ac:dyDescent="0.25">
      <c r="G5199" s="1">
        <v>44387</v>
      </c>
      <c r="H5199" s="2">
        <v>0.7176851851851852</v>
      </c>
      <c r="I5199">
        <v>23</v>
      </c>
      <c r="J5199">
        <v>4</v>
      </c>
      <c r="K5199">
        <v>1</v>
      </c>
    </row>
    <row r="5200" spans="7:11" x14ac:dyDescent="0.25">
      <c r="G5200" s="1">
        <v>44387</v>
      </c>
      <c r="H5200" s="2">
        <v>0.71840277777777783</v>
      </c>
      <c r="I5200">
        <v>14</v>
      </c>
      <c r="J5200">
        <v>12.3</v>
      </c>
      <c r="K5200">
        <v>1</v>
      </c>
    </row>
    <row r="5201" spans="7:11" x14ac:dyDescent="0.25">
      <c r="G5201" s="1">
        <v>44387</v>
      </c>
      <c r="H5201" s="2">
        <v>0.71842592592592591</v>
      </c>
      <c r="I5201">
        <v>19</v>
      </c>
      <c r="J5201">
        <v>5.9</v>
      </c>
      <c r="K5201">
        <v>1</v>
      </c>
    </row>
    <row r="5202" spans="7:11" x14ac:dyDescent="0.25">
      <c r="G5202" s="1">
        <v>44387</v>
      </c>
      <c r="H5202" s="2">
        <v>0.71906250000000005</v>
      </c>
      <c r="I5202">
        <v>20</v>
      </c>
      <c r="J5202">
        <v>7.2</v>
      </c>
      <c r="K5202">
        <v>1</v>
      </c>
    </row>
    <row r="5203" spans="7:11" x14ac:dyDescent="0.25">
      <c r="G5203" s="1">
        <v>44387</v>
      </c>
      <c r="H5203" s="2">
        <v>0.72067129629629623</v>
      </c>
      <c r="I5203">
        <v>23</v>
      </c>
      <c r="J5203">
        <v>5.2</v>
      </c>
      <c r="K5203">
        <v>1</v>
      </c>
    </row>
    <row r="5204" spans="7:11" x14ac:dyDescent="0.25">
      <c r="G5204" s="1">
        <v>44387</v>
      </c>
      <c r="H5204" s="2">
        <v>0.72068287037037038</v>
      </c>
      <c r="I5204">
        <v>21</v>
      </c>
      <c r="J5204">
        <v>3.8</v>
      </c>
      <c r="K5204">
        <v>1</v>
      </c>
    </row>
    <row r="5205" spans="7:11" x14ac:dyDescent="0.25">
      <c r="G5205" s="1">
        <v>44387</v>
      </c>
      <c r="H5205" s="2">
        <v>0.72090277777777778</v>
      </c>
      <c r="I5205">
        <v>21</v>
      </c>
      <c r="J5205">
        <v>17.399999999999999</v>
      </c>
      <c r="K5205">
        <v>1</v>
      </c>
    </row>
    <row r="5206" spans="7:11" x14ac:dyDescent="0.25">
      <c r="G5206" s="1">
        <v>44387</v>
      </c>
      <c r="H5206" s="2">
        <v>0.72166666666666668</v>
      </c>
      <c r="I5206">
        <v>15</v>
      </c>
      <c r="J5206">
        <v>4</v>
      </c>
      <c r="K5206">
        <v>1</v>
      </c>
    </row>
    <row r="5207" spans="7:11" x14ac:dyDescent="0.25">
      <c r="G5207" s="1">
        <v>44387</v>
      </c>
      <c r="H5207" s="2">
        <v>0.72240740740740739</v>
      </c>
      <c r="I5207">
        <v>17</v>
      </c>
      <c r="J5207">
        <v>7.8</v>
      </c>
      <c r="K5207">
        <v>1</v>
      </c>
    </row>
    <row r="5208" spans="7:11" x14ac:dyDescent="0.25">
      <c r="G5208" s="1">
        <v>44387</v>
      </c>
      <c r="H5208" s="2">
        <v>0.72377314814814808</v>
      </c>
      <c r="I5208">
        <v>12</v>
      </c>
      <c r="J5208">
        <v>4.2</v>
      </c>
      <c r="K5208">
        <v>1</v>
      </c>
    </row>
    <row r="5209" spans="7:11" x14ac:dyDescent="0.25">
      <c r="G5209" s="1">
        <v>44387</v>
      </c>
      <c r="H5209" s="2">
        <v>0.72407407407407398</v>
      </c>
      <c r="I5209">
        <v>17</v>
      </c>
      <c r="J5209">
        <v>4.0999999999999996</v>
      </c>
      <c r="K5209">
        <v>1</v>
      </c>
    </row>
    <row r="5210" spans="7:11" x14ac:dyDescent="0.25">
      <c r="G5210" s="1">
        <v>44387</v>
      </c>
      <c r="H5210" s="2">
        <v>0.7255787037037037</v>
      </c>
      <c r="I5210">
        <v>13</v>
      </c>
      <c r="J5210">
        <v>4</v>
      </c>
      <c r="K5210">
        <v>1</v>
      </c>
    </row>
    <row r="5211" spans="7:11" x14ac:dyDescent="0.25">
      <c r="G5211" s="1">
        <v>44387</v>
      </c>
      <c r="H5211" s="2">
        <v>0.72701388888888896</v>
      </c>
      <c r="I5211">
        <v>12</v>
      </c>
      <c r="J5211">
        <v>3.7</v>
      </c>
      <c r="K5211">
        <v>1</v>
      </c>
    </row>
    <row r="5212" spans="7:11" x14ac:dyDescent="0.25">
      <c r="G5212" s="1">
        <v>44387</v>
      </c>
      <c r="H5212" s="2">
        <v>0.73002314814814817</v>
      </c>
      <c r="I5212">
        <v>13</v>
      </c>
      <c r="J5212">
        <v>6.1</v>
      </c>
      <c r="K5212">
        <v>1</v>
      </c>
    </row>
    <row r="5213" spans="7:11" x14ac:dyDescent="0.25">
      <c r="G5213" s="1">
        <v>44387</v>
      </c>
      <c r="H5213" s="2">
        <v>0.73064814814814805</v>
      </c>
      <c r="I5213">
        <v>16</v>
      </c>
      <c r="J5213">
        <v>15</v>
      </c>
      <c r="K5213">
        <v>1</v>
      </c>
    </row>
    <row r="5214" spans="7:11" x14ac:dyDescent="0.25">
      <c r="G5214" s="1">
        <v>44387</v>
      </c>
      <c r="H5214" s="2">
        <v>0.73091435185185183</v>
      </c>
      <c r="I5214">
        <v>17</v>
      </c>
      <c r="J5214">
        <v>4.0999999999999996</v>
      </c>
      <c r="K5214">
        <v>1</v>
      </c>
    </row>
    <row r="5215" spans="7:11" x14ac:dyDescent="0.25">
      <c r="G5215" s="1">
        <v>44387</v>
      </c>
      <c r="H5215" s="2">
        <v>0.73179398148148145</v>
      </c>
      <c r="I5215">
        <v>11</v>
      </c>
      <c r="J5215">
        <v>1.3</v>
      </c>
      <c r="K5215">
        <v>1</v>
      </c>
    </row>
    <row r="5216" spans="7:11" x14ac:dyDescent="0.25">
      <c r="G5216" s="1">
        <v>44387</v>
      </c>
      <c r="H5216" s="2">
        <v>0.73512731481481486</v>
      </c>
      <c r="I5216">
        <v>17</v>
      </c>
      <c r="J5216">
        <v>21</v>
      </c>
      <c r="K5216">
        <v>1</v>
      </c>
    </row>
    <row r="5217" spans="7:11" x14ac:dyDescent="0.25">
      <c r="G5217" s="1">
        <v>44387</v>
      </c>
      <c r="H5217" s="2">
        <v>0.73547453703703702</v>
      </c>
      <c r="I5217">
        <v>17</v>
      </c>
      <c r="J5217">
        <v>4.0999999999999996</v>
      </c>
      <c r="K5217">
        <v>1</v>
      </c>
    </row>
    <row r="5218" spans="7:11" x14ac:dyDescent="0.25">
      <c r="G5218" s="1">
        <v>44387</v>
      </c>
      <c r="H5218" s="2">
        <v>0.73548611111111117</v>
      </c>
      <c r="I5218">
        <v>22</v>
      </c>
      <c r="J5218">
        <v>6.3</v>
      </c>
      <c r="K5218">
        <v>1</v>
      </c>
    </row>
    <row r="5219" spans="7:11" x14ac:dyDescent="0.25">
      <c r="G5219" s="1">
        <v>44387</v>
      </c>
      <c r="H5219" s="2">
        <v>0.73593750000000002</v>
      </c>
      <c r="I5219">
        <v>13</v>
      </c>
      <c r="J5219">
        <v>11.5</v>
      </c>
      <c r="K5219">
        <v>1</v>
      </c>
    </row>
    <row r="5220" spans="7:11" x14ac:dyDescent="0.25">
      <c r="G5220" s="1">
        <v>44387</v>
      </c>
      <c r="H5220" s="2">
        <v>0.73664351851851861</v>
      </c>
      <c r="I5220">
        <v>21</v>
      </c>
      <c r="J5220">
        <v>5.5</v>
      </c>
      <c r="K5220">
        <v>1</v>
      </c>
    </row>
    <row r="5221" spans="7:11" x14ac:dyDescent="0.25">
      <c r="G5221" s="1">
        <v>44387</v>
      </c>
      <c r="H5221" s="2">
        <v>0.73791666666666667</v>
      </c>
      <c r="I5221">
        <v>9</v>
      </c>
      <c r="J5221">
        <v>15.5</v>
      </c>
      <c r="K5221">
        <v>1</v>
      </c>
    </row>
    <row r="5222" spans="7:11" x14ac:dyDescent="0.25">
      <c r="G5222" s="1">
        <v>44387</v>
      </c>
      <c r="H5222" s="2">
        <v>0.74043981481481491</v>
      </c>
      <c r="I5222">
        <v>13</v>
      </c>
      <c r="J5222">
        <v>15.2</v>
      </c>
      <c r="K5222">
        <v>1</v>
      </c>
    </row>
    <row r="5223" spans="7:11" x14ac:dyDescent="0.25">
      <c r="G5223" s="1">
        <v>44387</v>
      </c>
      <c r="H5223" s="2">
        <v>0.74056712962962967</v>
      </c>
      <c r="I5223">
        <v>11</v>
      </c>
      <c r="J5223">
        <v>8</v>
      </c>
      <c r="K5223">
        <v>1</v>
      </c>
    </row>
    <row r="5224" spans="7:11" x14ac:dyDescent="0.25">
      <c r="G5224" s="1">
        <v>44387</v>
      </c>
      <c r="H5224" s="2">
        <v>0.74087962962962972</v>
      </c>
      <c r="I5224">
        <v>23</v>
      </c>
      <c r="J5224">
        <v>7.9</v>
      </c>
      <c r="K5224">
        <v>1</v>
      </c>
    </row>
    <row r="5225" spans="7:11" x14ac:dyDescent="0.25">
      <c r="G5225" s="1">
        <v>44387</v>
      </c>
      <c r="H5225" s="2">
        <v>0.74099537037037033</v>
      </c>
      <c r="I5225">
        <v>17</v>
      </c>
      <c r="J5225">
        <v>6</v>
      </c>
      <c r="K5225">
        <v>1</v>
      </c>
    </row>
    <row r="5226" spans="7:11" x14ac:dyDescent="0.25">
      <c r="G5226" s="1">
        <v>44387</v>
      </c>
      <c r="H5226" s="2">
        <v>0.74226851851851849</v>
      </c>
      <c r="I5226">
        <v>17</v>
      </c>
      <c r="J5226">
        <v>3.5</v>
      </c>
      <c r="K5226">
        <v>1</v>
      </c>
    </row>
    <row r="5227" spans="7:11" x14ac:dyDescent="0.25">
      <c r="G5227" s="1">
        <v>44387</v>
      </c>
      <c r="H5227" s="2">
        <v>0.74353009259259262</v>
      </c>
      <c r="I5227">
        <v>19</v>
      </c>
      <c r="J5227">
        <v>6.5</v>
      </c>
      <c r="K5227">
        <v>1</v>
      </c>
    </row>
    <row r="5228" spans="7:11" x14ac:dyDescent="0.25">
      <c r="G5228" s="1">
        <v>44387</v>
      </c>
      <c r="H5228" s="2">
        <v>0.7435532407407407</v>
      </c>
      <c r="I5228">
        <v>17</v>
      </c>
      <c r="J5228">
        <v>9</v>
      </c>
      <c r="K5228">
        <v>1</v>
      </c>
    </row>
    <row r="5229" spans="7:11" x14ac:dyDescent="0.25">
      <c r="G5229" s="1">
        <v>44387</v>
      </c>
      <c r="H5229" s="2">
        <v>0.74447916666666669</v>
      </c>
      <c r="I5229">
        <v>20</v>
      </c>
      <c r="J5229">
        <v>8</v>
      </c>
      <c r="K5229">
        <v>1</v>
      </c>
    </row>
    <row r="5230" spans="7:11" x14ac:dyDescent="0.25">
      <c r="G5230" s="1">
        <v>44387</v>
      </c>
      <c r="H5230" s="2">
        <v>0.74508101851851849</v>
      </c>
      <c r="I5230">
        <v>20</v>
      </c>
      <c r="J5230">
        <v>7.7</v>
      </c>
      <c r="K5230">
        <v>1</v>
      </c>
    </row>
    <row r="5231" spans="7:11" x14ac:dyDescent="0.25">
      <c r="G5231" s="1">
        <v>44387</v>
      </c>
      <c r="H5231" s="2">
        <v>0.74651620370370375</v>
      </c>
      <c r="I5231">
        <v>14</v>
      </c>
      <c r="J5231">
        <v>4.7</v>
      </c>
      <c r="K5231">
        <v>1</v>
      </c>
    </row>
    <row r="5232" spans="7:11" x14ac:dyDescent="0.25">
      <c r="G5232" s="1">
        <v>44387</v>
      </c>
      <c r="H5232" s="2">
        <v>0.74775462962962969</v>
      </c>
      <c r="I5232">
        <v>13</v>
      </c>
      <c r="J5232">
        <v>4.3</v>
      </c>
      <c r="K5232">
        <v>1</v>
      </c>
    </row>
    <row r="5233" spans="7:11" x14ac:dyDescent="0.25">
      <c r="G5233" s="1">
        <v>44387</v>
      </c>
      <c r="H5233" s="2">
        <v>0.74857638888888889</v>
      </c>
      <c r="I5233">
        <v>14</v>
      </c>
      <c r="J5233">
        <v>4.3</v>
      </c>
      <c r="K5233">
        <v>1</v>
      </c>
    </row>
    <row r="5234" spans="7:11" x14ac:dyDescent="0.25">
      <c r="G5234" s="1">
        <v>44387</v>
      </c>
      <c r="H5234" s="2">
        <v>0.75006944444444434</v>
      </c>
      <c r="I5234">
        <v>21</v>
      </c>
      <c r="J5234">
        <v>5.3</v>
      </c>
      <c r="K5234">
        <v>1</v>
      </c>
    </row>
    <row r="5235" spans="7:11" x14ac:dyDescent="0.25">
      <c r="G5235" s="1">
        <v>44387</v>
      </c>
      <c r="H5235" s="2">
        <v>0.75050925925925915</v>
      </c>
      <c r="I5235">
        <v>16</v>
      </c>
      <c r="J5235">
        <v>7.2</v>
      </c>
      <c r="K5235">
        <v>1</v>
      </c>
    </row>
    <row r="5236" spans="7:11" x14ac:dyDescent="0.25">
      <c r="G5236" s="1">
        <v>44387</v>
      </c>
      <c r="H5236" s="2">
        <v>0.75090277777777781</v>
      </c>
      <c r="I5236">
        <v>14</v>
      </c>
      <c r="J5236">
        <v>8.1999999999999993</v>
      </c>
      <c r="K5236">
        <v>1</v>
      </c>
    </row>
    <row r="5237" spans="7:11" x14ac:dyDescent="0.25">
      <c r="G5237" s="1">
        <v>44387</v>
      </c>
      <c r="H5237" s="2">
        <v>0.75141203703703707</v>
      </c>
      <c r="I5237">
        <v>14</v>
      </c>
      <c r="J5237">
        <v>8.6</v>
      </c>
      <c r="K5237">
        <v>1</v>
      </c>
    </row>
    <row r="5238" spans="7:11" x14ac:dyDescent="0.25">
      <c r="G5238" s="1">
        <v>44387</v>
      </c>
      <c r="H5238" s="2">
        <v>0.75298611111111102</v>
      </c>
      <c r="I5238">
        <v>11</v>
      </c>
      <c r="J5238">
        <v>4.5999999999999996</v>
      </c>
      <c r="K5238">
        <v>1</v>
      </c>
    </row>
    <row r="5239" spans="7:11" x14ac:dyDescent="0.25">
      <c r="G5239" s="1">
        <v>44387</v>
      </c>
      <c r="H5239" s="2">
        <v>0.75302083333333336</v>
      </c>
      <c r="I5239">
        <v>13</v>
      </c>
      <c r="J5239">
        <v>3.5</v>
      </c>
      <c r="K5239">
        <v>1</v>
      </c>
    </row>
    <row r="5240" spans="7:11" x14ac:dyDescent="0.25">
      <c r="G5240" s="1">
        <v>44387</v>
      </c>
      <c r="H5240" s="2">
        <v>0.75418981481481484</v>
      </c>
      <c r="I5240">
        <v>16</v>
      </c>
      <c r="J5240">
        <v>3.5</v>
      </c>
      <c r="K5240">
        <v>1</v>
      </c>
    </row>
    <row r="5241" spans="7:11" x14ac:dyDescent="0.25">
      <c r="G5241" s="1">
        <v>44387</v>
      </c>
      <c r="H5241" s="2">
        <v>0.75444444444444436</v>
      </c>
      <c r="I5241">
        <v>14</v>
      </c>
      <c r="J5241">
        <v>12.4</v>
      </c>
      <c r="K5241">
        <v>1</v>
      </c>
    </row>
    <row r="5242" spans="7:11" x14ac:dyDescent="0.25">
      <c r="G5242" s="1">
        <v>44387</v>
      </c>
      <c r="H5242" s="2">
        <v>0.755</v>
      </c>
      <c r="I5242">
        <v>12</v>
      </c>
      <c r="J5242">
        <v>4.0999999999999996</v>
      </c>
      <c r="K5242">
        <v>1</v>
      </c>
    </row>
    <row r="5243" spans="7:11" x14ac:dyDescent="0.25">
      <c r="G5243" s="1">
        <v>44387</v>
      </c>
      <c r="H5243" s="2">
        <v>0.75563657407407403</v>
      </c>
      <c r="I5243">
        <v>20</v>
      </c>
      <c r="J5243">
        <v>5.4</v>
      </c>
      <c r="K5243">
        <v>1</v>
      </c>
    </row>
    <row r="5244" spans="7:11" x14ac:dyDescent="0.25">
      <c r="G5244" s="1">
        <v>44387</v>
      </c>
      <c r="H5244" s="2">
        <v>0.75583333333333336</v>
      </c>
      <c r="I5244">
        <v>12</v>
      </c>
      <c r="J5244">
        <v>5.2</v>
      </c>
      <c r="K5244">
        <v>1</v>
      </c>
    </row>
    <row r="5245" spans="7:11" x14ac:dyDescent="0.25">
      <c r="G5245" s="1">
        <v>44387</v>
      </c>
      <c r="H5245" s="2">
        <v>0.75821759259259258</v>
      </c>
      <c r="I5245">
        <v>19</v>
      </c>
      <c r="J5245">
        <v>7.1</v>
      </c>
      <c r="K5245">
        <v>1</v>
      </c>
    </row>
    <row r="5246" spans="7:11" x14ac:dyDescent="0.25">
      <c r="G5246" s="1">
        <v>44387</v>
      </c>
      <c r="H5246" s="2">
        <v>0.75847222222222221</v>
      </c>
      <c r="I5246">
        <v>20</v>
      </c>
      <c r="J5246">
        <v>1</v>
      </c>
      <c r="K5246">
        <v>1</v>
      </c>
    </row>
    <row r="5247" spans="7:11" x14ac:dyDescent="0.25">
      <c r="G5247" s="1">
        <v>44387</v>
      </c>
      <c r="H5247" s="2">
        <v>0.75868055555555547</v>
      </c>
      <c r="I5247">
        <v>21</v>
      </c>
      <c r="J5247">
        <v>5.7</v>
      </c>
      <c r="K5247">
        <v>1</v>
      </c>
    </row>
    <row r="5248" spans="7:11" x14ac:dyDescent="0.25">
      <c r="G5248" s="1">
        <v>44387</v>
      </c>
      <c r="H5248" s="2">
        <v>0.75869212962962962</v>
      </c>
      <c r="I5248">
        <v>18</v>
      </c>
      <c r="J5248">
        <v>5.9</v>
      </c>
      <c r="K5248">
        <v>1</v>
      </c>
    </row>
    <row r="5249" spans="7:11" x14ac:dyDescent="0.25">
      <c r="G5249" s="1">
        <v>44387</v>
      </c>
      <c r="H5249" s="2">
        <v>0.76230324074074074</v>
      </c>
      <c r="I5249">
        <v>11</v>
      </c>
      <c r="J5249">
        <v>16.100000000000001</v>
      </c>
      <c r="K5249">
        <v>1</v>
      </c>
    </row>
    <row r="5250" spans="7:11" x14ac:dyDescent="0.25">
      <c r="G5250" s="1">
        <v>44387</v>
      </c>
      <c r="H5250" s="2">
        <v>0.76245370370370369</v>
      </c>
      <c r="I5250">
        <v>20</v>
      </c>
      <c r="J5250">
        <v>5.4</v>
      </c>
      <c r="K5250">
        <v>1</v>
      </c>
    </row>
    <row r="5251" spans="7:11" x14ac:dyDescent="0.25">
      <c r="G5251" s="1">
        <v>44387</v>
      </c>
      <c r="H5251" s="2">
        <v>0.76287037037037031</v>
      </c>
      <c r="I5251">
        <v>14</v>
      </c>
      <c r="J5251">
        <v>5.0999999999999996</v>
      </c>
      <c r="K5251">
        <v>1</v>
      </c>
    </row>
    <row r="5252" spans="7:11" x14ac:dyDescent="0.25">
      <c r="G5252" s="1">
        <v>44387</v>
      </c>
      <c r="H5252" s="2">
        <v>0.76449074074074075</v>
      </c>
      <c r="I5252">
        <v>11</v>
      </c>
      <c r="J5252">
        <v>9.9</v>
      </c>
      <c r="K5252">
        <v>1</v>
      </c>
    </row>
    <row r="5253" spans="7:11" x14ac:dyDescent="0.25">
      <c r="G5253" s="1">
        <v>44387</v>
      </c>
      <c r="H5253" s="2">
        <v>0.76472222222222219</v>
      </c>
      <c r="I5253">
        <v>14</v>
      </c>
      <c r="J5253">
        <v>3.5</v>
      </c>
      <c r="K5253">
        <v>1</v>
      </c>
    </row>
    <row r="5254" spans="7:11" x14ac:dyDescent="0.25">
      <c r="G5254" s="1">
        <v>44387</v>
      </c>
      <c r="H5254" s="2">
        <v>0.76549768518518524</v>
      </c>
      <c r="I5254">
        <v>19</v>
      </c>
      <c r="J5254">
        <v>4.9000000000000004</v>
      </c>
      <c r="K5254">
        <v>1</v>
      </c>
    </row>
    <row r="5255" spans="7:11" x14ac:dyDescent="0.25">
      <c r="G5255" s="1">
        <v>44387</v>
      </c>
      <c r="H5255" s="2">
        <v>0.76552083333333332</v>
      </c>
      <c r="I5255">
        <v>16</v>
      </c>
      <c r="J5255">
        <v>4.3</v>
      </c>
      <c r="K5255">
        <v>1</v>
      </c>
    </row>
    <row r="5256" spans="7:11" x14ac:dyDescent="0.25">
      <c r="G5256" s="1">
        <v>44387</v>
      </c>
      <c r="H5256" s="2">
        <v>0.7661458333333333</v>
      </c>
      <c r="I5256">
        <v>17</v>
      </c>
      <c r="J5256">
        <v>3.5</v>
      </c>
      <c r="K5256">
        <v>1</v>
      </c>
    </row>
    <row r="5257" spans="7:11" x14ac:dyDescent="0.25">
      <c r="G5257" s="1">
        <v>44387</v>
      </c>
      <c r="H5257" s="2">
        <v>0.76655092592592589</v>
      </c>
      <c r="I5257">
        <v>16</v>
      </c>
      <c r="J5257">
        <v>9.6999999999999993</v>
      </c>
      <c r="K5257">
        <v>1</v>
      </c>
    </row>
    <row r="5258" spans="7:11" x14ac:dyDescent="0.25">
      <c r="G5258" s="1">
        <v>44387</v>
      </c>
      <c r="H5258" s="2">
        <v>0.76715277777777768</v>
      </c>
      <c r="I5258">
        <v>15</v>
      </c>
      <c r="J5258">
        <v>5</v>
      </c>
      <c r="K5258">
        <v>1</v>
      </c>
    </row>
    <row r="5259" spans="7:11" x14ac:dyDescent="0.25">
      <c r="G5259" s="1">
        <v>44387</v>
      </c>
      <c r="H5259" s="2">
        <v>0.76826388888888886</v>
      </c>
      <c r="I5259">
        <v>12</v>
      </c>
      <c r="J5259">
        <v>11.4</v>
      </c>
      <c r="K5259">
        <v>1</v>
      </c>
    </row>
    <row r="5260" spans="7:11" x14ac:dyDescent="0.25">
      <c r="G5260" s="1">
        <v>44387</v>
      </c>
      <c r="H5260" s="2">
        <v>0.76836805555555554</v>
      </c>
      <c r="I5260">
        <v>24</v>
      </c>
      <c r="J5260">
        <v>7.8</v>
      </c>
      <c r="K5260">
        <v>1</v>
      </c>
    </row>
    <row r="5261" spans="7:11" x14ac:dyDescent="0.25">
      <c r="G5261" s="1">
        <v>44387</v>
      </c>
      <c r="H5261" s="2">
        <v>0.76840277777777777</v>
      </c>
      <c r="I5261">
        <v>15</v>
      </c>
      <c r="J5261">
        <v>0.4</v>
      </c>
      <c r="K5261">
        <v>1</v>
      </c>
    </row>
    <row r="5262" spans="7:11" x14ac:dyDescent="0.25">
      <c r="G5262" s="1">
        <v>44387</v>
      </c>
      <c r="H5262" s="2">
        <v>0.76915509259259263</v>
      </c>
      <c r="I5262">
        <v>13</v>
      </c>
      <c r="J5262">
        <v>11.8</v>
      </c>
      <c r="K5262">
        <v>1</v>
      </c>
    </row>
    <row r="5263" spans="7:11" x14ac:dyDescent="0.25">
      <c r="G5263" s="1">
        <v>44387</v>
      </c>
      <c r="H5263" s="2">
        <v>0.77045138888888898</v>
      </c>
      <c r="I5263">
        <v>29</v>
      </c>
      <c r="J5263">
        <v>3.5</v>
      </c>
      <c r="K5263">
        <v>1</v>
      </c>
    </row>
    <row r="5264" spans="7:11" x14ac:dyDescent="0.25">
      <c r="G5264" s="1">
        <v>44387</v>
      </c>
      <c r="H5264" s="2">
        <v>0.77046296296296291</v>
      </c>
      <c r="I5264">
        <v>24</v>
      </c>
      <c r="J5264">
        <v>5.8</v>
      </c>
      <c r="K5264">
        <v>1</v>
      </c>
    </row>
    <row r="5265" spans="7:11" x14ac:dyDescent="0.25">
      <c r="G5265" s="1">
        <v>44387</v>
      </c>
      <c r="H5265" s="2">
        <v>0.77196759259259251</v>
      </c>
      <c r="I5265">
        <v>17</v>
      </c>
      <c r="J5265">
        <v>4.5999999999999996</v>
      </c>
      <c r="K5265">
        <v>1</v>
      </c>
    </row>
    <row r="5266" spans="7:11" x14ac:dyDescent="0.25">
      <c r="G5266" s="1">
        <v>44387</v>
      </c>
      <c r="H5266" s="2">
        <v>0.77302083333333327</v>
      </c>
      <c r="I5266">
        <v>13</v>
      </c>
      <c r="J5266">
        <v>1.4</v>
      </c>
      <c r="K5266">
        <v>1</v>
      </c>
    </row>
    <row r="5267" spans="7:11" x14ac:dyDescent="0.25">
      <c r="G5267" s="1">
        <v>44387</v>
      </c>
      <c r="H5267" s="2">
        <v>0.77540509259259249</v>
      </c>
      <c r="I5267">
        <v>22</v>
      </c>
      <c r="J5267">
        <v>6.9</v>
      </c>
      <c r="K5267">
        <v>1</v>
      </c>
    </row>
    <row r="5268" spans="7:11" x14ac:dyDescent="0.25">
      <c r="G5268" s="1">
        <v>44387</v>
      </c>
      <c r="H5268" s="2">
        <v>0.77668981481481481</v>
      </c>
      <c r="I5268">
        <v>14</v>
      </c>
      <c r="J5268">
        <v>3.7</v>
      </c>
      <c r="K5268">
        <v>1</v>
      </c>
    </row>
    <row r="5269" spans="7:11" x14ac:dyDescent="0.25">
      <c r="G5269" s="1">
        <v>44387</v>
      </c>
      <c r="H5269" s="2">
        <v>0.77935185185185185</v>
      </c>
      <c r="I5269">
        <v>11</v>
      </c>
      <c r="J5269">
        <v>8.4</v>
      </c>
      <c r="K5269">
        <v>1</v>
      </c>
    </row>
    <row r="5270" spans="7:11" x14ac:dyDescent="0.25">
      <c r="G5270" s="1">
        <v>44387</v>
      </c>
      <c r="H5270" s="2">
        <v>0.77997685185185184</v>
      </c>
      <c r="I5270">
        <v>15</v>
      </c>
      <c r="J5270">
        <v>4.3</v>
      </c>
      <c r="K5270">
        <v>1</v>
      </c>
    </row>
    <row r="5271" spans="7:11" x14ac:dyDescent="0.25">
      <c r="G5271" s="1">
        <v>44387</v>
      </c>
      <c r="H5271" s="2">
        <v>0.78197916666666656</v>
      </c>
      <c r="I5271">
        <v>23</v>
      </c>
      <c r="J5271">
        <v>3.9</v>
      </c>
      <c r="K5271">
        <v>1</v>
      </c>
    </row>
    <row r="5272" spans="7:11" x14ac:dyDescent="0.25">
      <c r="G5272" s="1">
        <v>44387</v>
      </c>
      <c r="H5272" s="2">
        <v>0.78200231481481486</v>
      </c>
      <c r="I5272">
        <v>23</v>
      </c>
      <c r="J5272">
        <v>4</v>
      </c>
      <c r="K5272">
        <v>1</v>
      </c>
    </row>
    <row r="5273" spans="7:11" x14ac:dyDescent="0.25">
      <c r="G5273" s="1">
        <v>44387</v>
      </c>
      <c r="H5273" s="2">
        <v>0.78349537037037031</v>
      </c>
      <c r="I5273">
        <v>13</v>
      </c>
      <c r="J5273">
        <v>3.3</v>
      </c>
      <c r="K5273">
        <v>1</v>
      </c>
    </row>
    <row r="5274" spans="7:11" x14ac:dyDescent="0.25">
      <c r="G5274" s="1">
        <v>44387</v>
      </c>
      <c r="H5274" s="2">
        <v>0.78378472222222229</v>
      </c>
      <c r="I5274">
        <v>12</v>
      </c>
      <c r="J5274">
        <v>4.0999999999999996</v>
      </c>
      <c r="K5274">
        <v>1</v>
      </c>
    </row>
    <row r="5275" spans="7:11" x14ac:dyDescent="0.25">
      <c r="G5275" s="1">
        <v>44387</v>
      </c>
      <c r="H5275" s="2">
        <v>0.78403935185185192</v>
      </c>
      <c r="I5275">
        <v>13</v>
      </c>
      <c r="J5275">
        <v>8.6999999999999993</v>
      </c>
      <c r="K5275">
        <v>1</v>
      </c>
    </row>
    <row r="5276" spans="7:11" x14ac:dyDescent="0.25">
      <c r="G5276" s="1">
        <v>44387</v>
      </c>
      <c r="H5276" s="2">
        <v>0.78443287037037035</v>
      </c>
      <c r="I5276">
        <v>14</v>
      </c>
      <c r="J5276">
        <v>5.3</v>
      </c>
      <c r="K5276">
        <v>1</v>
      </c>
    </row>
    <row r="5277" spans="7:11" x14ac:dyDescent="0.25">
      <c r="G5277" s="1">
        <v>44387</v>
      </c>
      <c r="H5277" s="2">
        <v>0.78565972222222225</v>
      </c>
      <c r="I5277">
        <v>15</v>
      </c>
      <c r="J5277">
        <v>19</v>
      </c>
      <c r="K5277">
        <v>1</v>
      </c>
    </row>
    <row r="5278" spans="7:11" x14ac:dyDescent="0.25">
      <c r="G5278" s="1">
        <v>44387</v>
      </c>
      <c r="H5278" s="2">
        <v>0.78599537037037026</v>
      </c>
      <c r="I5278">
        <v>13</v>
      </c>
      <c r="J5278">
        <v>18</v>
      </c>
      <c r="K5278">
        <v>1</v>
      </c>
    </row>
    <row r="5279" spans="7:11" x14ac:dyDescent="0.25">
      <c r="G5279" s="1">
        <v>44387</v>
      </c>
      <c r="H5279" s="2">
        <v>0.78613425925925917</v>
      </c>
      <c r="I5279">
        <v>12</v>
      </c>
      <c r="J5279">
        <v>6.1</v>
      </c>
      <c r="K5279">
        <v>1</v>
      </c>
    </row>
    <row r="5280" spans="7:11" x14ac:dyDescent="0.25">
      <c r="G5280" s="1">
        <v>44387</v>
      </c>
      <c r="H5280" s="2">
        <v>0.78630787037037031</v>
      </c>
      <c r="I5280">
        <v>12</v>
      </c>
      <c r="J5280">
        <v>12.6</v>
      </c>
      <c r="K5280">
        <v>1</v>
      </c>
    </row>
    <row r="5281" spans="7:11" x14ac:dyDescent="0.25">
      <c r="G5281" s="1">
        <v>44387</v>
      </c>
      <c r="H5281" s="2">
        <v>0.78688657407407403</v>
      </c>
      <c r="I5281">
        <v>9</v>
      </c>
      <c r="J5281">
        <v>19.7</v>
      </c>
      <c r="K5281">
        <v>1</v>
      </c>
    </row>
    <row r="5282" spans="7:11" x14ac:dyDescent="0.25">
      <c r="G5282" s="1">
        <v>44387</v>
      </c>
      <c r="H5282" s="2">
        <v>0.78789351851851863</v>
      </c>
      <c r="I5282">
        <v>12</v>
      </c>
      <c r="J5282">
        <v>5.9</v>
      </c>
      <c r="K5282">
        <v>1</v>
      </c>
    </row>
    <row r="5283" spans="7:11" x14ac:dyDescent="0.25">
      <c r="G5283" s="1">
        <v>44387</v>
      </c>
      <c r="H5283" s="2">
        <v>0.78849537037037043</v>
      </c>
      <c r="I5283">
        <v>13</v>
      </c>
      <c r="J5283">
        <v>16.5</v>
      </c>
      <c r="K5283">
        <v>1</v>
      </c>
    </row>
    <row r="5284" spans="7:11" x14ac:dyDescent="0.25">
      <c r="G5284" s="1">
        <v>44387</v>
      </c>
      <c r="H5284" s="2">
        <v>0.78895833333333332</v>
      </c>
      <c r="I5284">
        <v>12</v>
      </c>
      <c r="J5284">
        <v>7.2</v>
      </c>
      <c r="K5284">
        <v>1</v>
      </c>
    </row>
    <row r="5285" spans="7:11" x14ac:dyDescent="0.25">
      <c r="G5285" s="1">
        <v>44387</v>
      </c>
      <c r="H5285" s="2">
        <v>0.79052083333333334</v>
      </c>
      <c r="I5285">
        <v>13</v>
      </c>
      <c r="J5285">
        <v>4.4000000000000004</v>
      </c>
      <c r="K5285">
        <v>1</v>
      </c>
    </row>
    <row r="5286" spans="7:11" x14ac:dyDescent="0.25">
      <c r="G5286" s="1">
        <v>44387</v>
      </c>
      <c r="H5286" s="2">
        <v>0.79063657407407406</v>
      </c>
      <c r="I5286">
        <v>21</v>
      </c>
      <c r="J5286">
        <v>7.5</v>
      </c>
      <c r="K5286">
        <v>1</v>
      </c>
    </row>
    <row r="5287" spans="7:11" x14ac:dyDescent="0.25">
      <c r="G5287" s="1">
        <v>44387</v>
      </c>
      <c r="H5287" s="2">
        <v>0.79082175925925924</v>
      </c>
      <c r="I5287">
        <v>18</v>
      </c>
      <c r="J5287">
        <v>7.4</v>
      </c>
      <c r="K5287">
        <v>1</v>
      </c>
    </row>
    <row r="5288" spans="7:11" x14ac:dyDescent="0.25">
      <c r="G5288" s="1">
        <v>44387</v>
      </c>
      <c r="H5288" s="2">
        <v>0.7912499999999999</v>
      </c>
      <c r="I5288">
        <v>17</v>
      </c>
      <c r="J5288">
        <v>11.9</v>
      </c>
      <c r="K5288">
        <v>1</v>
      </c>
    </row>
    <row r="5289" spans="7:11" x14ac:dyDescent="0.25">
      <c r="G5289" s="1">
        <v>44387</v>
      </c>
      <c r="H5289" s="2">
        <v>0.79131944444444446</v>
      </c>
      <c r="I5289">
        <v>12</v>
      </c>
      <c r="J5289">
        <v>1.4</v>
      </c>
      <c r="K5289">
        <v>1</v>
      </c>
    </row>
    <row r="5290" spans="7:11" x14ac:dyDescent="0.25">
      <c r="G5290" s="1">
        <v>44387</v>
      </c>
      <c r="H5290" s="2">
        <v>0.7923958333333333</v>
      </c>
      <c r="I5290">
        <v>12</v>
      </c>
      <c r="J5290">
        <v>10.199999999999999</v>
      </c>
      <c r="K5290">
        <v>1</v>
      </c>
    </row>
    <row r="5291" spans="7:11" x14ac:dyDescent="0.25">
      <c r="G5291" s="1">
        <v>44387</v>
      </c>
      <c r="H5291" s="2">
        <v>0.79288194444444438</v>
      </c>
      <c r="I5291">
        <v>11</v>
      </c>
      <c r="J5291">
        <v>5.9</v>
      </c>
      <c r="K5291">
        <v>1</v>
      </c>
    </row>
    <row r="5292" spans="7:11" x14ac:dyDescent="0.25">
      <c r="G5292" s="1">
        <v>44387</v>
      </c>
      <c r="H5292" s="2">
        <v>0.79300925925925936</v>
      </c>
      <c r="I5292">
        <v>14</v>
      </c>
      <c r="J5292">
        <v>3.8</v>
      </c>
      <c r="K5292">
        <v>1</v>
      </c>
    </row>
    <row r="5293" spans="7:11" x14ac:dyDescent="0.25">
      <c r="G5293" s="1">
        <v>44387</v>
      </c>
      <c r="H5293" s="2">
        <v>0.79317129629629635</v>
      </c>
      <c r="I5293">
        <v>18</v>
      </c>
      <c r="J5293">
        <v>0.4</v>
      </c>
      <c r="K5293">
        <v>1</v>
      </c>
    </row>
    <row r="5294" spans="7:11" x14ac:dyDescent="0.25">
      <c r="G5294" s="1">
        <v>44387</v>
      </c>
      <c r="H5294" s="2">
        <v>0.79560185185185184</v>
      </c>
      <c r="I5294">
        <v>12</v>
      </c>
      <c r="J5294">
        <v>10.1</v>
      </c>
      <c r="K5294">
        <v>1</v>
      </c>
    </row>
    <row r="5295" spans="7:11" x14ac:dyDescent="0.25">
      <c r="G5295" s="1">
        <v>44387</v>
      </c>
      <c r="H5295" s="2">
        <v>0.79752314814814806</v>
      </c>
      <c r="I5295">
        <v>12</v>
      </c>
      <c r="J5295">
        <v>7</v>
      </c>
      <c r="K5295">
        <v>1</v>
      </c>
    </row>
    <row r="5296" spans="7:11" x14ac:dyDescent="0.25">
      <c r="G5296" s="1">
        <v>44387</v>
      </c>
      <c r="H5296" s="2">
        <v>0.80023148148148149</v>
      </c>
      <c r="I5296">
        <v>14</v>
      </c>
      <c r="J5296">
        <v>1.4</v>
      </c>
      <c r="K5296">
        <v>1</v>
      </c>
    </row>
    <row r="5297" spans="7:11" x14ac:dyDescent="0.25">
      <c r="G5297" s="1">
        <v>44387</v>
      </c>
      <c r="H5297" s="2">
        <v>0.80153935185185177</v>
      </c>
      <c r="I5297">
        <v>23</v>
      </c>
      <c r="J5297">
        <v>5.0999999999999996</v>
      </c>
      <c r="K5297">
        <v>1</v>
      </c>
    </row>
    <row r="5298" spans="7:11" x14ac:dyDescent="0.25">
      <c r="G5298" s="1">
        <v>44387</v>
      </c>
      <c r="H5298" s="2">
        <v>0.80155092592592592</v>
      </c>
      <c r="I5298">
        <v>19</v>
      </c>
      <c r="J5298">
        <v>8.1999999999999993</v>
      </c>
      <c r="K5298">
        <v>1</v>
      </c>
    </row>
    <row r="5299" spans="7:11" x14ac:dyDescent="0.25">
      <c r="G5299" s="1">
        <v>44387</v>
      </c>
      <c r="H5299" s="2">
        <v>0.8028819444444445</v>
      </c>
      <c r="I5299">
        <v>22</v>
      </c>
      <c r="J5299">
        <v>6.5</v>
      </c>
      <c r="K5299">
        <v>1</v>
      </c>
    </row>
    <row r="5300" spans="7:11" x14ac:dyDescent="0.25">
      <c r="G5300" s="1">
        <v>44387</v>
      </c>
      <c r="H5300" s="2">
        <v>0.80415509259259255</v>
      </c>
      <c r="I5300">
        <v>23</v>
      </c>
      <c r="J5300">
        <v>5.5</v>
      </c>
      <c r="K5300">
        <v>1</v>
      </c>
    </row>
    <row r="5301" spans="7:11" x14ac:dyDescent="0.25">
      <c r="G5301" s="1">
        <v>44387</v>
      </c>
      <c r="H5301" s="2">
        <v>0.80421296296296296</v>
      </c>
      <c r="I5301">
        <v>22</v>
      </c>
      <c r="J5301">
        <v>10.3</v>
      </c>
      <c r="K5301">
        <v>1</v>
      </c>
    </row>
    <row r="5302" spans="7:11" x14ac:dyDescent="0.25">
      <c r="G5302" s="1">
        <v>44387</v>
      </c>
      <c r="H5302" s="2">
        <v>0.80493055555555559</v>
      </c>
      <c r="I5302">
        <v>13</v>
      </c>
      <c r="J5302">
        <v>1</v>
      </c>
      <c r="K5302">
        <v>1</v>
      </c>
    </row>
    <row r="5303" spans="7:11" x14ac:dyDescent="0.25">
      <c r="G5303" s="1">
        <v>44387</v>
      </c>
      <c r="H5303" s="2">
        <v>0.80650462962962965</v>
      </c>
      <c r="I5303">
        <v>22</v>
      </c>
      <c r="J5303">
        <v>7.5</v>
      </c>
      <c r="K5303">
        <v>1</v>
      </c>
    </row>
    <row r="5304" spans="7:11" x14ac:dyDescent="0.25">
      <c r="G5304" s="1">
        <v>44387</v>
      </c>
      <c r="H5304" s="2">
        <v>0.80668981481481483</v>
      </c>
      <c r="I5304">
        <v>16</v>
      </c>
      <c r="J5304">
        <v>3.4</v>
      </c>
      <c r="K5304">
        <v>1</v>
      </c>
    </row>
    <row r="5305" spans="7:11" x14ac:dyDescent="0.25">
      <c r="G5305" s="1">
        <v>44387</v>
      </c>
      <c r="H5305" s="2">
        <v>0.80686342592592597</v>
      </c>
      <c r="I5305">
        <v>10</v>
      </c>
      <c r="J5305">
        <v>0.5</v>
      </c>
      <c r="K5305">
        <v>1</v>
      </c>
    </row>
    <row r="5306" spans="7:11" x14ac:dyDescent="0.25">
      <c r="G5306" s="1">
        <v>44387</v>
      </c>
      <c r="H5306" s="2">
        <v>0.80734953703703705</v>
      </c>
      <c r="I5306">
        <v>22</v>
      </c>
      <c r="J5306">
        <v>3.5</v>
      </c>
      <c r="K5306">
        <v>1</v>
      </c>
    </row>
    <row r="5307" spans="7:11" x14ac:dyDescent="0.25">
      <c r="G5307" s="1">
        <v>44387</v>
      </c>
      <c r="H5307" s="2">
        <v>0.80736111111111108</v>
      </c>
      <c r="I5307">
        <v>17</v>
      </c>
      <c r="J5307">
        <v>5.0999999999999996</v>
      </c>
      <c r="K5307">
        <v>1</v>
      </c>
    </row>
    <row r="5308" spans="7:11" x14ac:dyDescent="0.25">
      <c r="G5308" s="1">
        <v>44387</v>
      </c>
      <c r="H5308" s="2">
        <v>0.80739583333333342</v>
      </c>
      <c r="I5308">
        <v>18</v>
      </c>
      <c r="J5308">
        <v>4.2</v>
      </c>
      <c r="K5308">
        <v>1</v>
      </c>
    </row>
    <row r="5309" spans="7:11" x14ac:dyDescent="0.25">
      <c r="G5309" s="1">
        <v>44387</v>
      </c>
      <c r="H5309" s="2">
        <v>0.80740740740740735</v>
      </c>
      <c r="I5309">
        <v>20</v>
      </c>
      <c r="J5309">
        <v>7.4</v>
      </c>
      <c r="K5309">
        <v>1</v>
      </c>
    </row>
    <row r="5310" spans="7:11" x14ac:dyDescent="0.25">
      <c r="G5310" s="1">
        <v>44387</v>
      </c>
      <c r="H5310" s="2">
        <v>0.80775462962962974</v>
      </c>
      <c r="I5310">
        <v>18</v>
      </c>
      <c r="J5310">
        <v>6.5</v>
      </c>
      <c r="K5310">
        <v>1</v>
      </c>
    </row>
    <row r="5311" spans="7:11" x14ac:dyDescent="0.25">
      <c r="G5311" s="1">
        <v>44387</v>
      </c>
      <c r="H5311" s="2">
        <v>0.81230324074074067</v>
      </c>
      <c r="I5311">
        <v>14</v>
      </c>
      <c r="J5311">
        <v>3.3</v>
      </c>
      <c r="K5311">
        <v>1</v>
      </c>
    </row>
    <row r="5312" spans="7:11" x14ac:dyDescent="0.25">
      <c r="G5312" s="1">
        <v>44387</v>
      </c>
      <c r="H5312" s="2">
        <v>0.81315972222222221</v>
      </c>
      <c r="I5312">
        <v>14</v>
      </c>
      <c r="J5312">
        <v>4.7</v>
      </c>
      <c r="K5312">
        <v>1</v>
      </c>
    </row>
    <row r="5313" spans="7:11" x14ac:dyDescent="0.25">
      <c r="G5313" s="1">
        <v>44387</v>
      </c>
      <c r="H5313" s="2">
        <v>0.8131828703703704</v>
      </c>
      <c r="I5313">
        <v>14</v>
      </c>
      <c r="J5313">
        <v>4.3</v>
      </c>
      <c r="K5313">
        <v>1</v>
      </c>
    </row>
    <row r="5314" spans="7:11" x14ac:dyDescent="0.25">
      <c r="G5314" s="1">
        <v>44387</v>
      </c>
      <c r="H5314" s="2">
        <v>0.81532407407407403</v>
      </c>
      <c r="I5314">
        <v>22</v>
      </c>
      <c r="J5314">
        <v>5.0999999999999996</v>
      </c>
      <c r="K5314">
        <v>1</v>
      </c>
    </row>
    <row r="5315" spans="7:11" x14ac:dyDescent="0.25">
      <c r="G5315" s="1">
        <v>44387</v>
      </c>
      <c r="H5315" s="2">
        <v>0.81648148148148147</v>
      </c>
      <c r="I5315">
        <v>22</v>
      </c>
      <c r="J5315">
        <v>7.4</v>
      </c>
      <c r="K5315">
        <v>1</v>
      </c>
    </row>
    <row r="5316" spans="7:11" x14ac:dyDescent="0.25">
      <c r="G5316" s="1">
        <v>44387</v>
      </c>
      <c r="H5316" s="2">
        <v>0.81815972222222222</v>
      </c>
      <c r="I5316">
        <v>22</v>
      </c>
      <c r="J5316">
        <v>4.0999999999999996</v>
      </c>
      <c r="K5316">
        <v>1</v>
      </c>
    </row>
    <row r="5317" spans="7:11" x14ac:dyDescent="0.25">
      <c r="G5317" s="1">
        <v>44387</v>
      </c>
      <c r="H5317" s="2">
        <v>0.81981481481481477</v>
      </c>
      <c r="I5317">
        <v>14</v>
      </c>
      <c r="J5317">
        <v>4</v>
      </c>
      <c r="K5317">
        <v>1</v>
      </c>
    </row>
    <row r="5318" spans="7:11" x14ac:dyDescent="0.25">
      <c r="G5318" s="1">
        <v>44387</v>
      </c>
      <c r="H5318" s="2">
        <v>0.82026620370370373</v>
      </c>
      <c r="I5318">
        <v>21</v>
      </c>
      <c r="J5318">
        <v>4.3</v>
      </c>
      <c r="K5318">
        <v>1</v>
      </c>
    </row>
    <row r="5319" spans="7:11" x14ac:dyDescent="0.25">
      <c r="G5319" s="1">
        <v>44387</v>
      </c>
      <c r="H5319" s="2">
        <v>0.82035879629629627</v>
      </c>
      <c r="I5319">
        <v>19</v>
      </c>
      <c r="J5319">
        <v>3.5</v>
      </c>
      <c r="K5319">
        <v>1</v>
      </c>
    </row>
    <row r="5320" spans="7:11" x14ac:dyDescent="0.25">
      <c r="G5320" s="1">
        <v>44387</v>
      </c>
      <c r="H5320" s="2">
        <v>0.822199074074074</v>
      </c>
      <c r="I5320">
        <v>12</v>
      </c>
      <c r="J5320">
        <v>4.2</v>
      </c>
      <c r="K5320">
        <v>1</v>
      </c>
    </row>
    <row r="5321" spans="7:11" x14ac:dyDescent="0.25">
      <c r="G5321" s="1">
        <v>44387</v>
      </c>
      <c r="H5321" s="2">
        <v>0.8224421296296297</v>
      </c>
      <c r="I5321">
        <v>14</v>
      </c>
      <c r="J5321">
        <v>11.6</v>
      </c>
      <c r="K5321">
        <v>1</v>
      </c>
    </row>
    <row r="5322" spans="7:11" x14ac:dyDescent="0.25">
      <c r="G5322" s="1">
        <v>44387</v>
      </c>
      <c r="H5322" s="2">
        <v>0.82325231481481476</v>
      </c>
      <c r="I5322">
        <v>19</v>
      </c>
      <c r="J5322">
        <v>3.8</v>
      </c>
      <c r="K5322">
        <v>1</v>
      </c>
    </row>
    <row r="5323" spans="7:11" x14ac:dyDescent="0.25">
      <c r="G5323" s="1">
        <v>44387</v>
      </c>
      <c r="H5323" s="2">
        <v>0.82416666666666671</v>
      </c>
      <c r="I5323">
        <v>13</v>
      </c>
      <c r="J5323">
        <v>12</v>
      </c>
      <c r="K5323">
        <v>1</v>
      </c>
    </row>
    <row r="5324" spans="7:11" x14ac:dyDescent="0.25">
      <c r="G5324" s="1">
        <v>44387</v>
      </c>
      <c r="H5324" s="2">
        <v>0.82581018518518512</v>
      </c>
      <c r="I5324">
        <v>15</v>
      </c>
      <c r="J5324">
        <v>8.6</v>
      </c>
      <c r="K5324">
        <v>1</v>
      </c>
    </row>
    <row r="5325" spans="7:11" x14ac:dyDescent="0.25">
      <c r="G5325" s="1">
        <v>44387</v>
      </c>
      <c r="H5325" s="2">
        <v>0.8259953703703703</v>
      </c>
      <c r="I5325">
        <v>12</v>
      </c>
      <c r="J5325">
        <v>4.8</v>
      </c>
      <c r="K5325">
        <v>1</v>
      </c>
    </row>
    <row r="5326" spans="7:11" x14ac:dyDescent="0.25">
      <c r="G5326" s="1">
        <v>44387</v>
      </c>
      <c r="H5326" s="2">
        <v>0.82788194444444441</v>
      </c>
      <c r="I5326">
        <v>11</v>
      </c>
      <c r="J5326">
        <v>11.8</v>
      </c>
      <c r="K5326">
        <v>1</v>
      </c>
    </row>
    <row r="5327" spans="7:11" x14ac:dyDescent="0.25">
      <c r="G5327" s="1">
        <v>44387</v>
      </c>
      <c r="H5327" s="2">
        <v>0.83113425925925932</v>
      </c>
      <c r="I5327">
        <v>12</v>
      </c>
      <c r="J5327">
        <v>4.4000000000000004</v>
      </c>
      <c r="K5327">
        <v>1</v>
      </c>
    </row>
    <row r="5328" spans="7:11" x14ac:dyDescent="0.25">
      <c r="G5328" s="1">
        <v>44387</v>
      </c>
      <c r="H5328" s="2">
        <v>0.83178240740740739</v>
      </c>
      <c r="I5328">
        <v>9</v>
      </c>
      <c r="J5328">
        <v>0.5</v>
      </c>
      <c r="K5328">
        <v>1</v>
      </c>
    </row>
    <row r="5329" spans="7:11" x14ac:dyDescent="0.25">
      <c r="G5329" s="1">
        <v>44387</v>
      </c>
      <c r="H5329" s="2">
        <v>0.83451388888888889</v>
      </c>
      <c r="I5329">
        <v>13</v>
      </c>
      <c r="J5329">
        <v>3.6</v>
      </c>
      <c r="K5329">
        <v>1</v>
      </c>
    </row>
    <row r="5330" spans="7:11" x14ac:dyDescent="0.25">
      <c r="G5330" s="1">
        <v>44387</v>
      </c>
      <c r="H5330" s="2">
        <v>0.8354166666666667</v>
      </c>
      <c r="I5330">
        <v>16</v>
      </c>
      <c r="J5330">
        <v>5.8</v>
      </c>
      <c r="K5330">
        <v>1</v>
      </c>
    </row>
    <row r="5331" spans="7:11" x14ac:dyDescent="0.25">
      <c r="G5331" s="1">
        <v>44387</v>
      </c>
      <c r="H5331" s="2">
        <v>0.83740740740740749</v>
      </c>
      <c r="I5331">
        <v>17</v>
      </c>
      <c r="J5331">
        <v>5</v>
      </c>
      <c r="K5331">
        <v>1</v>
      </c>
    </row>
    <row r="5332" spans="7:11" x14ac:dyDescent="0.25">
      <c r="G5332" s="1">
        <v>44387</v>
      </c>
      <c r="H5332" s="2">
        <v>0.83873842592592596</v>
      </c>
      <c r="I5332">
        <v>22</v>
      </c>
      <c r="J5332">
        <v>7.1</v>
      </c>
      <c r="K5332">
        <v>1</v>
      </c>
    </row>
    <row r="5333" spans="7:11" x14ac:dyDescent="0.25">
      <c r="G5333" s="1">
        <v>44387</v>
      </c>
      <c r="H5333" s="2">
        <v>0.84052083333333327</v>
      </c>
      <c r="I5333">
        <v>15</v>
      </c>
      <c r="J5333">
        <v>4.3</v>
      </c>
      <c r="K5333">
        <v>1</v>
      </c>
    </row>
    <row r="5334" spans="7:11" x14ac:dyDescent="0.25">
      <c r="G5334" s="1">
        <v>44387</v>
      </c>
      <c r="H5334" s="2">
        <v>0.84377314814814808</v>
      </c>
      <c r="I5334">
        <v>13</v>
      </c>
      <c r="J5334">
        <v>4.7</v>
      </c>
      <c r="K5334">
        <v>1</v>
      </c>
    </row>
    <row r="5335" spans="7:11" x14ac:dyDescent="0.25">
      <c r="G5335" s="1">
        <v>44387</v>
      </c>
      <c r="H5335" s="2">
        <v>0.84380787037037042</v>
      </c>
      <c r="I5335">
        <v>13</v>
      </c>
      <c r="J5335">
        <v>12</v>
      </c>
      <c r="K5335">
        <v>1</v>
      </c>
    </row>
    <row r="5336" spans="7:11" x14ac:dyDescent="0.25">
      <c r="G5336" s="1">
        <v>44387</v>
      </c>
      <c r="H5336" s="2">
        <v>0.84424768518518523</v>
      </c>
      <c r="I5336">
        <v>21</v>
      </c>
      <c r="J5336">
        <v>7.1</v>
      </c>
      <c r="K5336">
        <v>1</v>
      </c>
    </row>
    <row r="5337" spans="7:11" x14ac:dyDescent="0.25">
      <c r="G5337" s="1">
        <v>44387</v>
      </c>
      <c r="H5337" s="2">
        <v>0.84437499999999999</v>
      </c>
      <c r="I5337">
        <v>19</v>
      </c>
      <c r="J5337">
        <v>7</v>
      </c>
      <c r="K5337">
        <v>1</v>
      </c>
    </row>
    <row r="5338" spans="7:11" x14ac:dyDescent="0.25">
      <c r="G5338" s="1">
        <v>44387</v>
      </c>
      <c r="H5338" s="2">
        <v>0.84537037037037033</v>
      </c>
      <c r="I5338">
        <v>12</v>
      </c>
      <c r="J5338">
        <v>14.7</v>
      </c>
      <c r="K5338">
        <v>1</v>
      </c>
    </row>
    <row r="5339" spans="7:11" x14ac:dyDescent="0.25">
      <c r="G5339" s="1">
        <v>44387</v>
      </c>
      <c r="H5339" s="2">
        <v>0.84671296296296295</v>
      </c>
      <c r="I5339">
        <v>19</v>
      </c>
      <c r="J5339">
        <v>18.8</v>
      </c>
      <c r="K5339">
        <v>1</v>
      </c>
    </row>
    <row r="5340" spans="7:11" x14ac:dyDescent="0.25">
      <c r="G5340" s="1">
        <v>44387</v>
      </c>
      <c r="H5340" s="2">
        <v>0.84831018518518519</v>
      </c>
      <c r="I5340">
        <v>32</v>
      </c>
      <c r="J5340">
        <v>4</v>
      </c>
      <c r="K5340">
        <v>1</v>
      </c>
    </row>
    <row r="5341" spans="7:11" x14ac:dyDescent="0.25">
      <c r="G5341" s="1">
        <v>44387</v>
      </c>
      <c r="H5341" s="2">
        <v>0.84832175925925923</v>
      </c>
      <c r="I5341">
        <v>33</v>
      </c>
      <c r="J5341">
        <v>3.8</v>
      </c>
      <c r="K5341">
        <v>1</v>
      </c>
    </row>
    <row r="5342" spans="7:11" x14ac:dyDescent="0.25">
      <c r="G5342" s="1">
        <v>44387</v>
      </c>
      <c r="H5342" s="2">
        <v>0.84988425925925926</v>
      </c>
      <c r="I5342">
        <v>14</v>
      </c>
      <c r="J5342">
        <v>6.3</v>
      </c>
      <c r="K5342">
        <v>1</v>
      </c>
    </row>
    <row r="5343" spans="7:11" x14ac:dyDescent="0.25">
      <c r="G5343" s="1">
        <v>44387</v>
      </c>
      <c r="H5343" s="2">
        <v>0.85028935185185184</v>
      </c>
      <c r="I5343">
        <v>15</v>
      </c>
      <c r="J5343">
        <v>6.9</v>
      </c>
      <c r="K5343">
        <v>1</v>
      </c>
    </row>
    <row r="5344" spans="7:11" x14ac:dyDescent="0.25">
      <c r="G5344" s="1">
        <v>44387</v>
      </c>
      <c r="H5344" s="2">
        <v>0.85030092592592599</v>
      </c>
      <c r="I5344">
        <v>14</v>
      </c>
      <c r="J5344">
        <v>10.3</v>
      </c>
      <c r="K5344">
        <v>1</v>
      </c>
    </row>
    <row r="5345" spans="7:11" x14ac:dyDescent="0.25">
      <c r="G5345" s="1">
        <v>44387</v>
      </c>
      <c r="H5345" s="2">
        <v>0.85034722222222225</v>
      </c>
      <c r="I5345">
        <v>12</v>
      </c>
      <c r="J5345">
        <v>1.2</v>
      </c>
      <c r="K5345">
        <v>1</v>
      </c>
    </row>
    <row r="5346" spans="7:11" x14ac:dyDescent="0.25">
      <c r="G5346" s="1">
        <v>44387</v>
      </c>
      <c r="H5346" s="2">
        <v>0.85383101851851861</v>
      </c>
      <c r="I5346">
        <v>29</v>
      </c>
      <c r="J5346">
        <v>8.6</v>
      </c>
      <c r="K5346">
        <v>1</v>
      </c>
    </row>
    <row r="5347" spans="7:11" x14ac:dyDescent="0.25">
      <c r="G5347" s="1">
        <v>44387</v>
      </c>
      <c r="H5347" s="2">
        <v>0.85467592592592589</v>
      </c>
      <c r="I5347">
        <v>16</v>
      </c>
      <c r="J5347">
        <v>5.7</v>
      </c>
      <c r="K5347">
        <v>1</v>
      </c>
    </row>
    <row r="5348" spans="7:11" x14ac:dyDescent="0.25">
      <c r="G5348" s="1">
        <v>44387</v>
      </c>
      <c r="H5348" s="2">
        <v>0.85468749999999993</v>
      </c>
      <c r="I5348">
        <v>12</v>
      </c>
      <c r="J5348">
        <v>6</v>
      </c>
      <c r="K5348">
        <v>1</v>
      </c>
    </row>
    <row r="5349" spans="7:11" x14ac:dyDescent="0.25">
      <c r="G5349" s="1">
        <v>44387</v>
      </c>
      <c r="H5349" s="2">
        <v>0.85924768518518524</v>
      </c>
      <c r="I5349">
        <v>17</v>
      </c>
      <c r="J5349">
        <v>3.7</v>
      </c>
      <c r="K5349">
        <v>1</v>
      </c>
    </row>
    <row r="5350" spans="7:11" x14ac:dyDescent="0.25">
      <c r="G5350" s="1">
        <v>44387</v>
      </c>
      <c r="H5350" s="2">
        <v>0.86049768518518521</v>
      </c>
      <c r="I5350">
        <v>11</v>
      </c>
      <c r="J5350">
        <v>10.7</v>
      </c>
      <c r="K5350">
        <v>1</v>
      </c>
    </row>
    <row r="5351" spans="7:11" x14ac:dyDescent="0.25">
      <c r="G5351" s="1">
        <v>44387</v>
      </c>
      <c r="H5351" s="2">
        <v>0.86263888888888884</v>
      </c>
      <c r="I5351">
        <v>18</v>
      </c>
      <c r="J5351">
        <v>8.1</v>
      </c>
      <c r="K5351">
        <v>1</v>
      </c>
    </row>
    <row r="5352" spans="7:11" x14ac:dyDescent="0.25">
      <c r="G5352" s="1">
        <v>44387</v>
      </c>
      <c r="H5352" s="2">
        <v>0.86307870370370365</v>
      </c>
      <c r="I5352">
        <v>13</v>
      </c>
      <c r="J5352">
        <v>8.8000000000000007</v>
      </c>
      <c r="K5352">
        <v>1</v>
      </c>
    </row>
    <row r="5353" spans="7:11" x14ac:dyDescent="0.25">
      <c r="G5353" s="1">
        <v>44387</v>
      </c>
      <c r="H5353" s="2">
        <v>0.86333333333333329</v>
      </c>
      <c r="I5353">
        <v>11</v>
      </c>
      <c r="J5353">
        <v>14.6</v>
      </c>
      <c r="K5353">
        <v>1</v>
      </c>
    </row>
    <row r="5354" spans="7:11" x14ac:dyDescent="0.25">
      <c r="G5354" s="1">
        <v>44387</v>
      </c>
      <c r="H5354" s="2">
        <v>0.86692129629629633</v>
      </c>
      <c r="I5354">
        <v>14</v>
      </c>
      <c r="J5354">
        <v>0.7</v>
      </c>
      <c r="K5354">
        <v>1</v>
      </c>
    </row>
    <row r="5355" spans="7:11" x14ac:dyDescent="0.25">
      <c r="G5355" s="1">
        <v>44387</v>
      </c>
      <c r="H5355" s="2">
        <v>0.86776620370370372</v>
      </c>
      <c r="I5355">
        <v>10</v>
      </c>
      <c r="J5355">
        <v>10.8</v>
      </c>
      <c r="K5355">
        <v>1</v>
      </c>
    </row>
    <row r="5356" spans="7:11" x14ac:dyDescent="0.25">
      <c r="G5356" s="1">
        <v>44387</v>
      </c>
      <c r="H5356" s="2">
        <v>0.86945601851851861</v>
      </c>
      <c r="I5356">
        <v>21</v>
      </c>
      <c r="J5356">
        <v>3.8</v>
      </c>
      <c r="K5356">
        <v>1</v>
      </c>
    </row>
    <row r="5357" spans="7:11" x14ac:dyDescent="0.25">
      <c r="G5357" s="1">
        <v>44387</v>
      </c>
      <c r="H5357" s="2">
        <v>0.86946759259259254</v>
      </c>
      <c r="I5357">
        <v>22</v>
      </c>
      <c r="J5357">
        <v>4.3</v>
      </c>
      <c r="K5357">
        <v>1</v>
      </c>
    </row>
    <row r="5358" spans="7:11" x14ac:dyDescent="0.25">
      <c r="G5358" s="1">
        <v>44387</v>
      </c>
      <c r="H5358" s="2">
        <v>0.87025462962962974</v>
      </c>
      <c r="I5358">
        <v>18</v>
      </c>
      <c r="J5358">
        <v>4.5</v>
      </c>
      <c r="K5358">
        <v>1</v>
      </c>
    </row>
    <row r="5359" spans="7:11" x14ac:dyDescent="0.25">
      <c r="G5359" s="1">
        <v>44387</v>
      </c>
      <c r="H5359" s="2">
        <v>0.87084490740740739</v>
      </c>
      <c r="I5359">
        <v>14</v>
      </c>
      <c r="J5359">
        <v>7.6</v>
      </c>
      <c r="K5359">
        <v>1</v>
      </c>
    </row>
    <row r="5360" spans="7:11" x14ac:dyDescent="0.25">
      <c r="G5360" s="1">
        <v>44387</v>
      </c>
      <c r="H5360" s="2">
        <v>0.87442129629629628</v>
      </c>
      <c r="I5360">
        <v>12</v>
      </c>
      <c r="J5360">
        <v>6.8</v>
      </c>
      <c r="K5360">
        <v>1</v>
      </c>
    </row>
    <row r="5361" spans="7:11" x14ac:dyDescent="0.25">
      <c r="G5361" s="1">
        <v>44387</v>
      </c>
      <c r="H5361" s="2">
        <v>0.87725694444444446</v>
      </c>
      <c r="I5361">
        <v>12</v>
      </c>
      <c r="J5361">
        <v>0.5</v>
      </c>
      <c r="K5361">
        <v>1</v>
      </c>
    </row>
    <row r="5362" spans="7:11" x14ac:dyDescent="0.25">
      <c r="G5362" s="1">
        <v>44387</v>
      </c>
      <c r="H5362" s="2">
        <v>0.88177083333333339</v>
      </c>
      <c r="I5362">
        <v>13</v>
      </c>
      <c r="J5362">
        <v>20.9</v>
      </c>
      <c r="K5362">
        <v>1</v>
      </c>
    </row>
    <row r="5363" spans="7:11" x14ac:dyDescent="0.25">
      <c r="G5363" s="1">
        <v>44387</v>
      </c>
      <c r="H5363" s="2">
        <v>0.88322916666666673</v>
      </c>
      <c r="I5363">
        <v>12</v>
      </c>
      <c r="J5363">
        <v>18</v>
      </c>
      <c r="K5363">
        <v>1</v>
      </c>
    </row>
    <row r="5364" spans="7:11" x14ac:dyDescent="0.25">
      <c r="G5364" s="1">
        <v>44387</v>
      </c>
      <c r="H5364" s="2">
        <v>0.88506944444444446</v>
      </c>
      <c r="I5364">
        <v>12</v>
      </c>
      <c r="J5364">
        <v>5.9</v>
      </c>
      <c r="K5364">
        <v>1</v>
      </c>
    </row>
    <row r="5365" spans="7:11" x14ac:dyDescent="0.25">
      <c r="G5365" s="1">
        <v>44387</v>
      </c>
      <c r="H5365" s="2">
        <v>0.88937499999999992</v>
      </c>
      <c r="I5365">
        <v>19</v>
      </c>
      <c r="J5365">
        <v>10.1</v>
      </c>
      <c r="K5365">
        <v>1</v>
      </c>
    </row>
    <row r="5366" spans="7:11" x14ac:dyDescent="0.25">
      <c r="G5366" s="1">
        <v>44387</v>
      </c>
      <c r="H5366" s="2">
        <v>0.89156250000000004</v>
      </c>
      <c r="I5366">
        <v>30</v>
      </c>
      <c r="J5366">
        <v>3.7</v>
      </c>
      <c r="K5366">
        <v>1</v>
      </c>
    </row>
    <row r="5367" spans="7:11" x14ac:dyDescent="0.25">
      <c r="G5367" s="1">
        <v>44387</v>
      </c>
      <c r="H5367" s="2">
        <v>0.89159722222222226</v>
      </c>
      <c r="I5367">
        <v>20</v>
      </c>
      <c r="J5367">
        <v>4.2</v>
      </c>
      <c r="K5367">
        <v>1</v>
      </c>
    </row>
    <row r="5368" spans="7:11" x14ac:dyDescent="0.25">
      <c r="G5368" s="1">
        <v>44387</v>
      </c>
      <c r="H5368" s="2">
        <v>0.89226851851851852</v>
      </c>
      <c r="I5368">
        <v>15</v>
      </c>
      <c r="J5368">
        <v>20.8</v>
      </c>
      <c r="K5368">
        <v>1</v>
      </c>
    </row>
    <row r="5369" spans="7:11" x14ac:dyDescent="0.25">
      <c r="G5369" s="1">
        <v>44387</v>
      </c>
      <c r="H5369" s="2">
        <v>0.89299768518518519</v>
      </c>
      <c r="I5369">
        <v>17</v>
      </c>
      <c r="J5369">
        <v>4.3</v>
      </c>
      <c r="K5369">
        <v>1</v>
      </c>
    </row>
    <row r="5370" spans="7:11" x14ac:dyDescent="0.25">
      <c r="G5370" s="1">
        <v>44387</v>
      </c>
      <c r="H5370" s="2">
        <v>0.89475694444444442</v>
      </c>
      <c r="I5370">
        <v>24</v>
      </c>
      <c r="J5370">
        <v>8.4</v>
      </c>
      <c r="K5370">
        <v>1</v>
      </c>
    </row>
    <row r="5371" spans="7:11" x14ac:dyDescent="0.25">
      <c r="G5371" s="1">
        <v>44387</v>
      </c>
      <c r="H5371" s="2">
        <v>0.89526620370370369</v>
      </c>
      <c r="I5371">
        <v>20</v>
      </c>
      <c r="J5371">
        <v>6.1</v>
      </c>
      <c r="K5371">
        <v>1</v>
      </c>
    </row>
    <row r="5372" spans="7:11" x14ac:dyDescent="0.25">
      <c r="G5372" s="1">
        <v>44387</v>
      </c>
      <c r="H5372" s="2">
        <v>0.90067129629629628</v>
      </c>
      <c r="I5372">
        <v>20</v>
      </c>
      <c r="J5372">
        <v>4.8</v>
      </c>
      <c r="K5372">
        <v>1</v>
      </c>
    </row>
    <row r="5373" spans="7:11" x14ac:dyDescent="0.25">
      <c r="G5373" s="1">
        <v>44387</v>
      </c>
      <c r="H5373" s="2">
        <v>0.90210648148148154</v>
      </c>
      <c r="I5373">
        <v>15</v>
      </c>
      <c r="J5373">
        <v>4.7</v>
      </c>
      <c r="K5373">
        <v>1</v>
      </c>
    </row>
    <row r="5374" spans="7:11" x14ac:dyDescent="0.25">
      <c r="G5374" s="1">
        <v>44387</v>
      </c>
      <c r="H5374" s="2">
        <v>0.90241898148148147</v>
      </c>
      <c r="I5374">
        <v>23</v>
      </c>
      <c r="J5374">
        <v>10.3</v>
      </c>
      <c r="K5374">
        <v>1</v>
      </c>
    </row>
    <row r="5375" spans="7:11" x14ac:dyDescent="0.25">
      <c r="G5375" s="1">
        <v>44387</v>
      </c>
      <c r="H5375" s="2">
        <v>0.90454861111111118</v>
      </c>
      <c r="I5375">
        <v>20</v>
      </c>
      <c r="J5375">
        <v>5.0999999999999996</v>
      </c>
      <c r="K5375">
        <v>1</v>
      </c>
    </row>
    <row r="5376" spans="7:11" x14ac:dyDescent="0.25">
      <c r="G5376" s="1">
        <v>44387</v>
      </c>
      <c r="H5376" s="2">
        <v>0.90575231481481477</v>
      </c>
      <c r="I5376">
        <v>14</v>
      </c>
      <c r="J5376">
        <v>5.6</v>
      </c>
      <c r="K5376">
        <v>1</v>
      </c>
    </row>
    <row r="5377" spans="7:11" x14ac:dyDescent="0.25">
      <c r="G5377" s="1">
        <v>44387</v>
      </c>
      <c r="H5377" s="2">
        <v>0.90625</v>
      </c>
      <c r="I5377">
        <v>20</v>
      </c>
      <c r="J5377">
        <v>4.8</v>
      </c>
      <c r="K5377">
        <v>1</v>
      </c>
    </row>
    <row r="5378" spans="7:11" x14ac:dyDescent="0.25">
      <c r="G5378" s="1">
        <v>44387</v>
      </c>
      <c r="H5378" s="2">
        <v>0.90957175925925926</v>
      </c>
      <c r="I5378">
        <v>13</v>
      </c>
      <c r="J5378">
        <v>12.2</v>
      </c>
      <c r="K5378">
        <v>1</v>
      </c>
    </row>
    <row r="5379" spans="7:11" x14ac:dyDescent="0.25">
      <c r="G5379" s="1">
        <v>44387</v>
      </c>
      <c r="H5379" s="2">
        <v>0.91201388888888879</v>
      </c>
      <c r="I5379">
        <v>11</v>
      </c>
      <c r="J5379">
        <v>3.6</v>
      </c>
      <c r="K5379">
        <v>1</v>
      </c>
    </row>
    <row r="5380" spans="7:11" x14ac:dyDescent="0.25">
      <c r="G5380" s="1">
        <v>44387</v>
      </c>
      <c r="H5380" s="2">
        <v>0.9161921296296297</v>
      </c>
      <c r="I5380">
        <v>18</v>
      </c>
      <c r="J5380">
        <v>5.4</v>
      </c>
      <c r="K5380">
        <v>1</v>
      </c>
    </row>
    <row r="5381" spans="7:11" x14ac:dyDescent="0.25">
      <c r="G5381" s="1">
        <v>44387</v>
      </c>
      <c r="H5381" s="2">
        <v>0.91685185185185192</v>
      </c>
      <c r="I5381">
        <v>17</v>
      </c>
      <c r="J5381">
        <v>6.6</v>
      </c>
      <c r="K5381">
        <v>1</v>
      </c>
    </row>
    <row r="5382" spans="7:11" x14ac:dyDescent="0.25">
      <c r="G5382" s="1">
        <v>44387</v>
      </c>
      <c r="H5382" s="2">
        <v>0.91721064814814823</v>
      </c>
      <c r="I5382">
        <v>10</v>
      </c>
      <c r="J5382">
        <v>4</v>
      </c>
      <c r="K5382">
        <v>1</v>
      </c>
    </row>
    <row r="5383" spans="7:11" x14ac:dyDescent="0.25">
      <c r="G5383" s="1">
        <v>44387</v>
      </c>
      <c r="H5383" s="2">
        <v>0.91746527777777775</v>
      </c>
      <c r="I5383">
        <v>23</v>
      </c>
      <c r="J5383">
        <v>7.9</v>
      </c>
      <c r="K5383">
        <v>1</v>
      </c>
    </row>
    <row r="5384" spans="7:11" x14ac:dyDescent="0.25">
      <c r="G5384" s="1">
        <v>44387</v>
      </c>
      <c r="H5384" s="2">
        <v>0.91799768518518521</v>
      </c>
      <c r="I5384">
        <v>24</v>
      </c>
      <c r="J5384">
        <v>5.7</v>
      </c>
      <c r="K5384">
        <v>1</v>
      </c>
    </row>
    <row r="5385" spans="7:11" x14ac:dyDescent="0.25">
      <c r="G5385" s="1">
        <v>44387</v>
      </c>
      <c r="H5385" s="2">
        <v>0.92097222222222219</v>
      </c>
      <c r="I5385">
        <v>11</v>
      </c>
      <c r="J5385">
        <v>12</v>
      </c>
      <c r="K5385">
        <v>1</v>
      </c>
    </row>
    <row r="5386" spans="7:11" x14ac:dyDescent="0.25">
      <c r="G5386" s="1">
        <v>44387</v>
      </c>
      <c r="H5386" s="2">
        <v>0.92391203703703706</v>
      </c>
      <c r="I5386">
        <v>16</v>
      </c>
      <c r="J5386">
        <v>5</v>
      </c>
      <c r="K5386">
        <v>1</v>
      </c>
    </row>
    <row r="5387" spans="7:11" x14ac:dyDescent="0.25">
      <c r="G5387" s="1">
        <v>44387</v>
      </c>
      <c r="H5387" s="2">
        <v>0.92393518518518514</v>
      </c>
      <c r="I5387">
        <v>14</v>
      </c>
      <c r="J5387">
        <v>6.2</v>
      </c>
      <c r="K5387">
        <v>1</v>
      </c>
    </row>
    <row r="5388" spans="7:11" x14ac:dyDescent="0.25">
      <c r="G5388" s="1">
        <v>44387</v>
      </c>
      <c r="H5388" s="2">
        <v>0.92539351851851848</v>
      </c>
      <c r="I5388">
        <v>16</v>
      </c>
      <c r="J5388">
        <v>7.5</v>
      </c>
      <c r="K5388">
        <v>1</v>
      </c>
    </row>
    <row r="5389" spans="7:11" x14ac:dyDescent="0.25">
      <c r="G5389" s="1">
        <v>44387</v>
      </c>
      <c r="H5389" s="2">
        <v>0.9263541666666667</v>
      </c>
      <c r="I5389">
        <v>18</v>
      </c>
      <c r="J5389">
        <v>7.7</v>
      </c>
      <c r="K5389">
        <v>1</v>
      </c>
    </row>
    <row r="5390" spans="7:11" x14ac:dyDescent="0.25">
      <c r="G5390" s="1">
        <v>44387</v>
      </c>
      <c r="H5390" s="2">
        <v>0.92819444444444443</v>
      </c>
      <c r="I5390">
        <v>20</v>
      </c>
      <c r="J5390">
        <v>5.9</v>
      </c>
      <c r="K5390">
        <v>1</v>
      </c>
    </row>
    <row r="5391" spans="7:11" x14ac:dyDescent="0.25">
      <c r="G5391" s="1">
        <v>44387</v>
      </c>
      <c r="H5391" s="2">
        <v>0.93082175925925925</v>
      </c>
      <c r="I5391">
        <v>14</v>
      </c>
      <c r="J5391">
        <v>8.4</v>
      </c>
      <c r="K5391">
        <v>1</v>
      </c>
    </row>
    <row r="5392" spans="7:11" x14ac:dyDescent="0.25">
      <c r="G5392" s="1">
        <v>44387</v>
      </c>
      <c r="H5392" s="2">
        <v>0.93265046296296295</v>
      </c>
      <c r="I5392">
        <v>14</v>
      </c>
      <c r="J5392">
        <v>4.3</v>
      </c>
      <c r="K5392">
        <v>1</v>
      </c>
    </row>
    <row r="5393" spans="7:11" x14ac:dyDescent="0.25">
      <c r="G5393" s="1">
        <v>44387</v>
      </c>
      <c r="H5393" s="2">
        <v>0.93266203703703709</v>
      </c>
      <c r="I5393">
        <v>20</v>
      </c>
      <c r="J5393">
        <v>3.5</v>
      </c>
      <c r="K5393">
        <v>1</v>
      </c>
    </row>
    <row r="5394" spans="7:11" x14ac:dyDescent="0.25">
      <c r="G5394" s="1">
        <v>44387</v>
      </c>
      <c r="H5394" s="2">
        <v>0.93953703703703706</v>
      </c>
      <c r="I5394">
        <v>12</v>
      </c>
      <c r="J5394">
        <v>7.6</v>
      </c>
      <c r="K5394">
        <v>1</v>
      </c>
    </row>
    <row r="5395" spans="7:11" x14ac:dyDescent="0.25">
      <c r="G5395" s="1">
        <v>44387</v>
      </c>
      <c r="H5395" s="2">
        <v>0.94284722222222228</v>
      </c>
      <c r="I5395">
        <v>14</v>
      </c>
      <c r="J5395">
        <v>4.3</v>
      </c>
      <c r="K5395">
        <v>1</v>
      </c>
    </row>
    <row r="5396" spans="7:11" x14ac:dyDescent="0.25">
      <c r="G5396" s="1">
        <v>44387</v>
      </c>
      <c r="H5396" s="2">
        <v>0.94675925925925919</v>
      </c>
      <c r="I5396">
        <v>23</v>
      </c>
      <c r="J5396">
        <v>4.7</v>
      </c>
      <c r="K5396">
        <v>1</v>
      </c>
    </row>
    <row r="5397" spans="7:11" x14ac:dyDescent="0.25">
      <c r="G5397" s="1">
        <v>44387</v>
      </c>
      <c r="H5397" s="2">
        <v>0.94678240740740749</v>
      </c>
      <c r="I5397">
        <v>18</v>
      </c>
      <c r="J5397">
        <v>8.6999999999999993</v>
      </c>
      <c r="K5397">
        <v>1</v>
      </c>
    </row>
    <row r="5398" spans="7:11" x14ac:dyDescent="0.25">
      <c r="G5398" s="1">
        <v>44387</v>
      </c>
      <c r="H5398" s="2">
        <v>0.94953703703703696</v>
      </c>
      <c r="I5398">
        <v>32</v>
      </c>
      <c r="J5398">
        <v>10.7</v>
      </c>
      <c r="K5398">
        <v>1</v>
      </c>
    </row>
    <row r="5399" spans="7:11" x14ac:dyDescent="0.25">
      <c r="G5399" s="1">
        <v>44387</v>
      </c>
      <c r="H5399" s="2">
        <v>0.94995370370370369</v>
      </c>
      <c r="I5399">
        <v>15</v>
      </c>
      <c r="J5399">
        <v>4.7</v>
      </c>
      <c r="K5399">
        <v>1</v>
      </c>
    </row>
    <row r="5400" spans="7:11" x14ac:dyDescent="0.25">
      <c r="G5400" s="1">
        <v>44387</v>
      </c>
      <c r="H5400" s="2">
        <v>0.94997685185185177</v>
      </c>
      <c r="I5400">
        <v>12</v>
      </c>
      <c r="J5400">
        <v>3.7</v>
      </c>
      <c r="K5400">
        <v>1</v>
      </c>
    </row>
    <row r="5401" spans="7:11" x14ac:dyDescent="0.25">
      <c r="G5401" s="1">
        <v>44387</v>
      </c>
      <c r="H5401" s="2">
        <v>0.9523611111111111</v>
      </c>
      <c r="I5401">
        <v>13</v>
      </c>
      <c r="J5401">
        <v>1</v>
      </c>
      <c r="K5401">
        <v>1</v>
      </c>
    </row>
    <row r="5402" spans="7:11" x14ac:dyDescent="0.25">
      <c r="G5402" s="1">
        <v>44387</v>
      </c>
      <c r="H5402" s="2">
        <v>0.95322916666666668</v>
      </c>
      <c r="I5402">
        <v>17</v>
      </c>
      <c r="J5402">
        <v>6.2</v>
      </c>
      <c r="K5402">
        <v>1</v>
      </c>
    </row>
    <row r="5403" spans="7:11" x14ac:dyDescent="0.25">
      <c r="G5403" s="1">
        <v>44387</v>
      </c>
      <c r="H5403" s="2">
        <v>0.95746527777777779</v>
      </c>
      <c r="I5403">
        <v>33</v>
      </c>
      <c r="J5403">
        <v>5.9</v>
      </c>
      <c r="K5403">
        <v>1</v>
      </c>
    </row>
    <row r="5404" spans="7:11" x14ac:dyDescent="0.25">
      <c r="G5404" s="1">
        <v>44387</v>
      </c>
      <c r="H5404" s="2">
        <v>0.95912037037037035</v>
      </c>
      <c r="I5404">
        <v>17</v>
      </c>
      <c r="J5404">
        <v>3.9</v>
      </c>
      <c r="K5404">
        <v>1</v>
      </c>
    </row>
    <row r="5405" spans="7:11" x14ac:dyDescent="0.25">
      <c r="G5405" s="1">
        <v>44387</v>
      </c>
      <c r="H5405" s="2">
        <v>0.95920138888888884</v>
      </c>
      <c r="I5405">
        <v>31</v>
      </c>
      <c r="J5405">
        <v>4.3</v>
      </c>
      <c r="K5405">
        <v>1</v>
      </c>
    </row>
    <row r="5406" spans="7:11" x14ac:dyDescent="0.25">
      <c r="G5406" s="1">
        <v>44387</v>
      </c>
      <c r="H5406" s="2">
        <v>0.95921296296296299</v>
      </c>
      <c r="I5406">
        <v>32</v>
      </c>
      <c r="J5406">
        <v>4.3</v>
      </c>
      <c r="K5406">
        <v>1</v>
      </c>
    </row>
    <row r="5407" spans="7:11" x14ac:dyDescent="0.25">
      <c r="G5407" s="1">
        <v>44387</v>
      </c>
      <c r="H5407" s="2">
        <v>0.9593287037037036</v>
      </c>
      <c r="I5407">
        <v>21</v>
      </c>
      <c r="J5407">
        <v>5.2</v>
      </c>
      <c r="K5407">
        <v>1</v>
      </c>
    </row>
    <row r="5408" spans="7:11" x14ac:dyDescent="0.25">
      <c r="G5408" s="1">
        <v>44387</v>
      </c>
      <c r="H5408" s="2">
        <v>0.9643518518518519</v>
      </c>
      <c r="I5408">
        <v>11</v>
      </c>
      <c r="J5408">
        <v>10.8</v>
      </c>
      <c r="K5408">
        <v>1</v>
      </c>
    </row>
    <row r="5409" spans="7:11" x14ac:dyDescent="0.25">
      <c r="G5409" s="1">
        <v>44387</v>
      </c>
      <c r="H5409" s="2">
        <v>0.96534722222222225</v>
      </c>
      <c r="I5409">
        <v>14</v>
      </c>
      <c r="J5409">
        <v>3.3</v>
      </c>
      <c r="K5409">
        <v>1</v>
      </c>
    </row>
    <row r="5410" spans="7:11" x14ac:dyDescent="0.25">
      <c r="G5410" s="1">
        <v>44387</v>
      </c>
      <c r="H5410" s="2">
        <v>0.96579861111111109</v>
      </c>
      <c r="I5410">
        <v>22</v>
      </c>
      <c r="J5410">
        <v>4.9000000000000004</v>
      </c>
      <c r="K5410">
        <v>1</v>
      </c>
    </row>
    <row r="5411" spans="7:11" x14ac:dyDescent="0.25">
      <c r="G5411" s="1">
        <v>44387</v>
      </c>
      <c r="H5411" s="2">
        <v>0.96606481481481488</v>
      </c>
      <c r="I5411">
        <v>13</v>
      </c>
      <c r="J5411">
        <v>8.1</v>
      </c>
      <c r="K5411">
        <v>1</v>
      </c>
    </row>
    <row r="5412" spans="7:11" x14ac:dyDescent="0.25">
      <c r="G5412" s="1">
        <v>44387</v>
      </c>
      <c r="H5412" s="2">
        <v>0.9679861111111111</v>
      </c>
      <c r="I5412">
        <v>26</v>
      </c>
      <c r="J5412">
        <v>5.9</v>
      </c>
      <c r="K5412">
        <v>1</v>
      </c>
    </row>
    <row r="5413" spans="7:11" x14ac:dyDescent="0.25">
      <c r="G5413" s="1">
        <v>44387</v>
      </c>
      <c r="H5413" s="2">
        <v>0.96914351851851854</v>
      </c>
      <c r="I5413">
        <v>16</v>
      </c>
      <c r="J5413">
        <v>7.5</v>
      </c>
      <c r="K5413">
        <v>1</v>
      </c>
    </row>
    <row r="5414" spans="7:11" x14ac:dyDescent="0.25">
      <c r="G5414" s="1">
        <v>44387</v>
      </c>
      <c r="H5414" s="2">
        <v>0.97048611111111116</v>
      </c>
      <c r="I5414">
        <v>15</v>
      </c>
      <c r="J5414">
        <v>6.8</v>
      </c>
      <c r="K5414">
        <v>1</v>
      </c>
    </row>
    <row r="5415" spans="7:11" x14ac:dyDescent="0.25">
      <c r="G5415" s="1">
        <v>44387</v>
      </c>
      <c r="H5415" s="2">
        <v>0.97054398148148147</v>
      </c>
      <c r="I5415">
        <v>24</v>
      </c>
      <c r="J5415">
        <v>3.6</v>
      </c>
      <c r="K5415">
        <v>1</v>
      </c>
    </row>
    <row r="5416" spans="7:11" x14ac:dyDescent="0.25">
      <c r="G5416" s="1">
        <v>44387</v>
      </c>
      <c r="H5416" s="2">
        <v>0.97056712962962965</v>
      </c>
      <c r="I5416">
        <v>19</v>
      </c>
      <c r="J5416">
        <v>4.2</v>
      </c>
      <c r="K5416">
        <v>1</v>
      </c>
    </row>
    <row r="5417" spans="7:11" x14ac:dyDescent="0.25">
      <c r="G5417" s="1">
        <v>44387</v>
      </c>
      <c r="H5417" s="2">
        <v>0.9714814814814815</v>
      </c>
      <c r="I5417">
        <v>21</v>
      </c>
      <c r="J5417">
        <v>5.2</v>
      </c>
      <c r="K5417">
        <v>1</v>
      </c>
    </row>
    <row r="5418" spans="7:11" x14ac:dyDescent="0.25">
      <c r="G5418" s="1">
        <v>44387</v>
      </c>
      <c r="H5418" s="2">
        <v>0.97429398148148139</v>
      </c>
      <c r="I5418">
        <v>13</v>
      </c>
      <c r="J5418">
        <v>4.4000000000000004</v>
      </c>
      <c r="K5418">
        <v>1</v>
      </c>
    </row>
    <row r="5419" spans="7:11" x14ac:dyDescent="0.25">
      <c r="G5419" s="1">
        <v>44387</v>
      </c>
      <c r="H5419" s="2">
        <v>0.97512731481481485</v>
      </c>
      <c r="I5419">
        <v>20</v>
      </c>
      <c r="J5419">
        <v>6.6</v>
      </c>
      <c r="K5419">
        <v>1</v>
      </c>
    </row>
    <row r="5420" spans="7:11" x14ac:dyDescent="0.25">
      <c r="G5420" s="1">
        <v>44387</v>
      </c>
      <c r="H5420" s="2">
        <v>0.97790509259259262</v>
      </c>
      <c r="I5420">
        <v>28</v>
      </c>
      <c r="J5420">
        <v>8.1999999999999993</v>
      </c>
      <c r="K5420">
        <v>1</v>
      </c>
    </row>
    <row r="5421" spans="7:11" x14ac:dyDescent="0.25">
      <c r="G5421" s="1">
        <v>44387</v>
      </c>
      <c r="H5421" s="2">
        <v>0.98237268518518517</v>
      </c>
      <c r="I5421">
        <v>12</v>
      </c>
      <c r="J5421">
        <v>12.5</v>
      </c>
      <c r="K5421">
        <v>1</v>
      </c>
    </row>
    <row r="5422" spans="7:11" x14ac:dyDescent="0.25">
      <c r="G5422" s="1">
        <v>44387</v>
      </c>
      <c r="H5422" s="2">
        <v>0.98346064814814815</v>
      </c>
      <c r="I5422">
        <v>23</v>
      </c>
      <c r="J5422">
        <v>6.8</v>
      </c>
      <c r="K5422">
        <v>1</v>
      </c>
    </row>
    <row r="5423" spans="7:11" x14ac:dyDescent="0.25">
      <c r="G5423" s="1">
        <v>44387</v>
      </c>
      <c r="H5423" s="2">
        <v>0.98946759259259265</v>
      </c>
      <c r="I5423">
        <v>28</v>
      </c>
      <c r="J5423">
        <v>3.3</v>
      </c>
      <c r="K5423">
        <v>1</v>
      </c>
    </row>
    <row r="5424" spans="7:11" x14ac:dyDescent="0.25">
      <c r="G5424" s="1">
        <v>44387</v>
      </c>
      <c r="H5424" s="2">
        <v>0.98949074074074073</v>
      </c>
      <c r="I5424">
        <v>28</v>
      </c>
      <c r="J5424">
        <v>8.1999999999999993</v>
      </c>
      <c r="K5424">
        <v>1</v>
      </c>
    </row>
    <row r="5425" spans="7:11" x14ac:dyDescent="0.25">
      <c r="G5425" s="1">
        <v>44387</v>
      </c>
      <c r="H5425" s="2">
        <v>0.9900810185185186</v>
      </c>
      <c r="I5425">
        <v>25</v>
      </c>
      <c r="J5425">
        <v>6</v>
      </c>
      <c r="K5425">
        <v>1</v>
      </c>
    </row>
    <row r="5426" spans="7:11" x14ac:dyDescent="0.25">
      <c r="G5426" s="1">
        <v>44388</v>
      </c>
      <c r="H5426" s="2">
        <v>3.645833333333333E-3</v>
      </c>
      <c r="I5426">
        <v>12</v>
      </c>
      <c r="J5426">
        <v>4.3</v>
      </c>
      <c r="K5426">
        <v>1</v>
      </c>
    </row>
    <row r="5427" spans="7:11" x14ac:dyDescent="0.25">
      <c r="G5427" s="1">
        <v>44388</v>
      </c>
      <c r="H5427" s="2">
        <v>4.6759259259259263E-3</v>
      </c>
      <c r="I5427">
        <v>18</v>
      </c>
      <c r="J5427">
        <v>6.4</v>
      </c>
      <c r="K5427">
        <v>1</v>
      </c>
    </row>
    <row r="5428" spans="7:11" x14ac:dyDescent="0.25">
      <c r="G5428" s="1">
        <v>44388</v>
      </c>
      <c r="H5428" s="2">
        <v>8.9004629629629625E-3</v>
      </c>
      <c r="I5428">
        <v>19</v>
      </c>
      <c r="J5428">
        <v>7</v>
      </c>
      <c r="K5428">
        <v>1</v>
      </c>
    </row>
    <row r="5429" spans="7:11" x14ac:dyDescent="0.25">
      <c r="G5429" s="1">
        <v>44388</v>
      </c>
      <c r="H5429" s="2">
        <v>8.9467592592592585E-3</v>
      </c>
      <c r="I5429">
        <v>18</v>
      </c>
      <c r="J5429">
        <v>8.8000000000000007</v>
      </c>
      <c r="K5429">
        <v>1</v>
      </c>
    </row>
    <row r="5430" spans="7:11" x14ac:dyDescent="0.25">
      <c r="G5430" s="1">
        <v>44388</v>
      </c>
      <c r="H5430" s="2">
        <v>1.4664351851851852E-2</v>
      </c>
      <c r="I5430">
        <v>23</v>
      </c>
      <c r="J5430">
        <v>9.3000000000000007</v>
      </c>
      <c r="K5430">
        <v>1</v>
      </c>
    </row>
    <row r="5431" spans="7:11" x14ac:dyDescent="0.25">
      <c r="G5431" s="1">
        <v>44388</v>
      </c>
      <c r="H5431" s="2">
        <v>4.0208333333333332E-2</v>
      </c>
      <c r="I5431">
        <v>23</v>
      </c>
      <c r="J5431">
        <v>4.8</v>
      </c>
      <c r="K5431">
        <v>1</v>
      </c>
    </row>
    <row r="5432" spans="7:11" x14ac:dyDescent="0.25">
      <c r="G5432" s="1">
        <v>44388</v>
      </c>
      <c r="H5432" s="2">
        <v>4.9861111111111113E-2</v>
      </c>
      <c r="I5432">
        <v>22</v>
      </c>
      <c r="J5432">
        <v>6.9</v>
      </c>
      <c r="K5432">
        <v>1</v>
      </c>
    </row>
    <row r="5433" spans="7:11" x14ac:dyDescent="0.25">
      <c r="G5433" s="1">
        <v>44388</v>
      </c>
      <c r="H5433" s="2">
        <v>4.987268518518518E-2</v>
      </c>
      <c r="I5433">
        <v>23</v>
      </c>
      <c r="J5433">
        <v>3.6</v>
      </c>
      <c r="K5433">
        <v>1</v>
      </c>
    </row>
    <row r="5434" spans="7:11" x14ac:dyDescent="0.25">
      <c r="G5434" s="1">
        <v>44388</v>
      </c>
      <c r="H5434" s="2">
        <v>5.8368055555555555E-2</v>
      </c>
      <c r="I5434">
        <v>15</v>
      </c>
      <c r="J5434">
        <v>5.0999999999999996</v>
      </c>
      <c r="K5434">
        <v>1</v>
      </c>
    </row>
    <row r="5435" spans="7:11" x14ac:dyDescent="0.25">
      <c r="G5435" s="1">
        <v>44388</v>
      </c>
      <c r="H5435" s="2">
        <v>5.8888888888888886E-2</v>
      </c>
      <c r="I5435">
        <v>24</v>
      </c>
      <c r="J5435">
        <v>5.6</v>
      </c>
      <c r="K5435">
        <v>1</v>
      </c>
    </row>
    <row r="5436" spans="7:11" x14ac:dyDescent="0.25">
      <c r="G5436" s="1">
        <v>44388</v>
      </c>
      <c r="H5436" s="2">
        <v>6.7106481481481475E-2</v>
      </c>
      <c r="I5436">
        <v>22</v>
      </c>
      <c r="J5436">
        <v>6.4</v>
      </c>
      <c r="K5436">
        <v>1</v>
      </c>
    </row>
    <row r="5437" spans="7:11" x14ac:dyDescent="0.25">
      <c r="G5437" s="1">
        <v>44388</v>
      </c>
      <c r="H5437" s="2">
        <v>9.331018518518519E-2</v>
      </c>
      <c r="I5437">
        <v>18</v>
      </c>
      <c r="J5437">
        <v>6.1</v>
      </c>
      <c r="K5437">
        <v>1</v>
      </c>
    </row>
    <row r="5438" spans="7:11" x14ac:dyDescent="0.25">
      <c r="G5438" s="1">
        <v>44388</v>
      </c>
      <c r="H5438" s="2">
        <v>9.9074074074074078E-2</v>
      </c>
      <c r="I5438">
        <v>18</v>
      </c>
      <c r="J5438">
        <v>23.9</v>
      </c>
      <c r="K5438">
        <v>1</v>
      </c>
    </row>
    <row r="5439" spans="7:11" x14ac:dyDescent="0.25">
      <c r="G5439" s="1">
        <v>44388</v>
      </c>
      <c r="H5439" s="2">
        <v>0.10710648148148148</v>
      </c>
      <c r="I5439">
        <v>16</v>
      </c>
      <c r="J5439">
        <v>7.6</v>
      </c>
      <c r="K5439">
        <v>1</v>
      </c>
    </row>
    <row r="5440" spans="7:11" x14ac:dyDescent="0.25">
      <c r="G5440" s="1">
        <v>44388</v>
      </c>
      <c r="H5440" s="2">
        <v>0.11925925925925925</v>
      </c>
      <c r="I5440">
        <v>29</v>
      </c>
      <c r="J5440">
        <v>5.5</v>
      </c>
      <c r="K5440">
        <v>1</v>
      </c>
    </row>
    <row r="5441" spans="7:11" x14ac:dyDescent="0.25">
      <c r="G5441" s="1">
        <v>44388</v>
      </c>
      <c r="H5441" s="2">
        <v>0.16155092592592593</v>
      </c>
      <c r="I5441">
        <v>16</v>
      </c>
      <c r="J5441">
        <v>4.3</v>
      </c>
      <c r="K5441">
        <v>1</v>
      </c>
    </row>
    <row r="5442" spans="7:11" x14ac:dyDescent="0.25">
      <c r="G5442" s="1">
        <v>44388</v>
      </c>
      <c r="H5442" s="2">
        <v>0.23655092592592594</v>
      </c>
      <c r="I5442">
        <v>27</v>
      </c>
      <c r="J5442">
        <v>9</v>
      </c>
      <c r="K5442">
        <v>1</v>
      </c>
    </row>
    <row r="5443" spans="7:11" x14ac:dyDescent="0.25">
      <c r="G5443" s="1">
        <v>44388</v>
      </c>
      <c r="H5443" s="2">
        <v>0.24555555555555555</v>
      </c>
      <c r="I5443">
        <v>14</v>
      </c>
      <c r="J5443">
        <v>4.3</v>
      </c>
      <c r="K5443">
        <v>1</v>
      </c>
    </row>
    <row r="5444" spans="7:11" x14ac:dyDescent="0.25">
      <c r="G5444" s="1">
        <v>44388</v>
      </c>
      <c r="H5444" s="2">
        <v>0.26234953703703706</v>
      </c>
      <c r="I5444">
        <v>29</v>
      </c>
      <c r="J5444">
        <v>4</v>
      </c>
      <c r="K5444">
        <v>1</v>
      </c>
    </row>
    <row r="5445" spans="7:11" x14ac:dyDescent="0.25">
      <c r="G5445" s="1">
        <v>44388</v>
      </c>
      <c r="H5445" s="2">
        <v>0.2623611111111111</v>
      </c>
      <c r="I5445">
        <v>29</v>
      </c>
      <c r="J5445">
        <v>4.5999999999999996</v>
      </c>
      <c r="K5445">
        <v>1</v>
      </c>
    </row>
    <row r="5446" spans="7:11" x14ac:dyDescent="0.25">
      <c r="G5446" s="1">
        <v>44388</v>
      </c>
      <c r="H5446" s="2">
        <v>0.26457175925925924</v>
      </c>
      <c r="I5446">
        <v>16</v>
      </c>
      <c r="J5446">
        <v>5.4</v>
      </c>
      <c r="K5446">
        <v>1</v>
      </c>
    </row>
    <row r="5447" spans="7:11" x14ac:dyDescent="0.25">
      <c r="G5447" s="1">
        <v>44388</v>
      </c>
      <c r="H5447" s="2">
        <v>0.26542824074074073</v>
      </c>
      <c r="I5447">
        <v>15</v>
      </c>
      <c r="J5447">
        <v>7.2</v>
      </c>
      <c r="K5447">
        <v>1</v>
      </c>
    </row>
    <row r="5448" spans="7:11" x14ac:dyDescent="0.25">
      <c r="G5448" s="1">
        <v>44388</v>
      </c>
      <c r="H5448" s="2">
        <v>0.26689814814814816</v>
      </c>
      <c r="I5448">
        <v>17</v>
      </c>
      <c r="J5448">
        <v>3.9</v>
      </c>
      <c r="K5448">
        <v>1</v>
      </c>
    </row>
    <row r="5449" spans="7:11" x14ac:dyDescent="0.25">
      <c r="G5449" s="1">
        <v>44388</v>
      </c>
      <c r="H5449" s="2">
        <v>0.27961805555555558</v>
      </c>
      <c r="I5449">
        <v>15</v>
      </c>
      <c r="J5449">
        <v>9</v>
      </c>
      <c r="K5449">
        <v>1</v>
      </c>
    </row>
    <row r="5450" spans="7:11" x14ac:dyDescent="0.25">
      <c r="G5450" s="1">
        <v>44388</v>
      </c>
      <c r="H5450" s="2">
        <v>0.28062500000000001</v>
      </c>
      <c r="I5450">
        <v>13</v>
      </c>
      <c r="J5450">
        <v>5.0999999999999996</v>
      </c>
      <c r="K5450">
        <v>1</v>
      </c>
    </row>
    <row r="5451" spans="7:11" x14ac:dyDescent="0.25">
      <c r="G5451" s="1">
        <v>44388</v>
      </c>
      <c r="H5451" s="2">
        <v>0.28655092592592596</v>
      </c>
      <c r="I5451">
        <v>14</v>
      </c>
      <c r="J5451">
        <v>5.0999999999999996</v>
      </c>
      <c r="K5451">
        <v>1</v>
      </c>
    </row>
    <row r="5452" spans="7:11" x14ac:dyDescent="0.25">
      <c r="G5452" s="1">
        <v>44388</v>
      </c>
      <c r="H5452" s="2">
        <v>0.29128472222222224</v>
      </c>
      <c r="I5452">
        <v>15</v>
      </c>
      <c r="J5452">
        <v>14.4</v>
      </c>
      <c r="K5452">
        <v>1</v>
      </c>
    </row>
    <row r="5453" spans="7:11" x14ac:dyDescent="0.25">
      <c r="G5453" s="1">
        <v>44388</v>
      </c>
      <c r="H5453" s="2">
        <v>0.29211805555555553</v>
      </c>
      <c r="I5453">
        <v>16</v>
      </c>
      <c r="J5453">
        <v>3.7</v>
      </c>
      <c r="K5453">
        <v>1</v>
      </c>
    </row>
    <row r="5454" spans="7:11" x14ac:dyDescent="0.25">
      <c r="G5454" s="1">
        <v>44388</v>
      </c>
      <c r="H5454" s="2">
        <v>0.3084722222222222</v>
      </c>
      <c r="I5454">
        <v>27</v>
      </c>
      <c r="J5454">
        <v>8.9</v>
      </c>
      <c r="K5454">
        <v>1</v>
      </c>
    </row>
    <row r="5455" spans="7:11" x14ac:dyDescent="0.25">
      <c r="G5455" s="1">
        <v>44388</v>
      </c>
      <c r="H5455" s="2">
        <v>0.30861111111111111</v>
      </c>
      <c r="I5455">
        <v>10</v>
      </c>
      <c r="J5455">
        <v>8.9</v>
      </c>
      <c r="K5455">
        <v>1</v>
      </c>
    </row>
    <row r="5456" spans="7:11" x14ac:dyDescent="0.25">
      <c r="G5456" s="1">
        <v>44388</v>
      </c>
      <c r="H5456" s="2">
        <v>0.31140046296296298</v>
      </c>
      <c r="I5456">
        <v>15</v>
      </c>
      <c r="J5456">
        <v>6.2</v>
      </c>
      <c r="K5456">
        <v>1</v>
      </c>
    </row>
    <row r="5457" spans="7:11" x14ac:dyDescent="0.25">
      <c r="G5457" s="1">
        <v>44388</v>
      </c>
      <c r="H5457" s="2">
        <v>0.31515046296296295</v>
      </c>
      <c r="I5457">
        <v>16</v>
      </c>
      <c r="J5457">
        <v>4.0999999999999996</v>
      </c>
      <c r="K5457">
        <v>1</v>
      </c>
    </row>
    <row r="5458" spans="7:11" x14ac:dyDescent="0.25">
      <c r="G5458" s="1">
        <v>44388</v>
      </c>
      <c r="H5458" s="2">
        <v>0.31519675925925927</v>
      </c>
      <c r="I5458">
        <v>9</v>
      </c>
      <c r="J5458">
        <v>4.0999999999999996</v>
      </c>
      <c r="K5458">
        <v>1</v>
      </c>
    </row>
    <row r="5459" spans="7:11" x14ac:dyDescent="0.25">
      <c r="G5459" s="1">
        <v>44388</v>
      </c>
      <c r="H5459" s="2">
        <v>0.32181712962962966</v>
      </c>
      <c r="I5459">
        <v>13</v>
      </c>
      <c r="J5459">
        <v>8.9</v>
      </c>
      <c r="K5459">
        <v>1</v>
      </c>
    </row>
    <row r="5460" spans="7:11" x14ac:dyDescent="0.25">
      <c r="G5460" s="1">
        <v>44388</v>
      </c>
      <c r="H5460" s="2">
        <v>0.32442129629629629</v>
      </c>
      <c r="I5460">
        <v>16</v>
      </c>
      <c r="J5460">
        <v>0.6</v>
      </c>
      <c r="K5460">
        <v>1</v>
      </c>
    </row>
    <row r="5461" spans="7:11" x14ac:dyDescent="0.25">
      <c r="G5461" s="1">
        <v>44388</v>
      </c>
      <c r="H5461" s="2">
        <v>0.32803240740740741</v>
      </c>
      <c r="I5461">
        <v>17</v>
      </c>
      <c r="J5461">
        <v>8.5</v>
      </c>
      <c r="K5461">
        <v>1</v>
      </c>
    </row>
    <row r="5462" spans="7:11" x14ac:dyDescent="0.25">
      <c r="G5462" s="1">
        <v>44388</v>
      </c>
      <c r="H5462" s="2">
        <v>0.3304050925925926</v>
      </c>
      <c r="I5462">
        <v>15</v>
      </c>
      <c r="J5462">
        <v>11.1</v>
      </c>
      <c r="K5462">
        <v>1</v>
      </c>
    </row>
    <row r="5463" spans="7:11" x14ac:dyDescent="0.25">
      <c r="G5463" s="1">
        <v>44388</v>
      </c>
      <c r="H5463" s="2">
        <v>0.33304398148148145</v>
      </c>
      <c r="I5463">
        <v>11</v>
      </c>
      <c r="J5463">
        <v>6.3</v>
      </c>
      <c r="K5463">
        <v>1</v>
      </c>
    </row>
    <row r="5464" spans="7:11" x14ac:dyDescent="0.25">
      <c r="G5464" s="1">
        <v>44388</v>
      </c>
      <c r="H5464" s="2">
        <v>0.34081018518518519</v>
      </c>
      <c r="I5464">
        <v>12</v>
      </c>
      <c r="J5464">
        <v>0.5</v>
      </c>
      <c r="K5464">
        <v>1</v>
      </c>
    </row>
    <row r="5465" spans="7:11" x14ac:dyDescent="0.25">
      <c r="G5465" s="1">
        <v>44388</v>
      </c>
      <c r="H5465" s="2">
        <v>0.34105324074074073</v>
      </c>
      <c r="I5465">
        <v>12</v>
      </c>
      <c r="J5465">
        <v>12</v>
      </c>
      <c r="K5465">
        <v>1</v>
      </c>
    </row>
    <row r="5466" spans="7:11" x14ac:dyDescent="0.25">
      <c r="G5466" s="1">
        <v>44388</v>
      </c>
      <c r="H5466" s="2">
        <v>0.34108796296296301</v>
      </c>
      <c r="I5466">
        <v>13</v>
      </c>
      <c r="J5466">
        <v>9.4</v>
      </c>
      <c r="K5466">
        <v>1</v>
      </c>
    </row>
    <row r="5467" spans="7:11" x14ac:dyDescent="0.25">
      <c r="G5467" s="1">
        <v>44388</v>
      </c>
      <c r="H5467" s="2">
        <v>0.34406249999999999</v>
      </c>
      <c r="I5467">
        <v>23</v>
      </c>
      <c r="J5467">
        <v>8.1</v>
      </c>
      <c r="K5467">
        <v>1</v>
      </c>
    </row>
    <row r="5468" spans="7:11" x14ac:dyDescent="0.25">
      <c r="G5468" s="1">
        <v>44388</v>
      </c>
      <c r="H5468" s="2">
        <v>0.34758101851851847</v>
      </c>
      <c r="I5468">
        <v>14</v>
      </c>
      <c r="J5468">
        <v>4.3</v>
      </c>
      <c r="K5468">
        <v>1</v>
      </c>
    </row>
    <row r="5469" spans="7:11" x14ac:dyDescent="0.25">
      <c r="G5469" s="1">
        <v>44388</v>
      </c>
      <c r="H5469" s="2">
        <v>0.35097222222222224</v>
      </c>
      <c r="I5469">
        <v>14</v>
      </c>
      <c r="J5469">
        <v>1.1000000000000001</v>
      </c>
      <c r="K5469">
        <v>1</v>
      </c>
    </row>
    <row r="5470" spans="7:11" x14ac:dyDescent="0.25">
      <c r="G5470" s="1">
        <v>44388</v>
      </c>
      <c r="H5470" s="2">
        <v>0.35531249999999998</v>
      </c>
      <c r="I5470">
        <v>14</v>
      </c>
      <c r="J5470">
        <v>0.5</v>
      </c>
      <c r="K5470">
        <v>1</v>
      </c>
    </row>
    <row r="5471" spans="7:11" x14ac:dyDescent="0.25">
      <c r="G5471" s="1">
        <v>44388</v>
      </c>
      <c r="H5471" s="2">
        <v>0.35618055555555556</v>
      </c>
      <c r="I5471">
        <v>19</v>
      </c>
      <c r="J5471">
        <v>5.8</v>
      </c>
      <c r="K5471">
        <v>1</v>
      </c>
    </row>
    <row r="5472" spans="7:11" x14ac:dyDescent="0.25">
      <c r="G5472" s="1">
        <v>44388</v>
      </c>
      <c r="H5472" s="2">
        <v>0.35620370370370374</v>
      </c>
      <c r="I5472">
        <v>18</v>
      </c>
      <c r="J5472">
        <v>4</v>
      </c>
      <c r="K5472">
        <v>1</v>
      </c>
    </row>
    <row r="5473" spans="7:11" x14ac:dyDescent="0.25">
      <c r="G5473" s="1">
        <v>44388</v>
      </c>
      <c r="H5473" s="2">
        <v>0.35659722222222223</v>
      </c>
      <c r="I5473">
        <v>9</v>
      </c>
      <c r="J5473">
        <v>6.8</v>
      </c>
      <c r="K5473">
        <v>1</v>
      </c>
    </row>
    <row r="5474" spans="7:11" x14ac:dyDescent="0.25">
      <c r="G5474" s="1">
        <v>44388</v>
      </c>
      <c r="H5474" s="2">
        <v>0.3583217592592593</v>
      </c>
      <c r="I5474">
        <v>11</v>
      </c>
      <c r="J5474">
        <v>5.9</v>
      </c>
      <c r="K5474">
        <v>1</v>
      </c>
    </row>
    <row r="5475" spans="7:11" x14ac:dyDescent="0.25">
      <c r="G5475" s="1">
        <v>44388</v>
      </c>
      <c r="H5475" s="2">
        <v>0.36258101851851854</v>
      </c>
      <c r="I5475">
        <v>25</v>
      </c>
      <c r="J5475">
        <v>4.0999999999999996</v>
      </c>
      <c r="K5475">
        <v>1</v>
      </c>
    </row>
    <row r="5476" spans="7:11" x14ac:dyDescent="0.25">
      <c r="G5476" s="1">
        <v>44388</v>
      </c>
      <c r="H5476" s="2">
        <v>0.36260416666666667</v>
      </c>
      <c r="I5476">
        <v>20</v>
      </c>
      <c r="J5476">
        <v>4.0999999999999996</v>
      </c>
      <c r="K5476">
        <v>1</v>
      </c>
    </row>
    <row r="5477" spans="7:11" x14ac:dyDescent="0.25">
      <c r="G5477" s="1">
        <v>44388</v>
      </c>
      <c r="H5477" s="2">
        <v>0.36452546296296301</v>
      </c>
      <c r="I5477">
        <v>11</v>
      </c>
      <c r="J5477">
        <v>4.5</v>
      </c>
      <c r="K5477">
        <v>1</v>
      </c>
    </row>
    <row r="5478" spans="7:11" x14ac:dyDescent="0.25">
      <c r="G5478" s="1">
        <v>44388</v>
      </c>
      <c r="H5478" s="2">
        <v>0.36503472222222227</v>
      </c>
      <c r="I5478">
        <v>13</v>
      </c>
      <c r="J5478">
        <v>18.399999999999999</v>
      </c>
      <c r="K5478">
        <v>1</v>
      </c>
    </row>
    <row r="5479" spans="7:11" x14ac:dyDescent="0.25">
      <c r="G5479" s="1">
        <v>44388</v>
      </c>
      <c r="H5479" s="2">
        <v>0.36535879629629631</v>
      </c>
      <c r="I5479">
        <v>18</v>
      </c>
      <c r="J5479">
        <v>0.4</v>
      </c>
      <c r="K5479">
        <v>1</v>
      </c>
    </row>
    <row r="5480" spans="7:11" x14ac:dyDescent="0.25">
      <c r="G5480" s="1">
        <v>44388</v>
      </c>
      <c r="H5480" s="2">
        <v>0.36553240740740739</v>
      </c>
      <c r="I5480">
        <v>18</v>
      </c>
      <c r="J5480">
        <v>4</v>
      </c>
      <c r="K5480">
        <v>1</v>
      </c>
    </row>
    <row r="5481" spans="7:11" x14ac:dyDescent="0.25">
      <c r="G5481" s="1">
        <v>44388</v>
      </c>
      <c r="H5481" s="2">
        <v>0.37002314814814818</v>
      </c>
      <c r="I5481">
        <v>18</v>
      </c>
      <c r="J5481">
        <v>7.2</v>
      </c>
      <c r="K5481">
        <v>1</v>
      </c>
    </row>
    <row r="5482" spans="7:11" x14ac:dyDescent="0.25">
      <c r="G5482" s="1">
        <v>44388</v>
      </c>
      <c r="H5482" s="2">
        <v>0.37335648148148143</v>
      </c>
      <c r="I5482">
        <v>16</v>
      </c>
      <c r="J5482">
        <v>4.0999999999999996</v>
      </c>
      <c r="K5482">
        <v>1</v>
      </c>
    </row>
    <row r="5483" spans="7:11" x14ac:dyDescent="0.25">
      <c r="G5483" s="1">
        <v>44388</v>
      </c>
      <c r="H5483" s="2">
        <v>0.37354166666666666</v>
      </c>
      <c r="I5483">
        <v>11</v>
      </c>
      <c r="J5483">
        <v>3.6</v>
      </c>
      <c r="K5483">
        <v>1</v>
      </c>
    </row>
    <row r="5484" spans="7:11" x14ac:dyDescent="0.25">
      <c r="G5484" s="1">
        <v>44388</v>
      </c>
      <c r="H5484" s="2">
        <v>0.37464120370370368</v>
      </c>
      <c r="I5484">
        <v>22</v>
      </c>
      <c r="J5484">
        <v>7.9</v>
      </c>
      <c r="K5484">
        <v>1</v>
      </c>
    </row>
    <row r="5485" spans="7:11" x14ac:dyDescent="0.25">
      <c r="G5485" s="1">
        <v>44388</v>
      </c>
      <c r="H5485" s="2">
        <v>0.37468750000000001</v>
      </c>
      <c r="I5485">
        <v>19</v>
      </c>
      <c r="J5485">
        <v>0.2</v>
      </c>
      <c r="K5485">
        <v>1</v>
      </c>
    </row>
    <row r="5486" spans="7:11" x14ac:dyDescent="0.25">
      <c r="G5486" s="1">
        <v>44388</v>
      </c>
      <c r="H5486" s="2">
        <v>0.37479166666666663</v>
      </c>
      <c r="I5486">
        <v>16</v>
      </c>
      <c r="J5486">
        <v>0.5</v>
      </c>
      <c r="K5486">
        <v>1</v>
      </c>
    </row>
    <row r="5487" spans="7:11" x14ac:dyDescent="0.25">
      <c r="G5487" s="1">
        <v>44388</v>
      </c>
      <c r="H5487" s="2">
        <v>0.37524305555555554</v>
      </c>
      <c r="I5487">
        <v>17</v>
      </c>
      <c r="J5487">
        <v>7.2</v>
      </c>
      <c r="K5487">
        <v>1</v>
      </c>
    </row>
    <row r="5488" spans="7:11" x14ac:dyDescent="0.25">
      <c r="G5488" s="1">
        <v>44388</v>
      </c>
      <c r="H5488" s="2">
        <v>0.37998842592592591</v>
      </c>
      <c r="I5488">
        <v>14</v>
      </c>
      <c r="J5488">
        <v>1.2</v>
      </c>
      <c r="K5488">
        <v>1</v>
      </c>
    </row>
    <row r="5489" spans="7:11" x14ac:dyDescent="0.25">
      <c r="G5489" s="1">
        <v>44388</v>
      </c>
      <c r="H5489" s="2">
        <v>0.38179398148148147</v>
      </c>
      <c r="I5489">
        <v>18</v>
      </c>
      <c r="J5489">
        <v>3.8</v>
      </c>
      <c r="K5489">
        <v>1</v>
      </c>
    </row>
    <row r="5490" spans="7:11" x14ac:dyDescent="0.25">
      <c r="G5490" s="1">
        <v>44388</v>
      </c>
      <c r="H5490" s="2">
        <v>0.38399305555555552</v>
      </c>
      <c r="I5490">
        <v>11</v>
      </c>
      <c r="J5490">
        <v>8.1999999999999993</v>
      </c>
      <c r="K5490">
        <v>1</v>
      </c>
    </row>
    <row r="5491" spans="7:11" x14ac:dyDescent="0.25">
      <c r="G5491" s="1">
        <v>44388</v>
      </c>
      <c r="H5491" s="2">
        <v>0.3848611111111111</v>
      </c>
      <c r="I5491">
        <v>16</v>
      </c>
      <c r="J5491">
        <v>5.6</v>
      </c>
      <c r="K5491">
        <v>1</v>
      </c>
    </row>
    <row r="5492" spans="7:11" x14ac:dyDescent="0.25">
      <c r="G5492" s="1">
        <v>44388</v>
      </c>
      <c r="H5492" s="2">
        <v>0.38582175925925927</v>
      </c>
      <c r="I5492">
        <v>15</v>
      </c>
      <c r="J5492">
        <v>4</v>
      </c>
      <c r="K5492">
        <v>1</v>
      </c>
    </row>
    <row r="5493" spans="7:11" x14ac:dyDescent="0.25">
      <c r="G5493" s="1">
        <v>44388</v>
      </c>
      <c r="H5493" s="2">
        <v>0.38582175925925927</v>
      </c>
      <c r="I5493">
        <v>16</v>
      </c>
      <c r="J5493">
        <v>3.5</v>
      </c>
      <c r="K5493">
        <v>1</v>
      </c>
    </row>
    <row r="5494" spans="7:11" x14ac:dyDescent="0.25">
      <c r="G5494" s="1">
        <v>44388</v>
      </c>
      <c r="H5494" s="2">
        <v>0.38631944444444444</v>
      </c>
      <c r="I5494">
        <v>16</v>
      </c>
      <c r="J5494">
        <v>4.0999999999999996</v>
      </c>
      <c r="K5494">
        <v>1</v>
      </c>
    </row>
    <row r="5495" spans="7:11" x14ac:dyDescent="0.25">
      <c r="G5495" s="1">
        <v>44388</v>
      </c>
      <c r="H5495" s="2">
        <v>0.38658564814814816</v>
      </c>
      <c r="I5495">
        <v>19</v>
      </c>
      <c r="J5495">
        <v>4.2</v>
      </c>
      <c r="K5495">
        <v>1</v>
      </c>
    </row>
    <row r="5496" spans="7:11" x14ac:dyDescent="0.25">
      <c r="G5496" s="1">
        <v>44388</v>
      </c>
      <c r="H5496" s="2">
        <v>0.38758101851851851</v>
      </c>
      <c r="I5496">
        <v>15</v>
      </c>
      <c r="J5496">
        <v>3.8</v>
      </c>
      <c r="K5496">
        <v>1</v>
      </c>
    </row>
    <row r="5497" spans="7:11" x14ac:dyDescent="0.25">
      <c r="G5497" s="1">
        <v>44388</v>
      </c>
      <c r="H5497" s="2">
        <v>0.38844907407407409</v>
      </c>
      <c r="I5497">
        <v>16</v>
      </c>
      <c r="J5497">
        <v>5.6</v>
      </c>
      <c r="K5497">
        <v>1</v>
      </c>
    </row>
    <row r="5498" spans="7:11" x14ac:dyDescent="0.25">
      <c r="G5498" s="1">
        <v>44388</v>
      </c>
      <c r="H5498" s="2">
        <v>0.38896990740740739</v>
      </c>
      <c r="I5498">
        <v>16</v>
      </c>
      <c r="J5498">
        <v>11.8</v>
      </c>
      <c r="K5498">
        <v>1</v>
      </c>
    </row>
    <row r="5499" spans="7:11" x14ac:dyDescent="0.25">
      <c r="G5499" s="1">
        <v>44388</v>
      </c>
      <c r="H5499" s="2">
        <v>0.39079861111111108</v>
      </c>
      <c r="I5499">
        <v>16</v>
      </c>
      <c r="J5499">
        <v>8.9</v>
      </c>
      <c r="K5499">
        <v>1</v>
      </c>
    </row>
    <row r="5500" spans="7:11" x14ac:dyDescent="0.25">
      <c r="G5500" s="1">
        <v>44388</v>
      </c>
      <c r="H5500" s="2">
        <v>0.39148148148148149</v>
      </c>
      <c r="I5500">
        <v>19</v>
      </c>
      <c r="J5500">
        <v>4.0999999999999996</v>
      </c>
      <c r="K5500">
        <v>1</v>
      </c>
    </row>
    <row r="5501" spans="7:11" x14ac:dyDescent="0.25">
      <c r="G5501" s="1">
        <v>44388</v>
      </c>
      <c r="H5501" s="2">
        <v>0.39149305555555558</v>
      </c>
      <c r="I5501">
        <v>17</v>
      </c>
      <c r="J5501">
        <v>3.3</v>
      </c>
      <c r="K5501">
        <v>1</v>
      </c>
    </row>
    <row r="5502" spans="7:11" x14ac:dyDescent="0.25">
      <c r="G5502" s="1">
        <v>44388</v>
      </c>
      <c r="H5502" s="2">
        <v>0.39216435185185183</v>
      </c>
      <c r="I5502">
        <v>15</v>
      </c>
      <c r="J5502">
        <v>5.5</v>
      </c>
      <c r="K5502">
        <v>1</v>
      </c>
    </row>
    <row r="5503" spans="7:11" x14ac:dyDescent="0.25">
      <c r="G5503" s="1">
        <v>44388</v>
      </c>
      <c r="H5503" s="2">
        <v>0.39271990740740742</v>
      </c>
      <c r="I5503">
        <v>11</v>
      </c>
      <c r="J5503">
        <v>12.1</v>
      </c>
      <c r="K5503">
        <v>1</v>
      </c>
    </row>
    <row r="5504" spans="7:11" x14ac:dyDescent="0.25">
      <c r="G5504" s="1">
        <v>44388</v>
      </c>
      <c r="H5504" s="2">
        <v>0.39423611111111106</v>
      </c>
      <c r="I5504">
        <v>28</v>
      </c>
      <c r="J5504">
        <v>7.6</v>
      </c>
      <c r="K5504">
        <v>1</v>
      </c>
    </row>
    <row r="5505" spans="7:11" x14ac:dyDescent="0.25">
      <c r="G5505" s="1">
        <v>44388</v>
      </c>
      <c r="H5505" s="2">
        <v>0.39541666666666669</v>
      </c>
      <c r="I5505">
        <v>14</v>
      </c>
      <c r="J5505">
        <v>6.4</v>
      </c>
      <c r="K5505">
        <v>1</v>
      </c>
    </row>
    <row r="5506" spans="7:11" x14ac:dyDescent="0.25">
      <c r="G5506" s="1">
        <v>44388</v>
      </c>
      <c r="H5506" s="2">
        <v>0.39549768518518519</v>
      </c>
      <c r="I5506">
        <v>18</v>
      </c>
      <c r="J5506">
        <v>7.2</v>
      </c>
      <c r="K5506">
        <v>1</v>
      </c>
    </row>
    <row r="5507" spans="7:11" x14ac:dyDescent="0.25">
      <c r="G5507" s="1">
        <v>44388</v>
      </c>
      <c r="H5507" s="2">
        <v>0.39574074074074073</v>
      </c>
      <c r="I5507">
        <v>12</v>
      </c>
      <c r="J5507">
        <v>12.9</v>
      </c>
      <c r="K5507">
        <v>1</v>
      </c>
    </row>
    <row r="5508" spans="7:11" x14ac:dyDescent="0.25">
      <c r="G5508" s="1">
        <v>44388</v>
      </c>
      <c r="H5508" s="2">
        <v>0.3975231481481481</v>
      </c>
      <c r="I5508">
        <v>19</v>
      </c>
      <c r="J5508">
        <v>8.1</v>
      </c>
      <c r="K5508">
        <v>1</v>
      </c>
    </row>
    <row r="5509" spans="7:11" x14ac:dyDescent="0.25">
      <c r="G5509" s="1">
        <v>44388</v>
      </c>
      <c r="H5509" s="2">
        <v>0.40035879629629628</v>
      </c>
      <c r="I5509">
        <v>25</v>
      </c>
      <c r="J5509">
        <v>6.3</v>
      </c>
      <c r="K5509">
        <v>1</v>
      </c>
    </row>
    <row r="5510" spans="7:11" x14ac:dyDescent="0.25">
      <c r="G5510" s="1">
        <v>44388</v>
      </c>
      <c r="H5510" s="2">
        <v>0.40085648148148145</v>
      </c>
      <c r="I5510">
        <v>17</v>
      </c>
      <c r="J5510">
        <v>8.8000000000000007</v>
      </c>
      <c r="K5510">
        <v>1</v>
      </c>
    </row>
    <row r="5511" spans="7:11" x14ac:dyDescent="0.25">
      <c r="G5511" s="1">
        <v>44388</v>
      </c>
      <c r="H5511" s="2">
        <v>0.40089120370370374</v>
      </c>
      <c r="I5511">
        <v>11</v>
      </c>
      <c r="J5511">
        <v>0.9</v>
      </c>
      <c r="K5511">
        <v>1</v>
      </c>
    </row>
    <row r="5512" spans="7:11" x14ac:dyDescent="0.25">
      <c r="G5512" s="1">
        <v>44388</v>
      </c>
      <c r="H5512" s="2">
        <v>0.40094907407407404</v>
      </c>
      <c r="I5512">
        <v>15</v>
      </c>
      <c r="J5512">
        <v>4.2</v>
      </c>
      <c r="K5512">
        <v>1</v>
      </c>
    </row>
    <row r="5513" spans="7:11" x14ac:dyDescent="0.25">
      <c r="G5513" s="1">
        <v>44388</v>
      </c>
      <c r="H5513" s="2">
        <v>0.40163194444444444</v>
      </c>
      <c r="I5513">
        <v>19</v>
      </c>
      <c r="J5513">
        <v>13.4</v>
      </c>
      <c r="K5513">
        <v>1</v>
      </c>
    </row>
    <row r="5514" spans="7:11" x14ac:dyDescent="0.25">
      <c r="G5514" s="1">
        <v>44388</v>
      </c>
      <c r="H5514" s="2">
        <v>0.4024537037037037</v>
      </c>
      <c r="I5514">
        <v>12</v>
      </c>
      <c r="J5514">
        <v>6</v>
      </c>
      <c r="K5514">
        <v>1</v>
      </c>
    </row>
    <row r="5515" spans="7:11" x14ac:dyDescent="0.25">
      <c r="G5515" s="1">
        <v>44388</v>
      </c>
      <c r="H5515" s="2">
        <v>0.40326388888888887</v>
      </c>
      <c r="I5515">
        <v>15</v>
      </c>
      <c r="J5515">
        <v>4</v>
      </c>
      <c r="K5515">
        <v>1</v>
      </c>
    </row>
    <row r="5516" spans="7:11" x14ac:dyDescent="0.25">
      <c r="G5516" s="1">
        <v>44388</v>
      </c>
      <c r="H5516" s="2">
        <v>0.40347222222222223</v>
      </c>
      <c r="I5516">
        <v>15</v>
      </c>
      <c r="J5516">
        <v>0.5</v>
      </c>
      <c r="K5516">
        <v>1</v>
      </c>
    </row>
    <row r="5517" spans="7:11" x14ac:dyDescent="0.25">
      <c r="G5517" s="1">
        <v>44388</v>
      </c>
      <c r="H5517" s="2">
        <v>0.40355324074074073</v>
      </c>
      <c r="I5517">
        <v>10</v>
      </c>
      <c r="J5517">
        <v>5.7</v>
      </c>
      <c r="K5517">
        <v>1</v>
      </c>
    </row>
    <row r="5518" spans="7:11" x14ac:dyDescent="0.25">
      <c r="G5518" s="1">
        <v>44388</v>
      </c>
      <c r="H5518" s="2">
        <v>0.40623842592592596</v>
      </c>
      <c r="I5518">
        <v>21</v>
      </c>
      <c r="J5518">
        <v>4.8</v>
      </c>
      <c r="K5518">
        <v>1</v>
      </c>
    </row>
    <row r="5519" spans="7:11" x14ac:dyDescent="0.25">
      <c r="G5519" s="1">
        <v>44388</v>
      </c>
      <c r="H5519" s="2">
        <v>0.40666666666666668</v>
      </c>
      <c r="I5519">
        <v>17</v>
      </c>
      <c r="J5519">
        <v>3.2</v>
      </c>
      <c r="K5519">
        <v>1</v>
      </c>
    </row>
    <row r="5520" spans="7:11" x14ac:dyDescent="0.25">
      <c r="G5520" s="1">
        <v>44388</v>
      </c>
      <c r="H5520" s="2">
        <v>0.40758101851851852</v>
      </c>
      <c r="I5520">
        <v>13</v>
      </c>
      <c r="J5520">
        <v>6.4</v>
      </c>
      <c r="K5520">
        <v>1</v>
      </c>
    </row>
    <row r="5521" spans="7:11" x14ac:dyDescent="0.25">
      <c r="G5521" s="1">
        <v>44388</v>
      </c>
      <c r="H5521" s="2">
        <v>0.40765046296296298</v>
      </c>
      <c r="I5521">
        <v>13</v>
      </c>
      <c r="J5521">
        <v>11.2</v>
      </c>
      <c r="K5521">
        <v>1</v>
      </c>
    </row>
    <row r="5522" spans="7:11" x14ac:dyDescent="0.25">
      <c r="G5522" s="1">
        <v>44388</v>
      </c>
      <c r="H5522" s="2">
        <v>0.40806712962962965</v>
      </c>
      <c r="I5522">
        <v>14</v>
      </c>
      <c r="J5522">
        <v>9.1999999999999993</v>
      </c>
      <c r="K5522">
        <v>1</v>
      </c>
    </row>
    <row r="5523" spans="7:11" x14ac:dyDescent="0.25">
      <c r="G5523" s="1">
        <v>44388</v>
      </c>
      <c r="H5523" s="2">
        <v>0.40813657407407411</v>
      </c>
      <c r="I5523">
        <v>16</v>
      </c>
      <c r="J5523">
        <v>3.6</v>
      </c>
      <c r="K5523">
        <v>1</v>
      </c>
    </row>
    <row r="5524" spans="7:11" x14ac:dyDescent="0.25">
      <c r="G5524" s="1">
        <v>44388</v>
      </c>
      <c r="H5524" s="2">
        <v>0.40885416666666669</v>
      </c>
      <c r="I5524">
        <v>23</v>
      </c>
      <c r="J5524">
        <v>5.7</v>
      </c>
      <c r="K5524">
        <v>1</v>
      </c>
    </row>
    <row r="5525" spans="7:11" x14ac:dyDescent="0.25">
      <c r="G5525" s="1">
        <v>44388</v>
      </c>
      <c r="H5525" s="2">
        <v>0.40891203703703699</v>
      </c>
      <c r="I5525">
        <v>17</v>
      </c>
      <c r="J5525">
        <v>7.1</v>
      </c>
      <c r="K5525">
        <v>1</v>
      </c>
    </row>
    <row r="5526" spans="7:11" x14ac:dyDescent="0.25">
      <c r="G5526" s="1">
        <v>44388</v>
      </c>
      <c r="H5526" s="2">
        <v>0.40925925925925927</v>
      </c>
      <c r="I5526">
        <v>17</v>
      </c>
      <c r="J5526">
        <v>4.2</v>
      </c>
      <c r="K5526">
        <v>1</v>
      </c>
    </row>
    <row r="5527" spans="7:11" x14ac:dyDescent="0.25">
      <c r="G5527" s="1">
        <v>44388</v>
      </c>
      <c r="H5527" s="2">
        <v>0.40953703703703703</v>
      </c>
      <c r="I5527">
        <v>14</v>
      </c>
      <c r="J5527">
        <v>3.5</v>
      </c>
      <c r="K5527">
        <v>1</v>
      </c>
    </row>
    <row r="5528" spans="7:11" x14ac:dyDescent="0.25">
      <c r="G5528" s="1">
        <v>44388</v>
      </c>
      <c r="H5528" s="2">
        <v>0.40956018518518517</v>
      </c>
      <c r="I5528">
        <v>14</v>
      </c>
      <c r="J5528">
        <v>4.0999999999999996</v>
      </c>
      <c r="K5528">
        <v>1</v>
      </c>
    </row>
    <row r="5529" spans="7:11" x14ac:dyDescent="0.25">
      <c r="G5529" s="1">
        <v>44388</v>
      </c>
      <c r="H5529" s="2">
        <v>0.40995370370370371</v>
      </c>
      <c r="I5529">
        <v>10</v>
      </c>
      <c r="J5529">
        <v>7.8</v>
      </c>
      <c r="K5529">
        <v>1</v>
      </c>
    </row>
    <row r="5530" spans="7:11" x14ac:dyDescent="0.25">
      <c r="G5530" s="1">
        <v>44388</v>
      </c>
      <c r="H5530" s="2">
        <v>0.41122685185185182</v>
      </c>
      <c r="I5530">
        <v>12</v>
      </c>
      <c r="J5530">
        <v>10.4</v>
      </c>
      <c r="K5530">
        <v>1</v>
      </c>
    </row>
    <row r="5531" spans="7:11" x14ac:dyDescent="0.25">
      <c r="G5531" s="1">
        <v>44388</v>
      </c>
      <c r="H5531" s="2">
        <v>0.41160879629629626</v>
      </c>
      <c r="I5531">
        <v>16</v>
      </c>
      <c r="J5531">
        <v>8</v>
      </c>
      <c r="K5531">
        <v>1</v>
      </c>
    </row>
    <row r="5532" spans="7:11" x14ac:dyDescent="0.25">
      <c r="G5532" s="1">
        <v>44388</v>
      </c>
      <c r="H5532" s="2">
        <v>0.41223379629629631</v>
      </c>
      <c r="I5532">
        <v>18</v>
      </c>
      <c r="J5532">
        <v>0.8</v>
      </c>
      <c r="K5532">
        <v>1</v>
      </c>
    </row>
    <row r="5533" spans="7:11" x14ac:dyDescent="0.25">
      <c r="G5533" s="1">
        <v>44388</v>
      </c>
      <c r="H5533" s="2">
        <v>0.41365740740740736</v>
      </c>
      <c r="I5533">
        <v>20</v>
      </c>
      <c r="J5533">
        <v>7.5</v>
      </c>
      <c r="K5533">
        <v>1</v>
      </c>
    </row>
    <row r="5534" spans="7:11" x14ac:dyDescent="0.25">
      <c r="G5534" s="1">
        <v>44388</v>
      </c>
      <c r="H5534" s="2">
        <v>0.41390046296296296</v>
      </c>
      <c r="I5534">
        <v>15</v>
      </c>
      <c r="J5534">
        <v>8.8000000000000007</v>
      </c>
      <c r="K5534">
        <v>1</v>
      </c>
    </row>
    <row r="5535" spans="7:11" x14ac:dyDescent="0.25">
      <c r="G5535" s="1">
        <v>44388</v>
      </c>
      <c r="H5535" s="2">
        <v>0.41396990740740741</v>
      </c>
      <c r="I5535">
        <v>14</v>
      </c>
      <c r="J5535">
        <v>1.2</v>
      </c>
      <c r="K5535">
        <v>1</v>
      </c>
    </row>
    <row r="5536" spans="7:11" x14ac:dyDescent="0.25">
      <c r="G5536" s="1">
        <v>44388</v>
      </c>
      <c r="H5536" s="2">
        <v>0.41482638888888884</v>
      </c>
      <c r="I5536">
        <v>13</v>
      </c>
      <c r="J5536">
        <v>4.2</v>
      </c>
      <c r="K5536">
        <v>1</v>
      </c>
    </row>
    <row r="5537" spans="7:11" x14ac:dyDescent="0.25">
      <c r="G5537" s="1">
        <v>44388</v>
      </c>
      <c r="H5537" s="2">
        <v>0.41541666666666671</v>
      </c>
      <c r="I5537">
        <v>16</v>
      </c>
      <c r="J5537">
        <v>10.5</v>
      </c>
      <c r="K5537">
        <v>1</v>
      </c>
    </row>
    <row r="5538" spans="7:11" x14ac:dyDescent="0.25">
      <c r="G5538" s="1">
        <v>44388</v>
      </c>
      <c r="H5538" s="2">
        <v>0.41574074074074074</v>
      </c>
      <c r="I5538">
        <v>12</v>
      </c>
      <c r="J5538">
        <v>3.6</v>
      </c>
      <c r="K5538">
        <v>1</v>
      </c>
    </row>
    <row r="5539" spans="7:11" x14ac:dyDescent="0.25">
      <c r="G5539" s="1">
        <v>44388</v>
      </c>
      <c r="H5539" s="2">
        <v>0.41592592592592598</v>
      </c>
      <c r="I5539">
        <v>13</v>
      </c>
      <c r="J5539">
        <v>11.1</v>
      </c>
      <c r="K5539">
        <v>1</v>
      </c>
    </row>
    <row r="5540" spans="7:11" x14ac:dyDescent="0.25">
      <c r="G5540" s="1">
        <v>44388</v>
      </c>
      <c r="H5540" s="2">
        <v>0.41600694444444447</v>
      </c>
      <c r="I5540">
        <v>13</v>
      </c>
      <c r="J5540">
        <v>6.6</v>
      </c>
      <c r="K5540">
        <v>1</v>
      </c>
    </row>
    <row r="5541" spans="7:11" x14ac:dyDescent="0.25">
      <c r="G5541" s="1">
        <v>44388</v>
      </c>
      <c r="H5541" s="2">
        <v>0.41692129629629626</v>
      </c>
      <c r="I5541">
        <v>23</v>
      </c>
      <c r="J5541">
        <v>8.9</v>
      </c>
      <c r="K5541">
        <v>1</v>
      </c>
    </row>
    <row r="5542" spans="7:11" x14ac:dyDescent="0.25">
      <c r="G5542" s="1">
        <v>44388</v>
      </c>
      <c r="H5542" s="2">
        <v>0.417025462962963</v>
      </c>
      <c r="I5542">
        <v>16</v>
      </c>
      <c r="J5542">
        <v>7.5</v>
      </c>
      <c r="K5542">
        <v>1</v>
      </c>
    </row>
    <row r="5543" spans="7:11" x14ac:dyDescent="0.25">
      <c r="G5543" s="1">
        <v>44388</v>
      </c>
      <c r="H5543" s="2">
        <v>0.4171643518518518</v>
      </c>
      <c r="I5543">
        <v>14</v>
      </c>
      <c r="J5543">
        <v>14.7</v>
      </c>
      <c r="K5543">
        <v>1</v>
      </c>
    </row>
    <row r="5544" spans="7:11" x14ac:dyDescent="0.25">
      <c r="G5544" s="1">
        <v>44388</v>
      </c>
      <c r="H5544" s="2">
        <v>0.41725694444444444</v>
      </c>
      <c r="I5544">
        <v>11</v>
      </c>
      <c r="J5544">
        <v>7.1</v>
      </c>
      <c r="K5544">
        <v>1</v>
      </c>
    </row>
    <row r="5545" spans="7:11" x14ac:dyDescent="0.25">
      <c r="G5545" s="1">
        <v>44388</v>
      </c>
      <c r="H5545" s="2">
        <v>0.41741898148148149</v>
      </c>
      <c r="I5545">
        <v>17</v>
      </c>
      <c r="J5545">
        <v>7.5</v>
      </c>
      <c r="K5545">
        <v>1</v>
      </c>
    </row>
    <row r="5546" spans="7:11" x14ac:dyDescent="0.25">
      <c r="G5546" s="1">
        <v>44388</v>
      </c>
      <c r="H5546" s="2">
        <v>0.41971064814814812</v>
      </c>
      <c r="I5546">
        <v>14</v>
      </c>
      <c r="J5546">
        <v>4.0999999999999996</v>
      </c>
      <c r="K5546">
        <v>1</v>
      </c>
    </row>
    <row r="5547" spans="7:11" x14ac:dyDescent="0.25">
      <c r="G5547" s="1">
        <v>44388</v>
      </c>
      <c r="H5547" s="2">
        <v>0.42028935185185184</v>
      </c>
      <c r="I5547">
        <v>23</v>
      </c>
      <c r="J5547">
        <v>5.7</v>
      </c>
      <c r="K5547">
        <v>1</v>
      </c>
    </row>
    <row r="5548" spans="7:11" x14ac:dyDescent="0.25">
      <c r="G5548" s="1">
        <v>44388</v>
      </c>
      <c r="H5548" s="2">
        <v>0.42056712962962961</v>
      </c>
      <c r="I5548">
        <v>11</v>
      </c>
      <c r="J5548">
        <v>8.6999999999999993</v>
      </c>
      <c r="K5548">
        <v>1</v>
      </c>
    </row>
    <row r="5549" spans="7:11" x14ac:dyDescent="0.25">
      <c r="G5549" s="1">
        <v>44388</v>
      </c>
      <c r="H5549" s="2">
        <v>0.42181712962962964</v>
      </c>
      <c r="I5549">
        <v>12</v>
      </c>
      <c r="J5549">
        <v>5.6</v>
      </c>
      <c r="K5549">
        <v>1</v>
      </c>
    </row>
    <row r="5550" spans="7:11" x14ac:dyDescent="0.25">
      <c r="G5550" s="1">
        <v>44388</v>
      </c>
      <c r="H5550" s="2">
        <v>0.4236226851851852</v>
      </c>
      <c r="I5550">
        <v>19</v>
      </c>
      <c r="J5550">
        <v>4.4000000000000004</v>
      </c>
      <c r="K5550">
        <v>1</v>
      </c>
    </row>
    <row r="5551" spans="7:11" x14ac:dyDescent="0.25">
      <c r="G5551" s="1">
        <v>44388</v>
      </c>
      <c r="H5551" s="2">
        <v>0.42416666666666664</v>
      </c>
      <c r="I5551">
        <v>12</v>
      </c>
      <c r="J5551">
        <v>5.4</v>
      </c>
      <c r="K5551">
        <v>1</v>
      </c>
    </row>
    <row r="5552" spans="7:11" x14ac:dyDescent="0.25">
      <c r="G5552" s="1">
        <v>44388</v>
      </c>
      <c r="H5552" s="2">
        <v>0.42444444444444446</v>
      </c>
      <c r="I5552">
        <v>15</v>
      </c>
      <c r="J5552">
        <v>7.5</v>
      </c>
      <c r="K5552">
        <v>1</v>
      </c>
    </row>
    <row r="5553" spans="7:11" x14ac:dyDescent="0.25">
      <c r="G5553" s="1">
        <v>44388</v>
      </c>
      <c r="H5553" s="2">
        <v>0.42605324074074075</v>
      </c>
      <c r="I5553">
        <v>17</v>
      </c>
      <c r="J5553">
        <v>5</v>
      </c>
      <c r="K5553">
        <v>1</v>
      </c>
    </row>
    <row r="5554" spans="7:11" x14ac:dyDescent="0.25">
      <c r="G5554" s="1">
        <v>44388</v>
      </c>
      <c r="H5554" s="2">
        <v>0.4274189814814815</v>
      </c>
      <c r="I5554">
        <v>13</v>
      </c>
      <c r="J5554">
        <v>0.5</v>
      </c>
      <c r="K5554">
        <v>1</v>
      </c>
    </row>
    <row r="5555" spans="7:11" x14ac:dyDescent="0.25">
      <c r="G5555" s="1">
        <v>44388</v>
      </c>
      <c r="H5555" s="2">
        <v>0.4279513888888889</v>
      </c>
      <c r="I5555">
        <v>16</v>
      </c>
      <c r="J5555">
        <v>4</v>
      </c>
      <c r="K5555">
        <v>1</v>
      </c>
    </row>
    <row r="5556" spans="7:11" x14ac:dyDescent="0.25">
      <c r="G5556" s="1">
        <v>44388</v>
      </c>
      <c r="H5556" s="2">
        <v>0.42826388888888883</v>
      </c>
      <c r="I5556">
        <v>23</v>
      </c>
      <c r="J5556">
        <v>11.5</v>
      </c>
      <c r="K5556">
        <v>1</v>
      </c>
    </row>
    <row r="5557" spans="7:11" x14ac:dyDescent="0.25">
      <c r="G5557" s="1">
        <v>44388</v>
      </c>
      <c r="H5557" s="2">
        <v>0.42853009259259256</v>
      </c>
      <c r="I5557">
        <v>20</v>
      </c>
      <c r="J5557">
        <v>4.0999999999999996</v>
      </c>
      <c r="K5557">
        <v>1</v>
      </c>
    </row>
    <row r="5558" spans="7:11" x14ac:dyDescent="0.25">
      <c r="G5558" s="1">
        <v>44388</v>
      </c>
      <c r="H5558" s="2">
        <v>0.42984953703703704</v>
      </c>
      <c r="I5558">
        <v>13</v>
      </c>
      <c r="J5558">
        <v>7.1</v>
      </c>
      <c r="K5558">
        <v>1</v>
      </c>
    </row>
    <row r="5559" spans="7:11" x14ac:dyDescent="0.25">
      <c r="G5559" s="1">
        <v>44388</v>
      </c>
      <c r="H5559" s="2">
        <v>0.43064814814814811</v>
      </c>
      <c r="I5559">
        <v>21</v>
      </c>
      <c r="J5559">
        <v>17.7</v>
      </c>
      <c r="K5559">
        <v>1</v>
      </c>
    </row>
    <row r="5560" spans="7:11" x14ac:dyDescent="0.25">
      <c r="G5560" s="1">
        <v>44388</v>
      </c>
      <c r="H5560" s="2">
        <v>0.43099537037037039</v>
      </c>
      <c r="I5560">
        <v>16</v>
      </c>
      <c r="J5560">
        <v>16.5</v>
      </c>
      <c r="K5560">
        <v>1</v>
      </c>
    </row>
    <row r="5561" spans="7:11" x14ac:dyDescent="0.25">
      <c r="G5561" s="1">
        <v>44388</v>
      </c>
      <c r="H5561" s="2">
        <v>0.43135416666666665</v>
      </c>
      <c r="I5561">
        <v>24</v>
      </c>
      <c r="J5561">
        <v>7.6</v>
      </c>
      <c r="K5561">
        <v>1</v>
      </c>
    </row>
    <row r="5562" spans="7:11" x14ac:dyDescent="0.25">
      <c r="G5562" s="1">
        <v>44388</v>
      </c>
      <c r="H5562" s="2">
        <v>0.43185185185185188</v>
      </c>
      <c r="I5562">
        <v>16</v>
      </c>
      <c r="J5562">
        <v>6.1</v>
      </c>
      <c r="K5562">
        <v>1</v>
      </c>
    </row>
    <row r="5563" spans="7:11" x14ac:dyDescent="0.25">
      <c r="G5563" s="1">
        <v>44388</v>
      </c>
      <c r="H5563" s="2">
        <v>0.43197916666666664</v>
      </c>
      <c r="I5563">
        <v>13</v>
      </c>
      <c r="J5563">
        <v>14.2</v>
      </c>
      <c r="K5563">
        <v>1</v>
      </c>
    </row>
    <row r="5564" spans="7:11" x14ac:dyDescent="0.25">
      <c r="G5564" s="1">
        <v>44388</v>
      </c>
      <c r="H5564" s="2">
        <v>0.4357523148148148</v>
      </c>
      <c r="I5564">
        <v>11</v>
      </c>
      <c r="J5564">
        <v>12.9</v>
      </c>
      <c r="K5564">
        <v>1</v>
      </c>
    </row>
    <row r="5565" spans="7:11" x14ac:dyDescent="0.25">
      <c r="G5565" s="1">
        <v>44388</v>
      </c>
      <c r="H5565" s="2">
        <v>0.43677083333333333</v>
      </c>
      <c r="I5565">
        <v>11</v>
      </c>
      <c r="J5565">
        <v>4.4000000000000004</v>
      </c>
      <c r="K5565">
        <v>1</v>
      </c>
    </row>
    <row r="5566" spans="7:11" x14ac:dyDescent="0.25">
      <c r="G5566" s="1">
        <v>44388</v>
      </c>
      <c r="H5566" s="2">
        <v>0.43678240740740737</v>
      </c>
      <c r="I5566">
        <v>11</v>
      </c>
      <c r="J5566">
        <v>4.3</v>
      </c>
      <c r="K5566">
        <v>1</v>
      </c>
    </row>
    <row r="5567" spans="7:11" x14ac:dyDescent="0.25">
      <c r="G5567" s="1">
        <v>44388</v>
      </c>
      <c r="H5567" s="2">
        <v>0.43689814814814815</v>
      </c>
      <c r="I5567">
        <v>26</v>
      </c>
      <c r="J5567">
        <v>3.8</v>
      </c>
      <c r="K5567">
        <v>1</v>
      </c>
    </row>
    <row r="5568" spans="7:11" x14ac:dyDescent="0.25">
      <c r="G5568" s="1">
        <v>44388</v>
      </c>
      <c r="H5568" s="2">
        <v>0.43690972222222224</v>
      </c>
      <c r="I5568">
        <v>20</v>
      </c>
      <c r="J5568">
        <v>4.5999999999999996</v>
      </c>
      <c r="K5568">
        <v>1</v>
      </c>
    </row>
    <row r="5569" spans="7:11" x14ac:dyDescent="0.25">
      <c r="G5569" s="1">
        <v>44388</v>
      </c>
      <c r="H5569" s="2">
        <v>0.4369791666666667</v>
      </c>
      <c r="I5569">
        <v>17</v>
      </c>
      <c r="J5569">
        <v>10.5</v>
      </c>
      <c r="K5569">
        <v>1</v>
      </c>
    </row>
    <row r="5570" spans="7:11" x14ac:dyDescent="0.25">
      <c r="G5570" s="1">
        <v>44388</v>
      </c>
      <c r="H5570" s="2">
        <v>0.43703703703703706</v>
      </c>
      <c r="I5570">
        <v>19</v>
      </c>
      <c r="J5570">
        <v>10.7</v>
      </c>
      <c r="K5570">
        <v>1</v>
      </c>
    </row>
    <row r="5571" spans="7:11" x14ac:dyDescent="0.25">
      <c r="G5571" s="1">
        <v>44388</v>
      </c>
      <c r="H5571" s="2">
        <v>0.43789351851851849</v>
      </c>
      <c r="I5571">
        <v>15</v>
      </c>
      <c r="J5571">
        <v>7.7</v>
      </c>
      <c r="K5571">
        <v>1</v>
      </c>
    </row>
    <row r="5572" spans="7:11" x14ac:dyDescent="0.25">
      <c r="G5572" s="1">
        <v>44388</v>
      </c>
      <c r="H5572" s="2">
        <v>0.44013888888888886</v>
      </c>
      <c r="I5572">
        <v>11</v>
      </c>
      <c r="J5572">
        <v>4</v>
      </c>
      <c r="K5572">
        <v>1</v>
      </c>
    </row>
    <row r="5573" spans="7:11" x14ac:dyDescent="0.25">
      <c r="G5573" s="1">
        <v>44388</v>
      </c>
      <c r="H5573" s="2">
        <v>0.44018518518518518</v>
      </c>
      <c r="I5573">
        <v>12</v>
      </c>
      <c r="J5573">
        <v>12.7</v>
      </c>
      <c r="K5573">
        <v>1</v>
      </c>
    </row>
    <row r="5574" spans="7:11" x14ac:dyDescent="0.25">
      <c r="G5574" s="1">
        <v>44388</v>
      </c>
      <c r="H5574" s="2">
        <v>0.44123842592592594</v>
      </c>
      <c r="I5574">
        <v>20</v>
      </c>
      <c r="J5574">
        <v>5.0999999999999996</v>
      </c>
      <c r="K5574">
        <v>1</v>
      </c>
    </row>
    <row r="5575" spans="7:11" x14ac:dyDescent="0.25">
      <c r="G5575" s="1">
        <v>44388</v>
      </c>
      <c r="H5575" s="2">
        <v>0.44128472222222226</v>
      </c>
      <c r="I5575">
        <v>13</v>
      </c>
      <c r="J5575">
        <v>0.5</v>
      </c>
      <c r="K5575">
        <v>1</v>
      </c>
    </row>
    <row r="5576" spans="7:11" x14ac:dyDescent="0.25">
      <c r="G5576" s="1">
        <v>44388</v>
      </c>
      <c r="H5576" s="2">
        <v>0.44197916666666665</v>
      </c>
      <c r="I5576">
        <v>16</v>
      </c>
      <c r="J5576">
        <v>0.4</v>
      </c>
      <c r="K5576">
        <v>1</v>
      </c>
    </row>
    <row r="5577" spans="7:11" x14ac:dyDescent="0.25">
      <c r="G5577" s="1">
        <v>44388</v>
      </c>
      <c r="H5577" s="2">
        <v>0.44208333333333333</v>
      </c>
      <c r="I5577">
        <v>17</v>
      </c>
      <c r="J5577">
        <v>5.6</v>
      </c>
      <c r="K5577">
        <v>1</v>
      </c>
    </row>
    <row r="5578" spans="7:11" x14ac:dyDescent="0.25">
      <c r="G5578" s="1">
        <v>44388</v>
      </c>
      <c r="H5578" s="2">
        <v>0.44215277777777778</v>
      </c>
      <c r="I5578">
        <v>13</v>
      </c>
      <c r="J5578">
        <v>4.2</v>
      </c>
      <c r="K5578">
        <v>1</v>
      </c>
    </row>
    <row r="5579" spans="7:11" x14ac:dyDescent="0.25">
      <c r="G5579" s="1">
        <v>44388</v>
      </c>
      <c r="H5579" s="2">
        <v>0.44247685185185182</v>
      </c>
      <c r="I5579">
        <v>19</v>
      </c>
      <c r="J5579">
        <v>9.5</v>
      </c>
      <c r="K5579">
        <v>1</v>
      </c>
    </row>
    <row r="5580" spans="7:11" x14ac:dyDescent="0.25">
      <c r="G5580" s="1">
        <v>44388</v>
      </c>
      <c r="H5580" s="2">
        <v>0.44298611111111108</v>
      </c>
      <c r="I5580">
        <v>25</v>
      </c>
      <c r="J5580">
        <v>3.9</v>
      </c>
      <c r="K5580">
        <v>1</v>
      </c>
    </row>
    <row r="5581" spans="7:11" x14ac:dyDescent="0.25">
      <c r="G5581" s="1">
        <v>44388</v>
      </c>
      <c r="H5581" s="2">
        <v>0.44300925925925921</v>
      </c>
      <c r="I5581">
        <v>22</v>
      </c>
      <c r="J5581">
        <v>7.1</v>
      </c>
      <c r="K5581">
        <v>1</v>
      </c>
    </row>
    <row r="5582" spans="7:11" x14ac:dyDescent="0.25">
      <c r="G5582" s="1">
        <v>44388</v>
      </c>
      <c r="H5582" s="2">
        <v>0.4435648148148148</v>
      </c>
      <c r="I5582">
        <v>21</v>
      </c>
      <c r="J5582">
        <v>7.2</v>
      </c>
      <c r="K5582">
        <v>1</v>
      </c>
    </row>
    <row r="5583" spans="7:11" x14ac:dyDescent="0.25">
      <c r="G5583" s="1">
        <v>44388</v>
      </c>
      <c r="H5583" s="2">
        <v>0.4455324074074074</v>
      </c>
      <c r="I5583">
        <v>15</v>
      </c>
      <c r="J5583">
        <v>7</v>
      </c>
      <c r="K5583">
        <v>1</v>
      </c>
    </row>
    <row r="5584" spans="7:11" x14ac:dyDescent="0.25">
      <c r="G5584" s="1">
        <v>44388</v>
      </c>
      <c r="H5584" s="2">
        <v>0.44582175925925926</v>
      </c>
      <c r="I5584">
        <v>15</v>
      </c>
      <c r="J5584">
        <v>13.3</v>
      </c>
      <c r="K5584">
        <v>1</v>
      </c>
    </row>
    <row r="5585" spans="7:11" x14ac:dyDescent="0.25">
      <c r="G5585" s="1">
        <v>44388</v>
      </c>
      <c r="H5585" s="2">
        <v>0.44591435185185185</v>
      </c>
      <c r="I5585">
        <v>15</v>
      </c>
      <c r="J5585">
        <v>3.8</v>
      </c>
      <c r="K5585">
        <v>1</v>
      </c>
    </row>
    <row r="5586" spans="7:11" x14ac:dyDescent="0.25">
      <c r="G5586" s="1">
        <v>44388</v>
      </c>
      <c r="H5586" s="2">
        <v>0.44650462962962961</v>
      </c>
      <c r="I5586">
        <v>12</v>
      </c>
      <c r="J5586">
        <v>8.6</v>
      </c>
      <c r="K5586">
        <v>1</v>
      </c>
    </row>
    <row r="5587" spans="7:11" x14ac:dyDescent="0.25">
      <c r="G5587" s="1">
        <v>44388</v>
      </c>
      <c r="H5587" s="2">
        <v>0.4465277777777778</v>
      </c>
      <c r="I5587">
        <v>11</v>
      </c>
      <c r="J5587">
        <v>3.5</v>
      </c>
      <c r="K5587">
        <v>1</v>
      </c>
    </row>
    <row r="5588" spans="7:11" x14ac:dyDescent="0.25">
      <c r="G5588" s="1">
        <v>44388</v>
      </c>
      <c r="H5588" s="2">
        <v>0.44709490740740737</v>
      </c>
      <c r="I5588">
        <v>15</v>
      </c>
      <c r="J5588">
        <v>4</v>
      </c>
      <c r="K5588">
        <v>1</v>
      </c>
    </row>
    <row r="5589" spans="7:11" x14ac:dyDescent="0.25">
      <c r="G5589" s="1">
        <v>44388</v>
      </c>
      <c r="H5589" s="2">
        <v>0.44711805555555556</v>
      </c>
      <c r="I5589">
        <v>15</v>
      </c>
      <c r="J5589">
        <v>4.0999999999999996</v>
      </c>
      <c r="K5589">
        <v>1</v>
      </c>
    </row>
    <row r="5590" spans="7:11" x14ac:dyDescent="0.25">
      <c r="G5590" s="1">
        <v>44388</v>
      </c>
      <c r="H5590" s="2">
        <v>0.44748842592592591</v>
      </c>
      <c r="I5590">
        <v>21</v>
      </c>
      <c r="J5590">
        <v>7.4</v>
      </c>
      <c r="K5590">
        <v>1</v>
      </c>
    </row>
    <row r="5591" spans="7:11" x14ac:dyDescent="0.25">
      <c r="G5591" s="1">
        <v>44388</v>
      </c>
      <c r="H5591" s="2">
        <v>0.44873842592592594</v>
      </c>
      <c r="I5591">
        <v>11</v>
      </c>
      <c r="J5591">
        <v>13.2</v>
      </c>
      <c r="K5591">
        <v>1</v>
      </c>
    </row>
    <row r="5592" spans="7:11" x14ac:dyDescent="0.25">
      <c r="G5592" s="1">
        <v>44388</v>
      </c>
      <c r="H5592" s="2">
        <v>0.44914351851851847</v>
      </c>
      <c r="I5592">
        <v>16</v>
      </c>
      <c r="J5592">
        <v>0.5</v>
      </c>
      <c r="K5592">
        <v>1</v>
      </c>
    </row>
    <row r="5593" spans="7:11" x14ac:dyDescent="0.25">
      <c r="G5593" s="1">
        <v>44388</v>
      </c>
      <c r="H5593" s="2">
        <v>0.45056712962962964</v>
      </c>
      <c r="I5593">
        <v>17</v>
      </c>
      <c r="J5593">
        <v>3.9</v>
      </c>
      <c r="K5593">
        <v>1</v>
      </c>
    </row>
    <row r="5594" spans="7:11" x14ac:dyDescent="0.25">
      <c r="G5594" s="1">
        <v>44388</v>
      </c>
      <c r="H5594" s="2">
        <v>0.45059027777777777</v>
      </c>
      <c r="I5594">
        <v>16</v>
      </c>
      <c r="J5594">
        <v>4.4000000000000004</v>
      </c>
      <c r="K5594">
        <v>1</v>
      </c>
    </row>
    <row r="5595" spans="7:11" x14ac:dyDescent="0.25">
      <c r="G5595" s="1">
        <v>44388</v>
      </c>
      <c r="H5595" s="2">
        <v>0.45172453703703702</v>
      </c>
      <c r="I5595">
        <v>16</v>
      </c>
      <c r="J5595">
        <v>5.6</v>
      </c>
      <c r="K5595">
        <v>1</v>
      </c>
    </row>
    <row r="5596" spans="7:11" x14ac:dyDescent="0.25">
      <c r="G5596" s="1">
        <v>44388</v>
      </c>
      <c r="H5596" s="2">
        <v>0.45315972222222217</v>
      </c>
      <c r="I5596">
        <v>15</v>
      </c>
      <c r="J5596">
        <v>7.7</v>
      </c>
      <c r="K5596">
        <v>1</v>
      </c>
    </row>
    <row r="5597" spans="7:11" x14ac:dyDescent="0.25">
      <c r="G5597" s="1">
        <v>44388</v>
      </c>
      <c r="H5597" s="2">
        <v>0.45332175925925927</v>
      </c>
      <c r="I5597">
        <v>23</v>
      </c>
      <c r="J5597">
        <v>5.5</v>
      </c>
      <c r="K5597">
        <v>1</v>
      </c>
    </row>
    <row r="5598" spans="7:11" x14ac:dyDescent="0.25">
      <c r="G5598" s="1">
        <v>44388</v>
      </c>
      <c r="H5598" s="2">
        <v>0.4533449074074074</v>
      </c>
      <c r="I5598">
        <v>20</v>
      </c>
      <c r="J5598">
        <v>4.0999999999999996</v>
      </c>
      <c r="K5598">
        <v>1</v>
      </c>
    </row>
    <row r="5599" spans="7:11" x14ac:dyDescent="0.25">
      <c r="G5599" s="1">
        <v>44388</v>
      </c>
      <c r="H5599" s="2">
        <v>0.45401620370370371</v>
      </c>
      <c r="I5599">
        <v>17</v>
      </c>
      <c r="J5599">
        <v>5.2</v>
      </c>
      <c r="K5599">
        <v>1</v>
      </c>
    </row>
    <row r="5600" spans="7:11" x14ac:dyDescent="0.25">
      <c r="G5600" s="1">
        <v>44388</v>
      </c>
      <c r="H5600" s="2">
        <v>0.4540393518518519</v>
      </c>
      <c r="I5600">
        <v>13</v>
      </c>
      <c r="J5600">
        <v>11.1</v>
      </c>
      <c r="K5600">
        <v>1</v>
      </c>
    </row>
    <row r="5601" spans="7:11" x14ac:dyDescent="0.25">
      <c r="G5601" s="1">
        <v>44388</v>
      </c>
      <c r="H5601" s="2">
        <v>0.45469907407407412</v>
      </c>
      <c r="I5601">
        <v>17</v>
      </c>
      <c r="J5601">
        <v>4.2</v>
      </c>
      <c r="K5601">
        <v>1</v>
      </c>
    </row>
    <row r="5602" spans="7:11" x14ac:dyDescent="0.25">
      <c r="G5602" s="1">
        <v>44388</v>
      </c>
      <c r="H5602" s="2">
        <v>0.45557870370370374</v>
      </c>
      <c r="I5602">
        <v>20</v>
      </c>
      <c r="J5602">
        <v>9.1999999999999993</v>
      </c>
      <c r="K5602">
        <v>1</v>
      </c>
    </row>
    <row r="5603" spans="7:11" x14ac:dyDescent="0.25">
      <c r="G5603" s="1">
        <v>44388</v>
      </c>
      <c r="H5603" s="2">
        <v>0.45711805555555557</v>
      </c>
      <c r="I5603">
        <v>13</v>
      </c>
      <c r="J5603">
        <v>0.5</v>
      </c>
      <c r="K5603">
        <v>1</v>
      </c>
    </row>
    <row r="5604" spans="7:11" x14ac:dyDescent="0.25">
      <c r="G5604" s="1">
        <v>44388</v>
      </c>
      <c r="H5604" s="2">
        <v>0.45839120370370368</v>
      </c>
      <c r="I5604">
        <v>15</v>
      </c>
      <c r="J5604">
        <v>5.9</v>
      </c>
      <c r="K5604">
        <v>1</v>
      </c>
    </row>
    <row r="5605" spans="7:11" x14ac:dyDescent="0.25">
      <c r="G5605" s="1">
        <v>44388</v>
      </c>
      <c r="H5605" s="2">
        <v>0.45884259259259258</v>
      </c>
      <c r="I5605">
        <v>14</v>
      </c>
      <c r="J5605">
        <v>5.3</v>
      </c>
      <c r="K5605">
        <v>1</v>
      </c>
    </row>
    <row r="5606" spans="7:11" x14ac:dyDescent="0.25">
      <c r="G5606" s="1">
        <v>44388</v>
      </c>
      <c r="H5606" s="2">
        <v>0.45914351851851848</v>
      </c>
      <c r="I5606">
        <v>25</v>
      </c>
      <c r="J5606">
        <v>4</v>
      </c>
      <c r="K5606">
        <v>1</v>
      </c>
    </row>
    <row r="5607" spans="7:11" x14ac:dyDescent="0.25">
      <c r="G5607" s="1">
        <v>44388</v>
      </c>
      <c r="H5607" s="2">
        <v>0.45915509259259263</v>
      </c>
      <c r="I5607">
        <v>23</v>
      </c>
      <c r="J5607">
        <v>4.7</v>
      </c>
      <c r="K5607">
        <v>1</v>
      </c>
    </row>
    <row r="5608" spans="7:11" x14ac:dyDescent="0.25">
      <c r="G5608" s="1">
        <v>44388</v>
      </c>
      <c r="H5608" s="2">
        <v>0.45944444444444449</v>
      </c>
      <c r="I5608">
        <v>20</v>
      </c>
      <c r="J5608">
        <v>13.3</v>
      </c>
      <c r="K5608">
        <v>1</v>
      </c>
    </row>
    <row r="5609" spans="7:11" x14ac:dyDescent="0.25">
      <c r="G5609" s="1">
        <v>44388</v>
      </c>
      <c r="H5609" s="2">
        <v>0.46108796296296295</v>
      </c>
      <c r="I5609">
        <v>21</v>
      </c>
      <c r="J5609">
        <v>6.1</v>
      </c>
      <c r="K5609">
        <v>1</v>
      </c>
    </row>
    <row r="5610" spans="7:11" x14ac:dyDescent="0.25">
      <c r="G5610" s="1">
        <v>44388</v>
      </c>
      <c r="H5610" s="2">
        <v>0.46109953703703704</v>
      </c>
      <c r="I5610">
        <v>17</v>
      </c>
      <c r="J5610">
        <v>5.5</v>
      </c>
      <c r="K5610">
        <v>1</v>
      </c>
    </row>
    <row r="5611" spans="7:11" x14ac:dyDescent="0.25">
      <c r="G5611" s="1">
        <v>44388</v>
      </c>
      <c r="H5611" s="2">
        <v>0.46127314814814818</v>
      </c>
      <c r="I5611">
        <v>19</v>
      </c>
      <c r="J5611">
        <v>11.2</v>
      </c>
      <c r="K5611">
        <v>1</v>
      </c>
    </row>
    <row r="5612" spans="7:11" x14ac:dyDescent="0.25">
      <c r="G5612" s="1">
        <v>44388</v>
      </c>
      <c r="H5612" s="2">
        <v>0.46129629629629632</v>
      </c>
      <c r="I5612">
        <v>19</v>
      </c>
      <c r="J5612">
        <v>6.5</v>
      </c>
      <c r="K5612">
        <v>1</v>
      </c>
    </row>
    <row r="5613" spans="7:11" x14ac:dyDescent="0.25">
      <c r="G5613" s="1">
        <v>44388</v>
      </c>
      <c r="H5613" s="2">
        <v>0.46152777777777776</v>
      </c>
      <c r="I5613">
        <v>10</v>
      </c>
      <c r="J5613">
        <v>7.2</v>
      </c>
      <c r="K5613">
        <v>1</v>
      </c>
    </row>
    <row r="5614" spans="7:11" x14ac:dyDescent="0.25">
      <c r="G5614" s="1">
        <v>44388</v>
      </c>
      <c r="H5614" s="2">
        <v>0.46376157407407409</v>
      </c>
      <c r="I5614">
        <v>12</v>
      </c>
      <c r="J5614">
        <v>1.1000000000000001</v>
      </c>
      <c r="K5614">
        <v>1</v>
      </c>
    </row>
    <row r="5615" spans="7:11" x14ac:dyDescent="0.25">
      <c r="G5615" s="1">
        <v>44388</v>
      </c>
      <c r="H5615" s="2">
        <v>0.46379629629629626</v>
      </c>
      <c r="I5615">
        <v>12</v>
      </c>
      <c r="J5615">
        <v>3.5</v>
      </c>
      <c r="K5615">
        <v>1</v>
      </c>
    </row>
    <row r="5616" spans="7:11" x14ac:dyDescent="0.25">
      <c r="G5616" s="1">
        <v>44388</v>
      </c>
      <c r="H5616" s="2">
        <v>0.4638194444444444</v>
      </c>
      <c r="I5616">
        <v>15</v>
      </c>
      <c r="J5616">
        <v>0.5</v>
      </c>
      <c r="K5616">
        <v>1</v>
      </c>
    </row>
    <row r="5617" spans="7:11" x14ac:dyDescent="0.25">
      <c r="G5617" s="1">
        <v>44388</v>
      </c>
      <c r="H5617" s="2">
        <v>0.46466435185185184</v>
      </c>
      <c r="I5617">
        <v>13</v>
      </c>
      <c r="J5617">
        <v>5.7</v>
      </c>
      <c r="K5617">
        <v>1</v>
      </c>
    </row>
    <row r="5618" spans="7:11" x14ac:dyDescent="0.25">
      <c r="G5618" s="1">
        <v>44388</v>
      </c>
      <c r="H5618" s="2">
        <v>0.46480324074074075</v>
      </c>
      <c r="I5618">
        <v>24</v>
      </c>
      <c r="J5618">
        <v>7.1</v>
      </c>
      <c r="K5618">
        <v>1</v>
      </c>
    </row>
    <row r="5619" spans="7:11" x14ac:dyDescent="0.25">
      <c r="G5619" s="1">
        <v>44388</v>
      </c>
      <c r="H5619" s="2">
        <v>0.46506944444444448</v>
      </c>
      <c r="I5619">
        <v>12</v>
      </c>
      <c r="J5619">
        <v>11.6</v>
      </c>
      <c r="K5619">
        <v>1</v>
      </c>
    </row>
    <row r="5620" spans="7:11" x14ac:dyDescent="0.25">
      <c r="G5620" s="1">
        <v>44388</v>
      </c>
      <c r="H5620" s="2">
        <v>0.4679166666666667</v>
      </c>
      <c r="I5620">
        <v>14</v>
      </c>
      <c r="J5620">
        <v>20.2</v>
      </c>
      <c r="K5620">
        <v>1</v>
      </c>
    </row>
    <row r="5621" spans="7:11" x14ac:dyDescent="0.25">
      <c r="G5621" s="1">
        <v>44388</v>
      </c>
      <c r="H5621" s="2">
        <v>0.46793981481481484</v>
      </c>
      <c r="I5621">
        <v>14</v>
      </c>
      <c r="J5621">
        <v>4.3</v>
      </c>
      <c r="K5621">
        <v>1</v>
      </c>
    </row>
    <row r="5622" spans="7:11" x14ac:dyDescent="0.25">
      <c r="G5622" s="1">
        <v>44388</v>
      </c>
      <c r="H5622" s="2">
        <v>0.46796296296296297</v>
      </c>
      <c r="I5622">
        <v>15</v>
      </c>
      <c r="J5622">
        <v>3.7</v>
      </c>
      <c r="K5622">
        <v>1</v>
      </c>
    </row>
    <row r="5623" spans="7:11" x14ac:dyDescent="0.25">
      <c r="G5623" s="1">
        <v>44388</v>
      </c>
      <c r="H5623" s="2">
        <v>0.4694444444444445</v>
      </c>
      <c r="I5623">
        <v>16</v>
      </c>
      <c r="J5623">
        <v>16.2</v>
      </c>
      <c r="K5623">
        <v>1</v>
      </c>
    </row>
    <row r="5624" spans="7:11" x14ac:dyDescent="0.25">
      <c r="G5624" s="1">
        <v>44388</v>
      </c>
      <c r="H5624" s="2">
        <v>0.46962962962962962</v>
      </c>
      <c r="I5624">
        <v>14</v>
      </c>
      <c r="J5624">
        <v>0.5</v>
      </c>
      <c r="K5624">
        <v>1</v>
      </c>
    </row>
    <row r="5625" spans="7:11" x14ac:dyDescent="0.25">
      <c r="G5625" s="1">
        <v>44388</v>
      </c>
      <c r="H5625" s="2">
        <v>0.47119212962962959</v>
      </c>
      <c r="I5625">
        <v>10</v>
      </c>
      <c r="J5625">
        <v>6.8</v>
      </c>
      <c r="K5625">
        <v>1</v>
      </c>
    </row>
    <row r="5626" spans="7:11" x14ac:dyDescent="0.25">
      <c r="G5626" s="1">
        <v>44388</v>
      </c>
      <c r="H5626" s="2">
        <v>0.47148148148148145</v>
      </c>
      <c r="I5626">
        <v>23</v>
      </c>
      <c r="J5626">
        <v>4.5</v>
      </c>
      <c r="K5626">
        <v>1</v>
      </c>
    </row>
    <row r="5627" spans="7:11" x14ac:dyDescent="0.25">
      <c r="G5627" s="1">
        <v>44388</v>
      </c>
      <c r="H5627" s="2">
        <v>0.4714930555555556</v>
      </c>
      <c r="I5627">
        <v>19</v>
      </c>
      <c r="J5627">
        <v>6.3</v>
      </c>
      <c r="K5627">
        <v>1</v>
      </c>
    </row>
    <row r="5628" spans="7:11" x14ac:dyDescent="0.25">
      <c r="G5628" s="1">
        <v>44388</v>
      </c>
      <c r="H5628" s="2">
        <v>0.4727777777777778</v>
      </c>
      <c r="I5628">
        <v>13</v>
      </c>
      <c r="J5628">
        <v>18</v>
      </c>
      <c r="K5628">
        <v>1</v>
      </c>
    </row>
    <row r="5629" spans="7:11" x14ac:dyDescent="0.25">
      <c r="G5629" s="1">
        <v>44388</v>
      </c>
      <c r="H5629" s="2">
        <v>0.47317129629629634</v>
      </c>
      <c r="I5629">
        <v>23</v>
      </c>
      <c r="J5629">
        <v>4.4000000000000004</v>
      </c>
      <c r="K5629">
        <v>1</v>
      </c>
    </row>
    <row r="5630" spans="7:11" x14ac:dyDescent="0.25">
      <c r="G5630" s="1">
        <v>44388</v>
      </c>
      <c r="H5630" s="2">
        <v>0.47319444444444447</v>
      </c>
      <c r="I5630">
        <v>23</v>
      </c>
      <c r="J5630">
        <v>4.3</v>
      </c>
      <c r="K5630">
        <v>1</v>
      </c>
    </row>
    <row r="5631" spans="7:11" x14ac:dyDescent="0.25">
      <c r="G5631" s="1">
        <v>44388</v>
      </c>
      <c r="H5631" s="2">
        <v>0.473599537037037</v>
      </c>
      <c r="I5631">
        <v>17</v>
      </c>
      <c r="J5631">
        <v>5.7</v>
      </c>
      <c r="K5631">
        <v>1</v>
      </c>
    </row>
    <row r="5632" spans="7:11" x14ac:dyDescent="0.25">
      <c r="G5632" s="1">
        <v>44388</v>
      </c>
      <c r="H5632" s="2">
        <v>0.47362268518518519</v>
      </c>
      <c r="I5632">
        <v>15</v>
      </c>
      <c r="J5632">
        <v>4.0999999999999996</v>
      </c>
      <c r="K5632">
        <v>1</v>
      </c>
    </row>
    <row r="5633" spans="7:11" x14ac:dyDescent="0.25">
      <c r="G5633" s="1">
        <v>44388</v>
      </c>
      <c r="H5633" s="2">
        <v>0.47370370370370374</v>
      </c>
      <c r="I5633">
        <v>17</v>
      </c>
      <c r="J5633">
        <v>7.7</v>
      </c>
      <c r="K5633">
        <v>1</v>
      </c>
    </row>
    <row r="5634" spans="7:11" x14ac:dyDescent="0.25">
      <c r="G5634" s="1">
        <v>44388</v>
      </c>
      <c r="H5634" s="2">
        <v>0.47380787037037037</v>
      </c>
      <c r="I5634">
        <v>17</v>
      </c>
      <c r="J5634">
        <v>8.9</v>
      </c>
      <c r="K5634">
        <v>1</v>
      </c>
    </row>
    <row r="5635" spans="7:11" x14ac:dyDescent="0.25">
      <c r="G5635" s="1">
        <v>44388</v>
      </c>
      <c r="H5635" s="2">
        <v>0.47402777777777777</v>
      </c>
      <c r="I5635">
        <v>12</v>
      </c>
      <c r="J5635">
        <v>13.4</v>
      </c>
      <c r="K5635">
        <v>1</v>
      </c>
    </row>
    <row r="5636" spans="7:11" x14ac:dyDescent="0.25">
      <c r="G5636" s="1">
        <v>44388</v>
      </c>
      <c r="H5636" s="2">
        <v>0.47407407407407409</v>
      </c>
      <c r="I5636">
        <v>14</v>
      </c>
      <c r="J5636">
        <v>23.1</v>
      </c>
      <c r="K5636">
        <v>1</v>
      </c>
    </row>
    <row r="5637" spans="7:11" x14ac:dyDescent="0.25">
      <c r="G5637" s="1">
        <v>44388</v>
      </c>
      <c r="H5637" s="2">
        <v>0.47414351851851855</v>
      </c>
      <c r="I5637">
        <v>13</v>
      </c>
      <c r="J5637">
        <v>0.8</v>
      </c>
      <c r="K5637">
        <v>1</v>
      </c>
    </row>
    <row r="5638" spans="7:11" x14ac:dyDescent="0.25">
      <c r="G5638" s="1">
        <v>44388</v>
      </c>
      <c r="H5638" s="2">
        <v>0.47424768518518517</v>
      </c>
      <c r="I5638">
        <v>17</v>
      </c>
      <c r="J5638">
        <v>22.4</v>
      </c>
      <c r="K5638">
        <v>1</v>
      </c>
    </row>
    <row r="5639" spans="7:11" x14ac:dyDescent="0.25">
      <c r="G5639" s="1">
        <v>44388</v>
      </c>
      <c r="H5639" s="2">
        <v>0.47466435185185185</v>
      </c>
      <c r="I5639">
        <v>15</v>
      </c>
      <c r="J5639">
        <v>4.2</v>
      </c>
      <c r="K5639">
        <v>1</v>
      </c>
    </row>
    <row r="5640" spans="7:11" x14ac:dyDescent="0.25">
      <c r="G5640" s="1">
        <v>44388</v>
      </c>
      <c r="H5640" s="2">
        <v>0.47601851851851856</v>
      </c>
      <c r="I5640">
        <v>19</v>
      </c>
      <c r="J5640">
        <v>7.9</v>
      </c>
      <c r="K5640">
        <v>1</v>
      </c>
    </row>
    <row r="5641" spans="7:11" x14ac:dyDescent="0.25">
      <c r="G5641" s="1">
        <v>44388</v>
      </c>
      <c r="H5641" s="2">
        <v>0.47648148148148151</v>
      </c>
      <c r="I5641">
        <v>14</v>
      </c>
      <c r="J5641">
        <v>9.1999999999999993</v>
      </c>
      <c r="K5641">
        <v>1</v>
      </c>
    </row>
    <row r="5642" spans="7:11" x14ac:dyDescent="0.25">
      <c r="G5642" s="1">
        <v>44388</v>
      </c>
      <c r="H5642" s="2">
        <v>0.47751157407407407</v>
      </c>
      <c r="I5642">
        <v>13</v>
      </c>
      <c r="J5642">
        <v>11.7</v>
      </c>
      <c r="K5642">
        <v>1</v>
      </c>
    </row>
    <row r="5643" spans="7:11" x14ac:dyDescent="0.25">
      <c r="G5643" s="1">
        <v>44388</v>
      </c>
      <c r="H5643" s="2">
        <v>0.47922453703703699</v>
      </c>
      <c r="I5643">
        <v>12</v>
      </c>
      <c r="J5643">
        <v>5.3</v>
      </c>
      <c r="K5643">
        <v>1</v>
      </c>
    </row>
    <row r="5644" spans="7:11" x14ac:dyDescent="0.25">
      <c r="G5644" s="1">
        <v>44388</v>
      </c>
      <c r="H5644" s="2">
        <v>0.4793634259259259</v>
      </c>
      <c r="I5644">
        <v>13</v>
      </c>
      <c r="J5644">
        <v>6.1</v>
      </c>
      <c r="K5644">
        <v>1</v>
      </c>
    </row>
    <row r="5645" spans="7:11" x14ac:dyDescent="0.25">
      <c r="G5645" s="1">
        <v>44388</v>
      </c>
      <c r="H5645" s="2">
        <v>0.48043981481481479</v>
      </c>
      <c r="I5645">
        <v>14</v>
      </c>
      <c r="J5645">
        <v>6.9</v>
      </c>
      <c r="K5645">
        <v>1</v>
      </c>
    </row>
    <row r="5646" spans="7:11" x14ac:dyDescent="0.25">
      <c r="G5646" s="1">
        <v>44388</v>
      </c>
      <c r="H5646" s="2">
        <v>0.48339120370370375</v>
      </c>
      <c r="I5646">
        <v>13</v>
      </c>
      <c r="J5646">
        <v>4.7</v>
      </c>
      <c r="K5646">
        <v>1</v>
      </c>
    </row>
    <row r="5647" spans="7:11" x14ac:dyDescent="0.25">
      <c r="G5647" s="1">
        <v>44388</v>
      </c>
      <c r="H5647" s="2">
        <v>0.48434027777777783</v>
      </c>
      <c r="I5647">
        <v>17</v>
      </c>
      <c r="J5647">
        <v>6.9</v>
      </c>
      <c r="K5647">
        <v>1</v>
      </c>
    </row>
    <row r="5648" spans="7:11" x14ac:dyDescent="0.25">
      <c r="G5648" s="1">
        <v>44388</v>
      </c>
      <c r="H5648" s="2">
        <v>0.48475694444444445</v>
      </c>
      <c r="I5648">
        <v>18</v>
      </c>
      <c r="J5648">
        <v>6.6</v>
      </c>
      <c r="K5648">
        <v>1</v>
      </c>
    </row>
    <row r="5649" spans="7:11" x14ac:dyDescent="0.25">
      <c r="G5649" s="1">
        <v>44388</v>
      </c>
      <c r="H5649" s="2">
        <v>0.48488425925925926</v>
      </c>
      <c r="I5649">
        <v>23</v>
      </c>
      <c r="J5649">
        <v>15</v>
      </c>
      <c r="K5649">
        <v>1</v>
      </c>
    </row>
    <row r="5650" spans="7:11" x14ac:dyDescent="0.25">
      <c r="G5650" s="1">
        <v>44388</v>
      </c>
      <c r="H5650" s="2">
        <v>0.48644675925925923</v>
      </c>
      <c r="I5650">
        <v>19</v>
      </c>
      <c r="J5650">
        <v>6.2</v>
      </c>
      <c r="K5650">
        <v>1</v>
      </c>
    </row>
    <row r="5651" spans="7:11" x14ac:dyDescent="0.25">
      <c r="G5651" s="1">
        <v>44388</v>
      </c>
      <c r="H5651" s="2">
        <v>0.48667824074074079</v>
      </c>
      <c r="I5651">
        <v>10</v>
      </c>
      <c r="J5651">
        <v>25.5</v>
      </c>
      <c r="K5651">
        <v>1</v>
      </c>
    </row>
    <row r="5652" spans="7:11" x14ac:dyDescent="0.25">
      <c r="G5652" s="1">
        <v>44388</v>
      </c>
      <c r="H5652" s="2">
        <v>0.48704861111111114</v>
      </c>
      <c r="I5652">
        <v>15</v>
      </c>
      <c r="J5652">
        <v>4.9000000000000004</v>
      </c>
      <c r="K5652">
        <v>1</v>
      </c>
    </row>
    <row r="5653" spans="7:11" x14ac:dyDescent="0.25">
      <c r="G5653" s="1">
        <v>44388</v>
      </c>
      <c r="H5653" s="2">
        <v>0.48708333333333331</v>
      </c>
      <c r="I5653">
        <v>11</v>
      </c>
      <c r="J5653">
        <v>6.1</v>
      </c>
      <c r="K5653">
        <v>1</v>
      </c>
    </row>
    <row r="5654" spans="7:11" x14ac:dyDescent="0.25">
      <c r="G5654" s="1">
        <v>44388</v>
      </c>
      <c r="H5654" s="2">
        <v>0.48777777777777781</v>
      </c>
      <c r="I5654">
        <v>15</v>
      </c>
      <c r="J5654">
        <v>1.4</v>
      </c>
      <c r="K5654">
        <v>1</v>
      </c>
    </row>
    <row r="5655" spans="7:11" x14ac:dyDescent="0.25">
      <c r="G5655" s="1">
        <v>44388</v>
      </c>
      <c r="H5655" s="2">
        <v>0.48932870370370374</v>
      </c>
      <c r="I5655">
        <v>14</v>
      </c>
      <c r="J5655">
        <v>4.4000000000000004</v>
      </c>
      <c r="K5655">
        <v>1</v>
      </c>
    </row>
    <row r="5656" spans="7:11" x14ac:dyDescent="0.25">
      <c r="G5656" s="1">
        <v>44388</v>
      </c>
      <c r="H5656" s="2">
        <v>0.48979166666666668</v>
      </c>
      <c r="I5656">
        <v>33</v>
      </c>
      <c r="J5656">
        <v>5.8</v>
      </c>
      <c r="K5656">
        <v>1</v>
      </c>
    </row>
    <row r="5657" spans="7:11" x14ac:dyDescent="0.25">
      <c r="G5657" s="1">
        <v>44388</v>
      </c>
      <c r="H5657" s="2">
        <v>0.49114583333333334</v>
      </c>
      <c r="I5657">
        <v>22</v>
      </c>
      <c r="J5657">
        <v>8.3000000000000007</v>
      </c>
      <c r="K5657">
        <v>1</v>
      </c>
    </row>
    <row r="5658" spans="7:11" x14ac:dyDescent="0.25">
      <c r="G5658" s="1">
        <v>44388</v>
      </c>
      <c r="H5658" s="2">
        <v>0.49116898148148147</v>
      </c>
      <c r="I5658">
        <v>20</v>
      </c>
      <c r="J5658">
        <v>12.7</v>
      </c>
      <c r="K5658">
        <v>1</v>
      </c>
    </row>
    <row r="5659" spans="7:11" x14ac:dyDescent="0.25">
      <c r="G5659" s="1">
        <v>44388</v>
      </c>
      <c r="H5659" s="2">
        <v>0.49238425925925927</v>
      </c>
      <c r="I5659">
        <v>12</v>
      </c>
      <c r="J5659">
        <v>11.2</v>
      </c>
      <c r="K5659">
        <v>1</v>
      </c>
    </row>
    <row r="5660" spans="7:11" x14ac:dyDescent="0.25">
      <c r="G5660" s="1">
        <v>44388</v>
      </c>
      <c r="H5660" s="2">
        <v>0.4944675925925926</v>
      </c>
      <c r="I5660">
        <v>11</v>
      </c>
      <c r="J5660">
        <v>9.9</v>
      </c>
      <c r="K5660">
        <v>1</v>
      </c>
    </row>
    <row r="5661" spans="7:11" x14ac:dyDescent="0.25">
      <c r="G5661" s="1">
        <v>44388</v>
      </c>
      <c r="H5661" s="2">
        <v>0.49619212962962966</v>
      </c>
      <c r="I5661">
        <v>15</v>
      </c>
      <c r="J5661">
        <v>3.5</v>
      </c>
      <c r="K5661">
        <v>1</v>
      </c>
    </row>
    <row r="5662" spans="7:11" x14ac:dyDescent="0.25">
      <c r="G5662" s="1">
        <v>44388</v>
      </c>
      <c r="H5662" s="2">
        <v>0.4966782407407408</v>
      </c>
      <c r="I5662">
        <v>20</v>
      </c>
      <c r="J5662">
        <v>8.9</v>
      </c>
      <c r="K5662">
        <v>1</v>
      </c>
    </row>
    <row r="5663" spans="7:11" x14ac:dyDescent="0.25">
      <c r="G5663" s="1">
        <v>44388</v>
      </c>
      <c r="H5663" s="2">
        <v>0.49758101851851855</v>
      </c>
      <c r="I5663">
        <v>21</v>
      </c>
      <c r="J5663">
        <v>6.8</v>
      </c>
      <c r="K5663">
        <v>1</v>
      </c>
    </row>
    <row r="5664" spans="7:11" x14ac:dyDescent="0.25">
      <c r="G5664" s="1">
        <v>44388</v>
      </c>
      <c r="H5664" s="2">
        <v>0.49805555555555553</v>
      </c>
      <c r="I5664">
        <v>11</v>
      </c>
      <c r="J5664">
        <v>14.1</v>
      </c>
      <c r="K5664">
        <v>1</v>
      </c>
    </row>
    <row r="5665" spans="7:11" x14ac:dyDescent="0.25">
      <c r="G5665" s="1">
        <v>44388</v>
      </c>
      <c r="H5665" s="2">
        <v>0.49832175925925926</v>
      </c>
      <c r="I5665">
        <v>13</v>
      </c>
      <c r="J5665">
        <v>3.7</v>
      </c>
      <c r="K5665">
        <v>1</v>
      </c>
    </row>
    <row r="5666" spans="7:11" x14ac:dyDescent="0.25">
      <c r="G5666" s="1">
        <v>44388</v>
      </c>
      <c r="H5666" s="2">
        <v>0.49834490740740739</v>
      </c>
      <c r="I5666">
        <v>13</v>
      </c>
      <c r="J5666">
        <v>4</v>
      </c>
      <c r="K5666">
        <v>1</v>
      </c>
    </row>
    <row r="5667" spans="7:11" x14ac:dyDescent="0.25">
      <c r="G5667" s="1">
        <v>44388</v>
      </c>
      <c r="H5667" s="2">
        <v>0.49857638888888894</v>
      </c>
      <c r="I5667">
        <v>15</v>
      </c>
      <c r="J5667">
        <v>4.0999999999999996</v>
      </c>
      <c r="K5667">
        <v>1</v>
      </c>
    </row>
    <row r="5668" spans="7:11" x14ac:dyDescent="0.25">
      <c r="G5668" s="1">
        <v>44388</v>
      </c>
      <c r="H5668" s="2">
        <v>0.49928240740740742</v>
      </c>
      <c r="I5668">
        <v>24</v>
      </c>
      <c r="J5668">
        <v>5</v>
      </c>
      <c r="K5668">
        <v>1</v>
      </c>
    </row>
    <row r="5669" spans="7:11" x14ac:dyDescent="0.25">
      <c r="G5669" s="1">
        <v>44388</v>
      </c>
      <c r="H5669" s="2">
        <v>0.4993055555555555</v>
      </c>
      <c r="I5669">
        <v>24</v>
      </c>
      <c r="J5669">
        <v>4.7</v>
      </c>
      <c r="K5669">
        <v>1</v>
      </c>
    </row>
    <row r="5670" spans="7:11" x14ac:dyDescent="0.25">
      <c r="G5670" s="1">
        <v>44388</v>
      </c>
      <c r="H5670" s="2">
        <v>0.50149305555555557</v>
      </c>
      <c r="I5670">
        <v>14</v>
      </c>
      <c r="J5670">
        <v>4.4000000000000004</v>
      </c>
      <c r="K5670">
        <v>1</v>
      </c>
    </row>
    <row r="5671" spans="7:11" x14ac:dyDescent="0.25">
      <c r="G5671" s="1">
        <v>44388</v>
      </c>
      <c r="H5671" s="2">
        <v>0.50193287037037038</v>
      </c>
      <c r="I5671">
        <v>15</v>
      </c>
      <c r="J5671">
        <v>9.9</v>
      </c>
      <c r="K5671">
        <v>1</v>
      </c>
    </row>
    <row r="5672" spans="7:11" x14ac:dyDescent="0.25">
      <c r="G5672" s="1">
        <v>44388</v>
      </c>
      <c r="H5672" s="2">
        <v>0.50275462962962958</v>
      </c>
      <c r="I5672">
        <v>23</v>
      </c>
      <c r="J5672">
        <v>9.8000000000000007</v>
      </c>
      <c r="K5672">
        <v>1</v>
      </c>
    </row>
    <row r="5673" spans="7:11" x14ac:dyDescent="0.25">
      <c r="G5673" s="1">
        <v>44388</v>
      </c>
      <c r="H5673" s="2">
        <v>0.50321759259259258</v>
      </c>
      <c r="I5673">
        <v>12</v>
      </c>
      <c r="J5673">
        <v>13.6</v>
      </c>
      <c r="K5673">
        <v>1</v>
      </c>
    </row>
    <row r="5674" spans="7:11" x14ac:dyDescent="0.25">
      <c r="G5674" s="1">
        <v>44388</v>
      </c>
      <c r="H5674" s="2">
        <v>0.50398148148148147</v>
      </c>
      <c r="I5674">
        <v>18</v>
      </c>
      <c r="J5674">
        <v>11.5</v>
      </c>
      <c r="K5674">
        <v>1</v>
      </c>
    </row>
    <row r="5675" spans="7:11" x14ac:dyDescent="0.25">
      <c r="G5675" s="1">
        <v>44388</v>
      </c>
      <c r="H5675" s="2">
        <v>0.50405092592592593</v>
      </c>
      <c r="I5675">
        <v>11</v>
      </c>
      <c r="J5675">
        <v>6.5</v>
      </c>
      <c r="K5675">
        <v>1</v>
      </c>
    </row>
    <row r="5676" spans="7:11" x14ac:dyDescent="0.25">
      <c r="G5676" s="1">
        <v>44388</v>
      </c>
      <c r="H5676" s="2">
        <v>0.50415509259259261</v>
      </c>
      <c r="I5676">
        <v>14</v>
      </c>
      <c r="J5676">
        <v>8.3000000000000007</v>
      </c>
      <c r="K5676">
        <v>1</v>
      </c>
    </row>
    <row r="5677" spans="7:11" x14ac:dyDescent="0.25">
      <c r="G5677" s="1">
        <v>44388</v>
      </c>
      <c r="H5677" s="2">
        <v>0.5047800925925926</v>
      </c>
      <c r="I5677">
        <v>15</v>
      </c>
      <c r="J5677">
        <v>12.9</v>
      </c>
      <c r="K5677">
        <v>1</v>
      </c>
    </row>
    <row r="5678" spans="7:11" x14ac:dyDescent="0.25">
      <c r="G5678" s="1">
        <v>44388</v>
      </c>
      <c r="H5678" s="2">
        <v>0.50494212962962959</v>
      </c>
      <c r="I5678">
        <v>15</v>
      </c>
      <c r="J5678">
        <v>15.7</v>
      </c>
      <c r="K5678">
        <v>1</v>
      </c>
    </row>
    <row r="5679" spans="7:11" x14ac:dyDescent="0.25">
      <c r="G5679" s="1">
        <v>44388</v>
      </c>
      <c r="H5679" s="2">
        <v>0.50497685185185182</v>
      </c>
      <c r="I5679">
        <v>18</v>
      </c>
      <c r="J5679">
        <v>16.600000000000001</v>
      </c>
      <c r="K5679">
        <v>1</v>
      </c>
    </row>
    <row r="5680" spans="7:11" x14ac:dyDescent="0.25">
      <c r="G5680" s="1">
        <v>44388</v>
      </c>
      <c r="H5680" s="2">
        <v>0.50506944444444446</v>
      </c>
      <c r="I5680">
        <v>11</v>
      </c>
      <c r="J5680">
        <v>4</v>
      </c>
      <c r="K5680">
        <v>1</v>
      </c>
    </row>
    <row r="5681" spans="7:11" x14ac:dyDescent="0.25">
      <c r="G5681" s="1">
        <v>44388</v>
      </c>
      <c r="H5681" s="2">
        <v>0.50656250000000003</v>
      </c>
      <c r="I5681">
        <v>18</v>
      </c>
      <c r="J5681">
        <v>7.1</v>
      </c>
      <c r="K5681">
        <v>1</v>
      </c>
    </row>
    <row r="5682" spans="7:11" x14ac:dyDescent="0.25">
      <c r="G5682" s="1">
        <v>44388</v>
      </c>
      <c r="H5682" s="2">
        <v>0.50658564814814822</v>
      </c>
      <c r="I5682">
        <v>18</v>
      </c>
      <c r="J5682">
        <v>11.9</v>
      </c>
      <c r="K5682">
        <v>1</v>
      </c>
    </row>
    <row r="5683" spans="7:11" x14ac:dyDescent="0.25">
      <c r="G5683" s="1">
        <v>44388</v>
      </c>
      <c r="H5683" s="2">
        <v>0.50685185185185189</v>
      </c>
      <c r="I5683">
        <v>22</v>
      </c>
      <c r="J5683">
        <v>7</v>
      </c>
      <c r="K5683">
        <v>1</v>
      </c>
    </row>
    <row r="5684" spans="7:11" x14ac:dyDescent="0.25">
      <c r="G5684" s="1">
        <v>44388</v>
      </c>
      <c r="H5684" s="2">
        <v>0.50697916666666665</v>
      </c>
      <c r="I5684">
        <v>14</v>
      </c>
      <c r="J5684">
        <v>1.4</v>
      </c>
      <c r="K5684">
        <v>1</v>
      </c>
    </row>
    <row r="5685" spans="7:11" x14ac:dyDescent="0.25">
      <c r="G5685" s="1">
        <v>44388</v>
      </c>
      <c r="H5685" s="2">
        <v>0.50700231481481484</v>
      </c>
      <c r="I5685">
        <v>13</v>
      </c>
      <c r="J5685">
        <v>0.5</v>
      </c>
      <c r="K5685">
        <v>1</v>
      </c>
    </row>
    <row r="5686" spans="7:11" x14ac:dyDescent="0.25">
      <c r="G5686" s="1">
        <v>44388</v>
      </c>
      <c r="H5686" s="2">
        <v>0.50747685185185187</v>
      </c>
      <c r="I5686">
        <v>14</v>
      </c>
      <c r="J5686">
        <v>3.7</v>
      </c>
      <c r="K5686">
        <v>1</v>
      </c>
    </row>
    <row r="5687" spans="7:11" x14ac:dyDescent="0.25">
      <c r="G5687" s="1">
        <v>44388</v>
      </c>
      <c r="H5687" s="2">
        <v>0.5088773148148148</v>
      </c>
      <c r="I5687">
        <v>19</v>
      </c>
      <c r="J5687">
        <v>8.8000000000000007</v>
      </c>
      <c r="K5687">
        <v>1</v>
      </c>
    </row>
    <row r="5688" spans="7:11" x14ac:dyDescent="0.25">
      <c r="G5688" s="1">
        <v>44388</v>
      </c>
      <c r="H5688" s="2">
        <v>0.51223379629629628</v>
      </c>
      <c r="I5688">
        <v>15</v>
      </c>
      <c r="J5688">
        <v>7.8</v>
      </c>
      <c r="K5688">
        <v>1</v>
      </c>
    </row>
    <row r="5689" spans="7:11" x14ac:dyDescent="0.25">
      <c r="G5689" s="1">
        <v>44388</v>
      </c>
      <c r="H5689" s="2">
        <v>0.51230324074074074</v>
      </c>
      <c r="I5689">
        <v>13</v>
      </c>
      <c r="J5689">
        <v>4</v>
      </c>
      <c r="K5689">
        <v>1</v>
      </c>
    </row>
    <row r="5690" spans="7:11" x14ac:dyDescent="0.25">
      <c r="G5690" s="1">
        <v>44388</v>
      </c>
      <c r="H5690" s="2">
        <v>0.51293981481481488</v>
      </c>
      <c r="I5690">
        <v>21</v>
      </c>
      <c r="J5690">
        <v>10.9</v>
      </c>
      <c r="K5690">
        <v>1</v>
      </c>
    </row>
    <row r="5691" spans="7:11" x14ac:dyDescent="0.25">
      <c r="G5691" s="1">
        <v>44388</v>
      </c>
      <c r="H5691" s="2">
        <v>0.51295138888888892</v>
      </c>
      <c r="I5691">
        <v>21</v>
      </c>
      <c r="J5691">
        <v>3.3</v>
      </c>
      <c r="K5691">
        <v>1</v>
      </c>
    </row>
    <row r="5692" spans="7:11" x14ac:dyDescent="0.25">
      <c r="G5692" s="1">
        <v>44388</v>
      </c>
      <c r="H5692" s="2">
        <v>0.51329861111111108</v>
      </c>
      <c r="I5692">
        <v>18</v>
      </c>
      <c r="J5692">
        <v>9</v>
      </c>
      <c r="K5692">
        <v>1</v>
      </c>
    </row>
    <row r="5693" spans="7:11" x14ac:dyDescent="0.25">
      <c r="G5693" s="1">
        <v>44388</v>
      </c>
      <c r="H5693" s="2">
        <v>0.51694444444444443</v>
      </c>
      <c r="I5693">
        <v>12</v>
      </c>
      <c r="J5693">
        <v>9.1</v>
      </c>
      <c r="K5693">
        <v>1</v>
      </c>
    </row>
    <row r="5694" spans="7:11" x14ac:dyDescent="0.25">
      <c r="G5694" s="1">
        <v>44388</v>
      </c>
      <c r="H5694" s="2">
        <v>0.51707175925925919</v>
      </c>
      <c r="I5694">
        <v>11</v>
      </c>
      <c r="J5694">
        <v>11</v>
      </c>
      <c r="K5694">
        <v>1</v>
      </c>
    </row>
    <row r="5695" spans="7:11" x14ac:dyDescent="0.25">
      <c r="G5695" s="1">
        <v>44388</v>
      </c>
      <c r="H5695" s="2">
        <v>0.51724537037037044</v>
      </c>
      <c r="I5695">
        <v>11</v>
      </c>
      <c r="J5695">
        <v>14.3</v>
      </c>
      <c r="K5695">
        <v>1</v>
      </c>
    </row>
    <row r="5696" spans="7:11" x14ac:dyDescent="0.25">
      <c r="G5696" s="1">
        <v>44388</v>
      </c>
      <c r="H5696" s="2">
        <v>0.51817129629629632</v>
      </c>
      <c r="I5696">
        <v>12</v>
      </c>
      <c r="J5696">
        <v>0.7</v>
      </c>
      <c r="K5696">
        <v>1</v>
      </c>
    </row>
    <row r="5697" spans="7:11" x14ac:dyDescent="0.25">
      <c r="G5697" s="1">
        <v>44388</v>
      </c>
      <c r="H5697" s="2">
        <v>0.51846064814814818</v>
      </c>
      <c r="I5697">
        <v>23</v>
      </c>
      <c r="J5697">
        <v>6.8</v>
      </c>
      <c r="K5697">
        <v>1</v>
      </c>
    </row>
    <row r="5698" spans="7:11" x14ac:dyDescent="0.25">
      <c r="G5698" s="1">
        <v>44388</v>
      </c>
      <c r="H5698" s="2">
        <v>0.51847222222222222</v>
      </c>
      <c r="I5698">
        <v>19</v>
      </c>
      <c r="J5698">
        <v>4.0999999999999996</v>
      </c>
      <c r="K5698">
        <v>1</v>
      </c>
    </row>
    <row r="5699" spans="7:11" x14ac:dyDescent="0.25">
      <c r="G5699" s="1">
        <v>44388</v>
      </c>
      <c r="H5699" s="2">
        <v>0.51849537037037041</v>
      </c>
      <c r="I5699">
        <v>15</v>
      </c>
      <c r="J5699">
        <v>0.1</v>
      </c>
      <c r="K5699">
        <v>1</v>
      </c>
    </row>
    <row r="5700" spans="7:11" x14ac:dyDescent="0.25">
      <c r="G5700" s="1">
        <v>44388</v>
      </c>
      <c r="H5700" s="2">
        <v>0.51885416666666673</v>
      </c>
      <c r="I5700">
        <v>18</v>
      </c>
      <c r="J5700">
        <v>8.5</v>
      </c>
      <c r="K5700">
        <v>1</v>
      </c>
    </row>
    <row r="5701" spans="7:11" x14ac:dyDescent="0.25">
      <c r="G5701" s="1">
        <v>44388</v>
      </c>
      <c r="H5701" s="2">
        <v>0.51952546296296298</v>
      </c>
      <c r="I5701">
        <v>12</v>
      </c>
      <c r="J5701">
        <v>14</v>
      </c>
      <c r="K5701">
        <v>1</v>
      </c>
    </row>
    <row r="5702" spans="7:11" x14ac:dyDescent="0.25">
      <c r="G5702" s="1">
        <v>44388</v>
      </c>
      <c r="H5702" s="2">
        <v>0.52013888888888882</v>
      </c>
      <c r="I5702">
        <v>18</v>
      </c>
      <c r="J5702">
        <v>12.1</v>
      </c>
      <c r="K5702">
        <v>1</v>
      </c>
    </row>
    <row r="5703" spans="7:11" x14ac:dyDescent="0.25">
      <c r="G5703" s="1">
        <v>44388</v>
      </c>
      <c r="H5703" s="2">
        <v>0.52069444444444446</v>
      </c>
      <c r="I5703">
        <v>16</v>
      </c>
      <c r="J5703">
        <v>5.3</v>
      </c>
      <c r="K5703">
        <v>1</v>
      </c>
    </row>
    <row r="5704" spans="7:11" x14ac:dyDescent="0.25">
      <c r="G5704" s="1">
        <v>44388</v>
      </c>
      <c r="H5704" s="2">
        <v>0.52072916666666669</v>
      </c>
      <c r="I5704">
        <v>13</v>
      </c>
      <c r="J5704">
        <v>11.4</v>
      </c>
      <c r="K5704">
        <v>1</v>
      </c>
    </row>
    <row r="5705" spans="7:11" x14ac:dyDescent="0.25">
      <c r="G5705" s="1">
        <v>44388</v>
      </c>
      <c r="H5705" s="2">
        <v>0.52099537037037036</v>
      </c>
      <c r="I5705">
        <v>14</v>
      </c>
      <c r="J5705">
        <v>19.3</v>
      </c>
      <c r="K5705">
        <v>1</v>
      </c>
    </row>
    <row r="5706" spans="7:11" x14ac:dyDescent="0.25">
      <c r="G5706" s="1">
        <v>44388</v>
      </c>
      <c r="H5706" s="2">
        <v>0.52221064814814822</v>
      </c>
      <c r="I5706">
        <v>15</v>
      </c>
      <c r="J5706">
        <v>1.4</v>
      </c>
      <c r="K5706">
        <v>1</v>
      </c>
    </row>
    <row r="5707" spans="7:11" x14ac:dyDescent="0.25">
      <c r="G5707" s="1">
        <v>44388</v>
      </c>
      <c r="H5707" s="2">
        <v>0.52284722222222224</v>
      </c>
      <c r="I5707">
        <v>15</v>
      </c>
      <c r="J5707">
        <v>3.7</v>
      </c>
      <c r="K5707">
        <v>1</v>
      </c>
    </row>
    <row r="5708" spans="7:11" x14ac:dyDescent="0.25">
      <c r="G5708" s="1">
        <v>44388</v>
      </c>
      <c r="H5708" s="2">
        <v>0.52408564814814818</v>
      </c>
      <c r="I5708">
        <v>16</v>
      </c>
      <c r="J5708">
        <v>4.0999999999999996</v>
      </c>
      <c r="K5708">
        <v>1</v>
      </c>
    </row>
    <row r="5709" spans="7:11" x14ac:dyDescent="0.25">
      <c r="G5709" s="1">
        <v>44388</v>
      </c>
      <c r="H5709" s="2">
        <v>0.52428240740740739</v>
      </c>
      <c r="I5709">
        <v>12</v>
      </c>
      <c r="J5709">
        <v>25.5</v>
      </c>
      <c r="K5709">
        <v>1</v>
      </c>
    </row>
    <row r="5710" spans="7:11" x14ac:dyDescent="0.25">
      <c r="G5710" s="1">
        <v>44388</v>
      </c>
      <c r="H5710" s="2">
        <v>0.52504629629629629</v>
      </c>
      <c r="I5710">
        <v>13</v>
      </c>
      <c r="J5710">
        <v>4.2</v>
      </c>
      <c r="K5710">
        <v>1</v>
      </c>
    </row>
    <row r="5711" spans="7:11" x14ac:dyDescent="0.25">
      <c r="G5711" s="1">
        <v>44388</v>
      </c>
      <c r="H5711" s="2">
        <v>0.52559027777777778</v>
      </c>
      <c r="I5711">
        <v>12</v>
      </c>
      <c r="J5711">
        <v>5</v>
      </c>
      <c r="K5711">
        <v>1</v>
      </c>
    </row>
    <row r="5712" spans="7:11" x14ac:dyDescent="0.25">
      <c r="G5712" s="1">
        <v>44388</v>
      </c>
      <c r="H5712" s="2">
        <v>0.52574074074074073</v>
      </c>
      <c r="I5712">
        <v>14</v>
      </c>
      <c r="J5712">
        <v>3.8</v>
      </c>
      <c r="K5712">
        <v>1</v>
      </c>
    </row>
    <row r="5713" spans="7:11" x14ac:dyDescent="0.25">
      <c r="G5713" s="1">
        <v>44388</v>
      </c>
      <c r="H5713" s="2">
        <v>0.5258680555555556</v>
      </c>
      <c r="I5713">
        <v>14</v>
      </c>
      <c r="J5713">
        <v>3.5</v>
      </c>
      <c r="K5713">
        <v>1</v>
      </c>
    </row>
    <row r="5714" spans="7:11" x14ac:dyDescent="0.25">
      <c r="G5714" s="1">
        <v>44388</v>
      </c>
      <c r="H5714" s="2">
        <v>0.52651620370370367</v>
      </c>
      <c r="I5714">
        <v>11</v>
      </c>
      <c r="J5714">
        <v>5.6</v>
      </c>
      <c r="K5714">
        <v>1</v>
      </c>
    </row>
    <row r="5715" spans="7:11" x14ac:dyDescent="0.25">
      <c r="G5715" s="1">
        <v>44388</v>
      </c>
      <c r="H5715" s="2">
        <v>0.52678240740740734</v>
      </c>
      <c r="I5715">
        <v>17</v>
      </c>
      <c r="J5715">
        <v>6.4</v>
      </c>
      <c r="K5715">
        <v>1</v>
      </c>
    </row>
    <row r="5716" spans="7:11" x14ac:dyDescent="0.25">
      <c r="G5716" s="1">
        <v>44388</v>
      </c>
      <c r="H5716" s="2">
        <v>0.5270717592592592</v>
      </c>
      <c r="I5716">
        <v>11</v>
      </c>
      <c r="J5716">
        <v>10.3</v>
      </c>
      <c r="K5716">
        <v>1</v>
      </c>
    </row>
    <row r="5717" spans="7:11" x14ac:dyDescent="0.25">
      <c r="G5717" s="1">
        <v>44388</v>
      </c>
      <c r="H5717" s="2">
        <v>0.5272337962962963</v>
      </c>
      <c r="I5717">
        <v>12</v>
      </c>
      <c r="J5717">
        <v>12.9</v>
      </c>
      <c r="K5717">
        <v>1</v>
      </c>
    </row>
    <row r="5718" spans="7:11" x14ac:dyDescent="0.25">
      <c r="G5718" s="1">
        <v>44388</v>
      </c>
      <c r="H5718" s="2">
        <v>0.52752314814814816</v>
      </c>
      <c r="I5718">
        <v>11</v>
      </c>
      <c r="J5718">
        <v>4.9000000000000004</v>
      </c>
      <c r="K5718">
        <v>1</v>
      </c>
    </row>
    <row r="5719" spans="7:11" x14ac:dyDescent="0.25">
      <c r="G5719" s="1">
        <v>44388</v>
      </c>
      <c r="H5719" s="2">
        <v>0.52789351851851851</v>
      </c>
      <c r="I5719">
        <v>11</v>
      </c>
      <c r="J5719">
        <v>13.9</v>
      </c>
      <c r="K5719">
        <v>1</v>
      </c>
    </row>
    <row r="5720" spans="7:11" x14ac:dyDescent="0.25">
      <c r="G5720" s="1">
        <v>44388</v>
      </c>
      <c r="H5720" s="2">
        <v>0.52869212962962964</v>
      </c>
      <c r="I5720">
        <v>13</v>
      </c>
      <c r="J5720">
        <v>0.5</v>
      </c>
      <c r="K5720">
        <v>1</v>
      </c>
    </row>
    <row r="5721" spans="7:11" x14ac:dyDescent="0.25">
      <c r="G5721" s="1">
        <v>44388</v>
      </c>
      <c r="H5721" s="2">
        <v>0.52891203703703704</v>
      </c>
      <c r="I5721">
        <v>13</v>
      </c>
      <c r="J5721">
        <v>11.4</v>
      </c>
      <c r="K5721">
        <v>1</v>
      </c>
    </row>
    <row r="5722" spans="7:11" x14ac:dyDescent="0.25">
      <c r="G5722" s="1">
        <v>44388</v>
      </c>
      <c r="H5722" s="2">
        <v>0.5309490740740741</v>
      </c>
      <c r="I5722">
        <v>13</v>
      </c>
      <c r="J5722">
        <v>18.5</v>
      </c>
      <c r="K5722">
        <v>1</v>
      </c>
    </row>
    <row r="5723" spans="7:11" x14ac:dyDescent="0.25">
      <c r="G5723" s="1">
        <v>44388</v>
      </c>
      <c r="H5723" s="2">
        <v>0.53156250000000005</v>
      </c>
      <c r="I5723">
        <v>16</v>
      </c>
      <c r="J5723">
        <v>11.1</v>
      </c>
      <c r="K5723">
        <v>1</v>
      </c>
    </row>
    <row r="5724" spans="7:11" x14ac:dyDescent="0.25">
      <c r="G5724" s="1">
        <v>44388</v>
      </c>
      <c r="H5724" s="2">
        <v>0.53168981481481481</v>
      </c>
      <c r="I5724">
        <v>11</v>
      </c>
      <c r="J5724">
        <v>4.3</v>
      </c>
      <c r="K5724">
        <v>1</v>
      </c>
    </row>
    <row r="5725" spans="7:11" x14ac:dyDescent="0.25">
      <c r="G5725" s="1">
        <v>44388</v>
      </c>
      <c r="H5725" s="2">
        <v>0.53187499999999999</v>
      </c>
      <c r="I5725">
        <v>15</v>
      </c>
      <c r="J5725">
        <v>9.3000000000000007</v>
      </c>
      <c r="K5725">
        <v>1</v>
      </c>
    </row>
    <row r="5726" spans="7:11" x14ac:dyDescent="0.25">
      <c r="G5726" s="1">
        <v>44388</v>
      </c>
      <c r="H5726" s="2">
        <v>0.53194444444444444</v>
      </c>
      <c r="I5726">
        <v>11</v>
      </c>
      <c r="J5726">
        <v>10.7</v>
      </c>
      <c r="K5726">
        <v>1</v>
      </c>
    </row>
    <row r="5727" spans="7:11" x14ac:dyDescent="0.25">
      <c r="G5727" s="1">
        <v>44388</v>
      </c>
      <c r="H5727" s="2">
        <v>0.5322337962962963</v>
      </c>
      <c r="I5727">
        <v>18</v>
      </c>
      <c r="J5727">
        <v>25.5</v>
      </c>
      <c r="K5727">
        <v>1</v>
      </c>
    </row>
    <row r="5728" spans="7:11" x14ac:dyDescent="0.25">
      <c r="G5728" s="1">
        <v>44388</v>
      </c>
      <c r="H5728" s="2">
        <v>0.53232638888888884</v>
      </c>
      <c r="I5728">
        <v>18</v>
      </c>
      <c r="J5728">
        <v>8.5</v>
      </c>
      <c r="K5728">
        <v>1</v>
      </c>
    </row>
    <row r="5729" spans="7:11" x14ac:dyDescent="0.25">
      <c r="G5729" s="1">
        <v>44388</v>
      </c>
      <c r="H5729" s="2">
        <v>0.53380787037037036</v>
      </c>
      <c r="I5729">
        <v>11</v>
      </c>
      <c r="J5729">
        <v>6</v>
      </c>
      <c r="K5729">
        <v>1</v>
      </c>
    </row>
    <row r="5730" spans="7:11" x14ac:dyDescent="0.25">
      <c r="G5730" s="1">
        <v>44388</v>
      </c>
      <c r="H5730" s="2">
        <v>0.5347453703703704</v>
      </c>
      <c r="I5730">
        <v>12</v>
      </c>
      <c r="J5730">
        <v>6.3</v>
      </c>
      <c r="K5730">
        <v>1</v>
      </c>
    </row>
    <row r="5731" spans="7:11" x14ac:dyDescent="0.25">
      <c r="G5731" s="1">
        <v>44388</v>
      </c>
      <c r="H5731" s="2">
        <v>0.53478009259259263</v>
      </c>
      <c r="I5731">
        <v>14</v>
      </c>
      <c r="J5731">
        <v>4.2</v>
      </c>
      <c r="K5731">
        <v>1</v>
      </c>
    </row>
    <row r="5732" spans="7:11" x14ac:dyDescent="0.25">
      <c r="G5732" s="1">
        <v>44388</v>
      </c>
      <c r="H5732" s="2">
        <v>0.5348842592592592</v>
      </c>
      <c r="I5732">
        <v>12</v>
      </c>
      <c r="J5732">
        <v>18</v>
      </c>
      <c r="K5732">
        <v>1</v>
      </c>
    </row>
    <row r="5733" spans="7:11" x14ac:dyDescent="0.25">
      <c r="G5733" s="1">
        <v>44388</v>
      </c>
      <c r="H5733" s="2">
        <v>0.53583333333333327</v>
      </c>
      <c r="I5733">
        <v>13</v>
      </c>
      <c r="J5733">
        <v>10.8</v>
      </c>
      <c r="K5733">
        <v>1</v>
      </c>
    </row>
    <row r="5734" spans="7:11" x14ac:dyDescent="0.25">
      <c r="G5734" s="1">
        <v>44388</v>
      </c>
      <c r="H5734" s="2">
        <v>0.53626157407407404</v>
      </c>
      <c r="I5734">
        <v>14</v>
      </c>
      <c r="J5734">
        <v>9.6999999999999993</v>
      </c>
      <c r="K5734">
        <v>1</v>
      </c>
    </row>
    <row r="5735" spans="7:11" x14ac:dyDescent="0.25">
      <c r="G5735" s="1">
        <v>44388</v>
      </c>
      <c r="H5735" s="2">
        <v>0.53674768518518523</v>
      </c>
      <c r="I5735">
        <v>11</v>
      </c>
      <c r="J5735">
        <v>1.4</v>
      </c>
      <c r="K5735">
        <v>1</v>
      </c>
    </row>
    <row r="5736" spans="7:11" x14ac:dyDescent="0.25">
      <c r="G5736" s="1">
        <v>44388</v>
      </c>
      <c r="H5736" s="2">
        <v>0.53791666666666671</v>
      </c>
      <c r="I5736">
        <v>19</v>
      </c>
      <c r="J5736">
        <v>7.1</v>
      </c>
      <c r="K5736">
        <v>1</v>
      </c>
    </row>
    <row r="5737" spans="7:11" x14ac:dyDescent="0.25">
      <c r="G5737" s="1">
        <v>44388</v>
      </c>
      <c r="H5737" s="2">
        <v>0.53841435185185182</v>
      </c>
      <c r="I5737">
        <v>12</v>
      </c>
      <c r="J5737">
        <v>7.2</v>
      </c>
      <c r="K5737">
        <v>1</v>
      </c>
    </row>
    <row r="5738" spans="7:11" x14ac:dyDescent="0.25">
      <c r="G5738" s="1">
        <v>44388</v>
      </c>
      <c r="H5738" s="2">
        <v>0.53883101851851845</v>
      </c>
      <c r="I5738">
        <v>15</v>
      </c>
      <c r="J5738">
        <v>6</v>
      </c>
      <c r="K5738">
        <v>1</v>
      </c>
    </row>
    <row r="5739" spans="7:11" x14ac:dyDescent="0.25">
      <c r="G5739" s="1">
        <v>44388</v>
      </c>
      <c r="H5739" s="2">
        <v>0.53916666666666668</v>
      </c>
      <c r="I5739">
        <v>14</v>
      </c>
      <c r="J5739">
        <v>3.6</v>
      </c>
      <c r="K5739">
        <v>1</v>
      </c>
    </row>
    <row r="5740" spans="7:11" x14ac:dyDescent="0.25">
      <c r="G5740" s="1">
        <v>44388</v>
      </c>
      <c r="H5740" s="2">
        <v>0.53918981481481476</v>
      </c>
      <c r="I5740">
        <v>20</v>
      </c>
      <c r="J5740">
        <v>4.0999999999999996</v>
      </c>
      <c r="K5740">
        <v>1</v>
      </c>
    </row>
    <row r="5741" spans="7:11" x14ac:dyDescent="0.25">
      <c r="G5741" s="1">
        <v>44388</v>
      </c>
      <c r="H5741" s="2">
        <v>0.53921296296296295</v>
      </c>
      <c r="I5741">
        <v>20</v>
      </c>
      <c r="J5741">
        <v>4.3</v>
      </c>
      <c r="K5741">
        <v>1</v>
      </c>
    </row>
    <row r="5742" spans="7:11" x14ac:dyDescent="0.25">
      <c r="G5742" s="1">
        <v>44388</v>
      </c>
      <c r="H5742" s="2">
        <v>0.54062500000000002</v>
      </c>
      <c r="I5742">
        <v>15</v>
      </c>
      <c r="J5742">
        <v>4.4000000000000004</v>
      </c>
      <c r="K5742">
        <v>1</v>
      </c>
    </row>
    <row r="5743" spans="7:11" x14ac:dyDescent="0.25">
      <c r="G5743" s="1">
        <v>44388</v>
      </c>
      <c r="H5743" s="2">
        <v>0.54068287037037044</v>
      </c>
      <c r="I5743">
        <v>15</v>
      </c>
      <c r="J5743">
        <v>6</v>
      </c>
      <c r="K5743">
        <v>1</v>
      </c>
    </row>
    <row r="5744" spans="7:11" x14ac:dyDescent="0.25">
      <c r="G5744" s="1">
        <v>44388</v>
      </c>
      <c r="H5744" s="2">
        <v>0.54069444444444448</v>
      </c>
      <c r="I5744">
        <v>20</v>
      </c>
      <c r="J5744">
        <v>4</v>
      </c>
      <c r="K5744">
        <v>1</v>
      </c>
    </row>
    <row r="5745" spans="7:11" x14ac:dyDescent="0.25">
      <c r="G5745" s="1">
        <v>44388</v>
      </c>
      <c r="H5745" s="2">
        <v>0.54070601851851852</v>
      </c>
      <c r="I5745">
        <v>16</v>
      </c>
      <c r="J5745">
        <v>7.1</v>
      </c>
      <c r="K5745">
        <v>1</v>
      </c>
    </row>
    <row r="5746" spans="7:11" x14ac:dyDescent="0.25">
      <c r="G5746" s="1">
        <v>44388</v>
      </c>
      <c r="H5746" s="2">
        <v>0.54072916666666659</v>
      </c>
      <c r="I5746">
        <v>14</v>
      </c>
      <c r="J5746">
        <v>3.6</v>
      </c>
      <c r="K5746">
        <v>1</v>
      </c>
    </row>
    <row r="5747" spans="7:11" x14ac:dyDescent="0.25">
      <c r="G5747" s="1">
        <v>44388</v>
      </c>
      <c r="H5747" s="2">
        <v>0.54097222222222219</v>
      </c>
      <c r="I5747">
        <v>15</v>
      </c>
      <c r="J5747">
        <v>8.4</v>
      </c>
      <c r="K5747">
        <v>1</v>
      </c>
    </row>
    <row r="5748" spans="7:11" x14ac:dyDescent="0.25">
      <c r="G5748" s="1">
        <v>44388</v>
      </c>
      <c r="H5748" s="2">
        <v>0.54153935185185187</v>
      </c>
      <c r="I5748">
        <v>20</v>
      </c>
      <c r="J5748">
        <v>3.8</v>
      </c>
      <c r="K5748">
        <v>1</v>
      </c>
    </row>
    <row r="5749" spans="7:11" x14ac:dyDescent="0.25">
      <c r="G5749" s="1">
        <v>44388</v>
      </c>
      <c r="H5749" s="2">
        <v>0.54237268518518522</v>
      </c>
      <c r="I5749">
        <v>14</v>
      </c>
      <c r="J5749">
        <v>17.100000000000001</v>
      </c>
      <c r="K5749">
        <v>1</v>
      </c>
    </row>
    <row r="5750" spans="7:11" x14ac:dyDescent="0.25">
      <c r="G5750" s="1">
        <v>44388</v>
      </c>
      <c r="H5750" s="2">
        <v>0.54268518518518516</v>
      </c>
      <c r="I5750">
        <v>12</v>
      </c>
      <c r="J5750">
        <v>9</v>
      </c>
      <c r="K5750">
        <v>1</v>
      </c>
    </row>
    <row r="5751" spans="7:11" x14ac:dyDescent="0.25">
      <c r="G5751" s="1">
        <v>44388</v>
      </c>
      <c r="H5751" s="2">
        <v>0.54284722222222226</v>
      </c>
      <c r="I5751">
        <v>10</v>
      </c>
      <c r="J5751">
        <v>11.7</v>
      </c>
      <c r="K5751">
        <v>1</v>
      </c>
    </row>
    <row r="5752" spans="7:11" x14ac:dyDescent="0.25">
      <c r="G5752" s="1">
        <v>44388</v>
      </c>
      <c r="H5752" s="2">
        <v>0.54368055555555561</v>
      </c>
      <c r="I5752">
        <v>12</v>
      </c>
      <c r="J5752">
        <v>11.7</v>
      </c>
      <c r="K5752">
        <v>1</v>
      </c>
    </row>
    <row r="5753" spans="7:11" x14ac:dyDescent="0.25">
      <c r="G5753" s="1">
        <v>44388</v>
      </c>
      <c r="H5753" s="2">
        <v>0.54379629629629633</v>
      </c>
      <c r="I5753">
        <v>15</v>
      </c>
      <c r="J5753">
        <v>3.4</v>
      </c>
      <c r="K5753">
        <v>1</v>
      </c>
    </row>
    <row r="5754" spans="7:11" x14ac:dyDescent="0.25">
      <c r="G5754" s="1">
        <v>44388</v>
      </c>
      <c r="H5754" s="2">
        <v>0.54488425925925921</v>
      </c>
      <c r="I5754">
        <v>17</v>
      </c>
      <c r="J5754">
        <v>8.1999999999999993</v>
      </c>
      <c r="K5754">
        <v>1</v>
      </c>
    </row>
    <row r="5755" spans="7:11" x14ac:dyDescent="0.25">
      <c r="G5755" s="1">
        <v>44388</v>
      </c>
      <c r="H5755" s="2">
        <v>0.54513888888888895</v>
      </c>
      <c r="I5755">
        <v>15</v>
      </c>
      <c r="J5755">
        <v>0.5</v>
      </c>
      <c r="K5755">
        <v>1</v>
      </c>
    </row>
    <row r="5756" spans="7:11" x14ac:dyDescent="0.25">
      <c r="G5756" s="1">
        <v>44388</v>
      </c>
      <c r="H5756" s="2">
        <v>0.54535879629629636</v>
      </c>
      <c r="I5756">
        <v>19</v>
      </c>
      <c r="J5756">
        <v>7.6</v>
      </c>
      <c r="K5756">
        <v>1</v>
      </c>
    </row>
    <row r="5757" spans="7:11" x14ac:dyDescent="0.25">
      <c r="G5757" s="1">
        <v>44388</v>
      </c>
      <c r="H5757" s="2">
        <v>0.54538194444444443</v>
      </c>
      <c r="I5757">
        <v>18</v>
      </c>
      <c r="J5757">
        <v>5.4</v>
      </c>
      <c r="K5757">
        <v>1</v>
      </c>
    </row>
    <row r="5758" spans="7:11" x14ac:dyDescent="0.25">
      <c r="G5758" s="1">
        <v>44388</v>
      </c>
      <c r="H5758" s="2">
        <v>0.54539351851851847</v>
      </c>
      <c r="I5758">
        <v>15</v>
      </c>
      <c r="J5758">
        <v>15.8</v>
      </c>
      <c r="K5758">
        <v>1</v>
      </c>
    </row>
    <row r="5759" spans="7:11" x14ac:dyDescent="0.25">
      <c r="G5759" s="1">
        <v>44388</v>
      </c>
      <c r="H5759" s="2">
        <v>0.54548611111111112</v>
      </c>
      <c r="I5759">
        <v>24</v>
      </c>
      <c r="J5759">
        <v>5.4</v>
      </c>
      <c r="K5759">
        <v>1</v>
      </c>
    </row>
    <row r="5760" spans="7:11" x14ac:dyDescent="0.25">
      <c r="G5760" s="1">
        <v>44388</v>
      </c>
      <c r="H5760" s="2">
        <v>0.54569444444444437</v>
      </c>
      <c r="I5760">
        <v>14</v>
      </c>
      <c r="J5760">
        <v>5.5</v>
      </c>
      <c r="K5760">
        <v>1</v>
      </c>
    </row>
    <row r="5761" spans="7:11" x14ac:dyDescent="0.25">
      <c r="G5761" s="1">
        <v>44388</v>
      </c>
      <c r="H5761" s="2">
        <v>0.54572916666666671</v>
      </c>
      <c r="I5761">
        <v>21</v>
      </c>
      <c r="J5761">
        <v>5.0999999999999996</v>
      </c>
      <c r="K5761">
        <v>1</v>
      </c>
    </row>
    <row r="5762" spans="7:11" x14ac:dyDescent="0.25">
      <c r="G5762" s="1">
        <v>44388</v>
      </c>
      <c r="H5762" s="2">
        <v>0.54574074074074075</v>
      </c>
      <c r="I5762">
        <v>17</v>
      </c>
      <c r="J5762">
        <v>9.6999999999999993</v>
      </c>
      <c r="K5762">
        <v>1</v>
      </c>
    </row>
    <row r="5763" spans="7:11" x14ac:dyDescent="0.25">
      <c r="G5763" s="1">
        <v>44388</v>
      </c>
      <c r="H5763" s="2">
        <v>0.54576388888888883</v>
      </c>
      <c r="I5763">
        <v>16</v>
      </c>
      <c r="J5763">
        <v>4.0999999999999996</v>
      </c>
      <c r="K5763">
        <v>1</v>
      </c>
    </row>
    <row r="5764" spans="7:11" x14ac:dyDescent="0.25">
      <c r="G5764" s="1">
        <v>44388</v>
      </c>
      <c r="H5764" s="2">
        <v>0.54734953703703704</v>
      </c>
      <c r="I5764">
        <v>18</v>
      </c>
      <c r="J5764">
        <v>5.4</v>
      </c>
      <c r="K5764">
        <v>1</v>
      </c>
    </row>
    <row r="5765" spans="7:11" x14ac:dyDescent="0.25">
      <c r="G5765" s="1">
        <v>44388</v>
      </c>
      <c r="H5765" s="2">
        <v>0.54800925925925925</v>
      </c>
      <c r="I5765">
        <v>10</v>
      </c>
      <c r="J5765">
        <v>8.9</v>
      </c>
      <c r="K5765">
        <v>1</v>
      </c>
    </row>
    <row r="5766" spans="7:11" x14ac:dyDescent="0.25">
      <c r="G5766" s="1">
        <v>44388</v>
      </c>
      <c r="H5766" s="2">
        <v>0.54821759259259262</v>
      </c>
      <c r="I5766">
        <v>9</v>
      </c>
      <c r="J5766">
        <v>0.5</v>
      </c>
      <c r="K5766">
        <v>1</v>
      </c>
    </row>
    <row r="5767" spans="7:11" x14ac:dyDescent="0.25">
      <c r="G5767" s="1">
        <v>44388</v>
      </c>
      <c r="H5767" s="2">
        <v>0.54826388888888888</v>
      </c>
      <c r="I5767">
        <v>13</v>
      </c>
      <c r="J5767">
        <v>4</v>
      </c>
      <c r="K5767">
        <v>1</v>
      </c>
    </row>
    <row r="5768" spans="7:11" x14ac:dyDescent="0.25">
      <c r="G5768" s="1">
        <v>44388</v>
      </c>
      <c r="H5768" s="2">
        <v>0.54907407407407405</v>
      </c>
      <c r="I5768">
        <v>14</v>
      </c>
      <c r="J5768">
        <v>20.7</v>
      </c>
      <c r="K5768">
        <v>1</v>
      </c>
    </row>
    <row r="5769" spans="7:11" x14ac:dyDescent="0.25">
      <c r="G5769" s="1">
        <v>44388</v>
      </c>
      <c r="H5769" s="2">
        <v>0.55018518518518522</v>
      </c>
      <c r="I5769">
        <v>16</v>
      </c>
      <c r="J5769">
        <v>7.6</v>
      </c>
      <c r="K5769">
        <v>1</v>
      </c>
    </row>
    <row r="5770" spans="7:11" x14ac:dyDescent="0.25">
      <c r="G5770" s="1">
        <v>44388</v>
      </c>
      <c r="H5770" s="2">
        <v>0.55049768518518516</v>
      </c>
      <c r="I5770">
        <v>16</v>
      </c>
      <c r="J5770">
        <v>8.3000000000000007</v>
      </c>
      <c r="K5770">
        <v>1</v>
      </c>
    </row>
    <row r="5771" spans="7:11" x14ac:dyDescent="0.25">
      <c r="G5771" s="1">
        <v>44388</v>
      </c>
      <c r="H5771" s="2">
        <v>0.55068287037037034</v>
      </c>
      <c r="I5771">
        <v>19</v>
      </c>
      <c r="J5771">
        <v>9.8000000000000007</v>
      </c>
      <c r="K5771">
        <v>1</v>
      </c>
    </row>
    <row r="5772" spans="7:11" x14ac:dyDescent="0.25">
      <c r="G5772" s="1">
        <v>44388</v>
      </c>
      <c r="H5772" s="2">
        <v>0.55071759259259256</v>
      </c>
      <c r="I5772">
        <v>16</v>
      </c>
      <c r="J5772">
        <v>6.6</v>
      </c>
      <c r="K5772">
        <v>1</v>
      </c>
    </row>
    <row r="5773" spans="7:11" x14ac:dyDescent="0.25">
      <c r="G5773" s="1">
        <v>44388</v>
      </c>
      <c r="H5773" s="2">
        <v>0.5507291666666666</v>
      </c>
      <c r="I5773">
        <v>17</v>
      </c>
      <c r="J5773">
        <v>3.6</v>
      </c>
      <c r="K5773">
        <v>1</v>
      </c>
    </row>
    <row r="5774" spans="7:11" x14ac:dyDescent="0.25">
      <c r="G5774" s="1">
        <v>44388</v>
      </c>
      <c r="H5774" s="2">
        <v>0.55087962962962966</v>
      </c>
      <c r="I5774">
        <v>20</v>
      </c>
      <c r="J5774">
        <v>5.4</v>
      </c>
      <c r="K5774">
        <v>1</v>
      </c>
    </row>
    <row r="5775" spans="7:11" x14ac:dyDescent="0.25">
      <c r="G5775" s="1">
        <v>44388</v>
      </c>
      <c r="H5775" s="2">
        <v>0.55099537037037039</v>
      </c>
      <c r="I5775">
        <v>17</v>
      </c>
      <c r="J5775">
        <v>8.5</v>
      </c>
      <c r="K5775">
        <v>1</v>
      </c>
    </row>
    <row r="5776" spans="7:11" x14ac:dyDescent="0.25">
      <c r="G5776" s="1">
        <v>44388</v>
      </c>
      <c r="H5776" s="2">
        <v>0.55100694444444442</v>
      </c>
      <c r="I5776">
        <v>20</v>
      </c>
      <c r="J5776">
        <v>8.1</v>
      </c>
      <c r="K5776">
        <v>1</v>
      </c>
    </row>
    <row r="5777" spans="7:11" x14ac:dyDescent="0.25">
      <c r="G5777" s="1">
        <v>44388</v>
      </c>
      <c r="H5777" s="2">
        <v>0.551875</v>
      </c>
      <c r="I5777">
        <v>11</v>
      </c>
      <c r="J5777">
        <v>9.6</v>
      </c>
      <c r="K5777">
        <v>1</v>
      </c>
    </row>
    <row r="5778" spans="7:11" x14ac:dyDescent="0.25">
      <c r="G5778" s="1">
        <v>44388</v>
      </c>
      <c r="H5778" s="2">
        <v>0.55202546296296295</v>
      </c>
      <c r="I5778">
        <v>13</v>
      </c>
      <c r="J5778">
        <v>8.4</v>
      </c>
      <c r="K5778">
        <v>1</v>
      </c>
    </row>
    <row r="5779" spans="7:11" x14ac:dyDescent="0.25">
      <c r="G5779" s="1">
        <v>44388</v>
      </c>
      <c r="H5779" s="2">
        <v>0.55207175925925933</v>
      </c>
      <c r="I5779">
        <v>10</v>
      </c>
      <c r="J5779">
        <v>8.8000000000000007</v>
      </c>
      <c r="K5779">
        <v>1</v>
      </c>
    </row>
    <row r="5780" spans="7:11" x14ac:dyDescent="0.25">
      <c r="G5780" s="1">
        <v>44388</v>
      </c>
      <c r="H5780" s="2">
        <v>0.55547453703703698</v>
      </c>
      <c r="I5780">
        <v>16</v>
      </c>
      <c r="J5780">
        <v>0.5</v>
      </c>
      <c r="K5780">
        <v>1</v>
      </c>
    </row>
    <row r="5781" spans="7:11" x14ac:dyDescent="0.25">
      <c r="G5781" s="1">
        <v>44388</v>
      </c>
      <c r="H5781" s="2">
        <v>0.55565972222222226</v>
      </c>
      <c r="I5781">
        <v>18</v>
      </c>
      <c r="J5781">
        <v>9.6999999999999993</v>
      </c>
      <c r="K5781">
        <v>1</v>
      </c>
    </row>
    <row r="5782" spans="7:11" x14ac:dyDescent="0.25">
      <c r="G5782" s="1">
        <v>44388</v>
      </c>
      <c r="H5782" s="2">
        <v>0.55626157407407406</v>
      </c>
      <c r="I5782">
        <v>12</v>
      </c>
      <c r="J5782">
        <v>4.0999999999999996</v>
      </c>
      <c r="K5782">
        <v>1</v>
      </c>
    </row>
    <row r="5783" spans="7:11" x14ac:dyDescent="0.25">
      <c r="G5783" s="1">
        <v>44388</v>
      </c>
      <c r="H5783" s="2">
        <v>0.55658564814814815</v>
      </c>
      <c r="I5783">
        <v>17</v>
      </c>
      <c r="J5783">
        <v>6.8</v>
      </c>
      <c r="K5783">
        <v>1</v>
      </c>
    </row>
    <row r="5784" spans="7:11" x14ac:dyDescent="0.25">
      <c r="G5784" s="1">
        <v>44388</v>
      </c>
      <c r="H5784" s="2">
        <v>0.55659722222222219</v>
      </c>
      <c r="I5784">
        <v>16</v>
      </c>
      <c r="J5784">
        <v>4.2</v>
      </c>
      <c r="K5784">
        <v>1</v>
      </c>
    </row>
    <row r="5785" spans="7:11" x14ac:dyDescent="0.25">
      <c r="G5785" s="1">
        <v>44388</v>
      </c>
      <c r="H5785" s="2">
        <v>0.5568981481481482</v>
      </c>
      <c r="I5785">
        <v>26</v>
      </c>
      <c r="J5785">
        <v>4.5999999999999996</v>
      </c>
      <c r="K5785">
        <v>1</v>
      </c>
    </row>
    <row r="5786" spans="7:11" x14ac:dyDescent="0.25">
      <c r="G5786" s="1">
        <v>44388</v>
      </c>
      <c r="H5786" s="2">
        <v>0.5568981481481482</v>
      </c>
      <c r="I5786">
        <v>22</v>
      </c>
      <c r="J5786">
        <v>4.0999999999999996</v>
      </c>
      <c r="K5786">
        <v>1</v>
      </c>
    </row>
    <row r="5787" spans="7:11" x14ac:dyDescent="0.25">
      <c r="G5787" s="1">
        <v>44388</v>
      </c>
      <c r="H5787" s="2">
        <v>0.55784722222222227</v>
      </c>
      <c r="I5787">
        <v>12</v>
      </c>
      <c r="J5787">
        <v>6.9</v>
      </c>
      <c r="K5787">
        <v>1</v>
      </c>
    </row>
    <row r="5788" spans="7:11" x14ac:dyDescent="0.25">
      <c r="G5788" s="1">
        <v>44388</v>
      </c>
      <c r="H5788" s="2">
        <v>0.55851851851851853</v>
      </c>
      <c r="I5788">
        <v>22</v>
      </c>
      <c r="J5788">
        <v>6.2</v>
      </c>
      <c r="K5788">
        <v>1</v>
      </c>
    </row>
    <row r="5789" spans="7:11" x14ac:dyDescent="0.25">
      <c r="G5789" s="1">
        <v>44388</v>
      </c>
      <c r="H5789" s="2">
        <v>0.56123842592592588</v>
      </c>
      <c r="I5789">
        <v>19</v>
      </c>
      <c r="J5789">
        <v>12.8</v>
      </c>
      <c r="K5789">
        <v>1</v>
      </c>
    </row>
    <row r="5790" spans="7:11" x14ac:dyDescent="0.25">
      <c r="G5790" s="1">
        <v>44388</v>
      </c>
      <c r="H5790" s="2">
        <v>0.5614351851851852</v>
      </c>
      <c r="I5790">
        <v>12</v>
      </c>
      <c r="J5790">
        <v>6.8</v>
      </c>
      <c r="K5790">
        <v>1</v>
      </c>
    </row>
    <row r="5791" spans="7:11" x14ac:dyDescent="0.25">
      <c r="G5791" s="1">
        <v>44388</v>
      </c>
      <c r="H5791" s="2">
        <v>0.56217592592592591</v>
      </c>
      <c r="I5791">
        <v>25</v>
      </c>
      <c r="J5791">
        <v>4.2</v>
      </c>
      <c r="K5791">
        <v>1</v>
      </c>
    </row>
    <row r="5792" spans="7:11" x14ac:dyDescent="0.25">
      <c r="G5792" s="1">
        <v>44388</v>
      </c>
      <c r="H5792" s="2">
        <v>0.56218749999999995</v>
      </c>
      <c r="I5792">
        <v>23</v>
      </c>
      <c r="J5792">
        <v>5.2</v>
      </c>
      <c r="K5792">
        <v>1</v>
      </c>
    </row>
    <row r="5793" spans="7:11" x14ac:dyDescent="0.25">
      <c r="G5793" s="1">
        <v>44388</v>
      </c>
      <c r="H5793" s="2">
        <v>0.5631828703703704</v>
      </c>
      <c r="I5793">
        <v>12</v>
      </c>
      <c r="J5793">
        <v>0.5</v>
      </c>
      <c r="K5793">
        <v>1</v>
      </c>
    </row>
    <row r="5794" spans="7:11" x14ac:dyDescent="0.25">
      <c r="G5794" s="1">
        <v>44388</v>
      </c>
      <c r="H5794" s="2">
        <v>0.56339120370370377</v>
      </c>
      <c r="I5794">
        <v>15</v>
      </c>
      <c r="J5794">
        <v>6.9</v>
      </c>
      <c r="K5794">
        <v>1</v>
      </c>
    </row>
    <row r="5795" spans="7:11" x14ac:dyDescent="0.25">
      <c r="G5795" s="1">
        <v>44388</v>
      </c>
      <c r="H5795" s="2">
        <v>0.56364583333333329</v>
      </c>
      <c r="I5795">
        <v>21</v>
      </c>
      <c r="J5795">
        <v>13.1</v>
      </c>
      <c r="K5795">
        <v>1</v>
      </c>
    </row>
    <row r="5796" spans="7:11" x14ac:dyDescent="0.25">
      <c r="G5796" s="1">
        <v>44388</v>
      </c>
      <c r="H5796" s="2">
        <v>0.56365740740740744</v>
      </c>
      <c r="I5796">
        <v>21</v>
      </c>
      <c r="J5796">
        <v>7.4</v>
      </c>
      <c r="K5796">
        <v>1</v>
      </c>
    </row>
    <row r="5797" spans="7:11" x14ac:dyDescent="0.25">
      <c r="G5797" s="1">
        <v>44388</v>
      </c>
      <c r="H5797" s="2">
        <v>0.56405092592592598</v>
      </c>
      <c r="I5797">
        <v>12</v>
      </c>
      <c r="J5797">
        <v>4</v>
      </c>
      <c r="K5797">
        <v>1</v>
      </c>
    </row>
    <row r="5798" spans="7:11" x14ac:dyDescent="0.25">
      <c r="G5798" s="1">
        <v>44388</v>
      </c>
      <c r="H5798" s="2">
        <v>0.56532407407407403</v>
      </c>
      <c r="I5798">
        <v>13</v>
      </c>
      <c r="J5798">
        <v>11.1</v>
      </c>
      <c r="K5798">
        <v>1</v>
      </c>
    </row>
    <row r="5799" spans="7:11" x14ac:dyDescent="0.25">
      <c r="G5799" s="1">
        <v>44388</v>
      </c>
      <c r="H5799" s="2">
        <v>0.56546296296296295</v>
      </c>
      <c r="I5799">
        <v>17</v>
      </c>
      <c r="J5799">
        <v>6.9</v>
      </c>
      <c r="K5799">
        <v>1</v>
      </c>
    </row>
    <row r="5800" spans="7:11" x14ac:dyDescent="0.25">
      <c r="G5800" s="1">
        <v>44388</v>
      </c>
      <c r="H5800" s="2">
        <v>0.56563657407407408</v>
      </c>
      <c r="I5800">
        <v>11</v>
      </c>
      <c r="J5800">
        <v>5.2</v>
      </c>
      <c r="K5800">
        <v>1</v>
      </c>
    </row>
    <row r="5801" spans="7:11" x14ac:dyDescent="0.25">
      <c r="G5801" s="1">
        <v>44388</v>
      </c>
      <c r="H5801" s="2">
        <v>0.56587962962962968</v>
      </c>
      <c r="I5801">
        <v>13</v>
      </c>
      <c r="J5801">
        <v>5.6</v>
      </c>
      <c r="K5801">
        <v>1</v>
      </c>
    </row>
    <row r="5802" spans="7:11" x14ac:dyDescent="0.25">
      <c r="G5802" s="1">
        <v>44388</v>
      </c>
      <c r="H5802" s="2">
        <v>0.5661342592592592</v>
      </c>
      <c r="I5802">
        <v>12</v>
      </c>
      <c r="J5802">
        <v>25.5</v>
      </c>
      <c r="K5802">
        <v>1</v>
      </c>
    </row>
    <row r="5803" spans="7:11" x14ac:dyDescent="0.25">
      <c r="G5803" s="1">
        <v>44388</v>
      </c>
      <c r="H5803" s="2">
        <v>0.56665509259259261</v>
      </c>
      <c r="I5803">
        <v>18</v>
      </c>
      <c r="J5803">
        <v>6.5</v>
      </c>
      <c r="K5803">
        <v>1</v>
      </c>
    </row>
    <row r="5804" spans="7:11" x14ac:dyDescent="0.25">
      <c r="G5804" s="1">
        <v>44388</v>
      </c>
      <c r="H5804" s="2">
        <v>0.56756944444444446</v>
      </c>
      <c r="I5804">
        <v>11</v>
      </c>
      <c r="J5804">
        <v>15</v>
      </c>
      <c r="K5804">
        <v>1</v>
      </c>
    </row>
    <row r="5805" spans="7:11" x14ac:dyDescent="0.25">
      <c r="G5805" s="1">
        <v>44388</v>
      </c>
      <c r="H5805" s="2">
        <v>0.56768518518518518</v>
      </c>
      <c r="I5805">
        <v>17</v>
      </c>
      <c r="J5805">
        <v>8.9</v>
      </c>
      <c r="K5805">
        <v>1</v>
      </c>
    </row>
    <row r="5806" spans="7:11" x14ac:dyDescent="0.25">
      <c r="G5806" s="1">
        <v>44388</v>
      </c>
      <c r="H5806" s="2">
        <v>0.56771990740740741</v>
      </c>
      <c r="I5806">
        <v>17</v>
      </c>
      <c r="J5806">
        <v>5.4</v>
      </c>
      <c r="K5806">
        <v>1</v>
      </c>
    </row>
    <row r="5807" spans="7:11" x14ac:dyDescent="0.25">
      <c r="G5807" s="1">
        <v>44388</v>
      </c>
      <c r="H5807" s="2">
        <v>0.5681828703703703</v>
      </c>
      <c r="I5807">
        <v>13</v>
      </c>
      <c r="J5807">
        <v>4.4000000000000004</v>
      </c>
      <c r="K5807">
        <v>1</v>
      </c>
    </row>
    <row r="5808" spans="7:11" x14ac:dyDescent="0.25">
      <c r="G5808" s="1">
        <v>44388</v>
      </c>
      <c r="H5808" s="2">
        <v>0.56833333333333336</v>
      </c>
      <c r="I5808">
        <v>11</v>
      </c>
      <c r="J5808">
        <v>3.7</v>
      </c>
      <c r="K5808">
        <v>1</v>
      </c>
    </row>
    <row r="5809" spans="7:11" x14ac:dyDescent="0.25">
      <c r="G5809" s="1">
        <v>44388</v>
      </c>
      <c r="H5809" s="2">
        <v>0.56848379629629631</v>
      </c>
      <c r="I5809">
        <v>11</v>
      </c>
      <c r="J5809">
        <v>0.5</v>
      </c>
      <c r="K5809">
        <v>1</v>
      </c>
    </row>
    <row r="5810" spans="7:11" x14ac:dyDescent="0.25">
      <c r="G5810" s="1">
        <v>44388</v>
      </c>
      <c r="H5810" s="2">
        <v>0.56858796296296299</v>
      </c>
      <c r="I5810">
        <v>17</v>
      </c>
      <c r="J5810">
        <v>22.6</v>
      </c>
      <c r="K5810">
        <v>1</v>
      </c>
    </row>
    <row r="5811" spans="7:11" x14ac:dyDescent="0.25">
      <c r="G5811" s="1">
        <v>44388</v>
      </c>
      <c r="H5811" s="2">
        <v>0.56899305555555557</v>
      </c>
      <c r="I5811">
        <v>18</v>
      </c>
      <c r="J5811">
        <v>9.8000000000000007</v>
      </c>
      <c r="K5811">
        <v>1</v>
      </c>
    </row>
    <row r="5812" spans="7:11" x14ac:dyDescent="0.25">
      <c r="G5812" s="1">
        <v>44388</v>
      </c>
      <c r="H5812" s="2">
        <v>0.56903935185185184</v>
      </c>
      <c r="I5812">
        <v>21</v>
      </c>
      <c r="J5812">
        <v>4.0999999999999996</v>
      </c>
      <c r="K5812">
        <v>1</v>
      </c>
    </row>
    <row r="5813" spans="7:11" x14ac:dyDescent="0.25">
      <c r="G5813" s="1">
        <v>44388</v>
      </c>
      <c r="H5813" s="2">
        <v>0.56905092592592588</v>
      </c>
      <c r="I5813">
        <v>18</v>
      </c>
      <c r="J5813">
        <v>3.9</v>
      </c>
      <c r="K5813">
        <v>1</v>
      </c>
    </row>
    <row r="5814" spans="7:11" x14ac:dyDescent="0.25">
      <c r="G5814" s="1">
        <v>44388</v>
      </c>
      <c r="H5814" s="2">
        <v>0.56939814814814815</v>
      </c>
      <c r="I5814">
        <v>14</v>
      </c>
      <c r="J5814">
        <v>1.2</v>
      </c>
      <c r="K5814">
        <v>1</v>
      </c>
    </row>
    <row r="5815" spans="7:11" x14ac:dyDescent="0.25">
      <c r="G5815" s="1">
        <v>44388</v>
      </c>
      <c r="H5815" s="2">
        <v>0.57034722222222223</v>
      </c>
      <c r="I5815">
        <v>17</v>
      </c>
      <c r="J5815">
        <v>8.6</v>
      </c>
      <c r="K5815">
        <v>1</v>
      </c>
    </row>
    <row r="5816" spans="7:11" x14ac:dyDescent="0.25">
      <c r="G5816" s="1">
        <v>44388</v>
      </c>
      <c r="H5816" s="2">
        <v>0.57040509259259264</v>
      </c>
      <c r="I5816">
        <v>21</v>
      </c>
      <c r="J5816">
        <v>9.1</v>
      </c>
      <c r="K5816">
        <v>1</v>
      </c>
    </row>
    <row r="5817" spans="7:11" x14ac:dyDescent="0.25">
      <c r="G5817" s="1">
        <v>44388</v>
      </c>
      <c r="H5817" s="2">
        <v>0.57048611111111114</v>
      </c>
      <c r="I5817">
        <v>11</v>
      </c>
      <c r="J5817">
        <v>1.1000000000000001</v>
      </c>
      <c r="K5817">
        <v>1</v>
      </c>
    </row>
    <row r="5818" spans="7:11" x14ac:dyDescent="0.25">
      <c r="G5818" s="1">
        <v>44388</v>
      </c>
      <c r="H5818" s="2">
        <v>0.57064814814814813</v>
      </c>
      <c r="I5818">
        <v>15</v>
      </c>
      <c r="J5818">
        <v>5.3</v>
      </c>
      <c r="K5818">
        <v>1</v>
      </c>
    </row>
    <row r="5819" spans="7:11" x14ac:dyDescent="0.25">
      <c r="G5819" s="1">
        <v>44388</v>
      </c>
      <c r="H5819" s="2">
        <v>0.57118055555555558</v>
      </c>
      <c r="I5819">
        <v>18</v>
      </c>
      <c r="J5819">
        <v>6.9</v>
      </c>
      <c r="K5819">
        <v>1</v>
      </c>
    </row>
    <row r="5820" spans="7:11" x14ac:dyDescent="0.25">
      <c r="G5820" s="1">
        <v>44388</v>
      </c>
      <c r="H5820" s="2">
        <v>0.57138888888888884</v>
      </c>
      <c r="I5820">
        <v>12</v>
      </c>
      <c r="J5820">
        <v>7.4</v>
      </c>
      <c r="K5820">
        <v>1</v>
      </c>
    </row>
    <row r="5821" spans="7:11" x14ac:dyDescent="0.25">
      <c r="G5821" s="1">
        <v>44388</v>
      </c>
      <c r="H5821" s="2">
        <v>0.57173611111111111</v>
      </c>
      <c r="I5821">
        <v>12</v>
      </c>
      <c r="J5821">
        <v>14.4</v>
      </c>
      <c r="K5821">
        <v>1</v>
      </c>
    </row>
    <row r="5822" spans="7:11" x14ac:dyDescent="0.25">
      <c r="G5822" s="1">
        <v>44388</v>
      </c>
      <c r="H5822" s="2">
        <v>0.57178240740740738</v>
      </c>
      <c r="I5822">
        <v>12</v>
      </c>
      <c r="J5822">
        <v>3.9</v>
      </c>
      <c r="K5822">
        <v>1</v>
      </c>
    </row>
    <row r="5823" spans="7:11" x14ac:dyDescent="0.25">
      <c r="G5823" s="1">
        <v>44388</v>
      </c>
      <c r="H5823" s="2">
        <v>0.57188657407407406</v>
      </c>
      <c r="I5823">
        <v>16</v>
      </c>
      <c r="J5823">
        <v>6.9</v>
      </c>
      <c r="K5823">
        <v>1</v>
      </c>
    </row>
    <row r="5824" spans="7:11" x14ac:dyDescent="0.25">
      <c r="G5824" s="1">
        <v>44388</v>
      </c>
      <c r="H5824" s="2">
        <v>0.57190972222222225</v>
      </c>
      <c r="I5824">
        <v>19</v>
      </c>
      <c r="J5824">
        <v>12.9</v>
      </c>
      <c r="K5824">
        <v>1</v>
      </c>
    </row>
    <row r="5825" spans="7:11" x14ac:dyDescent="0.25">
      <c r="G5825" s="1">
        <v>44388</v>
      </c>
      <c r="H5825" s="2">
        <v>0.57256944444444446</v>
      </c>
      <c r="I5825">
        <v>10</v>
      </c>
      <c r="J5825">
        <v>9.5</v>
      </c>
      <c r="K5825">
        <v>1</v>
      </c>
    </row>
    <row r="5826" spans="7:11" x14ac:dyDescent="0.25">
      <c r="G5826" s="1">
        <v>44388</v>
      </c>
      <c r="H5826" s="2">
        <v>0.57305555555555554</v>
      </c>
      <c r="I5826">
        <v>13</v>
      </c>
      <c r="J5826">
        <v>14</v>
      </c>
      <c r="K5826">
        <v>1</v>
      </c>
    </row>
    <row r="5827" spans="7:11" x14ac:dyDescent="0.25">
      <c r="G5827" s="1">
        <v>44388</v>
      </c>
      <c r="H5827" s="2">
        <v>0.5744907407407408</v>
      </c>
      <c r="I5827">
        <v>15</v>
      </c>
      <c r="J5827">
        <v>5.3</v>
      </c>
      <c r="K5827">
        <v>1</v>
      </c>
    </row>
    <row r="5828" spans="7:11" x14ac:dyDescent="0.25">
      <c r="G5828" s="1">
        <v>44388</v>
      </c>
      <c r="H5828" s="2">
        <v>0.57530092592592597</v>
      </c>
      <c r="I5828">
        <v>17</v>
      </c>
      <c r="J5828">
        <v>8.1999999999999993</v>
      </c>
      <c r="K5828">
        <v>1</v>
      </c>
    </row>
    <row r="5829" spans="7:11" x14ac:dyDescent="0.25">
      <c r="G5829" s="1">
        <v>44388</v>
      </c>
      <c r="H5829" s="2">
        <v>0.5763194444444445</v>
      </c>
      <c r="I5829">
        <v>22</v>
      </c>
      <c r="J5829">
        <v>4.9000000000000004</v>
      </c>
      <c r="K5829">
        <v>1</v>
      </c>
    </row>
    <row r="5830" spans="7:11" x14ac:dyDescent="0.25">
      <c r="G5830" s="1">
        <v>44388</v>
      </c>
      <c r="H5830" s="2">
        <v>0.57634259259259257</v>
      </c>
      <c r="I5830">
        <v>21</v>
      </c>
      <c r="J5830">
        <v>7</v>
      </c>
      <c r="K5830">
        <v>1</v>
      </c>
    </row>
    <row r="5831" spans="7:11" x14ac:dyDescent="0.25">
      <c r="G5831" s="1">
        <v>44388</v>
      </c>
      <c r="H5831" s="2">
        <v>0.57656249999999998</v>
      </c>
      <c r="I5831">
        <v>17</v>
      </c>
      <c r="J5831">
        <v>11.1</v>
      </c>
      <c r="K5831">
        <v>1</v>
      </c>
    </row>
    <row r="5832" spans="7:11" x14ac:dyDescent="0.25">
      <c r="G5832" s="1">
        <v>44388</v>
      </c>
      <c r="H5832" s="2">
        <v>0.57737268518518514</v>
      </c>
      <c r="I5832">
        <v>17</v>
      </c>
      <c r="J5832">
        <v>9.4</v>
      </c>
      <c r="K5832">
        <v>1</v>
      </c>
    </row>
    <row r="5833" spans="7:11" x14ac:dyDescent="0.25">
      <c r="G5833" s="1">
        <v>44388</v>
      </c>
      <c r="H5833" s="2">
        <v>0.57773148148148146</v>
      </c>
      <c r="I5833">
        <v>20</v>
      </c>
      <c r="J5833">
        <v>8.1</v>
      </c>
      <c r="K5833">
        <v>1</v>
      </c>
    </row>
    <row r="5834" spans="7:11" x14ac:dyDescent="0.25">
      <c r="G5834" s="1">
        <v>44388</v>
      </c>
      <c r="H5834" s="2">
        <v>0.57785879629629633</v>
      </c>
      <c r="I5834">
        <v>18</v>
      </c>
      <c r="J5834">
        <v>13.4</v>
      </c>
      <c r="K5834">
        <v>1</v>
      </c>
    </row>
    <row r="5835" spans="7:11" x14ac:dyDescent="0.25">
      <c r="G5835" s="1">
        <v>44388</v>
      </c>
      <c r="H5835" s="2">
        <v>0.57807870370370373</v>
      </c>
      <c r="I5835">
        <v>21</v>
      </c>
      <c r="J5835">
        <v>4.2</v>
      </c>
      <c r="K5835">
        <v>1</v>
      </c>
    </row>
    <row r="5836" spans="7:11" x14ac:dyDescent="0.25">
      <c r="G5836" s="1">
        <v>44388</v>
      </c>
      <c r="H5836" s="2">
        <v>0.57809027777777777</v>
      </c>
      <c r="I5836">
        <v>20</v>
      </c>
      <c r="J5836">
        <v>3.7</v>
      </c>
      <c r="K5836">
        <v>1</v>
      </c>
    </row>
    <row r="5837" spans="7:11" x14ac:dyDescent="0.25">
      <c r="G5837" s="1">
        <v>44388</v>
      </c>
      <c r="H5837" s="2">
        <v>0.57886574074074071</v>
      </c>
      <c r="I5837">
        <v>11</v>
      </c>
      <c r="J5837">
        <v>10.3</v>
      </c>
      <c r="K5837">
        <v>1</v>
      </c>
    </row>
    <row r="5838" spans="7:11" x14ac:dyDescent="0.25">
      <c r="G5838" s="1">
        <v>44388</v>
      </c>
      <c r="H5838" s="2">
        <v>0.57891203703703698</v>
      </c>
      <c r="I5838">
        <v>17</v>
      </c>
      <c r="J5838">
        <v>3.6</v>
      </c>
      <c r="K5838">
        <v>1</v>
      </c>
    </row>
    <row r="5839" spans="7:11" x14ac:dyDescent="0.25">
      <c r="G5839" s="1">
        <v>44388</v>
      </c>
      <c r="H5839" s="2">
        <v>0.57983796296296297</v>
      </c>
      <c r="I5839">
        <v>15</v>
      </c>
      <c r="J5839">
        <v>5.7</v>
      </c>
      <c r="K5839">
        <v>1</v>
      </c>
    </row>
    <row r="5840" spans="7:11" x14ac:dyDescent="0.25">
      <c r="G5840" s="1">
        <v>44388</v>
      </c>
      <c r="H5840" s="2">
        <v>0.58005787037037038</v>
      </c>
      <c r="I5840">
        <v>18</v>
      </c>
      <c r="J5840">
        <v>7.7</v>
      </c>
      <c r="K5840">
        <v>1</v>
      </c>
    </row>
    <row r="5841" spans="7:11" x14ac:dyDescent="0.25">
      <c r="G5841" s="1">
        <v>44388</v>
      </c>
      <c r="H5841" s="2">
        <v>0.5806365740740741</v>
      </c>
      <c r="I5841">
        <v>26</v>
      </c>
      <c r="J5841">
        <v>6</v>
      </c>
      <c r="K5841">
        <v>1</v>
      </c>
    </row>
    <row r="5842" spans="7:11" x14ac:dyDescent="0.25">
      <c r="G5842" s="1">
        <v>44388</v>
      </c>
      <c r="H5842" s="2">
        <v>0.58119212962962963</v>
      </c>
      <c r="I5842">
        <v>11</v>
      </c>
      <c r="J5842">
        <v>4.7</v>
      </c>
      <c r="K5842">
        <v>1</v>
      </c>
    </row>
    <row r="5843" spans="7:11" x14ac:dyDescent="0.25">
      <c r="G5843" s="1">
        <v>44388</v>
      </c>
      <c r="H5843" s="2">
        <v>0.58148148148148149</v>
      </c>
      <c r="I5843">
        <v>15</v>
      </c>
      <c r="J5843">
        <v>6.4</v>
      </c>
      <c r="K5843">
        <v>1</v>
      </c>
    </row>
    <row r="5844" spans="7:11" x14ac:dyDescent="0.25">
      <c r="G5844" s="1">
        <v>44388</v>
      </c>
      <c r="H5844" s="2">
        <v>0.58156249999999998</v>
      </c>
      <c r="I5844">
        <v>15</v>
      </c>
      <c r="J5844">
        <v>11.1</v>
      </c>
      <c r="K5844">
        <v>1</v>
      </c>
    </row>
    <row r="5845" spans="7:11" x14ac:dyDescent="0.25">
      <c r="G5845" s="1">
        <v>44388</v>
      </c>
      <c r="H5845" s="2">
        <v>0.58296296296296302</v>
      </c>
      <c r="I5845">
        <v>14</v>
      </c>
      <c r="J5845">
        <v>9.6</v>
      </c>
      <c r="K5845">
        <v>1</v>
      </c>
    </row>
    <row r="5846" spans="7:11" x14ac:dyDescent="0.25">
      <c r="G5846" s="1">
        <v>44388</v>
      </c>
      <c r="H5846" s="2">
        <v>0.58354166666666674</v>
      </c>
      <c r="I5846">
        <v>14</v>
      </c>
      <c r="J5846">
        <v>7.4</v>
      </c>
      <c r="K5846">
        <v>1</v>
      </c>
    </row>
    <row r="5847" spans="7:11" x14ac:dyDescent="0.25">
      <c r="G5847" s="1">
        <v>44388</v>
      </c>
      <c r="H5847" s="2">
        <v>0.58357638888888885</v>
      </c>
      <c r="I5847">
        <v>11</v>
      </c>
      <c r="J5847">
        <v>10.3</v>
      </c>
      <c r="K5847">
        <v>1</v>
      </c>
    </row>
    <row r="5848" spans="7:11" x14ac:dyDescent="0.25">
      <c r="G5848" s="1">
        <v>44388</v>
      </c>
      <c r="H5848" s="2">
        <v>0.58402777777777781</v>
      </c>
      <c r="I5848">
        <v>14</v>
      </c>
      <c r="J5848">
        <v>11</v>
      </c>
      <c r="K5848">
        <v>1</v>
      </c>
    </row>
    <row r="5849" spans="7:11" x14ac:dyDescent="0.25">
      <c r="G5849" s="1">
        <v>44388</v>
      </c>
      <c r="H5849" s="2">
        <v>0.58437499999999998</v>
      </c>
      <c r="I5849">
        <v>12</v>
      </c>
      <c r="J5849">
        <v>13.9</v>
      </c>
      <c r="K5849">
        <v>1</v>
      </c>
    </row>
    <row r="5850" spans="7:11" x14ac:dyDescent="0.25">
      <c r="G5850" s="1">
        <v>44388</v>
      </c>
      <c r="H5850" s="2">
        <v>0.58512731481481484</v>
      </c>
      <c r="I5850">
        <v>13</v>
      </c>
      <c r="J5850">
        <v>0.4</v>
      </c>
      <c r="K5850">
        <v>1</v>
      </c>
    </row>
    <row r="5851" spans="7:11" x14ac:dyDescent="0.25">
      <c r="G5851" s="1">
        <v>44388</v>
      </c>
      <c r="H5851" s="2">
        <v>0.5851736111111111</v>
      </c>
      <c r="I5851">
        <v>13</v>
      </c>
      <c r="J5851">
        <v>5.3</v>
      </c>
      <c r="K5851">
        <v>1</v>
      </c>
    </row>
    <row r="5852" spans="7:11" x14ac:dyDescent="0.25">
      <c r="G5852" s="1">
        <v>44388</v>
      </c>
      <c r="H5852" s="2">
        <v>0.58535879629629628</v>
      </c>
      <c r="I5852">
        <v>14</v>
      </c>
      <c r="J5852">
        <v>4</v>
      </c>
      <c r="K5852">
        <v>1</v>
      </c>
    </row>
    <row r="5853" spans="7:11" x14ac:dyDescent="0.25">
      <c r="G5853" s="1">
        <v>44388</v>
      </c>
      <c r="H5853" s="2">
        <v>0.5860995370370371</v>
      </c>
      <c r="I5853">
        <v>19</v>
      </c>
      <c r="J5853">
        <v>7.6</v>
      </c>
      <c r="K5853">
        <v>1</v>
      </c>
    </row>
    <row r="5854" spans="7:11" x14ac:dyDescent="0.25">
      <c r="G5854" s="1">
        <v>44388</v>
      </c>
      <c r="H5854" s="2">
        <v>0.58782407407407411</v>
      </c>
      <c r="I5854">
        <v>14</v>
      </c>
      <c r="J5854">
        <v>9.3000000000000007</v>
      </c>
      <c r="K5854">
        <v>1</v>
      </c>
    </row>
    <row r="5855" spans="7:11" x14ac:dyDescent="0.25">
      <c r="G5855" s="1">
        <v>44388</v>
      </c>
      <c r="H5855" s="2">
        <v>0.58788194444444442</v>
      </c>
      <c r="I5855">
        <v>16</v>
      </c>
      <c r="J5855">
        <v>13.4</v>
      </c>
      <c r="K5855">
        <v>1</v>
      </c>
    </row>
    <row r="5856" spans="7:11" x14ac:dyDescent="0.25">
      <c r="G5856" s="1">
        <v>44388</v>
      </c>
      <c r="H5856" s="2">
        <v>0.58899305555555559</v>
      </c>
      <c r="I5856">
        <v>28</v>
      </c>
      <c r="J5856">
        <v>13.6</v>
      </c>
      <c r="K5856">
        <v>1</v>
      </c>
    </row>
    <row r="5857" spans="7:11" x14ac:dyDescent="0.25">
      <c r="G5857" s="1">
        <v>44388</v>
      </c>
      <c r="H5857" s="2">
        <v>0.58988425925925925</v>
      </c>
      <c r="I5857">
        <v>23</v>
      </c>
      <c r="J5857">
        <v>6.2</v>
      </c>
      <c r="K5857">
        <v>1</v>
      </c>
    </row>
    <row r="5858" spans="7:11" x14ac:dyDescent="0.25">
      <c r="G5858" s="1">
        <v>44388</v>
      </c>
      <c r="H5858" s="2">
        <v>0.59067129629629633</v>
      </c>
      <c r="I5858">
        <v>17</v>
      </c>
      <c r="J5858">
        <v>8.5</v>
      </c>
      <c r="K5858">
        <v>1</v>
      </c>
    </row>
    <row r="5859" spans="7:11" x14ac:dyDescent="0.25">
      <c r="G5859" s="1">
        <v>44388</v>
      </c>
      <c r="H5859" s="2">
        <v>0.59157407407407414</v>
      </c>
      <c r="I5859">
        <v>13</v>
      </c>
      <c r="J5859">
        <v>6.2</v>
      </c>
      <c r="K5859">
        <v>1</v>
      </c>
    </row>
    <row r="5860" spans="7:11" x14ac:dyDescent="0.25">
      <c r="G5860" s="1">
        <v>44388</v>
      </c>
      <c r="H5860" s="2">
        <v>0.59163194444444445</v>
      </c>
      <c r="I5860">
        <v>14</v>
      </c>
      <c r="J5860">
        <v>4</v>
      </c>
      <c r="K5860">
        <v>1</v>
      </c>
    </row>
    <row r="5861" spans="7:11" x14ac:dyDescent="0.25">
      <c r="G5861" s="1">
        <v>44388</v>
      </c>
      <c r="H5861" s="2">
        <v>0.59167824074074071</v>
      </c>
      <c r="I5861">
        <v>15</v>
      </c>
      <c r="J5861">
        <v>0.5</v>
      </c>
      <c r="K5861">
        <v>1</v>
      </c>
    </row>
    <row r="5862" spans="7:11" x14ac:dyDescent="0.25">
      <c r="G5862" s="1">
        <v>44388</v>
      </c>
      <c r="H5862" s="2">
        <v>0.59172453703703709</v>
      </c>
      <c r="I5862">
        <v>11</v>
      </c>
      <c r="J5862">
        <v>11.9</v>
      </c>
      <c r="K5862">
        <v>1</v>
      </c>
    </row>
    <row r="5863" spans="7:11" x14ac:dyDescent="0.25">
      <c r="G5863" s="1">
        <v>44388</v>
      </c>
      <c r="H5863" s="2">
        <v>0.59215277777777775</v>
      </c>
      <c r="I5863">
        <v>14</v>
      </c>
      <c r="J5863">
        <v>4.3</v>
      </c>
      <c r="K5863">
        <v>1</v>
      </c>
    </row>
    <row r="5864" spans="7:11" x14ac:dyDescent="0.25">
      <c r="G5864" s="1">
        <v>44388</v>
      </c>
      <c r="H5864" s="2">
        <v>0.59219907407407402</v>
      </c>
      <c r="I5864">
        <v>13</v>
      </c>
      <c r="J5864">
        <v>6.3</v>
      </c>
      <c r="K5864">
        <v>1</v>
      </c>
    </row>
    <row r="5865" spans="7:11" x14ac:dyDescent="0.25">
      <c r="G5865" s="1">
        <v>44388</v>
      </c>
      <c r="H5865" s="2">
        <v>0.59289351851851857</v>
      </c>
      <c r="I5865">
        <v>13</v>
      </c>
      <c r="J5865">
        <v>5</v>
      </c>
      <c r="K5865">
        <v>1</v>
      </c>
    </row>
    <row r="5866" spans="7:11" x14ac:dyDescent="0.25">
      <c r="G5866" s="1">
        <v>44388</v>
      </c>
      <c r="H5866" s="2">
        <v>0.59466435185185185</v>
      </c>
      <c r="I5866">
        <v>12</v>
      </c>
      <c r="J5866">
        <v>4.0999999999999996</v>
      </c>
      <c r="K5866">
        <v>1</v>
      </c>
    </row>
    <row r="5867" spans="7:11" x14ac:dyDescent="0.25">
      <c r="G5867" s="1">
        <v>44388</v>
      </c>
      <c r="H5867" s="2">
        <v>0.5947337962962963</v>
      </c>
      <c r="I5867">
        <v>12</v>
      </c>
      <c r="J5867">
        <v>6.3</v>
      </c>
      <c r="K5867">
        <v>1</v>
      </c>
    </row>
    <row r="5868" spans="7:11" x14ac:dyDescent="0.25">
      <c r="G5868" s="1">
        <v>44388</v>
      </c>
      <c r="H5868" s="2">
        <v>0.59666666666666668</v>
      </c>
      <c r="I5868">
        <v>18</v>
      </c>
      <c r="J5868">
        <v>5.3</v>
      </c>
      <c r="K5868">
        <v>1</v>
      </c>
    </row>
    <row r="5869" spans="7:11" x14ac:dyDescent="0.25">
      <c r="G5869" s="1">
        <v>44388</v>
      </c>
      <c r="H5869" s="2">
        <v>0.59937499999999999</v>
      </c>
      <c r="I5869">
        <v>14</v>
      </c>
      <c r="J5869">
        <v>5.7</v>
      </c>
      <c r="K5869">
        <v>1</v>
      </c>
    </row>
    <row r="5870" spans="7:11" x14ac:dyDescent="0.25">
      <c r="G5870" s="1">
        <v>44388</v>
      </c>
      <c r="H5870" s="2">
        <v>0.59939814814814818</v>
      </c>
      <c r="I5870">
        <v>13</v>
      </c>
      <c r="J5870">
        <v>4.9000000000000004</v>
      </c>
      <c r="K5870">
        <v>1</v>
      </c>
    </row>
    <row r="5871" spans="7:11" x14ac:dyDescent="0.25">
      <c r="G5871" s="1">
        <v>44388</v>
      </c>
      <c r="H5871" s="2">
        <v>0.59965277777777781</v>
      </c>
      <c r="I5871">
        <v>13</v>
      </c>
      <c r="J5871">
        <v>5.5</v>
      </c>
      <c r="K5871">
        <v>1</v>
      </c>
    </row>
    <row r="5872" spans="7:11" x14ac:dyDescent="0.25">
      <c r="G5872" s="1">
        <v>44388</v>
      </c>
      <c r="H5872" s="2">
        <v>0.60008101851851847</v>
      </c>
      <c r="I5872">
        <v>23</v>
      </c>
      <c r="J5872">
        <v>5.8</v>
      </c>
      <c r="K5872">
        <v>1</v>
      </c>
    </row>
    <row r="5873" spans="7:11" x14ac:dyDescent="0.25">
      <c r="G5873" s="1">
        <v>44388</v>
      </c>
      <c r="H5873" s="2">
        <v>0.60024305555555557</v>
      </c>
      <c r="I5873">
        <v>13</v>
      </c>
      <c r="J5873">
        <v>5.0999999999999996</v>
      </c>
      <c r="K5873">
        <v>1</v>
      </c>
    </row>
    <row r="5874" spans="7:11" x14ac:dyDescent="0.25">
      <c r="G5874" s="1">
        <v>44388</v>
      </c>
      <c r="H5874" s="2">
        <v>0.60038194444444448</v>
      </c>
      <c r="I5874">
        <v>15</v>
      </c>
      <c r="J5874">
        <v>3.9</v>
      </c>
      <c r="K5874">
        <v>1</v>
      </c>
    </row>
    <row r="5875" spans="7:11" x14ac:dyDescent="0.25">
      <c r="G5875" s="1">
        <v>44388</v>
      </c>
      <c r="H5875" s="2">
        <v>0.60149305555555554</v>
      </c>
      <c r="I5875">
        <v>15</v>
      </c>
      <c r="J5875">
        <v>6</v>
      </c>
      <c r="K5875">
        <v>1</v>
      </c>
    </row>
    <row r="5876" spans="7:11" x14ac:dyDescent="0.25">
      <c r="G5876" s="1">
        <v>44388</v>
      </c>
      <c r="H5876" s="2">
        <v>0.6020833333333333</v>
      </c>
      <c r="I5876">
        <v>13</v>
      </c>
      <c r="J5876">
        <v>9.9</v>
      </c>
      <c r="K5876">
        <v>1</v>
      </c>
    </row>
    <row r="5877" spans="7:11" x14ac:dyDescent="0.25">
      <c r="G5877" s="1">
        <v>44388</v>
      </c>
      <c r="H5877" s="2">
        <v>0.60236111111111112</v>
      </c>
      <c r="I5877">
        <v>28</v>
      </c>
      <c r="J5877">
        <v>5.3</v>
      </c>
      <c r="K5877">
        <v>1</v>
      </c>
    </row>
    <row r="5878" spans="7:11" x14ac:dyDescent="0.25">
      <c r="G5878" s="1">
        <v>44388</v>
      </c>
      <c r="H5878" s="2">
        <v>0.60290509259259262</v>
      </c>
      <c r="I5878">
        <v>17</v>
      </c>
      <c r="J5878">
        <v>10.4</v>
      </c>
      <c r="K5878">
        <v>1</v>
      </c>
    </row>
    <row r="5879" spans="7:11" x14ac:dyDescent="0.25">
      <c r="G5879" s="1">
        <v>44388</v>
      </c>
      <c r="H5879" s="2">
        <v>0.60296296296296303</v>
      </c>
      <c r="I5879">
        <v>13</v>
      </c>
      <c r="J5879">
        <v>3.5</v>
      </c>
      <c r="K5879">
        <v>1</v>
      </c>
    </row>
    <row r="5880" spans="7:11" x14ac:dyDescent="0.25">
      <c r="G5880" s="1">
        <v>44388</v>
      </c>
      <c r="H5880" s="2">
        <v>0.60354166666666664</v>
      </c>
      <c r="I5880">
        <v>12</v>
      </c>
      <c r="J5880">
        <v>5.4</v>
      </c>
      <c r="K5880">
        <v>1</v>
      </c>
    </row>
    <row r="5881" spans="7:11" x14ac:dyDescent="0.25">
      <c r="G5881" s="1">
        <v>44388</v>
      </c>
      <c r="H5881" s="2">
        <v>0.60502314814814817</v>
      </c>
      <c r="I5881">
        <v>13</v>
      </c>
      <c r="J5881">
        <v>3.4</v>
      </c>
      <c r="K5881">
        <v>1</v>
      </c>
    </row>
    <row r="5882" spans="7:11" x14ac:dyDescent="0.25">
      <c r="G5882" s="1">
        <v>44388</v>
      </c>
      <c r="H5882" s="2">
        <v>0.60513888888888889</v>
      </c>
      <c r="I5882">
        <v>17</v>
      </c>
      <c r="J5882">
        <v>5.2</v>
      </c>
      <c r="K5882">
        <v>1</v>
      </c>
    </row>
    <row r="5883" spans="7:11" x14ac:dyDescent="0.25">
      <c r="G5883" s="1">
        <v>44388</v>
      </c>
      <c r="H5883" s="2">
        <v>0.60520833333333335</v>
      </c>
      <c r="I5883">
        <v>12</v>
      </c>
      <c r="J5883">
        <v>9.3000000000000007</v>
      </c>
      <c r="K5883">
        <v>1</v>
      </c>
    </row>
    <row r="5884" spans="7:11" x14ac:dyDescent="0.25">
      <c r="G5884" s="1">
        <v>44388</v>
      </c>
      <c r="H5884" s="2">
        <v>0.60631944444444441</v>
      </c>
      <c r="I5884">
        <v>17</v>
      </c>
      <c r="J5884">
        <v>9.6999999999999993</v>
      </c>
      <c r="K5884">
        <v>1</v>
      </c>
    </row>
    <row r="5885" spans="7:11" x14ac:dyDescent="0.25">
      <c r="G5885" s="1">
        <v>44388</v>
      </c>
      <c r="H5885" s="2">
        <v>0.60692129629629632</v>
      </c>
      <c r="I5885">
        <v>12</v>
      </c>
      <c r="J5885">
        <v>4</v>
      </c>
      <c r="K5885">
        <v>1</v>
      </c>
    </row>
    <row r="5886" spans="7:11" x14ac:dyDescent="0.25">
      <c r="G5886" s="1">
        <v>44388</v>
      </c>
      <c r="H5886" s="2">
        <v>0.60767361111111107</v>
      </c>
      <c r="I5886">
        <v>12</v>
      </c>
      <c r="J5886">
        <v>8.8000000000000007</v>
      </c>
      <c r="K5886">
        <v>1</v>
      </c>
    </row>
    <row r="5887" spans="7:11" x14ac:dyDescent="0.25">
      <c r="G5887" s="1">
        <v>44388</v>
      </c>
      <c r="H5887" s="2">
        <v>0.60825231481481479</v>
      </c>
      <c r="I5887">
        <v>13</v>
      </c>
      <c r="J5887">
        <v>6.2</v>
      </c>
      <c r="K5887">
        <v>1</v>
      </c>
    </row>
    <row r="5888" spans="7:11" x14ac:dyDescent="0.25">
      <c r="G5888" s="1">
        <v>44388</v>
      </c>
      <c r="H5888" s="2">
        <v>0.60893518518518519</v>
      </c>
      <c r="I5888">
        <v>13</v>
      </c>
      <c r="J5888">
        <v>6.2</v>
      </c>
      <c r="K5888">
        <v>1</v>
      </c>
    </row>
    <row r="5889" spans="7:11" x14ac:dyDescent="0.25">
      <c r="G5889" s="1">
        <v>44388</v>
      </c>
      <c r="H5889" s="2">
        <v>0.60903935185185187</v>
      </c>
      <c r="I5889">
        <v>13</v>
      </c>
      <c r="J5889">
        <v>14.5</v>
      </c>
      <c r="K5889">
        <v>1</v>
      </c>
    </row>
    <row r="5890" spans="7:11" x14ac:dyDescent="0.25">
      <c r="G5890" s="1">
        <v>44388</v>
      </c>
      <c r="H5890" s="2">
        <v>0.60924768518518524</v>
      </c>
      <c r="I5890">
        <v>14</v>
      </c>
      <c r="J5890">
        <v>19.100000000000001</v>
      </c>
      <c r="K5890">
        <v>1</v>
      </c>
    </row>
    <row r="5891" spans="7:11" x14ac:dyDescent="0.25">
      <c r="G5891" s="1">
        <v>44388</v>
      </c>
      <c r="H5891" s="2">
        <v>0.60944444444444446</v>
      </c>
      <c r="I5891">
        <v>19</v>
      </c>
      <c r="J5891">
        <v>5.2</v>
      </c>
      <c r="K5891">
        <v>1</v>
      </c>
    </row>
    <row r="5892" spans="7:11" x14ac:dyDescent="0.25">
      <c r="G5892" s="1">
        <v>44388</v>
      </c>
      <c r="H5892" s="2">
        <v>0.60951388888888891</v>
      </c>
      <c r="I5892">
        <v>13</v>
      </c>
      <c r="J5892">
        <v>1.2</v>
      </c>
      <c r="K5892">
        <v>1</v>
      </c>
    </row>
    <row r="5893" spans="7:11" x14ac:dyDescent="0.25">
      <c r="G5893" s="1">
        <v>44388</v>
      </c>
      <c r="H5893" s="2">
        <v>0.61111111111111105</v>
      </c>
      <c r="I5893">
        <v>17</v>
      </c>
      <c r="J5893">
        <v>4.7</v>
      </c>
      <c r="K5893">
        <v>1</v>
      </c>
    </row>
    <row r="5894" spans="7:11" x14ac:dyDescent="0.25">
      <c r="G5894" s="1">
        <v>44388</v>
      </c>
      <c r="H5894" s="2">
        <v>0.61113425925925924</v>
      </c>
      <c r="I5894">
        <v>14</v>
      </c>
      <c r="J5894">
        <v>4</v>
      </c>
      <c r="K5894">
        <v>1</v>
      </c>
    </row>
    <row r="5895" spans="7:11" x14ac:dyDescent="0.25">
      <c r="G5895" s="1">
        <v>44388</v>
      </c>
      <c r="H5895" s="2">
        <v>0.61251157407407408</v>
      </c>
      <c r="I5895">
        <v>15</v>
      </c>
      <c r="J5895">
        <v>4.5</v>
      </c>
      <c r="K5895">
        <v>1</v>
      </c>
    </row>
    <row r="5896" spans="7:11" x14ac:dyDescent="0.25">
      <c r="G5896" s="1">
        <v>44388</v>
      </c>
      <c r="H5896" s="2">
        <v>0.61336805555555551</v>
      </c>
      <c r="I5896">
        <v>28</v>
      </c>
      <c r="J5896">
        <v>9.6999999999999993</v>
      </c>
      <c r="K5896">
        <v>1</v>
      </c>
    </row>
    <row r="5897" spans="7:11" x14ac:dyDescent="0.25">
      <c r="G5897" s="1">
        <v>44388</v>
      </c>
      <c r="H5897" s="2">
        <v>0.61378472222222225</v>
      </c>
      <c r="I5897">
        <v>17</v>
      </c>
      <c r="J5897">
        <v>6.1</v>
      </c>
      <c r="K5897">
        <v>1</v>
      </c>
    </row>
    <row r="5898" spans="7:11" x14ac:dyDescent="0.25">
      <c r="G5898" s="1">
        <v>44388</v>
      </c>
      <c r="H5898" s="2">
        <v>0.61494212962962969</v>
      </c>
      <c r="I5898">
        <v>13</v>
      </c>
      <c r="J5898">
        <v>6</v>
      </c>
      <c r="K5898">
        <v>1</v>
      </c>
    </row>
    <row r="5899" spans="7:11" x14ac:dyDescent="0.25">
      <c r="G5899" s="1">
        <v>44388</v>
      </c>
      <c r="H5899" s="2">
        <v>0.6149768518518518</v>
      </c>
      <c r="I5899">
        <v>9</v>
      </c>
      <c r="J5899">
        <v>11</v>
      </c>
      <c r="K5899">
        <v>1</v>
      </c>
    </row>
    <row r="5900" spans="7:11" x14ac:dyDescent="0.25">
      <c r="G5900" s="1">
        <v>44388</v>
      </c>
      <c r="H5900" s="2">
        <v>0.61561342592592594</v>
      </c>
      <c r="I5900">
        <v>15</v>
      </c>
      <c r="J5900">
        <v>3.5</v>
      </c>
      <c r="K5900">
        <v>1</v>
      </c>
    </row>
    <row r="5901" spans="7:11" x14ac:dyDescent="0.25">
      <c r="G5901" s="1">
        <v>44388</v>
      </c>
      <c r="H5901" s="2">
        <v>0.6159027777777778</v>
      </c>
      <c r="I5901">
        <v>15</v>
      </c>
      <c r="J5901">
        <v>21.4</v>
      </c>
      <c r="K5901">
        <v>1</v>
      </c>
    </row>
    <row r="5902" spans="7:11" x14ac:dyDescent="0.25">
      <c r="G5902" s="1">
        <v>44388</v>
      </c>
      <c r="H5902" s="2">
        <v>0.61703703703703705</v>
      </c>
      <c r="I5902">
        <v>22</v>
      </c>
      <c r="J5902">
        <v>9.1999999999999993</v>
      </c>
      <c r="K5902">
        <v>1</v>
      </c>
    </row>
    <row r="5903" spans="7:11" x14ac:dyDescent="0.25">
      <c r="G5903" s="1">
        <v>44388</v>
      </c>
      <c r="H5903" s="2">
        <v>0.61771990740740745</v>
      </c>
      <c r="I5903">
        <v>15</v>
      </c>
      <c r="J5903">
        <v>23.4</v>
      </c>
      <c r="K5903">
        <v>1</v>
      </c>
    </row>
    <row r="5904" spans="7:11" x14ac:dyDescent="0.25">
      <c r="G5904" s="1">
        <v>44388</v>
      </c>
      <c r="H5904" s="2">
        <v>0.61777777777777776</v>
      </c>
      <c r="I5904">
        <v>13</v>
      </c>
      <c r="J5904">
        <v>7</v>
      </c>
      <c r="K5904">
        <v>1</v>
      </c>
    </row>
    <row r="5905" spans="7:11" x14ac:dyDescent="0.25">
      <c r="G5905" s="1">
        <v>44388</v>
      </c>
      <c r="H5905" s="2">
        <v>0.61813657407407407</v>
      </c>
      <c r="I5905">
        <v>12</v>
      </c>
      <c r="J5905">
        <v>0.6</v>
      </c>
      <c r="K5905">
        <v>1</v>
      </c>
    </row>
    <row r="5906" spans="7:11" x14ac:dyDescent="0.25">
      <c r="G5906" s="1">
        <v>44388</v>
      </c>
      <c r="H5906" s="2">
        <v>0.61953703703703711</v>
      </c>
      <c r="I5906">
        <v>11</v>
      </c>
      <c r="J5906">
        <v>7.3</v>
      </c>
      <c r="K5906">
        <v>1</v>
      </c>
    </row>
    <row r="5907" spans="7:11" x14ac:dyDescent="0.25">
      <c r="G5907" s="1">
        <v>44388</v>
      </c>
      <c r="H5907" s="2">
        <v>0.61975694444444451</v>
      </c>
      <c r="I5907">
        <v>15</v>
      </c>
      <c r="J5907">
        <v>3.5</v>
      </c>
      <c r="K5907">
        <v>1</v>
      </c>
    </row>
    <row r="5908" spans="7:11" x14ac:dyDescent="0.25">
      <c r="G5908" s="1">
        <v>44388</v>
      </c>
      <c r="H5908" s="2">
        <v>0.61984953703703705</v>
      </c>
      <c r="I5908">
        <v>27</v>
      </c>
      <c r="J5908">
        <v>5</v>
      </c>
      <c r="K5908">
        <v>1</v>
      </c>
    </row>
    <row r="5909" spans="7:11" x14ac:dyDescent="0.25">
      <c r="G5909" s="1">
        <v>44388</v>
      </c>
      <c r="H5909" s="2">
        <v>0.61986111111111108</v>
      </c>
      <c r="I5909">
        <v>25</v>
      </c>
      <c r="J5909">
        <v>4.2</v>
      </c>
      <c r="K5909">
        <v>1</v>
      </c>
    </row>
    <row r="5910" spans="7:11" x14ac:dyDescent="0.25">
      <c r="G5910" s="1">
        <v>44388</v>
      </c>
      <c r="H5910" s="2">
        <v>0.62100694444444449</v>
      </c>
      <c r="I5910">
        <v>13</v>
      </c>
      <c r="J5910">
        <v>15.2</v>
      </c>
      <c r="K5910">
        <v>1</v>
      </c>
    </row>
    <row r="5911" spans="7:11" x14ac:dyDescent="0.25">
      <c r="G5911" s="1">
        <v>44388</v>
      </c>
      <c r="H5911" s="2">
        <v>0.62181712962962965</v>
      </c>
      <c r="I5911">
        <v>17</v>
      </c>
      <c r="J5911">
        <v>5.8</v>
      </c>
      <c r="K5911">
        <v>1</v>
      </c>
    </row>
    <row r="5912" spans="7:11" x14ac:dyDescent="0.25">
      <c r="G5912" s="1">
        <v>44388</v>
      </c>
      <c r="H5912" s="2">
        <v>0.62263888888888885</v>
      </c>
      <c r="I5912">
        <v>13</v>
      </c>
      <c r="J5912">
        <v>16.8</v>
      </c>
      <c r="K5912">
        <v>1</v>
      </c>
    </row>
    <row r="5913" spans="7:11" x14ac:dyDescent="0.25">
      <c r="G5913" s="1">
        <v>44388</v>
      </c>
      <c r="H5913" s="2">
        <v>0.62276620370370372</v>
      </c>
      <c r="I5913">
        <v>16</v>
      </c>
      <c r="J5913">
        <v>7</v>
      </c>
      <c r="K5913">
        <v>1</v>
      </c>
    </row>
    <row r="5914" spans="7:11" x14ac:dyDescent="0.25">
      <c r="G5914" s="1">
        <v>44388</v>
      </c>
      <c r="H5914" s="2">
        <v>0.62526620370370367</v>
      </c>
      <c r="I5914">
        <v>24</v>
      </c>
      <c r="J5914">
        <v>6.9</v>
      </c>
      <c r="K5914">
        <v>1</v>
      </c>
    </row>
    <row r="5915" spans="7:11" x14ac:dyDescent="0.25">
      <c r="G5915" s="1">
        <v>44388</v>
      </c>
      <c r="H5915" s="2">
        <v>0.625462962962963</v>
      </c>
      <c r="I5915">
        <v>12</v>
      </c>
      <c r="J5915">
        <v>5</v>
      </c>
      <c r="K5915">
        <v>1</v>
      </c>
    </row>
    <row r="5916" spans="7:11" x14ac:dyDescent="0.25">
      <c r="G5916" s="1">
        <v>44388</v>
      </c>
      <c r="H5916" s="2">
        <v>0.62752314814814814</v>
      </c>
      <c r="I5916">
        <v>18</v>
      </c>
      <c r="J5916">
        <v>18.399999999999999</v>
      </c>
      <c r="K5916">
        <v>1</v>
      </c>
    </row>
    <row r="5917" spans="7:11" x14ac:dyDescent="0.25">
      <c r="G5917" s="1">
        <v>44388</v>
      </c>
      <c r="H5917" s="2">
        <v>0.62824074074074077</v>
      </c>
      <c r="I5917">
        <v>20</v>
      </c>
      <c r="J5917">
        <v>6.6</v>
      </c>
      <c r="K5917">
        <v>1</v>
      </c>
    </row>
    <row r="5918" spans="7:11" x14ac:dyDescent="0.25">
      <c r="G5918" s="1">
        <v>44388</v>
      </c>
      <c r="H5918" s="2">
        <v>0.62865740740740739</v>
      </c>
      <c r="I5918">
        <v>22</v>
      </c>
      <c r="J5918">
        <v>23.3</v>
      </c>
      <c r="K5918">
        <v>1</v>
      </c>
    </row>
    <row r="5919" spans="7:11" x14ac:dyDescent="0.25">
      <c r="G5919" s="1">
        <v>44388</v>
      </c>
      <c r="H5919" s="2">
        <v>0.62878472222222226</v>
      </c>
      <c r="I5919">
        <v>11</v>
      </c>
      <c r="J5919">
        <v>8.1</v>
      </c>
      <c r="K5919">
        <v>1</v>
      </c>
    </row>
    <row r="5920" spans="7:11" x14ac:dyDescent="0.25">
      <c r="G5920" s="1">
        <v>44388</v>
      </c>
      <c r="H5920" s="2">
        <v>0.62943287037037032</v>
      </c>
      <c r="I5920">
        <v>12</v>
      </c>
      <c r="J5920">
        <v>9.1</v>
      </c>
      <c r="K5920">
        <v>1</v>
      </c>
    </row>
    <row r="5921" spans="7:11" x14ac:dyDescent="0.25">
      <c r="G5921" s="1">
        <v>44388</v>
      </c>
      <c r="H5921" s="2">
        <v>0.62972222222222218</v>
      </c>
      <c r="I5921">
        <v>28</v>
      </c>
      <c r="J5921">
        <v>7.9</v>
      </c>
      <c r="K5921">
        <v>1</v>
      </c>
    </row>
    <row r="5922" spans="7:11" x14ac:dyDescent="0.25">
      <c r="G5922" s="1">
        <v>44388</v>
      </c>
      <c r="H5922" s="2">
        <v>0.63062499999999999</v>
      </c>
      <c r="I5922">
        <v>26</v>
      </c>
      <c r="J5922">
        <v>7.2</v>
      </c>
      <c r="K5922">
        <v>1</v>
      </c>
    </row>
    <row r="5923" spans="7:11" x14ac:dyDescent="0.25">
      <c r="G5923" s="1">
        <v>44388</v>
      </c>
      <c r="H5923" s="2">
        <v>0.63143518518518515</v>
      </c>
      <c r="I5923">
        <v>23</v>
      </c>
      <c r="J5923">
        <v>6.4</v>
      </c>
      <c r="K5923">
        <v>1</v>
      </c>
    </row>
    <row r="5924" spans="7:11" x14ac:dyDescent="0.25">
      <c r="G5924" s="1">
        <v>44388</v>
      </c>
      <c r="H5924" s="2">
        <v>0.63145833333333334</v>
      </c>
      <c r="I5924">
        <v>23</v>
      </c>
      <c r="J5924">
        <v>4.2</v>
      </c>
      <c r="K5924">
        <v>1</v>
      </c>
    </row>
    <row r="5925" spans="7:11" x14ac:dyDescent="0.25">
      <c r="G5925" s="1">
        <v>44388</v>
      </c>
      <c r="H5925" s="2">
        <v>0.63283564814814819</v>
      </c>
      <c r="I5925">
        <v>14</v>
      </c>
      <c r="J5925">
        <v>5.2</v>
      </c>
      <c r="K5925">
        <v>1</v>
      </c>
    </row>
    <row r="5926" spans="7:11" x14ac:dyDescent="0.25">
      <c r="G5926" s="1">
        <v>44388</v>
      </c>
      <c r="H5926" s="2">
        <v>0.63296296296296295</v>
      </c>
      <c r="I5926">
        <v>14</v>
      </c>
      <c r="J5926">
        <v>4</v>
      </c>
      <c r="K5926">
        <v>1</v>
      </c>
    </row>
    <row r="5927" spans="7:11" x14ac:dyDescent="0.25">
      <c r="G5927" s="1">
        <v>44388</v>
      </c>
      <c r="H5927" s="2">
        <v>0.63298611111111114</v>
      </c>
      <c r="I5927">
        <v>15</v>
      </c>
      <c r="J5927">
        <v>3.4</v>
      </c>
      <c r="K5927">
        <v>1</v>
      </c>
    </row>
    <row r="5928" spans="7:11" x14ac:dyDescent="0.25">
      <c r="G5928" s="1">
        <v>44388</v>
      </c>
      <c r="H5928" s="2">
        <v>0.63302083333333337</v>
      </c>
      <c r="I5928">
        <v>20</v>
      </c>
      <c r="J5928">
        <v>7.3</v>
      </c>
      <c r="K5928">
        <v>1</v>
      </c>
    </row>
    <row r="5929" spans="7:11" x14ac:dyDescent="0.25">
      <c r="G5929" s="1">
        <v>44388</v>
      </c>
      <c r="H5929" s="2">
        <v>0.63504629629629628</v>
      </c>
      <c r="I5929">
        <v>10</v>
      </c>
      <c r="J5929">
        <v>5.7</v>
      </c>
      <c r="K5929">
        <v>1</v>
      </c>
    </row>
    <row r="5930" spans="7:11" x14ac:dyDescent="0.25">
      <c r="G5930" s="1">
        <v>44388</v>
      </c>
      <c r="H5930" s="2">
        <v>0.63538194444444451</v>
      </c>
      <c r="I5930">
        <v>19</v>
      </c>
      <c r="J5930">
        <v>4.4000000000000004</v>
      </c>
      <c r="K5930">
        <v>1</v>
      </c>
    </row>
    <row r="5931" spans="7:11" x14ac:dyDescent="0.25">
      <c r="G5931" s="1">
        <v>44388</v>
      </c>
      <c r="H5931" s="2">
        <v>0.63837962962962969</v>
      </c>
      <c r="I5931">
        <v>28</v>
      </c>
      <c r="J5931">
        <v>8.8000000000000007</v>
      </c>
      <c r="K5931">
        <v>1</v>
      </c>
    </row>
    <row r="5932" spans="7:11" x14ac:dyDescent="0.25">
      <c r="G5932" s="1">
        <v>44388</v>
      </c>
      <c r="H5932" s="2">
        <v>0.63923611111111112</v>
      </c>
      <c r="I5932">
        <v>18</v>
      </c>
      <c r="J5932">
        <v>6.3</v>
      </c>
      <c r="K5932">
        <v>1</v>
      </c>
    </row>
    <row r="5933" spans="7:11" x14ac:dyDescent="0.25">
      <c r="G5933" s="1">
        <v>44388</v>
      </c>
      <c r="H5933" s="2">
        <v>0.6393402777777778</v>
      </c>
      <c r="I5933">
        <v>21</v>
      </c>
      <c r="J5933">
        <v>5.4</v>
      </c>
      <c r="K5933">
        <v>1</v>
      </c>
    </row>
    <row r="5934" spans="7:11" x14ac:dyDescent="0.25">
      <c r="G5934" s="1">
        <v>44388</v>
      </c>
      <c r="H5934" s="2">
        <v>0.63935185185185184</v>
      </c>
      <c r="I5934">
        <v>15</v>
      </c>
      <c r="J5934">
        <v>4.0999999999999996</v>
      </c>
      <c r="K5934">
        <v>1</v>
      </c>
    </row>
    <row r="5935" spans="7:11" x14ac:dyDescent="0.25">
      <c r="G5935" s="1">
        <v>44388</v>
      </c>
      <c r="H5935" s="2">
        <v>0.64038194444444441</v>
      </c>
      <c r="I5935">
        <v>19</v>
      </c>
      <c r="J5935">
        <v>6.7</v>
      </c>
      <c r="K5935">
        <v>1</v>
      </c>
    </row>
    <row r="5936" spans="7:11" x14ac:dyDescent="0.25">
      <c r="G5936" s="1">
        <v>44388</v>
      </c>
      <c r="H5936" s="2">
        <v>0.64233796296296297</v>
      </c>
      <c r="I5936">
        <v>16</v>
      </c>
      <c r="J5936">
        <v>5.2</v>
      </c>
      <c r="K5936">
        <v>1</v>
      </c>
    </row>
    <row r="5937" spans="7:11" x14ac:dyDescent="0.25">
      <c r="G5937" s="1">
        <v>44388</v>
      </c>
      <c r="H5937" s="2">
        <v>0.64282407407407405</v>
      </c>
      <c r="I5937">
        <v>11</v>
      </c>
      <c r="J5937">
        <v>10.6</v>
      </c>
      <c r="K5937">
        <v>1</v>
      </c>
    </row>
    <row r="5938" spans="7:11" x14ac:dyDescent="0.25">
      <c r="G5938" s="1">
        <v>44388</v>
      </c>
      <c r="H5938" s="2">
        <v>0.6441203703703704</v>
      </c>
      <c r="I5938">
        <v>15</v>
      </c>
      <c r="J5938">
        <v>4.3</v>
      </c>
      <c r="K5938">
        <v>1</v>
      </c>
    </row>
    <row r="5939" spans="7:11" x14ac:dyDescent="0.25">
      <c r="G5939" s="1">
        <v>44388</v>
      </c>
      <c r="H5939" s="2">
        <v>0.64421296296296293</v>
      </c>
      <c r="I5939">
        <v>16</v>
      </c>
      <c r="J5939">
        <v>7.8</v>
      </c>
      <c r="K5939">
        <v>1</v>
      </c>
    </row>
    <row r="5940" spans="7:11" x14ac:dyDescent="0.25">
      <c r="G5940" s="1">
        <v>44388</v>
      </c>
      <c r="H5940" s="2">
        <v>0.64435185185185184</v>
      </c>
      <c r="I5940">
        <v>11</v>
      </c>
      <c r="J5940">
        <v>10.3</v>
      </c>
      <c r="K5940">
        <v>1</v>
      </c>
    </row>
    <row r="5941" spans="7:11" x14ac:dyDescent="0.25">
      <c r="G5941" s="1">
        <v>44388</v>
      </c>
      <c r="H5941" s="2">
        <v>0.64440972222222215</v>
      </c>
      <c r="I5941">
        <v>15</v>
      </c>
      <c r="J5941">
        <v>5.0999999999999996</v>
      </c>
      <c r="K5941">
        <v>1</v>
      </c>
    </row>
    <row r="5942" spans="7:11" x14ac:dyDescent="0.25">
      <c r="G5942" s="1">
        <v>44388</v>
      </c>
      <c r="H5942" s="2">
        <v>0.64479166666666665</v>
      </c>
      <c r="I5942">
        <v>19</v>
      </c>
      <c r="J5942">
        <v>12.5</v>
      </c>
      <c r="K5942">
        <v>1</v>
      </c>
    </row>
    <row r="5943" spans="7:11" x14ac:dyDescent="0.25">
      <c r="G5943" s="1">
        <v>44388</v>
      </c>
      <c r="H5943" s="2">
        <v>0.64712962962962961</v>
      </c>
      <c r="I5943">
        <v>19</v>
      </c>
      <c r="J5943">
        <v>9.6999999999999993</v>
      </c>
      <c r="K5943">
        <v>1</v>
      </c>
    </row>
    <row r="5944" spans="7:11" x14ac:dyDescent="0.25">
      <c r="G5944" s="1">
        <v>44388</v>
      </c>
      <c r="H5944" s="2">
        <v>0.64780092592592597</v>
      </c>
      <c r="I5944">
        <v>9</v>
      </c>
      <c r="J5944">
        <v>4.2</v>
      </c>
      <c r="K5944">
        <v>1</v>
      </c>
    </row>
    <row r="5945" spans="7:11" x14ac:dyDescent="0.25">
      <c r="G5945" s="1">
        <v>44388</v>
      </c>
      <c r="H5945" s="2">
        <v>0.64922453703703698</v>
      </c>
      <c r="I5945">
        <v>18</v>
      </c>
      <c r="J5945">
        <v>9</v>
      </c>
      <c r="K5945">
        <v>1</v>
      </c>
    </row>
    <row r="5946" spans="7:11" x14ac:dyDescent="0.25">
      <c r="G5946" s="1">
        <v>44388</v>
      </c>
      <c r="H5946" s="2">
        <v>0.64957175925925925</v>
      </c>
      <c r="I5946">
        <v>11</v>
      </c>
      <c r="J5946">
        <v>4.2</v>
      </c>
      <c r="K5946">
        <v>1</v>
      </c>
    </row>
    <row r="5947" spans="7:11" x14ac:dyDescent="0.25">
      <c r="G5947" s="1">
        <v>44388</v>
      </c>
      <c r="H5947" s="2">
        <v>0.64989583333333334</v>
      </c>
      <c r="I5947">
        <v>8</v>
      </c>
      <c r="J5947">
        <v>0.5</v>
      </c>
      <c r="K5947">
        <v>1</v>
      </c>
    </row>
    <row r="5948" spans="7:11" x14ac:dyDescent="0.25">
      <c r="G5948" s="1">
        <v>44388</v>
      </c>
      <c r="H5948" s="2">
        <v>0.6506481481481482</v>
      </c>
      <c r="I5948">
        <v>16</v>
      </c>
      <c r="J5948">
        <v>6.3</v>
      </c>
      <c r="K5948">
        <v>1</v>
      </c>
    </row>
    <row r="5949" spans="7:11" x14ac:dyDescent="0.25">
      <c r="G5949" s="1">
        <v>44388</v>
      </c>
      <c r="H5949" s="2">
        <v>0.65067129629629628</v>
      </c>
      <c r="I5949">
        <v>16</v>
      </c>
      <c r="J5949">
        <v>3.7</v>
      </c>
      <c r="K5949">
        <v>1</v>
      </c>
    </row>
    <row r="5950" spans="7:11" x14ac:dyDescent="0.25">
      <c r="G5950" s="1">
        <v>44388</v>
      </c>
      <c r="H5950" s="2">
        <v>0.65214120370370365</v>
      </c>
      <c r="I5950">
        <v>14</v>
      </c>
      <c r="J5950">
        <v>0.5</v>
      </c>
      <c r="K5950">
        <v>1</v>
      </c>
    </row>
    <row r="5951" spans="7:11" x14ac:dyDescent="0.25">
      <c r="G5951" s="1">
        <v>44388</v>
      </c>
      <c r="H5951" s="2">
        <v>0.65217592592592599</v>
      </c>
      <c r="I5951">
        <v>13</v>
      </c>
      <c r="J5951">
        <v>0.5</v>
      </c>
      <c r="K5951">
        <v>1</v>
      </c>
    </row>
    <row r="5952" spans="7:11" x14ac:dyDescent="0.25">
      <c r="G5952" s="1">
        <v>44388</v>
      </c>
      <c r="H5952" s="2">
        <v>0.65429398148148155</v>
      </c>
      <c r="I5952">
        <v>15</v>
      </c>
      <c r="J5952">
        <v>9.5</v>
      </c>
      <c r="K5952">
        <v>1</v>
      </c>
    </row>
    <row r="5953" spans="7:11" x14ac:dyDescent="0.25">
      <c r="G5953" s="1">
        <v>44388</v>
      </c>
      <c r="H5953" s="2">
        <v>0.65435185185185185</v>
      </c>
      <c r="I5953">
        <v>11</v>
      </c>
      <c r="J5953">
        <v>6</v>
      </c>
      <c r="K5953">
        <v>1</v>
      </c>
    </row>
    <row r="5954" spans="7:11" x14ac:dyDescent="0.25">
      <c r="G5954" s="1">
        <v>44388</v>
      </c>
      <c r="H5954" s="2">
        <v>0.65437500000000004</v>
      </c>
      <c r="I5954">
        <v>14</v>
      </c>
      <c r="J5954">
        <v>3.5</v>
      </c>
      <c r="K5954">
        <v>1</v>
      </c>
    </row>
    <row r="5955" spans="7:11" x14ac:dyDescent="0.25">
      <c r="G5955" s="1">
        <v>44388</v>
      </c>
      <c r="H5955" s="2">
        <v>0.65469907407407402</v>
      </c>
      <c r="I5955">
        <v>10</v>
      </c>
      <c r="J5955">
        <v>11.6</v>
      </c>
      <c r="K5955">
        <v>1</v>
      </c>
    </row>
    <row r="5956" spans="7:11" x14ac:dyDescent="0.25">
      <c r="G5956" s="1">
        <v>44388</v>
      </c>
      <c r="H5956" s="2">
        <v>0.65481481481481485</v>
      </c>
      <c r="I5956">
        <v>15</v>
      </c>
      <c r="J5956">
        <v>15.5</v>
      </c>
      <c r="K5956">
        <v>1</v>
      </c>
    </row>
    <row r="5957" spans="7:11" x14ac:dyDescent="0.25">
      <c r="G5957" s="1">
        <v>44388</v>
      </c>
      <c r="H5957" s="2">
        <v>0.65519675925925924</v>
      </c>
      <c r="I5957">
        <v>13</v>
      </c>
      <c r="J5957">
        <v>3.9</v>
      </c>
      <c r="K5957">
        <v>1</v>
      </c>
    </row>
    <row r="5958" spans="7:11" x14ac:dyDescent="0.25">
      <c r="G5958" s="1">
        <v>44388</v>
      </c>
      <c r="H5958" s="2">
        <v>0.65637731481481476</v>
      </c>
      <c r="I5958">
        <v>21</v>
      </c>
      <c r="J5958">
        <v>9.4</v>
      </c>
      <c r="K5958">
        <v>1</v>
      </c>
    </row>
    <row r="5959" spans="7:11" x14ac:dyDescent="0.25">
      <c r="G5959" s="1">
        <v>44388</v>
      </c>
      <c r="H5959" s="2">
        <v>0.65680555555555553</v>
      </c>
      <c r="I5959">
        <v>16</v>
      </c>
      <c r="J5959">
        <v>4.4000000000000004</v>
      </c>
      <c r="K5959">
        <v>1</v>
      </c>
    </row>
    <row r="5960" spans="7:11" x14ac:dyDescent="0.25">
      <c r="G5960" s="1">
        <v>44388</v>
      </c>
      <c r="H5960" s="2">
        <v>0.65888888888888886</v>
      </c>
      <c r="I5960">
        <v>14</v>
      </c>
      <c r="J5960">
        <v>0.5</v>
      </c>
      <c r="K5960">
        <v>1</v>
      </c>
    </row>
    <row r="5961" spans="7:11" x14ac:dyDescent="0.25">
      <c r="G5961" s="1">
        <v>44388</v>
      </c>
      <c r="H5961" s="2">
        <v>0.66107638888888887</v>
      </c>
      <c r="I5961">
        <v>26</v>
      </c>
      <c r="J5961">
        <v>6.5</v>
      </c>
      <c r="K5961">
        <v>1</v>
      </c>
    </row>
    <row r="5962" spans="7:11" x14ac:dyDescent="0.25">
      <c r="G5962" s="1">
        <v>44388</v>
      </c>
      <c r="H5962" s="2">
        <v>0.66150462962962964</v>
      </c>
      <c r="I5962">
        <v>13</v>
      </c>
      <c r="J5962">
        <v>0.5</v>
      </c>
      <c r="K5962">
        <v>1</v>
      </c>
    </row>
    <row r="5963" spans="7:11" x14ac:dyDescent="0.25">
      <c r="G5963" s="1">
        <v>44388</v>
      </c>
      <c r="H5963" s="2">
        <v>0.66339120370370364</v>
      </c>
      <c r="I5963">
        <v>13</v>
      </c>
      <c r="J5963">
        <v>5.8</v>
      </c>
      <c r="K5963">
        <v>1</v>
      </c>
    </row>
    <row r="5964" spans="7:11" x14ac:dyDescent="0.25">
      <c r="G5964" s="1">
        <v>44388</v>
      </c>
      <c r="H5964" s="2">
        <v>0.66385416666666663</v>
      </c>
      <c r="I5964">
        <v>18</v>
      </c>
      <c r="J5964">
        <v>3.4</v>
      </c>
      <c r="K5964">
        <v>1</v>
      </c>
    </row>
    <row r="5965" spans="7:11" x14ac:dyDescent="0.25">
      <c r="G5965" s="1">
        <v>44388</v>
      </c>
      <c r="H5965" s="2">
        <v>0.66386574074074078</v>
      </c>
      <c r="I5965">
        <v>17</v>
      </c>
      <c r="J5965">
        <v>4</v>
      </c>
      <c r="K5965">
        <v>1</v>
      </c>
    </row>
    <row r="5966" spans="7:11" x14ac:dyDescent="0.25">
      <c r="G5966" s="1">
        <v>44388</v>
      </c>
      <c r="H5966" s="2">
        <v>0.66541666666666666</v>
      </c>
      <c r="I5966">
        <v>15</v>
      </c>
      <c r="J5966">
        <v>4.4000000000000004</v>
      </c>
      <c r="K5966">
        <v>1</v>
      </c>
    </row>
    <row r="5967" spans="7:11" x14ac:dyDescent="0.25">
      <c r="G5967" s="1">
        <v>44388</v>
      </c>
      <c r="H5967" s="2">
        <v>0.66589120370370369</v>
      </c>
      <c r="I5967">
        <v>12</v>
      </c>
      <c r="J5967">
        <v>4.3</v>
      </c>
      <c r="K5967">
        <v>1</v>
      </c>
    </row>
    <row r="5968" spans="7:11" x14ac:dyDescent="0.25">
      <c r="G5968" s="1">
        <v>44388</v>
      </c>
      <c r="H5968" s="2">
        <v>0.66659722222222217</v>
      </c>
      <c r="I5968">
        <v>9</v>
      </c>
      <c r="J5968">
        <v>9</v>
      </c>
      <c r="K5968">
        <v>1</v>
      </c>
    </row>
    <row r="5969" spans="7:11" x14ac:dyDescent="0.25">
      <c r="G5969" s="1">
        <v>44388</v>
      </c>
      <c r="H5969" s="2">
        <v>0.66819444444444442</v>
      </c>
      <c r="I5969">
        <v>29</v>
      </c>
      <c r="J5969">
        <v>6</v>
      </c>
      <c r="K5969">
        <v>1</v>
      </c>
    </row>
    <row r="5970" spans="7:11" x14ac:dyDescent="0.25">
      <c r="G5970" s="1">
        <v>44388</v>
      </c>
      <c r="H5970" s="2">
        <v>0.66820601851851846</v>
      </c>
      <c r="I5970">
        <v>29</v>
      </c>
      <c r="J5970">
        <v>4.0999999999999996</v>
      </c>
      <c r="K5970">
        <v>1</v>
      </c>
    </row>
    <row r="5971" spans="7:11" x14ac:dyDescent="0.25">
      <c r="G5971" s="1">
        <v>44388</v>
      </c>
      <c r="H5971" s="2">
        <v>0.66905092592592597</v>
      </c>
      <c r="I5971">
        <v>23</v>
      </c>
      <c r="J5971">
        <v>7.8</v>
      </c>
      <c r="K5971">
        <v>1</v>
      </c>
    </row>
    <row r="5972" spans="7:11" x14ac:dyDescent="0.25">
      <c r="G5972" s="1">
        <v>44388</v>
      </c>
      <c r="H5972" s="2">
        <v>0.6705092592592593</v>
      </c>
      <c r="I5972">
        <v>18</v>
      </c>
      <c r="J5972">
        <v>4</v>
      </c>
      <c r="K5972">
        <v>1</v>
      </c>
    </row>
    <row r="5973" spans="7:11" x14ac:dyDescent="0.25">
      <c r="G5973" s="1">
        <v>44388</v>
      </c>
      <c r="H5973" s="2">
        <v>0.67181712962962958</v>
      </c>
      <c r="I5973">
        <v>17</v>
      </c>
      <c r="J5973">
        <v>9.6999999999999993</v>
      </c>
      <c r="K5973">
        <v>1</v>
      </c>
    </row>
    <row r="5974" spans="7:11" x14ac:dyDescent="0.25">
      <c r="G5974" s="1">
        <v>44388</v>
      </c>
      <c r="H5974" s="2">
        <v>0.67248842592592595</v>
      </c>
      <c r="I5974">
        <v>12</v>
      </c>
      <c r="J5974">
        <v>0.5</v>
      </c>
      <c r="K5974">
        <v>1</v>
      </c>
    </row>
    <row r="5975" spans="7:11" x14ac:dyDescent="0.25">
      <c r="G5975" s="1">
        <v>44388</v>
      </c>
      <c r="H5975" s="2">
        <v>0.67298611111111117</v>
      </c>
      <c r="I5975">
        <v>20</v>
      </c>
      <c r="J5975">
        <v>8.8000000000000007</v>
      </c>
      <c r="K5975">
        <v>1</v>
      </c>
    </row>
    <row r="5976" spans="7:11" x14ac:dyDescent="0.25">
      <c r="G5976" s="1">
        <v>44388</v>
      </c>
      <c r="H5976" s="2">
        <v>0.67458333333333342</v>
      </c>
      <c r="I5976">
        <v>12</v>
      </c>
      <c r="J5976">
        <v>12.3</v>
      </c>
      <c r="K5976">
        <v>1</v>
      </c>
    </row>
    <row r="5977" spans="7:11" x14ac:dyDescent="0.25">
      <c r="G5977" s="1">
        <v>44388</v>
      </c>
      <c r="H5977" s="2">
        <v>0.67473379629629626</v>
      </c>
      <c r="I5977">
        <v>13</v>
      </c>
      <c r="J5977">
        <v>3.6</v>
      </c>
      <c r="K5977">
        <v>1</v>
      </c>
    </row>
    <row r="5978" spans="7:11" x14ac:dyDescent="0.25">
      <c r="G5978" s="1">
        <v>44388</v>
      </c>
      <c r="H5978" s="2">
        <v>0.67634259259259266</v>
      </c>
      <c r="I5978">
        <v>23</v>
      </c>
      <c r="J5978">
        <v>4</v>
      </c>
      <c r="K5978">
        <v>1</v>
      </c>
    </row>
    <row r="5979" spans="7:11" x14ac:dyDescent="0.25">
      <c r="G5979" s="1">
        <v>44388</v>
      </c>
      <c r="H5979" s="2">
        <v>0.67636574074074074</v>
      </c>
      <c r="I5979">
        <v>19</v>
      </c>
      <c r="J5979">
        <v>4.5999999999999996</v>
      </c>
      <c r="K5979">
        <v>1</v>
      </c>
    </row>
    <row r="5980" spans="7:11" x14ac:dyDescent="0.25">
      <c r="G5980" s="1">
        <v>44388</v>
      </c>
      <c r="H5980" s="2">
        <v>0.67722222222222228</v>
      </c>
      <c r="I5980">
        <v>13</v>
      </c>
      <c r="J5980">
        <v>6.3</v>
      </c>
      <c r="K5980">
        <v>1</v>
      </c>
    </row>
    <row r="5981" spans="7:11" x14ac:dyDescent="0.25">
      <c r="G5981" s="1">
        <v>44388</v>
      </c>
      <c r="H5981" s="2">
        <v>0.67961805555555566</v>
      </c>
      <c r="I5981">
        <v>20</v>
      </c>
      <c r="J5981">
        <v>8.8000000000000007</v>
      </c>
      <c r="K5981">
        <v>1</v>
      </c>
    </row>
    <row r="5982" spans="7:11" x14ac:dyDescent="0.25">
      <c r="G5982" s="1">
        <v>44388</v>
      </c>
      <c r="H5982" s="2">
        <v>0.68053240740740739</v>
      </c>
      <c r="I5982">
        <v>14</v>
      </c>
      <c r="J5982">
        <v>5.3</v>
      </c>
      <c r="K5982">
        <v>1</v>
      </c>
    </row>
    <row r="5983" spans="7:11" x14ac:dyDescent="0.25">
      <c r="G5983" s="1">
        <v>44388</v>
      </c>
      <c r="H5983" s="2">
        <v>0.68304398148148149</v>
      </c>
      <c r="I5983">
        <v>11</v>
      </c>
      <c r="J5983">
        <v>0.5</v>
      </c>
      <c r="K5983">
        <v>1</v>
      </c>
    </row>
    <row r="5984" spans="7:11" x14ac:dyDescent="0.25">
      <c r="G5984" s="1">
        <v>44388</v>
      </c>
      <c r="H5984" s="2">
        <v>0.6834027777777778</v>
      </c>
      <c r="I5984">
        <v>13</v>
      </c>
      <c r="J5984">
        <v>25.5</v>
      </c>
      <c r="K5984">
        <v>1</v>
      </c>
    </row>
    <row r="5985" spans="7:11" x14ac:dyDescent="0.25">
      <c r="G5985" s="1">
        <v>44388</v>
      </c>
      <c r="H5985" s="2">
        <v>0.68724537037037037</v>
      </c>
      <c r="I5985">
        <v>20</v>
      </c>
      <c r="J5985">
        <v>4.0999999999999996</v>
      </c>
      <c r="K5985">
        <v>1</v>
      </c>
    </row>
    <row r="5986" spans="7:11" x14ac:dyDescent="0.25">
      <c r="G5986" s="1">
        <v>44388</v>
      </c>
      <c r="H5986" s="2">
        <v>0.68873842592592593</v>
      </c>
      <c r="I5986">
        <v>11</v>
      </c>
      <c r="J5986">
        <v>25.5</v>
      </c>
      <c r="K5986">
        <v>1</v>
      </c>
    </row>
    <row r="5987" spans="7:11" x14ac:dyDescent="0.25">
      <c r="G5987" s="1">
        <v>44388</v>
      </c>
      <c r="H5987" s="2">
        <v>0.69077546296296299</v>
      </c>
      <c r="I5987">
        <v>20</v>
      </c>
      <c r="J5987">
        <v>4</v>
      </c>
      <c r="K5987">
        <v>1</v>
      </c>
    </row>
    <row r="5988" spans="7:11" x14ac:dyDescent="0.25">
      <c r="G5988" s="1">
        <v>44388</v>
      </c>
      <c r="H5988" s="2">
        <v>0.69196759259259266</v>
      </c>
      <c r="I5988">
        <v>13</v>
      </c>
      <c r="J5988">
        <v>7.2</v>
      </c>
      <c r="K5988">
        <v>1</v>
      </c>
    </row>
    <row r="5989" spans="7:11" x14ac:dyDescent="0.25">
      <c r="G5989" s="1">
        <v>44388</v>
      </c>
      <c r="H5989" s="2">
        <v>0.69337962962962962</v>
      </c>
      <c r="I5989">
        <v>12</v>
      </c>
      <c r="J5989">
        <v>3.5</v>
      </c>
      <c r="K5989">
        <v>1</v>
      </c>
    </row>
    <row r="5990" spans="7:11" x14ac:dyDescent="0.25">
      <c r="G5990" s="1">
        <v>44388</v>
      </c>
      <c r="H5990" s="2">
        <v>0.69384259259259251</v>
      </c>
      <c r="I5990">
        <v>13</v>
      </c>
      <c r="J5990">
        <v>12.2</v>
      </c>
      <c r="K5990">
        <v>1</v>
      </c>
    </row>
    <row r="5991" spans="7:11" x14ac:dyDescent="0.25">
      <c r="G5991" s="1">
        <v>44388</v>
      </c>
      <c r="H5991" s="2">
        <v>0.69418981481481479</v>
      </c>
      <c r="I5991">
        <v>26</v>
      </c>
      <c r="J5991">
        <v>6.9</v>
      </c>
      <c r="K5991">
        <v>1</v>
      </c>
    </row>
    <row r="5992" spans="7:11" x14ac:dyDescent="0.25">
      <c r="G5992" s="1">
        <v>44388</v>
      </c>
      <c r="H5992" s="2">
        <v>0.69922453703703702</v>
      </c>
      <c r="I5992">
        <v>13</v>
      </c>
      <c r="J5992">
        <v>4.4000000000000004</v>
      </c>
      <c r="K5992">
        <v>1</v>
      </c>
    </row>
    <row r="5993" spans="7:11" x14ac:dyDescent="0.25">
      <c r="G5993" s="1">
        <v>44388</v>
      </c>
      <c r="H5993" s="2">
        <v>0.69982638888888893</v>
      </c>
      <c r="I5993">
        <v>18</v>
      </c>
      <c r="J5993">
        <v>9.6</v>
      </c>
      <c r="K5993">
        <v>1</v>
      </c>
    </row>
    <row r="5994" spans="7:11" x14ac:dyDescent="0.25">
      <c r="G5994" s="1">
        <v>44388</v>
      </c>
      <c r="H5994" s="2">
        <v>0.70053240740740741</v>
      </c>
      <c r="I5994">
        <v>13</v>
      </c>
      <c r="J5994">
        <v>4</v>
      </c>
      <c r="K5994">
        <v>1</v>
      </c>
    </row>
    <row r="5995" spans="7:11" x14ac:dyDescent="0.25">
      <c r="G5995" s="1">
        <v>44388</v>
      </c>
      <c r="H5995" s="2">
        <v>0.70065972222222228</v>
      </c>
      <c r="I5995">
        <v>11</v>
      </c>
      <c r="J5995">
        <v>14.2</v>
      </c>
      <c r="K5995">
        <v>1</v>
      </c>
    </row>
    <row r="5996" spans="7:11" x14ac:dyDescent="0.25">
      <c r="G5996" s="1">
        <v>44388</v>
      </c>
      <c r="H5996" s="2">
        <v>0.70420138888888895</v>
      </c>
      <c r="I5996">
        <v>19</v>
      </c>
      <c r="J5996">
        <v>5.8</v>
      </c>
      <c r="K5996">
        <v>1</v>
      </c>
    </row>
    <row r="5997" spans="7:11" x14ac:dyDescent="0.25">
      <c r="G5997" s="1">
        <v>44388</v>
      </c>
      <c r="H5997" s="2">
        <v>0.70497685185185188</v>
      </c>
      <c r="I5997">
        <v>19</v>
      </c>
      <c r="J5997">
        <v>4.0999999999999996</v>
      </c>
      <c r="K5997">
        <v>1</v>
      </c>
    </row>
    <row r="5998" spans="7:11" x14ac:dyDescent="0.25">
      <c r="G5998" s="1">
        <v>44388</v>
      </c>
      <c r="H5998" s="2">
        <v>0.7084259259259259</v>
      </c>
      <c r="I5998">
        <v>12</v>
      </c>
      <c r="J5998">
        <v>3.6</v>
      </c>
      <c r="K5998">
        <v>1</v>
      </c>
    </row>
    <row r="5999" spans="7:11" x14ac:dyDescent="0.25">
      <c r="G5999" s="1">
        <v>44388</v>
      </c>
      <c r="H5999" s="2">
        <v>0.70869212962962969</v>
      </c>
      <c r="I5999">
        <v>14</v>
      </c>
      <c r="J5999">
        <v>3.8</v>
      </c>
      <c r="K5999">
        <v>1</v>
      </c>
    </row>
    <row r="6000" spans="7:11" x14ac:dyDescent="0.25">
      <c r="G6000" s="1">
        <v>44388</v>
      </c>
      <c r="H6000" s="2">
        <v>0.70886574074074071</v>
      </c>
      <c r="I6000">
        <v>10</v>
      </c>
      <c r="J6000">
        <v>4.0999999999999996</v>
      </c>
      <c r="K6000">
        <v>1</v>
      </c>
    </row>
    <row r="6001" spans="7:11" x14ac:dyDescent="0.25">
      <c r="G6001" s="1">
        <v>44388</v>
      </c>
      <c r="H6001" s="2">
        <v>0.71048611111111104</v>
      </c>
      <c r="I6001">
        <v>14</v>
      </c>
      <c r="J6001">
        <v>6.2</v>
      </c>
      <c r="K6001">
        <v>1</v>
      </c>
    </row>
    <row r="6002" spans="7:11" x14ac:dyDescent="0.25">
      <c r="G6002" s="1">
        <v>44388</v>
      </c>
      <c r="H6002" s="2">
        <v>0.71052083333333327</v>
      </c>
      <c r="I6002">
        <v>12</v>
      </c>
      <c r="J6002">
        <v>4.0999999999999996</v>
      </c>
      <c r="K6002">
        <v>1</v>
      </c>
    </row>
    <row r="6003" spans="7:11" x14ac:dyDescent="0.25">
      <c r="G6003" s="1">
        <v>44388</v>
      </c>
      <c r="H6003" s="2">
        <v>0.71064814814814825</v>
      </c>
      <c r="I6003">
        <v>11</v>
      </c>
      <c r="J6003">
        <v>1.4</v>
      </c>
      <c r="K6003">
        <v>1</v>
      </c>
    </row>
    <row r="6004" spans="7:11" x14ac:dyDescent="0.25">
      <c r="G6004" s="1">
        <v>44388</v>
      </c>
      <c r="H6004" s="2">
        <v>0.7107175925925926</v>
      </c>
      <c r="I6004">
        <v>11</v>
      </c>
      <c r="J6004">
        <v>1.3</v>
      </c>
      <c r="K6004">
        <v>1</v>
      </c>
    </row>
    <row r="6005" spans="7:11" x14ac:dyDescent="0.25">
      <c r="G6005" s="1">
        <v>44388</v>
      </c>
      <c r="H6005" s="2">
        <v>0.71275462962962965</v>
      </c>
      <c r="I6005">
        <v>19</v>
      </c>
      <c r="J6005">
        <v>4.2</v>
      </c>
      <c r="K6005">
        <v>1</v>
      </c>
    </row>
    <row r="6006" spans="7:11" x14ac:dyDescent="0.25">
      <c r="G6006" s="1">
        <v>44388</v>
      </c>
      <c r="H6006" s="2">
        <v>0.71319444444444446</v>
      </c>
      <c r="I6006">
        <v>19</v>
      </c>
      <c r="J6006">
        <v>6.1</v>
      </c>
      <c r="K6006">
        <v>1</v>
      </c>
    </row>
    <row r="6007" spans="7:11" x14ac:dyDescent="0.25">
      <c r="G6007" s="1">
        <v>44388</v>
      </c>
      <c r="H6007" s="2">
        <v>0.71369212962962969</v>
      </c>
      <c r="I6007">
        <v>14</v>
      </c>
      <c r="J6007">
        <v>4.4000000000000004</v>
      </c>
      <c r="K6007">
        <v>1</v>
      </c>
    </row>
    <row r="6008" spans="7:11" x14ac:dyDescent="0.25">
      <c r="G6008" s="1">
        <v>44388</v>
      </c>
      <c r="H6008" s="2">
        <v>0.71604166666666658</v>
      </c>
      <c r="I6008">
        <v>11</v>
      </c>
      <c r="J6008">
        <v>11.8</v>
      </c>
      <c r="K6008">
        <v>1</v>
      </c>
    </row>
    <row r="6009" spans="7:11" x14ac:dyDescent="0.25">
      <c r="G6009" s="1">
        <v>44388</v>
      </c>
      <c r="H6009" s="2">
        <v>0.71628472222222228</v>
      </c>
      <c r="I6009">
        <v>18</v>
      </c>
      <c r="J6009">
        <v>6.9</v>
      </c>
      <c r="K6009">
        <v>1</v>
      </c>
    </row>
    <row r="6010" spans="7:11" x14ac:dyDescent="0.25">
      <c r="G6010" s="1">
        <v>44388</v>
      </c>
      <c r="H6010" s="2">
        <v>0.71635416666666663</v>
      </c>
      <c r="I6010">
        <v>13</v>
      </c>
      <c r="J6010">
        <v>3.7</v>
      </c>
      <c r="K6010">
        <v>1</v>
      </c>
    </row>
    <row r="6011" spans="7:11" x14ac:dyDescent="0.25">
      <c r="G6011" s="1">
        <v>44388</v>
      </c>
      <c r="H6011" s="2">
        <v>0.71638888888888885</v>
      </c>
      <c r="I6011">
        <v>22</v>
      </c>
      <c r="J6011">
        <v>4.5</v>
      </c>
      <c r="K6011">
        <v>1</v>
      </c>
    </row>
    <row r="6012" spans="7:11" x14ac:dyDescent="0.25">
      <c r="G6012" s="1">
        <v>44388</v>
      </c>
      <c r="H6012" s="2">
        <v>0.71641203703703704</v>
      </c>
      <c r="I6012">
        <v>17</v>
      </c>
      <c r="J6012">
        <v>3.7</v>
      </c>
      <c r="K6012">
        <v>1</v>
      </c>
    </row>
    <row r="6013" spans="7:11" x14ac:dyDescent="0.25">
      <c r="G6013" s="1">
        <v>44388</v>
      </c>
      <c r="H6013" s="2">
        <v>0.71809027777777779</v>
      </c>
      <c r="I6013">
        <v>19</v>
      </c>
      <c r="J6013">
        <v>6.8</v>
      </c>
      <c r="K6013">
        <v>1</v>
      </c>
    </row>
    <row r="6014" spans="7:11" x14ac:dyDescent="0.25">
      <c r="G6014" s="1">
        <v>44388</v>
      </c>
      <c r="H6014" s="2">
        <v>0.71863425925925928</v>
      </c>
      <c r="I6014">
        <v>25</v>
      </c>
      <c r="J6014">
        <v>8.4</v>
      </c>
      <c r="K6014">
        <v>1</v>
      </c>
    </row>
    <row r="6015" spans="7:11" x14ac:dyDescent="0.25">
      <c r="G6015" s="1">
        <v>44388</v>
      </c>
      <c r="H6015" s="2">
        <v>0.72046296296296297</v>
      </c>
      <c r="I6015">
        <v>23</v>
      </c>
      <c r="J6015">
        <v>8.8000000000000007</v>
      </c>
      <c r="K6015">
        <v>1</v>
      </c>
    </row>
    <row r="6016" spans="7:11" x14ac:dyDescent="0.25">
      <c r="G6016" s="1">
        <v>44388</v>
      </c>
      <c r="H6016" s="2">
        <v>0.72049768518518509</v>
      </c>
      <c r="I6016">
        <v>22</v>
      </c>
      <c r="J6016">
        <v>5.4</v>
      </c>
      <c r="K6016">
        <v>1</v>
      </c>
    </row>
    <row r="6017" spans="7:11" x14ac:dyDescent="0.25">
      <c r="G6017" s="1">
        <v>44388</v>
      </c>
      <c r="H6017" s="2">
        <v>0.7206597222222223</v>
      </c>
      <c r="I6017">
        <v>14</v>
      </c>
      <c r="J6017">
        <v>5.3</v>
      </c>
      <c r="K6017">
        <v>1</v>
      </c>
    </row>
    <row r="6018" spans="7:11" x14ac:dyDescent="0.25">
      <c r="G6018" s="1">
        <v>44388</v>
      </c>
      <c r="H6018" s="2">
        <v>0.72163194444444445</v>
      </c>
      <c r="I6018">
        <v>25</v>
      </c>
      <c r="J6018">
        <v>3.9</v>
      </c>
      <c r="K6018">
        <v>1</v>
      </c>
    </row>
    <row r="6019" spans="7:11" x14ac:dyDescent="0.25">
      <c r="G6019" s="1">
        <v>44388</v>
      </c>
      <c r="H6019" s="2">
        <v>0.72168981481481476</v>
      </c>
      <c r="I6019">
        <v>17</v>
      </c>
      <c r="J6019">
        <v>5.7</v>
      </c>
      <c r="K6019">
        <v>1</v>
      </c>
    </row>
    <row r="6020" spans="7:11" x14ac:dyDescent="0.25">
      <c r="G6020" s="1">
        <v>44388</v>
      </c>
      <c r="H6020" s="2">
        <v>0.72185185185185186</v>
      </c>
      <c r="I6020">
        <v>13</v>
      </c>
      <c r="J6020">
        <v>6.6</v>
      </c>
      <c r="K6020">
        <v>1</v>
      </c>
    </row>
    <row r="6021" spans="7:11" x14ac:dyDescent="0.25">
      <c r="G6021" s="1">
        <v>44388</v>
      </c>
      <c r="H6021" s="2">
        <v>0.72200231481481481</v>
      </c>
      <c r="I6021">
        <v>13</v>
      </c>
      <c r="J6021">
        <v>7.4</v>
      </c>
      <c r="K6021">
        <v>1</v>
      </c>
    </row>
    <row r="6022" spans="7:11" x14ac:dyDescent="0.25">
      <c r="G6022" s="1">
        <v>44388</v>
      </c>
      <c r="H6022" s="2">
        <v>0.72324074074074074</v>
      </c>
      <c r="I6022">
        <v>22</v>
      </c>
      <c r="J6022">
        <v>6.2</v>
      </c>
      <c r="K6022">
        <v>1</v>
      </c>
    </row>
    <row r="6023" spans="7:11" x14ac:dyDescent="0.25">
      <c r="G6023" s="1">
        <v>44388</v>
      </c>
      <c r="H6023" s="2">
        <v>0.72326388888888893</v>
      </c>
      <c r="I6023">
        <v>20</v>
      </c>
      <c r="J6023">
        <v>4.4000000000000004</v>
      </c>
      <c r="K6023">
        <v>1</v>
      </c>
    </row>
    <row r="6024" spans="7:11" x14ac:dyDescent="0.25">
      <c r="G6024" s="1">
        <v>44388</v>
      </c>
      <c r="H6024" s="2">
        <v>0.724675925925926</v>
      </c>
      <c r="I6024">
        <v>14</v>
      </c>
      <c r="J6024">
        <v>4.0999999999999996</v>
      </c>
      <c r="K6024">
        <v>1</v>
      </c>
    </row>
    <row r="6025" spans="7:11" x14ac:dyDescent="0.25">
      <c r="G6025" s="1">
        <v>44388</v>
      </c>
      <c r="H6025" s="2">
        <v>0.72478009259259257</v>
      </c>
      <c r="I6025">
        <v>21</v>
      </c>
      <c r="J6025">
        <v>4.3</v>
      </c>
      <c r="K6025">
        <v>1</v>
      </c>
    </row>
    <row r="6026" spans="7:11" x14ac:dyDescent="0.25">
      <c r="G6026" s="1">
        <v>44388</v>
      </c>
      <c r="H6026" s="2">
        <v>0.72539351851851841</v>
      </c>
      <c r="I6026">
        <v>12</v>
      </c>
      <c r="J6026">
        <v>18.3</v>
      </c>
      <c r="K6026">
        <v>1</v>
      </c>
    </row>
    <row r="6027" spans="7:11" x14ac:dyDescent="0.25">
      <c r="G6027" s="1">
        <v>44388</v>
      </c>
      <c r="H6027" s="2">
        <v>0.72780092592592593</v>
      </c>
      <c r="I6027">
        <v>14</v>
      </c>
      <c r="J6027">
        <v>0.7</v>
      </c>
      <c r="K6027">
        <v>1</v>
      </c>
    </row>
    <row r="6028" spans="7:11" x14ac:dyDescent="0.25">
      <c r="G6028" s="1">
        <v>44388</v>
      </c>
      <c r="H6028" s="2">
        <v>0.72842592592592592</v>
      </c>
      <c r="I6028">
        <v>23</v>
      </c>
      <c r="J6028">
        <v>6.3</v>
      </c>
      <c r="K6028">
        <v>1</v>
      </c>
    </row>
    <row r="6029" spans="7:11" x14ac:dyDescent="0.25">
      <c r="G6029" s="1">
        <v>44388</v>
      </c>
      <c r="H6029" s="2">
        <v>0.72930555555555554</v>
      </c>
      <c r="I6029">
        <v>13</v>
      </c>
      <c r="J6029">
        <v>5.7</v>
      </c>
      <c r="K6029">
        <v>1</v>
      </c>
    </row>
    <row r="6030" spans="7:11" x14ac:dyDescent="0.25">
      <c r="G6030" s="1">
        <v>44388</v>
      </c>
      <c r="H6030" s="2">
        <v>0.73004629629629625</v>
      </c>
      <c r="I6030">
        <v>14</v>
      </c>
      <c r="J6030">
        <v>12.2</v>
      </c>
      <c r="K6030">
        <v>1</v>
      </c>
    </row>
    <row r="6031" spans="7:11" x14ac:dyDescent="0.25">
      <c r="G6031" s="1">
        <v>44388</v>
      </c>
      <c r="H6031" s="2">
        <v>0.73138888888888898</v>
      </c>
      <c r="I6031">
        <v>13</v>
      </c>
      <c r="J6031">
        <v>10.3</v>
      </c>
      <c r="K6031">
        <v>1</v>
      </c>
    </row>
    <row r="6032" spans="7:11" x14ac:dyDescent="0.25">
      <c r="G6032" s="1">
        <v>44388</v>
      </c>
      <c r="H6032" s="2">
        <v>0.73334490740740732</v>
      </c>
      <c r="I6032">
        <v>12</v>
      </c>
      <c r="J6032">
        <v>19.5</v>
      </c>
      <c r="K6032">
        <v>1</v>
      </c>
    </row>
    <row r="6033" spans="7:11" x14ac:dyDescent="0.25">
      <c r="G6033" s="1">
        <v>44388</v>
      </c>
      <c r="H6033" s="2">
        <v>0.73388888888888892</v>
      </c>
      <c r="I6033">
        <v>14</v>
      </c>
      <c r="J6033">
        <v>4</v>
      </c>
      <c r="K6033">
        <v>1</v>
      </c>
    </row>
    <row r="6034" spans="7:11" x14ac:dyDescent="0.25">
      <c r="G6034" s="1">
        <v>44388</v>
      </c>
      <c r="H6034" s="2">
        <v>0.73479166666666673</v>
      </c>
      <c r="I6034">
        <v>9</v>
      </c>
      <c r="J6034">
        <v>20.5</v>
      </c>
      <c r="K6034">
        <v>1</v>
      </c>
    </row>
    <row r="6035" spans="7:11" x14ac:dyDescent="0.25">
      <c r="G6035" s="1">
        <v>44388</v>
      </c>
      <c r="H6035" s="2">
        <v>0.73518518518518527</v>
      </c>
      <c r="I6035">
        <v>13</v>
      </c>
      <c r="J6035">
        <v>11.6</v>
      </c>
      <c r="K6035">
        <v>1</v>
      </c>
    </row>
    <row r="6036" spans="7:11" x14ac:dyDescent="0.25">
      <c r="G6036" s="1">
        <v>44388</v>
      </c>
      <c r="H6036" s="2">
        <v>0.7353587962962963</v>
      </c>
      <c r="I6036">
        <v>18</v>
      </c>
      <c r="J6036">
        <v>7.4</v>
      </c>
      <c r="K6036">
        <v>1</v>
      </c>
    </row>
    <row r="6037" spans="7:11" x14ac:dyDescent="0.25">
      <c r="G6037" s="1">
        <v>44388</v>
      </c>
      <c r="H6037" s="2">
        <v>0.73601851851851852</v>
      </c>
      <c r="I6037">
        <v>14</v>
      </c>
      <c r="J6037">
        <v>6</v>
      </c>
      <c r="K6037">
        <v>1</v>
      </c>
    </row>
    <row r="6038" spans="7:11" x14ac:dyDescent="0.25">
      <c r="G6038" s="1">
        <v>44388</v>
      </c>
      <c r="H6038" s="2">
        <v>0.73606481481481489</v>
      </c>
      <c r="I6038">
        <v>20</v>
      </c>
      <c r="J6038">
        <v>10.5</v>
      </c>
      <c r="K6038">
        <v>1</v>
      </c>
    </row>
    <row r="6039" spans="7:11" x14ac:dyDescent="0.25">
      <c r="G6039" s="1">
        <v>44388</v>
      </c>
      <c r="H6039" s="2">
        <v>0.73667824074074073</v>
      </c>
      <c r="I6039">
        <v>15</v>
      </c>
      <c r="J6039">
        <v>0.5</v>
      </c>
      <c r="K6039">
        <v>1</v>
      </c>
    </row>
    <row r="6040" spans="7:11" x14ac:dyDescent="0.25">
      <c r="G6040" s="1">
        <v>44388</v>
      </c>
      <c r="H6040" s="2">
        <v>0.73886574074074074</v>
      </c>
      <c r="I6040">
        <v>24</v>
      </c>
      <c r="J6040">
        <v>4.3</v>
      </c>
      <c r="K6040">
        <v>1</v>
      </c>
    </row>
    <row r="6041" spans="7:11" x14ac:dyDescent="0.25">
      <c r="G6041" s="1">
        <v>44388</v>
      </c>
      <c r="H6041" s="2">
        <v>0.73887731481481478</v>
      </c>
      <c r="I6041">
        <v>20</v>
      </c>
      <c r="J6041">
        <v>3.4</v>
      </c>
      <c r="K6041">
        <v>1</v>
      </c>
    </row>
    <row r="6042" spans="7:11" x14ac:dyDescent="0.25">
      <c r="G6042" s="1">
        <v>44388</v>
      </c>
      <c r="H6042" s="2">
        <v>0.73918981481481483</v>
      </c>
      <c r="I6042">
        <v>17</v>
      </c>
      <c r="J6042">
        <v>4.5999999999999996</v>
      </c>
      <c r="K6042">
        <v>1</v>
      </c>
    </row>
    <row r="6043" spans="7:11" x14ac:dyDescent="0.25">
      <c r="G6043" s="1">
        <v>44388</v>
      </c>
      <c r="H6043" s="2">
        <v>0.74034722222222227</v>
      </c>
      <c r="I6043">
        <v>14</v>
      </c>
      <c r="J6043">
        <v>5.2</v>
      </c>
      <c r="K6043">
        <v>1</v>
      </c>
    </row>
    <row r="6044" spans="7:11" x14ac:dyDescent="0.25">
      <c r="G6044" s="1">
        <v>44388</v>
      </c>
      <c r="H6044" s="2">
        <v>0.74079861111111101</v>
      </c>
      <c r="I6044">
        <v>27</v>
      </c>
      <c r="J6044">
        <v>3.3</v>
      </c>
      <c r="K6044">
        <v>1</v>
      </c>
    </row>
    <row r="6045" spans="7:11" x14ac:dyDescent="0.25">
      <c r="G6045" s="1">
        <v>44388</v>
      </c>
      <c r="H6045" s="2">
        <v>0.74081018518518515</v>
      </c>
      <c r="I6045">
        <v>27</v>
      </c>
      <c r="J6045">
        <v>4.4000000000000004</v>
      </c>
      <c r="K6045">
        <v>1</v>
      </c>
    </row>
    <row r="6046" spans="7:11" x14ac:dyDescent="0.25">
      <c r="G6046" s="1">
        <v>44388</v>
      </c>
      <c r="H6046" s="2">
        <v>0.74148148148148152</v>
      </c>
      <c r="I6046">
        <v>16</v>
      </c>
      <c r="J6046">
        <v>7.7</v>
      </c>
      <c r="K6046">
        <v>1</v>
      </c>
    </row>
    <row r="6047" spans="7:11" x14ac:dyDescent="0.25">
      <c r="G6047" s="1">
        <v>44388</v>
      </c>
      <c r="H6047" s="2">
        <v>0.7427893518518518</v>
      </c>
      <c r="I6047">
        <v>12</v>
      </c>
      <c r="J6047">
        <v>5.7</v>
      </c>
      <c r="K6047">
        <v>1</v>
      </c>
    </row>
    <row r="6048" spans="7:11" x14ac:dyDescent="0.25">
      <c r="G6048" s="1">
        <v>44388</v>
      </c>
      <c r="H6048" s="2">
        <v>0.74564814814814817</v>
      </c>
      <c r="I6048">
        <v>26</v>
      </c>
      <c r="J6048">
        <v>5.0999999999999996</v>
      </c>
      <c r="K6048">
        <v>1</v>
      </c>
    </row>
    <row r="6049" spans="7:11" x14ac:dyDescent="0.25">
      <c r="G6049" s="1">
        <v>44388</v>
      </c>
      <c r="H6049" s="2">
        <v>0.74637731481481484</v>
      </c>
      <c r="I6049">
        <v>16</v>
      </c>
      <c r="J6049">
        <v>7.9</v>
      </c>
      <c r="K6049">
        <v>1</v>
      </c>
    </row>
    <row r="6050" spans="7:11" x14ac:dyDescent="0.25">
      <c r="G6050" s="1">
        <v>44388</v>
      </c>
      <c r="H6050" s="2">
        <v>0.74777777777777776</v>
      </c>
      <c r="I6050">
        <v>19</v>
      </c>
      <c r="J6050">
        <v>5.3</v>
      </c>
      <c r="K6050">
        <v>1</v>
      </c>
    </row>
    <row r="6051" spans="7:11" x14ac:dyDescent="0.25">
      <c r="G6051" s="1">
        <v>44388</v>
      </c>
      <c r="H6051" s="2">
        <v>0.74788194444444445</v>
      </c>
      <c r="I6051">
        <v>11</v>
      </c>
      <c r="J6051">
        <v>6.2</v>
      </c>
      <c r="K6051">
        <v>1</v>
      </c>
    </row>
    <row r="6052" spans="7:11" x14ac:dyDescent="0.25">
      <c r="G6052" s="1">
        <v>44388</v>
      </c>
      <c r="H6052" s="2">
        <v>0.74840277777777775</v>
      </c>
      <c r="I6052">
        <v>13</v>
      </c>
      <c r="J6052">
        <v>4.5999999999999996</v>
      </c>
      <c r="K6052">
        <v>1</v>
      </c>
    </row>
    <row r="6053" spans="7:11" x14ac:dyDescent="0.25">
      <c r="G6053" s="1">
        <v>44388</v>
      </c>
      <c r="H6053" s="2">
        <v>0.74857638888888889</v>
      </c>
      <c r="I6053">
        <v>21</v>
      </c>
      <c r="J6053">
        <v>6.1</v>
      </c>
      <c r="K6053">
        <v>1</v>
      </c>
    </row>
    <row r="6054" spans="7:11" x14ac:dyDescent="0.25">
      <c r="G6054" s="1">
        <v>44388</v>
      </c>
      <c r="H6054" s="2">
        <v>0.75027777777777782</v>
      </c>
      <c r="I6054">
        <v>15</v>
      </c>
      <c r="J6054">
        <v>1.1000000000000001</v>
      </c>
      <c r="K6054">
        <v>1</v>
      </c>
    </row>
    <row r="6055" spans="7:11" x14ac:dyDescent="0.25">
      <c r="G6055" s="1">
        <v>44388</v>
      </c>
      <c r="H6055" s="2">
        <v>0.75175925925925924</v>
      </c>
      <c r="I6055">
        <v>14</v>
      </c>
      <c r="J6055">
        <v>3.3</v>
      </c>
      <c r="K6055">
        <v>1</v>
      </c>
    </row>
    <row r="6056" spans="7:11" x14ac:dyDescent="0.25">
      <c r="G6056" s="1">
        <v>44388</v>
      </c>
      <c r="H6056" s="2">
        <v>0.7518055555555555</v>
      </c>
      <c r="I6056">
        <v>13</v>
      </c>
      <c r="J6056">
        <v>4.9000000000000004</v>
      </c>
      <c r="K6056">
        <v>1</v>
      </c>
    </row>
    <row r="6057" spans="7:11" x14ac:dyDescent="0.25">
      <c r="G6057" s="1">
        <v>44388</v>
      </c>
      <c r="H6057" s="2">
        <v>0.75185185185185188</v>
      </c>
      <c r="I6057">
        <v>14</v>
      </c>
      <c r="J6057">
        <v>4.4000000000000004</v>
      </c>
      <c r="K6057">
        <v>1</v>
      </c>
    </row>
    <row r="6058" spans="7:11" x14ac:dyDescent="0.25">
      <c r="G6058" s="1">
        <v>44388</v>
      </c>
      <c r="H6058" s="2">
        <v>0.7522106481481482</v>
      </c>
      <c r="I6058">
        <v>10</v>
      </c>
      <c r="J6058">
        <v>16.100000000000001</v>
      </c>
      <c r="K6058">
        <v>1</v>
      </c>
    </row>
    <row r="6059" spans="7:11" x14ac:dyDescent="0.25">
      <c r="G6059" s="1">
        <v>44388</v>
      </c>
      <c r="H6059" s="2">
        <v>0.75265046296296301</v>
      </c>
      <c r="I6059">
        <v>15</v>
      </c>
      <c r="J6059">
        <v>5.8</v>
      </c>
      <c r="K6059">
        <v>1</v>
      </c>
    </row>
    <row r="6060" spans="7:11" x14ac:dyDescent="0.25">
      <c r="G6060" s="1">
        <v>44388</v>
      </c>
      <c r="H6060" s="2">
        <v>0.75621527777777775</v>
      </c>
      <c r="I6060">
        <v>15</v>
      </c>
      <c r="J6060">
        <v>5.0999999999999996</v>
      </c>
      <c r="K6060">
        <v>1</v>
      </c>
    </row>
    <row r="6061" spans="7:11" x14ac:dyDescent="0.25">
      <c r="G6061" s="1">
        <v>44388</v>
      </c>
      <c r="H6061" s="2">
        <v>0.75627314814814817</v>
      </c>
      <c r="I6061">
        <v>20</v>
      </c>
      <c r="J6061">
        <v>7.9</v>
      </c>
      <c r="K6061">
        <v>1</v>
      </c>
    </row>
    <row r="6062" spans="7:11" x14ac:dyDescent="0.25">
      <c r="G6062" s="1">
        <v>44388</v>
      </c>
      <c r="H6062" s="2">
        <v>0.75663194444444448</v>
      </c>
      <c r="I6062">
        <v>16</v>
      </c>
      <c r="J6062">
        <v>12.4</v>
      </c>
      <c r="K6062">
        <v>1</v>
      </c>
    </row>
    <row r="6063" spans="7:11" x14ac:dyDescent="0.25">
      <c r="G6063" s="1">
        <v>44388</v>
      </c>
      <c r="H6063" s="2">
        <v>0.75667824074074075</v>
      </c>
      <c r="I6063">
        <v>14</v>
      </c>
      <c r="J6063">
        <v>6.9</v>
      </c>
      <c r="K6063">
        <v>1</v>
      </c>
    </row>
    <row r="6064" spans="7:11" x14ac:dyDescent="0.25">
      <c r="G6064" s="1">
        <v>44388</v>
      </c>
      <c r="H6064" s="2">
        <v>0.75670138888888883</v>
      </c>
      <c r="I6064">
        <v>12</v>
      </c>
      <c r="J6064">
        <v>3.6</v>
      </c>
      <c r="K6064">
        <v>1</v>
      </c>
    </row>
    <row r="6065" spans="7:11" x14ac:dyDescent="0.25">
      <c r="G6065" s="1">
        <v>44388</v>
      </c>
      <c r="H6065" s="2">
        <v>0.75768518518518524</v>
      </c>
      <c r="I6065">
        <v>20</v>
      </c>
      <c r="J6065">
        <v>6.8</v>
      </c>
      <c r="K6065">
        <v>1</v>
      </c>
    </row>
    <row r="6066" spans="7:11" x14ac:dyDescent="0.25">
      <c r="G6066" s="1">
        <v>44388</v>
      </c>
      <c r="H6066" s="2">
        <v>0.75780092592592585</v>
      </c>
      <c r="I6066">
        <v>14</v>
      </c>
      <c r="J6066">
        <v>4.2</v>
      </c>
      <c r="K6066">
        <v>1</v>
      </c>
    </row>
    <row r="6067" spans="7:11" x14ac:dyDescent="0.25">
      <c r="G6067" s="1">
        <v>44388</v>
      </c>
      <c r="H6067" s="2">
        <v>0.75893518518518521</v>
      </c>
      <c r="I6067">
        <v>13</v>
      </c>
      <c r="J6067">
        <v>7</v>
      </c>
      <c r="K6067">
        <v>1</v>
      </c>
    </row>
    <row r="6068" spans="7:11" x14ac:dyDescent="0.25">
      <c r="G6068" s="1">
        <v>44388</v>
      </c>
      <c r="H6068" s="2">
        <v>0.75912037037037028</v>
      </c>
      <c r="I6068">
        <v>24</v>
      </c>
      <c r="J6068">
        <v>7</v>
      </c>
      <c r="K6068">
        <v>1</v>
      </c>
    </row>
    <row r="6069" spans="7:11" x14ac:dyDescent="0.25">
      <c r="G6069" s="1">
        <v>44388</v>
      </c>
      <c r="H6069" s="2">
        <v>0.76028935185185187</v>
      </c>
      <c r="I6069">
        <v>11</v>
      </c>
      <c r="J6069">
        <v>6.6</v>
      </c>
      <c r="K6069">
        <v>1</v>
      </c>
    </row>
    <row r="6070" spans="7:11" x14ac:dyDescent="0.25">
      <c r="G6070" s="1">
        <v>44388</v>
      </c>
      <c r="H6070" s="2">
        <v>0.76031249999999995</v>
      </c>
      <c r="I6070">
        <v>13</v>
      </c>
      <c r="J6070">
        <v>6</v>
      </c>
      <c r="K6070">
        <v>1</v>
      </c>
    </row>
    <row r="6071" spans="7:11" x14ac:dyDescent="0.25">
      <c r="G6071" s="1">
        <v>44388</v>
      </c>
      <c r="H6071" s="2">
        <v>0.76045138888888886</v>
      </c>
      <c r="I6071">
        <v>20</v>
      </c>
      <c r="J6071">
        <v>5.4</v>
      </c>
      <c r="K6071">
        <v>1</v>
      </c>
    </row>
    <row r="6072" spans="7:11" x14ac:dyDescent="0.25">
      <c r="G6072" s="1">
        <v>44388</v>
      </c>
      <c r="H6072" s="2">
        <v>0.76135416666666667</v>
      </c>
      <c r="I6072">
        <v>15</v>
      </c>
      <c r="J6072">
        <v>5.3</v>
      </c>
      <c r="K6072">
        <v>1</v>
      </c>
    </row>
    <row r="6073" spans="7:11" x14ac:dyDescent="0.25">
      <c r="G6073" s="1">
        <v>44388</v>
      </c>
      <c r="H6073" s="2">
        <v>0.76469907407407411</v>
      </c>
      <c r="I6073">
        <v>17</v>
      </c>
      <c r="J6073">
        <v>4.2</v>
      </c>
      <c r="K6073">
        <v>1</v>
      </c>
    </row>
    <row r="6074" spans="7:11" x14ac:dyDescent="0.25">
      <c r="G6074" s="1">
        <v>44388</v>
      </c>
      <c r="H6074" s="2">
        <v>0.76563657407407415</v>
      </c>
      <c r="I6074">
        <v>17</v>
      </c>
      <c r="J6074">
        <v>6.6</v>
      </c>
      <c r="K6074">
        <v>1</v>
      </c>
    </row>
    <row r="6075" spans="7:11" x14ac:dyDescent="0.25">
      <c r="G6075" s="1">
        <v>44388</v>
      </c>
      <c r="H6075" s="2">
        <v>0.76714120370370376</v>
      </c>
      <c r="I6075">
        <v>11</v>
      </c>
      <c r="J6075">
        <v>15.8</v>
      </c>
      <c r="K6075">
        <v>1</v>
      </c>
    </row>
    <row r="6076" spans="7:11" x14ac:dyDescent="0.25">
      <c r="G6076" s="1">
        <v>44388</v>
      </c>
      <c r="H6076" s="2">
        <v>0.76729166666666659</v>
      </c>
      <c r="I6076">
        <v>15</v>
      </c>
      <c r="J6076">
        <v>5.9</v>
      </c>
      <c r="K6076">
        <v>1</v>
      </c>
    </row>
    <row r="6077" spans="7:11" x14ac:dyDescent="0.25">
      <c r="G6077" s="1">
        <v>44388</v>
      </c>
      <c r="H6077" s="2">
        <v>0.76736111111111116</v>
      </c>
      <c r="I6077">
        <v>14</v>
      </c>
      <c r="J6077">
        <v>5.2</v>
      </c>
      <c r="K6077">
        <v>1</v>
      </c>
    </row>
    <row r="6078" spans="7:11" x14ac:dyDescent="0.25">
      <c r="G6078" s="1">
        <v>44388</v>
      </c>
      <c r="H6078" s="2">
        <v>0.76853009259259253</v>
      </c>
      <c r="I6078">
        <v>12</v>
      </c>
      <c r="J6078">
        <v>6.5</v>
      </c>
      <c r="K6078">
        <v>1</v>
      </c>
    </row>
    <row r="6079" spans="7:11" x14ac:dyDescent="0.25">
      <c r="G6079" s="1">
        <v>44388</v>
      </c>
      <c r="H6079" s="2">
        <v>0.76965277777777785</v>
      </c>
      <c r="I6079">
        <v>14</v>
      </c>
      <c r="J6079">
        <v>5.7</v>
      </c>
      <c r="K6079">
        <v>1</v>
      </c>
    </row>
    <row r="6080" spans="7:11" x14ac:dyDescent="0.25">
      <c r="G6080" s="1">
        <v>44388</v>
      </c>
      <c r="H6080" s="2">
        <v>0.77135416666666667</v>
      </c>
      <c r="I6080">
        <v>10</v>
      </c>
      <c r="J6080">
        <v>6.2</v>
      </c>
      <c r="K6080">
        <v>1</v>
      </c>
    </row>
    <row r="6081" spans="7:11" x14ac:dyDescent="0.25">
      <c r="G6081" s="1">
        <v>44388</v>
      </c>
      <c r="H6081" s="2">
        <v>0.77167824074074076</v>
      </c>
      <c r="I6081">
        <v>10</v>
      </c>
      <c r="J6081">
        <v>6.2</v>
      </c>
      <c r="K6081">
        <v>1</v>
      </c>
    </row>
    <row r="6082" spans="7:11" x14ac:dyDescent="0.25">
      <c r="G6082" s="1">
        <v>44388</v>
      </c>
      <c r="H6082" s="2">
        <v>0.77282407407407405</v>
      </c>
      <c r="I6082">
        <v>12</v>
      </c>
      <c r="J6082">
        <v>10.199999999999999</v>
      </c>
      <c r="K6082">
        <v>1</v>
      </c>
    </row>
    <row r="6083" spans="7:11" x14ac:dyDescent="0.25">
      <c r="G6083" s="1">
        <v>44388</v>
      </c>
      <c r="H6083" s="2">
        <v>0.77381944444444439</v>
      </c>
      <c r="I6083">
        <v>15</v>
      </c>
      <c r="J6083">
        <v>3.7</v>
      </c>
      <c r="K6083">
        <v>1</v>
      </c>
    </row>
    <row r="6084" spans="7:11" x14ac:dyDescent="0.25">
      <c r="G6084" s="1">
        <v>44388</v>
      </c>
      <c r="H6084" s="2">
        <v>0.77414351851851848</v>
      </c>
      <c r="I6084">
        <v>8</v>
      </c>
      <c r="J6084">
        <v>0.5</v>
      </c>
      <c r="K6084">
        <v>1</v>
      </c>
    </row>
    <row r="6085" spans="7:11" x14ac:dyDescent="0.25">
      <c r="G6085" s="1">
        <v>44388</v>
      </c>
      <c r="H6085" s="2">
        <v>0.77658564814814823</v>
      </c>
      <c r="I6085">
        <v>13</v>
      </c>
      <c r="J6085">
        <v>9</v>
      </c>
      <c r="K6085">
        <v>1</v>
      </c>
    </row>
    <row r="6086" spans="7:11" x14ac:dyDescent="0.25">
      <c r="G6086" s="1">
        <v>44388</v>
      </c>
      <c r="H6086" s="2">
        <v>0.77724537037037045</v>
      </c>
      <c r="I6086">
        <v>17</v>
      </c>
      <c r="J6086">
        <v>6.2</v>
      </c>
      <c r="K6086">
        <v>1</v>
      </c>
    </row>
    <row r="6087" spans="7:11" x14ac:dyDescent="0.25">
      <c r="G6087" s="1">
        <v>44388</v>
      </c>
      <c r="H6087" s="2">
        <v>0.77909722222222222</v>
      </c>
      <c r="I6087">
        <v>23</v>
      </c>
      <c r="J6087">
        <v>4.0999999999999996</v>
      </c>
      <c r="K6087">
        <v>1</v>
      </c>
    </row>
    <row r="6088" spans="7:11" x14ac:dyDescent="0.25">
      <c r="G6088" s="1">
        <v>44388</v>
      </c>
      <c r="H6088" s="2">
        <v>0.78387731481481471</v>
      </c>
      <c r="I6088">
        <v>13</v>
      </c>
      <c r="J6088">
        <v>9.6999999999999993</v>
      </c>
      <c r="K6088">
        <v>1</v>
      </c>
    </row>
    <row r="6089" spans="7:11" x14ac:dyDescent="0.25">
      <c r="G6089" s="1">
        <v>44388</v>
      </c>
      <c r="H6089" s="2">
        <v>0.78405092592592596</v>
      </c>
      <c r="I6089">
        <v>13</v>
      </c>
      <c r="J6089">
        <v>19.2</v>
      </c>
      <c r="K6089">
        <v>1</v>
      </c>
    </row>
    <row r="6090" spans="7:11" x14ac:dyDescent="0.25">
      <c r="G6090" s="1">
        <v>44388</v>
      </c>
      <c r="H6090" s="2">
        <v>0.78439814814814823</v>
      </c>
      <c r="I6090">
        <v>18</v>
      </c>
      <c r="J6090">
        <v>5.0999999999999996</v>
      </c>
      <c r="K6090">
        <v>1</v>
      </c>
    </row>
    <row r="6091" spans="7:11" x14ac:dyDescent="0.25">
      <c r="G6091" s="1">
        <v>44388</v>
      </c>
      <c r="H6091" s="2">
        <v>0.78578703703703701</v>
      </c>
      <c r="I6091">
        <v>15</v>
      </c>
      <c r="J6091">
        <v>4.0999999999999996</v>
      </c>
      <c r="K6091">
        <v>1</v>
      </c>
    </row>
    <row r="6092" spans="7:11" x14ac:dyDescent="0.25">
      <c r="G6092" s="1">
        <v>44388</v>
      </c>
      <c r="H6092" s="2">
        <v>0.78581018518518519</v>
      </c>
      <c r="I6092">
        <v>14</v>
      </c>
      <c r="J6092">
        <v>4.0999999999999996</v>
      </c>
      <c r="K6092">
        <v>1</v>
      </c>
    </row>
    <row r="6093" spans="7:11" x14ac:dyDescent="0.25">
      <c r="G6093" s="1">
        <v>44388</v>
      </c>
      <c r="H6093" s="2">
        <v>0.78584490740740742</v>
      </c>
      <c r="I6093">
        <v>15</v>
      </c>
      <c r="J6093">
        <v>0.8</v>
      </c>
      <c r="K6093">
        <v>1</v>
      </c>
    </row>
    <row r="6094" spans="7:11" x14ac:dyDescent="0.25">
      <c r="G6094" s="1">
        <v>44388</v>
      </c>
      <c r="H6094" s="2">
        <v>0.78611111111111109</v>
      </c>
      <c r="I6094">
        <v>11</v>
      </c>
      <c r="J6094">
        <v>4.0999999999999996</v>
      </c>
      <c r="K6094">
        <v>1</v>
      </c>
    </row>
    <row r="6095" spans="7:11" x14ac:dyDescent="0.25">
      <c r="G6095" s="1">
        <v>44388</v>
      </c>
      <c r="H6095" s="2">
        <v>0.78673611111111119</v>
      </c>
      <c r="I6095">
        <v>18</v>
      </c>
      <c r="J6095">
        <v>4.8</v>
      </c>
      <c r="K6095">
        <v>1</v>
      </c>
    </row>
    <row r="6096" spans="7:11" x14ac:dyDescent="0.25">
      <c r="G6096" s="1">
        <v>44388</v>
      </c>
      <c r="H6096" s="2">
        <v>0.78778935185185184</v>
      </c>
      <c r="I6096">
        <v>11</v>
      </c>
      <c r="J6096">
        <v>6.5</v>
      </c>
      <c r="K6096">
        <v>1</v>
      </c>
    </row>
    <row r="6097" spans="7:11" x14ac:dyDescent="0.25">
      <c r="G6097" s="1">
        <v>44388</v>
      </c>
      <c r="H6097" s="2">
        <v>0.78841435185185194</v>
      </c>
      <c r="I6097">
        <v>13</v>
      </c>
      <c r="J6097">
        <v>0.8</v>
      </c>
      <c r="K6097">
        <v>1</v>
      </c>
    </row>
    <row r="6098" spans="7:11" x14ac:dyDescent="0.25">
      <c r="G6098" s="1">
        <v>44388</v>
      </c>
      <c r="H6098" s="2">
        <v>0.78956018518518523</v>
      </c>
      <c r="I6098">
        <v>20</v>
      </c>
      <c r="J6098">
        <v>3.7</v>
      </c>
      <c r="K6098">
        <v>1</v>
      </c>
    </row>
    <row r="6099" spans="7:11" x14ac:dyDescent="0.25">
      <c r="G6099" s="1">
        <v>44388</v>
      </c>
      <c r="H6099" s="2">
        <v>0.7895833333333333</v>
      </c>
      <c r="I6099">
        <v>15</v>
      </c>
      <c r="J6099">
        <v>11.9</v>
      </c>
      <c r="K6099">
        <v>1</v>
      </c>
    </row>
    <row r="6100" spans="7:11" x14ac:dyDescent="0.25">
      <c r="G6100" s="1">
        <v>44388</v>
      </c>
      <c r="H6100" s="2">
        <v>0.79932870370370368</v>
      </c>
      <c r="I6100">
        <v>7</v>
      </c>
      <c r="J6100">
        <v>7.1</v>
      </c>
      <c r="K6100">
        <v>1</v>
      </c>
    </row>
    <row r="6101" spans="7:11" x14ac:dyDescent="0.25">
      <c r="G6101" s="1">
        <v>44388</v>
      </c>
      <c r="H6101" s="2">
        <v>0.79998842592592589</v>
      </c>
      <c r="I6101">
        <v>20</v>
      </c>
      <c r="J6101">
        <v>6.6</v>
      </c>
      <c r="K6101">
        <v>1</v>
      </c>
    </row>
    <row r="6102" spans="7:11" x14ac:dyDescent="0.25">
      <c r="G6102" s="1">
        <v>44388</v>
      </c>
      <c r="H6102" s="2">
        <v>0.80023148148148149</v>
      </c>
      <c r="I6102">
        <v>21</v>
      </c>
      <c r="J6102">
        <v>6.3</v>
      </c>
      <c r="K6102">
        <v>1</v>
      </c>
    </row>
    <row r="6103" spans="7:11" x14ac:dyDescent="0.25">
      <c r="G6103" s="1">
        <v>44388</v>
      </c>
      <c r="H6103" s="2">
        <v>0.80283564814814812</v>
      </c>
      <c r="I6103">
        <v>25</v>
      </c>
      <c r="J6103">
        <v>5.6</v>
      </c>
      <c r="K6103">
        <v>1</v>
      </c>
    </row>
    <row r="6104" spans="7:11" x14ac:dyDescent="0.25">
      <c r="G6104" s="1">
        <v>44388</v>
      </c>
      <c r="H6104" s="2">
        <v>0.80284722222222227</v>
      </c>
      <c r="I6104">
        <v>22</v>
      </c>
      <c r="J6104">
        <v>4.0999999999999996</v>
      </c>
      <c r="K6104">
        <v>1</v>
      </c>
    </row>
    <row r="6105" spans="7:11" x14ac:dyDescent="0.25">
      <c r="G6105" s="1">
        <v>44388</v>
      </c>
      <c r="H6105" s="2">
        <v>0.80390046296296302</v>
      </c>
      <c r="I6105">
        <v>15</v>
      </c>
      <c r="J6105">
        <v>18.399999999999999</v>
      </c>
      <c r="K6105">
        <v>1</v>
      </c>
    </row>
    <row r="6106" spans="7:11" x14ac:dyDescent="0.25">
      <c r="G6106" s="1">
        <v>44388</v>
      </c>
      <c r="H6106" s="2">
        <v>0.8040046296296296</v>
      </c>
      <c r="I6106">
        <v>14</v>
      </c>
      <c r="J6106">
        <v>25.5</v>
      </c>
      <c r="K6106">
        <v>1</v>
      </c>
    </row>
    <row r="6107" spans="7:11" x14ac:dyDescent="0.25">
      <c r="G6107" s="1">
        <v>44388</v>
      </c>
      <c r="H6107" s="2">
        <v>0.8064930555555555</v>
      </c>
      <c r="I6107">
        <v>19</v>
      </c>
      <c r="J6107">
        <v>8.1999999999999993</v>
      </c>
      <c r="K6107">
        <v>1</v>
      </c>
    </row>
    <row r="6108" spans="7:11" x14ac:dyDescent="0.25">
      <c r="G6108" s="1">
        <v>44388</v>
      </c>
      <c r="H6108" s="2">
        <v>0.80975694444444446</v>
      </c>
      <c r="I6108">
        <v>15</v>
      </c>
      <c r="J6108">
        <v>21.6</v>
      </c>
      <c r="K6108">
        <v>1</v>
      </c>
    </row>
    <row r="6109" spans="7:11" x14ac:dyDescent="0.25">
      <c r="G6109" s="1">
        <v>44388</v>
      </c>
      <c r="H6109" s="2">
        <v>0.80997685185185186</v>
      </c>
      <c r="I6109">
        <v>22</v>
      </c>
      <c r="J6109">
        <v>4.3</v>
      </c>
      <c r="K6109">
        <v>1</v>
      </c>
    </row>
    <row r="6110" spans="7:11" x14ac:dyDescent="0.25">
      <c r="G6110" s="1">
        <v>44388</v>
      </c>
      <c r="H6110" s="2">
        <v>0.81049768518518517</v>
      </c>
      <c r="I6110">
        <v>17</v>
      </c>
      <c r="J6110">
        <v>8.9</v>
      </c>
      <c r="K6110">
        <v>1</v>
      </c>
    </row>
    <row r="6111" spans="7:11" x14ac:dyDescent="0.25">
      <c r="G6111" s="1">
        <v>44388</v>
      </c>
      <c r="H6111" s="2">
        <v>0.81148148148148147</v>
      </c>
      <c r="I6111">
        <v>12</v>
      </c>
      <c r="J6111">
        <v>7.5</v>
      </c>
      <c r="K6111">
        <v>1</v>
      </c>
    </row>
    <row r="6112" spans="7:11" x14ac:dyDescent="0.25">
      <c r="G6112" s="1">
        <v>44388</v>
      </c>
      <c r="H6112" s="2">
        <v>0.81223379629629633</v>
      </c>
      <c r="I6112">
        <v>14</v>
      </c>
      <c r="J6112">
        <v>5</v>
      </c>
      <c r="K6112">
        <v>1</v>
      </c>
    </row>
    <row r="6113" spans="7:11" x14ac:dyDescent="0.25">
      <c r="G6113" s="1">
        <v>44388</v>
      </c>
      <c r="H6113" s="2">
        <v>0.81229166666666675</v>
      </c>
      <c r="I6113">
        <v>10</v>
      </c>
      <c r="J6113">
        <v>4.0999999999999996</v>
      </c>
      <c r="K6113">
        <v>1</v>
      </c>
    </row>
    <row r="6114" spans="7:11" x14ac:dyDescent="0.25">
      <c r="G6114" s="1">
        <v>44388</v>
      </c>
      <c r="H6114" s="2">
        <v>0.81380787037037028</v>
      </c>
      <c r="I6114">
        <v>14</v>
      </c>
      <c r="J6114">
        <v>0.2</v>
      </c>
      <c r="K6114">
        <v>1</v>
      </c>
    </row>
    <row r="6115" spans="7:11" x14ac:dyDescent="0.25">
      <c r="G6115" s="1">
        <v>44388</v>
      </c>
      <c r="H6115" s="2">
        <v>0.8155324074074074</v>
      </c>
      <c r="I6115">
        <v>11</v>
      </c>
      <c r="J6115">
        <v>8.6</v>
      </c>
      <c r="K6115">
        <v>1</v>
      </c>
    </row>
    <row r="6116" spans="7:11" x14ac:dyDescent="0.25">
      <c r="G6116" s="1">
        <v>44388</v>
      </c>
      <c r="H6116" s="2">
        <v>0.81688657407407417</v>
      </c>
      <c r="I6116">
        <v>17</v>
      </c>
      <c r="J6116">
        <v>3.7</v>
      </c>
      <c r="K6116">
        <v>1</v>
      </c>
    </row>
    <row r="6117" spans="7:11" x14ac:dyDescent="0.25">
      <c r="G6117" s="1">
        <v>44388</v>
      </c>
      <c r="H6117" s="2">
        <v>0.81871527777777775</v>
      </c>
      <c r="I6117">
        <v>15</v>
      </c>
      <c r="J6117">
        <v>4.3</v>
      </c>
      <c r="K6117">
        <v>1</v>
      </c>
    </row>
    <row r="6118" spans="7:11" x14ac:dyDescent="0.25">
      <c r="G6118" s="1">
        <v>44388</v>
      </c>
      <c r="H6118" s="2">
        <v>0.81916666666666671</v>
      </c>
      <c r="I6118">
        <v>16</v>
      </c>
      <c r="J6118">
        <v>3.5</v>
      </c>
      <c r="K6118">
        <v>1</v>
      </c>
    </row>
    <row r="6119" spans="7:11" x14ac:dyDescent="0.25">
      <c r="G6119" s="1">
        <v>44388</v>
      </c>
      <c r="H6119" s="2">
        <v>0.82119212962962962</v>
      </c>
      <c r="I6119">
        <v>12</v>
      </c>
      <c r="J6119">
        <v>10.199999999999999</v>
      </c>
      <c r="K6119">
        <v>1</v>
      </c>
    </row>
    <row r="6120" spans="7:11" x14ac:dyDescent="0.25">
      <c r="G6120" s="1">
        <v>44388</v>
      </c>
      <c r="H6120" s="2">
        <v>0.82353009259259258</v>
      </c>
      <c r="I6120">
        <v>14</v>
      </c>
      <c r="J6120">
        <v>3.6</v>
      </c>
      <c r="K6120">
        <v>1</v>
      </c>
    </row>
    <row r="6121" spans="7:11" x14ac:dyDescent="0.25">
      <c r="G6121" s="1">
        <v>44388</v>
      </c>
      <c r="H6121" s="2">
        <v>0.83710648148148159</v>
      </c>
      <c r="I6121">
        <v>13</v>
      </c>
      <c r="J6121">
        <v>0.6</v>
      </c>
      <c r="K6121">
        <v>1</v>
      </c>
    </row>
    <row r="6122" spans="7:11" x14ac:dyDescent="0.25">
      <c r="G6122" s="1">
        <v>44388</v>
      </c>
      <c r="H6122" s="2">
        <v>0.84234953703703708</v>
      </c>
      <c r="I6122">
        <v>19</v>
      </c>
      <c r="J6122">
        <v>6.5</v>
      </c>
      <c r="K6122">
        <v>1</v>
      </c>
    </row>
    <row r="6123" spans="7:11" x14ac:dyDescent="0.25">
      <c r="G6123" s="1">
        <v>44388</v>
      </c>
      <c r="H6123" s="2">
        <v>0.84417824074074066</v>
      </c>
      <c r="I6123">
        <v>25</v>
      </c>
      <c r="J6123">
        <v>5.3</v>
      </c>
      <c r="K6123">
        <v>1</v>
      </c>
    </row>
    <row r="6124" spans="7:11" x14ac:dyDescent="0.25">
      <c r="G6124" s="1">
        <v>44388</v>
      </c>
      <c r="H6124" s="2">
        <v>0.84527777777777768</v>
      </c>
      <c r="I6124">
        <v>15</v>
      </c>
      <c r="J6124">
        <v>4.3</v>
      </c>
      <c r="K6124">
        <v>1</v>
      </c>
    </row>
    <row r="6125" spans="7:11" x14ac:dyDescent="0.25">
      <c r="G6125" s="1">
        <v>44388</v>
      </c>
      <c r="H6125" s="2">
        <v>0.85128472222222218</v>
      </c>
      <c r="I6125">
        <v>16</v>
      </c>
      <c r="J6125">
        <v>5</v>
      </c>
      <c r="K6125">
        <v>1</v>
      </c>
    </row>
    <row r="6126" spans="7:11" x14ac:dyDescent="0.25">
      <c r="G6126" s="1">
        <v>44388</v>
      </c>
      <c r="H6126" s="2">
        <v>0.86165509259259254</v>
      </c>
      <c r="I6126">
        <v>15</v>
      </c>
      <c r="J6126">
        <v>8.1</v>
      </c>
      <c r="K6126">
        <v>1</v>
      </c>
    </row>
    <row r="6127" spans="7:11" x14ac:dyDescent="0.25">
      <c r="G6127" s="1">
        <v>44388</v>
      </c>
      <c r="H6127" s="2">
        <v>0.8692939814814814</v>
      </c>
      <c r="I6127">
        <v>21</v>
      </c>
      <c r="J6127">
        <v>22.5</v>
      </c>
      <c r="K6127">
        <v>1</v>
      </c>
    </row>
    <row r="6128" spans="7:11" x14ac:dyDescent="0.25">
      <c r="G6128" s="1">
        <v>44388</v>
      </c>
      <c r="H6128" s="2">
        <v>0.87207175925925917</v>
      </c>
      <c r="I6128">
        <v>17</v>
      </c>
      <c r="J6128">
        <v>5.4</v>
      </c>
      <c r="K6128">
        <v>1</v>
      </c>
    </row>
    <row r="6129" spans="7:11" x14ac:dyDescent="0.25">
      <c r="G6129" s="1">
        <v>44388</v>
      </c>
      <c r="H6129" s="2">
        <v>0.87359953703703708</v>
      </c>
      <c r="I6129">
        <v>19</v>
      </c>
      <c r="J6129">
        <v>8</v>
      </c>
      <c r="K6129">
        <v>1</v>
      </c>
    </row>
    <row r="6130" spans="7:11" x14ac:dyDescent="0.25">
      <c r="G6130" s="1">
        <v>44388</v>
      </c>
      <c r="H6130" s="2">
        <v>0.87509259259259264</v>
      </c>
      <c r="I6130">
        <v>13</v>
      </c>
      <c r="J6130">
        <v>4.8</v>
      </c>
      <c r="K6130">
        <v>1</v>
      </c>
    </row>
    <row r="6131" spans="7:11" x14ac:dyDescent="0.25">
      <c r="G6131" s="1">
        <v>44388</v>
      </c>
      <c r="H6131" s="2">
        <v>0.88359953703703698</v>
      </c>
      <c r="I6131">
        <v>15</v>
      </c>
      <c r="J6131">
        <v>15.9</v>
      </c>
      <c r="K6131">
        <v>1</v>
      </c>
    </row>
    <row r="6132" spans="7:11" x14ac:dyDescent="0.25">
      <c r="G6132" s="1">
        <v>44388</v>
      </c>
      <c r="H6132" s="2">
        <v>0.88722222222222225</v>
      </c>
      <c r="I6132">
        <v>16</v>
      </c>
      <c r="J6132">
        <v>4.3</v>
      </c>
      <c r="K6132">
        <v>1</v>
      </c>
    </row>
    <row r="6133" spans="7:11" x14ac:dyDescent="0.25">
      <c r="G6133" s="1">
        <v>44388</v>
      </c>
      <c r="H6133" s="2">
        <v>0.88974537037037038</v>
      </c>
      <c r="I6133">
        <v>26</v>
      </c>
      <c r="J6133">
        <v>6.5</v>
      </c>
      <c r="K6133">
        <v>1</v>
      </c>
    </row>
    <row r="6134" spans="7:11" x14ac:dyDescent="0.25">
      <c r="G6134" s="1">
        <v>44388</v>
      </c>
      <c r="H6134" s="2">
        <v>0.89317129629629621</v>
      </c>
      <c r="I6134">
        <v>25</v>
      </c>
      <c r="J6134">
        <v>4.0999999999999996</v>
      </c>
      <c r="K6134">
        <v>1</v>
      </c>
    </row>
    <row r="6135" spans="7:11" x14ac:dyDescent="0.25">
      <c r="G6135" s="1">
        <v>44388</v>
      </c>
      <c r="H6135" s="2">
        <v>0.89319444444444451</v>
      </c>
      <c r="I6135">
        <v>22</v>
      </c>
      <c r="J6135">
        <v>3.8</v>
      </c>
      <c r="K6135">
        <v>1</v>
      </c>
    </row>
    <row r="6136" spans="7:11" x14ac:dyDescent="0.25">
      <c r="G6136" s="1">
        <v>44388</v>
      </c>
      <c r="H6136" s="2">
        <v>0.89405092592592583</v>
      </c>
      <c r="I6136">
        <v>11</v>
      </c>
      <c r="J6136">
        <v>11</v>
      </c>
      <c r="K6136">
        <v>1</v>
      </c>
    </row>
    <row r="6137" spans="7:11" x14ac:dyDescent="0.25">
      <c r="G6137" s="1">
        <v>44388</v>
      </c>
      <c r="H6137" s="2">
        <v>0.89717592592592599</v>
      </c>
      <c r="I6137">
        <v>17</v>
      </c>
      <c r="J6137">
        <v>0.9</v>
      </c>
      <c r="K6137">
        <v>1</v>
      </c>
    </row>
    <row r="6138" spans="7:11" x14ac:dyDescent="0.25">
      <c r="G6138" s="1">
        <v>44388</v>
      </c>
      <c r="H6138" s="2">
        <v>0.89844907407407415</v>
      </c>
      <c r="I6138">
        <v>31</v>
      </c>
      <c r="J6138">
        <v>6.4</v>
      </c>
      <c r="K6138">
        <v>1</v>
      </c>
    </row>
    <row r="6139" spans="7:11" x14ac:dyDescent="0.25">
      <c r="G6139" s="1">
        <v>44388</v>
      </c>
      <c r="H6139" s="2">
        <v>0.91092592592592592</v>
      </c>
      <c r="I6139">
        <v>18</v>
      </c>
      <c r="J6139">
        <v>4.2</v>
      </c>
      <c r="K6139">
        <v>1</v>
      </c>
    </row>
    <row r="6140" spans="7:11" x14ac:dyDescent="0.25">
      <c r="G6140" s="1">
        <v>44388</v>
      </c>
      <c r="H6140" s="2">
        <v>0.92042824074074081</v>
      </c>
      <c r="I6140">
        <v>17</v>
      </c>
      <c r="J6140">
        <v>4</v>
      </c>
      <c r="K6140">
        <v>1</v>
      </c>
    </row>
    <row r="6141" spans="7:11" x14ac:dyDescent="0.25">
      <c r="G6141" s="1">
        <v>44388</v>
      </c>
      <c r="H6141" s="2">
        <v>0.93702546296296296</v>
      </c>
      <c r="I6141">
        <v>11</v>
      </c>
      <c r="J6141">
        <v>6</v>
      </c>
      <c r="K6141">
        <v>1</v>
      </c>
    </row>
    <row r="6142" spans="7:11" x14ac:dyDescent="0.25">
      <c r="G6142" s="1">
        <v>44388</v>
      </c>
      <c r="H6142" s="2">
        <v>0.95199074074074075</v>
      </c>
      <c r="I6142">
        <v>14</v>
      </c>
      <c r="J6142">
        <v>5.9</v>
      </c>
      <c r="K6142">
        <v>1</v>
      </c>
    </row>
    <row r="6143" spans="7:11" x14ac:dyDescent="0.25">
      <c r="G6143" s="1">
        <v>44388</v>
      </c>
      <c r="H6143" s="2">
        <v>0.96289351851851857</v>
      </c>
      <c r="I6143">
        <v>20</v>
      </c>
      <c r="J6143">
        <v>8.3000000000000007</v>
      </c>
      <c r="K6143">
        <v>1</v>
      </c>
    </row>
    <row r="6144" spans="7:11" x14ac:dyDescent="0.25">
      <c r="G6144" s="1">
        <v>44388</v>
      </c>
      <c r="H6144" s="2">
        <v>0.96783564814814815</v>
      </c>
      <c r="I6144">
        <v>13</v>
      </c>
      <c r="J6144">
        <v>1.3</v>
      </c>
      <c r="K6144">
        <v>1</v>
      </c>
    </row>
    <row r="6145" spans="7:11" x14ac:dyDescent="0.25">
      <c r="G6145" s="1">
        <v>44388</v>
      </c>
      <c r="H6145" s="2">
        <v>0.97137731481481471</v>
      </c>
      <c r="I6145">
        <v>14</v>
      </c>
      <c r="J6145">
        <v>5</v>
      </c>
      <c r="K6145">
        <v>1</v>
      </c>
    </row>
    <row r="6146" spans="7:11" x14ac:dyDescent="0.25">
      <c r="G6146" s="1">
        <v>44388</v>
      </c>
      <c r="H6146" s="2">
        <v>0.97748842592592589</v>
      </c>
      <c r="I6146">
        <v>21</v>
      </c>
      <c r="J6146">
        <v>10.1</v>
      </c>
      <c r="K6146">
        <v>1</v>
      </c>
    </row>
    <row r="6147" spans="7:11" x14ac:dyDescent="0.25">
      <c r="G6147" s="1">
        <v>44388</v>
      </c>
      <c r="H6147" s="2">
        <v>0.97770833333333329</v>
      </c>
      <c r="I6147">
        <v>21</v>
      </c>
      <c r="J6147">
        <v>6.8</v>
      </c>
      <c r="K6147">
        <v>1</v>
      </c>
    </row>
    <row r="6148" spans="7:11" x14ac:dyDescent="0.25">
      <c r="G6148" s="1">
        <v>44388</v>
      </c>
      <c r="H6148" s="2">
        <v>0.97771990740740744</v>
      </c>
      <c r="I6148">
        <v>19</v>
      </c>
      <c r="J6148">
        <v>5.0999999999999996</v>
      </c>
      <c r="K6148">
        <v>1</v>
      </c>
    </row>
    <row r="6149" spans="7:11" x14ac:dyDescent="0.25">
      <c r="G6149" s="1">
        <v>44388</v>
      </c>
      <c r="H6149" s="2">
        <v>0.97876157407407405</v>
      </c>
      <c r="I6149">
        <v>15</v>
      </c>
      <c r="J6149">
        <v>7.5</v>
      </c>
      <c r="K6149">
        <v>1</v>
      </c>
    </row>
    <row r="6150" spans="7:11" x14ac:dyDescent="0.25">
      <c r="G6150" s="1">
        <v>44388</v>
      </c>
      <c r="H6150" s="2">
        <v>0.97878472222222224</v>
      </c>
      <c r="I6150">
        <v>15</v>
      </c>
      <c r="J6150">
        <v>4.0999999999999996</v>
      </c>
      <c r="K6150">
        <v>1</v>
      </c>
    </row>
    <row r="6151" spans="7:11" x14ac:dyDescent="0.25">
      <c r="G6151" s="1">
        <v>44388</v>
      </c>
      <c r="H6151" s="2">
        <v>0.98258101851851853</v>
      </c>
      <c r="I6151">
        <v>16</v>
      </c>
      <c r="J6151">
        <v>10.5</v>
      </c>
      <c r="K6151">
        <v>1</v>
      </c>
    </row>
    <row r="6152" spans="7:11" x14ac:dyDescent="0.25">
      <c r="G6152" s="1">
        <v>44388</v>
      </c>
      <c r="H6152" s="2">
        <v>0.98481481481481481</v>
      </c>
      <c r="I6152">
        <v>12</v>
      </c>
      <c r="J6152">
        <v>3.7</v>
      </c>
      <c r="K6152">
        <v>1</v>
      </c>
    </row>
    <row r="6153" spans="7:11" x14ac:dyDescent="0.25">
      <c r="G6153" s="1">
        <v>44388</v>
      </c>
      <c r="H6153" s="2">
        <v>0.9943171296296297</v>
      </c>
      <c r="I6153">
        <v>15</v>
      </c>
      <c r="J6153">
        <v>11.8</v>
      </c>
      <c r="K6153">
        <v>1</v>
      </c>
    </row>
    <row r="6154" spans="7:11" x14ac:dyDescent="0.25">
      <c r="G6154" s="1">
        <v>44388</v>
      </c>
      <c r="H6154" s="2">
        <v>0.99442129629629628</v>
      </c>
      <c r="I6154">
        <v>13</v>
      </c>
      <c r="J6154">
        <v>5</v>
      </c>
      <c r="K6154">
        <v>1</v>
      </c>
    </row>
    <row r="6155" spans="7:11" x14ac:dyDescent="0.25">
      <c r="G6155" s="1">
        <v>44388</v>
      </c>
      <c r="H6155" s="2">
        <v>0.99542824074074077</v>
      </c>
      <c r="I6155">
        <v>15</v>
      </c>
      <c r="J6155">
        <v>11.4</v>
      </c>
      <c r="K6155">
        <v>1</v>
      </c>
    </row>
    <row r="6156" spans="7:11" x14ac:dyDescent="0.25">
      <c r="G6156" s="1">
        <v>44389</v>
      </c>
      <c r="H6156" s="2">
        <v>2.3090277777777779E-2</v>
      </c>
      <c r="I6156">
        <v>12</v>
      </c>
      <c r="J6156">
        <v>7.5</v>
      </c>
      <c r="K6156">
        <v>1</v>
      </c>
    </row>
    <row r="6157" spans="7:11" x14ac:dyDescent="0.25">
      <c r="G6157" s="1">
        <v>44389</v>
      </c>
      <c r="H6157" s="2">
        <v>5.5833333333333325E-2</v>
      </c>
      <c r="I6157">
        <v>11</v>
      </c>
      <c r="J6157">
        <v>4</v>
      </c>
      <c r="K6157">
        <v>1</v>
      </c>
    </row>
    <row r="6158" spans="7:11" x14ac:dyDescent="0.25">
      <c r="G6158" s="1">
        <v>44389</v>
      </c>
      <c r="H6158" s="2">
        <v>0.14722222222222223</v>
      </c>
      <c r="I6158">
        <v>10</v>
      </c>
      <c r="J6158">
        <v>4.4000000000000004</v>
      </c>
      <c r="K6158">
        <v>1</v>
      </c>
    </row>
    <row r="6159" spans="7:11" x14ac:dyDescent="0.25">
      <c r="G6159" s="1">
        <v>44389</v>
      </c>
      <c r="H6159" s="2">
        <v>0.15908564814814816</v>
      </c>
      <c r="I6159">
        <v>19</v>
      </c>
      <c r="J6159">
        <v>9.9</v>
      </c>
      <c r="K6159">
        <v>1</v>
      </c>
    </row>
    <row r="6160" spans="7:11" x14ac:dyDescent="0.25">
      <c r="G6160" s="1">
        <v>44389</v>
      </c>
      <c r="H6160" s="2">
        <v>0.22751157407407407</v>
      </c>
      <c r="I6160">
        <v>13</v>
      </c>
      <c r="J6160">
        <v>25.5</v>
      </c>
      <c r="K6160">
        <v>1</v>
      </c>
    </row>
    <row r="6161" spans="7:11" x14ac:dyDescent="0.25">
      <c r="G6161" s="1">
        <v>44389</v>
      </c>
      <c r="H6161" s="2">
        <v>0.22756944444444446</v>
      </c>
      <c r="I6161">
        <v>12</v>
      </c>
      <c r="J6161">
        <v>19.3</v>
      </c>
      <c r="K6161">
        <v>1</v>
      </c>
    </row>
    <row r="6162" spans="7:11" x14ac:dyDescent="0.25">
      <c r="G6162" s="1">
        <v>44389</v>
      </c>
      <c r="H6162" s="2">
        <v>0.22762731481481482</v>
      </c>
      <c r="I6162">
        <v>11</v>
      </c>
      <c r="J6162">
        <v>0.6</v>
      </c>
      <c r="K6162">
        <v>1</v>
      </c>
    </row>
    <row r="6163" spans="7:11" x14ac:dyDescent="0.25">
      <c r="G6163" s="1">
        <v>44389</v>
      </c>
      <c r="H6163" s="2">
        <v>0.22805555555555557</v>
      </c>
      <c r="I6163">
        <v>12</v>
      </c>
      <c r="J6163">
        <v>25.5</v>
      </c>
      <c r="K6163">
        <v>1</v>
      </c>
    </row>
    <row r="6164" spans="7:11" x14ac:dyDescent="0.25">
      <c r="G6164" s="1">
        <v>44389</v>
      </c>
      <c r="H6164" s="2">
        <v>0.22810185185185183</v>
      </c>
      <c r="I6164">
        <v>15</v>
      </c>
      <c r="J6164">
        <v>20</v>
      </c>
      <c r="K6164">
        <v>1</v>
      </c>
    </row>
    <row r="6165" spans="7:11" x14ac:dyDescent="0.25">
      <c r="G6165" s="1">
        <v>44389</v>
      </c>
      <c r="H6165" s="2">
        <v>0.22855324074074077</v>
      </c>
      <c r="I6165">
        <v>8</v>
      </c>
      <c r="J6165">
        <v>0.5</v>
      </c>
      <c r="K6165">
        <v>1</v>
      </c>
    </row>
    <row r="6166" spans="7:11" x14ac:dyDescent="0.25">
      <c r="G6166" s="1">
        <v>44389</v>
      </c>
      <c r="H6166" s="2">
        <v>0.22858796296296294</v>
      </c>
      <c r="I6166">
        <v>13</v>
      </c>
      <c r="J6166">
        <v>4.0999999999999996</v>
      </c>
      <c r="K6166">
        <v>1</v>
      </c>
    </row>
    <row r="6167" spans="7:11" x14ac:dyDescent="0.25">
      <c r="G6167" s="1">
        <v>44389</v>
      </c>
      <c r="H6167" s="2">
        <v>0.22865740740740739</v>
      </c>
      <c r="I6167">
        <v>10</v>
      </c>
      <c r="J6167">
        <v>4.2</v>
      </c>
      <c r="K6167">
        <v>1</v>
      </c>
    </row>
    <row r="6168" spans="7:11" x14ac:dyDescent="0.25">
      <c r="G6168" s="1">
        <v>44389</v>
      </c>
      <c r="H6168" s="2">
        <v>0.22881944444444444</v>
      </c>
      <c r="I6168">
        <v>11</v>
      </c>
      <c r="J6168">
        <v>16.7</v>
      </c>
      <c r="K6168">
        <v>1</v>
      </c>
    </row>
    <row r="6169" spans="7:11" x14ac:dyDescent="0.25">
      <c r="G6169" s="1">
        <v>44389</v>
      </c>
      <c r="H6169" s="2">
        <v>0.22895833333333335</v>
      </c>
      <c r="I6169">
        <v>11</v>
      </c>
      <c r="J6169">
        <v>25.5</v>
      </c>
      <c r="K6169">
        <v>1</v>
      </c>
    </row>
    <row r="6170" spans="7:11" x14ac:dyDescent="0.25">
      <c r="G6170" s="1">
        <v>44389</v>
      </c>
      <c r="H6170" s="2">
        <v>0.22903935185185187</v>
      </c>
      <c r="I6170">
        <v>10</v>
      </c>
      <c r="J6170">
        <v>1.1000000000000001</v>
      </c>
      <c r="K6170">
        <v>1</v>
      </c>
    </row>
    <row r="6171" spans="7:11" x14ac:dyDescent="0.25">
      <c r="G6171" s="1">
        <v>44389</v>
      </c>
      <c r="H6171" s="2">
        <v>0.2291087962962963</v>
      </c>
      <c r="I6171">
        <v>11</v>
      </c>
      <c r="J6171">
        <v>23.3</v>
      </c>
      <c r="K6171">
        <v>1</v>
      </c>
    </row>
    <row r="6172" spans="7:11" x14ac:dyDescent="0.25">
      <c r="G6172" s="1">
        <v>44389</v>
      </c>
      <c r="H6172" s="2">
        <v>0.22956018518518517</v>
      </c>
      <c r="I6172">
        <v>11</v>
      </c>
      <c r="J6172">
        <v>25.5</v>
      </c>
      <c r="K6172">
        <v>1</v>
      </c>
    </row>
    <row r="6173" spans="7:11" x14ac:dyDescent="0.25">
      <c r="G6173" s="1">
        <v>44389</v>
      </c>
      <c r="H6173" s="2">
        <v>0.23005787037037037</v>
      </c>
      <c r="I6173">
        <v>11</v>
      </c>
      <c r="J6173">
        <v>4</v>
      </c>
      <c r="K6173">
        <v>1</v>
      </c>
    </row>
    <row r="6174" spans="7:11" x14ac:dyDescent="0.25">
      <c r="G6174" s="1">
        <v>44389</v>
      </c>
      <c r="H6174" s="2">
        <v>0.23042824074074075</v>
      </c>
      <c r="I6174">
        <v>13</v>
      </c>
      <c r="J6174">
        <v>25.5</v>
      </c>
      <c r="K6174">
        <v>1</v>
      </c>
    </row>
    <row r="6175" spans="7:11" x14ac:dyDescent="0.25">
      <c r="G6175" s="1">
        <v>44389</v>
      </c>
      <c r="H6175" s="2">
        <v>0.23048611111111109</v>
      </c>
      <c r="I6175">
        <v>14</v>
      </c>
      <c r="J6175">
        <v>25.5</v>
      </c>
      <c r="K6175">
        <v>1</v>
      </c>
    </row>
    <row r="6176" spans="7:11" x14ac:dyDescent="0.25">
      <c r="G6176" s="1">
        <v>44389</v>
      </c>
      <c r="H6176" s="2">
        <v>0.23061342592592593</v>
      </c>
      <c r="I6176">
        <v>13</v>
      </c>
      <c r="J6176">
        <v>25.5</v>
      </c>
      <c r="K6176">
        <v>1</v>
      </c>
    </row>
    <row r="6177" spans="7:11" x14ac:dyDescent="0.25">
      <c r="G6177" s="1">
        <v>44389</v>
      </c>
      <c r="H6177" s="2">
        <v>0.23067129629629632</v>
      </c>
      <c r="I6177">
        <v>18</v>
      </c>
      <c r="J6177">
        <v>21.8</v>
      </c>
      <c r="K6177">
        <v>1</v>
      </c>
    </row>
    <row r="6178" spans="7:11" x14ac:dyDescent="0.25">
      <c r="G6178" s="1">
        <v>44389</v>
      </c>
      <c r="H6178" s="2">
        <v>0.23075231481481481</v>
      </c>
      <c r="I6178">
        <v>14</v>
      </c>
      <c r="J6178">
        <v>25.5</v>
      </c>
      <c r="K6178">
        <v>1</v>
      </c>
    </row>
    <row r="6179" spans="7:11" x14ac:dyDescent="0.25">
      <c r="G6179" s="1">
        <v>44389</v>
      </c>
      <c r="H6179" s="2">
        <v>0.23079861111111111</v>
      </c>
      <c r="I6179">
        <v>13</v>
      </c>
      <c r="J6179">
        <v>4.3</v>
      </c>
      <c r="K6179">
        <v>1</v>
      </c>
    </row>
    <row r="6180" spans="7:11" x14ac:dyDescent="0.25">
      <c r="G6180" s="1">
        <v>44389</v>
      </c>
      <c r="H6180" s="2">
        <v>0.2308564814814815</v>
      </c>
      <c r="I6180">
        <v>12</v>
      </c>
      <c r="J6180">
        <v>23.1</v>
      </c>
      <c r="K6180">
        <v>1</v>
      </c>
    </row>
    <row r="6181" spans="7:11" x14ac:dyDescent="0.25">
      <c r="G6181" s="1">
        <v>44389</v>
      </c>
      <c r="H6181" s="2">
        <v>0.23091435185185186</v>
      </c>
      <c r="I6181">
        <v>14</v>
      </c>
      <c r="J6181">
        <v>25.2</v>
      </c>
      <c r="K6181">
        <v>1</v>
      </c>
    </row>
    <row r="6182" spans="7:11" x14ac:dyDescent="0.25">
      <c r="G6182" s="1">
        <v>44389</v>
      </c>
      <c r="H6182" s="2">
        <v>0.23101851851851851</v>
      </c>
      <c r="I6182">
        <v>16</v>
      </c>
      <c r="J6182">
        <v>25.5</v>
      </c>
      <c r="K6182">
        <v>1</v>
      </c>
    </row>
    <row r="6183" spans="7:11" x14ac:dyDescent="0.25">
      <c r="G6183" s="1">
        <v>44389</v>
      </c>
      <c r="H6183" s="2">
        <v>0.23105324074074074</v>
      </c>
      <c r="I6183">
        <v>15</v>
      </c>
      <c r="J6183">
        <v>14.6</v>
      </c>
      <c r="K6183">
        <v>1</v>
      </c>
    </row>
    <row r="6184" spans="7:11" x14ac:dyDescent="0.25">
      <c r="G6184" s="1">
        <v>44389</v>
      </c>
      <c r="H6184" s="2">
        <v>0.23108796296296297</v>
      </c>
      <c r="I6184">
        <v>13</v>
      </c>
      <c r="J6184">
        <v>17.7</v>
      </c>
      <c r="K6184">
        <v>1</v>
      </c>
    </row>
    <row r="6185" spans="7:11" x14ac:dyDescent="0.25">
      <c r="G6185" s="1">
        <v>44389</v>
      </c>
      <c r="H6185" s="2">
        <v>0.23114583333333336</v>
      </c>
      <c r="I6185">
        <v>13</v>
      </c>
      <c r="J6185">
        <v>18.899999999999999</v>
      </c>
      <c r="K6185">
        <v>1</v>
      </c>
    </row>
    <row r="6186" spans="7:11" x14ac:dyDescent="0.25">
      <c r="G6186" s="1">
        <v>44389</v>
      </c>
      <c r="H6186" s="2">
        <v>0.23122685185185185</v>
      </c>
      <c r="I6186">
        <v>12</v>
      </c>
      <c r="J6186">
        <v>20.2</v>
      </c>
      <c r="K6186">
        <v>1</v>
      </c>
    </row>
    <row r="6187" spans="7:11" x14ac:dyDescent="0.25">
      <c r="G6187" s="1">
        <v>44389</v>
      </c>
      <c r="H6187" s="2">
        <v>0.23137731481481483</v>
      </c>
      <c r="I6187">
        <v>14</v>
      </c>
      <c r="J6187">
        <v>3.6</v>
      </c>
      <c r="K6187">
        <v>1</v>
      </c>
    </row>
    <row r="6188" spans="7:11" x14ac:dyDescent="0.25">
      <c r="G6188" s="1">
        <v>44389</v>
      </c>
      <c r="H6188" s="2">
        <v>0.23697916666666666</v>
      </c>
      <c r="I6188">
        <v>14</v>
      </c>
      <c r="J6188">
        <v>16.5</v>
      </c>
      <c r="K6188">
        <v>1</v>
      </c>
    </row>
    <row r="6189" spans="7:11" x14ac:dyDescent="0.25">
      <c r="G6189" s="1">
        <v>44389</v>
      </c>
      <c r="H6189" s="2">
        <v>0.2398726851851852</v>
      </c>
      <c r="I6189">
        <v>14</v>
      </c>
      <c r="J6189">
        <v>25.5</v>
      </c>
      <c r="K6189">
        <v>1</v>
      </c>
    </row>
    <row r="6190" spans="7:11" x14ac:dyDescent="0.25">
      <c r="G6190" s="1">
        <v>44389</v>
      </c>
      <c r="H6190" s="2">
        <v>0.2399189814814815</v>
      </c>
      <c r="I6190">
        <v>16</v>
      </c>
      <c r="J6190">
        <v>14.4</v>
      </c>
      <c r="K6190">
        <v>1</v>
      </c>
    </row>
    <row r="6191" spans="7:11" x14ac:dyDescent="0.25">
      <c r="G6191" s="1">
        <v>44389</v>
      </c>
      <c r="H6191" s="2">
        <v>0.23994212962962966</v>
      </c>
      <c r="I6191">
        <v>16</v>
      </c>
      <c r="J6191">
        <v>8.4</v>
      </c>
      <c r="K6191">
        <v>1</v>
      </c>
    </row>
    <row r="6192" spans="7:11" x14ac:dyDescent="0.25">
      <c r="G6192" s="1">
        <v>44389</v>
      </c>
      <c r="H6192" s="2">
        <v>0.24006944444444445</v>
      </c>
      <c r="I6192">
        <v>16</v>
      </c>
      <c r="J6192">
        <v>25.5</v>
      </c>
      <c r="K6192">
        <v>1</v>
      </c>
    </row>
    <row r="6193" spans="7:11" x14ac:dyDescent="0.25">
      <c r="G6193" s="1">
        <v>44389</v>
      </c>
      <c r="H6193" s="2">
        <v>0.2401388888888889</v>
      </c>
      <c r="I6193">
        <v>15</v>
      </c>
      <c r="J6193">
        <v>15.7</v>
      </c>
      <c r="K6193">
        <v>1</v>
      </c>
    </row>
    <row r="6194" spans="7:11" x14ac:dyDescent="0.25">
      <c r="G6194" s="1">
        <v>44389</v>
      </c>
      <c r="H6194" s="2">
        <v>0.24023148148148146</v>
      </c>
      <c r="I6194">
        <v>12</v>
      </c>
      <c r="J6194">
        <v>11.8</v>
      </c>
      <c r="K6194">
        <v>1</v>
      </c>
    </row>
    <row r="6195" spans="7:11" x14ac:dyDescent="0.25">
      <c r="G6195" s="1">
        <v>44389</v>
      </c>
      <c r="H6195" s="2">
        <v>0.2409375</v>
      </c>
      <c r="I6195">
        <v>14</v>
      </c>
      <c r="J6195">
        <v>25.5</v>
      </c>
      <c r="K6195">
        <v>1</v>
      </c>
    </row>
    <row r="6196" spans="7:11" x14ac:dyDescent="0.25">
      <c r="G6196" s="1">
        <v>44389</v>
      </c>
      <c r="H6196" s="2">
        <v>0.24099537037037036</v>
      </c>
      <c r="I6196">
        <v>14</v>
      </c>
      <c r="J6196">
        <v>10.1</v>
      </c>
      <c r="K6196">
        <v>1</v>
      </c>
    </row>
    <row r="6197" spans="7:11" x14ac:dyDescent="0.25">
      <c r="G6197" s="1">
        <v>44389</v>
      </c>
      <c r="H6197" s="2">
        <v>0.24104166666666668</v>
      </c>
      <c r="I6197">
        <v>15</v>
      </c>
      <c r="J6197">
        <v>9</v>
      </c>
      <c r="K6197">
        <v>1</v>
      </c>
    </row>
    <row r="6198" spans="7:11" x14ac:dyDescent="0.25">
      <c r="G6198" s="1">
        <v>44389</v>
      </c>
      <c r="H6198" s="2">
        <v>0.2414236111111111</v>
      </c>
      <c r="I6198">
        <v>16</v>
      </c>
      <c r="J6198">
        <v>25.5</v>
      </c>
      <c r="K6198">
        <v>1</v>
      </c>
    </row>
    <row r="6199" spans="7:11" x14ac:dyDescent="0.25">
      <c r="G6199" s="1">
        <v>44389</v>
      </c>
      <c r="H6199" s="2">
        <v>0.2414699074074074</v>
      </c>
      <c r="I6199">
        <v>16</v>
      </c>
      <c r="J6199">
        <v>4.9000000000000004</v>
      </c>
      <c r="K6199">
        <v>1</v>
      </c>
    </row>
    <row r="6200" spans="7:11" x14ac:dyDescent="0.25">
      <c r="G6200" s="1">
        <v>44389</v>
      </c>
      <c r="H6200" s="2">
        <v>0.24157407407407408</v>
      </c>
      <c r="I6200">
        <v>14</v>
      </c>
      <c r="J6200">
        <v>16.8</v>
      </c>
      <c r="K6200">
        <v>1</v>
      </c>
    </row>
    <row r="6201" spans="7:11" x14ac:dyDescent="0.25">
      <c r="G6201" s="1">
        <v>44389</v>
      </c>
      <c r="H6201" s="2">
        <v>0.24174768518518519</v>
      </c>
      <c r="I6201">
        <v>15</v>
      </c>
      <c r="J6201">
        <v>25.5</v>
      </c>
      <c r="K6201">
        <v>1</v>
      </c>
    </row>
    <row r="6202" spans="7:11" x14ac:dyDescent="0.25">
      <c r="G6202" s="1">
        <v>44389</v>
      </c>
      <c r="H6202" s="2">
        <v>0.24189814814814814</v>
      </c>
      <c r="I6202">
        <v>16</v>
      </c>
      <c r="J6202">
        <v>25.5</v>
      </c>
      <c r="K6202">
        <v>1</v>
      </c>
    </row>
    <row r="6203" spans="7:11" x14ac:dyDescent="0.25">
      <c r="G6203" s="1">
        <v>44389</v>
      </c>
      <c r="H6203" s="2">
        <v>0.24193287037037037</v>
      </c>
      <c r="I6203">
        <v>16</v>
      </c>
      <c r="J6203">
        <v>12.7</v>
      </c>
      <c r="K6203">
        <v>1</v>
      </c>
    </row>
    <row r="6204" spans="7:11" x14ac:dyDescent="0.25">
      <c r="G6204" s="1">
        <v>44389</v>
      </c>
      <c r="H6204" s="2">
        <v>0.24197916666666666</v>
      </c>
      <c r="I6204">
        <v>14</v>
      </c>
      <c r="J6204">
        <v>8.4</v>
      </c>
      <c r="K6204">
        <v>1</v>
      </c>
    </row>
    <row r="6205" spans="7:11" x14ac:dyDescent="0.25">
      <c r="G6205" s="1">
        <v>44389</v>
      </c>
      <c r="H6205" s="2">
        <v>0.24217592592592593</v>
      </c>
      <c r="I6205">
        <v>16</v>
      </c>
      <c r="J6205">
        <v>25.5</v>
      </c>
      <c r="K6205">
        <v>1</v>
      </c>
    </row>
    <row r="6206" spans="7:11" x14ac:dyDescent="0.25">
      <c r="G6206" s="1">
        <v>44389</v>
      </c>
      <c r="H6206" s="2">
        <v>0.24355324074074072</v>
      </c>
      <c r="I6206">
        <v>15</v>
      </c>
      <c r="J6206">
        <v>17.899999999999999</v>
      </c>
      <c r="K6206">
        <v>1</v>
      </c>
    </row>
    <row r="6207" spans="7:11" x14ac:dyDescent="0.25">
      <c r="G6207" s="1">
        <v>44389</v>
      </c>
      <c r="H6207" s="2">
        <v>0.2439351851851852</v>
      </c>
      <c r="I6207">
        <v>15</v>
      </c>
      <c r="J6207">
        <v>25.5</v>
      </c>
      <c r="K6207">
        <v>1</v>
      </c>
    </row>
    <row r="6208" spans="7:11" x14ac:dyDescent="0.25">
      <c r="G6208" s="1">
        <v>44389</v>
      </c>
      <c r="H6208" s="2">
        <v>0.24395833333333336</v>
      </c>
      <c r="I6208">
        <v>13</v>
      </c>
      <c r="J6208">
        <v>12.3</v>
      </c>
      <c r="K6208">
        <v>1</v>
      </c>
    </row>
    <row r="6209" spans="7:11" x14ac:dyDescent="0.25">
      <c r="G6209" s="1">
        <v>44389</v>
      </c>
      <c r="H6209" s="2">
        <v>0.24424768518518516</v>
      </c>
      <c r="I6209">
        <v>14</v>
      </c>
      <c r="J6209">
        <v>25.5</v>
      </c>
      <c r="K6209">
        <v>1</v>
      </c>
    </row>
    <row r="6210" spans="7:11" x14ac:dyDescent="0.25">
      <c r="G6210" s="1">
        <v>44389</v>
      </c>
      <c r="H6210" s="2">
        <v>0.2444560185185185</v>
      </c>
      <c r="I6210">
        <v>15</v>
      </c>
      <c r="J6210">
        <v>25.5</v>
      </c>
      <c r="K6210">
        <v>1</v>
      </c>
    </row>
    <row r="6211" spans="7:11" x14ac:dyDescent="0.25">
      <c r="G6211" s="1">
        <v>44389</v>
      </c>
      <c r="H6211" s="2">
        <v>0.24453703703703702</v>
      </c>
      <c r="I6211">
        <v>12</v>
      </c>
      <c r="J6211">
        <v>10.1</v>
      </c>
      <c r="K6211">
        <v>1</v>
      </c>
    </row>
    <row r="6212" spans="7:11" x14ac:dyDescent="0.25">
      <c r="G6212" s="1">
        <v>44389</v>
      </c>
      <c r="H6212" s="2">
        <v>0.24457175925925925</v>
      </c>
      <c r="I6212">
        <v>15</v>
      </c>
      <c r="J6212">
        <v>13.4</v>
      </c>
      <c r="K6212">
        <v>1</v>
      </c>
    </row>
    <row r="6213" spans="7:11" x14ac:dyDescent="0.25">
      <c r="G6213" s="1">
        <v>44389</v>
      </c>
      <c r="H6213" s="2">
        <v>0.24460648148148148</v>
      </c>
      <c r="I6213">
        <v>15</v>
      </c>
      <c r="J6213">
        <v>13.3</v>
      </c>
      <c r="K6213">
        <v>1</v>
      </c>
    </row>
    <row r="6214" spans="7:11" x14ac:dyDescent="0.25">
      <c r="G6214" s="1">
        <v>44389</v>
      </c>
      <c r="H6214" s="2">
        <v>0.24474537037037036</v>
      </c>
      <c r="I6214">
        <v>11</v>
      </c>
      <c r="J6214">
        <v>19.899999999999999</v>
      </c>
      <c r="K6214">
        <v>1</v>
      </c>
    </row>
    <row r="6215" spans="7:11" x14ac:dyDescent="0.25">
      <c r="G6215" s="1">
        <v>44389</v>
      </c>
      <c r="H6215" s="2">
        <v>0.24490740740740743</v>
      </c>
      <c r="I6215">
        <v>15</v>
      </c>
      <c r="J6215">
        <v>9.8000000000000007</v>
      </c>
      <c r="K6215">
        <v>1</v>
      </c>
    </row>
    <row r="6216" spans="7:11" x14ac:dyDescent="0.25">
      <c r="G6216" s="1">
        <v>44389</v>
      </c>
      <c r="H6216" s="2">
        <v>0.24530092592592592</v>
      </c>
      <c r="I6216">
        <v>11</v>
      </c>
      <c r="J6216">
        <v>15</v>
      </c>
      <c r="K6216">
        <v>1</v>
      </c>
    </row>
    <row r="6217" spans="7:11" x14ac:dyDescent="0.25">
      <c r="G6217" s="1">
        <v>44389</v>
      </c>
      <c r="H6217" s="2">
        <v>0.24533564814814815</v>
      </c>
      <c r="I6217">
        <v>16</v>
      </c>
      <c r="J6217">
        <v>14</v>
      </c>
      <c r="K6217">
        <v>1</v>
      </c>
    </row>
    <row r="6218" spans="7:11" x14ac:dyDescent="0.25">
      <c r="G6218" s="1">
        <v>44389</v>
      </c>
      <c r="H6218" s="2">
        <v>0.24547453703703703</v>
      </c>
      <c r="I6218">
        <v>16</v>
      </c>
      <c r="J6218">
        <v>25.5</v>
      </c>
      <c r="K6218">
        <v>1</v>
      </c>
    </row>
    <row r="6219" spans="7:11" x14ac:dyDescent="0.25">
      <c r="G6219" s="1">
        <v>44389</v>
      </c>
      <c r="H6219" s="2">
        <v>0.24565972222222221</v>
      </c>
      <c r="I6219">
        <v>15</v>
      </c>
      <c r="J6219">
        <v>25.5</v>
      </c>
      <c r="K6219">
        <v>1</v>
      </c>
    </row>
    <row r="6220" spans="7:11" x14ac:dyDescent="0.25">
      <c r="G6220" s="1">
        <v>44389</v>
      </c>
      <c r="H6220" s="2">
        <v>0.24572916666666667</v>
      </c>
      <c r="I6220">
        <v>16</v>
      </c>
      <c r="J6220">
        <v>16.8</v>
      </c>
      <c r="K6220">
        <v>1</v>
      </c>
    </row>
    <row r="6221" spans="7:11" x14ac:dyDescent="0.25">
      <c r="G6221" s="1">
        <v>44389</v>
      </c>
      <c r="H6221" s="2">
        <v>0.2459375</v>
      </c>
      <c r="I6221">
        <v>13</v>
      </c>
      <c r="J6221">
        <v>6</v>
      </c>
      <c r="K6221">
        <v>1</v>
      </c>
    </row>
    <row r="6222" spans="7:11" x14ac:dyDescent="0.25">
      <c r="G6222" s="1">
        <v>44389</v>
      </c>
      <c r="H6222" s="2">
        <v>0.24605324074074075</v>
      </c>
      <c r="I6222">
        <v>14</v>
      </c>
      <c r="J6222">
        <v>25.5</v>
      </c>
      <c r="K6222">
        <v>1</v>
      </c>
    </row>
    <row r="6223" spans="7:11" x14ac:dyDescent="0.25">
      <c r="G6223" s="1">
        <v>44389</v>
      </c>
      <c r="H6223" s="2">
        <v>0.25149305555555557</v>
      </c>
      <c r="I6223">
        <v>21</v>
      </c>
      <c r="J6223">
        <v>6.3</v>
      </c>
      <c r="K6223">
        <v>1</v>
      </c>
    </row>
    <row r="6224" spans="7:11" x14ac:dyDescent="0.25">
      <c r="G6224" s="1">
        <v>44389</v>
      </c>
      <c r="H6224" s="2">
        <v>0.25428240740740743</v>
      </c>
      <c r="I6224">
        <v>15</v>
      </c>
      <c r="J6224">
        <v>4.0999999999999996</v>
      </c>
      <c r="K6224">
        <v>1</v>
      </c>
    </row>
    <row r="6225" spans="7:11" x14ac:dyDescent="0.25">
      <c r="G6225" s="1">
        <v>44389</v>
      </c>
      <c r="H6225" s="2">
        <v>0.26469907407407406</v>
      </c>
      <c r="I6225">
        <v>18</v>
      </c>
      <c r="J6225">
        <v>5.4</v>
      </c>
      <c r="K6225">
        <v>1</v>
      </c>
    </row>
    <row r="6226" spans="7:11" x14ac:dyDescent="0.25">
      <c r="G6226" s="1">
        <v>44389</v>
      </c>
      <c r="H6226" s="2">
        <v>0.26906249999999998</v>
      </c>
      <c r="I6226">
        <v>17</v>
      </c>
      <c r="J6226">
        <v>3.8</v>
      </c>
      <c r="K6226">
        <v>1</v>
      </c>
    </row>
    <row r="6227" spans="7:11" x14ac:dyDescent="0.25">
      <c r="G6227" s="1">
        <v>44389</v>
      </c>
      <c r="H6227" s="2">
        <v>0.27295138888888887</v>
      </c>
      <c r="I6227">
        <v>17</v>
      </c>
      <c r="J6227">
        <v>12.2</v>
      </c>
      <c r="K6227">
        <v>1</v>
      </c>
    </row>
    <row r="6228" spans="7:11" x14ac:dyDescent="0.25">
      <c r="G6228" s="1">
        <v>44389</v>
      </c>
      <c r="H6228" s="2">
        <v>0.27305555555555555</v>
      </c>
      <c r="I6228">
        <v>14</v>
      </c>
      <c r="J6228">
        <v>25.5</v>
      </c>
      <c r="K6228">
        <v>1</v>
      </c>
    </row>
    <row r="6229" spans="7:11" x14ac:dyDescent="0.25">
      <c r="G6229" s="1">
        <v>44389</v>
      </c>
      <c r="H6229" s="2">
        <v>0.27311342592592591</v>
      </c>
      <c r="I6229">
        <v>18</v>
      </c>
      <c r="J6229">
        <v>6.4</v>
      </c>
      <c r="K6229">
        <v>1</v>
      </c>
    </row>
    <row r="6230" spans="7:11" x14ac:dyDescent="0.25">
      <c r="G6230" s="1">
        <v>44389</v>
      </c>
      <c r="H6230" s="2">
        <v>0.27325231481481482</v>
      </c>
      <c r="I6230">
        <v>12</v>
      </c>
      <c r="J6230">
        <v>15.1</v>
      </c>
      <c r="K6230">
        <v>1</v>
      </c>
    </row>
    <row r="6231" spans="7:11" x14ac:dyDescent="0.25">
      <c r="G6231" s="1">
        <v>44389</v>
      </c>
      <c r="H6231" s="2">
        <v>0.27332175925925922</v>
      </c>
      <c r="I6231">
        <v>11</v>
      </c>
      <c r="J6231">
        <v>12</v>
      </c>
      <c r="K6231">
        <v>1</v>
      </c>
    </row>
    <row r="6232" spans="7:11" x14ac:dyDescent="0.25">
      <c r="G6232" s="1">
        <v>44389</v>
      </c>
      <c r="H6232" s="2">
        <v>0.27555555555555555</v>
      </c>
      <c r="I6232">
        <v>13</v>
      </c>
      <c r="J6232">
        <v>25.5</v>
      </c>
      <c r="K6232">
        <v>1</v>
      </c>
    </row>
    <row r="6233" spans="7:11" x14ac:dyDescent="0.25">
      <c r="G6233" s="1">
        <v>44389</v>
      </c>
      <c r="H6233" s="2">
        <v>0.27561342592592591</v>
      </c>
      <c r="I6233">
        <v>14</v>
      </c>
      <c r="J6233">
        <v>11.8</v>
      </c>
      <c r="K6233">
        <v>1</v>
      </c>
    </row>
    <row r="6234" spans="7:11" x14ac:dyDescent="0.25">
      <c r="G6234" s="1">
        <v>44389</v>
      </c>
      <c r="H6234" s="2">
        <v>0.2756365740740741</v>
      </c>
      <c r="I6234">
        <v>18</v>
      </c>
      <c r="J6234">
        <v>4.2</v>
      </c>
      <c r="K6234">
        <v>1</v>
      </c>
    </row>
    <row r="6235" spans="7:11" x14ac:dyDescent="0.25">
      <c r="G6235" s="1">
        <v>44389</v>
      </c>
      <c r="H6235" s="2">
        <v>0.27568287037037037</v>
      </c>
      <c r="I6235">
        <v>17</v>
      </c>
      <c r="J6235">
        <v>25.5</v>
      </c>
      <c r="K6235">
        <v>1</v>
      </c>
    </row>
    <row r="6236" spans="7:11" x14ac:dyDescent="0.25">
      <c r="G6236" s="1">
        <v>44389</v>
      </c>
      <c r="H6236" s="2">
        <v>0.2757175925925926</v>
      </c>
      <c r="I6236">
        <v>12</v>
      </c>
      <c r="J6236">
        <v>10.9</v>
      </c>
      <c r="K6236">
        <v>1</v>
      </c>
    </row>
    <row r="6237" spans="7:11" x14ac:dyDescent="0.25">
      <c r="G6237" s="1">
        <v>44389</v>
      </c>
      <c r="H6237" s="2">
        <v>0.27575231481481483</v>
      </c>
      <c r="I6237">
        <v>16</v>
      </c>
      <c r="J6237">
        <v>15.2</v>
      </c>
      <c r="K6237">
        <v>1</v>
      </c>
    </row>
    <row r="6238" spans="7:11" x14ac:dyDescent="0.25">
      <c r="G6238" s="1">
        <v>44389</v>
      </c>
      <c r="H6238" s="2">
        <v>0.27585648148148151</v>
      </c>
      <c r="I6238">
        <v>15</v>
      </c>
      <c r="J6238">
        <v>9.1</v>
      </c>
      <c r="K6238">
        <v>1</v>
      </c>
    </row>
    <row r="6239" spans="7:11" x14ac:dyDescent="0.25">
      <c r="G6239" s="1">
        <v>44389</v>
      </c>
      <c r="H6239" s="2">
        <v>0.27606481481481482</v>
      </c>
      <c r="I6239">
        <v>14</v>
      </c>
      <c r="J6239">
        <v>4.4000000000000004</v>
      </c>
      <c r="K6239">
        <v>1</v>
      </c>
    </row>
    <row r="6240" spans="7:11" x14ac:dyDescent="0.25">
      <c r="G6240" s="1">
        <v>44389</v>
      </c>
      <c r="H6240" s="2">
        <v>0.27613425925925927</v>
      </c>
      <c r="I6240">
        <v>13</v>
      </c>
      <c r="J6240">
        <v>15.7</v>
      </c>
      <c r="K6240">
        <v>1</v>
      </c>
    </row>
    <row r="6241" spans="7:11" x14ac:dyDescent="0.25">
      <c r="G6241" s="1">
        <v>44389</v>
      </c>
      <c r="H6241" s="2">
        <v>0.27636574074074077</v>
      </c>
      <c r="I6241">
        <v>15</v>
      </c>
      <c r="J6241">
        <v>5.0999999999999996</v>
      </c>
      <c r="K6241">
        <v>1</v>
      </c>
    </row>
    <row r="6242" spans="7:11" x14ac:dyDescent="0.25">
      <c r="G6242" s="1">
        <v>44389</v>
      </c>
      <c r="H6242" s="2">
        <v>0.27699074074074076</v>
      </c>
      <c r="I6242">
        <v>17</v>
      </c>
      <c r="J6242">
        <v>25.5</v>
      </c>
      <c r="K6242">
        <v>1</v>
      </c>
    </row>
    <row r="6243" spans="7:11" x14ac:dyDescent="0.25">
      <c r="G6243" s="1">
        <v>44389</v>
      </c>
      <c r="H6243" s="2">
        <v>0.27707175925925925</v>
      </c>
      <c r="I6243">
        <v>17</v>
      </c>
      <c r="J6243">
        <v>8.6999999999999993</v>
      </c>
      <c r="K6243">
        <v>1</v>
      </c>
    </row>
    <row r="6244" spans="7:11" x14ac:dyDescent="0.25">
      <c r="G6244" s="1">
        <v>44389</v>
      </c>
      <c r="H6244" s="2">
        <v>0.2772337962962963</v>
      </c>
      <c r="I6244">
        <v>15</v>
      </c>
      <c r="J6244">
        <v>15.4</v>
      </c>
      <c r="K6244">
        <v>1</v>
      </c>
    </row>
    <row r="6245" spans="7:11" x14ac:dyDescent="0.25">
      <c r="G6245" s="1">
        <v>44389</v>
      </c>
      <c r="H6245" s="2">
        <v>0.27725694444444443</v>
      </c>
      <c r="I6245">
        <v>17</v>
      </c>
      <c r="J6245">
        <v>13.8</v>
      </c>
      <c r="K6245">
        <v>1</v>
      </c>
    </row>
    <row r="6246" spans="7:11" x14ac:dyDescent="0.25">
      <c r="G6246" s="1">
        <v>44389</v>
      </c>
      <c r="H6246" s="2">
        <v>0.27752314814814816</v>
      </c>
      <c r="I6246">
        <v>14</v>
      </c>
      <c r="J6246">
        <v>25.5</v>
      </c>
      <c r="K6246">
        <v>1</v>
      </c>
    </row>
    <row r="6247" spans="7:11" x14ac:dyDescent="0.25">
      <c r="G6247" s="1">
        <v>44389</v>
      </c>
      <c r="H6247" s="2">
        <v>0.2776851851851852</v>
      </c>
      <c r="I6247">
        <v>14</v>
      </c>
      <c r="J6247">
        <v>21.2</v>
      </c>
      <c r="K6247">
        <v>1</v>
      </c>
    </row>
    <row r="6248" spans="7:11" x14ac:dyDescent="0.25">
      <c r="G6248" s="1">
        <v>44389</v>
      </c>
      <c r="H6248" s="2">
        <v>0.27777777777777779</v>
      </c>
      <c r="I6248">
        <v>13</v>
      </c>
      <c r="J6248">
        <v>21.4</v>
      </c>
      <c r="K6248">
        <v>1</v>
      </c>
    </row>
    <row r="6249" spans="7:11" x14ac:dyDescent="0.25">
      <c r="G6249" s="1">
        <v>44389</v>
      </c>
      <c r="H6249" s="2">
        <v>0.27785879629629628</v>
      </c>
      <c r="I6249">
        <v>15</v>
      </c>
      <c r="J6249">
        <v>25.5</v>
      </c>
      <c r="K6249">
        <v>1</v>
      </c>
    </row>
    <row r="6250" spans="7:11" x14ac:dyDescent="0.25">
      <c r="G6250" s="1">
        <v>44389</v>
      </c>
      <c r="H6250" s="2">
        <v>0.27795138888888887</v>
      </c>
      <c r="I6250">
        <v>15</v>
      </c>
      <c r="J6250">
        <v>20.399999999999999</v>
      </c>
      <c r="K6250">
        <v>1</v>
      </c>
    </row>
    <row r="6251" spans="7:11" x14ac:dyDescent="0.25">
      <c r="G6251" s="1">
        <v>44389</v>
      </c>
      <c r="H6251" s="2">
        <v>0.27804398148148146</v>
      </c>
      <c r="I6251">
        <v>17</v>
      </c>
      <c r="J6251">
        <v>5</v>
      </c>
      <c r="K6251">
        <v>1</v>
      </c>
    </row>
    <row r="6252" spans="7:11" x14ac:dyDescent="0.25">
      <c r="G6252" s="1">
        <v>44389</v>
      </c>
      <c r="H6252" s="2">
        <v>0.27813657407407405</v>
      </c>
      <c r="I6252">
        <v>14</v>
      </c>
      <c r="J6252">
        <v>16.399999999999999</v>
      </c>
      <c r="K6252">
        <v>1</v>
      </c>
    </row>
    <row r="6253" spans="7:11" x14ac:dyDescent="0.25">
      <c r="G6253" s="1">
        <v>44389</v>
      </c>
      <c r="H6253" s="2">
        <v>0.2782175925925926</v>
      </c>
      <c r="I6253">
        <v>14</v>
      </c>
      <c r="J6253">
        <v>14.2</v>
      </c>
      <c r="K6253">
        <v>1</v>
      </c>
    </row>
    <row r="6254" spans="7:11" x14ac:dyDescent="0.25">
      <c r="G6254" s="1">
        <v>44389</v>
      </c>
      <c r="H6254" s="2">
        <v>0.278287037037037</v>
      </c>
      <c r="I6254">
        <v>17</v>
      </c>
      <c r="J6254">
        <v>10.1</v>
      </c>
      <c r="K6254">
        <v>1</v>
      </c>
    </row>
    <row r="6255" spans="7:11" x14ac:dyDescent="0.25">
      <c r="G6255" s="1">
        <v>44389</v>
      </c>
      <c r="H6255" s="2">
        <v>0.27831018518518519</v>
      </c>
      <c r="I6255">
        <v>18</v>
      </c>
      <c r="J6255">
        <v>10.199999999999999</v>
      </c>
      <c r="K6255">
        <v>1</v>
      </c>
    </row>
    <row r="6256" spans="7:11" x14ac:dyDescent="0.25">
      <c r="G6256" s="1">
        <v>44389</v>
      </c>
      <c r="H6256" s="2">
        <v>0.27840277777777778</v>
      </c>
      <c r="I6256">
        <v>16</v>
      </c>
      <c r="J6256">
        <v>25.5</v>
      </c>
      <c r="K6256">
        <v>1</v>
      </c>
    </row>
    <row r="6257" spans="7:11" x14ac:dyDescent="0.25">
      <c r="G6257" s="1">
        <v>44389</v>
      </c>
      <c r="H6257" s="2">
        <v>0.27841435185185187</v>
      </c>
      <c r="I6257">
        <v>22</v>
      </c>
      <c r="J6257">
        <v>15.2</v>
      </c>
      <c r="K6257">
        <v>1</v>
      </c>
    </row>
    <row r="6258" spans="7:11" x14ac:dyDescent="0.25">
      <c r="G6258" s="1">
        <v>44389</v>
      </c>
      <c r="H6258" s="2">
        <v>0.27863425925925928</v>
      </c>
      <c r="I6258">
        <v>14</v>
      </c>
      <c r="J6258">
        <v>14.5</v>
      </c>
      <c r="K6258">
        <v>1</v>
      </c>
    </row>
    <row r="6259" spans="7:11" x14ac:dyDescent="0.25">
      <c r="G6259" s="1">
        <v>44389</v>
      </c>
      <c r="H6259" s="2">
        <v>0.27873842592592596</v>
      </c>
      <c r="I6259">
        <v>12</v>
      </c>
      <c r="J6259">
        <v>11.1</v>
      </c>
      <c r="K6259">
        <v>1</v>
      </c>
    </row>
    <row r="6260" spans="7:11" x14ac:dyDescent="0.25">
      <c r="G6260" s="1">
        <v>44389</v>
      </c>
      <c r="H6260" s="2">
        <v>0.28033564814814815</v>
      </c>
      <c r="I6260">
        <v>12</v>
      </c>
      <c r="J6260">
        <v>19.5</v>
      </c>
      <c r="K6260">
        <v>1</v>
      </c>
    </row>
    <row r="6261" spans="7:11" x14ac:dyDescent="0.25">
      <c r="G6261" s="1">
        <v>44389</v>
      </c>
      <c r="H6261" s="2">
        <v>0.28133101851851855</v>
      </c>
      <c r="I6261">
        <v>15</v>
      </c>
      <c r="J6261">
        <v>17.2</v>
      </c>
      <c r="K6261">
        <v>1</v>
      </c>
    </row>
    <row r="6262" spans="7:11" x14ac:dyDescent="0.25">
      <c r="G6262" s="1">
        <v>44389</v>
      </c>
      <c r="H6262" s="2">
        <v>0.28145833333333331</v>
      </c>
      <c r="I6262">
        <v>25</v>
      </c>
      <c r="J6262">
        <v>6</v>
      </c>
      <c r="K6262">
        <v>1</v>
      </c>
    </row>
    <row r="6263" spans="7:11" x14ac:dyDescent="0.25">
      <c r="G6263" s="1">
        <v>44389</v>
      </c>
      <c r="H6263" s="2">
        <v>0.2814699074074074</v>
      </c>
      <c r="I6263">
        <v>28</v>
      </c>
      <c r="J6263">
        <v>10.9</v>
      </c>
      <c r="K6263">
        <v>1</v>
      </c>
    </row>
    <row r="6264" spans="7:11" x14ac:dyDescent="0.25">
      <c r="G6264" s="1">
        <v>44389</v>
      </c>
      <c r="H6264" s="2">
        <v>0.28156249999999999</v>
      </c>
      <c r="I6264">
        <v>12</v>
      </c>
      <c r="J6264">
        <v>14.2</v>
      </c>
      <c r="K6264">
        <v>1</v>
      </c>
    </row>
    <row r="6265" spans="7:11" x14ac:dyDescent="0.25">
      <c r="G6265" s="1">
        <v>44389</v>
      </c>
      <c r="H6265" s="2">
        <v>0.28180555555555559</v>
      </c>
      <c r="I6265">
        <v>22</v>
      </c>
      <c r="J6265">
        <v>13.4</v>
      </c>
      <c r="K6265">
        <v>1</v>
      </c>
    </row>
    <row r="6266" spans="7:11" x14ac:dyDescent="0.25">
      <c r="G6266" s="1">
        <v>44389</v>
      </c>
      <c r="H6266" s="2">
        <v>0.28185185185185185</v>
      </c>
      <c r="I6266">
        <v>13</v>
      </c>
      <c r="J6266">
        <v>4.5999999999999996</v>
      </c>
      <c r="K6266">
        <v>1</v>
      </c>
    </row>
    <row r="6267" spans="7:11" x14ac:dyDescent="0.25">
      <c r="G6267" s="1">
        <v>44389</v>
      </c>
      <c r="H6267" s="2">
        <v>0.28187499999999999</v>
      </c>
      <c r="I6267">
        <v>13</v>
      </c>
      <c r="J6267">
        <v>11.2</v>
      </c>
      <c r="K6267">
        <v>1</v>
      </c>
    </row>
    <row r="6268" spans="7:11" x14ac:dyDescent="0.25">
      <c r="G6268" s="1">
        <v>44389</v>
      </c>
      <c r="H6268" s="2">
        <v>0.28194444444444444</v>
      </c>
      <c r="I6268">
        <v>15</v>
      </c>
      <c r="J6268">
        <v>24.2</v>
      </c>
      <c r="K6268">
        <v>1</v>
      </c>
    </row>
    <row r="6269" spans="7:11" x14ac:dyDescent="0.25">
      <c r="G6269" s="1">
        <v>44389</v>
      </c>
      <c r="H6269" s="2">
        <v>0.28229166666666666</v>
      </c>
      <c r="I6269">
        <v>15</v>
      </c>
      <c r="J6269">
        <v>25.5</v>
      </c>
      <c r="K6269">
        <v>1</v>
      </c>
    </row>
    <row r="6270" spans="7:11" x14ac:dyDescent="0.25">
      <c r="G6270" s="1">
        <v>44389</v>
      </c>
      <c r="H6270" s="2">
        <v>0.28233796296296299</v>
      </c>
      <c r="I6270">
        <v>15</v>
      </c>
      <c r="J6270">
        <v>3.8</v>
      </c>
      <c r="K6270">
        <v>1</v>
      </c>
    </row>
    <row r="6271" spans="7:11" x14ac:dyDescent="0.25">
      <c r="G6271" s="1">
        <v>44389</v>
      </c>
      <c r="H6271" s="2">
        <v>0.28239583333333335</v>
      </c>
      <c r="I6271">
        <v>14</v>
      </c>
      <c r="J6271">
        <v>25.5</v>
      </c>
      <c r="K6271">
        <v>1</v>
      </c>
    </row>
    <row r="6272" spans="7:11" x14ac:dyDescent="0.25">
      <c r="G6272" s="1">
        <v>44389</v>
      </c>
      <c r="H6272" s="2">
        <v>0.28241898148148148</v>
      </c>
      <c r="I6272">
        <v>14</v>
      </c>
      <c r="J6272">
        <v>3.7</v>
      </c>
      <c r="K6272">
        <v>1</v>
      </c>
    </row>
    <row r="6273" spans="7:11" x14ac:dyDescent="0.25">
      <c r="G6273" s="1">
        <v>44389</v>
      </c>
      <c r="H6273" s="2">
        <v>0.28271990740740743</v>
      </c>
      <c r="I6273">
        <v>15</v>
      </c>
      <c r="J6273">
        <v>4.0999999999999996</v>
      </c>
      <c r="K6273">
        <v>1</v>
      </c>
    </row>
    <row r="6274" spans="7:11" x14ac:dyDescent="0.25">
      <c r="G6274" s="1">
        <v>44389</v>
      </c>
      <c r="H6274" s="2">
        <v>0.28290509259259261</v>
      </c>
      <c r="I6274">
        <v>15</v>
      </c>
      <c r="J6274">
        <v>25.5</v>
      </c>
      <c r="K6274">
        <v>1</v>
      </c>
    </row>
    <row r="6275" spans="7:11" x14ac:dyDescent="0.25">
      <c r="G6275" s="1">
        <v>44389</v>
      </c>
      <c r="H6275" s="2">
        <v>0.28295138888888888</v>
      </c>
      <c r="I6275">
        <v>13</v>
      </c>
      <c r="J6275">
        <v>3.5</v>
      </c>
      <c r="K6275">
        <v>1</v>
      </c>
    </row>
    <row r="6276" spans="7:11" x14ac:dyDescent="0.25">
      <c r="G6276" s="1">
        <v>44389</v>
      </c>
      <c r="H6276" s="2">
        <v>0.2832175925925926</v>
      </c>
      <c r="I6276">
        <v>13</v>
      </c>
      <c r="J6276">
        <v>7</v>
      </c>
      <c r="K6276">
        <v>1</v>
      </c>
    </row>
    <row r="6277" spans="7:11" x14ac:dyDescent="0.25">
      <c r="G6277" s="1">
        <v>44389</v>
      </c>
      <c r="H6277" s="2">
        <v>0.28491898148148148</v>
      </c>
      <c r="I6277">
        <v>14</v>
      </c>
      <c r="J6277">
        <v>3.7</v>
      </c>
      <c r="K6277">
        <v>1</v>
      </c>
    </row>
    <row r="6278" spans="7:11" x14ac:dyDescent="0.25">
      <c r="G6278" s="1">
        <v>44389</v>
      </c>
      <c r="H6278" s="2">
        <v>0.28561342592592592</v>
      </c>
      <c r="I6278">
        <v>13</v>
      </c>
      <c r="J6278">
        <v>4</v>
      </c>
      <c r="K6278">
        <v>1</v>
      </c>
    </row>
    <row r="6279" spans="7:11" x14ac:dyDescent="0.25">
      <c r="G6279" s="1">
        <v>44389</v>
      </c>
      <c r="H6279" s="2">
        <v>0.28608796296296296</v>
      </c>
      <c r="I6279">
        <v>22</v>
      </c>
      <c r="J6279">
        <v>6.5</v>
      </c>
      <c r="K6279">
        <v>1</v>
      </c>
    </row>
    <row r="6280" spans="7:11" x14ac:dyDescent="0.25">
      <c r="G6280" s="1">
        <v>44389</v>
      </c>
      <c r="H6280" s="2">
        <v>0.28751157407407407</v>
      </c>
      <c r="I6280">
        <v>14</v>
      </c>
      <c r="J6280">
        <v>4.7</v>
      </c>
      <c r="K6280">
        <v>1</v>
      </c>
    </row>
    <row r="6281" spans="7:11" x14ac:dyDescent="0.25">
      <c r="G6281" s="1">
        <v>44389</v>
      </c>
      <c r="H6281" s="2">
        <v>0.29157407407407404</v>
      </c>
      <c r="I6281">
        <v>21</v>
      </c>
      <c r="J6281">
        <v>9.8000000000000007</v>
      </c>
      <c r="K6281">
        <v>1</v>
      </c>
    </row>
    <row r="6282" spans="7:11" x14ac:dyDescent="0.25">
      <c r="G6282" s="1">
        <v>44389</v>
      </c>
      <c r="H6282" s="2">
        <v>0.29775462962962962</v>
      </c>
      <c r="I6282">
        <v>13</v>
      </c>
      <c r="J6282">
        <v>8.3000000000000007</v>
      </c>
      <c r="K6282">
        <v>1</v>
      </c>
    </row>
    <row r="6283" spans="7:11" x14ac:dyDescent="0.25">
      <c r="G6283" s="1">
        <v>44389</v>
      </c>
      <c r="H6283" s="2">
        <v>0.30016203703703703</v>
      </c>
      <c r="I6283">
        <v>17</v>
      </c>
      <c r="J6283">
        <v>3.7</v>
      </c>
      <c r="K6283">
        <v>1</v>
      </c>
    </row>
    <row r="6284" spans="7:11" x14ac:dyDescent="0.25">
      <c r="G6284" s="1">
        <v>44389</v>
      </c>
      <c r="H6284" s="2">
        <v>0.30077546296296298</v>
      </c>
      <c r="I6284">
        <v>14</v>
      </c>
      <c r="J6284">
        <v>3.2</v>
      </c>
      <c r="K6284">
        <v>1</v>
      </c>
    </row>
    <row r="6285" spans="7:11" x14ac:dyDescent="0.25">
      <c r="G6285" s="1">
        <v>44389</v>
      </c>
      <c r="H6285" s="2">
        <v>0.302650462962963</v>
      </c>
      <c r="I6285">
        <v>17</v>
      </c>
      <c r="J6285">
        <v>15.3</v>
      </c>
      <c r="K6285">
        <v>1</v>
      </c>
    </row>
    <row r="6286" spans="7:11" x14ac:dyDescent="0.25">
      <c r="G6286" s="1">
        <v>44389</v>
      </c>
      <c r="H6286" s="2">
        <v>0.30298611111111112</v>
      </c>
      <c r="I6286">
        <v>15</v>
      </c>
      <c r="J6286">
        <v>6.1</v>
      </c>
      <c r="K6286">
        <v>1</v>
      </c>
    </row>
    <row r="6287" spans="7:11" x14ac:dyDescent="0.25">
      <c r="G6287" s="1">
        <v>44389</v>
      </c>
      <c r="H6287" s="2">
        <v>0.30348379629629629</v>
      </c>
      <c r="I6287">
        <v>13</v>
      </c>
      <c r="J6287">
        <v>3.4</v>
      </c>
      <c r="K6287">
        <v>1</v>
      </c>
    </row>
    <row r="6288" spans="7:11" x14ac:dyDescent="0.25">
      <c r="G6288" s="1">
        <v>44389</v>
      </c>
      <c r="H6288" s="2">
        <v>0.30368055555555556</v>
      </c>
      <c r="I6288">
        <v>12</v>
      </c>
      <c r="J6288">
        <v>23</v>
      </c>
      <c r="K6288">
        <v>1</v>
      </c>
    </row>
    <row r="6289" spans="7:11" x14ac:dyDescent="0.25">
      <c r="G6289" s="1">
        <v>44389</v>
      </c>
      <c r="H6289" s="2">
        <v>0.30452546296296296</v>
      </c>
      <c r="I6289">
        <v>12</v>
      </c>
      <c r="J6289">
        <v>7.2</v>
      </c>
      <c r="K6289">
        <v>1</v>
      </c>
    </row>
    <row r="6290" spans="7:11" x14ac:dyDescent="0.25">
      <c r="G6290" s="1">
        <v>44389</v>
      </c>
      <c r="H6290" s="2">
        <v>0.30481481481481482</v>
      </c>
      <c r="I6290">
        <v>22</v>
      </c>
      <c r="J6290">
        <v>5.7</v>
      </c>
      <c r="K6290">
        <v>1</v>
      </c>
    </row>
    <row r="6291" spans="7:11" x14ac:dyDescent="0.25">
      <c r="G6291" s="1">
        <v>44389</v>
      </c>
      <c r="H6291" s="2">
        <v>0.30715277777777777</v>
      </c>
      <c r="I6291">
        <v>24</v>
      </c>
      <c r="J6291">
        <v>5.0999999999999996</v>
      </c>
      <c r="K6291">
        <v>1</v>
      </c>
    </row>
    <row r="6292" spans="7:11" x14ac:dyDescent="0.25">
      <c r="G6292" s="1">
        <v>44389</v>
      </c>
      <c r="H6292" s="2">
        <v>0.3077199074074074</v>
      </c>
      <c r="I6292">
        <v>13</v>
      </c>
      <c r="J6292">
        <v>8.6</v>
      </c>
      <c r="K6292">
        <v>1</v>
      </c>
    </row>
    <row r="6293" spans="7:11" x14ac:dyDescent="0.25">
      <c r="G6293" s="1">
        <v>44389</v>
      </c>
      <c r="H6293" s="2">
        <v>0.30780092592592595</v>
      </c>
      <c r="I6293">
        <v>20</v>
      </c>
      <c r="J6293">
        <v>7.2</v>
      </c>
      <c r="K6293">
        <v>1</v>
      </c>
    </row>
    <row r="6294" spans="7:11" x14ac:dyDescent="0.25">
      <c r="G6294" s="1">
        <v>44389</v>
      </c>
      <c r="H6294" s="2">
        <v>0.31078703703703703</v>
      </c>
      <c r="I6294">
        <v>28</v>
      </c>
      <c r="J6294">
        <v>3.2</v>
      </c>
      <c r="K6294">
        <v>1</v>
      </c>
    </row>
    <row r="6295" spans="7:11" x14ac:dyDescent="0.25">
      <c r="G6295" s="1">
        <v>44389</v>
      </c>
      <c r="H6295" s="2">
        <v>0.31081018518518516</v>
      </c>
      <c r="I6295">
        <v>28</v>
      </c>
      <c r="J6295">
        <v>4</v>
      </c>
      <c r="K6295">
        <v>1</v>
      </c>
    </row>
    <row r="6296" spans="7:11" x14ac:dyDescent="0.25">
      <c r="G6296" s="1">
        <v>44389</v>
      </c>
      <c r="H6296" s="2">
        <v>0.31149305555555556</v>
      </c>
      <c r="I6296">
        <v>18</v>
      </c>
      <c r="J6296">
        <v>7.7</v>
      </c>
      <c r="K6296">
        <v>1</v>
      </c>
    </row>
    <row r="6297" spans="7:11" x14ac:dyDescent="0.25">
      <c r="G6297" s="1">
        <v>44389</v>
      </c>
      <c r="H6297" s="2">
        <v>0.3115046296296296</v>
      </c>
      <c r="I6297">
        <v>18</v>
      </c>
      <c r="J6297">
        <v>4.2</v>
      </c>
      <c r="K6297">
        <v>1</v>
      </c>
    </row>
    <row r="6298" spans="7:11" x14ac:dyDescent="0.25">
      <c r="G6298" s="1">
        <v>44389</v>
      </c>
      <c r="H6298" s="2">
        <v>0.31178240740740742</v>
      </c>
      <c r="I6298">
        <v>14</v>
      </c>
      <c r="J6298">
        <v>1</v>
      </c>
      <c r="K6298">
        <v>1</v>
      </c>
    </row>
    <row r="6299" spans="7:11" x14ac:dyDescent="0.25">
      <c r="G6299" s="1">
        <v>44389</v>
      </c>
      <c r="H6299" s="2">
        <v>0.31239583333333332</v>
      </c>
      <c r="I6299">
        <v>17</v>
      </c>
      <c r="J6299">
        <v>4.0999999999999996</v>
      </c>
      <c r="K6299">
        <v>1</v>
      </c>
    </row>
    <row r="6300" spans="7:11" x14ac:dyDescent="0.25">
      <c r="G6300" s="1">
        <v>44389</v>
      </c>
      <c r="H6300" s="2">
        <v>0.31335648148148149</v>
      </c>
      <c r="I6300">
        <v>18</v>
      </c>
      <c r="J6300">
        <v>6</v>
      </c>
      <c r="K6300">
        <v>1</v>
      </c>
    </row>
    <row r="6301" spans="7:11" x14ac:dyDescent="0.25">
      <c r="G6301" s="1">
        <v>44389</v>
      </c>
      <c r="H6301" s="2">
        <v>0.31422453703703707</v>
      </c>
      <c r="I6301">
        <v>11</v>
      </c>
      <c r="J6301">
        <v>16.100000000000001</v>
      </c>
      <c r="K6301">
        <v>1</v>
      </c>
    </row>
    <row r="6302" spans="7:11" x14ac:dyDescent="0.25">
      <c r="G6302" s="1">
        <v>44389</v>
      </c>
      <c r="H6302" s="2">
        <v>0.31787037037037036</v>
      </c>
      <c r="I6302">
        <v>15</v>
      </c>
      <c r="J6302">
        <v>3.5</v>
      </c>
      <c r="K6302">
        <v>1</v>
      </c>
    </row>
    <row r="6303" spans="7:11" x14ac:dyDescent="0.25">
      <c r="G6303" s="1">
        <v>44389</v>
      </c>
      <c r="H6303" s="2">
        <v>0.31791666666666668</v>
      </c>
      <c r="I6303">
        <v>15</v>
      </c>
      <c r="J6303">
        <v>5.9</v>
      </c>
      <c r="K6303">
        <v>1</v>
      </c>
    </row>
    <row r="6304" spans="7:11" x14ac:dyDescent="0.25">
      <c r="G6304" s="1">
        <v>44389</v>
      </c>
      <c r="H6304" s="2">
        <v>0.31865740740740739</v>
      </c>
      <c r="I6304">
        <v>16</v>
      </c>
      <c r="J6304">
        <v>3.6</v>
      </c>
      <c r="K6304">
        <v>1</v>
      </c>
    </row>
    <row r="6305" spans="7:11" x14ac:dyDescent="0.25">
      <c r="G6305" s="1">
        <v>44389</v>
      </c>
      <c r="H6305" s="2">
        <v>0.32138888888888889</v>
      </c>
      <c r="I6305">
        <v>13</v>
      </c>
      <c r="J6305">
        <v>0.1</v>
      </c>
      <c r="K6305">
        <v>1</v>
      </c>
    </row>
    <row r="6306" spans="7:11" x14ac:dyDescent="0.25">
      <c r="G6306" s="1">
        <v>44389</v>
      </c>
      <c r="H6306" s="2">
        <v>0.32202546296296297</v>
      </c>
      <c r="I6306">
        <v>15</v>
      </c>
      <c r="J6306">
        <v>4.3</v>
      </c>
      <c r="K6306">
        <v>1</v>
      </c>
    </row>
    <row r="6307" spans="7:11" x14ac:dyDescent="0.25">
      <c r="G6307" s="1">
        <v>44389</v>
      </c>
      <c r="H6307" s="2">
        <v>0.32406249999999998</v>
      </c>
      <c r="I6307">
        <v>12</v>
      </c>
      <c r="J6307">
        <v>18.8</v>
      </c>
      <c r="K6307">
        <v>1</v>
      </c>
    </row>
    <row r="6308" spans="7:11" x14ac:dyDescent="0.25">
      <c r="G6308" s="1">
        <v>44389</v>
      </c>
      <c r="H6308" s="2">
        <v>0.32594907407407409</v>
      </c>
      <c r="I6308">
        <v>17</v>
      </c>
      <c r="J6308">
        <v>3.3</v>
      </c>
      <c r="K6308">
        <v>1</v>
      </c>
    </row>
    <row r="6309" spans="7:11" x14ac:dyDescent="0.25">
      <c r="G6309" s="1">
        <v>44389</v>
      </c>
      <c r="H6309" s="2">
        <v>0.32686342592592593</v>
      </c>
      <c r="I6309">
        <v>13</v>
      </c>
      <c r="J6309">
        <v>25.5</v>
      </c>
      <c r="K6309">
        <v>1</v>
      </c>
    </row>
    <row r="6310" spans="7:11" x14ac:dyDescent="0.25">
      <c r="G6310" s="1">
        <v>44389</v>
      </c>
      <c r="H6310" s="2">
        <v>0.32802083333333337</v>
      </c>
      <c r="I6310">
        <v>17</v>
      </c>
      <c r="J6310">
        <v>4.2</v>
      </c>
      <c r="K6310">
        <v>1</v>
      </c>
    </row>
    <row r="6311" spans="7:11" x14ac:dyDescent="0.25">
      <c r="G6311" s="1">
        <v>44389</v>
      </c>
      <c r="H6311" s="2">
        <v>0.32825231481481482</v>
      </c>
      <c r="I6311">
        <v>15</v>
      </c>
      <c r="J6311">
        <v>4.4000000000000004</v>
      </c>
      <c r="K6311">
        <v>1</v>
      </c>
    </row>
    <row r="6312" spans="7:11" x14ac:dyDescent="0.25">
      <c r="G6312" s="1">
        <v>44389</v>
      </c>
      <c r="H6312" s="2">
        <v>0.32973379629629629</v>
      </c>
      <c r="I6312">
        <v>11</v>
      </c>
      <c r="J6312">
        <v>3.2</v>
      </c>
      <c r="K6312">
        <v>1</v>
      </c>
    </row>
    <row r="6313" spans="7:11" x14ac:dyDescent="0.25">
      <c r="G6313" s="1">
        <v>44389</v>
      </c>
      <c r="H6313" s="2">
        <v>0.33124999999999999</v>
      </c>
      <c r="I6313">
        <v>11</v>
      </c>
      <c r="J6313">
        <v>5.5</v>
      </c>
      <c r="K6313">
        <v>1</v>
      </c>
    </row>
    <row r="6314" spans="7:11" x14ac:dyDescent="0.25">
      <c r="G6314" s="1">
        <v>44389</v>
      </c>
      <c r="H6314" s="2">
        <v>0.33187499999999998</v>
      </c>
      <c r="I6314">
        <v>16</v>
      </c>
      <c r="J6314">
        <v>7.8</v>
      </c>
      <c r="K6314">
        <v>1</v>
      </c>
    </row>
    <row r="6315" spans="7:11" x14ac:dyDescent="0.25">
      <c r="G6315" s="1">
        <v>44389</v>
      </c>
      <c r="H6315" s="2">
        <v>0.33210648148148147</v>
      </c>
      <c r="I6315">
        <v>12</v>
      </c>
      <c r="J6315">
        <v>13</v>
      </c>
      <c r="K6315">
        <v>1</v>
      </c>
    </row>
    <row r="6316" spans="7:11" x14ac:dyDescent="0.25">
      <c r="G6316" s="1">
        <v>44389</v>
      </c>
      <c r="H6316" s="2">
        <v>0.33465277777777774</v>
      </c>
      <c r="I6316">
        <v>14</v>
      </c>
      <c r="J6316">
        <v>0.8</v>
      </c>
      <c r="K6316">
        <v>1</v>
      </c>
    </row>
    <row r="6317" spans="7:11" x14ac:dyDescent="0.25">
      <c r="G6317" s="1">
        <v>44389</v>
      </c>
      <c r="H6317" s="2">
        <v>0.33482638888888888</v>
      </c>
      <c r="I6317">
        <v>14</v>
      </c>
      <c r="J6317">
        <v>4.5999999999999996</v>
      </c>
      <c r="K6317">
        <v>1</v>
      </c>
    </row>
    <row r="6318" spans="7:11" x14ac:dyDescent="0.25">
      <c r="G6318" s="1">
        <v>44389</v>
      </c>
      <c r="H6318" s="2">
        <v>0.33520833333333333</v>
      </c>
      <c r="I6318">
        <v>13</v>
      </c>
      <c r="J6318">
        <v>8.1999999999999993</v>
      </c>
      <c r="K6318">
        <v>1</v>
      </c>
    </row>
    <row r="6319" spans="7:11" x14ac:dyDescent="0.25">
      <c r="G6319" s="1">
        <v>44389</v>
      </c>
      <c r="H6319" s="2">
        <v>0.33637731481481481</v>
      </c>
      <c r="I6319">
        <v>30</v>
      </c>
      <c r="J6319">
        <v>7.8</v>
      </c>
      <c r="K6319">
        <v>1</v>
      </c>
    </row>
    <row r="6320" spans="7:11" x14ac:dyDescent="0.25">
      <c r="G6320" s="1">
        <v>44389</v>
      </c>
      <c r="H6320" s="2">
        <v>0.33665509259259258</v>
      </c>
      <c r="I6320">
        <v>10</v>
      </c>
      <c r="J6320">
        <v>8.8000000000000007</v>
      </c>
      <c r="K6320">
        <v>1</v>
      </c>
    </row>
    <row r="6321" spans="7:11" x14ac:dyDescent="0.25">
      <c r="G6321" s="1">
        <v>44389</v>
      </c>
      <c r="H6321" s="2">
        <v>0.33781250000000002</v>
      </c>
      <c r="I6321">
        <v>14</v>
      </c>
      <c r="J6321">
        <v>0.4</v>
      </c>
      <c r="K6321">
        <v>1</v>
      </c>
    </row>
    <row r="6322" spans="7:11" x14ac:dyDescent="0.25">
      <c r="G6322" s="1">
        <v>44389</v>
      </c>
      <c r="H6322" s="2">
        <v>0.33847222222222223</v>
      </c>
      <c r="I6322">
        <v>11</v>
      </c>
      <c r="J6322">
        <v>3.9</v>
      </c>
      <c r="K6322">
        <v>1</v>
      </c>
    </row>
    <row r="6323" spans="7:11" x14ac:dyDescent="0.25">
      <c r="G6323" s="1">
        <v>44389</v>
      </c>
      <c r="H6323" s="2">
        <v>0.33880787037037036</v>
      </c>
      <c r="I6323">
        <v>23</v>
      </c>
      <c r="J6323">
        <v>7.3</v>
      </c>
      <c r="K6323">
        <v>1</v>
      </c>
    </row>
    <row r="6324" spans="7:11" x14ac:dyDescent="0.25">
      <c r="G6324" s="1">
        <v>44389</v>
      </c>
      <c r="H6324" s="2">
        <v>0.34081018518518519</v>
      </c>
      <c r="I6324">
        <v>13</v>
      </c>
      <c r="J6324">
        <v>16</v>
      </c>
      <c r="K6324">
        <v>1</v>
      </c>
    </row>
    <row r="6325" spans="7:11" x14ac:dyDescent="0.25">
      <c r="G6325" s="1">
        <v>44389</v>
      </c>
      <c r="H6325" s="2">
        <v>0.34155092592592595</v>
      </c>
      <c r="I6325">
        <v>20</v>
      </c>
      <c r="J6325">
        <v>7.3</v>
      </c>
      <c r="K6325">
        <v>1</v>
      </c>
    </row>
    <row r="6326" spans="7:11" x14ac:dyDescent="0.25">
      <c r="G6326" s="1">
        <v>44389</v>
      </c>
      <c r="H6326" s="2">
        <v>0.34167824074074077</v>
      </c>
      <c r="I6326">
        <v>15</v>
      </c>
      <c r="J6326">
        <v>0.8</v>
      </c>
      <c r="K6326">
        <v>1</v>
      </c>
    </row>
    <row r="6327" spans="7:11" x14ac:dyDescent="0.25">
      <c r="G6327" s="1">
        <v>44389</v>
      </c>
      <c r="H6327" s="2">
        <v>0.34232638888888883</v>
      </c>
      <c r="I6327">
        <v>13</v>
      </c>
      <c r="J6327">
        <v>4.0999999999999996</v>
      </c>
      <c r="K6327">
        <v>1</v>
      </c>
    </row>
    <row r="6328" spans="7:11" x14ac:dyDescent="0.25">
      <c r="G6328" s="1">
        <v>44389</v>
      </c>
      <c r="H6328" s="2">
        <v>0.34282407407407406</v>
      </c>
      <c r="I6328">
        <v>14</v>
      </c>
      <c r="J6328">
        <v>4</v>
      </c>
      <c r="K6328">
        <v>1</v>
      </c>
    </row>
    <row r="6329" spans="7:11" x14ac:dyDescent="0.25">
      <c r="G6329" s="1">
        <v>44389</v>
      </c>
      <c r="H6329" s="2">
        <v>0.34340277777777778</v>
      </c>
      <c r="I6329">
        <v>15</v>
      </c>
      <c r="J6329">
        <v>4.3</v>
      </c>
      <c r="K6329">
        <v>1</v>
      </c>
    </row>
    <row r="6330" spans="7:11" x14ac:dyDescent="0.25">
      <c r="G6330" s="1">
        <v>44389</v>
      </c>
      <c r="H6330" s="2">
        <v>0.34362268518518518</v>
      </c>
      <c r="I6330">
        <v>14</v>
      </c>
      <c r="J6330">
        <v>4.0999999999999996</v>
      </c>
      <c r="K6330">
        <v>1</v>
      </c>
    </row>
    <row r="6331" spans="7:11" x14ac:dyDescent="0.25">
      <c r="G6331" s="1">
        <v>44389</v>
      </c>
      <c r="H6331" s="2">
        <v>0.34391203703703704</v>
      </c>
      <c r="I6331">
        <v>20</v>
      </c>
      <c r="J6331">
        <v>25.4</v>
      </c>
      <c r="K6331">
        <v>1</v>
      </c>
    </row>
    <row r="6332" spans="7:11" x14ac:dyDescent="0.25">
      <c r="G6332" s="1">
        <v>44389</v>
      </c>
      <c r="H6332" s="2">
        <v>0.34418981481481481</v>
      </c>
      <c r="I6332">
        <v>14</v>
      </c>
      <c r="J6332">
        <v>6.6</v>
      </c>
      <c r="K6332">
        <v>1</v>
      </c>
    </row>
    <row r="6333" spans="7:11" x14ac:dyDescent="0.25">
      <c r="G6333" s="1">
        <v>44389</v>
      </c>
      <c r="H6333" s="2">
        <v>0.34431712962962963</v>
      </c>
      <c r="I6333">
        <v>11</v>
      </c>
      <c r="J6333">
        <v>7.9</v>
      </c>
      <c r="K6333">
        <v>1</v>
      </c>
    </row>
    <row r="6334" spans="7:11" x14ac:dyDescent="0.25">
      <c r="G6334" s="1">
        <v>44389</v>
      </c>
      <c r="H6334" s="2">
        <v>0.34440972222222221</v>
      </c>
      <c r="I6334">
        <v>15</v>
      </c>
      <c r="J6334">
        <v>0.2</v>
      </c>
      <c r="K6334">
        <v>1</v>
      </c>
    </row>
    <row r="6335" spans="7:11" x14ac:dyDescent="0.25">
      <c r="G6335" s="1">
        <v>44389</v>
      </c>
      <c r="H6335" s="2">
        <v>0.34505787037037039</v>
      </c>
      <c r="I6335">
        <v>17</v>
      </c>
      <c r="J6335">
        <v>5.3</v>
      </c>
      <c r="K6335">
        <v>1</v>
      </c>
    </row>
    <row r="6336" spans="7:11" x14ac:dyDescent="0.25">
      <c r="G6336" s="1">
        <v>44389</v>
      </c>
      <c r="H6336" s="2">
        <v>0.34605324074074079</v>
      </c>
      <c r="I6336">
        <v>13</v>
      </c>
      <c r="J6336">
        <v>7.2</v>
      </c>
      <c r="K6336">
        <v>1</v>
      </c>
    </row>
    <row r="6337" spans="7:11" x14ac:dyDescent="0.25">
      <c r="G6337" s="1">
        <v>44389</v>
      </c>
      <c r="H6337" s="2">
        <v>0.34709490740740739</v>
      </c>
      <c r="I6337">
        <v>16</v>
      </c>
      <c r="J6337">
        <v>4.5</v>
      </c>
      <c r="K6337">
        <v>1</v>
      </c>
    </row>
    <row r="6338" spans="7:11" x14ac:dyDescent="0.25">
      <c r="G6338" s="1">
        <v>44389</v>
      </c>
      <c r="H6338" s="2">
        <v>0.34716435185185185</v>
      </c>
      <c r="I6338">
        <v>12</v>
      </c>
      <c r="J6338">
        <v>4.5999999999999996</v>
      </c>
      <c r="K6338">
        <v>1</v>
      </c>
    </row>
    <row r="6339" spans="7:11" x14ac:dyDescent="0.25">
      <c r="G6339" s="1">
        <v>44389</v>
      </c>
      <c r="H6339" s="2">
        <v>0.34721064814814812</v>
      </c>
      <c r="I6339">
        <v>16</v>
      </c>
      <c r="J6339">
        <v>5.8</v>
      </c>
      <c r="K6339">
        <v>1</v>
      </c>
    </row>
    <row r="6340" spans="7:11" x14ac:dyDescent="0.25">
      <c r="G6340" s="1">
        <v>44389</v>
      </c>
      <c r="H6340" s="2">
        <v>0.34728009259259257</v>
      </c>
      <c r="I6340">
        <v>14</v>
      </c>
      <c r="J6340">
        <v>0.3</v>
      </c>
      <c r="K6340">
        <v>1</v>
      </c>
    </row>
    <row r="6341" spans="7:11" x14ac:dyDescent="0.25">
      <c r="G6341" s="1">
        <v>44389</v>
      </c>
      <c r="H6341" s="2">
        <v>0.34737268518518521</v>
      </c>
      <c r="I6341">
        <v>14</v>
      </c>
      <c r="J6341">
        <v>11.3</v>
      </c>
      <c r="K6341">
        <v>1</v>
      </c>
    </row>
    <row r="6342" spans="7:11" x14ac:dyDescent="0.25">
      <c r="G6342" s="1">
        <v>44389</v>
      </c>
      <c r="H6342" s="2">
        <v>0.34744212962962967</v>
      </c>
      <c r="I6342">
        <v>13</v>
      </c>
      <c r="J6342">
        <v>8.5</v>
      </c>
      <c r="K6342">
        <v>1</v>
      </c>
    </row>
    <row r="6343" spans="7:11" x14ac:dyDescent="0.25">
      <c r="G6343" s="1">
        <v>44389</v>
      </c>
      <c r="H6343" s="2">
        <v>0.34865740740740742</v>
      </c>
      <c r="I6343">
        <v>15</v>
      </c>
      <c r="J6343">
        <v>5.9</v>
      </c>
      <c r="K6343">
        <v>1</v>
      </c>
    </row>
    <row r="6344" spans="7:11" x14ac:dyDescent="0.25">
      <c r="G6344" s="1">
        <v>44389</v>
      </c>
      <c r="H6344" s="2">
        <v>0.35037037037037039</v>
      </c>
      <c r="I6344">
        <v>14</v>
      </c>
      <c r="J6344">
        <v>0.5</v>
      </c>
      <c r="K6344">
        <v>1</v>
      </c>
    </row>
    <row r="6345" spans="7:11" x14ac:dyDescent="0.25">
      <c r="G6345" s="1">
        <v>44389</v>
      </c>
      <c r="H6345" s="2">
        <v>0.35195601851851849</v>
      </c>
      <c r="I6345">
        <v>13</v>
      </c>
      <c r="J6345">
        <v>1.3</v>
      </c>
      <c r="K6345">
        <v>1</v>
      </c>
    </row>
    <row r="6346" spans="7:11" x14ac:dyDescent="0.25">
      <c r="G6346" s="1">
        <v>44389</v>
      </c>
      <c r="H6346" s="2">
        <v>0.3535300925925926</v>
      </c>
      <c r="I6346">
        <v>15</v>
      </c>
      <c r="J6346">
        <v>4.4000000000000004</v>
      </c>
      <c r="K6346">
        <v>1</v>
      </c>
    </row>
    <row r="6347" spans="7:11" x14ac:dyDescent="0.25">
      <c r="G6347" s="1">
        <v>44389</v>
      </c>
      <c r="H6347" s="2">
        <v>0.35375000000000001</v>
      </c>
      <c r="I6347">
        <v>15</v>
      </c>
      <c r="J6347">
        <v>4.5</v>
      </c>
      <c r="K6347">
        <v>1</v>
      </c>
    </row>
    <row r="6348" spans="7:11" x14ac:dyDescent="0.25">
      <c r="G6348" s="1">
        <v>44389</v>
      </c>
      <c r="H6348" s="2">
        <v>0.35407407407407404</v>
      </c>
      <c r="I6348">
        <v>11</v>
      </c>
      <c r="J6348">
        <v>4.3</v>
      </c>
      <c r="K6348">
        <v>1</v>
      </c>
    </row>
    <row r="6349" spans="7:11" x14ac:dyDescent="0.25">
      <c r="G6349" s="1">
        <v>44389</v>
      </c>
      <c r="H6349" s="2">
        <v>0.3546643518518518</v>
      </c>
      <c r="I6349">
        <v>12</v>
      </c>
      <c r="J6349">
        <v>3.6</v>
      </c>
      <c r="K6349">
        <v>1</v>
      </c>
    </row>
    <row r="6350" spans="7:11" x14ac:dyDescent="0.25">
      <c r="G6350" s="1">
        <v>44389</v>
      </c>
      <c r="H6350" s="2">
        <v>0.35802083333333329</v>
      </c>
      <c r="I6350">
        <v>19</v>
      </c>
      <c r="J6350">
        <v>6.1</v>
      </c>
      <c r="K6350">
        <v>1</v>
      </c>
    </row>
    <row r="6351" spans="7:11" x14ac:dyDescent="0.25">
      <c r="G6351" s="1">
        <v>44389</v>
      </c>
      <c r="H6351" s="2">
        <v>0.35922453703703705</v>
      </c>
      <c r="I6351">
        <v>15</v>
      </c>
      <c r="J6351">
        <v>9.3000000000000007</v>
      </c>
      <c r="K6351">
        <v>1</v>
      </c>
    </row>
    <row r="6352" spans="7:11" x14ac:dyDescent="0.25">
      <c r="G6352" s="1">
        <v>44389</v>
      </c>
      <c r="H6352" s="2">
        <v>0.359375</v>
      </c>
      <c r="I6352">
        <v>14</v>
      </c>
      <c r="J6352">
        <v>8.1999999999999993</v>
      </c>
      <c r="K6352">
        <v>1</v>
      </c>
    </row>
    <row r="6353" spans="7:11" x14ac:dyDescent="0.25">
      <c r="G6353" s="1">
        <v>44389</v>
      </c>
      <c r="H6353" s="2">
        <v>0.35983796296296294</v>
      </c>
      <c r="I6353">
        <v>11</v>
      </c>
      <c r="J6353">
        <v>11.3</v>
      </c>
      <c r="K6353">
        <v>1</v>
      </c>
    </row>
    <row r="6354" spans="7:11" x14ac:dyDescent="0.25">
      <c r="G6354" s="1">
        <v>44389</v>
      </c>
      <c r="H6354" s="2">
        <v>0.36018518518518516</v>
      </c>
      <c r="I6354">
        <v>12</v>
      </c>
      <c r="J6354">
        <v>9.1999999999999993</v>
      </c>
      <c r="K6354">
        <v>1</v>
      </c>
    </row>
    <row r="6355" spans="7:11" x14ac:dyDescent="0.25">
      <c r="G6355" s="1">
        <v>44389</v>
      </c>
      <c r="H6355" s="2">
        <v>0.36060185185185184</v>
      </c>
      <c r="I6355">
        <v>16</v>
      </c>
      <c r="J6355">
        <v>1.2</v>
      </c>
      <c r="K6355">
        <v>1</v>
      </c>
    </row>
    <row r="6356" spans="7:11" x14ac:dyDescent="0.25">
      <c r="G6356" s="1">
        <v>44389</v>
      </c>
      <c r="H6356" s="2">
        <v>0.36070601851851852</v>
      </c>
      <c r="I6356">
        <v>27</v>
      </c>
      <c r="J6356">
        <v>9.9</v>
      </c>
      <c r="K6356">
        <v>1</v>
      </c>
    </row>
    <row r="6357" spans="7:11" x14ac:dyDescent="0.25">
      <c r="G6357" s="1">
        <v>44389</v>
      </c>
      <c r="H6357" s="2">
        <v>0.36087962962962966</v>
      </c>
      <c r="I6357">
        <v>18</v>
      </c>
      <c r="J6357">
        <v>7.1</v>
      </c>
      <c r="K6357">
        <v>1</v>
      </c>
    </row>
    <row r="6358" spans="7:11" x14ac:dyDescent="0.25">
      <c r="G6358" s="1">
        <v>44389</v>
      </c>
      <c r="H6358" s="2">
        <v>0.36136574074074074</v>
      </c>
      <c r="I6358">
        <v>20</v>
      </c>
      <c r="J6358">
        <v>8.9</v>
      </c>
      <c r="K6358">
        <v>1</v>
      </c>
    </row>
    <row r="6359" spans="7:11" x14ac:dyDescent="0.25">
      <c r="G6359" s="1">
        <v>44389</v>
      </c>
      <c r="H6359" s="2">
        <v>0.36160879629629633</v>
      </c>
      <c r="I6359">
        <v>16</v>
      </c>
      <c r="J6359">
        <v>4.2</v>
      </c>
      <c r="K6359">
        <v>1</v>
      </c>
    </row>
    <row r="6360" spans="7:11" x14ac:dyDescent="0.25">
      <c r="G6360" s="1">
        <v>44389</v>
      </c>
      <c r="H6360" s="2">
        <v>0.36231481481481481</v>
      </c>
      <c r="I6360">
        <v>11</v>
      </c>
      <c r="J6360">
        <v>10.199999999999999</v>
      </c>
      <c r="K6360">
        <v>1</v>
      </c>
    </row>
    <row r="6361" spans="7:11" x14ac:dyDescent="0.25">
      <c r="G6361" s="1">
        <v>44389</v>
      </c>
      <c r="H6361" s="2">
        <v>0.36240740740740746</v>
      </c>
      <c r="I6361">
        <v>18</v>
      </c>
      <c r="J6361">
        <v>14.3</v>
      </c>
      <c r="K6361">
        <v>1</v>
      </c>
    </row>
    <row r="6362" spans="7:11" x14ac:dyDescent="0.25">
      <c r="G6362" s="1">
        <v>44389</v>
      </c>
      <c r="H6362" s="2">
        <v>0.36540509259259263</v>
      </c>
      <c r="I6362">
        <v>12</v>
      </c>
      <c r="J6362">
        <v>10</v>
      </c>
      <c r="K6362">
        <v>1</v>
      </c>
    </row>
    <row r="6363" spans="7:11" x14ac:dyDescent="0.25">
      <c r="G6363" s="1">
        <v>44389</v>
      </c>
      <c r="H6363" s="2">
        <v>0.36719907407407404</v>
      </c>
      <c r="I6363">
        <v>11</v>
      </c>
      <c r="J6363">
        <v>7.6</v>
      </c>
      <c r="K6363">
        <v>1</v>
      </c>
    </row>
    <row r="6364" spans="7:11" x14ac:dyDescent="0.25">
      <c r="G6364" s="1">
        <v>44389</v>
      </c>
      <c r="H6364" s="2">
        <v>0.36725694444444446</v>
      </c>
      <c r="I6364">
        <v>13</v>
      </c>
      <c r="J6364">
        <v>4</v>
      </c>
      <c r="K6364">
        <v>1</v>
      </c>
    </row>
    <row r="6365" spans="7:11" x14ac:dyDescent="0.25">
      <c r="G6365" s="1">
        <v>44389</v>
      </c>
      <c r="H6365" s="2">
        <v>0.3674189814814815</v>
      </c>
      <c r="I6365">
        <v>13</v>
      </c>
      <c r="J6365">
        <v>4.3</v>
      </c>
      <c r="K6365">
        <v>1</v>
      </c>
    </row>
    <row r="6366" spans="7:11" x14ac:dyDescent="0.25">
      <c r="G6366" s="1">
        <v>44389</v>
      </c>
      <c r="H6366" s="2">
        <v>0.36815972222222221</v>
      </c>
      <c r="I6366">
        <v>17</v>
      </c>
      <c r="J6366">
        <v>4.0999999999999996</v>
      </c>
      <c r="K6366">
        <v>1</v>
      </c>
    </row>
    <row r="6367" spans="7:11" x14ac:dyDescent="0.25">
      <c r="G6367" s="1">
        <v>44389</v>
      </c>
      <c r="H6367" s="2">
        <v>0.36862268518518521</v>
      </c>
      <c r="I6367">
        <v>17</v>
      </c>
      <c r="J6367">
        <v>24.5</v>
      </c>
      <c r="K6367">
        <v>1</v>
      </c>
    </row>
    <row r="6368" spans="7:11" x14ac:dyDescent="0.25">
      <c r="G6368" s="1">
        <v>44389</v>
      </c>
      <c r="H6368" s="2">
        <v>0.36939814814814814</v>
      </c>
      <c r="I6368">
        <v>15</v>
      </c>
      <c r="J6368">
        <v>11.2</v>
      </c>
      <c r="K6368">
        <v>1</v>
      </c>
    </row>
  </sheetData>
  <sortState ref="A9:E8619">
    <sortCondition ref="E9:E861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K7" sqref="K7"/>
    </sheetView>
  </sheetViews>
  <sheetFormatPr defaultRowHeight="15" x14ac:dyDescent="0.25"/>
  <cols>
    <col min="1" max="1" width="19" style="5" customWidth="1"/>
    <col min="2" max="2" width="10.85546875" style="5" customWidth="1"/>
    <col min="3" max="3" width="10" style="5" bestFit="1" customWidth="1"/>
    <col min="4" max="5" width="9.140625" style="5"/>
    <col min="6" max="6" width="10.7109375" style="5" customWidth="1"/>
    <col min="7" max="7" width="9.7109375" style="5" customWidth="1"/>
    <col min="8" max="8" width="10" style="5" bestFit="1" customWidth="1"/>
    <col min="9" max="14" width="9.140625" style="5"/>
    <col min="15" max="15" width="8.28515625" style="5" bestFit="1" customWidth="1"/>
    <col min="16" max="16384" width="9.140625" style="5"/>
  </cols>
  <sheetData>
    <row r="1" spans="1:9" ht="15" customHeight="1" x14ac:dyDescent="0.25">
      <c r="A1" s="95" t="s">
        <v>9</v>
      </c>
      <c r="B1" s="95"/>
      <c r="C1" s="95"/>
      <c r="D1" s="95"/>
      <c r="E1" s="95"/>
      <c r="F1" s="3"/>
      <c r="G1" s="3"/>
      <c r="H1" s="3"/>
      <c r="I1" s="4"/>
    </row>
    <row r="2" spans="1:9" ht="15" customHeight="1" x14ac:dyDescent="0.25">
      <c r="A2" s="95"/>
      <c r="B2" s="95"/>
      <c r="C2" s="95"/>
      <c r="D2" s="95"/>
      <c r="E2" s="95"/>
      <c r="F2" s="3"/>
      <c r="G2" s="3"/>
      <c r="H2" s="3"/>
      <c r="I2" s="4"/>
    </row>
    <row r="3" spans="1:9" ht="18.75" x14ac:dyDescent="0.3">
      <c r="A3" s="94" t="str">
        <f>East_20mph!B3</f>
        <v>LC corner Finsbury St</v>
      </c>
      <c r="B3" s="94"/>
      <c r="C3" s="94"/>
      <c r="D3" s="94"/>
      <c r="E3" s="94"/>
      <c r="F3" s="94"/>
      <c r="G3" s="94"/>
      <c r="H3" s="94"/>
    </row>
    <row r="4" spans="1:9" ht="18.75" x14ac:dyDescent="0.3">
      <c r="A4" s="6" t="str">
        <f>East_20mph!B6</f>
        <v>4 - 12 July 2021</v>
      </c>
      <c r="E4" s="7"/>
    </row>
    <row r="5" spans="1:9" ht="18.75" x14ac:dyDescent="0.3">
      <c r="A5" s="7" t="s">
        <v>10</v>
      </c>
      <c r="C5" s="7">
        <f>East_20mph!B11</f>
        <v>24</v>
      </c>
      <c r="E5" s="7" t="s">
        <v>11</v>
      </c>
    </row>
    <row r="6" spans="1:9" ht="18.75" x14ac:dyDescent="0.3">
      <c r="A6" s="8" t="s">
        <v>12</v>
      </c>
      <c r="C6" s="8">
        <f>East_20mph!B10</f>
        <v>20</v>
      </c>
    </row>
    <row r="7" spans="1:9" ht="18.75" x14ac:dyDescent="0.3">
      <c r="A7" s="96" t="s">
        <v>13</v>
      </c>
      <c r="B7" s="96"/>
      <c r="C7" s="96"/>
      <c r="D7" s="96"/>
      <c r="E7" s="96"/>
      <c r="F7" s="96"/>
      <c r="G7" s="96"/>
      <c r="H7" s="96"/>
    </row>
    <row r="8" spans="1:9" ht="18.75" x14ac:dyDescent="0.3">
      <c r="E8" s="9"/>
      <c r="F8" s="9"/>
      <c r="G8" s="9"/>
      <c r="H8" s="9"/>
    </row>
    <row r="9" spans="1:9" ht="18.75" x14ac:dyDescent="0.3">
      <c r="A9" s="10" t="s">
        <v>8</v>
      </c>
      <c r="B9" s="11" t="str">
        <f>East_20mph!B4</f>
        <v>East</v>
      </c>
      <c r="C9" s="12" t="str">
        <f>West_20mph!B4</f>
        <v>West</v>
      </c>
      <c r="E9" s="97" t="s">
        <v>14</v>
      </c>
      <c r="F9" s="97"/>
      <c r="G9" s="11" t="str">
        <f>East_20mph!B4</f>
        <v>East</v>
      </c>
      <c r="H9" s="12" t="str">
        <f>West_20mph!B4</f>
        <v>West</v>
      </c>
    </row>
    <row r="10" spans="1:9" ht="18.75" x14ac:dyDescent="0.3">
      <c r="A10" s="13" t="s">
        <v>15</v>
      </c>
      <c r="B10" s="14">
        <f>East_20mph!B12</f>
        <v>15.902265659706798</v>
      </c>
      <c r="C10" s="15">
        <f>West_20mph!B12</f>
        <v>15.931761006289308</v>
      </c>
      <c r="E10" s="98" t="s">
        <v>16</v>
      </c>
      <c r="F10" s="98"/>
      <c r="G10" s="16">
        <f>East_20mph!P3</f>
        <v>16.826086956521738</v>
      </c>
      <c r="H10" s="15">
        <f>West_20mph!P3</f>
        <v>14.587755102040816</v>
      </c>
    </row>
    <row r="11" spans="1:9" ht="18.75" x14ac:dyDescent="0.3">
      <c r="A11" s="17" t="s">
        <v>17</v>
      </c>
      <c r="B11" s="18">
        <f>East_20mph!B13</f>
        <v>20</v>
      </c>
      <c r="C11" s="8">
        <f>West_20mph!B13</f>
        <v>20</v>
      </c>
      <c r="E11" s="94" t="s">
        <v>18</v>
      </c>
      <c r="F11" s="94"/>
      <c r="G11" s="16">
        <f>East_20mph!P10</f>
        <v>16.30857142857143</v>
      </c>
      <c r="H11" s="19">
        <f>West_20mph!P10</f>
        <v>15.565051020408163</v>
      </c>
    </row>
    <row r="12" spans="1:9" ht="18.75" x14ac:dyDescent="0.3">
      <c r="A12" s="17" t="s">
        <v>19</v>
      </c>
      <c r="B12" s="18">
        <f>East_20mph!B14</f>
        <v>23</v>
      </c>
      <c r="C12" s="8">
        <f>West_20mph!B14</f>
        <v>24</v>
      </c>
      <c r="E12" s="94" t="s">
        <v>20</v>
      </c>
      <c r="F12" s="94"/>
      <c r="G12" s="16">
        <f>East_20mph!P13</f>
        <v>15.654627539503386</v>
      </c>
      <c r="H12" s="19">
        <f>West_20mph!P13</f>
        <v>16.080339321357286</v>
      </c>
    </row>
    <row r="13" spans="1:9" ht="18.75" x14ac:dyDescent="0.3">
      <c r="A13" s="17" t="s">
        <v>21</v>
      </c>
      <c r="B13" s="18">
        <f>East_20mph!B15</f>
        <v>40</v>
      </c>
      <c r="C13" s="8">
        <f>West_20mph!B15</f>
        <v>39</v>
      </c>
      <c r="E13" s="94" t="s">
        <v>22</v>
      </c>
      <c r="F13" s="94"/>
      <c r="G13" s="16">
        <f>East_20mph!P19</f>
        <v>15.528301886792454</v>
      </c>
      <c r="H13" s="19">
        <f>West_20mph!P19</f>
        <v>16.019253910950663</v>
      </c>
    </row>
    <row r="14" spans="1:9" ht="18" customHeight="1" x14ac:dyDescent="0.25">
      <c r="A14" s="102" t="s">
        <v>23</v>
      </c>
      <c r="B14" s="104">
        <f>East_20mph!B17</f>
        <v>2.9000000000000001E-2</v>
      </c>
      <c r="C14" s="105">
        <f>West_20mph!B17</f>
        <v>4.3999999999999997E-2</v>
      </c>
      <c r="E14" s="106" t="s">
        <v>24</v>
      </c>
      <c r="F14" s="106"/>
      <c r="G14" s="20">
        <f>East_20mph!P23</f>
        <v>17.019379844961239</v>
      </c>
      <c r="H14" s="21">
        <f>West_20mph!P23</f>
        <v>16.760904684975767</v>
      </c>
    </row>
    <row r="15" spans="1:9" ht="15" customHeight="1" x14ac:dyDescent="0.25">
      <c r="A15" s="103"/>
      <c r="B15" s="104"/>
      <c r="C15" s="105"/>
    </row>
    <row r="16" spans="1:9" ht="15" customHeight="1" x14ac:dyDescent="0.3">
      <c r="A16" s="103"/>
      <c r="B16" s="18"/>
      <c r="E16" s="107"/>
      <c r="F16" s="108"/>
      <c r="G16" s="22"/>
      <c r="H16" s="23"/>
    </row>
    <row r="17" spans="1:3" ht="30.75" customHeight="1" x14ac:dyDescent="0.3">
      <c r="A17" s="103"/>
      <c r="B17" s="18"/>
    </row>
    <row r="18" spans="1:3" x14ac:dyDescent="0.25">
      <c r="A18" s="99" t="s">
        <v>25</v>
      </c>
      <c r="B18" s="100">
        <f>East_20mph!B18</f>
        <v>0.13100000000000001</v>
      </c>
      <c r="C18" s="101">
        <f>West_20mph!B18</f>
        <v>0.14299999999999999</v>
      </c>
    </row>
    <row r="19" spans="1:3" ht="18.75" customHeight="1" x14ac:dyDescent="0.25">
      <c r="A19" s="99"/>
      <c r="B19" s="100"/>
      <c r="C19" s="101"/>
    </row>
    <row r="20" spans="1:3" ht="18.75" customHeight="1" x14ac:dyDescent="0.25">
      <c r="A20" s="99"/>
    </row>
  </sheetData>
  <mergeCells count="16">
    <mergeCell ref="A18:A20"/>
    <mergeCell ref="B18:B19"/>
    <mergeCell ref="C18:C19"/>
    <mergeCell ref="E12:F12"/>
    <mergeCell ref="E13:F13"/>
    <mergeCell ref="A14:A17"/>
    <mergeCell ref="B14:B15"/>
    <mergeCell ref="C14:C15"/>
    <mergeCell ref="E14:F14"/>
    <mergeCell ref="E16:F16"/>
    <mergeCell ref="E11:F11"/>
    <mergeCell ref="A1:E2"/>
    <mergeCell ref="A3:H3"/>
    <mergeCell ref="A7:H7"/>
    <mergeCell ref="E9:F9"/>
    <mergeCell ref="E10:F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3"/>
  <sheetViews>
    <sheetView workbookViewId="0">
      <selection activeCell="A9" sqref="A9:E20"/>
    </sheetView>
  </sheetViews>
  <sheetFormatPr defaultRowHeight="12.75" x14ac:dyDescent="0.2"/>
  <cols>
    <col min="1" max="1" width="17.42578125" style="43" customWidth="1"/>
    <col min="2" max="2" width="10" style="44" customWidth="1"/>
    <col min="3" max="3" width="9.140625" style="44"/>
    <col min="4" max="7" width="9.140625" style="37"/>
    <col min="8" max="8" width="9.7109375" style="37" customWidth="1"/>
    <col min="9" max="9" width="8.42578125" style="37" customWidth="1"/>
    <col min="10" max="10" width="9.42578125" style="37" bestFit="1" customWidth="1"/>
    <col min="11" max="13" width="9.140625" style="37"/>
    <col min="14" max="14" width="12" style="37" customWidth="1"/>
    <col min="15" max="15" width="22.140625" style="37" customWidth="1"/>
    <col min="16" max="16" width="8.28515625" style="37" customWidth="1"/>
    <col min="17" max="17" width="1.42578125" style="37" hidden="1" customWidth="1"/>
    <col min="18" max="16384" width="9.140625" style="37"/>
  </cols>
  <sheetData>
    <row r="1" spans="1:17" s="26" customFormat="1" x14ac:dyDescent="0.2">
      <c r="A1" s="24" t="s">
        <v>26</v>
      </c>
      <c r="B1" s="24"/>
      <c r="C1" s="24"/>
      <c r="D1" s="24"/>
      <c r="E1" s="24"/>
      <c r="F1" s="25"/>
      <c r="G1" s="25"/>
    </row>
    <row r="2" spans="1:17" s="26" customFormat="1" x14ac:dyDescent="0.2">
      <c r="A2" s="24" t="s">
        <v>27</v>
      </c>
      <c r="B2" s="27" t="s">
        <v>105</v>
      </c>
      <c r="C2" s="24"/>
      <c r="D2" s="24"/>
      <c r="E2" s="24"/>
      <c r="N2" s="26" t="s">
        <v>28</v>
      </c>
    </row>
    <row r="3" spans="1:17" s="26" customFormat="1" x14ac:dyDescent="0.2">
      <c r="A3" s="26" t="s">
        <v>29</v>
      </c>
      <c r="B3" s="28" t="s">
        <v>106</v>
      </c>
      <c r="C3" s="24"/>
      <c r="F3" s="25"/>
      <c r="G3" s="25"/>
      <c r="L3" s="29">
        <v>0</v>
      </c>
      <c r="M3" s="30" t="s">
        <v>30</v>
      </c>
      <c r="N3" s="31">
        <f t="shared" ref="N3:N26" si="0">AVERAGEIFS(C$23:C$2273,B$23:B$2273, "&gt;="&amp;L3,B$23:B$2273, "&lt;"&amp;(L3+59/1440))</f>
        <v>15.888888888888889</v>
      </c>
      <c r="O3" s="31" t="s">
        <v>31</v>
      </c>
      <c r="P3" s="31">
        <f>AVERAGEIFS(C$23:C$2273,B$23:B$2273, "&gt;="&amp;L3,B$23:B$2273, "&lt;"&amp;(L3+359/1440))</f>
        <v>16.826086956521738</v>
      </c>
    </row>
    <row r="4" spans="1:17" s="26" customFormat="1" x14ac:dyDescent="0.2">
      <c r="A4" s="26" t="s">
        <v>32</v>
      </c>
      <c r="B4" s="27" t="s">
        <v>107</v>
      </c>
      <c r="C4" s="24"/>
      <c r="L4" s="29">
        <v>4.1666666666666699E-2</v>
      </c>
      <c r="M4" s="30" t="s">
        <v>33</v>
      </c>
      <c r="N4" s="31">
        <f t="shared" si="0"/>
        <v>17.285714285714285</v>
      </c>
      <c r="O4" s="31"/>
      <c r="P4" s="31"/>
    </row>
    <row r="5" spans="1:17" s="26" customFormat="1" x14ac:dyDescent="0.2">
      <c r="A5" s="26" t="s">
        <v>34</v>
      </c>
      <c r="B5" s="27" t="s">
        <v>111</v>
      </c>
      <c r="C5" s="24"/>
      <c r="F5" s="25"/>
      <c r="G5" s="25"/>
      <c r="L5" s="29">
        <v>8.3333333333333301E-2</v>
      </c>
      <c r="M5" s="30" t="s">
        <v>35</v>
      </c>
      <c r="N5" s="31">
        <f t="shared" si="0"/>
        <v>14.833333333333334</v>
      </c>
      <c r="O5" s="31"/>
      <c r="P5" s="31"/>
    </row>
    <row r="6" spans="1:17" s="26" customFormat="1" x14ac:dyDescent="0.2">
      <c r="A6" s="26" t="s">
        <v>4</v>
      </c>
      <c r="B6" s="32" t="s">
        <v>108</v>
      </c>
      <c r="C6" s="24"/>
      <c r="L6" s="29">
        <v>0.125</v>
      </c>
      <c r="M6" s="30" t="s">
        <v>36</v>
      </c>
      <c r="N6" s="31">
        <f t="shared" si="0"/>
        <v>17</v>
      </c>
      <c r="O6" s="31"/>
      <c r="P6" s="31"/>
    </row>
    <row r="7" spans="1:17" s="26" customFormat="1" x14ac:dyDescent="0.2">
      <c r="A7" s="26" t="s">
        <v>5</v>
      </c>
      <c r="B7" s="33" t="s">
        <v>109</v>
      </c>
      <c r="C7" s="24"/>
      <c r="L7" s="29">
        <v>0.16666666666666699</v>
      </c>
      <c r="M7" s="30" t="s">
        <v>37</v>
      </c>
      <c r="N7" s="31">
        <f t="shared" si="0"/>
        <v>17.666666666666668</v>
      </c>
      <c r="O7" s="31"/>
      <c r="P7" s="31"/>
    </row>
    <row r="8" spans="1:17" s="26" customFormat="1" ht="13.5" thickBot="1" x14ac:dyDescent="0.25">
      <c r="A8" s="26" t="s">
        <v>38</v>
      </c>
      <c r="B8" s="27"/>
      <c r="C8" s="24"/>
      <c r="H8" s="26">
        <f>FREQUENCY(B8:B2273,G8:G78)</f>
        <v>2254</v>
      </c>
      <c r="L8" s="29">
        <v>0.20833333333333301</v>
      </c>
      <c r="M8" s="30" t="s">
        <v>39</v>
      </c>
      <c r="N8" s="31">
        <f t="shared" si="0"/>
        <v>19</v>
      </c>
      <c r="O8" s="31"/>
      <c r="P8" s="31"/>
    </row>
    <row r="9" spans="1:17" s="26" customFormat="1" x14ac:dyDescent="0.2">
      <c r="A9" s="121" t="s">
        <v>40</v>
      </c>
      <c r="B9" s="122" t="s">
        <v>41</v>
      </c>
      <c r="C9" s="123"/>
      <c r="D9" s="124"/>
      <c r="E9" s="125"/>
      <c r="L9" s="29">
        <v>0.25</v>
      </c>
      <c r="M9" s="30" t="s">
        <v>42</v>
      </c>
      <c r="N9" s="31">
        <f t="shared" si="0"/>
        <v>18.433962264150942</v>
      </c>
      <c r="O9" s="31"/>
      <c r="P9" s="31"/>
    </row>
    <row r="10" spans="1:17" s="26" customFormat="1" x14ac:dyDescent="0.2">
      <c r="A10" s="126" t="s">
        <v>43</v>
      </c>
      <c r="B10" s="127">
        <v>20</v>
      </c>
      <c r="C10" s="36" t="s">
        <v>41</v>
      </c>
      <c r="D10" s="128"/>
      <c r="E10" s="129"/>
      <c r="L10" s="29">
        <v>0.29166666666666702</v>
      </c>
      <c r="M10" s="30" t="s">
        <v>44</v>
      </c>
      <c r="N10" s="31">
        <f t="shared" si="0"/>
        <v>17.25925925925926</v>
      </c>
      <c r="O10" s="31" t="s">
        <v>45</v>
      </c>
      <c r="P10" s="31">
        <f>AVERAGEIFS(C$23:C$2273,B$23:B$2273, "&gt;="&amp;L10,B$23:B$2273, "&lt;"&amp;(L10+119/1440))</f>
        <v>16.30857142857143</v>
      </c>
    </row>
    <row r="11" spans="1:17" s="26" customFormat="1" x14ac:dyDescent="0.2">
      <c r="A11" s="130" t="s">
        <v>46</v>
      </c>
      <c r="B11" s="131">
        <f>B10*10%+B10+2</f>
        <v>24</v>
      </c>
      <c r="C11" s="36" t="s">
        <v>41</v>
      </c>
      <c r="D11" s="128"/>
      <c r="E11" s="129"/>
      <c r="L11" s="29">
        <v>0.33333333333333298</v>
      </c>
      <c r="M11" s="30" t="s">
        <v>47</v>
      </c>
      <c r="N11" s="31">
        <f t="shared" si="0"/>
        <v>15.798319327731093</v>
      </c>
      <c r="O11" s="31"/>
      <c r="P11" s="31"/>
    </row>
    <row r="12" spans="1:17" s="26" customFormat="1" x14ac:dyDescent="0.2">
      <c r="A12" s="126" t="s">
        <v>14</v>
      </c>
      <c r="B12" s="36">
        <f>AVERAGE(C23:C2273)</f>
        <v>15.902265659706798</v>
      </c>
      <c r="C12" s="36" t="s">
        <v>41</v>
      </c>
      <c r="D12" s="128"/>
      <c r="E12" s="129"/>
      <c r="L12" s="29">
        <v>0.375</v>
      </c>
      <c r="M12" s="30" t="s">
        <v>48</v>
      </c>
      <c r="N12" s="31">
        <f t="shared" si="0"/>
        <v>15.445121951219512</v>
      </c>
      <c r="O12" s="31"/>
      <c r="P12" s="31"/>
    </row>
    <row r="13" spans="1:17" s="26" customFormat="1" x14ac:dyDescent="0.2">
      <c r="A13" s="126" t="s">
        <v>49</v>
      </c>
      <c r="B13" s="36">
        <f>ROUND(PERCENTILE(C23:C2273,0.85),0)</f>
        <v>20</v>
      </c>
      <c r="C13" s="36" t="s">
        <v>41</v>
      </c>
      <c r="D13" s="128"/>
      <c r="E13" s="129"/>
      <c r="L13" s="29">
        <v>0.41666666666666702</v>
      </c>
      <c r="M13" s="30" t="s">
        <v>50</v>
      </c>
      <c r="N13" s="31">
        <f t="shared" si="0"/>
        <v>15.197718631178708</v>
      </c>
      <c r="O13" s="31" t="s">
        <v>51</v>
      </c>
      <c r="P13" s="31">
        <f>AVERAGEIFS(C$23:C$2273,B$23:B$2273, "&gt;="&amp;L13,B$23:B$2273, "&lt;"&amp;(L13+299/1440))</f>
        <v>15.654627539503386</v>
      </c>
    </row>
    <row r="14" spans="1:17" s="26" customFormat="1" x14ac:dyDescent="0.2">
      <c r="A14" s="126" t="s">
        <v>52</v>
      </c>
      <c r="B14" s="36">
        <f>ROUND(PERCENTILE(C23:C2273,0.95),0)</f>
        <v>23</v>
      </c>
      <c r="C14" s="36" t="s">
        <v>41</v>
      </c>
      <c r="D14" s="128"/>
      <c r="E14" s="129"/>
      <c r="L14" s="29">
        <v>0.45833333333333298</v>
      </c>
      <c r="M14" s="30" t="s">
        <v>53</v>
      </c>
      <c r="N14" s="31">
        <f t="shared" si="0"/>
        <v>15.692737430167599</v>
      </c>
      <c r="O14" s="31"/>
      <c r="P14" s="31"/>
    </row>
    <row r="15" spans="1:17" s="26" customFormat="1" x14ac:dyDescent="0.2">
      <c r="A15" s="126" t="s">
        <v>21</v>
      </c>
      <c r="B15" s="36">
        <f>MAX(C23:C2273)</f>
        <v>40</v>
      </c>
      <c r="C15" s="36" t="s">
        <v>41</v>
      </c>
      <c r="D15" s="128"/>
      <c r="E15" s="129"/>
      <c r="L15" s="29">
        <v>0.5</v>
      </c>
      <c r="M15" s="30" t="s">
        <v>54</v>
      </c>
      <c r="N15" s="31">
        <f t="shared" si="0"/>
        <v>16.5</v>
      </c>
      <c r="O15" s="31"/>
      <c r="P15" s="31"/>
    </row>
    <row r="16" spans="1:17" s="26" customFormat="1" x14ac:dyDescent="0.2">
      <c r="A16" s="126" t="s">
        <v>55</v>
      </c>
      <c r="B16" s="36">
        <f>COUNT(B23:B2273)</f>
        <v>2251</v>
      </c>
      <c r="C16" s="36"/>
      <c r="D16" s="128"/>
      <c r="E16" s="129"/>
      <c r="L16" s="29">
        <v>0.54166666666666696</v>
      </c>
      <c r="M16" s="30" t="s">
        <v>56</v>
      </c>
      <c r="N16" s="31">
        <f t="shared" si="0"/>
        <v>15.94478527607362</v>
      </c>
      <c r="O16" s="31"/>
      <c r="P16" s="31"/>
      <c r="Q16" s="30"/>
    </row>
    <row r="17" spans="1:16" s="26" customFormat="1" x14ac:dyDescent="0.2">
      <c r="A17" s="130" t="s">
        <v>57</v>
      </c>
      <c r="B17" s="132">
        <f>ROUND(COUNTIF(E23:E2273,"Over")/B16,3)</f>
        <v>2.9000000000000001E-2</v>
      </c>
      <c r="C17" s="36"/>
      <c r="D17" s="128"/>
      <c r="E17" s="129"/>
      <c r="L17" s="29">
        <v>0.58333333333333304</v>
      </c>
      <c r="M17" s="30" t="s">
        <v>58</v>
      </c>
      <c r="N17" s="31">
        <f t="shared" si="0"/>
        <v>15.236641221374045</v>
      </c>
      <c r="O17" s="31"/>
      <c r="P17" s="31"/>
    </row>
    <row r="18" spans="1:16" s="26" customFormat="1" x14ac:dyDescent="0.2">
      <c r="A18" s="126" t="s">
        <v>59</v>
      </c>
      <c r="B18" s="133">
        <f>ROUND(COUNTIF(F23:F2273,"Over")/B16,3)</f>
        <v>0.13100000000000001</v>
      </c>
      <c r="C18" s="36"/>
      <c r="D18" s="128"/>
      <c r="E18" s="129"/>
      <c r="K18" s="35"/>
      <c r="L18" s="29">
        <v>0.625</v>
      </c>
      <c r="M18" s="30" t="s">
        <v>60</v>
      </c>
      <c r="N18" s="31">
        <f t="shared" si="0"/>
        <v>15.603174603174603</v>
      </c>
      <c r="O18" s="31"/>
      <c r="P18" s="31"/>
    </row>
    <row r="19" spans="1:16" s="26" customFormat="1" x14ac:dyDescent="0.2">
      <c r="A19" s="126" t="s">
        <v>61</v>
      </c>
      <c r="B19" s="36" t="str">
        <f>IF(B13&gt;B10,"Yes","No")</f>
        <v>No</v>
      </c>
      <c r="C19" s="36"/>
      <c r="D19" s="128"/>
      <c r="E19" s="129"/>
      <c r="L19" s="29">
        <v>0.66666666666666696</v>
      </c>
      <c r="M19" s="30" t="s">
        <v>62</v>
      </c>
      <c r="N19" s="31">
        <f t="shared" si="0"/>
        <v>15.673469387755102</v>
      </c>
      <c r="O19" s="31" t="s">
        <v>63</v>
      </c>
      <c r="P19" s="31">
        <f>AVERAGEIFS(C$23:C$2273,B$23:B$2273, "&gt;="&amp;L19,B$23:B$2273, "&lt;"&amp;(L19+119/1440))</f>
        <v>15.528301886792454</v>
      </c>
    </row>
    <row r="20" spans="1:16" s="26" customFormat="1" ht="13.5" thickBot="1" x14ac:dyDescent="0.25">
      <c r="A20" s="134" t="s">
        <v>64</v>
      </c>
      <c r="B20" s="135">
        <f>B13/B12</f>
        <v>1.2576824226170522</v>
      </c>
      <c r="C20" s="136" t="s">
        <v>65</v>
      </c>
      <c r="D20" s="135"/>
      <c r="E20" s="137"/>
      <c r="L20" s="29">
        <v>0.70833333333333304</v>
      </c>
      <c r="M20" s="30" t="s">
        <v>66</v>
      </c>
      <c r="N20" s="31">
        <f t="shared" si="0"/>
        <v>15.28099173553719</v>
      </c>
      <c r="O20" s="31"/>
      <c r="P20" s="31"/>
    </row>
    <row r="21" spans="1:16" s="26" customFormat="1" x14ac:dyDescent="0.2">
      <c r="B21" s="24"/>
      <c r="C21" s="36"/>
      <c r="L21" s="29">
        <v>0.75</v>
      </c>
      <c r="M21" s="30" t="s">
        <v>67</v>
      </c>
      <c r="N21" s="31">
        <f t="shared" si="0"/>
        <v>14.660550458715596</v>
      </c>
      <c r="O21" s="31"/>
      <c r="P21" s="31"/>
    </row>
    <row r="22" spans="1:16" s="26" customFormat="1" x14ac:dyDescent="0.2">
      <c r="A22" s="37" t="s">
        <v>4</v>
      </c>
      <c r="B22" s="38" t="s">
        <v>5</v>
      </c>
      <c r="C22" s="24" t="s">
        <v>41</v>
      </c>
      <c r="D22" s="24" t="s">
        <v>41</v>
      </c>
      <c r="E22" s="34" t="s">
        <v>68</v>
      </c>
      <c r="F22" s="26" t="s">
        <v>69</v>
      </c>
      <c r="G22" s="26" t="s">
        <v>70</v>
      </c>
      <c r="H22" s="26" t="s">
        <v>41</v>
      </c>
      <c r="I22" s="30" t="s">
        <v>71</v>
      </c>
      <c r="J22" s="30" t="s">
        <v>72</v>
      </c>
      <c r="L22" s="29">
        <v>0.79166666666666696</v>
      </c>
      <c r="M22" s="30" t="s">
        <v>73</v>
      </c>
      <c r="N22" s="31">
        <f t="shared" si="0"/>
        <v>16.182692307692307</v>
      </c>
      <c r="O22" s="31"/>
      <c r="P22" s="31"/>
    </row>
    <row r="23" spans="1:16" s="26" customFormat="1" ht="15" x14ac:dyDescent="0.25">
      <c r="A23" s="39">
        <v>44381</v>
      </c>
      <c r="B23" s="40">
        <v>0.5499074074074074</v>
      </c>
      <c r="C23" s="5">
        <v>16</v>
      </c>
      <c r="D23" s="24">
        <f t="shared" ref="D23:D86" si="1">IF(C23="","",IF($B$9="mph",C23,ROUND(C23*0.6214,0)))</f>
        <v>16</v>
      </c>
      <c r="E23" s="26" t="str">
        <f>IF(D23="","",IF(D23&gt;$B$11,"Over","Under"))</f>
        <v>Under</v>
      </c>
      <c r="F23" s="26" t="str">
        <f>IF(D23="","",IF(D23&gt;$B$10,"Over","Under"))</f>
        <v>Under</v>
      </c>
      <c r="G23" s="26">
        <f t="shared" ref="G23:G86" si="2">HOUR(B23)</f>
        <v>13</v>
      </c>
      <c r="H23" s="26">
        <v>0</v>
      </c>
      <c r="I23" s="26">
        <f t="array" ref="I23:I93">FREQUENCY(D23:D2273,H23:H93)</f>
        <v>0</v>
      </c>
      <c r="J23" s="41">
        <f t="shared" ref="J23:J86" si="3">I23/$I$96</f>
        <v>0</v>
      </c>
      <c r="K23" s="41">
        <f>J23</f>
        <v>0</v>
      </c>
      <c r="L23" s="29">
        <v>0.83333333333333304</v>
      </c>
      <c r="M23" s="30" t="s">
        <v>74</v>
      </c>
      <c r="N23" s="31">
        <f t="shared" si="0"/>
        <v>16.328358208955223</v>
      </c>
      <c r="O23" s="31" t="s">
        <v>75</v>
      </c>
      <c r="P23" s="31">
        <f>AVERAGEIFS(C$23:C$2273,B$23:B$2273, "&gt;="&amp;L23,B$23:B$2273, "&lt;"&amp;(L23+239/1440))</f>
        <v>17.019379844961239</v>
      </c>
    </row>
    <row r="24" spans="1:16" s="26" customFormat="1" ht="15" x14ac:dyDescent="0.25">
      <c r="A24" s="39">
        <v>44381</v>
      </c>
      <c r="B24" s="40">
        <v>0.55267361111111113</v>
      </c>
      <c r="C24" s="5">
        <v>11</v>
      </c>
      <c r="D24" s="24">
        <f t="shared" si="1"/>
        <v>11</v>
      </c>
      <c r="E24" s="26" t="str">
        <f t="shared" ref="E24:E87" si="4">IF(D24="","",IF(D24&gt;$B$11,"Over","Under"))</f>
        <v>Under</v>
      </c>
      <c r="F24" s="26" t="str">
        <f t="shared" ref="F24:F87" si="5">IF(D24="","",IF(D24&gt;$B$10,"Over","Under"))</f>
        <v>Under</v>
      </c>
      <c r="G24" s="26">
        <f t="shared" si="2"/>
        <v>13</v>
      </c>
      <c r="H24" s="26">
        <v>1</v>
      </c>
      <c r="I24" s="26">
        <v>0</v>
      </c>
      <c r="J24" s="41">
        <f t="shared" si="3"/>
        <v>0</v>
      </c>
      <c r="K24" s="41">
        <f t="shared" ref="K24:K87" si="6">J24+K23</f>
        <v>0</v>
      </c>
      <c r="L24" s="29">
        <v>0.875</v>
      </c>
      <c r="M24" s="30" t="s">
        <v>76</v>
      </c>
      <c r="N24" s="31">
        <f t="shared" si="0"/>
        <v>17.807017543859651</v>
      </c>
      <c r="O24" s="31"/>
      <c r="P24" s="31"/>
    </row>
    <row r="25" spans="1:16" s="26" customFormat="1" ht="15" x14ac:dyDescent="0.25">
      <c r="A25" s="39">
        <v>44381</v>
      </c>
      <c r="B25" s="40">
        <v>0.55292824074074076</v>
      </c>
      <c r="C25" s="5">
        <v>11</v>
      </c>
      <c r="D25" s="24">
        <f t="shared" si="1"/>
        <v>11</v>
      </c>
      <c r="E25" s="26" t="str">
        <f t="shared" si="4"/>
        <v>Under</v>
      </c>
      <c r="F25" s="26" t="str">
        <f t="shared" si="5"/>
        <v>Under</v>
      </c>
      <c r="G25" s="26">
        <f t="shared" si="2"/>
        <v>13</v>
      </c>
      <c r="H25" s="26">
        <v>2</v>
      </c>
      <c r="I25" s="26">
        <v>0</v>
      </c>
      <c r="J25" s="41">
        <f t="shared" si="3"/>
        <v>0</v>
      </c>
      <c r="K25" s="41">
        <f t="shared" si="6"/>
        <v>0</v>
      </c>
      <c r="L25" s="29">
        <v>0.91666666666666696</v>
      </c>
      <c r="M25" s="30" t="s">
        <v>77</v>
      </c>
      <c r="N25" s="31">
        <f t="shared" si="0"/>
        <v>17</v>
      </c>
      <c r="O25" s="31"/>
      <c r="P25" s="31"/>
    </row>
    <row r="26" spans="1:16" s="26" customFormat="1" ht="15" x14ac:dyDescent="0.25">
      <c r="A26" s="39">
        <v>44381</v>
      </c>
      <c r="B26" s="40">
        <v>0.55662037037037038</v>
      </c>
      <c r="C26" s="5">
        <v>13</v>
      </c>
      <c r="D26" s="24">
        <f t="shared" si="1"/>
        <v>13</v>
      </c>
      <c r="E26" s="26" t="str">
        <f t="shared" si="4"/>
        <v>Under</v>
      </c>
      <c r="F26" s="26" t="str">
        <f t="shared" si="5"/>
        <v>Under</v>
      </c>
      <c r="G26" s="26">
        <f t="shared" si="2"/>
        <v>13</v>
      </c>
      <c r="H26" s="26">
        <v>3</v>
      </c>
      <c r="I26" s="26">
        <v>0</v>
      </c>
      <c r="J26" s="41">
        <f t="shared" si="3"/>
        <v>0</v>
      </c>
      <c r="K26" s="41">
        <f t="shared" si="6"/>
        <v>0</v>
      </c>
      <c r="L26" s="29">
        <v>0.95833333333333304</v>
      </c>
      <c r="M26" s="30" t="s">
        <v>78</v>
      </c>
      <c r="N26" s="31">
        <f t="shared" si="0"/>
        <v>17.433333333333334</v>
      </c>
      <c r="O26" s="31"/>
      <c r="P26" s="31"/>
    </row>
    <row r="27" spans="1:16" s="26" customFormat="1" ht="15" x14ac:dyDescent="0.25">
      <c r="A27" s="39">
        <v>44381</v>
      </c>
      <c r="B27" s="40">
        <v>0.55759259259259253</v>
      </c>
      <c r="C27" s="5">
        <v>16</v>
      </c>
      <c r="D27" s="24">
        <f t="shared" si="1"/>
        <v>16</v>
      </c>
      <c r="E27" s="26" t="str">
        <f t="shared" si="4"/>
        <v>Under</v>
      </c>
      <c r="F27" s="26" t="str">
        <f t="shared" si="5"/>
        <v>Under</v>
      </c>
      <c r="G27" s="26">
        <f t="shared" si="2"/>
        <v>13</v>
      </c>
      <c r="H27" s="26">
        <v>4</v>
      </c>
      <c r="I27" s="26">
        <v>0</v>
      </c>
      <c r="J27" s="41">
        <f t="shared" si="3"/>
        <v>0</v>
      </c>
      <c r="K27" s="41">
        <f t="shared" si="6"/>
        <v>0</v>
      </c>
    </row>
    <row r="28" spans="1:16" s="26" customFormat="1" ht="15" x14ac:dyDescent="0.25">
      <c r="A28" s="39">
        <v>44381</v>
      </c>
      <c r="B28" s="40">
        <v>0.55912037037037032</v>
      </c>
      <c r="C28" s="5">
        <v>13</v>
      </c>
      <c r="D28" s="24">
        <f t="shared" si="1"/>
        <v>13</v>
      </c>
      <c r="E28" s="26" t="str">
        <f t="shared" si="4"/>
        <v>Under</v>
      </c>
      <c r="F28" s="26" t="str">
        <f t="shared" si="5"/>
        <v>Under</v>
      </c>
      <c r="G28" s="26">
        <f t="shared" si="2"/>
        <v>13</v>
      </c>
      <c r="H28" s="26">
        <v>5</v>
      </c>
      <c r="I28" s="26">
        <v>0</v>
      </c>
      <c r="J28" s="41">
        <f t="shared" si="3"/>
        <v>0</v>
      </c>
      <c r="K28" s="41">
        <f t="shared" si="6"/>
        <v>0</v>
      </c>
    </row>
    <row r="29" spans="1:16" s="26" customFormat="1" ht="15" x14ac:dyDescent="0.25">
      <c r="A29" s="39">
        <v>44381</v>
      </c>
      <c r="B29" s="40">
        <v>0.56254629629629627</v>
      </c>
      <c r="C29" s="5">
        <v>22</v>
      </c>
      <c r="D29" s="24">
        <f t="shared" si="1"/>
        <v>22</v>
      </c>
      <c r="E29" s="26" t="str">
        <f t="shared" si="4"/>
        <v>Under</v>
      </c>
      <c r="F29" s="26" t="str">
        <f t="shared" si="5"/>
        <v>Over</v>
      </c>
      <c r="G29" s="26">
        <f t="shared" si="2"/>
        <v>13</v>
      </c>
      <c r="H29" s="26">
        <v>6</v>
      </c>
      <c r="I29" s="26">
        <v>0</v>
      </c>
      <c r="J29" s="41">
        <f t="shared" si="3"/>
        <v>0</v>
      </c>
      <c r="K29" s="41">
        <f t="shared" si="6"/>
        <v>0</v>
      </c>
    </row>
    <row r="30" spans="1:16" s="26" customFormat="1" ht="15" x14ac:dyDescent="0.25">
      <c r="A30" s="39">
        <v>44381</v>
      </c>
      <c r="B30" s="40">
        <v>0.5643055555555555</v>
      </c>
      <c r="C30" s="5">
        <v>18</v>
      </c>
      <c r="D30" s="24">
        <f t="shared" si="1"/>
        <v>18</v>
      </c>
      <c r="E30" s="26" t="str">
        <f t="shared" si="4"/>
        <v>Under</v>
      </c>
      <c r="F30" s="26" t="str">
        <f t="shared" si="5"/>
        <v>Under</v>
      </c>
      <c r="G30" s="26">
        <f t="shared" si="2"/>
        <v>13</v>
      </c>
      <c r="H30" s="26">
        <v>7</v>
      </c>
      <c r="I30" s="26">
        <v>3</v>
      </c>
      <c r="J30" s="41">
        <f t="shared" si="3"/>
        <v>1.3327410039982231E-3</v>
      </c>
      <c r="K30" s="41">
        <f t="shared" si="6"/>
        <v>1.3327410039982231E-3</v>
      </c>
    </row>
    <row r="31" spans="1:16" s="26" customFormat="1" ht="15" x14ac:dyDescent="0.25">
      <c r="A31" s="39">
        <v>44381</v>
      </c>
      <c r="B31" s="40">
        <v>0.56572916666666673</v>
      </c>
      <c r="C31" s="5">
        <v>16</v>
      </c>
      <c r="D31" s="24">
        <f t="shared" si="1"/>
        <v>16</v>
      </c>
      <c r="E31" s="26" t="str">
        <f t="shared" si="4"/>
        <v>Under</v>
      </c>
      <c r="F31" s="26" t="str">
        <f t="shared" si="5"/>
        <v>Under</v>
      </c>
      <c r="G31" s="26">
        <f t="shared" si="2"/>
        <v>13</v>
      </c>
      <c r="H31" s="26">
        <v>8</v>
      </c>
      <c r="I31" s="26">
        <v>40</v>
      </c>
      <c r="J31" s="41">
        <f t="shared" si="3"/>
        <v>1.776988005330964E-2</v>
      </c>
      <c r="K31" s="41">
        <f t="shared" si="6"/>
        <v>1.9102621057307864E-2</v>
      </c>
    </row>
    <row r="32" spans="1:16" s="26" customFormat="1" ht="15" x14ac:dyDescent="0.25">
      <c r="A32" s="39">
        <v>44381</v>
      </c>
      <c r="B32" s="40">
        <v>0.56774305555555549</v>
      </c>
      <c r="C32" s="5">
        <v>14</v>
      </c>
      <c r="D32" s="24">
        <f t="shared" si="1"/>
        <v>14</v>
      </c>
      <c r="E32" s="26" t="str">
        <f t="shared" si="4"/>
        <v>Under</v>
      </c>
      <c r="F32" s="26" t="str">
        <f t="shared" si="5"/>
        <v>Under</v>
      </c>
      <c r="G32" s="26">
        <f t="shared" si="2"/>
        <v>13</v>
      </c>
      <c r="H32" s="26">
        <v>9</v>
      </c>
      <c r="I32" s="26">
        <v>63</v>
      </c>
      <c r="J32" s="41">
        <f t="shared" si="3"/>
        <v>2.7987561083962682E-2</v>
      </c>
      <c r="K32" s="41">
        <f t="shared" si="6"/>
        <v>4.7090182141270545E-2</v>
      </c>
    </row>
    <row r="33" spans="1:11" s="26" customFormat="1" ht="15" x14ac:dyDescent="0.25">
      <c r="A33" s="39">
        <v>44381</v>
      </c>
      <c r="B33" s="40">
        <v>0.57328703703703698</v>
      </c>
      <c r="C33" s="5">
        <v>19</v>
      </c>
      <c r="D33" s="24">
        <f t="shared" si="1"/>
        <v>19</v>
      </c>
      <c r="E33" s="26" t="str">
        <f t="shared" si="4"/>
        <v>Under</v>
      </c>
      <c r="F33" s="26" t="str">
        <f t="shared" si="5"/>
        <v>Under</v>
      </c>
      <c r="G33" s="26">
        <f t="shared" si="2"/>
        <v>13</v>
      </c>
      <c r="H33" s="26">
        <v>10</v>
      </c>
      <c r="I33" s="26">
        <v>119</v>
      </c>
      <c r="J33" s="41">
        <f t="shared" si="3"/>
        <v>5.2865393158596181E-2</v>
      </c>
      <c r="K33" s="41">
        <f t="shared" si="6"/>
        <v>9.9955575299866734E-2</v>
      </c>
    </row>
    <row r="34" spans="1:11" s="26" customFormat="1" ht="15" x14ac:dyDescent="0.25">
      <c r="A34" s="39">
        <v>44381</v>
      </c>
      <c r="B34" s="40">
        <v>0.57576388888888885</v>
      </c>
      <c r="C34" s="5">
        <v>16</v>
      </c>
      <c r="D34" s="24">
        <f t="shared" si="1"/>
        <v>16</v>
      </c>
      <c r="E34" s="26" t="str">
        <f t="shared" si="4"/>
        <v>Under</v>
      </c>
      <c r="F34" s="26" t="str">
        <f t="shared" si="5"/>
        <v>Under</v>
      </c>
      <c r="G34" s="26">
        <f t="shared" si="2"/>
        <v>13</v>
      </c>
      <c r="H34" s="26">
        <v>11</v>
      </c>
      <c r="I34" s="26">
        <v>144</v>
      </c>
      <c r="J34" s="41">
        <f t="shared" si="3"/>
        <v>6.3971568191914699E-2</v>
      </c>
      <c r="K34" s="41">
        <f t="shared" si="6"/>
        <v>0.16392714349178145</v>
      </c>
    </row>
    <row r="35" spans="1:11" s="26" customFormat="1" ht="15" x14ac:dyDescent="0.25">
      <c r="A35" s="39">
        <v>44381</v>
      </c>
      <c r="B35" s="40">
        <v>0.5808564814814815</v>
      </c>
      <c r="C35" s="5">
        <v>12</v>
      </c>
      <c r="D35" s="24">
        <f t="shared" si="1"/>
        <v>12</v>
      </c>
      <c r="E35" s="26" t="str">
        <f t="shared" si="4"/>
        <v>Under</v>
      </c>
      <c r="F35" s="26" t="str">
        <f t="shared" si="5"/>
        <v>Under</v>
      </c>
      <c r="G35" s="26">
        <f t="shared" si="2"/>
        <v>13</v>
      </c>
      <c r="H35" s="26">
        <v>12</v>
      </c>
      <c r="I35" s="26">
        <v>155</v>
      </c>
      <c r="J35" s="41">
        <f t="shared" si="3"/>
        <v>6.885828520657486E-2</v>
      </c>
      <c r="K35" s="41">
        <f t="shared" si="6"/>
        <v>0.23278542869835631</v>
      </c>
    </row>
    <row r="36" spans="1:11" s="26" customFormat="1" ht="15" x14ac:dyDescent="0.25">
      <c r="A36" s="39">
        <v>44381</v>
      </c>
      <c r="B36" s="40">
        <v>0.58219907407407401</v>
      </c>
      <c r="C36" s="5">
        <v>10</v>
      </c>
      <c r="D36" s="24">
        <f t="shared" si="1"/>
        <v>10</v>
      </c>
      <c r="E36" s="26" t="str">
        <f t="shared" si="4"/>
        <v>Under</v>
      </c>
      <c r="F36" s="26" t="str">
        <f t="shared" si="5"/>
        <v>Under</v>
      </c>
      <c r="G36" s="26">
        <f t="shared" si="2"/>
        <v>13</v>
      </c>
      <c r="H36" s="26">
        <v>13</v>
      </c>
      <c r="I36" s="26">
        <v>171</v>
      </c>
      <c r="J36" s="41">
        <f t="shared" si="3"/>
        <v>7.5966237227898706E-2</v>
      </c>
      <c r="K36" s="41">
        <f t="shared" si="6"/>
        <v>0.30875166592625503</v>
      </c>
    </row>
    <row r="37" spans="1:11" s="26" customFormat="1" ht="15" x14ac:dyDescent="0.25">
      <c r="A37" s="39">
        <v>44381</v>
      </c>
      <c r="B37" s="40">
        <v>0.58576388888888886</v>
      </c>
      <c r="C37" s="5">
        <v>7</v>
      </c>
      <c r="D37" s="24">
        <f t="shared" si="1"/>
        <v>7</v>
      </c>
      <c r="E37" s="26" t="str">
        <f t="shared" si="4"/>
        <v>Under</v>
      </c>
      <c r="F37" s="26" t="str">
        <f t="shared" si="5"/>
        <v>Under</v>
      </c>
      <c r="G37" s="26">
        <f t="shared" si="2"/>
        <v>14</v>
      </c>
      <c r="H37" s="26">
        <v>14</v>
      </c>
      <c r="I37" s="26">
        <v>184</v>
      </c>
      <c r="J37" s="41">
        <f t="shared" si="3"/>
        <v>8.1741448245224349E-2</v>
      </c>
      <c r="K37" s="41">
        <f t="shared" si="6"/>
        <v>0.39049311417147936</v>
      </c>
    </row>
    <row r="38" spans="1:11" s="26" customFormat="1" ht="15" x14ac:dyDescent="0.25">
      <c r="A38" s="39">
        <v>44381</v>
      </c>
      <c r="B38" s="40">
        <v>0.58583333333333332</v>
      </c>
      <c r="C38" s="5">
        <v>10</v>
      </c>
      <c r="D38" s="24">
        <f t="shared" si="1"/>
        <v>10</v>
      </c>
      <c r="E38" s="26" t="str">
        <f t="shared" si="4"/>
        <v>Under</v>
      </c>
      <c r="F38" s="26" t="str">
        <f t="shared" si="5"/>
        <v>Under</v>
      </c>
      <c r="G38" s="26">
        <f t="shared" si="2"/>
        <v>14</v>
      </c>
      <c r="H38" s="26">
        <v>15</v>
      </c>
      <c r="I38" s="26">
        <v>205</v>
      </c>
      <c r="J38" s="41">
        <f t="shared" si="3"/>
        <v>9.1070635273211908E-2</v>
      </c>
      <c r="K38" s="41">
        <f t="shared" si="6"/>
        <v>0.48156374944469127</v>
      </c>
    </row>
    <row r="39" spans="1:11" s="26" customFormat="1" ht="15" x14ac:dyDescent="0.25">
      <c r="A39" s="39">
        <v>44381</v>
      </c>
      <c r="B39" s="40">
        <v>0.58634259259259258</v>
      </c>
      <c r="C39" s="5">
        <v>12</v>
      </c>
      <c r="D39" s="24">
        <f t="shared" si="1"/>
        <v>12</v>
      </c>
      <c r="E39" s="26" t="str">
        <f t="shared" si="4"/>
        <v>Under</v>
      </c>
      <c r="F39" s="26" t="str">
        <f t="shared" si="5"/>
        <v>Under</v>
      </c>
      <c r="G39" s="26">
        <f t="shared" si="2"/>
        <v>14</v>
      </c>
      <c r="H39" s="26">
        <v>16</v>
      </c>
      <c r="I39" s="26">
        <v>215</v>
      </c>
      <c r="J39" s="41">
        <f t="shared" si="3"/>
        <v>9.5513105286539321E-2</v>
      </c>
      <c r="K39" s="41">
        <f t="shared" si="6"/>
        <v>0.5770768547312306</v>
      </c>
    </row>
    <row r="40" spans="1:11" s="26" customFormat="1" ht="15" x14ac:dyDescent="0.25">
      <c r="A40" s="39">
        <v>44381</v>
      </c>
      <c r="B40" s="40">
        <v>0.59453703703703698</v>
      </c>
      <c r="C40" s="5">
        <v>13</v>
      </c>
      <c r="D40" s="24">
        <f t="shared" si="1"/>
        <v>13</v>
      </c>
      <c r="E40" s="26" t="str">
        <f t="shared" si="4"/>
        <v>Under</v>
      </c>
      <c r="F40" s="26" t="str">
        <f t="shared" si="5"/>
        <v>Under</v>
      </c>
      <c r="G40" s="26">
        <f t="shared" si="2"/>
        <v>14</v>
      </c>
      <c r="H40" s="26">
        <v>17</v>
      </c>
      <c r="I40" s="26">
        <v>198</v>
      </c>
      <c r="J40" s="41">
        <f t="shared" si="3"/>
        <v>8.7960906263882713E-2</v>
      </c>
      <c r="K40" s="41">
        <f t="shared" si="6"/>
        <v>0.66503776099511336</v>
      </c>
    </row>
    <row r="41" spans="1:11" s="26" customFormat="1" ht="15" x14ac:dyDescent="0.25">
      <c r="A41" s="39">
        <v>44381</v>
      </c>
      <c r="B41" s="40">
        <v>0.59585648148148151</v>
      </c>
      <c r="C41" s="5">
        <v>10</v>
      </c>
      <c r="D41" s="24">
        <f t="shared" si="1"/>
        <v>10</v>
      </c>
      <c r="E41" s="26" t="str">
        <f t="shared" si="4"/>
        <v>Under</v>
      </c>
      <c r="F41" s="26" t="str">
        <f t="shared" si="5"/>
        <v>Under</v>
      </c>
      <c r="G41" s="26">
        <f t="shared" si="2"/>
        <v>14</v>
      </c>
      <c r="H41" s="26">
        <v>18</v>
      </c>
      <c r="I41" s="26">
        <v>176</v>
      </c>
      <c r="J41" s="41">
        <f t="shared" si="3"/>
        <v>7.8187472234562419E-2</v>
      </c>
      <c r="K41" s="41">
        <f t="shared" si="6"/>
        <v>0.74322523322967582</v>
      </c>
    </row>
    <row r="42" spans="1:11" s="26" customFormat="1" ht="15" x14ac:dyDescent="0.25">
      <c r="A42" s="39">
        <v>44381</v>
      </c>
      <c r="B42" s="40">
        <v>0.59789351851851846</v>
      </c>
      <c r="C42" s="5">
        <v>9</v>
      </c>
      <c r="D42" s="24">
        <f t="shared" si="1"/>
        <v>9</v>
      </c>
      <c r="E42" s="26" t="str">
        <f t="shared" si="4"/>
        <v>Under</v>
      </c>
      <c r="F42" s="26" t="str">
        <f t="shared" si="5"/>
        <v>Under</v>
      </c>
      <c r="G42" s="26">
        <f t="shared" si="2"/>
        <v>14</v>
      </c>
      <c r="H42" s="26">
        <v>19</v>
      </c>
      <c r="I42" s="26">
        <v>149</v>
      </c>
      <c r="J42" s="41">
        <f t="shared" si="3"/>
        <v>6.6192803198578412E-2</v>
      </c>
      <c r="K42" s="41">
        <f t="shared" si="6"/>
        <v>0.80941803642825427</v>
      </c>
    </row>
    <row r="43" spans="1:11" s="26" customFormat="1" ht="15" x14ac:dyDescent="0.25">
      <c r="A43" s="39">
        <v>44381</v>
      </c>
      <c r="B43" s="40">
        <v>0.604375</v>
      </c>
      <c r="C43" s="5">
        <v>12</v>
      </c>
      <c r="D43" s="24">
        <f t="shared" si="1"/>
        <v>12</v>
      </c>
      <c r="E43" s="26" t="str">
        <f t="shared" si="4"/>
        <v>Under</v>
      </c>
      <c r="F43" s="26" t="str">
        <f t="shared" si="5"/>
        <v>Under</v>
      </c>
      <c r="G43" s="26">
        <f t="shared" si="2"/>
        <v>14</v>
      </c>
      <c r="H43" s="26">
        <v>20</v>
      </c>
      <c r="I43" s="26">
        <v>135</v>
      </c>
      <c r="J43" s="41">
        <f t="shared" si="3"/>
        <v>5.9973345179920035E-2</v>
      </c>
      <c r="K43" s="41">
        <f t="shared" si="6"/>
        <v>0.86939138160817431</v>
      </c>
    </row>
    <row r="44" spans="1:11" s="26" customFormat="1" ht="15" x14ac:dyDescent="0.25">
      <c r="A44" s="39">
        <v>44381</v>
      </c>
      <c r="B44" s="40">
        <v>0.60442129629629626</v>
      </c>
      <c r="C44" s="5">
        <v>12</v>
      </c>
      <c r="D44" s="24">
        <f t="shared" si="1"/>
        <v>12</v>
      </c>
      <c r="E44" s="26" t="str">
        <f t="shared" si="4"/>
        <v>Under</v>
      </c>
      <c r="F44" s="26" t="str">
        <f t="shared" si="5"/>
        <v>Under</v>
      </c>
      <c r="G44" s="26">
        <f t="shared" si="2"/>
        <v>14</v>
      </c>
      <c r="H44" s="26">
        <v>21</v>
      </c>
      <c r="I44" s="26">
        <v>86</v>
      </c>
      <c r="J44" s="41">
        <f t="shared" si="3"/>
        <v>3.8205242114615727E-2</v>
      </c>
      <c r="K44" s="41">
        <f t="shared" si="6"/>
        <v>0.90759662372279004</v>
      </c>
    </row>
    <row r="45" spans="1:11" s="26" customFormat="1" ht="15" x14ac:dyDescent="0.25">
      <c r="A45" s="39">
        <v>44381</v>
      </c>
      <c r="B45" s="40">
        <v>0.60503472222222221</v>
      </c>
      <c r="C45" s="5">
        <v>15</v>
      </c>
      <c r="D45" s="24">
        <f t="shared" si="1"/>
        <v>15</v>
      </c>
      <c r="E45" s="26" t="str">
        <f t="shared" si="4"/>
        <v>Under</v>
      </c>
      <c r="F45" s="26" t="str">
        <f t="shared" si="5"/>
        <v>Under</v>
      </c>
      <c r="G45" s="26">
        <f t="shared" si="2"/>
        <v>14</v>
      </c>
      <c r="H45" s="26">
        <v>22</v>
      </c>
      <c r="I45" s="26">
        <v>55</v>
      </c>
      <c r="J45" s="41">
        <f t="shared" si="3"/>
        <v>2.4433585073300755E-2</v>
      </c>
      <c r="K45" s="41">
        <f t="shared" si="6"/>
        <v>0.93203020879609078</v>
      </c>
    </row>
    <row r="46" spans="1:11" s="26" customFormat="1" ht="15" x14ac:dyDescent="0.25">
      <c r="A46" s="39">
        <v>44381</v>
      </c>
      <c r="B46" s="40">
        <v>0.61291666666666667</v>
      </c>
      <c r="C46" s="5">
        <v>16</v>
      </c>
      <c r="D46" s="24">
        <f t="shared" si="1"/>
        <v>16</v>
      </c>
      <c r="E46" s="26" t="str">
        <f t="shared" si="4"/>
        <v>Under</v>
      </c>
      <c r="F46" s="26" t="str">
        <f t="shared" si="5"/>
        <v>Under</v>
      </c>
      <c r="G46" s="26">
        <f t="shared" si="2"/>
        <v>14</v>
      </c>
      <c r="H46" s="26">
        <v>23</v>
      </c>
      <c r="I46" s="26">
        <v>49</v>
      </c>
      <c r="J46" s="41">
        <f t="shared" si="3"/>
        <v>2.1768103065304308E-2</v>
      </c>
      <c r="K46" s="41">
        <f t="shared" si="6"/>
        <v>0.95379831186139508</v>
      </c>
    </row>
    <row r="47" spans="1:11" s="26" customFormat="1" ht="15" x14ac:dyDescent="0.25">
      <c r="A47" s="39">
        <v>44381</v>
      </c>
      <c r="B47" s="40">
        <v>0.62270833333333331</v>
      </c>
      <c r="C47" s="5">
        <v>17</v>
      </c>
      <c r="D47" s="24">
        <f t="shared" si="1"/>
        <v>17</v>
      </c>
      <c r="E47" s="26" t="str">
        <f t="shared" si="4"/>
        <v>Under</v>
      </c>
      <c r="F47" s="26" t="str">
        <f t="shared" si="5"/>
        <v>Under</v>
      </c>
      <c r="G47" s="26">
        <f t="shared" si="2"/>
        <v>14</v>
      </c>
      <c r="H47" s="26">
        <v>24</v>
      </c>
      <c r="I47" s="26">
        <v>39</v>
      </c>
      <c r="J47" s="41">
        <f t="shared" si="3"/>
        <v>1.7325633051976898E-2</v>
      </c>
      <c r="K47" s="41">
        <f t="shared" si="6"/>
        <v>0.97112394491337195</v>
      </c>
    </row>
    <row r="48" spans="1:11" s="26" customFormat="1" ht="15" x14ac:dyDescent="0.25">
      <c r="A48" s="39">
        <v>44381</v>
      </c>
      <c r="B48" s="40">
        <v>0.62631944444444443</v>
      </c>
      <c r="C48" s="5">
        <v>11</v>
      </c>
      <c r="D48" s="24">
        <f t="shared" si="1"/>
        <v>11</v>
      </c>
      <c r="E48" s="26" t="str">
        <f t="shared" si="4"/>
        <v>Under</v>
      </c>
      <c r="F48" s="26" t="str">
        <f t="shared" si="5"/>
        <v>Under</v>
      </c>
      <c r="G48" s="26">
        <f t="shared" si="2"/>
        <v>15</v>
      </c>
      <c r="H48" s="26">
        <v>25</v>
      </c>
      <c r="I48" s="26">
        <v>16</v>
      </c>
      <c r="J48" s="41">
        <f t="shared" si="3"/>
        <v>7.1079520213238557E-3</v>
      </c>
      <c r="K48" s="41">
        <f t="shared" si="6"/>
        <v>0.97823189693469581</v>
      </c>
    </row>
    <row r="49" spans="1:11" s="26" customFormat="1" ht="15" x14ac:dyDescent="0.25">
      <c r="A49" s="39">
        <v>44381</v>
      </c>
      <c r="B49" s="40">
        <v>0.62693287037037038</v>
      </c>
      <c r="C49" s="5">
        <v>11</v>
      </c>
      <c r="D49" s="24">
        <f t="shared" si="1"/>
        <v>11</v>
      </c>
      <c r="E49" s="26" t="str">
        <f t="shared" si="4"/>
        <v>Under</v>
      </c>
      <c r="F49" s="26" t="str">
        <f t="shared" si="5"/>
        <v>Under</v>
      </c>
      <c r="G49" s="26">
        <f t="shared" si="2"/>
        <v>15</v>
      </c>
      <c r="H49" s="26">
        <v>26</v>
      </c>
      <c r="I49" s="26">
        <v>16</v>
      </c>
      <c r="J49" s="41">
        <f t="shared" si="3"/>
        <v>7.1079520213238557E-3</v>
      </c>
      <c r="K49" s="41">
        <f t="shared" si="6"/>
        <v>0.98533984895601967</v>
      </c>
    </row>
    <row r="50" spans="1:11" s="26" customFormat="1" ht="15" x14ac:dyDescent="0.25">
      <c r="A50" s="39">
        <v>44381</v>
      </c>
      <c r="B50" s="40">
        <v>0.63384259259259257</v>
      </c>
      <c r="C50" s="5">
        <v>16</v>
      </c>
      <c r="D50" s="24">
        <f t="shared" si="1"/>
        <v>16</v>
      </c>
      <c r="E50" s="26" t="str">
        <f t="shared" si="4"/>
        <v>Under</v>
      </c>
      <c r="F50" s="26" t="str">
        <f t="shared" si="5"/>
        <v>Under</v>
      </c>
      <c r="G50" s="26">
        <f t="shared" si="2"/>
        <v>15</v>
      </c>
      <c r="H50" s="26">
        <v>27</v>
      </c>
      <c r="I50" s="26">
        <v>9</v>
      </c>
      <c r="J50" s="41">
        <f t="shared" si="3"/>
        <v>3.9982230119946687E-3</v>
      </c>
      <c r="K50" s="41">
        <f t="shared" si="6"/>
        <v>0.98933807196801438</v>
      </c>
    </row>
    <row r="51" spans="1:11" s="26" customFormat="1" ht="15" x14ac:dyDescent="0.25">
      <c r="A51" s="39">
        <v>44381</v>
      </c>
      <c r="B51" s="40">
        <v>0.6343981481481481</v>
      </c>
      <c r="C51" s="5">
        <v>18</v>
      </c>
      <c r="D51" s="24">
        <f t="shared" si="1"/>
        <v>18</v>
      </c>
      <c r="E51" s="26" t="str">
        <f t="shared" si="4"/>
        <v>Under</v>
      </c>
      <c r="F51" s="26" t="str">
        <f t="shared" si="5"/>
        <v>Under</v>
      </c>
      <c r="G51" s="26">
        <f t="shared" si="2"/>
        <v>15</v>
      </c>
      <c r="H51" s="26">
        <v>28</v>
      </c>
      <c r="I51" s="26">
        <v>4</v>
      </c>
      <c r="J51" s="41">
        <f t="shared" si="3"/>
        <v>1.7769880053309639E-3</v>
      </c>
      <c r="K51" s="41">
        <f t="shared" si="6"/>
        <v>0.99111505997334537</v>
      </c>
    </row>
    <row r="52" spans="1:11" s="26" customFormat="1" ht="15" x14ac:dyDescent="0.25">
      <c r="A52" s="39">
        <v>44381</v>
      </c>
      <c r="B52" s="40">
        <v>0.63722222222222225</v>
      </c>
      <c r="C52" s="5">
        <v>12</v>
      </c>
      <c r="D52" s="24">
        <f t="shared" si="1"/>
        <v>12</v>
      </c>
      <c r="E52" s="26" t="str">
        <f t="shared" si="4"/>
        <v>Under</v>
      </c>
      <c r="F52" s="26" t="str">
        <f t="shared" si="5"/>
        <v>Under</v>
      </c>
      <c r="G52" s="26">
        <f t="shared" si="2"/>
        <v>15</v>
      </c>
      <c r="H52" s="26">
        <v>29</v>
      </c>
      <c r="I52" s="26">
        <v>5</v>
      </c>
      <c r="J52" s="41">
        <f t="shared" si="3"/>
        <v>2.221235006663705E-3</v>
      </c>
      <c r="K52" s="41">
        <f t="shared" si="6"/>
        <v>0.99333629498000908</v>
      </c>
    </row>
    <row r="53" spans="1:11" s="26" customFormat="1" ht="15" x14ac:dyDescent="0.25">
      <c r="A53" s="39">
        <v>44381</v>
      </c>
      <c r="B53" s="40">
        <v>0.64225694444444448</v>
      </c>
      <c r="C53" s="5">
        <v>8</v>
      </c>
      <c r="D53" s="24">
        <f t="shared" si="1"/>
        <v>8</v>
      </c>
      <c r="E53" s="26" t="str">
        <f t="shared" si="4"/>
        <v>Under</v>
      </c>
      <c r="F53" s="26" t="str">
        <f t="shared" si="5"/>
        <v>Under</v>
      </c>
      <c r="G53" s="26">
        <f t="shared" si="2"/>
        <v>15</v>
      </c>
      <c r="H53" s="26">
        <v>30</v>
      </c>
      <c r="I53" s="26">
        <v>7</v>
      </c>
      <c r="J53" s="41">
        <f t="shared" si="3"/>
        <v>3.109729009329187E-3</v>
      </c>
      <c r="K53" s="41">
        <f t="shared" si="6"/>
        <v>0.99644602398933824</v>
      </c>
    </row>
    <row r="54" spans="1:11" s="26" customFormat="1" ht="15" x14ac:dyDescent="0.25">
      <c r="A54" s="39">
        <v>44381</v>
      </c>
      <c r="B54" s="40">
        <v>0.64262731481481483</v>
      </c>
      <c r="C54" s="5">
        <v>15</v>
      </c>
      <c r="D54" s="24">
        <f t="shared" si="1"/>
        <v>15</v>
      </c>
      <c r="E54" s="26" t="str">
        <f t="shared" si="4"/>
        <v>Under</v>
      </c>
      <c r="F54" s="26" t="str">
        <f t="shared" si="5"/>
        <v>Under</v>
      </c>
      <c r="G54" s="26">
        <f t="shared" si="2"/>
        <v>15</v>
      </c>
      <c r="H54" s="26">
        <v>31</v>
      </c>
      <c r="I54" s="26">
        <v>1</v>
      </c>
      <c r="J54" s="41">
        <f t="shared" si="3"/>
        <v>4.4424700133274098E-4</v>
      </c>
      <c r="K54" s="41">
        <f t="shared" si="6"/>
        <v>0.99689027099067096</v>
      </c>
    </row>
    <row r="55" spans="1:11" s="26" customFormat="1" ht="15" x14ac:dyDescent="0.25">
      <c r="A55" s="39">
        <v>44381</v>
      </c>
      <c r="B55" s="40">
        <v>0.64274305555555555</v>
      </c>
      <c r="C55" s="5">
        <v>9</v>
      </c>
      <c r="D55" s="24">
        <f t="shared" si="1"/>
        <v>9</v>
      </c>
      <c r="E55" s="26" t="str">
        <f t="shared" si="4"/>
        <v>Under</v>
      </c>
      <c r="F55" s="26" t="str">
        <f t="shared" si="5"/>
        <v>Under</v>
      </c>
      <c r="G55" s="26">
        <f t="shared" si="2"/>
        <v>15</v>
      </c>
      <c r="H55" s="26">
        <v>32</v>
      </c>
      <c r="I55" s="26">
        <v>1</v>
      </c>
      <c r="J55" s="41">
        <f t="shared" si="3"/>
        <v>4.4424700133274098E-4</v>
      </c>
      <c r="K55" s="41">
        <f t="shared" si="6"/>
        <v>0.99733451799200368</v>
      </c>
    </row>
    <row r="56" spans="1:11" s="26" customFormat="1" ht="15" x14ac:dyDescent="0.25">
      <c r="A56" s="39">
        <v>44381</v>
      </c>
      <c r="B56" s="40">
        <v>0.64361111111111113</v>
      </c>
      <c r="C56" s="5">
        <v>18</v>
      </c>
      <c r="D56" s="24">
        <f t="shared" si="1"/>
        <v>18</v>
      </c>
      <c r="E56" s="26" t="str">
        <f t="shared" si="4"/>
        <v>Under</v>
      </c>
      <c r="F56" s="26" t="str">
        <f t="shared" si="5"/>
        <v>Under</v>
      </c>
      <c r="G56" s="26">
        <f t="shared" si="2"/>
        <v>15</v>
      </c>
      <c r="H56" s="26">
        <v>33</v>
      </c>
      <c r="I56" s="26">
        <v>3</v>
      </c>
      <c r="J56" s="41">
        <f t="shared" si="3"/>
        <v>1.3327410039982231E-3</v>
      </c>
      <c r="K56" s="41">
        <f t="shared" si="6"/>
        <v>0.99866725899600195</v>
      </c>
    </row>
    <row r="57" spans="1:11" s="26" customFormat="1" ht="15" x14ac:dyDescent="0.25">
      <c r="A57" s="39">
        <v>44381</v>
      </c>
      <c r="B57" s="40">
        <v>0.64733796296296298</v>
      </c>
      <c r="C57" s="5">
        <v>9</v>
      </c>
      <c r="D57" s="24">
        <f t="shared" si="1"/>
        <v>9</v>
      </c>
      <c r="E57" s="26" t="str">
        <f t="shared" si="4"/>
        <v>Under</v>
      </c>
      <c r="F57" s="26" t="str">
        <f t="shared" si="5"/>
        <v>Under</v>
      </c>
      <c r="G57" s="26">
        <f t="shared" si="2"/>
        <v>15</v>
      </c>
      <c r="H57" s="26">
        <v>34</v>
      </c>
      <c r="I57" s="26">
        <v>2</v>
      </c>
      <c r="J57" s="41">
        <f t="shared" si="3"/>
        <v>8.8849400266548197E-4</v>
      </c>
      <c r="K57" s="41">
        <f t="shared" si="6"/>
        <v>0.99955575299866739</v>
      </c>
    </row>
    <row r="58" spans="1:11" s="26" customFormat="1" ht="15" x14ac:dyDescent="0.25">
      <c r="A58" s="39">
        <v>44381</v>
      </c>
      <c r="B58" s="40">
        <v>0.65295138888888882</v>
      </c>
      <c r="C58" s="5">
        <v>12</v>
      </c>
      <c r="D58" s="24">
        <f t="shared" si="1"/>
        <v>12</v>
      </c>
      <c r="E58" s="26" t="str">
        <f t="shared" si="4"/>
        <v>Under</v>
      </c>
      <c r="F58" s="26" t="str">
        <f t="shared" si="5"/>
        <v>Under</v>
      </c>
      <c r="G58" s="26">
        <f t="shared" si="2"/>
        <v>15</v>
      </c>
      <c r="H58" s="26">
        <v>35</v>
      </c>
      <c r="I58" s="26">
        <v>0</v>
      </c>
      <c r="J58" s="41">
        <f t="shared" si="3"/>
        <v>0</v>
      </c>
      <c r="K58" s="41">
        <f t="shared" si="6"/>
        <v>0.99955575299866739</v>
      </c>
    </row>
    <row r="59" spans="1:11" s="26" customFormat="1" ht="15" x14ac:dyDescent="0.25">
      <c r="A59" s="39">
        <v>44381</v>
      </c>
      <c r="B59" s="40">
        <v>0.65479166666666666</v>
      </c>
      <c r="C59" s="5">
        <v>13</v>
      </c>
      <c r="D59" s="24">
        <f t="shared" si="1"/>
        <v>13</v>
      </c>
      <c r="E59" s="26" t="str">
        <f t="shared" si="4"/>
        <v>Under</v>
      </c>
      <c r="F59" s="26" t="str">
        <f t="shared" si="5"/>
        <v>Under</v>
      </c>
      <c r="G59" s="26">
        <f t="shared" si="2"/>
        <v>15</v>
      </c>
      <c r="H59" s="26">
        <v>36</v>
      </c>
      <c r="I59" s="26">
        <v>0</v>
      </c>
      <c r="J59" s="41">
        <f t="shared" si="3"/>
        <v>0</v>
      </c>
      <c r="K59" s="41">
        <f t="shared" si="6"/>
        <v>0.99955575299866739</v>
      </c>
    </row>
    <row r="60" spans="1:11" s="26" customFormat="1" ht="15" x14ac:dyDescent="0.25">
      <c r="A60" s="39">
        <v>44381</v>
      </c>
      <c r="B60" s="40">
        <v>0.6598842592592592</v>
      </c>
      <c r="C60" s="5">
        <v>19</v>
      </c>
      <c r="D60" s="24">
        <f t="shared" si="1"/>
        <v>19</v>
      </c>
      <c r="E60" s="26" t="str">
        <f t="shared" si="4"/>
        <v>Under</v>
      </c>
      <c r="F60" s="26" t="str">
        <f t="shared" si="5"/>
        <v>Under</v>
      </c>
      <c r="G60" s="26">
        <f t="shared" si="2"/>
        <v>15</v>
      </c>
      <c r="H60" s="26">
        <v>37</v>
      </c>
      <c r="I60" s="26">
        <v>0</v>
      </c>
      <c r="J60" s="41">
        <f t="shared" si="3"/>
        <v>0</v>
      </c>
      <c r="K60" s="41">
        <f t="shared" si="6"/>
        <v>0.99955575299866739</v>
      </c>
    </row>
    <row r="61" spans="1:11" s="26" customFormat="1" ht="15" x14ac:dyDescent="0.25">
      <c r="A61" s="39">
        <v>44381</v>
      </c>
      <c r="B61" s="40">
        <v>0.66206018518518517</v>
      </c>
      <c r="C61" s="5">
        <v>16</v>
      </c>
      <c r="D61" s="24">
        <f t="shared" si="1"/>
        <v>16</v>
      </c>
      <c r="E61" s="26" t="str">
        <f t="shared" si="4"/>
        <v>Under</v>
      </c>
      <c r="F61" s="26" t="str">
        <f t="shared" si="5"/>
        <v>Under</v>
      </c>
      <c r="G61" s="26">
        <f t="shared" si="2"/>
        <v>15</v>
      </c>
      <c r="H61" s="26">
        <v>38</v>
      </c>
      <c r="I61" s="26">
        <v>0</v>
      </c>
      <c r="J61" s="41">
        <f t="shared" si="3"/>
        <v>0</v>
      </c>
      <c r="K61" s="41">
        <f t="shared" si="6"/>
        <v>0.99955575299866739</v>
      </c>
    </row>
    <row r="62" spans="1:11" s="26" customFormat="1" ht="15" x14ac:dyDescent="0.25">
      <c r="A62" s="39">
        <v>44381</v>
      </c>
      <c r="B62" s="40">
        <v>0.66309027777777774</v>
      </c>
      <c r="C62" s="5">
        <v>16</v>
      </c>
      <c r="D62" s="24">
        <f t="shared" si="1"/>
        <v>16</v>
      </c>
      <c r="E62" s="26" t="str">
        <f t="shared" si="4"/>
        <v>Under</v>
      </c>
      <c r="F62" s="26" t="str">
        <f t="shared" si="5"/>
        <v>Under</v>
      </c>
      <c r="G62" s="26">
        <f t="shared" si="2"/>
        <v>15</v>
      </c>
      <c r="H62" s="26">
        <v>39</v>
      </c>
      <c r="I62" s="26">
        <v>0</v>
      </c>
      <c r="J62" s="41">
        <f t="shared" si="3"/>
        <v>0</v>
      </c>
      <c r="K62" s="41">
        <f t="shared" si="6"/>
        <v>0.99955575299866739</v>
      </c>
    </row>
    <row r="63" spans="1:11" s="26" customFormat="1" ht="15" x14ac:dyDescent="0.25">
      <c r="A63" s="39">
        <v>44381</v>
      </c>
      <c r="B63" s="40">
        <v>0.66434027777777771</v>
      </c>
      <c r="C63" s="5">
        <v>10</v>
      </c>
      <c r="D63" s="24">
        <f t="shared" si="1"/>
        <v>10</v>
      </c>
      <c r="E63" s="26" t="str">
        <f t="shared" si="4"/>
        <v>Under</v>
      </c>
      <c r="F63" s="26" t="str">
        <f t="shared" si="5"/>
        <v>Under</v>
      </c>
      <c r="G63" s="26">
        <f t="shared" si="2"/>
        <v>15</v>
      </c>
      <c r="H63" s="26">
        <v>40</v>
      </c>
      <c r="I63" s="26">
        <v>1</v>
      </c>
      <c r="J63" s="41">
        <f t="shared" si="3"/>
        <v>4.4424700133274098E-4</v>
      </c>
      <c r="K63" s="41">
        <f t="shared" si="6"/>
        <v>1.0000000000000002</v>
      </c>
    </row>
    <row r="64" spans="1:11" s="26" customFormat="1" ht="15" x14ac:dyDescent="0.25">
      <c r="A64" s="39">
        <v>44381</v>
      </c>
      <c r="B64" s="40">
        <v>0.66995370370370377</v>
      </c>
      <c r="C64" s="5">
        <v>20</v>
      </c>
      <c r="D64" s="24">
        <f t="shared" si="1"/>
        <v>20</v>
      </c>
      <c r="E64" s="26" t="str">
        <f t="shared" si="4"/>
        <v>Under</v>
      </c>
      <c r="F64" s="26" t="str">
        <f t="shared" si="5"/>
        <v>Under</v>
      </c>
      <c r="G64" s="26">
        <f t="shared" si="2"/>
        <v>16</v>
      </c>
      <c r="H64" s="26">
        <v>41</v>
      </c>
      <c r="I64" s="26">
        <v>0</v>
      </c>
      <c r="J64" s="41">
        <f t="shared" si="3"/>
        <v>0</v>
      </c>
      <c r="K64" s="41">
        <f t="shared" si="6"/>
        <v>1.0000000000000002</v>
      </c>
    </row>
    <row r="65" spans="1:11" s="26" customFormat="1" ht="15" x14ac:dyDescent="0.25">
      <c r="A65" s="39">
        <v>44381</v>
      </c>
      <c r="B65" s="40">
        <v>0.67563657407407407</v>
      </c>
      <c r="C65" s="5">
        <v>18</v>
      </c>
      <c r="D65" s="24">
        <f t="shared" si="1"/>
        <v>18</v>
      </c>
      <c r="E65" s="26" t="str">
        <f t="shared" si="4"/>
        <v>Under</v>
      </c>
      <c r="F65" s="26" t="str">
        <f t="shared" si="5"/>
        <v>Under</v>
      </c>
      <c r="G65" s="26">
        <f t="shared" si="2"/>
        <v>16</v>
      </c>
      <c r="H65" s="26">
        <v>42</v>
      </c>
      <c r="I65" s="26">
        <v>0</v>
      </c>
      <c r="J65" s="41">
        <f t="shared" si="3"/>
        <v>0</v>
      </c>
      <c r="K65" s="41">
        <f t="shared" si="6"/>
        <v>1.0000000000000002</v>
      </c>
    </row>
    <row r="66" spans="1:11" s="26" customFormat="1" ht="15" x14ac:dyDescent="0.25">
      <c r="A66" s="39">
        <v>44381</v>
      </c>
      <c r="B66" s="40">
        <v>0.67774305555555558</v>
      </c>
      <c r="C66" s="5">
        <v>17</v>
      </c>
      <c r="D66" s="24">
        <f t="shared" si="1"/>
        <v>17</v>
      </c>
      <c r="E66" s="26" t="str">
        <f t="shared" si="4"/>
        <v>Under</v>
      </c>
      <c r="F66" s="26" t="str">
        <f t="shared" si="5"/>
        <v>Under</v>
      </c>
      <c r="G66" s="26">
        <f t="shared" si="2"/>
        <v>16</v>
      </c>
      <c r="H66" s="26">
        <v>43</v>
      </c>
      <c r="I66" s="26">
        <v>0</v>
      </c>
      <c r="J66" s="41">
        <f t="shared" si="3"/>
        <v>0</v>
      </c>
      <c r="K66" s="41">
        <f t="shared" si="6"/>
        <v>1.0000000000000002</v>
      </c>
    </row>
    <row r="67" spans="1:11" s="26" customFormat="1" ht="15" x14ac:dyDescent="0.25">
      <c r="A67" s="39">
        <v>44381</v>
      </c>
      <c r="B67" s="40">
        <v>0.67903935185185194</v>
      </c>
      <c r="C67" s="5">
        <v>14</v>
      </c>
      <c r="D67" s="24">
        <f t="shared" si="1"/>
        <v>14</v>
      </c>
      <c r="E67" s="26" t="str">
        <f t="shared" si="4"/>
        <v>Under</v>
      </c>
      <c r="F67" s="26" t="str">
        <f t="shared" si="5"/>
        <v>Under</v>
      </c>
      <c r="G67" s="26">
        <f t="shared" si="2"/>
        <v>16</v>
      </c>
      <c r="H67" s="26">
        <v>44</v>
      </c>
      <c r="I67" s="26">
        <v>0</v>
      </c>
      <c r="J67" s="41">
        <f t="shared" si="3"/>
        <v>0</v>
      </c>
      <c r="K67" s="41">
        <f t="shared" si="6"/>
        <v>1.0000000000000002</v>
      </c>
    </row>
    <row r="68" spans="1:11" s="26" customFormat="1" ht="15" x14ac:dyDescent="0.25">
      <c r="A68" s="39">
        <v>44381</v>
      </c>
      <c r="B68" s="40">
        <v>0.68033564814814806</v>
      </c>
      <c r="C68" s="5">
        <v>16</v>
      </c>
      <c r="D68" s="24">
        <f t="shared" si="1"/>
        <v>16</v>
      </c>
      <c r="E68" s="26" t="str">
        <f t="shared" si="4"/>
        <v>Under</v>
      </c>
      <c r="F68" s="26" t="str">
        <f t="shared" si="5"/>
        <v>Under</v>
      </c>
      <c r="G68" s="26">
        <f t="shared" si="2"/>
        <v>16</v>
      </c>
      <c r="H68" s="26">
        <v>45</v>
      </c>
      <c r="I68" s="26">
        <v>0</v>
      </c>
      <c r="J68" s="41">
        <f t="shared" si="3"/>
        <v>0</v>
      </c>
      <c r="K68" s="41">
        <f t="shared" si="6"/>
        <v>1.0000000000000002</v>
      </c>
    </row>
    <row r="69" spans="1:11" s="26" customFormat="1" ht="15" x14ac:dyDescent="0.25">
      <c r="A69" s="39">
        <v>44381</v>
      </c>
      <c r="B69" s="40">
        <v>0.69134259259259256</v>
      </c>
      <c r="C69" s="5">
        <v>10</v>
      </c>
      <c r="D69" s="24">
        <f t="shared" si="1"/>
        <v>10</v>
      </c>
      <c r="E69" s="26" t="str">
        <f t="shared" si="4"/>
        <v>Under</v>
      </c>
      <c r="F69" s="26" t="str">
        <f t="shared" si="5"/>
        <v>Under</v>
      </c>
      <c r="G69" s="26">
        <f t="shared" si="2"/>
        <v>16</v>
      </c>
      <c r="H69" s="26">
        <v>46</v>
      </c>
      <c r="I69" s="26">
        <v>0</v>
      </c>
      <c r="J69" s="41">
        <f t="shared" si="3"/>
        <v>0</v>
      </c>
      <c r="K69" s="41">
        <f t="shared" si="6"/>
        <v>1.0000000000000002</v>
      </c>
    </row>
    <row r="70" spans="1:11" s="26" customFormat="1" ht="15" x14ac:dyDescent="0.25">
      <c r="A70" s="39">
        <v>44381</v>
      </c>
      <c r="B70" s="40">
        <v>0.69403935185185184</v>
      </c>
      <c r="C70" s="5">
        <v>17</v>
      </c>
      <c r="D70" s="24">
        <f t="shared" si="1"/>
        <v>17</v>
      </c>
      <c r="E70" s="26" t="str">
        <f t="shared" si="4"/>
        <v>Under</v>
      </c>
      <c r="F70" s="26" t="str">
        <f t="shared" si="5"/>
        <v>Under</v>
      </c>
      <c r="G70" s="26">
        <f t="shared" si="2"/>
        <v>16</v>
      </c>
      <c r="H70" s="26">
        <v>47</v>
      </c>
      <c r="I70" s="26">
        <v>0</v>
      </c>
      <c r="J70" s="41">
        <f t="shared" si="3"/>
        <v>0</v>
      </c>
      <c r="K70" s="41">
        <f t="shared" si="6"/>
        <v>1.0000000000000002</v>
      </c>
    </row>
    <row r="71" spans="1:11" s="26" customFormat="1" ht="15" x14ac:dyDescent="0.25">
      <c r="A71" s="39">
        <v>44381</v>
      </c>
      <c r="B71" s="40">
        <v>0.69756944444444446</v>
      </c>
      <c r="C71" s="5">
        <v>13</v>
      </c>
      <c r="D71" s="24">
        <f t="shared" si="1"/>
        <v>13</v>
      </c>
      <c r="E71" s="26" t="str">
        <f t="shared" si="4"/>
        <v>Under</v>
      </c>
      <c r="F71" s="26" t="str">
        <f t="shared" si="5"/>
        <v>Under</v>
      </c>
      <c r="G71" s="26">
        <f t="shared" si="2"/>
        <v>16</v>
      </c>
      <c r="H71" s="26">
        <v>48</v>
      </c>
      <c r="I71" s="26">
        <v>0</v>
      </c>
      <c r="J71" s="41">
        <f t="shared" si="3"/>
        <v>0</v>
      </c>
      <c r="K71" s="41">
        <f t="shared" si="6"/>
        <v>1.0000000000000002</v>
      </c>
    </row>
    <row r="72" spans="1:11" s="26" customFormat="1" ht="15" x14ac:dyDescent="0.25">
      <c r="A72" s="39">
        <v>44381</v>
      </c>
      <c r="B72" s="40">
        <v>0.69791666666666663</v>
      </c>
      <c r="C72" s="5">
        <v>14</v>
      </c>
      <c r="D72" s="24">
        <f t="shared" si="1"/>
        <v>14</v>
      </c>
      <c r="E72" s="26" t="str">
        <f t="shared" si="4"/>
        <v>Under</v>
      </c>
      <c r="F72" s="26" t="str">
        <f t="shared" si="5"/>
        <v>Under</v>
      </c>
      <c r="G72" s="26">
        <f t="shared" si="2"/>
        <v>16</v>
      </c>
      <c r="H72" s="26">
        <v>49</v>
      </c>
      <c r="I72" s="26">
        <v>0</v>
      </c>
      <c r="J72" s="41">
        <f t="shared" si="3"/>
        <v>0</v>
      </c>
      <c r="K72" s="41">
        <f t="shared" si="6"/>
        <v>1.0000000000000002</v>
      </c>
    </row>
    <row r="73" spans="1:11" s="26" customFormat="1" ht="15" x14ac:dyDescent="0.25">
      <c r="A73" s="39">
        <v>44381</v>
      </c>
      <c r="B73" s="40">
        <v>0.69799768518518512</v>
      </c>
      <c r="C73" s="5">
        <v>21</v>
      </c>
      <c r="D73" s="24">
        <f t="shared" si="1"/>
        <v>21</v>
      </c>
      <c r="E73" s="26" t="str">
        <f t="shared" si="4"/>
        <v>Under</v>
      </c>
      <c r="F73" s="26" t="str">
        <f t="shared" si="5"/>
        <v>Over</v>
      </c>
      <c r="G73" s="26">
        <f t="shared" si="2"/>
        <v>16</v>
      </c>
      <c r="H73" s="26">
        <v>50</v>
      </c>
      <c r="I73" s="26">
        <v>0</v>
      </c>
      <c r="J73" s="41">
        <f t="shared" si="3"/>
        <v>0</v>
      </c>
      <c r="K73" s="41">
        <f t="shared" si="6"/>
        <v>1.0000000000000002</v>
      </c>
    </row>
    <row r="74" spans="1:11" s="26" customFormat="1" ht="15" x14ac:dyDescent="0.25">
      <c r="A74" s="39">
        <v>44381</v>
      </c>
      <c r="B74" s="40">
        <v>0.69811342592592596</v>
      </c>
      <c r="C74" s="5">
        <v>14</v>
      </c>
      <c r="D74" s="24">
        <f t="shared" si="1"/>
        <v>14</v>
      </c>
      <c r="E74" s="26" t="str">
        <f t="shared" si="4"/>
        <v>Under</v>
      </c>
      <c r="F74" s="26" t="str">
        <f t="shared" si="5"/>
        <v>Under</v>
      </c>
      <c r="G74" s="26">
        <f t="shared" si="2"/>
        <v>16</v>
      </c>
      <c r="H74" s="26">
        <v>51</v>
      </c>
      <c r="I74" s="26">
        <v>0</v>
      </c>
      <c r="J74" s="41">
        <f t="shared" si="3"/>
        <v>0</v>
      </c>
      <c r="K74" s="41">
        <f t="shared" si="6"/>
        <v>1.0000000000000002</v>
      </c>
    </row>
    <row r="75" spans="1:11" s="26" customFormat="1" ht="15" x14ac:dyDescent="0.25">
      <c r="A75" s="39">
        <v>44381</v>
      </c>
      <c r="B75" s="40">
        <v>0.69828703703703709</v>
      </c>
      <c r="C75" s="5">
        <v>17</v>
      </c>
      <c r="D75" s="24">
        <f t="shared" si="1"/>
        <v>17</v>
      </c>
      <c r="E75" s="26" t="str">
        <f t="shared" si="4"/>
        <v>Under</v>
      </c>
      <c r="F75" s="26" t="str">
        <f t="shared" si="5"/>
        <v>Under</v>
      </c>
      <c r="G75" s="26">
        <f t="shared" si="2"/>
        <v>16</v>
      </c>
      <c r="H75" s="26">
        <v>52</v>
      </c>
      <c r="I75" s="26">
        <v>0</v>
      </c>
      <c r="J75" s="41">
        <f t="shared" si="3"/>
        <v>0</v>
      </c>
      <c r="K75" s="41">
        <f t="shared" si="6"/>
        <v>1.0000000000000002</v>
      </c>
    </row>
    <row r="76" spans="1:11" s="26" customFormat="1" ht="15" x14ac:dyDescent="0.25">
      <c r="A76" s="39">
        <v>44381</v>
      </c>
      <c r="B76" s="40">
        <v>0.69844907407407408</v>
      </c>
      <c r="C76" s="5">
        <v>14</v>
      </c>
      <c r="D76" s="24">
        <f t="shared" si="1"/>
        <v>14</v>
      </c>
      <c r="E76" s="26" t="str">
        <f t="shared" si="4"/>
        <v>Under</v>
      </c>
      <c r="F76" s="26" t="str">
        <f t="shared" si="5"/>
        <v>Under</v>
      </c>
      <c r="G76" s="26">
        <f t="shared" si="2"/>
        <v>16</v>
      </c>
      <c r="H76" s="26">
        <v>53</v>
      </c>
      <c r="I76" s="26">
        <v>0</v>
      </c>
      <c r="J76" s="41">
        <f t="shared" si="3"/>
        <v>0</v>
      </c>
      <c r="K76" s="41">
        <f t="shared" si="6"/>
        <v>1.0000000000000002</v>
      </c>
    </row>
    <row r="77" spans="1:11" s="26" customFormat="1" ht="15" x14ac:dyDescent="0.25">
      <c r="A77" s="39">
        <v>44381</v>
      </c>
      <c r="B77" s="40">
        <v>0.6985069444444445</v>
      </c>
      <c r="C77" s="5">
        <v>14</v>
      </c>
      <c r="D77" s="24">
        <f t="shared" si="1"/>
        <v>14</v>
      </c>
      <c r="E77" s="26" t="str">
        <f t="shared" si="4"/>
        <v>Under</v>
      </c>
      <c r="F77" s="26" t="str">
        <f t="shared" si="5"/>
        <v>Under</v>
      </c>
      <c r="G77" s="26">
        <f t="shared" si="2"/>
        <v>16</v>
      </c>
      <c r="H77" s="26">
        <v>54</v>
      </c>
      <c r="I77" s="26">
        <v>0</v>
      </c>
      <c r="J77" s="41">
        <f t="shared" si="3"/>
        <v>0</v>
      </c>
      <c r="K77" s="41">
        <f t="shared" si="6"/>
        <v>1.0000000000000002</v>
      </c>
    </row>
    <row r="78" spans="1:11" s="26" customFormat="1" ht="15" x14ac:dyDescent="0.25">
      <c r="A78" s="39">
        <v>44381</v>
      </c>
      <c r="B78" s="40">
        <v>0.69855324074074077</v>
      </c>
      <c r="C78" s="5">
        <v>13</v>
      </c>
      <c r="D78" s="24">
        <f t="shared" si="1"/>
        <v>13</v>
      </c>
      <c r="E78" s="26" t="str">
        <f t="shared" si="4"/>
        <v>Under</v>
      </c>
      <c r="F78" s="26" t="str">
        <f t="shared" si="5"/>
        <v>Under</v>
      </c>
      <c r="G78" s="26">
        <f t="shared" si="2"/>
        <v>16</v>
      </c>
      <c r="H78" s="26">
        <v>55</v>
      </c>
      <c r="I78" s="26">
        <v>0</v>
      </c>
      <c r="J78" s="41">
        <f t="shared" si="3"/>
        <v>0</v>
      </c>
      <c r="K78" s="41">
        <f t="shared" si="6"/>
        <v>1.0000000000000002</v>
      </c>
    </row>
    <row r="79" spans="1:11" s="26" customFormat="1" ht="15" x14ac:dyDescent="0.25">
      <c r="A79" s="39">
        <v>44381</v>
      </c>
      <c r="B79" s="40">
        <v>0.69870370370370372</v>
      </c>
      <c r="C79" s="5">
        <v>16</v>
      </c>
      <c r="D79" s="24">
        <f t="shared" si="1"/>
        <v>16</v>
      </c>
      <c r="E79" s="26" t="str">
        <f t="shared" si="4"/>
        <v>Under</v>
      </c>
      <c r="F79" s="26" t="str">
        <f t="shared" si="5"/>
        <v>Under</v>
      </c>
      <c r="G79" s="26">
        <f t="shared" si="2"/>
        <v>16</v>
      </c>
      <c r="H79" s="26">
        <v>56</v>
      </c>
      <c r="I79" s="26">
        <v>0</v>
      </c>
      <c r="J79" s="41">
        <f t="shared" si="3"/>
        <v>0</v>
      </c>
      <c r="K79" s="41">
        <f t="shared" si="6"/>
        <v>1.0000000000000002</v>
      </c>
    </row>
    <row r="80" spans="1:11" s="26" customFormat="1" ht="15" x14ac:dyDescent="0.25">
      <c r="A80" s="39">
        <v>44381</v>
      </c>
      <c r="B80" s="40">
        <v>0.69876157407407413</v>
      </c>
      <c r="C80" s="5">
        <v>12</v>
      </c>
      <c r="D80" s="24">
        <f t="shared" si="1"/>
        <v>12</v>
      </c>
      <c r="E80" s="26" t="str">
        <f t="shared" si="4"/>
        <v>Under</v>
      </c>
      <c r="F80" s="26" t="str">
        <f t="shared" si="5"/>
        <v>Under</v>
      </c>
      <c r="G80" s="26">
        <f t="shared" si="2"/>
        <v>16</v>
      </c>
      <c r="H80" s="26">
        <v>57</v>
      </c>
      <c r="I80" s="26">
        <v>0</v>
      </c>
      <c r="J80" s="41">
        <f t="shared" si="3"/>
        <v>0</v>
      </c>
      <c r="K80" s="41">
        <f t="shared" si="6"/>
        <v>1.0000000000000002</v>
      </c>
    </row>
    <row r="81" spans="1:11" s="26" customFormat="1" ht="15" x14ac:dyDescent="0.25">
      <c r="A81" s="39">
        <v>44381</v>
      </c>
      <c r="B81" s="40">
        <v>0.69879629629629625</v>
      </c>
      <c r="C81" s="5">
        <v>12</v>
      </c>
      <c r="D81" s="24">
        <f t="shared" si="1"/>
        <v>12</v>
      </c>
      <c r="E81" s="26" t="str">
        <f t="shared" si="4"/>
        <v>Under</v>
      </c>
      <c r="F81" s="26" t="str">
        <f t="shared" si="5"/>
        <v>Under</v>
      </c>
      <c r="G81" s="26">
        <f t="shared" si="2"/>
        <v>16</v>
      </c>
      <c r="H81" s="26">
        <v>58</v>
      </c>
      <c r="I81" s="26">
        <v>0</v>
      </c>
      <c r="J81" s="41">
        <f t="shared" si="3"/>
        <v>0</v>
      </c>
      <c r="K81" s="41">
        <f t="shared" si="6"/>
        <v>1.0000000000000002</v>
      </c>
    </row>
    <row r="82" spans="1:11" s="26" customFormat="1" ht="15" x14ac:dyDescent="0.25">
      <c r="A82" s="39">
        <v>44381</v>
      </c>
      <c r="B82" s="40">
        <v>0.6988657407407407</v>
      </c>
      <c r="C82" s="5">
        <v>18</v>
      </c>
      <c r="D82" s="24">
        <f t="shared" si="1"/>
        <v>18</v>
      </c>
      <c r="E82" s="26" t="str">
        <f t="shared" si="4"/>
        <v>Under</v>
      </c>
      <c r="F82" s="26" t="str">
        <f t="shared" si="5"/>
        <v>Under</v>
      </c>
      <c r="G82" s="26">
        <f t="shared" si="2"/>
        <v>16</v>
      </c>
      <c r="H82" s="26">
        <v>59</v>
      </c>
      <c r="I82" s="26">
        <v>0</v>
      </c>
      <c r="J82" s="41">
        <f t="shared" si="3"/>
        <v>0</v>
      </c>
      <c r="K82" s="41">
        <f t="shared" si="6"/>
        <v>1.0000000000000002</v>
      </c>
    </row>
    <row r="83" spans="1:11" s="26" customFormat="1" ht="15" x14ac:dyDescent="0.25">
      <c r="A83" s="39">
        <v>44381</v>
      </c>
      <c r="B83" s="40">
        <v>0.69909722222222215</v>
      </c>
      <c r="C83" s="5">
        <v>14</v>
      </c>
      <c r="D83" s="24">
        <f t="shared" si="1"/>
        <v>14</v>
      </c>
      <c r="E83" s="26" t="str">
        <f t="shared" si="4"/>
        <v>Under</v>
      </c>
      <c r="F83" s="26" t="str">
        <f t="shared" si="5"/>
        <v>Under</v>
      </c>
      <c r="G83" s="26">
        <f t="shared" si="2"/>
        <v>16</v>
      </c>
      <c r="H83" s="26">
        <v>60</v>
      </c>
      <c r="I83" s="26">
        <v>0</v>
      </c>
      <c r="J83" s="41">
        <f t="shared" si="3"/>
        <v>0</v>
      </c>
      <c r="K83" s="41">
        <f t="shared" si="6"/>
        <v>1.0000000000000002</v>
      </c>
    </row>
    <row r="84" spans="1:11" s="26" customFormat="1" ht="15" x14ac:dyDescent="0.25">
      <c r="A84" s="39">
        <v>44381</v>
      </c>
      <c r="B84" s="40">
        <v>0.69912037037037045</v>
      </c>
      <c r="C84" s="5">
        <v>16</v>
      </c>
      <c r="D84" s="24">
        <f t="shared" si="1"/>
        <v>16</v>
      </c>
      <c r="E84" s="26" t="str">
        <f t="shared" si="4"/>
        <v>Under</v>
      </c>
      <c r="F84" s="26" t="str">
        <f t="shared" si="5"/>
        <v>Under</v>
      </c>
      <c r="G84" s="26">
        <f t="shared" si="2"/>
        <v>16</v>
      </c>
      <c r="H84" s="26">
        <v>61</v>
      </c>
      <c r="I84" s="26">
        <v>0</v>
      </c>
      <c r="J84" s="41">
        <f t="shared" si="3"/>
        <v>0</v>
      </c>
      <c r="K84" s="41">
        <f t="shared" si="6"/>
        <v>1.0000000000000002</v>
      </c>
    </row>
    <row r="85" spans="1:11" s="26" customFormat="1" ht="15" x14ac:dyDescent="0.25">
      <c r="A85" s="39">
        <v>44381</v>
      </c>
      <c r="B85" s="40">
        <v>0.69920138888888894</v>
      </c>
      <c r="C85" s="5">
        <v>18</v>
      </c>
      <c r="D85" s="24">
        <f t="shared" si="1"/>
        <v>18</v>
      </c>
      <c r="E85" s="26" t="str">
        <f t="shared" si="4"/>
        <v>Under</v>
      </c>
      <c r="F85" s="26" t="str">
        <f t="shared" si="5"/>
        <v>Under</v>
      </c>
      <c r="G85" s="26">
        <f t="shared" si="2"/>
        <v>16</v>
      </c>
      <c r="H85" s="26">
        <v>62</v>
      </c>
      <c r="I85" s="26">
        <v>0</v>
      </c>
      <c r="J85" s="41">
        <f t="shared" si="3"/>
        <v>0</v>
      </c>
      <c r="K85" s="41">
        <f t="shared" si="6"/>
        <v>1.0000000000000002</v>
      </c>
    </row>
    <row r="86" spans="1:11" s="26" customFormat="1" ht="15" x14ac:dyDescent="0.25">
      <c r="A86" s="39">
        <v>44381</v>
      </c>
      <c r="B86" s="40">
        <v>0.69927083333333329</v>
      </c>
      <c r="C86" s="5">
        <v>16</v>
      </c>
      <c r="D86" s="24">
        <f t="shared" si="1"/>
        <v>16</v>
      </c>
      <c r="E86" s="26" t="str">
        <f t="shared" si="4"/>
        <v>Under</v>
      </c>
      <c r="F86" s="26" t="str">
        <f t="shared" si="5"/>
        <v>Under</v>
      </c>
      <c r="G86" s="26">
        <f t="shared" si="2"/>
        <v>16</v>
      </c>
      <c r="H86" s="26">
        <v>63</v>
      </c>
      <c r="I86" s="26">
        <v>0</v>
      </c>
      <c r="J86" s="41">
        <f t="shared" si="3"/>
        <v>0</v>
      </c>
      <c r="K86" s="41">
        <f t="shared" si="6"/>
        <v>1.0000000000000002</v>
      </c>
    </row>
    <row r="87" spans="1:11" s="26" customFormat="1" ht="15" x14ac:dyDescent="0.25">
      <c r="A87" s="39">
        <v>44381</v>
      </c>
      <c r="B87" s="40">
        <v>0.6993287037037037</v>
      </c>
      <c r="C87" s="5">
        <v>15</v>
      </c>
      <c r="D87" s="24">
        <f t="shared" ref="D87:D150" si="7">IF(C87="","",IF($B$9="mph",C87,ROUND(C87*0.6214,0)))</f>
        <v>15</v>
      </c>
      <c r="E87" s="26" t="str">
        <f t="shared" si="4"/>
        <v>Under</v>
      </c>
      <c r="F87" s="26" t="str">
        <f t="shared" si="5"/>
        <v>Under</v>
      </c>
      <c r="G87" s="26">
        <f t="shared" ref="G87:G150" si="8">HOUR(B87)</f>
        <v>16</v>
      </c>
      <c r="H87" s="26">
        <v>64</v>
      </c>
      <c r="I87" s="26">
        <v>0</v>
      </c>
      <c r="J87" s="41">
        <f t="shared" ref="J87:J94" si="9">I87/$I$96</f>
        <v>0</v>
      </c>
      <c r="K87" s="41">
        <f t="shared" si="6"/>
        <v>1.0000000000000002</v>
      </c>
    </row>
    <row r="88" spans="1:11" s="26" customFormat="1" ht="15" x14ac:dyDescent="0.25">
      <c r="A88" s="39">
        <v>44381</v>
      </c>
      <c r="B88" s="40">
        <v>0.69936342592592593</v>
      </c>
      <c r="C88" s="5">
        <v>14</v>
      </c>
      <c r="D88" s="24">
        <f t="shared" si="7"/>
        <v>14</v>
      </c>
      <c r="E88" s="26" t="str">
        <f t="shared" ref="E88:E151" si="10">IF(D88="","",IF(D88&gt;$B$11,"Over","Under"))</f>
        <v>Under</v>
      </c>
      <c r="F88" s="26" t="str">
        <f t="shared" ref="F88:F151" si="11">IF(D88="","",IF(D88&gt;$B$10,"Over","Under"))</f>
        <v>Under</v>
      </c>
      <c r="G88" s="26">
        <f t="shared" si="8"/>
        <v>16</v>
      </c>
      <c r="H88" s="26">
        <v>65</v>
      </c>
      <c r="I88" s="26">
        <v>0</v>
      </c>
      <c r="J88" s="41">
        <f t="shared" si="9"/>
        <v>0</v>
      </c>
      <c r="K88" s="41">
        <f t="shared" ref="K88:K94" si="12">J88+K87</f>
        <v>1.0000000000000002</v>
      </c>
    </row>
    <row r="89" spans="1:11" s="26" customFormat="1" ht="15" x14ac:dyDescent="0.25">
      <c r="A89" s="39">
        <v>44381</v>
      </c>
      <c r="B89" s="40">
        <v>0.69969907407407417</v>
      </c>
      <c r="C89" s="5">
        <v>15</v>
      </c>
      <c r="D89" s="24">
        <f t="shared" si="7"/>
        <v>15</v>
      </c>
      <c r="E89" s="26" t="str">
        <f t="shared" si="10"/>
        <v>Under</v>
      </c>
      <c r="F89" s="26" t="str">
        <f t="shared" si="11"/>
        <v>Under</v>
      </c>
      <c r="G89" s="26">
        <f t="shared" si="8"/>
        <v>16</v>
      </c>
      <c r="H89" s="26">
        <v>66</v>
      </c>
      <c r="I89" s="26">
        <v>0</v>
      </c>
      <c r="J89" s="41">
        <f t="shared" si="9"/>
        <v>0</v>
      </c>
      <c r="K89" s="41">
        <f t="shared" si="12"/>
        <v>1.0000000000000002</v>
      </c>
    </row>
    <row r="90" spans="1:11" s="26" customFormat="1" ht="15" x14ac:dyDescent="0.25">
      <c r="A90" s="39">
        <v>44381</v>
      </c>
      <c r="B90" s="40">
        <v>0.70018518518518524</v>
      </c>
      <c r="C90" s="5">
        <v>15</v>
      </c>
      <c r="D90" s="24">
        <f t="shared" si="7"/>
        <v>15</v>
      </c>
      <c r="E90" s="26" t="str">
        <f t="shared" si="10"/>
        <v>Under</v>
      </c>
      <c r="F90" s="26" t="str">
        <f t="shared" si="11"/>
        <v>Under</v>
      </c>
      <c r="G90" s="26">
        <f t="shared" si="8"/>
        <v>16</v>
      </c>
      <c r="H90" s="26">
        <v>67</v>
      </c>
      <c r="I90" s="26">
        <v>0</v>
      </c>
      <c r="J90" s="41">
        <f t="shared" si="9"/>
        <v>0</v>
      </c>
      <c r="K90" s="41">
        <f t="shared" si="12"/>
        <v>1.0000000000000002</v>
      </c>
    </row>
    <row r="91" spans="1:11" s="26" customFormat="1" ht="15" x14ac:dyDescent="0.25">
      <c r="A91" s="39">
        <v>44381</v>
      </c>
      <c r="B91" s="40">
        <v>0.70035879629629638</v>
      </c>
      <c r="C91" s="5">
        <v>13</v>
      </c>
      <c r="D91" s="24">
        <f t="shared" si="7"/>
        <v>13</v>
      </c>
      <c r="E91" s="26" t="str">
        <f t="shared" si="10"/>
        <v>Under</v>
      </c>
      <c r="F91" s="26" t="str">
        <f t="shared" si="11"/>
        <v>Under</v>
      </c>
      <c r="G91" s="26">
        <f t="shared" si="8"/>
        <v>16</v>
      </c>
      <c r="H91" s="26">
        <v>68</v>
      </c>
      <c r="I91" s="26">
        <v>0</v>
      </c>
      <c r="J91" s="41">
        <f t="shared" si="9"/>
        <v>0</v>
      </c>
      <c r="K91" s="41">
        <f t="shared" si="12"/>
        <v>1.0000000000000002</v>
      </c>
    </row>
    <row r="92" spans="1:11" s="26" customFormat="1" ht="15" x14ac:dyDescent="0.25">
      <c r="A92" s="39">
        <v>44381</v>
      </c>
      <c r="B92" s="40">
        <v>0.7003935185185185</v>
      </c>
      <c r="C92" s="5">
        <v>14</v>
      </c>
      <c r="D92" s="24">
        <f t="shared" si="7"/>
        <v>14</v>
      </c>
      <c r="E92" s="26" t="str">
        <f t="shared" si="10"/>
        <v>Under</v>
      </c>
      <c r="F92" s="26" t="str">
        <f t="shared" si="11"/>
        <v>Under</v>
      </c>
      <c r="G92" s="26">
        <f t="shared" si="8"/>
        <v>16</v>
      </c>
      <c r="H92" s="26">
        <v>69</v>
      </c>
      <c r="I92" s="26">
        <v>0</v>
      </c>
      <c r="J92" s="41">
        <f t="shared" si="9"/>
        <v>0</v>
      </c>
      <c r="K92" s="41">
        <f t="shared" si="12"/>
        <v>1.0000000000000002</v>
      </c>
    </row>
    <row r="93" spans="1:11" s="26" customFormat="1" ht="15" x14ac:dyDescent="0.25">
      <c r="A93" s="39">
        <v>44381</v>
      </c>
      <c r="B93" s="40">
        <v>0.70045138888888892</v>
      </c>
      <c r="C93" s="5">
        <v>14</v>
      </c>
      <c r="D93" s="24">
        <f t="shared" si="7"/>
        <v>14</v>
      </c>
      <c r="E93" s="26" t="str">
        <f t="shared" si="10"/>
        <v>Under</v>
      </c>
      <c r="F93" s="26" t="str">
        <f t="shared" si="11"/>
        <v>Under</v>
      </c>
      <c r="G93" s="26">
        <f t="shared" si="8"/>
        <v>16</v>
      </c>
      <c r="H93" s="42" t="s">
        <v>79</v>
      </c>
      <c r="I93" s="26">
        <v>0</v>
      </c>
      <c r="J93" s="41">
        <f t="shared" si="9"/>
        <v>0</v>
      </c>
      <c r="K93" s="41">
        <f t="shared" si="12"/>
        <v>1.0000000000000002</v>
      </c>
    </row>
    <row r="94" spans="1:11" s="26" customFormat="1" ht="15" x14ac:dyDescent="0.25">
      <c r="A94" s="39">
        <v>44381</v>
      </c>
      <c r="B94" s="40">
        <v>0.70052083333333337</v>
      </c>
      <c r="C94" s="5">
        <v>22</v>
      </c>
      <c r="D94" s="24">
        <f t="shared" si="7"/>
        <v>22</v>
      </c>
      <c r="E94" s="26" t="str">
        <f t="shared" si="10"/>
        <v>Under</v>
      </c>
      <c r="F94" s="26" t="str">
        <f t="shared" si="11"/>
        <v>Over</v>
      </c>
      <c r="G94" s="26">
        <f t="shared" si="8"/>
        <v>16</v>
      </c>
      <c r="J94" s="41">
        <f t="shared" si="9"/>
        <v>0</v>
      </c>
      <c r="K94" s="41">
        <f t="shared" si="12"/>
        <v>1.0000000000000002</v>
      </c>
    </row>
    <row r="95" spans="1:11" s="26" customFormat="1" ht="15" x14ac:dyDescent="0.25">
      <c r="A95" s="39">
        <v>44381</v>
      </c>
      <c r="B95" s="40">
        <v>0.70076388888888896</v>
      </c>
      <c r="C95" s="5">
        <v>22</v>
      </c>
      <c r="D95" s="24">
        <f t="shared" si="7"/>
        <v>22</v>
      </c>
      <c r="E95" s="26" t="str">
        <f t="shared" si="10"/>
        <v>Under</v>
      </c>
      <c r="F95" s="26" t="str">
        <f t="shared" si="11"/>
        <v>Over</v>
      </c>
      <c r="G95" s="26">
        <f t="shared" si="8"/>
        <v>16</v>
      </c>
    </row>
    <row r="96" spans="1:11" s="26" customFormat="1" ht="15" x14ac:dyDescent="0.25">
      <c r="A96" s="39">
        <v>44381</v>
      </c>
      <c r="B96" s="40">
        <v>0.7009143518518518</v>
      </c>
      <c r="C96" s="5">
        <v>20</v>
      </c>
      <c r="D96" s="24">
        <f t="shared" si="7"/>
        <v>20</v>
      </c>
      <c r="E96" s="26" t="str">
        <f t="shared" si="10"/>
        <v>Under</v>
      </c>
      <c r="F96" s="26" t="str">
        <f t="shared" si="11"/>
        <v>Under</v>
      </c>
      <c r="G96" s="26">
        <f t="shared" si="8"/>
        <v>16</v>
      </c>
      <c r="I96" s="30">
        <f>SUM(I23:I93)</f>
        <v>2251</v>
      </c>
    </row>
    <row r="97" spans="1:7" s="26" customFormat="1" ht="15" x14ac:dyDescent="0.25">
      <c r="A97" s="39">
        <v>44381</v>
      </c>
      <c r="B97" s="40">
        <v>0.70120370370370377</v>
      </c>
      <c r="C97" s="5">
        <v>19</v>
      </c>
      <c r="D97" s="24">
        <f t="shared" si="7"/>
        <v>19</v>
      </c>
      <c r="E97" s="26" t="str">
        <f t="shared" si="10"/>
        <v>Under</v>
      </c>
      <c r="F97" s="26" t="str">
        <f t="shared" si="11"/>
        <v>Under</v>
      </c>
      <c r="G97" s="26">
        <f t="shared" si="8"/>
        <v>16</v>
      </c>
    </row>
    <row r="98" spans="1:7" s="26" customFormat="1" ht="15" x14ac:dyDescent="0.25">
      <c r="A98" s="39">
        <v>44381</v>
      </c>
      <c r="B98" s="40">
        <v>0.70141203703703703</v>
      </c>
      <c r="C98" s="5">
        <v>16</v>
      </c>
      <c r="D98" s="24">
        <f t="shared" si="7"/>
        <v>16</v>
      </c>
      <c r="E98" s="26" t="str">
        <f t="shared" si="10"/>
        <v>Under</v>
      </c>
      <c r="F98" s="26" t="str">
        <f t="shared" si="11"/>
        <v>Under</v>
      </c>
      <c r="G98" s="26">
        <f t="shared" si="8"/>
        <v>16</v>
      </c>
    </row>
    <row r="99" spans="1:7" s="26" customFormat="1" ht="15" x14ac:dyDescent="0.25">
      <c r="A99" s="39">
        <v>44381</v>
      </c>
      <c r="B99" s="40">
        <v>0.70150462962962967</v>
      </c>
      <c r="C99" s="5">
        <v>19</v>
      </c>
      <c r="D99" s="24">
        <f t="shared" si="7"/>
        <v>19</v>
      </c>
      <c r="E99" s="26" t="str">
        <f t="shared" si="10"/>
        <v>Under</v>
      </c>
      <c r="F99" s="26" t="str">
        <f t="shared" si="11"/>
        <v>Under</v>
      </c>
      <c r="G99" s="26">
        <f t="shared" si="8"/>
        <v>16</v>
      </c>
    </row>
    <row r="100" spans="1:7" s="26" customFormat="1" ht="15" x14ac:dyDescent="0.25">
      <c r="A100" s="39">
        <v>44381</v>
      </c>
      <c r="B100" s="40">
        <v>0.70164351851851858</v>
      </c>
      <c r="C100" s="5">
        <v>18</v>
      </c>
      <c r="D100" s="24">
        <f t="shared" si="7"/>
        <v>18</v>
      </c>
      <c r="E100" s="26" t="str">
        <f t="shared" si="10"/>
        <v>Under</v>
      </c>
      <c r="F100" s="26" t="str">
        <f t="shared" si="11"/>
        <v>Under</v>
      </c>
      <c r="G100" s="26">
        <f t="shared" si="8"/>
        <v>16</v>
      </c>
    </row>
    <row r="101" spans="1:7" s="26" customFormat="1" ht="15" x14ac:dyDescent="0.25">
      <c r="A101" s="39">
        <v>44381</v>
      </c>
      <c r="B101" s="40">
        <v>0.7020601851851852</v>
      </c>
      <c r="C101" s="5">
        <v>15</v>
      </c>
      <c r="D101" s="24">
        <f t="shared" si="7"/>
        <v>15</v>
      </c>
      <c r="E101" s="26" t="str">
        <f t="shared" si="10"/>
        <v>Under</v>
      </c>
      <c r="F101" s="26" t="str">
        <f t="shared" si="11"/>
        <v>Under</v>
      </c>
      <c r="G101" s="26">
        <f t="shared" si="8"/>
        <v>16</v>
      </c>
    </row>
    <row r="102" spans="1:7" s="26" customFormat="1" ht="15" x14ac:dyDescent="0.25">
      <c r="A102" s="39">
        <v>44381</v>
      </c>
      <c r="B102" s="40">
        <v>0.70469907407407406</v>
      </c>
      <c r="C102" s="5">
        <v>13</v>
      </c>
      <c r="D102" s="24">
        <f t="shared" si="7"/>
        <v>13</v>
      </c>
      <c r="E102" s="26" t="str">
        <f t="shared" si="10"/>
        <v>Under</v>
      </c>
      <c r="F102" s="26" t="str">
        <f t="shared" si="11"/>
        <v>Under</v>
      </c>
      <c r="G102" s="26">
        <f t="shared" si="8"/>
        <v>16</v>
      </c>
    </row>
    <row r="103" spans="1:7" s="26" customFormat="1" ht="15" x14ac:dyDescent="0.25">
      <c r="A103" s="39">
        <v>44381</v>
      </c>
      <c r="B103" s="40">
        <v>0.70607638888888891</v>
      </c>
      <c r="C103" s="5">
        <v>14</v>
      </c>
      <c r="D103" s="24">
        <f t="shared" si="7"/>
        <v>14</v>
      </c>
      <c r="E103" s="26" t="str">
        <f t="shared" si="10"/>
        <v>Under</v>
      </c>
      <c r="F103" s="26" t="str">
        <f t="shared" si="11"/>
        <v>Under</v>
      </c>
      <c r="G103" s="26">
        <f t="shared" si="8"/>
        <v>16</v>
      </c>
    </row>
    <row r="104" spans="1:7" s="26" customFormat="1" ht="15" x14ac:dyDescent="0.25">
      <c r="A104" s="39">
        <v>44381</v>
      </c>
      <c r="B104" s="40">
        <v>0.70971064814814822</v>
      </c>
      <c r="C104" s="5">
        <v>20</v>
      </c>
      <c r="D104" s="24">
        <f t="shared" si="7"/>
        <v>20</v>
      </c>
      <c r="E104" s="26" t="str">
        <f t="shared" si="10"/>
        <v>Under</v>
      </c>
      <c r="F104" s="26" t="str">
        <f t="shared" si="11"/>
        <v>Under</v>
      </c>
      <c r="G104" s="26">
        <f t="shared" si="8"/>
        <v>17</v>
      </c>
    </row>
    <row r="105" spans="1:7" s="26" customFormat="1" ht="15" x14ac:dyDescent="0.25">
      <c r="A105" s="39">
        <v>44381</v>
      </c>
      <c r="B105" s="40">
        <v>0.71285879629629623</v>
      </c>
      <c r="C105" s="5">
        <v>17</v>
      </c>
      <c r="D105" s="24">
        <f t="shared" si="7"/>
        <v>17</v>
      </c>
      <c r="E105" s="26" t="str">
        <f t="shared" si="10"/>
        <v>Under</v>
      </c>
      <c r="F105" s="26" t="str">
        <f t="shared" si="11"/>
        <v>Under</v>
      </c>
      <c r="G105" s="26">
        <f t="shared" si="8"/>
        <v>17</v>
      </c>
    </row>
    <row r="106" spans="1:7" s="26" customFormat="1" ht="15" x14ac:dyDescent="0.25">
      <c r="A106" s="39">
        <v>44381</v>
      </c>
      <c r="B106" s="40">
        <v>0.71324074074074073</v>
      </c>
      <c r="C106" s="5">
        <v>13</v>
      </c>
      <c r="D106" s="24">
        <f t="shared" si="7"/>
        <v>13</v>
      </c>
      <c r="E106" s="26" t="str">
        <f t="shared" si="10"/>
        <v>Under</v>
      </c>
      <c r="F106" s="26" t="str">
        <f t="shared" si="11"/>
        <v>Under</v>
      </c>
      <c r="G106" s="26">
        <f t="shared" si="8"/>
        <v>17</v>
      </c>
    </row>
    <row r="107" spans="1:7" s="26" customFormat="1" ht="15" x14ac:dyDescent="0.25">
      <c r="A107" s="39">
        <v>44381</v>
      </c>
      <c r="B107" s="40">
        <v>0.719212962962963</v>
      </c>
      <c r="C107" s="5">
        <v>15</v>
      </c>
      <c r="D107" s="24">
        <f t="shared" si="7"/>
        <v>15</v>
      </c>
      <c r="E107" s="26" t="str">
        <f t="shared" si="10"/>
        <v>Under</v>
      </c>
      <c r="F107" s="26" t="str">
        <f t="shared" si="11"/>
        <v>Under</v>
      </c>
      <c r="G107" s="26">
        <f t="shared" si="8"/>
        <v>17</v>
      </c>
    </row>
    <row r="108" spans="1:7" s="26" customFormat="1" ht="15" x14ac:dyDescent="0.25">
      <c r="A108" s="39">
        <v>44381</v>
      </c>
      <c r="B108" s="40">
        <v>0.72225694444444455</v>
      </c>
      <c r="C108" s="5">
        <v>14</v>
      </c>
      <c r="D108" s="24">
        <f t="shared" si="7"/>
        <v>14</v>
      </c>
      <c r="E108" s="26" t="str">
        <f t="shared" si="10"/>
        <v>Under</v>
      </c>
      <c r="F108" s="26" t="str">
        <f t="shared" si="11"/>
        <v>Under</v>
      </c>
      <c r="G108" s="26">
        <f t="shared" si="8"/>
        <v>17</v>
      </c>
    </row>
    <row r="109" spans="1:7" s="26" customFormat="1" ht="15" x14ac:dyDescent="0.25">
      <c r="A109" s="39">
        <v>44381</v>
      </c>
      <c r="B109" s="40">
        <v>0.73172453703703699</v>
      </c>
      <c r="C109" s="5">
        <v>14</v>
      </c>
      <c r="D109" s="24">
        <f t="shared" si="7"/>
        <v>14</v>
      </c>
      <c r="E109" s="26" t="str">
        <f t="shared" si="10"/>
        <v>Under</v>
      </c>
      <c r="F109" s="26" t="str">
        <f t="shared" si="11"/>
        <v>Under</v>
      </c>
      <c r="G109" s="26">
        <f t="shared" si="8"/>
        <v>17</v>
      </c>
    </row>
    <row r="110" spans="1:7" s="26" customFormat="1" ht="15" x14ac:dyDescent="0.25">
      <c r="A110" s="39">
        <v>44381</v>
      </c>
      <c r="B110" s="40">
        <v>0.7365856481481482</v>
      </c>
      <c r="C110" s="5">
        <v>16</v>
      </c>
      <c r="D110" s="24">
        <f t="shared" si="7"/>
        <v>16</v>
      </c>
      <c r="E110" s="26" t="str">
        <f t="shared" si="10"/>
        <v>Under</v>
      </c>
      <c r="F110" s="26" t="str">
        <f t="shared" si="11"/>
        <v>Under</v>
      </c>
      <c r="G110" s="26">
        <f t="shared" si="8"/>
        <v>17</v>
      </c>
    </row>
    <row r="111" spans="1:7" s="26" customFormat="1" ht="15" x14ac:dyDescent="0.25">
      <c r="A111" s="39">
        <v>44381</v>
      </c>
      <c r="B111" s="40">
        <v>0.7381712962962963</v>
      </c>
      <c r="C111" s="5">
        <v>13</v>
      </c>
      <c r="D111" s="24">
        <f t="shared" si="7"/>
        <v>13</v>
      </c>
      <c r="E111" s="26" t="str">
        <f t="shared" si="10"/>
        <v>Under</v>
      </c>
      <c r="F111" s="26" t="str">
        <f t="shared" si="11"/>
        <v>Under</v>
      </c>
      <c r="G111" s="26">
        <f t="shared" si="8"/>
        <v>17</v>
      </c>
    </row>
    <row r="112" spans="1:7" s="26" customFormat="1" ht="15" x14ac:dyDescent="0.25">
      <c r="A112" s="39">
        <v>44381</v>
      </c>
      <c r="B112" s="40">
        <v>0.74739583333333337</v>
      </c>
      <c r="C112" s="5">
        <v>14</v>
      </c>
      <c r="D112" s="24">
        <f t="shared" si="7"/>
        <v>14</v>
      </c>
      <c r="E112" s="26" t="str">
        <f t="shared" si="10"/>
        <v>Under</v>
      </c>
      <c r="F112" s="26" t="str">
        <f t="shared" si="11"/>
        <v>Under</v>
      </c>
      <c r="G112" s="26">
        <f t="shared" si="8"/>
        <v>17</v>
      </c>
    </row>
    <row r="113" spans="1:11" s="26" customFormat="1" ht="15" x14ac:dyDescent="0.25">
      <c r="A113" s="39">
        <v>44381</v>
      </c>
      <c r="B113" s="40">
        <v>0.77866898148148145</v>
      </c>
      <c r="C113" s="5">
        <v>14</v>
      </c>
      <c r="D113" s="24">
        <f t="shared" si="7"/>
        <v>14</v>
      </c>
      <c r="E113" s="26" t="str">
        <f t="shared" si="10"/>
        <v>Under</v>
      </c>
      <c r="F113" s="26" t="str">
        <f t="shared" si="11"/>
        <v>Under</v>
      </c>
      <c r="G113" s="26">
        <f t="shared" si="8"/>
        <v>18</v>
      </c>
    </row>
    <row r="114" spans="1:11" s="26" customFormat="1" ht="15" x14ac:dyDescent="0.25">
      <c r="A114" s="39">
        <v>44381</v>
      </c>
      <c r="B114" s="40">
        <v>0.78019675925925924</v>
      </c>
      <c r="C114" s="5">
        <v>10</v>
      </c>
      <c r="D114" s="24">
        <f t="shared" si="7"/>
        <v>10</v>
      </c>
      <c r="E114" s="26" t="str">
        <f t="shared" si="10"/>
        <v>Under</v>
      </c>
      <c r="F114" s="26" t="str">
        <f t="shared" si="11"/>
        <v>Under</v>
      </c>
      <c r="G114" s="26">
        <f t="shared" si="8"/>
        <v>18</v>
      </c>
    </row>
    <row r="115" spans="1:11" s="26" customFormat="1" ht="15" x14ac:dyDescent="0.25">
      <c r="A115" s="39">
        <v>44381</v>
      </c>
      <c r="B115" s="40">
        <v>0.78256944444444443</v>
      </c>
      <c r="C115" s="5">
        <v>19</v>
      </c>
      <c r="D115" s="24">
        <f t="shared" si="7"/>
        <v>19</v>
      </c>
      <c r="E115" s="26" t="str">
        <f t="shared" si="10"/>
        <v>Under</v>
      </c>
      <c r="F115" s="26" t="str">
        <f t="shared" si="11"/>
        <v>Under</v>
      </c>
      <c r="G115" s="26">
        <f t="shared" si="8"/>
        <v>18</v>
      </c>
    </row>
    <row r="116" spans="1:11" s="26" customFormat="1" ht="15" x14ac:dyDescent="0.25">
      <c r="A116" s="39">
        <v>44381</v>
      </c>
      <c r="B116" s="40">
        <v>0.78280092592592598</v>
      </c>
      <c r="C116" s="5">
        <v>13</v>
      </c>
      <c r="D116" s="24">
        <f t="shared" si="7"/>
        <v>13</v>
      </c>
      <c r="E116" s="26" t="str">
        <f t="shared" si="10"/>
        <v>Under</v>
      </c>
      <c r="F116" s="26" t="str">
        <f t="shared" si="11"/>
        <v>Under</v>
      </c>
      <c r="G116" s="26">
        <f t="shared" si="8"/>
        <v>18</v>
      </c>
    </row>
    <row r="117" spans="1:11" s="26" customFormat="1" ht="15" x14ac:dyDescent="0.25">
      <c r="A117" s="39">
        <v>44381</v>
      </c>
      <c r="B117" s="40">
        <v>0.7960532407407408</v>
      </c>
      <c r="C117" s="5">
        <v>15</v>
      </c>
      <c r="D117" s="24">
        <f t="shared" si="7"/>
        <v>15</v>
      </c>
      <c r="E117" s="26" t="str">
        <f t="shared" si="10"/>
        <v>Under</v>
      </c>
      <c r="F117" s="26" t="str">
        <f t="shared" si="11"/>
        <v>Under</v>
      </c>
      <c r="G117" s="26">
        <f t="shared" si="8"/>
        <v>19</v>
      </c>
    </row>
    <row r="118" spans="1:11" s="26" customFormat="1" ht="15" x14ac:dyDescent="0.25">
      <c r="A118" s="39">
        <v>44381</v>
      </c>
      <c r="B118" s="40">
        <v>0.80047453703703697</v>
      </c>
      <c r="C118" s="5">
        <v>21</v>
      </c>
      <c r="D118" s="24">
        <f t="shared" si="7"/>
        <v>21</v>
      </c>
      <c r="E118" s="26" t="str">
        <f t="shared" si="10"/>
        <v>Under</v>
      </c>
      <c r="F118" s="26" t="str">
        <f t="shared" si="11"/>
        <v>Over</v>
      </c>
      <c r="G118" s="26">
        <f t="shared" si="8"/>
        <v>19</v>
      </c>
    </row>
    <row r="119" spans="1:11" s="26" customFormat="1" ht="15" x14ac:dyDescent="0.25">
      <c r="A119" s="39">
        <v>44381</v>
      </c>
      <c r="B119" s="40">
        <v>0.80192129629629638</v>
      </c>
      <c r="C119" s="5">
        <v>16</v>
      </c>
      <c r="D119" s="24">
        <f t="shared" si="7"/>
        <v>16</v>
      </c>
      <c r="E119" s="26" t="str">
        <f t="shared" si="10"/>
        <v>Under</v>
      </c>
      <c r="F119" s="26" t="str">
        <f t="shared" si="11"/>
        <v>Under</v>
      </c>
      <c r="G119" s="26">
        <f t="shared" si="8"/>
        <v>19</v>
      </c>
    </row>
    <row r="120" spans="1:11" s="26" customFormat="1" ht="15" x14ac:dyDescent="0.25">
      <c r="A120" s="39">
        <v>44381</v>
      </c>
      <c r="B120" s="40">
        <v>0.81423611111111116</v>
      </c>
      <c r="C120" s="5">
        <v>15</v>
      </c>
      <c r="D120" s="24">
        <f t="shared" si="7"/>
        <v>15</v>
      </c>
      <c r="E120" s="26" t="str">
        <f t="shared" si="10"/>
        <v>Under</v>
      </c>
      <c r="F120" s="26" t="str">
        <f t="shared" si="11"/>
        <v>Under</v>
      </c>
      <c r="G120" s="26">
        <f t="shared" si="8"/>
        <v>19</v>
      </c>
    </row>
    <row r="121" spans="1:11" ht="15" x14ac:dyDescent="0.25">
      <c r="A121" s="39">
        <v>44381</v>
      </c>
      <c r="B121" s="40">
        <v>0.83622685185185175</v>
      </c>
      <c r="C121" s="5">
        <v>18</v>
      </c>
      <c r="D121" s="24">
        <f t="shared" si="7"/>
        <v>18</v>
      </c>
      <c r="E121" s="26" t="str">
        <f t="shared" si="10"/>
        <v>Under</v>
      </c>
      <c r="F121" s="26" t="str">
        <f t="shared" si="11"/>
        <v>Under</v>
      </c>
      <c r="G121" s="26">
        <f t="shared" si="8"/>
        <v>20</v>
      </c>
      <c r="H121" s="26"/>
      <c r="I121" s="26"/>
      <c r="J121" s="26"/>
      <c r="K121" s="26"/>
    </row>
    <row r="122" spans="1:11" ht="15" x14ac:dyDescent="0.25">
      <c r="A122" s="39">
        <v>44381</v>
      </c>
      <c r="B122" s="40">
        <v>0.83780092592592592</v>
      </c>
      <c r="C122" s="5">
        <v>11</v>
      </c>
      <c r="D122" s="24">
        <f t="shared" si="7"/>
        <v>11</v>
      </c>
      <c r="E122" s="26" t="str">
        <f t="shared" si="10"/>
        <v>Under</v>
      </c>
      <c r="F122" s="26" t="str">
        <f t="shared" si="11"/>
        <v>Under</v>
      </c>
      <c r="G122" s="26">
        <f t="shared" si="8"/>
        <v>20</v>
      </c>
      <c r="H122" s="26"/>
      <c r="I122" s="26"/>
      <c r="J122" s="26"/>
      <c r="K122" s="26"/>
    </row>
    <row r="123" spans="1:11" ht="15" x14ac:dyDescent="0.25">
      <c r="A123" s="39">
        <v>44381</v>
      </c>
      <c r="B123" s="40">
        <v>0.83792824074074079</v>
      </c>
      <c r="C123" s="5">
        <v>12</v>
      </c>
      <c r="D123" s="24">
        <f t="shared" si="7"/>
        <v>12</v>
      </c>
      <c r="E123" s="26" t="str">
        <f t="shared" si="10"/>
        <v>Under</v>
      </c>
      <c r="F123" s="26" t="str">
        <f t="shared" si="11"/>
        <v>Under</v>
      </c>
      <c r="G123" s="26">
        <f t="shared" si="8"/>
        <v>20</v>
      </c>
    </row>
    <row r="124" spans="1:11" ht="15" x14ac:dyDescent="0.25">
      <c r="A124" s="39">
        <v>44381</v>
      </c>
      <c r="B124" s="40">
        <v>0.84846064814814814</v>
      </c>
      <c r="C124" s="5">
        <v>14</v>
      </c>
      <c r="D124" s="24">
        <f t="shared" si="7"/>
        <v>14</v>
      </c>
      <c r="E124" s="26" t="str">
        <f t="shared" si="10"/>
        <v>Under</v>
      </c>
      <c r="F124" s="26" t="str">
        <f t="shared" si="11"/>
        <v>Under</v>
      </c>
      <c r="G124" s="26">
        <f t="shared" si="8"/>
        <v>20</v>
      </c>
    </row>
    <row r="125" spans="1:11" ht="15" x14ac:dyDescent="0.25">
      <c r="A125" s="39">
        <v>44381</v>
      </c>
      <c r="B125" s="40">
        <v>0.86799768518518527</v>
      </c>
      <c r="C125" s="5">
        <v>22</v>
      </c>
      <c r="D125" s="24">
        <f t="shared" si="7"/>
        <v>22</v>
      </c>
      <c r="E125" s="26" t="str">
        <f t="shared" si="10"/>
        <v>Under</v>
      </c>
      <c r="F125" s="26" t="str">
        <f t="shared" si="11"/>
        <v>Over</v>
      </c>
      <c r="G125" s="26">
        <f t="shared" si="8"/>
        <v>20</v>
      </c>
    </row>
    <row r="126" spans="1:11" ht="15" x14ac:dyDescent="0.25">
      <c r="A126" s="39">
        <v>44381</v>
      </c>
      <c r="B126" s="40">
        <v>0.87498842592592585</v>
      </c>
      <c r="C126" s="5">
        <v>11</v>
      </c>
      <c r="D126" s="24">
        <f t="shared" si="7"/>
        <v>11</v>
      </c>
      <c r="E126" s="26" t="str">
        <f t="shared" si="10"/>
        <v>Under</v>
      </c>
      <c r="F126" s="26" t="str">
        <f t="shared" si="11"/>
        <v>Under</v>
      </c>
      <c r="G126" s="26">
        <f t="shared" si="8"/>
        <v>20</v>
      </c>
    </row>
    <row r="127" spans="1:11" ht="15" x14ac:dyDescent="0.25">
      <c r="A127" s="39">
        <v>44381</v>
      </c>
      <c r="B127" s="40">
        <v>0.9259722222222222</v>
      </c>
      <c r="C127" s="5">
        <v>19</v>
      </c>
      <c r="D127" s="24">
        <f t="shared" si="7"/>
        <v>19</v>
      </c>
      <c r="E127" s="26" t="str">
        <f t="shared" si="10"/>
        <v>Under</v>
      </c>
      <c r="F127" s="26" t="str">
        <f t="shared" si="11"/>
        <v>Under</v>
      </c>
      <c r="G127" s="26">
        <f t="shared" si="8"/>
        <v>22</v>
      </c>
    </row>
    <row r="128" spans="1:11" ht="15" x14ac:dyDescent="0.25">
      <c r="A128" s="39">
        <v>44381</v>
      </c>
      <c r="B128" s="40">
        <v>0.97258101851851853</v>
      </c>
      <c r="C128" s="5">
        <v>16</v>
      </c>
      <c r="D128" s="24">
        <f t="shared" si="7"/>
        <v>16</v>
      </c>
      <c r="E128" s="26" t="str">
        <f t="shared" si="10"/>
        <v>Under</v>
      </c>
      <c r="F128" s="26" t="str">
        <f t="shared" si="11"/>
        <v>Under</v>
      </c>
      <c r="G128" s="26">
        <f t="shared" si="8"/>
        <v>23</v>
      </c>
    </row>
    <row r="129" spans="1:7" ht="15" x14ac:dyDescent="0.25">
      <c r="A129" s="39">
        <v>44381</v>
      </c>
      <c r="B129" s="40">
        <v>0.98745370370370367</v>
      </c>
      <c r="C129" s="5">
        <v>13</v>
      </c>
      <c r="D129" s="24">
        <f t="shared" si="7"/>
        <v>13</v>
      </c>
      <c r="E129" s="26" t="str">
        <f t="shared" si="10"/>
        <v>Under</v>
      </c>
      <c r="F129" s="26" t="str">
        <f t="shared" si="11"/>
        <v>Under</v>
      </c>
      <c r="G129" s="26">
        <f t="shared" si="8"/>
        <v>23</v>
      </c>
    </row>
    <row r="130" spans="1:7" ht="15" x14ac:dyDescent="0.25">
      <c r="A130" s="39">
        <v>44382</v>
      </c>
      <c r="B130" s="40">
        <v>1.6770833333333332E-2</v>
      </c>
      <c r="C130" s="5">
        <v>16</v>
      </c>
      <c r="D130" s="24">
        <f t="shared" si="7"/>
        <v>16</v>
      </c>
      <c r="E130" s="26" t="str">
        <f t="shared" si="10"/>
        <v>Under</v>
      </c>
      <c r="F130" s="26" t="str">
        <f t="shared" si="11"/>
        <v>Under</v>
      </c>
      <c r="G130" s="26">
        <f t="shared" si="8"/>
        <v>0</v>
      </c>
    </row>
    <row r="131" spans="1:7" ht="15" x14ac:dyDescent="0.25">
      <c r="A131" s="39">
        <v>44382</v>
      </c>
      <c r="B131" s="40">
        <v>3.0219907407407407E-2</v>
      </c>
      <c r="C131" s="5">
        <v>10</v>
      </c>
      <c r="D131" s="24">
        <f t="shared" si="7"/>
        <v>10</v>
      </c>
      <c r="E131" s="26" t="str">
        <f t="shared" si="10"/>
        <v>Under</v>
      </c>
      <c r="F131" s="26" t="str">
        <f t="shared" si="11"/>
        <v>Under</v>
      </c>
      <c r="G131" s="26">
        <f t="shared" si="8"/>
        <v>0</v>
      </c>
    </row>
    <row r="132" spans="1:7" ht="15" x14ac:dyDescent="0.25">
      <c r="A132" s="39">
        <v>44382</v>
      </c>
      <c r="B132" s="40">
        <v>0.21090277777777777</v>
      </c>
      <c r="C132" s="5">
        <v>20</v>
      </c>
      <c r="D132" s="24">
        <f t="shared" si="7"/>
        <v>20</v>
      </c>
      <c r="E132" s="26" t="str">
        <f t="shared" si="10"/>
        <v>Under</v>
      </c>
      <c r="F132" s="26" t="str">
        <f t="shared" si="11"/>
        <v>Under</v>
      </c>
      <c r="G132" s="26">
        <f t="shared" si="8"/>
        <v>5</v>
      </c>
    </row>
    <row r="133" spans="1:7" ht="15" x14ac:dyDescent="0.25">
      <c r="A133" s="39">
        <v>44382</v>
      </c>
      <c r="B133" s="40">
        <v>0.23173611111111111</v>
      </c>
      <c r="C133" s="5">
        <v>15</v>
      </c>
      <c r="D133" s="24">
        <f t="shared" si="7"/>
        <v>15</v>
      </c>
      <c r="E133" s="26" t="str">
        <f t="shared" si="10"/>
        <v>Under</v>
      </c>
      <c r="F133" s="26" t="str">
        <f t="shared" si="11"/>
        <v>Under</v>
      </c>
      <c r="G133" s="26">
        <f t="shared" si="8"/>
        <v>5</v>
      </c>
    </row>
    <row r="134" spans="1:7" ht="15" x14ac:dyDescent="0.25">
      <c r="A134" s="39">
        <v>44382</v>
      </c>
      <c r="B134" s="40">
        <v>0.26359953703703703</v>
      </c>
      <c r="C134" s="5">
        <v>14</v>
      </c>
      <c r="D134" s="24">
        <f t="shared" si="7"/>
        <v>14</v>
      </c>
      <c r="E134" s="26" t="str">
        <f t="shared" si="10"/>
        <v>Under</v>
      </c>
      <c r="F134" s="26" t="str">
        <f t="shared" si="11"/>
        <v>Under</v>
      </c>
      <c r="G134" s="26">
        <f t="shared" si="8"/>
        <v>6</v>
      </c>
    </row>
    <row r="135" spans="1:7" ht="15" x14ac:dyDescent="0.25">
      <c r="A135" s="39">
        <v>44382</v>
      </c>
      <c r="B135" s="40">
        <v>0.2714699074074074</v>
      </c>
      <c r="C135" s="5">
        <v>23</v>
      </c>
      <c r="D135" s="24">
        <f t="shared" si="7"/>
        <v>23</v>
      </c>
      <c r="E135" s="26" t="str">
        <f t="shared" si="10"/>
        <v>Under</v>
      </c>
      <c r="F135" s="26" t="str">
        <f t="shared" si="11"/>
        <v>Over</v>
      </c>
      <c r="G135" s="26">
        <f t="shared" si="8"/>
        <v>6</v>
      </c>
    </row>
    <row r="136" spans="1:7" ht="15" x14ac:dyDescent="0.25">
      <c r="A136" s="39">
        <v>44382</v>
      </c>
      <c r="B136" s="40">
        <v>0.28486111111111112</v>
      </c>
      <c r="C136" s="5">
        <v>11</v>
      </c>
      <c r="D136" s="24">
        <f t="shared" si="7"/>
        <v>11</v>
      </c>
      <c r="E136" s="26" t="str">
        <f t="shared" si="10"/>
        <v>Under</v>
      </c>
      <c r="F136" s="26" t="str">
        <f t="shared" si="11"/>
        <v>Under</v>
      </c>
      <c r="G136" s="26">
        <f t="shared" si="8"/>
        <v>6</v>
      </c>
    </row>
    <row r="137" spans="1:7" ht="15" x14ac:dyDescent="0.25">
      <c r="A137" s="39">
        <v>44382</v>
      </c>
      <c r="B137" s="40">
        <v>0.29020833333333335</v>
      </c>
      <c r="C137" s="5">
        <v>19</v>
      </c>
      <c r="D137" s="24">
        <f t="shared" si="7"/>
        <v>19</v>
      </c>
      <c r="E137" s="26" t="str">
        <f t="shared" si="10"/>
        <v>Under</v>
      </c>
      <c r="F137" s="26" t="str">
        <f t="shared" si="11"/>
        <v>Under</v>
      </c>
      <c r="G137" s="26">
        <f t="shared" si="8"/>
        <v>6</v>
      </c>
    </row>
    <row r="138" spans="1:7" ht="15" x14ac:dyDescent="0.25">
      <c r="A138" s="39">
        <v>44382</v>
      </c>
      <c r="B138" s="40">
        <v>0.30376157407407406</v>
      </c>
      <c r="C138" s="5">
        <v>18</v>
      </c>
      <c r="D138" s="24">
        <f t="shared" si="7"/>
        <v>18</v>
      </c>
      <c r="E138" s="26" t="str">
        <f t="shared" si="10"/>
        <v>Under</v>
      </c>
      <c r="F138" s="26" t="str">
        <f t="shared" si="11"/>
        <v>Under</v>
      </c>
      <c r="G138" s="26">
        <f t="shared" si="8"/>
        <v>7</v>
      </c>
    </row>
    <row r="139" spans="1:7" ht="15" x14ac:dyDescent="0.25">
      <c r="A139" s="39">
        <v>44382</v>
      </c>
      <c r="B139" s="40">
        <v>0.31442129629629628</v>
      </c>
      <c r="C139" s="5">
        <v>15</v>
      </c>
      <c r="D139" s="24">
        <f t="shared" si="7"/>
        <v>15</v>
      </c>
      <c r="E139" s="26" t="str">
        <f t="shared" si="10"/>
        <v>Under</v>
      </c>
      <c r="F139" s="26" t="str">
        <f t="shared" si="11"/>
        <v>Under</v>
      </c>
      <c r="G139" s="26">
        <f t="shared" si="8"/>
        <v>7</v>
      </c>
    </row>
    <row r="140" spans="1:7" ht="15" x14ac:dyDescent="0.25">
      <c r="A140" s="39">
        <v>44382</v>
      </c>
      <c r="B140" s="40">
        <v>0.3432175925925926</v>
      </c>
      <c r="C140" s="5">
        <v>18</v>
      </c>
      <c r="D140" s="24">
        <f t="shared" si="7"/>
        <v>18</v>
      </c>
      <c r="E140" s="26" t="str">
        <f t="shared" si="10"/>
        <v>Under</v>
      </c>
      <c r="F140" s="26" t="str">
        <f t="shared" si="11"/>
        <v>Under</v>
      </c>
      <c r="G140" s="26">
        <f t="shared" si="8"/>
        <v>8</v>
      </c>
    </row>
    <row r="141" spans="1:7" ht="15" x14ac:dyDescent="0.25">
      <c r="A141" s="39">
        <v>44382</v>
      </c>
      <c r="B141" s="40">
        <v>0.3500462962962963</v>
      </c>
      <c r="C141" s="5">
        <v>19</v>
      </c>
      <c r="D141" s="24">
        <f t="shared" si="7"/>
        <v>19</v>
      </c>
      <c r="E141" s="26" t="str">
        <f t="shared" si="10"/>
        <v>Under</v>
      </c>
      <c r="F141" s="26" t="str">
        <f t="shared" si="11"/>
        <v>Under</v>
      </c>
      <c r="G141" s="26">
        <f t="shared" si="8"/>
        <v>8</v>
      </c>
    </row>
    <row r="142" spans="1:7" ht="15" x14ac:dyDescent="0.25">
      <c r="A142" s="39">
        <v>44382</v>
      </c>
      <c r="B142" s="40">
        <v>0.35175925925925927</v>
      </c>
      <c r="C142" s="5">
        <v>21</v>
      </c>
      <c r="D142" s="24">
        <f t="shared" si="7"/>
        <v>21</v>
      </c>
      <c r="E142" s="26" t="str">
        <f t="shared" si="10"/>
        <v>Under</v>
      </c>
      <c r="F142" s="26" t="str">
        <f t="shared" si="11"/>
        <v>Over</v>
      </c>
      <c r="G142" s="26">
        <f t="shared" si="8"/>
        <v>8</v>
      </c>
    </row>
    <row r="143" spans="1:7" ht="15" x14ac:dyDescent="0.25">
      <c r="A143" s="39">
        <v>44382</v>
      </c>
      <c r="B143" s="40">
        <v>0.35204861111111113</v>
      </c>
      <c r="C143" s="5">
        <v>18</v>
      </c>
      <c r="D143" s="24">
        <f t="shared" si="7"/>
        <v>18</v>
      </c>
      <c r="E143" s="26" t="str">
        <f t="shared" si="10"/>
        <v>Under</v>
      </c>
      <c r="F143" s="26" t="str">
        <f t="shared" si="11"/>
        <v>Under</v>
      </c>
      <c r="G143" s="26">
        <f t="shared" si="8"/>
        <v>8</v>
      </c>
    </row>
    <row r="144" spans="1:7" ht="15" x14ac:dyDescent="0.25">
      <c r="A144" s="39">
        <v>44382</v>
      </c>
      <c r="B144" s="40">
        <v>0.35467592592592595</v>
      </c>
      <c r="C144" s="5">
        <v>13</v>
      </c>
      <c r="D144" s="24">
        <f t="shared" si="7"/>
        <v>13</v>
      </c>
      <c r="E144" s="26" t="str">
        <f t="shared" si="10"/>
        <v>Under</v>
      </c>
      <c r="F144" s="26" t="str">
        <f t="shared" si="11"/>
        <v>Under</v>
      </c>
      <c r="G144" s="26">
        <f t="shared" si="8"/>
        <v>8</v>
      </c>
    </row>
    <row r="145" spans="1:7" ht="15" x14ac:dyDescent="0.25">
      <c r="A145" s="39">
        <v>44382</v>
      </c>
      <c r="B145" s="40">
        <v>0.35594907407407406</v>
      </c>
      <c r="C145" s="5">
        <v>12</v>
      </c>
      <c r="D145" s="24">
        <f t="shared" si="7"/>
        <v>12</v>
      </c>
      <c r="E145" s="26" t="str">
        <f t="shared" si="10"/>
        <v>Under</v>
      </c>
      <c r="F145" s="26" t="str">
        <f t="shared" si="11"/>
        <v>Under</v>
      </c>
      <c r="G145" s="26">
        <f t="shared" si="8"/>
        <v>8</v>
      </c>
    </row>
    <row r="146" spans="1:7" ht="15" x14ac:dyDescent="0.25">
      <c r="A146" s="39">
        <v>44382</v>
      </c>
      <c r="B146" s="40">
        <v>0.36116898148148152</v>
      </c>
      <c r="C146" s="5">
        <v>8</v>
      </c>
      <c r="D146" s="24">
        <f t="shared" si="7"/>
        <v>8</v>
      </c>
      <c r="E146" s="26" t="str">
        <f t="shared" si="10"/>
        <v>Under</v>
      </c>
      <c r="F146" s="26" t="str">
        <f t="shared" si="11"/>
        <v>Under</v>
      </c>
      <c r="G146" s="26">
        <f t="shared" si="8"/>
        <v>8</v>
      </c>
    </row>
    <row r="147" spans="1:7" ht="15" x14ac:dyDescent="0.25">
      <c r="A147" s="39">
        <v>44382</v>
      </c>
      <c r="B147" s="40">
        <v>0.36238425925925927</v>
      </c>
      <c r="C147" s="5">
        <v>12</v>
      </c>
      <c r="D147" s="24">
        <f t="shared" si="7"/>
        <v>12</v>
      </c>
      <c r="E147" s="26" t="str">
        <f t="shared" si="10"/>
        <v>Under</v>
      </c>
      <c r="F147" s="26" t="str">
        <f t="shared" si="11"/>
        <v>Under</v>
      </c>
      <c r="G147" s="26">
        <f t="shared" si="8"/>
        <v>8</v>
      </c>
    </row>
    <row r="148" spans="1:7" ht="15" x14ac:dyDescent="0.25">
      <c r="A148" s="39">
        <v>44382</v>
      </c>
      <c r="B148" s="40">
        <v>0.36395833333333333</v>
      </c>
      <c r="C148" s="5">
        <v>16</v>
      </c>
      <c r="D148" s="24">
        <f t="shared" si="7"/>
        <v>16</v>
      </c>
      <c r="E148" s="26" t="str">
        <f t="shared" si="10"/>
        <v>Under</v>
      </c>
      <c r="F148" s="26" t="str">
        <f t="shared" si="11"/>
        <v>Under</v>
      </c>
      <c r="G148" s="26">
        <f t="shared" si="8"/>
        <v>8</v>
      </c>
    </row>
    <row r="149" spans="1:7" ht="15" x14ac:dyDescent="0.25">
      <c r="A149" s="39">
        <v>44382</v>
      </c>
      <c r="B149" s="40">
        <v>0.36418981481481483</v>
      </c>
      <c r="C149" s="5">
        <v>19</v>
      </c>
      <c r="D149" s="24">
        <f t="shared" si="7"/>
        <v>19</v>
      </c>
      <c r="E149" s="26" t="str">
        <f t="shared" si="10"/>
        <v>Under</v>
      </c>
      <c r="F149" s="26" t="str">
        <f t="shared" si="11"/>
        <v>Under</v>
      </c>
      <c r="G149" s="26">
        <f t="shared" si="8"/>
        <v>8</v>
      </c>
    </row>
    <row r="150" spans="1:7" ht="15" x14ac:dyDescent="0.25">
      <c r="A150" s="39">
        <v>44382</v>
      </c>
      <c r="B150" s="40">
        <v>0.36792824074074071</v>
      </c>
      <c r="C150" s="5">
        <v>16</v>
      </c>
      <c r="D150" s="24">
        <f t="shared" si="7"/>
        <v>16</v>
      </c>
      <c r="E150" s="26" t="str">
        <f t="shared" si="10"/>
        <v>Under</v>
      </c>
      <c r="F150" s="26" t="str">
        <f t="shared" si="11"/>
        <v>Under</v>
      </c>
      <c r="G150" s="26">
        <f t="shared" si="8"/>
        <v>8</v>
      </c>
    </row>
    <row r="151" spans="1:7" ht="15" x14ac:dyDescent="0.25">
      <c r="A151" s="39">
        <v>44382</v>
      </c>
      <c r="B151" s="40">
        <v>0.3793171296296296</v>
      </c>
      <c r="C151" s="5">
        <v>10</v>
      </c>
      <c r="D151" s="24">
        <f t="shared" ref="D151:D214" si="13">IF(C151="","",IF($B$9="mph",C151,ROUND(C151*0.6214,0)))</f>
        <v>10</v>
      </c>
      <c r="E151" s="26" t="str">
        <f t="shared" si="10"/>
        <v>Under</v>
      </c>
      <c r="F151" s="26" t="str">
        <f t="shared" si="11"/>
        <v>Under</v>
      </c>
      <c r="G151" s="26">
        <f t="shared" ref="G151:G214" si="14">HOUR(B151)</f>
        <v>9</v>
      </c>
    </row>
    <row r="152" spans="1:7" ht="15" x14ac:dyDescent="0.25">
      <c r="A152" s="39">
        <v>44382</v>
      </c>
      <c r="B152" s="40">
        <v>0.38123842592592588</v>
      </c>
      <c r="C152" s="5">
        <v>21</v>
      </c>
      <c r="D152" s="24">
        <f t="shared" si="13"/>
        <v>21</v>
      </c>
      <c r="E152" s="26" t="str">
        <f t="shared" ref="E152:E215" si="15">IF(D152="","",IF(D152&gt;$B$11,"Over","Under"))</f>
        <v>Under</v>
      </c>
      <c r="F152" s="26" t="str">
        <f t="shared" ref="F152:F215" si="16">IF(D152="","",IF(D152&gt;$B$10,"Over","Under"))</f>
        <v>Over</v>
      </c>
      <c r="G152" s="26">
        <f t="shared" si="14"/>
        <v>9</v>
      </c>
    </row>
    <row r="153" spans="1:7" ht="15" x14ac:dyDescent="0.25">
      <c r="A153" s="39">
        <v>44382</v>
      </c>
      <c r="B153" s="40">
        <v>0.38553240740740741</v>
      </c>
      <c r="C153" s="5">
        <v>20</v>
      </c>
      <c r="D153" s="24">
        <f t="shared" si="13"/>
        <v>20</v>
      </c>
      <c r="E153" s="26" t="str">
        <f t="shared" si="15"/>
        <v>Under</v>
      </c>
      <c r="F153" s="26" t="str">
        <f t="shared" si="16"/>
        <v>Under</v>
      </c>
      <c r="G153" s="26">
        <f t="shared" si="14"/>
        <v>9</v>
      </c>
    </row>
    <row r="154" spans="1:7" ht="15" x14ac:dyDescent="0.25">
      <c r="A154" s="39">
        <v>44382</v>
      </c>
      <c r="B154" s="40">
        <v>0.38618055555555553</v>
      </c>
      <c r="C154" s="5">
        <v>15</v>
      </c>
      <c r="D154" s="24">
        <f t="shared" si="13"/>
        <v>15</v>
      </c>
      <c r="E154" s="26" t="str">
        <f t="shared" si="15"/>
        <v>Under</v>
      </c>
      <c r="F154" s="26" t="str">
        <f t="shared" si="16"/>
        <v>Under</v>
      </c>
      <c r="G154" s="26">
        <f t="shared" si="14"/>
        <v>9</v>
      </c>
    </row>
    <row r="155" spans="1:7" ht="15" x14ac:dyDescent="0.25">
      <c r="A155" s="39">
        <v>44382</v>
      </c>
      <c r="B155" s="40">
        <v>0.38624999999999998</v>
      </c>
      <c r="C155" s="5">
        <v>10</v>
      </c>
      <c r="D155" s="24">
        <f t="shared" si="13"/>
        <v>10</v>
      </c>
      <c r="E155" s="26" t="str">
        <f t="shared" si="15"/>
        <v>Under</v>
      </c>
      <c r="F155" s="26" t="str">
        <f t="shared" si="16"/>
        <v>Under</v>
      </c>
      <c r="G155" s="26">
        <f t="shared" si="14"/>
        <v>9</v>
      </c>
    </row>
    <row r="156" spans="1:7" ht="15" x14ac:dyDescent="0.25">
      <c r="A156" s="39">
        <v>44382</v>
      </c>
      <c r="B156" s="40">
        <v>0.38858796296296294</v>
      </c>
      <c r="C156" s="5">
        <v>11</v>
      </c>
      <c r="D156" s="24">
        <f t="shared" si="13"/>
        <v>11</v>
      </c>
      <c r="E156" s="26" t="str">
        <f t="shared" si="15"/>
        <v>Under</v>
      </c>
      <c r="F156" s="26" t="str">
        <f t="shared" si="16"/>
        <v>Under</v>
      </c>
      <c r="G156" s="26">
        <f t="shared" si="14"/>
        <v>9</v>
      </c>
    </row>
    <row r="157" spans="1:7" ht="15" x14ac:dyDescent="0.25">
      <c r="A157" s="39">
        <v>44382</v>
      </c>
      <c r="B157" s="40">
        <v>0.38861111111111107</v>
      </c>
      <c r="C157" s="5">
        <v>14</v>
      </c>
      <c r="D157" s="24">
        <f t="shared" si="13"/>
        <v>14</v>
      </c>
      <c r="E157" s="26" t="str">
        <f t="shared" si="15"/>
        <v>Under</v>
      </c>
      <c r="F157" s="26" t="str">
        <f t="shared" si="16"/>
        <v>Under</v>
      </c>
      <c r="G157" s="26">
        <f t="shared" si="14"/>
        <v>9</v>
      </c>
    </row>
    <row r="158" spans="1:7" ht="15" x14ac:dyDescent="0.25">
      <c r="A158" s="39">
        <v>44382</v>
      </c>
      <c r="B158" s="40">
        <v>0.38986111111111116</v>
      </c>
      <c r="C158" s="5">
        <v>15</v>
      </c>
      <c r="D158" s="24">
        <f t="shared" si="13"/>
        <v>15</v>
      </c>
      <c r="E158" s="26" t="str">
        <f t="shared" si="15"/>
        <v>Under</v>
      </c>
      <c r="F158" s="26" t="str">
        <f t="shared" si="16"/>
        <v>Under</v>
      </c>
      <c r="G158" s="26">
        <f t="shared" si="14"/>
        <v>9</v>
      </c>
    </row>
    <row r="159" spans="1:7" ht="15" x14ac:dyDescent="0.25">
      <c r="A159" s="39">
        <v>44382</v>
      </c>
      <c r="B159" s="40">
        <v>0.38995370370370369</v>
      </c>
      <c r="C159" s="5">
        <v>18</v>
      </c>
      <c r="D159" s="24">
        <f t="shared" si="13"/>
        <v>18</v>
      </c>
      <c r="E159" s="26" t="str">
        <f t="shared" si="15"/>
        <v>Under</v>
      </c>
      <c r="F159" s="26" t="str">
        <f t="shared" si="16"/>
        <v>Under</v>
      </c>
      <c r="G159" s="26">
        <f t="shared" si="14"/>
        <v>9</v>
      </c>
    </row>
    <row r="160" spans="1:7" ht="15" x14ac:dyDescent="0.25">
      <c r="A160" s="39">
        <v>44382</v>
      </c>
      <c r="B160" s="40">
        <v>0.39268518518518519</v>
      </c>
      <c r="C160" s="5">
        <v>22</v>
      </c>
      <c r="D160" s="24">
        <f t="shared" si="13"/>
        <v>22</v>
      </c>
      <c r="E160" s="26" t="str">
        <f t="shared" si="15"/>
        <v>Under</v>
      </c>
      <c r="F160" s="26" t="str">
        <f t="shared" si="16"/>
        <v>Over</v>
      </c>
      <c r="G160" s="26">
        <f t="shared" si="14"/>
        <v>9</v>
      </c>
    </row>
    <row r="161" spans="1:7" ht="15" x14ac:dyDescent="0.25">
      <c r="A161" s="39">
        <v>44382</v>
      </c>
      <c r="B161" s="40">
        <v>0.3967013888888889</v>
      </c>
      <c r="C161" s="5">
        <v>14</v>
      </c>
      <c r="D161" s="24">
        <f t="shared" si="13"/>
        <v>14</v>
      </c>
      <c r="E161" s="26" t="str">
        <f t="shared" si="15"/>
        <v>Under</v>
      </c>
      <c r="F161" s="26" t="str">
        <f t="shared" si="16"/>
        <v>Under</v>
      </c>
      <c r="G161" s="26">
        <f t="shared" si="14"/>
        <v>9</v>
      </c>
    </row>
    <row r="162" spans="1:7" ht="15" x14ac:dyDescent="0.25">
      <c r="A162" s="39">
        <v>44382</v>
      </c>
      <c r="B162" s="40">
        <v>0.39850694444444446</v>
      </c>
      <c r="C162" s="5">
        <v>8</v>
      </c>
      <c r="D162" s="24">
        <f t="shared" si="13"/>
        <v>8</v>
      </c>
      <c r="E162" s="26" t="str">
        <f t="shared" si="15"/>
        <v>Under</v>
      </c>
      <c r="F162" s="26" t="str">
        <f t="shared" si="16"/>
        <v>Under</v>
      </c>
      <c r="G162" s="26">
        <f t="shared" si="14"/>
        <v>9</v>
      </c>
    </row>
    <row r="163" spans="1:7" ht="15" x14ac:dyDescent="0.25">
      <c r="A163" s="39">
        <v>44382</v>
      </c>
      <c r="B163" s="40">
        <v>0.40243055555555557</v>
      </c>
      <c r="C163" s="5">
        <v>19</v>
      </c>
      <c r="D163" s="24">
        <f t="shared" si="13"/>
        <v>19</v>
      </c>
      <c r="E163" s="26" t="str">
        <f t="shared" si="15"/>
        <v>Under</v>
      </c>
      <c r="F163" s="26" t="str">
        <f t="shared" si="16"/>
        <v>Under</v>
      </c>
      <c r="G163" s="26">
        <f t="shared" si="14"/>
        <v>9</v>
      </c>
    </row>
    <row r="164" spans="1:7" ht="15" x14ac:dyDescent="0.25">
      <c r="A164" s="39">
        <v>44382</v>
      </c>
      <c r="B164" s="40">
        <v>0.40429398148148149</v>
      </c>
      <c r="C164" s="5">
        <v>17</v>
      </c>
      <c r="D164" s="24">
        <f t="shared" si="13"/>
        <v>17</v>
      </c>
      <c r="E164" s="26" t="str">
        <f t="shared" si="15"/>
        <v>Under</v>
      </c>
      <c r="F164" s="26" t="str">
        <f t="shared" si="16"/>
        <v>Under</v>
      </c>
      <c r="G164" s="26">
        <f t="shared" si="14"/>
        <v>9</v>
      </c>
    </row>
    <row r="165" spans="1:7" ht="15" x14ac:dyDescent="0.25">
      <c r="A165" s="39">
        <v>44382</v>
      </c>
      <c r="B165" s="40">
        <v>0.40482638888888894</v>
      </c>
      <c r="C165" s="5">
        <v>13</v>
      </c>
      <c r="D165" s="24">
        <f t="shared" si="13"/>
        <v>13</v>
      </c>
      <c r="E165" s="26" t="str">
        <f t="shared" si="15"/>
        <v>Under</v>
      </c>
      <c r="F165" s="26" t="str">
        <f t="shared" si="16"/>
        <v>Under</v>
      </c>
      <c r="G165" s="26">
        <f t="shared" si="14"/>
        <v>9</v>
      </c>
    </row>
    <row r="166" spans="1:7" ht="15" x14ac:dyDescent="0.25">
      <c r="A166" s="39">
        <v>44382</v>
      </c>
      <c r="B166" s="40">
        <v>0.40488425925925925</v>
      </c>
      <c r="C166" s="5">
        <v>12</v>
      </c>
      <c r="D166" s="24">
        <f t="shared" si="13"/>
        <v>12</v>
      </c>
      <c r="E166" s="26" t="str">
        <f t="shared" si="15"/>
        <v>Under</v>
      </c>
      <c r="F166" s="26" t="str">
        <f t="shared" si="16"/>
        <v>Under</v>
      </c>
      <c r="G166" s="26">
        <f t="shared" si="14"/>
        <v>9</v>
      </c>
    </row>
    <row r="167" spans="1:7" ht="15" x14ac:dyDescent="0.25">
      <c r="A167" s="39">
        <v>44382</v>
      </c>
      <c r="B167" s="40">
        <v>0.4060185185185185</v>
      </c>
      <c r="C167" s="5">
        <v>16</v>
      </c>
      <c r="D167" s="24">
        <f t="shared" si="13"/>
        <v>16</v>
      </c>
      <c r="E167" s="26" t="str">
        <f t="shared" si="15"/>
        <v>Under</v>
      </c>
      <c r="F167" s="26" t="str">
        <f t="shared" si="16"/>
        <v>Under</v>
      </c>
      <c r="G167" s="26">
        <f t="shared" si="14"/>
        <v>9</v>
      </c>
    </row>
    <row r="168" spans="1:7" ht="15" x14ac:dyDescent="0.25">
      <c r="A168" s="39">
        <v>44382</v>
      </c>
      <c r="B168" s="40">
        <v>0.41053240740740743</v>
      </c>
      <c r="C168" s="5">
        <v>11</v>
      </c>
      <c r="D168" s="24">
        <f t="shared" si="13"/>
        <v>11</v>
      </c>
      <c r="E168" s="26" t="str">
        <f t="shared" si="15"/>
        <v>Under</v>
      </c>
      <c r="F168" s="26" t="str">
        <f t="shared" si="16"/>
        <v>Under</v>
      </c>
      <c r="G168" s="26">
        <f t="shared" si="14"/>
        <v>9</v>
      </c>
    </row>
    <row r="169" spans="1:7" ht="15" x14ac:dyDescent="0.25">
      <c r="A169" s="39">
        <v>44382</v>
      </c>
      <c r="B169" s="40">
        <v>0.4133101851851852</v>
      </c>
      <c r="C169" s="5">
        <v>15</v>
      </c>
      <c r="D169" s="24">
        <f t="shared" si="13"/>
        <v>15</v>
      </c>
      <c r="E169" s="26" t="str">
        <f t="shared" si="15"/>
        <v>Under</v>
      </c>
      <c r="F169" s="26" t="str">
        <f t="shared" si="16"/>
        <v>Under</v>
      </c>
      <c r="G169" s="26">
        <f t="shared" si="14"/>
        <v>9</v>
      </c>
    </row>
    <row r="170" spans="1:7" ht="15" x14ac:dyDescent="0.25">
      <c r="A170" s="39">
        <v>44382</v>
      </c>
      <c r="B170" s="40">
        <v>0.41478009259259258</v>
      </c>
      <c r="C170" s="5">
        <v>16</v>
      </c>
      <c r="D170" s="24">
        <f t="shared" si="13"/>
        <v>16</v>
      </c>
      <c r="E170" s="26" t="str">
        <f t="shared" si="15"/>
        <v>Under</v>
      </c>
      <c r="F170" s="26" t="str">
        <f t="shared" si="16"/>
        <v>Under</v>
      </c>
      <c r="G170" s="26">
        <f t="shared" si="14"/>
        <v>9</v>
      </c>
    </row>
    <row r="171" spans="1:7" ht="15" x14ac:dyDescent="0.25">
      <c r="A171" s="39">
        <v>44382</v>
      </c>
      <c r="B171" s="40">
        <v>0.41548611111111106</v>
      </c>
      <c r="C171" s="5">
        <v>14</v>
      </c>
      <c r="D171" s="24">
        <f t="shared" si="13"/>
        <v>14</v>
      </c>
      <c r="E171" s="26" t="str">
        <f t="shared" si="15"/>
        <v>Under</v>
      </c>
      <c r="F171" s="26" t="str">
        <f t="shared" si="16"/>
        <v>Under</v>
      </c>
      <c r="G171" s="26">
        <f t="shared" si="14"/>
        <v>9</v>
      </c>
    </row>
    <row r="172" spans="1:7" ht="15" x14ac:dyDescent="0.25">
      <c r="A172" s="39">
        <v>44382</v>
      </c>
      <c r="B172" s="40">
        <v>0.41706018518518517</v>
      </c>
      <c r="C172" s="5">
        <v>12</v>
      </c>
      <c r="D172" s="24">
        <f t="shared" si="13"/>
        <v>12</v>
      </c>
      <c r="E172" s="26" t="str">
        <f t="shared" si="15"/>
        <v>Under</v>
      </c>
      <c r="F172" s="26" t="str">
        <f t="shared" si="16"/>
        <v>Under</v>
      </c>
      <c r="G172" s="26">
        <f t="shared" si="14"/>
        <v>10</v>
      </c>
    </row>
    <row r="173" spans="1:7" ht="15" x14ac:dyDescent="0.25">
      <c r="A173" s="39">
        <v>44382</v>
      </c>
      <c r="B173" s="40">
        <v>0.4198263888888889</v>
      </c>
      <c r="C173" s="5">
        <v>17</v>
      </c>
      <c r="D173" s="24">
        <f t="shared" si="13"/>
        <v>17</v>
      </c>
      <c r="E173" s="26" t="str">
        <f t="shared" si="15"/>
        <v>Under</v>
      </c>
      <c r="F173" s="26" t="str">
        <f t="shared" si="16"/>
        <v>Under</v>
      </c>
      <c r="G173" s="26">
        <f t="shared" si="14"/>
        <v>10</v>
      </c>
    </row>
    <row r="174" spans="1:7" ht="15" x14ac:dyDescent="0.25">
      <c r="A174" s="39">
        <v>44382</v>
      </c>
      <c r="B174" s="40">
        <v>0.42037037037037034</v>
      </c>
      <c r="C174" s="5">
        <v>16</v>
      </c>
      <c r="D174" s="24">
        <f t="shared" si="13"/>
        <v>16</v>
      </c>
      <c r="E174" s="26" t="str">
        <f t="shared" si="15"/>
        <v>Under</v>
      </c>
      <c r="F174" s="26" t="str">
        <f t="shared" si="16"/>
        <v>Under</v>
      </c>
      <c r="G174" s="26">
        <f t="shared" si="14"/>
        <v>10</v>
      </c>
    </row>
    <row r="175" spans="1:7" ht="15" x14ac:dyDescent="0.25">
      <c r="A175" s="39">
        <v>44382</v>
      </c>
      <c r="B175" s="40">
        <v>0.42332175925925924</v>
      </c>
      <c r="C175" s="5">
        <v>18</v>
      </c>
      <c r="D175" s="24">
        <f t="shared" si="13"/>
        <v>18</v>
      </c>
      <c r="E175" s="26" t="str">
        <f t="shared" si="15"/>
        <v>Under</v>
      </c>
      <c r="F175" s="26" t="str">
        <f t="shared" si="16"/>
        <v>Under</v>
      </c>
      <c r="G175" s="26">
        <f t="shared" si="14"/>
        <v>10</v>
      </c>
    </row>
    <row r="176" spans="1:7" ht="15" x14ac:dyDescent="0.25">
      <c r="A176" s="39">
        <v>44382</v>
      </c>
      <c r="B176" s="40">
        <v>0.42387731481481478</v>
      </c>
      <c r="C176" s="5">
        <v>15</v>
      </c>
      <c r="D176" s="24">
        <f t="shared" si="13"/>
        <v>15</v>
      </c>
      <c r="E176" s="26" t="str">
        <f t="shared" si="15"/>
        <v>Under</v>
      </c>
      <c r="F176" s="26" t="str">
        <f t="shared" si="16"/>
        <v>Under</v>
      </c>
      <c r="G176" s="26">
        <f t="shared" si="14"/>
        <v>10</v>
      </c>
    </row>
    <row r="177" spans="1:7" ht="15" x14ac:dyDescent="0.25">
      <c r="A177" s="39">
        <v>44382</v>
      </c>
      <c r="B177" s="40">
        <v>0.42423611111111109</v>
      </c>
      <c r="C177" s="5">
        <v>16</v>
      </c>
      <c r="D177" s="24">
        <f t="shared" si="13"/>
        <v>16</v>
      </c>
      <c r="E177" s="26" t="str">
        <f t="shared" si="15"/>
        <v>Under</v>
      </c>
      <c r="F177" s="26" t="str">
        <f t="shared" si="16"/>
        <v>Under</v>
      </c>
      <c r="G177" s="26">
        <f t="shared" si="14"/>
        <v>10</v>
      </c>
    </row>
    <row r="178" spans="1:7" ht="15" x14ac:dyDescent="0.25">
      <c r="A178" s="39">
        <v>44382</v>
      </c>
      <c r="B178" s="40">
        <v>0.42431712962962959</v>
      </c>
      <c r="C178" s="5">
        <v>17</v>
      </c>
      <c r="D178" s="24">
        <f t="shared" si="13"/>
        <v>17</v>
      </c>
      <c r="E178" s="26" t="str">
        <f t="shared" si="15"/>
        <v>Under</v>
      </c>
      <c r="F178" s="26" t="str">
        <f t="shared" si="16"/>
        <v>Under</v>
      </c>
      <c r="G178" s="26">
        <f t="shared" si="14"/>
        <v>10</v>
      </c>
    </row>
    <row r="179" spans="1:7" ht="15" x14ac:dyDescent="0.25">
      <c r="A179" s="39">
        <v>44382</v>
      </c>
      <c r="B179" s="40">
        <v>0.4253587962962963</v>
      </c>
      <c r="C179" s="5">
        <v>15</v>
      </c>
      <c r="D179" s="24">
        <f t="shared" si="13"/>
        <v>15</v>
      </c>
      <c r="E179" s="26" t="str">
        <f t="shared" si="15"/>
        <v>Under</v>
      </c>
      <c r="F179" s="26" t="str">
        <f t="shared" si="16"/>
        <v>Under</v>
      </c>
      <c r="G179" s="26">
        <f t="shared" si="14"/>
        <v>10</v>
      </c>
    </row>
    <row r="180" spans="1:7" ht="15" x14ac:dyDescent="0.25">
      <c r="A180" s="39">
        <v>44382</v>
      </c>
      <c r="B180" s="40">
        <v>0.42563657407407413</v>
      </c>
      <c r="C180" s="5">
        <v>18</v>
      </c>
      <c r="D180" s="24">
        <f t="shared" si="13"/>
        <v>18</v>
      </c>
      <c r="E180" s="26" t="str">
        <f t="shared" si="15"/>
        <v>Under</v>
      </c>
      <c r="F180" s="26" t="str">
        <f t="shared" si="16"/>
        <v>Under</v>
      </c>
      <c r="G180" s="26">
        <f t="shared" si="14"/>
        <v>10</v>
      </c>
    </row>
    <row r="181" spans="1:7" ht="15" x14ac:dyDescent="0.25">
      <c r="A181" s="39">
        <v>44382</v>
      </c>
      <c r="B181" s="40">
        <v>0.42613425925925924</v>
      </c>
      <c r="C181" s="5">
        <v>17</v>
      </c>
      <c r="D181" s="24">
        <f t="shared" si="13"/>
        <v>17</v>
      </c>
      <c r="E181" s="26" t="str">
        <f t="shared" si="15"/>
        <v>Under</v>
      </c>
      <c r="F181" s="26" t="str">
        <f t="shared" si="16"/>
        <v>Under</v>
      </c>
      <c r="G181" s="26">
        <f t="shared" si="14"/>
        <v>10</v>
      </c>
    </row>
    <row r="182" spans="1:7" ht="15" x14ac:dyDescent="0.25">
      <c r="A182" s="39">
        <v>44382</v>
      </c>
      <c r="B182" s="40">
        <v>0.42717592592592596</v>
      </c>
      <c r="C182" s="5">
        <v>17</v>
      </c>
      <c r="D182" s="24">
        <f t="shared" si="13"/>
        <v>17</v>
      </c>
      <c r="E182" s="26" t="str">
        <f t="shared" si="15"/>
        <v>Under</v>
      </c>
      <c r="F182" s="26" t="str">
        <f t="shared" si="16"/>
        <v>Under</v>
      </c>
      <c r="G182" s="26">
        <f t="shared" si="14"/>
        <v>10</v>
      </c>
    </row>
    <row r="183" spans="1:7" ht="15" x14ac:dyDescent="0.25">
      <c r="A183" s="39">
        <v>44382</v>
      </c>
      <c r="B183" s="40">
        <v>0.42848379629629635</v>
      </c>
      <c r="C183" s="5">
        <v>16</v>
      </c>
      <c r="D183" s="24">
        <f t="shared" si="13"/>
        <v>16</v>
      </c>
      <c r="E183" s="26" t="str">
        <f t="shared" si="15"/>
        <v>Under</v>
      </c>
      <c r="F183" s="26" t="str">
        <f t="shared" si="16"/>
        <v>Under</v>
      </c>
      <c r="G183" s="26">
        <f t="shared" si="14"/>
        <v>10</v>
      </c>
    </row>
    <row r="184" spans="1:7" ht="15" x14ac:dyDescent="0.25">
      <c r="A184" s="39">
        <v>44382</v>
      </c>
      <c r="B184" s="40">
        <v>0.42851851851851852</v>
      </c>
      <c r="C184" s="5">
        <v>13</v>
      </c>
      <c r="D184" s="24">
        <f t="shared" si="13"/>
        <v>13</v>
      </c>
      <c r="E184" s="26" t="str">
        <f t="shared" si="15"/>
        <v>Under</v>
      </c>
      <c r="F184" s="26" t="str">
        <f t="shared" si="16"/>
        <v>Under</v>
      </c>
      <c r="G184" s="26">
        <f t="shared" si="14"/>
        <v>10</v>
      </c>
    </row>
    <row r="185" spans="1:7" ht="15" x14ac:dyDescent="0.25">
      <c r="A185" s="39">
        <v>44382</v>
      </c>
      <c r="B185" s="40">
        <v>0.42900462962962965</v>
      </c>
      <c r="C185" s="5">
        <v>15</v>
      </c>
      <c r="D185" s="24">
        <f t="shared" si="13"/>
        <v>15</v>
      </c>
      <c r="E185" s="26" t="str">
        <f t="shared" si="15"/>
        <v>Under</v>
      </c>
      <c r="F185" s="26" t="str">
        <f t="shared" si="16"/>
        <v>Under</v>
      </c>
      <c r="G185" s="26">
        <f t="shared" si="14"/>
        <v>10</v>
      </c>
    </row>
    <row r="186" spans="1:7" ht="15" x14ac:dyDescent="0.25">
      <c r="A186" s="39">
        <v>44382</v>
      </c>
      <c r="B186" s="40">
        <v>0.42907407407407411</v>
      </c>
      <c r="C186" s="5">
        <v>13</v>
      </c>
      <c r="D186" s="24">
        <f t="shared" si="13"/>
        <v>13</v>
      </c>
      <c r="E186" s="26" t="str">
        <f t="shared" si="15"/>
        <v>Under</v>
      </c>
      <c r="F186" s="26" t="str">
        <f t="shared" si="16"/>
        <v>Under</v>
      </c>
      <c r="G186" s="26">
        <f t="shared" si="14"/>
        <v>10</v>
      </c>
    </row>
    <row r="187" spans="1:7" ht="15" x14ac:dyDescent="0.25">
      <c r="A187" s="39">
        <v>44382</v>
      </c>
      <c r="B187" s="40">
        <v>0.4306018518518519</v>
      </c>
      <c r="C187" s="5">
        <v>13</v>
      </c>
      <c r="D187" s="24">
        <f t="shared" si="13"/>
        <v>13</v>
      </c>
      <c r="E187" s="26" t="str">
        <f t="shared" si="15"/>
        <v>Under</v>
      </c>
      <c r="F187" s="26" t="str">
        <f t="shared" si="16"/>
        <v>Under</v>
      </c>
      <c r="G187" s="26">
        <f t="shared" si="14"/>
        <v>10</v>
      </c>
    </row>
    <row r="188" spans="1:7" ht="15" x14ac:dyDescent="0.25">
      <c r="A188" s="39">
        <v>44382</v>
      </c>
      <c r="B188" s="40">
        <v>0.4322685185185185</v>
      </c>
      <c r="C188" s="5">
        <v>10</v>
      </c>
      <c r="D188" s="24">
        <f t="shared" si="13"/>
        <v>10</v>
      </c>
      <c r="E188" s="26" t="str">
        <f t="shared" si="15"/>
        <v>Under</v>
      </c>
      <c r="F188" s="26" t="str">
        <f t="shared" si="16"/>
        <v>Under</v>
      </c>
      <c r="G188" s="26">
        <f t="shared" si="14"/>
        <v>10</v>
      </c>
    </row>
    <row r="189" spans="1:7" ht="15" x14ac:dyDescent="0.25">
      <c r="A189" s="39">
        <v>44382</v>
      </c>
      <c r="B189" s="40">
        <v>0.43390046296296297</v>
      </c>
      <c r="C189" s="5">
        <v>14</v>
      </c>
      <c r="D189" s="24">
        <f t="shared" si="13"/>
        <v>14</v>
      </c>
      <c r="E189" s="26" t="str">
        <f t="shared" si="15"/>
        <v>Under</v>
      </c>
      <c r="F189" s="26" t="str">
        <f t="shared" si="16"/>
        <v>Under</v>
      </c>
      <c r="G189" s="26">
        <f t="shared" si="14"/>
        <v>10</v>
      </c>
    </row>
    <row r="190" spans="1:7" ht="15" x14ac:dyDescent="0.25">
      <c r="A190" s="39">
        <v>44382</v>
      </c>
      <c r="B190" s="40">
        <v>0.43406250000000002</v>
      </c>
      <c r="C190" s="5">
        <v>15</v>
      </c>
      <c r="D190" s="24">
        <f t="shared" si="13"/>
        <v>15</v>
      </c>
      <c r="E190" s="26" t="str">
        <f t="shared" si="15"/>
        <v>Under</v>
      </c>
      <c r="F190" s="26" t="str">
        <f t="shared" si="16"/>
        <v>Under</v>
      </c>
      <c r="G190" s="26">
        <f t="shared" si="14"/>
        <v>10</v>
      </c>
    </row>
    <row r="191" spans="1:7" ht="15" x14ac:dyDescent="0.25">
      <c r="A191" s="39">
        <v>44382</v>
      </c>
      <c r="B191" s="40">
        <v>0.44295138888888891</v>
      </c>
      <c r="C191" s="5">
        <v>14</v>
      </c>
      <c r="D191" s="24">
        <f t="shared" si="13"/>
        <v>14</v>
      </c>
      <c r="E191" s="26" t="str">
        <f t="shared" si="15"/>
        <v>Under</v>
      </c>
      <c r="F191" s="26" t="str">
        <f t="shared" si="16"/>
        <v>Under</v>
      </c>
      <c r="G191" s="26">
        <f t="shared" si="14"/>
        <v>10</v>
      </c>
    </row>
    <row r="192" spans="1:7" ht="15" x14ac:dyDescent="0.25">
      <c r="A192" s="39">
        <v>44382</v>
      </c>
      <c r="B192" s="40">
        <v>0.44642361111111112</v>
      </c>
      <c r="C192" s="5">
        <v>18</v>
      </c>
      <c r="D192" s="24">
        <f t="shared" si="13"/>
        <v>18</v>
      </c>
      <c r="E192" s="26" t="str">
        <f t="shared" si="15"/>
        <v>Under</v>
      </c>
      <c r="F192" s="26" t="str">
        <f t="shared" si="16"/>
        <v>Under</v>
      </c>
      <c r="G192" s="26">
        <f t="shared" si="14"/>
        <v>10</v>
      </c>
    </row>
    <row r="193" spans="1:7" ht="15" x14ac:dyDescent="0.25">
      <c r="A193" s="39">
        <v>44382</v>
      </c>
      <c r="B193" s="40">
        <v>0.4478935185185185</v>
      </c>
      <c r="C193" s="5">
        <v>13</v>
      </c>
      <c r="D193" s="24">
        <f t="shared" si="13"/>
        <v>13</v>
      </c>
      <c r="E193" s="26" t="str">
        <f t="shared" si="15"/>
        <v>Under</v>
      </c>
      <c r="F193" s="26" t="str">
        <f t="shared" si="16"/>
        <v>Under</v>
      </c>
      <c r="G193" s="26">
        <f t="shared" si="14"/>
        <v>10</v>
      </c>
    </row>
    <row r="194" spans="1:7" ht="15" x14ac:dyDescent="0.25">
      <c r="A194" s="39">
        <v>44382</v>
      </c>
      <c r="B194" s="40">
        <v>0.44936342592592587</v>
      </c>
      <c r="C194" s="5">
        <v>19</v>
      </c>
      <c r="D194" s="24">
        <f t="shared" si="13"/>
        <v>19</v>
      </c>
      <c r="E194" s="26" t="str">
        <f t="shared" si="15"/>
        <v>Under</v>
      </c>
      <c r="F194" s="26" t="str">
        <f t="shared" si="16"/>
        <v>Under</v>
      </c>
      <c r="G194" s="26">
        <f t="shared" si="14"/>
        <v>10</v>
      </c>
    </row>
    <row r="195" spans="1:7" ht="15" x14ac:dyDescent="0.25">
      <c r="A195" s="39">
        <v>44382</v>
      </c>
      <c r="B195" s="40">
        <v>0.4494097222222222</v>
      </c>
      <c r="C195" s="5">
        <v>19</v>
      </c>
      <c r="D195" s="24">
        <f t="shared" si="13"/>
        <v>19</v>
      </c>
      <c r="E195" s="26" t="str">
        <f t="shared" si="15"/>
        <v>Under</v>
      </c>
      <c r="F195" s="26" t="str">
        <f t="shared" si="16"/>
        <v>Under</v>
      </c>
      <c r="G195" s="26">
        <f t="shared" si="14"/>
        <v>10</v>
      </c>
    </row>
    <row r="196" spans="1:7" ht="15" x14ac:dyDescent="0.25">
      <c r="A196" s="39">
        <v>44382</v>
      </c>
      <c r="B196" s="40">
        <v>0.44945601851851852</v>
      </c>
      <c r="C196" s="5">
        <v>15</v>
      </c>
      <c r="D196" s="24">
        <f t="shared" si="13"/>
        <v>15</v>
      </c>
      <c r="E196" s="26" t="str">
        <f t="shared" si="15"/>
        <v>Under</v>
      </c>
      <c r="F196" s="26" t="str">
        <f t="shared" si="16"/>
        <v>Under</v>
      </c>
      <c r="G196" s="26">
        <f t="shared" si="14"/>
        <v>10</v>
      </c>
    </row>
    <row r="197" spans="1:7" ht="15" x14ac:dyDescent="0.25">
      <c r="A197" s="39">
        <v>44382</v>
      </c>
      <c r="B197" s="40">
        <v>0.45231481481481484</v>
      </c>
      <c r="C197" s="5">
        <v>12</v>
      </c>
      <c r="D197" s="24">
        <f t="shared" si="13"/>
        <v>12</v>
      </c>
      <c r="E197" s="26" t="str">
        <f t="shared" si="15"/>
        <v>Under</v>
      </c>
      <c r="F197" s="26" t="str">
        <f t="shared" si="16"/>
        <v>Under</v>
      </c>
      <c r="G197" s="26">
        <f t="shared" si="14"/>
        <v>10</v>
      </c>
    </row>
    <row r="198" spans="1:7" ht="15" x14ac:dyDescent="0.25">
      <c r="A198" s="39">
        <v>44382</v>
      </c>
      <c r="B198" s="40">
        <v>0.45556712962962959</v>
      </c>
      <c r="C198" s="5">
        <v>9</v>
      </c>
      <c r="D198" s="24">
        <f t="shared" si="13"/>
        <v>9</v>
      </c>
      <c r="E198" s="26" t="str">
        <f t="shared" si="15"/>
        <v>Under</v>
      </c>
      <c r="F198" s="26" t="str">
        <f t="shared" si="16"/>
        <v>Under</v>
      </c>
      <c r="G198" s="26">
        <f t="shared" si="14"/>
        <v>10</v>
      </c>
    </row>
    <row r="199" spans="1:7" ht="15" x14ac:dyDescent="0.25">
      <c r="A199" s="39">
        <v>44382</v>
      </c>
      <c r="B199" s="40">
        <v>0.45795138888888887</v>
      </c>
      <c r="C199" s="5">
        <v>18</v>
      </c>
      <c r="D199" s="24">
        <f t="shared" si="13"/>
        <v>18</v>
      </c>
      <c r="E199" s="26" t="str">
        <f t="shared" si="15"/>
        <v>Under</v>
      </c>
      <c r="F199" s="26" t="str">
        <f t="shared" si="16"/>
        <v>Under</v>
      </c>
      <c r="G199" s="26">
        <f t="shared" si="14"/>
        <v>10</v>
      </c>
    </row>
    <row r="200" spans="1:7" ht="15" x14ac:dyDescent="0.25">
      <c r="A200" s="39">
        <v>44382</v>
      </c>
      <c r="B200" s="40">
        <v>0.45957175925925925</v>
      </c>
      <c r="C200" s="5">
        <v>12</v>
      </c>
      <c r="D200" s="24">
        <f t="shared" si="13"/>
        <v>12</v>
      </c>
      <c r="E200" s="26" t="str">
        <f t="shared" si="15"/>
        <v>Under</v>
      </c>
      <c r="F200" s="26" t="str">
        <f t="shared" si="16"/>
        <v>Under</v>
      </c>
      <c r="G200" s="26">
        <f t="shared" si="14"/>
        <v>11</v>
      </c>
    </row>
    <row r="201" spans="1:7" ht="15" x14ac:dyDescent="0.25">
      <c r="A201" s="39">
        <v>44382</v>
      </c>
      <c r="B201" s="40">
        <v>0.46100694444444446</v>
      </c>
      <c r="C201" s="5">
        <v>14</v>
      </c>
      <c r="D201" s="24">
        <f t="shared" si="13"/>
        <v>14</v>
      </c>
      <c r="E201" s="26" t="str">
        <f t="shared" si="15"/>
        <v>Under</v>
      </c>
      <c r="F201" s="26" t="str">
        <f t="shared" si="16"/>
        <v>Under</v>
      </c>
      <c r="G201" s="26">
        <f t="shared" si="14"/>
        <v>11</v>
      </c>
    </row>
    <row r="202" spans="1:7" ht="15" x14ac:dyDescent="0.25">
      <c r="A202" s="39">
        <v>44382</v>
      </c>
      <c r="B202" s="40">
        <v>0.46190972222222221</v>
      </c>
      <c r="C202" s="5">
        <v>23</v>
      </c>
      <c r="D202" s="24">
        <f t="shared" si="13"/>
        <v>23</v>
      </c>
      <c r="E202" s="26" t="str">
        <f t="shared" si="15"/>
        <v>Under</v>
      </c>
      <c r="F202" s="26" t="str">
        <f t="shared" si="16"/>
        <v>Over</v>
      </c>
      <c r="G202" s="26">
        <f t="shared" si="14"/>
        <v>11</v>
      </c>
    </row>
    <row r="203" spans="1:7" ht="15" x14ac:dyDescent="0.25">
      <c r="A203" s="39">
        <v>44382</v>
      </c>
      <c r="B203" s="40">
        <v>0.46478009259259262</v>
      </c>
      <c r="C203" s="5">
        <v>16</v>
      </c>
      <c r="D203" s="24">
        <f t="shared" si="13"/>
        <v>16</v>
      </c>
      <c r="E203" s="26" t="str">
        <f t="shared" si="15"/>
        <v>Under</v>
      </c>
      <c r="F203" s="26" t="str">
        <f t="shared" si="16"/>
        <v>Under</v>
      </c>
      <c r="G203" s="26">
        <f t="shared" si="14"/>
        <v>11</v>
      </c>
    </row>
    <row r="204" spans="1:7" ht="15" x14ac:dyDescent="0.25">
      <c r="A204" s="39">
        <v>44382</v>
      </c>
      <c r="B204" s="40">
        <v>0.46483796296296293</v>
      </c>
      <c r="C204" s="5">
        <v>15</v>
      </c>
      <c r="D204" s="24">
        <f t="shared" si="13"/>
        <v>15</v>
      </c>
      <c r="E204" s="26" t="str">
        <f t="shared" si="15"/>
        <v>Under</v>
      </c>
      <c r="F204" s="26" t="str">
        <f t="shared" si="16"/>
        <v>Under</v>
      </c>
      <c r="G204" s="26">
        <f t="shared" si="14"/>
        <v>11</v>
      </c>
    </row>
    <row r="205" spans="1:7" ht="15" x14ac:dyDescent="0.25">
      <c r="A205" s="39">
        <v>44382</v>
      </c>
      <c r="B205" s="40">
        <v>0.46585648148148145</v>
      </c>
      <c r="C205" s="5">
        <v>18</v>
      </c>
      <c r="D205" s="24">
        <f t="shared" si="13"/>
        <v>18</v>
      </c>
      <c r="E205" s="26" t="str">
        <f t="shared" si="15"/>
        <v>Under</v>
      </c>
      <c r="F205" s="26" t="str">
        <f t="shared" si="16"/>
        <v>Under</v>
      </c>
      <c r="G205" s="26">
        <f t="shared" si="14"/>
        <v>11</v>
      </c>
    </row>
    <row r="206" spans="1:7" ht="15" x14ac:dyDescent="0.25">
      <c r="A206" s="39">
        <v>44382</v>
      </c>
      <c r="B206" s="40">
        <v>0.46660879629629631</v>
      </c>
      <c r="C206" s="5">
        <v>20</v>
      </c>
      <c r="D206" s="24">
        <f t="shared" si="13"/>
        <v>20</v>
      </c>
      <c r="E206" s="26" t="str">
        <f t="shared" si="15"/>
        <v>Under</v>
      </c>
      <c r="F206" s="26" t="str">
        <f t="shared" si="16"/>
        <v>Under</v>
      </c>
      <c r="G206" s="26">
        <f t="shared" si="14"/>
        <v>11</v>
      </c>
    </row>
    <row r="207" spans="1:7" ht="15" x14ac:dyDescent="0.25">
      <c r="A207" s="39">
        <v>44382</v>
      </c>
      <c r="B207" s="40">
        <v>0.47111111111111109</v>
      </c>
      <c r="C207" s="5">
        <v>16</v>
      </c>
      <c r="D207" s="24">
        <f t="shared" si="13"/>
        <v>16</v>
      </c>
      <c r="E207" s="26" t="str">
        <f t="shared" si="15"/>
        <v>Under</v>
      </c>
      <c r="F207" s="26" t="str">
        <f t="shared" si="16"/>
        <v>Under</v>
      </c>
      <c r="G207" s="26">
        <f t="shared" si="14"/>
        <v>11</v>
      </c>
    </row>
    <row r="208" spans="1:7" ht="15" x14ac:dyDescent="0.25">
      <c r="A208" s="39">
        <v>44382</v>
      </c>
      <c r="B208" s="40">
        <v>0.4713310185185185</v>
      </c>
      <c r="C208" s="5">
        <v>20</v>
      </c>
      <c r="D208" s="24">
        <f t="shared" si="13"/>
        <v>20</v>
      </c>
      <c r="E208" s="26" t="str">
        <f t="shared" si="15"/>
        <v>Under</v>
      </c>
      <c r="F208" s="26" t="str">
        <f t="shared" si="16"/>
        <v>Under</v>
      </c>
      <c r="G208" s="26">
        <f t="shared" si="14"/>
        <v>11</v>
      </c>
    </row>
    <row r="209" spans="1:7" ht="15" x14ac:dyDescent="0.25">
      <c r="A209" s="39">
        <v>44382</v>
      </c>
      <c r="B209" s="40">
        <v>0.4727777777777778</v>
      </c>
      <c r="C209" s="5">
        <v>14</v>
      </c>
      <c r="D209" s="24">
        <f t="shared" si="13"/>
        <v>14</v>
      </c>
      <c r="E209" s="26" t="str">
        <f t="shared" si="15"/>
        <v>Under</v>
      </c>
      <c r="F209" s="26" t="str">
        <f t="shared" si="16"/>
        <v>Under</v>
      </c>
      <c r="G209" s="26">
        <f t="shared" si="14"/>
        <v>11</v>
      </c>
    </row>
    <row r="210" spans="1:7" ht="15" x14ac:dyDescent="0.25">
      <c r="A210" s="39">
        <v>44382</v>
      </c>
      <c r="B210" s="40">
        <v>0.47281250000000002</v>
      </c>
      <c r="C210" s="5">
        <v>16</v>
      </c>
      <c r="D210" s="24">
        <f t="shared" si="13"/>
        <v>16</v>
      </c>
      <c r="E210" s="26" t="str">
        <f t="shared" si="15"/>
        <v>Under</v>
      </c>
      <c r="F210" s="26" t="str">
        <f t="shared" si="16"/>
        <v>Under</v>
      </c>
      <c r="G210" s="26">
        <f t="shared" si="14"/>
        <v>11</v>
      </c>
    </row>
    <row r="211" spans="1:7" ht="15" x14ac:dyDescent="0.25">
      <c r="A211" s="39">
        <v>44382</v>
      </c>
      <c r="B211" s="40">
        <v>0.47456018518518522</v>
      </c>
      <c r="C211" s="5">
        <v>13</v>
      </c>
      <c r="D211" s="24">
        <f t="shared" si="13"/>
        <v>13</v>
      </c>
      <c r="E211" s="26" t="str">
        <f t="shared" si="15"/>
        <v>Under</v>
      </c>
      <c r="F211" s="26" t="str">
        <f t="shared" si="16"/>
        <v>Under</v>
      </c>
      <c r="G211" s="26">
        <f t="shared" si="14"/>
        <v>11</v>
      </c>
    </row>
    <row r="212" spans="1:7" ht="15" x14ac:dyDescent="0.25">
      <c r="A212" s="39">
        <v>44382</v>
      </c>
      <c r="B212" s="40">
        <v>0.47469907407407402</v>
      </c>
      <c r="C212" s="5">
        <v>13</v>
      </c>
      <c r="D212" s="24">
        <f t="shared" si="13"/>
        <v>13</v>
      </c>
      <c r="E212" s="26" t="str">
        <f t="shared" si="15"/>
        <v>Under</v>
      </c>
      <c r="F212" s="26" t="str">
        <f t="shared" si="16"/>
        <v>Under</v>
      </c>
      <c r="G212" s="26">
        <f t="shared" si="14"/>
        <v>11</v>
      </c>
    </row>
    <row r="213" spans="1:7" ht="15" x14ac:dyDescent="0.25">
      <c r="A213" s="39">
        <v>44382</v>
      </c>
      <c r="B213" s="40">
        <v>0.47847222222222219</v>
      </c>
      <c r="C213" s="5">
        <v>17</v>
      </c>
      <c r="D213" s="24">
        <f t="shared" si="13"/>
        <v>17</v>
      </c>
      <c r="E213" s="26" t="str">
        <f t="shared" si="15"/>
        <v>Under</v>
      </c>
      <c r="F213" s="26" t="str">
        <f t="shared" si="16"/>
        <v>Under</v>
      </c>
      <c r="G213" s="26">
        <f t="shared" si="14"/>
        <v>11</v>
      </c>
    </row>
    <row r="214" spans="1:7" ht="15" x14ac:dyDescent="0.25">
      <c r="A214" s="39">
        <v>44382</v>
      </c>
      <c r="B214" s="40">
        <v>0.47954861111111113</v>
      </c>
      <c r="C214" s="5">
        <v>21</v>
      </c>
      <c r="D214" s="24">
        <f t="shared" si="13"/>
        <v>21</v>
      </c>
      <c r="E214" s="26" t="str">
        <f t="shared" si="15"/>
        <v>Under</v>
      </c>
      <c r="F214" s="26" t="str">
        <f t="shared" si="16"/>
        <v>Over</v>
      </c>
      <c r="G214" s="26">
        <f t="shared" si="14"/>
        <v>11</v>
      </c>
    </row>
    <row r="215" spans="1:7" ht="15" x14ac:dyDescent="0.25">
      <c r="A215" s="39">
        <v>44382</v>
      </c>
      <c r="B215" s="40">
        <v>0.48280092592592588</v>
      </c>
      <c r="C215" s="5">
        <v>16</v>
      </c>
      <c r="D215" s="24">
        <f t="shared" ref="D215:D278" si="17">IF(C215="","",IF($B$9="mph",C215,ROUND(C215*0.6214,0)))</f>
        <v>16</v>
      </c>
      <c r="E215" s="26" t="str">
        <f t="shared" si="15"/>
        <v>Under</v>
      </c>
      <c r="F215" s="26" t="str">
        <f t="shared" si="16"/>
        <v>Under</v>
      </c>
      <c r="G215" s="26">
        <f t="shared" ref="G215:G278" si="18">HOUR(B215)</f>
        <v>11</v>
      </c>
    </row>
    <row r="216" spans="1:7" ht="15" x14ac:dyDescent="0.25">
      <c r="A216" s="39">
        <v>44382</v>
      </c>
      <c r="B216" s="40">
        <v>0.48616898148148152</v>
      </c>
      <c r="C216" s="5">
        <v>11</v>
      </c>
      <c r="D216" s="24">
        <f t="shared" si="17"/>
        <v>11</v>
      </c>
      <c r="E216" s="26" t="str">
        <f t="shared" ref="E216:E279" si="19">IF(D216="","",IF(D216&gt;$B$11,"Over","Under"))</f>
        <v>Under</v>
      </c>
      <c r="F216" s="26" t="str">
        <f t="shared" ref="F216:F279" si="20">IF(D216="","",IF(D216&gt;$B$10,"Over","Under"))</f>
        <v>Under</v>
      </c>
      <c r="G216" s="26">
        <f t="shared" si="18"/>
        <v>11</v>
      </c>
    </row>
    <row r="217" spans="1:7" ht="15" x14ac:dyDescent="0.25">
      <c r="A217" s="39">
        <v>44382</v>
      </c>
      <c r="B217" s="40">
        <v>0.4876388888888889</v>
      </c>
      <c r="C217" s="5">
        <v>16</v>
      </c>
      <c r="D217" s="24">
        <f t="shared" si="17"/>
        <v>16</v>
      </c>
      <c r="E217" s="26" t="str">
        <f t="shared" si="19"/>
        <v>Under</v>
      </c>
      <c r="F217" s="26" t="str">
        <f t="shared" si="20"/>
        <v>Under</v>
      </c>
      <c r="G217" s="26">
        <f t="shared" si="18"/>
        <v>11</v>
      </c>
    </row>
    <row r="218" spans="1:7" ht="15" x14ac:dyDescent="0.25">
      <c r="A218" s="39">
        <v>44382</v>
      </c>
      <c r="B218" s="40">
        <v>0.48803240740740739</v>
      </c>
      <c r="C218" s="5">
        <v>19</v>
      </c>
      <c r="D218" s="24">
        <f t="shared" si="17"/>
        <v>19</v>
      </c>
      <c r="E218" s="26" t="str">
        <f t="shared" si="19"/>
        <v>Under</v>
      </c>
      <c r="F218" s="26" t="str">
        <f t="shared" si="20"/>
        <v>Under</v>
      </c>
      <c r="G218" s="26">
        <f t="shared" si="18"/>
        <v>11</v>
      </c>
    </row>
    <row r="219" spans="1:7" ht="15" x14ac:dyDescent="0.25">
      <c r="A219" s="39">
        <v>44382</v>
      </c>
      <c r="B219" s="40">
        <v>0.48836805555555557</v>
      </c>
      <c r="C219" s="5">
        <v>12</v>
      </c>
      <c r="D219" s="24">
        <f t="shared" si="17"/>
        <v>12</v>
      </c>
      <c r="E219" s="26" t="str">
        <f t="shared" si="19"/>
        <v>Under</v>
      </c>
      <c r="F219" s="26" t="str">
        <f t="shared" si="20"/>
        <v>Under</v>
      </c>
      <c r="G219" s="26">
        <f t="shared" si="18"/>
        <v>11</v>
      </c>
    </row>
    <row r="220" spans="1:7" ht="15" x14ac:dyDescent="0.25">
      <c r="A220" s="39">
        <v>44382</v>
      </c>
      <c r="B220" s="40">
        <v>0.49</v>
      </c>
      <c r="C220" s="5">
        <v>8</v>
      </c>
      <c r="D220" s="24">
        <f t="shared" si="17"/>
        <v>8</v>
      </c>
      <c r="E220" s="26" t="str">
        <f t="shared" si="19"/>
        <v>Under</v>
      </c>
      <c r="F220" s="26" t="str">
        <f t="shared" si="20"/>
        <v>Under</v>
      </c>
      <c r="G220" s="26">
        <f t="shared" si="18"/>
        <v>11</v>
      </c>
    </row>
    <row r="221" spans="1:7" ht="15" x14ac:dyDescent="0.25">
      <c r="A221" s="39">
        <v>44382</v>
      </c>
      <c r="B221" s="40">
        <v>0.49150462962962965</v>
      </c>
      <c r="C221" s="5">
        <v>10</v>
      </c>
      <c r="D221" s="24">
        <f t="shared" si="17"/>
        <v>10</v>
      </c>
      <c r="E221" s="26" t="str">
        <f t="shared" si="19"/>
        <v>Under</v>
      </c>
      <c r="F221" s="26" t="str">
        <f t="shared" si="20"/>
        <v>Under</v>
      </c>
      <c r="G221" s="26">
        <f t="shared" si="18"/>
        <v>11</v>
      </c>
    </row>
    <row r="222" spans="1:7" ht="15" x14ac:dyDescent="0.25">
      <c r="A222" s="39">
        <v>44382</v>
      </c>
      <c r="B222" s="40">
        <v>0.49775462962962963</v>
      </c>
      <c r="C222" s="5">
        <v>14</v>
      </c>
      <c r="D222" s="24">
        <f t="shared" si="17"/>
        <v>14</v>
      </c>
      <c r="E222" s="26" t="str">
        <f t="shared" si="19"/>
        <v>Under</v>
      </c>
      <c r="F222" s="26" t="str">
        <f t="shared" si="20"/>
        <v>Under</v>
      </c>
      <c r="G222" s="26">
        <f t="shared" si="18"/>
        <v>11</v>
      </c>
    </row>
    <row r="223" spans="1:7" ht="15" x14ac:dyDescent="0.25">
      <c r="A223" s="39">
        <v>44382</v>
      </c>
      <c r="B223" s="40">
        <v>0.49903935185185189</v>
      </c>
      <c r="C223" s="5">
        <v>20</v>
      </c>
      <c r="D223" s="24">
        <f t="shared" si="17"/>
        <v>20</v>
      </c>
      <c r="E223" s="26" t="str">
        <f t="shared" si="19"/>
        <v>Under</v>
      </c>
      <c r="F223" s="26" t="str">
        <f t="shared" si="20"/>
        <v>Under</v>
      </c>
      <c r="G223" s="26">
        <f t="shared" si="18"/>
        <v>11</v>
      </c>
    </row>
    <row r="224" spans="1:7" ht="15" x14ac:dyDescent="0.25">
      <c r="A224" s="39">
        <v>44382</v>
      </c>
      <c r="B224" s="40">
        <v>0.4990856481481481</v>
      </c>
      <c r="C224" s="5">
        <v>19</v>
      </c>
      <c r="D224" s="24">
        <f t="shared" si="17"/>
        <v>19</v>
      </c>
      <c r="E224" s="26" t="str">
        <f t="shared" si="19"/>
        <v>Under</v>
      </c>
      <c r="F224" s="26" t="str">
        <f t="shared" si="20"/>
        <v>Under</v>
      </c>
      <c r="G224" s="26">
        <f t="shared" si="18"/>
        <v>11</v>
      </c>
    </row>
    <row r="225" spans="1:7" ht="15" x14ac:dyDescent="0.25">
      <c r="A225" s="39">
        <v>44382</v>
      </c>
      <c r="B225" s="40">
        <v>0.49913194444444442</v>
      </c>
      <c r="C225" s="5">
        <v>19</v>
      </c>
      <c r="D225" s="24">
        <f t="shared" si="17"/>
        <v>19</v>
      </c>
      <c r="E225" s="26" t="str">
        <f t="shared" si="19"/>
        <v>Under</v>
      </c>
      <c r="F225" s="26" t="str">
        <f t="shared" si="20"/>
        <v>Under</v>
      </c>
      <c r="G225" s="26">
        <f t="shared" si="18"/>
        <v>11</v>
      </c>
    </row>
    <row r="226" spans="1:7" ht="15" x14ac:dyDescent="0.25">
      <c r="A226" s="39">
        <v>44382</v>
      </c>
      <c r="B226" s="40">
        <v>0.50063657407407403</v>
      </c>
      <c r="C226" s="5">
        <v>23</v>
      </c>
      <c r="D226" s="24">
        <f t="shared" si="17"/>
        <v>23</v>
      </c>
      <c r="E226" s="26" t="str">
        <f t="shared" si="19"/>
        <v>Under</v>
      </c>
      <c r="F226" s="26" t="str">
        <f t="shared" si="20"/>
        <v>Over</v>
      </c>
      <c r="G226" s="26">
        <f t="shared" si="18"/>
        <v>12</v>
      </c>
    </row>
    <row r="227" spans="1:7" ht="15" x14ac:dyDescent="0.25">
      <c r="A227" s="39">
        <v>44382</v>
      </c>
      <c r="B227" s="40">
        <v>0.50206018518518525</v>
      </c>
      <c r="C227" s="5">
        <v>17</v>
      </c>
      <c r="D227" s="24">
        <f t="shared" si="17"/>
        <v>17</v>
      </c>
      <c r="E227" s="26" t="str">
        <f t="shared" si="19"/>
        <v>Under</v>
      </c>
      <c r="F227" s="26" t="str">
        <f t="shared" si="20"/>
        <v>Under</v>
      </c>
      <c r="G227" s="26">
        <f t="shared" si="18"/>
        <v>12</v>
      </c>
    </row>
    <row r="228" spans="1:7" ht="15" x14ac:dyDescent="0.25">
      <c r="A228" s="39">
        <v>44382</v>
      </c>
      <c r="B228" s="40">
        <v>0.50252314814814814</v>
      </c>
      <c r="C228" s="5">
        <v>20</v>
      </c>
      <c r="D228" s="24">
        <f t="shared" si="17"/>
        <v>20</v>
      </c>
      <c r="E228" s="26" t="str">
        <f t="shared" si="19"/>
        <v>Under</v>
      </c>
      <c r="F228" s="26" t="str">
        <f t="shared" si="20"/>
        <v>Under</v>
      </c>
      <c r="G228" s="26">
        <f t="shared" si="18"/>
        <v>12</v>
      </c>
    </row>
    <row r="229" spans="1:7" ht="15" x14ac:dyDescent="0.25">
      <c r="A229" s="39">
        <v>44382</v>
      </c>
      <c r="B229" s="40">
        <v>0.50254629629629632</v>
      </c>
      <c r="C229" s="5">
        <v>20</v>
      </c>
      <c r="D229" s="24">
        <f t="shared" si="17"/>
        <v>20</v>
      </c>
      <c r="E229" s="26" t="str">
        <f t="shared" si="19"/>
        <v>Under</v>
      </c>
      <c r="F229" s="26" t="str">
        <f t="shared" si="20"/>
        <v>Under</v>
      </c>
      <c r="G229" s="26">
        <f t="shared" si="18"/>
        <v>12</v>
      </c>
    </row>
    <row r="230" spans="1:7" ht="15" x14ac:dyDescent="0.25">
      <c r="A230" s="39">
        <v>44382</v>
      </c>
      <c r="B230" s="40">
        <v>0.50260416666666663</v>
      </c>
      <c r="C230" s="5">
        <v>21</v>
      </c>
      <c r="D230" s="24">
        <f t="shared" si="17"/>
        <v>21</v>
      </c>
      <c r="E230" s="26" t="str">
        <f t="shared" si="19"/>
        <v>Under</v>
      </c>
      <c r="F230" s="26" t="str">
        <f t="shared" si="20"/>
        <v>Over</v>
      </c>
      <c r="G230" s="26">
        <f t="shared" si="18"/>
        <v>12</v>
      </c>
    </row>
    <row r="231" spans="1:7" ht="15" x14ac:dyDescent="0.25">
      <c r="A231" s="39">
        <v>44382</v>
      </c>
      <c r="B231" s="40">
        <v>0.50456018518518519</v>
      </c>
      <c r="C231" s="5">
        <v>20</v>
      </c>
      <c r="D231" s="24">
        <f t="shared" si="17"/>
        <v>20</v>
      </c>
      <c r="E231" s="26" t="str">
        <f t="shared" si="19"/>
        <v>Under</v>
      </c>
      <c r="F231" s="26" t="str">
        <f t="shared" si="20"/>
        <v>Under</v>
      </c>
      <c r="G231" s="26">
        <f t="shared" si="18"/>
        <v>12</v>
      </c>
    </row>
    <row r="232" spans="1:7" ht="15" x14ac:dyDescent="0.25">
      <c r="A232" s="39">
        <v>44382</v>
      </c>
      <c r="B232" s="40">
        <v>0.50465277777777773</v>
      </c>
      <c r="C232" s="5">
        <v>22</v>
      </c>
      <c r="D232" s="24">
        <f t="shared" si="17"/>
        <v>22</v>
      </c>
      <c r="E232" s="26" t="str">
        <f t="shared" si="19"/>
        <v>Under</v>
      </c>
      <c r="F232" s="26" t="str">
        <f t="shared" si="20"/>
        <v>Over</v>
      </c>
      <c r="G232" s="26">
        <f t="shared" si="18"/>
        <v>12</v>
      </c>
    </row>
    <row r="233" spans="1:7" ht="15" x14ac:dyDescent="0.25">
      <c r="A233" s="39">
        <v>44382</v>
      </c>
      <c r="B233" s="40">
        <v>0.50996527777777778</v>
      </c>
      <c r="C233" s="5">
        <v>14</v>
      </c>
      <c r="D233" s="24">
        <f t="shared" si="17"/>
        <v>14</v>
      </c>
      <c r="E233" s="26" t="str">
        <f t="shared" si="19"/>
        <v>Under</v>
      </c>
      <c r="F233" s="26" t="str">
        <f t="shared" si="20"/>
        <v>Under</v>
      </c>
      <c r="G233" s="26">
        <f t="shared" si="18"/>
        <v>12</v>
      </c>
    </row>
    <row r="234" spans="1:7" ht="15" x14ac:dyDescent="0.25">
      <c r="A234" s="39">
        <v>44382</v>
      </c>
      <c r="B234" s="40">
        <v>0.51030092592592591</v>
      </c>
      <c r="C234" s="5">
        <v>14</v>
      </c>
      <c r="D234" s="24">
        <f t="shared" si="17"/>
        <v>14</v>
      </c>
      <c r="E234" s="26" t="str">
        <f t="shared" si="19"/>
        <v>Under</v>
      </c>
      <c r="F234" s="26" t="str">
        <f t="shared" si="20"/>
        <v>Under</v>
      </c>
      <c r="G234" s="26">
        <f t="shared" si="18"/>
        <v>12</v>
      </c>
    </row>
    <row r="235" spans="1:7" ht="15" x14ac:dyDescent="0.25">
      <c r="A235" s="39">
        <v>44382</v>
      </c>
      <c r="B235" s="40">
        <v>0.51561342592592596</v>
      </c>
      <c r="C235" s="5">
        <v>19</v>
      </c>
      <c r="D235" s="24">
        <f t="shared" si="17"/>
        <v>19</v>
      </c>
      <c r="E235" s="26" t="str">
        <f t="shared" si="19"/>
        <v>Under</v>
      </c>
      <c r="F235" s="26" t="str">
        <f t="shared" si="20"/>
        <v>Under</v>
      </c>
      <c r="G235" s="26">
        <f t="shared" si="18"/>
        <v>12</v>
      </c>
    </row>
    <row r="236" spans="1:7" ht="15" x14ac:dyDescent="0.25">
      <c r="A236" s="39">
        <v>44382</v>
      </c>
      <c r="B236" s="40">
        <v>0.51652777777777781</v>
      </c>
      <c r="C236" s="5">
        <v>12</v>
      </c>
      <c r="D236" s="24">
        <f t="shared" si="17"/>
        <v>12</v>
      </c>
      <c r="E236" s="26" t="str">
        <f t="shared" si="19"/>
        <v>Under</v>
      </c>
      <c r="F236" s="26" t="str">
        <f t="shared" si="20"/>
        <v>Under</v>
      </c>
      <c r="G236" s="26">
        <f t="shared" si="18"/>
        <v>12</v>
      </c>
    </row>
    <row r="237" spans="1:7" ht="15" x14ac:dyDescent="0.25">
      <c r="A237" s="39">
        <v>44382</v>
      </c>
      <c r="B237" s="40">
        <v>0.51718750000000002</v>
      </c>
      <c r="C237" s="5">
        <v>20</v>
      </c>
      <c r="D237" s="24">
        <f t="shared" si="17"/>
        <v>20</v>
      </c>
      <c r="E237" s="26" t="str">
        <f t="shared" si="19"/>
        <v>Under</v>
      </c>
      <c r="F237" s="26" t="str">
        <f t="shared" si="20"/>
        <v>Under</v>
      </c>
      <c r="G237" s="26">
        <f t="shared" si="18"/>
        <v>12</v>
      </c>
    </row>
    <row r="238" spans="1:7" ht="15" x14ac:dyDescent="0.25">
      <c r="A238" s="39">
        <v>44382</v>
      </c>
      <c r="B238" s="40">
        <v>0.52217592592592588</v>
      </c>
      <c r="C238" s="5">
        <v>16</v>
      </c>
      <c r="D238" s="24">
        <f t="shared" si="17"/>
        <v>16</v>
      </c>
      <c r="E238" s="26" t="str">
        <f t="shared" si="19"/>
        <v>Under</v>
      </c>
      <c r="F238" s="26" t="str">
        <f t="shared" si="20"/>
        <v>Under</v>
      </c>
      <c r="G238" s="26">
        <f t="shared" si="18"/>
        <v>12</v>
      </c>
    </row>
    <row r="239" spans="1:7" ht="15" x14ac:dyDescent="0.25">
      <c r="A239" s="39">
        <v>44382</v>
      </c>
      <c r="B239" s="40">
        <v>0.52347222222222223</v>
      </c>
      <c r="C239" s="5">
        <v>18</v>
      </c>
      <c r="D239" s="24">
        <f t="shared" si="17"/>
        <v>18</v>
      </c>
      <c r="E239" s="26" t="str">
        <f t="shared" si="19"/>
        <v>Under</v>
      </c>
      <c r="F239" s="26" t="str">
        <f t="shared" si="20"/>
        <v>Under</v>
      </c>
      <c r="G239" s="26">
        <f t="shared" si="18"/>
        <v>12</v>
      </c>
    </row>
    <row r="240" spans="1:7" ht="15" x14ac:dyDescent="0.25">
      <c r="A240" s="39">
        <v>44382</v>
      </c>
      <c r="B240" s="40">
        <v>0.52754629629629635</v>
      </c>
      <c r="C240" s="5">
        <v>14</v>
      </c>
      <c r="D240" s="24">
        <f t="shared" si="17"/>
        <v>14</v>
      </c>
      <c r="E240" s="26" t="str">
        <f t="shared" si="19"/>
        <v>Under</v>
      </c>
      <c r="F240" s="26" t="str">
        <f t="shared" si="20"/>
        <v>Under</v>
      </c>
      <c r="G240" s="26">
        <f t="shared" si="18"/>
        <v>12</v>
      </c>
    </row>
    <row r="241" spans="1:7" ht="15" x14ac:dyDescent="0.25">
      <c r="A241" s="39">
        <v>44382</v>
      </c>
      <c r="B241" s="40">
        <v>0.52937500000000004</v>
      </c>
      <c r="C241" s="5">
        <v>19</v>
      </c>
      <c r="D241" s="24">
        <f t="shared" si="17"/>
        <v>19</v>
      </c>
      <c r="E241" s="26" t="str">
        <f t="shared" si="19"/>
        <v>Under</v>
      </c>
      <c r="F241" s="26" t="str">
        <f t="shared" si="20"/>
        <v>Under</v>
      </c>
      <c r="G241" s="26">
        <f t="shared" si="18"/>
        <v>12</v>
      </c>
    </row>
    <row r="242" spans="1:7" ht="15" x14ac:dyDescent="0.25">
      <c r="A242" s="39">
        <v>44382</v>
      </c>
      <c r="B242" s="40">
        <v>0.53251157407407412</v>
      </c>
      <c r="C242" s="5">
        <v>11</v>
      </c>
      <c r="D242" s="24">
        <f t="shared" si="17"/>
        <v>11</v>
      </c>
      <c r="E242" s="26" t="str">
        <f t="shared" si="19"/>
        <v>Under</v>
      </c>
      <c r="F242" s="26" t="str">
        <f t="shared" si="20"/>
        <v>Under</v>
      </c>
      <c r="G242" s="26">
        <f t="shared" si="18"/>
        <v>12</v>
      </c>
    </row>
    <row r="243" spans="1:7" ht="15" x14ac:dyDescent="0.25">
      <c r="A243" s="39">
        <v>44382</v>
      </c>
      <c r="B243" s="40">
        <v>0.53254629629629624</v>
      </c>
      <c r="C243" s="5">
        <v>14</v>
      </c>
      <c r="D243" s="24">
        <f t="shared" si="17"/>
        <v>14</v>
      </c>
      <c r="E243" s="26" t="str">
        <f t="shared" si="19"/>
        <v>Under</v>
      </c>
      <c r="F243" s="26" t="str">
        <f t="shared" si="20"/>
        <v>Under</v>
      </c>
      <c r="G243" s="26">
        <f t="shared" si="18"/>
        <v>12</v>
      </c>
    </row>
    <row r="244" spans="1:7" ht="15" x14ac:dyDescent="0.25">
      <c r="A244" s="39">
        <v>44382</v>
      </c>
      <c r="B244" s="40">
        <v>0.53737268518518522</v>
      </c>
      <c r="C244" s="5">
        <v>11</v>
      </c>
      <c r="D244" s="24">
        <f t="shared" si="17"/>
        <v>11</v>
      </c>
      <c r="E244" s="26" t="str">
        <f t="shared" si="19"/>
        <v>Under</v>
      </c>
      <c r="F244" s="26" t="str">
        <f t="shared" si="20"/>
        <v>Under</v>
      </c>
      <c r="G244" s="26">
        <f t="shared" si="18"/>
        <v>12</v>
      </c>
    </row>
    <row r="245" spans="1:7" ht="15" x14ac:dyDescent="0.25">
      <c r="A245" s="39">
        <v>44382</v>
      </c>
      <c r="B245" s="40">
        <v>0.5410300925925926</v>
      </c>
      <c r="C245" s="5">
        <v>15</v>
      </c>
      <c r="D245" s="24">
        <f t="shared" si="17"/>
        <v>15</v>
      </c>
      <c r="E245" s="26" t="str">
        <f t="shared" si="19"/>
        <v>Under</v>
      </c>
      <c r="F245" s="26" t="str">
        <f t="shared" si="20"/>
        <v>Under</v>
      </c>
      <c r="G245" s="26">
        <f t="shared" si="18"/>
        <v>12</v>
      </c>
    </row>
    <row r="246" spans="1:7" ht="15" x14ac:dyDescent="0.25">
      <c r="A246" s="39">
        <v>44382</v>
      </c>
      <c r="B246" s="40">
        <v>0.54334490740740737</v>
      </c>
      <c r="C246" s="5">
        <v>17</v>
      </c>
      <c r="D246" s="24">
        <f t="shared" si="17"/>
        <v>17</v>
      </c>
      <c r="E246" s="26" t="str">
        <f t="shared" si="19"/>
        <v>Under</v>
      </c>
      <c r="F246" s="26" t="str">
        <f t="shared" si="20"/>
        <v>Under</v>
      </c>
      <c r="G246" s="26">
        <f t="shared" si="18"/>
        <v>13</v>
      </c>
    </row>
    <row r="247" spans="1:7" ht="15" x14ac:dyDescent="0.25">
      <c r="A247" s="39">
        <v>44382</v>
      </c>
      <c r="B247" s="40">
        <v>0.54386574074074068</v>
      </c>
      <c r="C247" s="5">
        <v>23</v>
      </c>
      <c r="D247" s="24">
        <f t="shared" si="17"/>
        <v>23</v>
      </c>
      <c r="E247" s="26" t="str">
        <f t="shared" si="19"/>
        <v>Under</v>
      </c>
      <c r="F247" s="26" t="str">
        <f t="shared" si="20"/>
        <v>Over</v>
      </c>
      <c r="G247" s="26">
        <f t="shared" si="18"/>
        <v>13</v>
      </c>
    </row>
    <row r="248" spans="1:7" ht="15" x14ac:dyDescent="0.25">
      <c r="A248" s="39">
        <v>44382</v>
      </c>
      <c r="B248" s="40">
        <v>0.54563657407407407</v>
      </c>
      <c r="C248" s="5">
        <v>16</v>
      </c>
      <c r="D248" s="24">
        <f t="shared" si="17"/>
        <v>16</v>
      </c>
      <c r="E248" s="26" t="str">
        <f t="shared" si="19"/>
        <v>Under</v>
      </c>
      <c r="F248" s="26" t="str">
        <f t="shared" si="20"/>
        <v>Under</v>
      </c>
      <c r="G248" s="26">
        <f t="shared" si="18"/>
        <v>13</v>
      </c>
    </row>
    <row r="249" spans="1:7" ht="15" x14ac:dyDescent="0.25">
      <c r="A249" s="39">
        <v>44382</v>
      </c>
      <c r="B249" s="40">
        <v>0.54734953703703704</v>
      </c>
      <c r="C249" s="5">
        <v>10</v>
      </c>
      <c r="D249" s="24">
        <f t="shared" si="17"/>
        <v>10</v>
      </c>
      <c r="E249" s="26" t="str">
        <f t="shared" si="19"/>
        <v>Under</v>
      </c>
      <c r="F249" s="26" t="str">
        <f t="shared" si="20"/>
        <v>Under</v>
      </c>
      <c r="G249" s="26">
        <f t="shared" si="18"/>
        <v>13</v>
      </c>
    </row>
    <row r="250" spans="1:7" ht="15" x14ac:dyDescent="0.25">
      <c r="A250" s="39">
        <v>44382</v>
      </c>
      <c r="B250" s="40">
        <v>0.54799768518518521</v>
      </c>
      <c r="C250" s="5">
        <v>15</v>
      </c>
      <c r="D250" s="24">
        <f t="shared" si="17"/>
        <v>15</v>
      </c>
      <c r="E250" s="26" t="str">
        <f t="shared" si="19"/>
        <v>Under</v>
      </c>
      <c r="F250" s="26" t="str">
        <f t="shared" si="20"/>
        <v>Under</v>
      </c>
      <c r="G250" s="26">
        <f t="shared" si="18"/>
        <v>13</v>
      </c>
    </row>
    <row r="251" spans="1:7" ht="15" x14ac:dyDescent="0.25">
      <c r="A251" s="39">
        <v>44382</v>
      </c>
      <c r="B251" s="40">
        <v>0.55010416666666673</v>
      </c>
      <c r="C251" s="5">
        <v>15</v>
      </c>
      <c r="D251" s="24">
        <f t="shared" si="17"/>
        <v>15</v>
      </c>
      <c r="E251" s="26" t="str">
        <f t="shared" si="19"/>
        <v>Under</v>
      </c>
      <c r="F251" s="26" t="str">
        <f t="shared" si="20"/>
        <v>Under</v>
      </c>
      <c r="G251" s="26">
        <f t="shared" si="18"/>
        <v>13</v>
      </c>
    </row>
    <row r="252" spans="1:7" ht="15" x14ac:dyDescent="0.25">
      <c r="A252" s="39">
        <v>44382</v>
      </c>
      <c r="B252" s="40">
        <v>0.5505902777777778</v>
      </c>
      <c r="C252" s="5">
        <v>13</v>
      </c>
      <c r="D252" s="24">
        <f t="shared" si="17"/>
        <v>13</v>
      </c>
      <c r="E252" s="26" t="str">
        <f t="shared" si="19"/>
        <v>Under</v>
      </c>
      <c r="F252" s="26" t="str">
        <f t="shared" si="20"/>
        <v>Under</v>
      </c>
      <c r="G252" s="26">
        <f t="shared" si="18"/>
        <v>13</v>
      </c>
    </row>
    <row r="253" spans="1:7" ht="15" x14ac:dyDescent="0.25">
      <c r="A253" s="39">
        <v>44382</v>
      </c>
      <c r="B253" s="40">
        <v>0.55371527777777774</v>
      </c>
      <c r="C253" s="5">
        <v>11</v>
      </c>
      <c r="D253" s="24">
        <f t="shared" si="17"/>
        <v>11</v>
      </c>
      <c r="E253" s="26" t="str">
        <f t="shared" si="19"/>
        <v>Under</v>
      </c>
      <c r="F253" s="26" t="str">
        <f t="shared" si="20"/>
        <v>Under</v>
      </c>
      <c r="G253" s="26">
        <f t="shared" si="18"/>
        <v>13</v>
      </c>
    </row>
    <row r="254" spans="1:7" ht="15" x14ac:dyDescent="0.25">
      <c r="A254" s="39">
        <v>44382</v>
      </c>
      <c r="B254" s="40">
        <v>0.55526620370370372</v>
      </c>
      <c r="C254" s="5">
        <v>18</v>
      </c>
      <c r="D254" s="24">
        <f t="shared" si="17"/>
        <v>18</v>
      </c>
      <c r="E254" s="26" t="str">
        <f t="shared" si="19"/>
        <v>Under</v>
      </c>
      <c r="F254" s="26" t="str">
        <f t="shared" si="20"/>
        <v>Under</v>
      </c>
      <c r="G254" s="26">
        <f t="shared" si="18"/>
        <v>13</v>
      </c>
    </row>
    <row r="255" spans="1:7" ht="15" x14ac:dyDescent="0.25">
      <c r="A255" s="39">
        <v>44382</v>
      </c>
      <c r="B255" s="40">
        <v>0.5584837962962963</v>
      </c>
      <c r="C255" s="5">
        <v>16</v>
      </c>
      <c r="D255" s="24">
        <f t="shared" si="17"/>
        <v>16</v>
      </c>
      <c r="E255" s="26" t="str">
        <f t="shared" si="19"/>
        <v>Under</v>
      </c>
      <c r="F255" s="26" t="str">
        <f t="shared" si="20"/>
        <v>Under</v>
      </c>
      <c r="G255" s="26">
        <f t="shared" si="18"/>
        <v>13</v>
      </c>
    </row>
    <row r="256" spans="1:7" ht="15" x14ac:dyDescent="0.25">
      <c r="A256" s="39">
        <v>44382</v>
      </c>
      <c r="B256" s="40">
        <v>0.5603703703703703</v>
      </c>
      <c r="C256" s="5">
        <v>16</v>
      </c>
      <c r="D256" s="24">
        <f t="shared" si="17"/>
        <v>16</v>
      </c>
      <c r="E256" s="26" t="str">
        <f t="shared" si="19"/>
        <v>Under</v>
      </c>
      <c r="F256" s="26" t="str">
        <f t="shared" si="20"/>
        <v>Under</v>
      </c>
      <c r="G256" s="26">
        <f t="shared" si="18"/>
        <v>13</v>
      </c>
    </row>
    <row r="257" spans="1:7" ht="15" x14ac:dyDescent="0.25">
      <c r="A257" s="39">
        <v>44382</v>
      </c>
      <c r="B257" s="40">
        <v>0.5647106481481482</v>
      </c>
      <c r="C257" s="5">
        <v>10</v>
      </c>
      <c r="D257" s="24">
        <f t="shared" si="17"/>
        <v>10</v>
      </c>
      <c r="E257" s="26" t="str">
        <f t="shared" si="19"/>
        <v>Under</v>
      </c>
      <c r="F257" s="26" t="str">
        <f t="shared" si="20"/>
        <v>Under</v>
      </c>
      <c r="G257" s="26">
        <f t="shared" si="18"/>
        <v>13</v>
      </c>
    </row>
    <row r="258" spans="1:7" ht="15" x14ac:dyDescent="0.25">
      <c r="A258" s="39">
        <v>44382</v>
      </c>
      <c r="B258" s="40">
        <v>0.57393518518518516</v>
      </c>
      <c r="C258" s="5">
        <v>19</v>
      </c>
      <c r="D258" s="24">
        <f t="shared" si="17"/>
        <v>19</v>
      </c>
      <c r="E258" s="26" t="str">
        <f t="shared" si="19"/>
        <v>Under</v>
      </c>
      <c r="F258" s="26" t="str">
        <f t="shared" si="20"/>
        <v>Under</v>
      </c>
      <c r="G258" s="26">
        <f t="shared" si="18"/>
        <v>13</v>
      </c>
    </row>
    <row r="259" spans="1:7" ht="15" x14ac:dyDescent="0.25">
      <c r="A259" s="39">
        <v>44382</v>
      </c>
      <c r="B259" s="40">
        <v>0.58812500000000001</v>
      </c>
      <c r="C259" s="5">
        <v>21</v>
      </c>
      <c r="D259" s="24">
        <f t="shared" si="17"/>
        <v>21</v>
      </c>
      <c r="E259" s="26" t="str">
        <f t="shared" si="19"/>
        <v>Under</v>
      </c>
      <c r="F259" s="26" t="str">
        <f t="shared" si="20"/>
        <v>Over</v>
      </c>
      <c r="G259" s="26">
        <f t="shared" si="18"/>
        <v>14</v>
      </c>
    </row>
    <row r="260" spans="1:7" ht="15" x14ac:dyDescent="0.25">
      <c r="A260" s="39">
        <v>44382</v>
      </c>
      <c r="B260" s="40">
        <v>0.58934027777777775</v>
      </c>
      <c r="C260" s="5">
        <v>24</v>
      </c>
      <c r="D260" s="24">
        <f t="shared" si="17"/>
        <v>24</v>
      </c>
      <c r="E260" s="26" t="str">
        <f t="shared" si="19"/>
        <v>Under</v>
      </c>
      <c r="F260" s="26" t="str">
        <f t="shared" si="20"/>
        <v>Over</v>
      </c>
      <c r="G260" s="26">
        <f t="shared" si="18"/>
        <v>14</v>
      </c>
    </row>
    <row r="261" spans="1:7" ht="15" x14ac:dyDescent="0.25">
      <c r="A261" s="39">
        <v>44382</v>
      </c>
      <c r="B261" s="40">
        <v>0.58993055555555551</v>
      </c>
      <c r="C261" s="5">
        <v>14</v>
      </c>
      <c r="D261" s="24">
        <f t="shared" si="17"/>
        <v>14</v>
      </c>
      <c r="E261" s="26" t="str">
        <f t="shared" si="19"/>
        <v>Under</v>
      </c>
      <c r="F261" s="26" t="str">
        <f t="shared" si="20"/>
        <v>Under</v>
      </c>
      <c r="G261" s="26">
        <f t="shared" si="18"/>
        <v>14</v>
      </c>
    </row>
    <row r="262" spans="1:7" ht="15" x14ac:dyDescent="0.25">
      <c r="A262" s="39">
        <v>44382</v>
      </c>
      <c r="B262" s="40">
        <v>0.5910185185185185</v>
      </c>
      <c r="C262" s="5">
        <v>20</v>
      </c>
      <c r="D262" s="24">
        <f t="shared" si="17"/>
        <v>20</v>
      </c>
      <c r="E262" s="26" t="str">
        <f t="shared" si="19"/>
        <v>Under</v>
      </c>
      <c r="F262" s="26" t="str">
        <f t="shared" si="20"/>
        <v>Under</v>
      </c>
      <c r="G262" s="26">
        <f t="shared" si="18"/>
        <v>14</v>
      </c>
    </row>
    <row r="263" spans="1:7" ht="15" x14ac:dyDescent="0.25">
      <c r="A263" s="39">
        <v>44382</v>
      </c>
      <c r="B263" s="40">
        <v>0.59326388888888892</v>
      </c>
      <c r="C263" s="5">
        <v>10</v>
      </c>
      <c r="D263" s="24">
        <f t="shared" si="17"/>
        <v>10</v>
      </c>
      <c r="E263" s="26" t="str">
        <f t="shared" si="19"/>
        <v>Under</v>
      </c>
      <c r="F263" s="26" t="str">
        <f t="shared" si="20"/>
        <v>Under</v>
      </c>
      <c r="G263" s="26">
        <f t="shared" si="18"/>
        <v>14</v>
      </c>
    </row>
    <row r="264" spans="1:7" ht="15" x14ac:dyDescent="0.25">
      <c r="A264" s="39">
        <v>44382</v>
      </c>
      <c r="B264" s="40">
        <v>0.59679398148148144</v>
      </c>
      <c r="C264" s="5">
        <v>15</v>
      </c>
      <c r="D264" s="24">
        <f t="shared" si="17"/>
        <v>15</v>
      </c>
      <c r="E264" s="26" t="str">
        <f t="shared" si="19"/>
        <v>Under</v>
      </c>
      <c r="F264" s="26" t="str">
        <f t="shared" si="20"/>
        <v>Under</v>
      </c>
      <c r="G264" s="26">
        <f t="shared" si="18"/>
        <v>14</v>
      </c>
    </row>
    <row r="265" spans="1:7" ht="15" x14ac:dyDescent="0.25">
      <c r="A265" s="39">
        <v>44382</v>
      </c>
      <c r="B265" s="40">
        <v>0.59685185185185186</v>
      </c>
      <c r="C265" s="5">
        <v>17</v>
      </c>
      <c r="D265" s="24">
        <f t="shared" si="17"/>
        <v>17</v>
      </c>
      <c r="E265" s="26" t="str">
        <f t="shared" si="19"/>
        <v>Under</v>
      </c>
      <c r="F265" s="26" t="str">
        <f t="shared" si="20"/>
        <v>Under</v>
      </c>
      <c r="G265" s="26">
        <f t="shared" si="18"/>
        <v>14</v>
      </c>
    </row>
    <row r="266" spans="1:7" ht="15" x14ac:dyDescent="0.25">
      <c r="A266" s="39">
        <v>44382</v>
      </c>
      <c r="B266" s="40">
        <v>0.5995949074074074</v>
      </c>
      <c r="C266" s="5">
        <v>10</v>
      </c>
      <c r="D266" s="24">
        <f t="shared" si="17"/>
        <v>10</v>
      </c>
      <c r="E266" s="26" t="str">
        <f t="shared" si="19"/>
        <v>Under</v>
      </c>
      <c r="F266" s="26" t="str">
        <f t="shared" si="20"/>
        <v>Under</v>
      </c>
      <c r="G266" s="26">
        <f t="shared" si="18"/>
        <v>14</v>
      </c>
    </row>
    <row r="267" spans="1:7" ht="15" x14ac:dyDescent="0.25">
      <c r="A267" s="39">
        <v>44382</v>
      </c>
      <c r="B267" s="40">
        <v>0.59968750000000004</v>
      </c>
      <c r="C267" s="5">
        <v>9</v>
      </c>
      <c r="D267" s="24">
        <f t="shared" si="17"/>
        <v>9</v>
      </c>
      <c r="E267" s="26" t="str">
        <f t="shared" si="19"/>
        <v>Under</v>
      </c>
      <c r="F267" s="26" t="str">
        <f t="shared" si="20"/>
        <v>Under</v>
      </c>
      <c r="G267" s="26">
        <f t="shared" si="18"/>
        <v>14</v>
      </c>
    </row>
    <row r="268" spans="1:7" ht="15" x14ac:dyDescent="0.25">
      <c r="A268" s="39">
        <v>44382</v>
      </c>
      <c r="B268" s="40">
        <v>0.60518518518518516</v>
      </c>
      <c r="C268" s="5">
        <v>11</v>
      </c>
      <c r="D268" s="24">
        <f t="shared" si="17"/>
        <v>11</v>
      </c>
      <c r="E268" s="26" t="str">
        <f t="shared" si="19"/>
        <v>Under</v>
      </c>
      <c r="F268" s="26" t="str">
        <f t="shared" si="20"/>
        <v>Under</v>
      </c>
      <c r="G268" s="26">
        <f t="shared" si="18"/>
        <v>14</v>
      </c>
    </row>
    <row r="269" spans="1:7" ht="15" x14ac:dyDescent="0.25">
      <c r="A269" s="39">
        <v>44382</v>
      </c>
      <c r="B269" s="40">
        <v>0.61537037037037035</v>
      </c>
      <c r="C269" s="5">
        <v>21</v>
      </c>
      <c r="D269" s="24">
        <f t="shared" si="17"/>
        <v>21</v>
      </c>
      <c r="E269" s="26" t="str">
        <f t="shared" si="19"/>
        <v>Under</v>
      </c>
      <c r="F269" s="26" t="str">
        <f t="shared" si="20"/>
        <v>Over</v>
      </c>
      <c r="G269" s="26">
        <f t="shared" si="18"/>
        <v>14</v>
      </c>
    </row>
    <row r="270" spans="1:7" ht="15" x14ac:dyDescent="0.25">
      <c r="A270" s="39">
        <v>44382</v>
      </c>
      <c r="B270" s="40">
        <v>0.61728009259259264</v>
      </c>
      <c r="C270" s="5">
        <v>25</v>
      </c>
      <c r="D270" s="24">
        <f t="shared" si="17"/>
        <v>25</v>
      </c>
      <c r="E270" s="26" t="str">
        <f t="shared" si="19"/>
        <v>Over</v>
      </c>
      <c r="F270" s="26" t="str">
        <f t="shared" si="20"/>
        <v>Over</v>
      </c>
      <c r="G270" s="26">
        <f t="shared" si="18"/>
        <v>14</v>
      </c>
    </row>
    <row r="271" spans="1:7" ht="15" x14ac:dyDescent="0.25">
      <c r="A271" s="39">
        <v>44382</v>
      </c>
      <c r="B271" s="40">
        <v>0.61876157407407406</v>
      </c>
      <c r="C271" s="5">
        <v>10</v>
      </c>
      <c r="D271" s="24">
        <f t="shared" si="17"/>
        <v>10</v>
      </c>
      <c r="E271" s="26" t="str">
        <f t="shared" si="19"/>
        <v>Under</v>
      </c>
      <c r="F271" s="26" t="str">
        <f t="shared" si="20"/>
        <v>Under</v>
      </c>
      <c r="G271" s="26">
        <f t="shared" si="18"/>
        <v>14</v>
      </c>
    </row>
    <row r="272" spans="1:7" ht="15" x14ac:dyDescent="0.25">
      <c r="A272" s="39">
        <v>44382</v>
      </c>
      <c r="B272" s="40">
        <v>0.62288194444444445</v>
      </c>
      <c r="C272" s="5">
        <v>13</v>
      </c>
      <c r="D272" s="24">
        <f t="shared" si="17"/>
        <v>13</v>
      </c>
      <c r="E272" s="26" t="str">
        <f t="shared" si="19"/>
        <v>Under</v>
      </c>
      <c r="F272" s="26" t="str">
        <f t="shared" si="20"/>
        <v>Under</v>
      </c>
      <c r="G272" s="26">
        <f t="shared" si="18"/>
        <v>14</v>
      </c>
    </row>
    <row r="273" spans="1:7" ht="15" x14ac:dyDescent="0.25">
      <c r="A273" s="39">
        <v>44382</v>
      </c>
      <c r="B273" s="40">
        <v>0.62697916666666664</v>
      </c>
      <c r="C273" s="5">
        <v>11</v>
      </c>
      <c r="D273" s="24">
        <f t="shared" si="17"/>
        <v>11</v>
      </c>
      <c r="E273" s="26" t="str">
        <f t="shared" si="19"/>
        <v>Under</v>
      </c>
      <c r="F273" s="26" t="str">
        <f t="shared" si="20"/>
        <v>Under</v>
      </c>
      <c r="G273" s="26">
        <f t="shared" si="18"/>
        <v>15</v>
      </c>
    </row>
    <row r="274" spans="1:7" ht="15" x14ac:dyDescent="0.25">
      <c r="A274" s="39">
        <v>44382</v>
      </c>
      <c r="B274" s="40">
        <v>0.64006944444444447</v>
      </c>
      <c r="C274" s="5">
        <v>22</v>
      </c>
      <c r="D274" s="24">
        <f t="shared" si="17"/>
        <v>22</v>
      </c>
      <c r="E274" s="26" t="str">
        <f t="shared" si="19"/>
        <v>Under</v>
      </c>
      <c r="F274" s="26" t="str">
        <f t="shared" si="20"/>
        <v>Over</v>
      </c>
      <c r="G274" s="26">
        <f t="shared" si="18"/>
        <v>15</v>
      </c>
    </row>
    <row r="275" spans="1:7" ht="15" x14ac:dyDescent="0.25">
      <c r="A275" s="39">
        <v>44382</v>
      </c>
      <c r="B275" s="40">
        <v>0.64063657407407404</v>
      </c>
      <c r="C275" s="5">
        <v>14</v>
      </c>
      <c r="D275" s="24">
        <f t="shared" si="17"/>
        <v>14</v>
      </c>
      <c r="E275" s="26" t="str">
        <f t="shared" si="19"/>
        <v>Under</v>
      </c>
      <c r="F275" s="26" t="str">
        <f t="shared" si="20"/>
        <v>Under</v>
      </c>
      <c r="G275" s="26">
        <f t="shared" si="18"/>
        <v>15</v>
      </c>
    </row>
    <row r="276" spans="1:7" ht="15" x14ac:dyDescent="0.25">
      <c r="A276" s="39">
        <v>44382</v>
      </c>
      <c r="B276" s="40">
        <v>0.64074074074074072</v>
      </c>
      <c r="C276" s="5">
        <v>17</v>
      </c>
      <c r="D276" s="24">
        <f t="shared" si="17"/>
        <v>17</v>
      </c>
      <c r="E276" s="26" t="str">
        <f t="shared" si="19"/>
        <v>Under</v>
      </c>
      <c r="F276" s="26" t="str">
        <f t="shared" si="20"/>
        <v>Under</v>
      </c>
      <c r="G276" s="26">
        <f t="shared" si="18"/>
        <v>15</v>
      </c>
    </row>
    <row r="277" spans="1:7" ht="15" x14ac:dyDescent="0.25">
      <c r="A277" s="39">
        <v>44382</v>
      </c>
      <c r="B277" s="40">
        <v>0.64324074074074067</v>
      </c>
      <c r="C277" s="5">
        <v>17</v>
      </c>
      <c r="D277" s="24">
        <f t="shared" si="17"/>
        <v>17</v>
      </c>
      <c r="E277" s="26" t="str">
        <f t="shared" si="19"/>
        <v>Under</v>
      </c>
      <c r="F277" s="26" t="str">
        <f t="shared" si="20"/>
        <v>Under</v>
      </c>
      <c r="G277" s="26">
        <f t="shared" si="18"/>
        <v>15</v>
      </c>
    </row>
    <row r="278" spans="1:7" ht="15" x14ac:dyDescent="0.25">
      <c r="A278" s="39">
        <v>44382</v>
      </c>
      <c r="B278" s="40">
        <v>0.64516203703703701</v>
      </c>
      <c r="C278" s="5">
        <v>19</v>
      </c>
      <c r="D278" s="24">
        <f t="shared" si="17"/>
        <v>19</v>
      </c>
      <c r="E278" s="26" t="str">
        <f t="shared" si="19"/>
        <v>Under</v>
      </c>
      <c r="F278" s="26" t="str">
        <f t="shared" si="20"/>
        <v>Under</v>
      </c>
      <c r="G278" s="26">
        <f t="shared" si="18"/>
        <v>15</v>
      </c>
    </row>
    <row r="279" spans="1:7" ht="15" x14ac:dyDescent="0.25">
      <c r="A279" s="39">
        <v>44382</v>
      </c>
      <c r="B279" s="40">
        <v>0.65782407407407406</v>
      </c>
      <c r="C279" s="5">
        <v>9</v>
      </c>
      <c r="D279" s="24">
        <f t="shared" ref="D279:D342" si="21">IF(C279="","",IF($B$9="mph",C279,ROUND(C279*0.6214,0)))</f>
        <v>9</v>
      </c>
      <c r="E279" s="26" t="str">
        <f t="shared" si="19"/>
        <v>Under</v>
      </c>
      <c r="F279" s="26" t="str">
        <f t="shared" si="20"/>
        <v>Under</v>
      </c>
      <c r="G279" s="26">
        <f t="shared" ref="G279:G342" si="22">HOUR(B279)</f>
        <v>15</v>
      </c>
    </row>
    <row r="280" spans="1:7" ht="15" x14ac:dyDescent="0.25">
      <c r="A280" s="39">
        <v>44382</v>
      </c>
      <c r="B280" s="40">
        <v>0.65935185185185186</v>
      </c>
      <c r="C280" s="5">
        <v>8</v>
      </c>
      <c r="D280" s="24">
        <f t="shared" si="21"/>
        <v>8</v>
      </c>
      <c r="E280" s="26" t="str">
        <f t="shared" ref="E280:E343" si="23">IF(D280="","",IF(D280&gt;$B$11,"Over","Under"))</f>
        <v>Under</v>
      </c>
      <c r="F280" s="26" t="str">
        <f t="shared" ref="F280:F343" si="24">IF(D280="","",IF(D280&gt;$B$10,"Over","Under"))</f>
        <v>Under</v>
      </c>
      <c r="G280" s="26">
        <f t="shared" si="22"/>
        <v>15</v>
      </c>
    </row>
    <row r="281" spans="1:7" ht="15" x14ac:dyDescent="0.25">
      <c r="A281" s="39">
        <v>44382</v>
      </c>
      <c r="B281" s="40">
        <v>0.66366898148148146</v>
      </c>
      <c r="C281" s="5">
        <v>15</v>
      </c>
      <c r="D281" s="24">
        <f t="shared" si="21"/>
        <v>15</v>
      </c>
      <c r="E281" s="26" t="str">
        <f t="shared" si="23"/>
        <v>Under</v>
      </c>
      <c r="F281" s="26" t="str">
        <f t="shared" si="24"/>
        <v>Under</v>
      </c>
      <c r="G281" s="26">
        <f t="shared" si="22"/>
        <v>15</v>
      </c>
    </row>
    <row r="282" spans="1:7" ht="15" x14ac:dyDescent="0.25">
      <c r="A282" s="39">
        <v>44382</v>
      </c>
      <c r="B282" s="40">
        <v>0.66456018518518511</v>
      </c>
      <c r="C282" s="5">
        <v>23</v>
      </c>
      <c r="D282" s="24">
        <f t="shared" si="21"/>
        <v>23</v>
      </c>
      <c r="E282" s="26" t="str">
        <f t="shared" si="23"/>
        <v>Under</v>
      </c>
      <c r="F282" s="26" t="str">
        <f t="shared" si="24"/>
        <v>Over</v>
      </c>
      <c r="G282" s="26">
        <f t="shared" si="22"/>
        <v>15</v>
      </c>
    </row>
    <row r="283" spans="1:7" ht="15" x14ac:dyDescent="0.25">
      <c r="A283" s="39">
        <v>44382</v>
      </c>
      <c r="B283" s="40">
        <v>0.6665740740740741</v>
      </c>
      <c r="C283" s="5">
        <v>23</v>
      </c>
      <c r="D283" s="24">
        <f t="shared" si="21"/>
        <v>23</v>
      </c>
      <c r="E283" s="26" t="str">
        <f t="shared" si="23"/>
        <v>Under</v>
      </c>
      <c r="F283" s="26" t="str">
        <f t="shared" si="24"/>
        <v>Over</v>
      </c>
      <c r="G283" s="26">
        <f t="shared" si="22"/>
        <v>15</v>
      </c>
    </row>
    <row r="284" spans="1:7" ht="15" x14ac:dyDescent="0.25">
      <c r="A284" s="39">
        <v>44382</v>
      </c>
      <c r="B284" s="40">
        <v>0.66707175925925932</v>
      </c>
      <c r="C284" s="5">
        <v>13</v>
      </c>
      <c r="D284" s="24">
        <f t="shared" si="21"/>
        <v>13</v>
      </c>
      <c r="E284" s="26" t="str">
        <f t="shared" si="23"/>
        <v>Under</v>
      </c>
      <c r="F284" s="26" t="str">
        <f t="shared" si="24"/>
        <v>Under</v>
      </c>
      <c r="G284" s="26">
        <f t="shared" si="22"/>
        <v>16</v>
      </c>
    </row>
    <row r="285" spans="1:7" ht="15" x14ac:dyDescent="0.25">
      <c r="A285" s="39">
        <v>44382</v>
      </c>
      <c r="B285" s="40">
        <v>0.66950231481481481</v>
      </c>
      <c r="C285" s="5">
        <v>12</v>
      </c>
      <c r="D285" s="24">
        <f t="shared" si="21"/>
        <v>12</v>
      </c>
      <c r="E285" s="26" t="str">
        <f t="shared" si="23"/>
        <v>Under</v>
      </c>
      <c r="F285" s="26" t="str">
        <f t="shared" si="24"/>
        <v>Under</v>
      </c>
      <c r="G285" s="26">
        <f t="shared" si="22"/>
        <v>16</v>
      </c>
    </row>
    <row r="286" spans="1:7" ht="15" x14ac:dyDescent="0.25">
      <c r="A286" s="39">
        <v>44382</v>
      </c>
      <c r="B286" s="40">
        <v>0.66960648148148139</v>
      </c>
      <c r="C286" s="5">
        <v>18</v>
      </c>
      <c r="D286" s="24">
        <f t="shared" si="21"/>
        <v>18</v>
      </c>
      <c r="E286" s="26" t="str">
        <f t="shared" si="23"/>
        <v>Under</v>
      </c>
      <c r="F286" s="26" t="str">
        <f t="shared" si="24"/>
        <v>Under</v>
      </c>
      <c r="G286" s="26">
        <f t="shared" si="22"/>
        <v>16</v>
      </c>
    </row>
    <row r="287" spans="1:7" ht="15" x14ac:dyDescent="0.25">
      <c r="A287" s="39">
        <v>44382</v>
      </c>
      <c r="B287" s="40">
        <v>0.67017361111111118</v>
      </c>
      <c r="C287" s="5">
        <v>13</v>
      </c>
      <c r="D287" s="24">
        <f t="shared" si="21"/>
        <v>13</v>
      </c>
      <c r="E287" s="26" t="str">
        <f t="shared" si="23"/>
        <v>Under</v>
      </c>
      <c r="F287" s="26" t="str">
        <f t="shared" si="24"/>
        <v>Under</v>
      </c>
      <c r="G287" s="26">
        <f t="shared" si="22"/>
        <v>16</v>
      </c>
    </row>
    <row r="288" spans="1:7" ht="15" x14ac:dyDescent="0.25">
      <c r="A288" s="39">
        <v>44382</v>
      </c>
      <c r="B288" s="40">
        <v>0.67049768518518515</v>
      </c>
      <c r="C288" s="5">
        <v>17</v>
      </c>
      <c r="D288" s="24">
        <f t="shared" si="21"/>
        <v>17</v>
      </c>
      <c r="E288" s="26" t="str">
        <f t="shared" si="23"/>
        <v>Under</v>
      </c>
      <c r="F288" s="26" t="str">
        <f t="shared" si="24"/>
        <v>Under</v>
      </c>
      <c r="G288" s="26">
        <f t="shared" si="22"/>
        <v>16</v>
      </c>
    </row>
    <row r="289" spans="1:7" ht="15" x14ac:dyDescent="0.25">
      <c r="A289" s="39">
        <v>44382</v>
      </c>
      <c r="B289" s="40">
        <v>0.6739814814814814</v>
      </c>
      <c r="C289" s="5">
        <v>9</v>
      </c>
      <c r="D289" s="24">
        <f t="shared" si="21"/>
        <v>9</v>
      </c>
      <c r="E289" s="26" t="str">
        <f t="shared" si="23"/>
        <v>Under</v>
      </c>
      <c r="F289" s="26" t="str">
        <f t="shared" si="24"/>
        <v>Under</v>
      </c>
      <c r="G289" s="26">
        <f t="shared" si="22"/>
        <v>16</v>
      </c>
    </row>
    <row r="290" spans="1:7" ht="15" x14ac:dyDescent="0.25">
      <c r="A290" s="39">
        <v>44382</v>
      </c>
      <c r="B290" s="40">
        <v>0.67401620370370363</v>
      </c>
      <c r="C290" s="5">
        <v>18</v>
      </c>
      <c r="D290" s="24">
        <f t="shared" si="21"/>
        <v>18</v>
      </c>
      <c r="E290" s="26" t="str">
        <f t="shared" si="23"/>
        <v>Under</v>
      </c>
      <c r="F290" s="26" t="str">
        <f t="shared" si="24"/>
        <v>Under</v>
      </c>
      <c r="G290" s="26">
        <f t="shared" si="22"/>
        <v>16</v>
      </c>
    </row>
    <row r="291" spans="1:7" ht="15" x14ac:dyDescent="0.25">
      <c r="A291" s="39">
        <v>44382</v>
      </c>
      <c r="B291" s="40">
        <v>0.67534722222222221</v>
      </c>
      <c r="C291" s="5">
        <v>11</v>
      </c>
      <c r="D291" s="24">
        <f t="shared" si="21"/>
        <v>11</v>
      </c>
      <c r="E291" s="26" t="str">
        <f t="shared" si="23"/>
        <v>Under</v>
      </c>
      <c r="F291" s="26" t="str">
        <f t="shared" si="24"/>
        <v>Under</v>
      </c>
      <c r="G291" s="26">
        <f t="shared" si="22"/>
        <v>16</v>
      </c>
    </row>
    <row r="292" spans="1:7" ht="15" x14ac:dyDescent="0.25">
      <c r="A292" s="39">
        <v>44382</v>
      </c>
      <c r="B292" s="40">
        <v>0.68407407407407417</v>
      </c>
      <c r="C292" s="5">
        <v>13</v>
      </c>
      <c r="D292" s="24">
        <f t="shared" si="21"/>
        <v>13</v>
      </c>
      <c r="E292" s="26" t="str">
        <f t="shared" si="23"/>
        <v>Under</v>
      </c>
      <c r="F292" s="26" t="str">
        <f t="shared" si="24"/>
        <v>Under</v>
      </c>
      <c r="G292" s="26">
        <f t="shared" si="22"/>
        <v>16</v>
      </c>
    </row>
    <row r="293" spans="1:7" ht="15" x14ac:dyDescent="0.25">
      <c r="A293" s="39">
        <v>44382</v>
      </c>
      <c r="B293" s="40">
        <v>0.68618055555555557</v>
      </c>
      <c r="C293" s="5">
        <v>13</v>
      </c>
      <c r="D293" s="24">
        <f t="shared" si="21"/>
        <v>13</v>
      </c>
      <c r="E293" s="26" t="str">
        <f t="shared" si="23"/>
        <v>Under</v>
      </c>
      <c r="F293" s="26" t="str">
        <f t="shared" si="24"/>
        <v>Under</v>
      </c>
      <c r="G293" s="26">
        <f t="shared" si="22"/>
        <v>16</v>
      </c>
    </row>
    <row r="294" spans="1:7" ht="15" x14ac:dyDescent="0.25">
      <c r="A294" s="39">
        <v>44382</v>
      </c>
      <c r="B294" s="40">
        <v>0.69456018518518514</v>
      </c>
      <c r="C294" s="5">
        <v>10</v>
      </c>
      <c r="D294" s="24">
        <f t="shared" si="21"/>
        <v>10</v>
      </c>
      <c r="E294" s="26" t="str">
        <f t="shared" si="23"/>
        <v>Under</v>
      </c>
      <c r="F294" s="26" t="str">
        <f t="shared" si="24"/>
        <v>Under</v>
      </c>
      <c r="G294" s="26">
        <f t="shared" si="22"/>
        <v>16</v>
      </c>
    </row>
    <row r="295" spans="1:7" ht="15" x14ac:dyDescent="0.25">
      <c r="A295" s="39">
        <v>44382</v>
      </c>
      <c r="B295" s="40">
        <v>0.69653935185185178</v>
      </c>
      <c r="C295" s="5">
        <v>11</v>
      </c>
      <c r="D295" s="24">
        <f t="shared" si="21"/>
        <v>11</v>
      </c>
      <c r="E295" s="26" t="str">
        <f t="shared" si="23"/>
        <v>Under</v>
      </c>
      <c r="F295" s="26" t="str">
        <f t="shared" si="24"/>
        <v>Under</v>
      </c>
      <c r="G295" s="26">
        <f t="shared" si="22"/>
        <v>16</v>
      </c>
    </row>
    <row r="296" spans="1:7" ht="15" x14ac:dyDescent="0.25">
      <c r="A296" s="39">
        <v>44382</v>
      </c>
      <c r="B296" s="40">
        <v>0.69685185185185183</v>
      </c>
      <c r="C296" s="5">
        <v>13</v>
      </c>
      <c r="D296" s="24">
        <f t="shared" si="21"/>
        <v>13</v>
      </c>
      <c r="E296" s="26" t="str">
        <f t="shared" si="23"/>
        <v>Under</v>
      </c>
      <c r="F296" s="26" t="str">
        <f t="shared" si="24"/>
        <v>Under</v>
      </c>
      <c r="G296" s="26">
        <f t="shared" si="22"/>
        <v>16</v>
      </c>
    </row>
    <row r="297" spans="1:7" ht="15" x14ac:dyDescent="0.25">
      <c r="A297" s="39">
        <v>44382</v>
      </c>
      <c r="B297" s="40">
        <v>0.69751157407407405</v>
      </c>
      <c r="C297" s="5">
        <v>15</v>
      </c>
      <c r="D297" s="24">
        <f t="shared" si="21"/>
        <v>15</v>
      </c>
      <c r="E297" s="26" t="str">
        <f t="shared" si="23"/>
        <v>Under</v>
      </c>
      <c r="F297" s="26" t="str">
        <f t="shared" si="24"/>
        <v>Under</v>
      </c>
      <c r="G297" s="26">
        <f t="shared" si="22"/>
        <v>16</v>
      </c>
    </row>
    <row r="298" spans="1:7" ht="15" x14ac:dyDescent="0.25">
      <c r="A298" s="39">
        <v>44382</v>
      </c>
      <c r="B298" s="40">
        <v>0.69937499999999997</v>
      </c>
      <c r="C298" s="5">
        <v>15</v>
      </c>
      <c r="D298" s="24">
        <f t="shared" si="21"/>
        <v>15</v>
      </c>
      <c r="E298" s="26" t="str">
        <f t="shared" si="23"/>
        <v>Under</v>
      </c>
      <c r="F298" s="26" t="str">
        <f t="shared" si="24"/>
        <v>Under</v>
      </c>
      <c r="G298" s="26">
        <f t="shared" si="22"/>
        <v>16</v>
      </c>
    </row>
    <row r="299" spans="1:7" ht="15" x14ac:dyDescent="0.25">
      <c r="A299" s="39">
        <v>44382</v>
      </c>
      <c r="B299" s="40">
        <v>0.69952546296296303</v>
      </c>
      <c r="C299" s="5">
        <v>16</v>
      </c>
      <c r="D299" s="24">
        <f t="shared" si="21"/>
        <v>16</v>
      </c>
      <c r="E299" s="26" t="str">
        <f t="shared" si="23"/>
        <v>Under</v>
      </c>
      <c r="F299" s="26" t="str">
        <f t="shared" si="24"/>
        <v>Under</v>
      </c>
      <c r="G299" s="26">
        <f t="shared" si="22"/>
        <v>16</v>
      </c>
    </row>
    <row r="300" spans="1:7" ht="15" x14ac:dyDescent="0.25">
      <c r="A300" s="39">
        <v>44382</v>
      </c>
      <c r="B300" s="40">
        <v>0.69956018518518526</v>
      </c>
      <c r="C300" s="5">
        <v>15</v>
      </c>
      <c r="D300" s="24">
        <f t="shared" si="21"/>
        <v>15</v>
      </c>
      <c r="E300" s="26" t="str">
        <f t="shared" si="23"/>
        <v>Under</v>
      </c>
      <c r="F300" s="26" t="str">
        <f t="shared" si="24"/>
        <v>Under</v>
      </c>
      <c r="G300" s="26">
        <f t="shared" si="22"/>
        <v>16</v>
      </c>
    </row>
    <row r="301" spans="1:7" ht="15" x14ac:dyDescent="0.25">
      <c r="A301" s="39">
        <v>44382</v>
      </c>
      <c r="B301" s="40">
        <v>0.70178240740740738</v>
      </c>
      <c r="C301" s="5">
        <v>14</v>
      </c>
      <c r="D301" s="24">
        <f t="shared" si="21"/>
        <v>14</v>
      </c>
      <c r="E301" s="26" t="str">
        <f t="shared" si="23"/>
        <v>Under</v>
      </c>
      <c r="F301" s="26" t="str">
        <f t="shared" si="24"/>
        <v>Under</v>
      </c>
      <c r="G301" s="26">
        <f t="shared" si="22"/>
        <v>16</v>
      </c>
    </row>
    <row r="302" spans="1:7" ht="15" x14ac:dyDescent="0.25">
      <c r="A302" s="39">
        <v>44382</v>
      </c>
      <c r="B302" s="40">
        <v>0.70299768518518524</v>
      </c>
      <c r="C302" s="5">
        <v>15</v>
      </c>
      <c r="D302" s="24">
        <f t="shared" si="21"/>
        <v>15</v>
      </c>
      <c r="E302" s="26" t="str">
        <f t="shared" si="23"/>
        <v>Under</v>
      </c>
      <c r="F302" s="26" t="str">
        <f t="shared" si="24"/>
        <v>Under</v>
      </c>
      <c r="G302" s="26">
        <f t="shared" si="22"/>
        <v>16</v>
      </c>
    </row>
    <row r="303" spans="1:7" ht="15" x14ac:dyDescent="0.25">
      <c r="A303" s="39">
        <v>44382</v>
      </c>
      <c r="B303" s="40">
        <v>0.70306712962962958</v>
      </c>
      <c r="C303" s="5">
        <v>12</v>
      </c>
      <c r="D303" s="24">
        <f t="shared" si="21"/>
        <v>12</v>
      </c>
      <c r="E303" s="26" t="str">
        <f t="shared" si="23"/>
        <v>Under</v>
      </c>
      <c r="F303" s="26" t="str">
        <f t="shared" si="24"/>
        <v>Under</v>
      </c>
      <c r="G303" s="26">
        <f t="shared" si="22"/>
        <v>16</v>
      </c>
    </row>
    <row r="304" spans="1:7" ht="15" x14ac:dyDescent="0.25">
      <c r="A304" s="39">
        <v>44382</v>
      </c>
      <c r="B304" s="40">
        <v>0.7038888888888889</v>
      </c>
      <c r="C304" s="5">
        <v>12</v>
      </c>
      <c r="D304" s="24">
        <f t="shared" si="21"/>
        <v>12</v>
      </c>
      <c r="E304" s="26" t="str">
        <f t="shared" si="23"/>
        <v>Under</v>
      </c>
      <c r="F304" s="26" t="str">
        <f t="shared" si="24"/>
        <v>Under</v>
      </c>
      <c r="G304" s="26">
        <f t="shared" si="22"/>
        <v>16</v>
      </c>
    </row>
    <row r="305" spans="1:7" ht="15" x14ac:dyDescent="0.25">
      <c r="A305" s="39">
        <v>44382</v>
      </c>
      <c r="B305" s="40">
        <v>0.70512731481481483</v>
      </c>
      <c r="C305" s="5">
        <v>16</v>
      </c>
      <c r="D305" s="24">
        <f t="shared" si="21"/>
        <v>16</v>
      </c>
      <c r="E305" s="26" t="str">
        <f t="shared" si="23"/>
        <v>Under</v>
      </c>
      <c r="F305" s="26" t="str">
        <f t="shared" si="24"/>
        <v>Under</v>
      </c>
      <c r="G305" s="26">
        <f t="shared" si="22"/>
        <v>16</v>
      </c>
    </row>
    <row r="306" spans="1:7" ht="15" x14ac:dyDescent="0.25">
      <c r="A306" s="39">
        <v>44382</v>
      </c>
      <c r="B306" s="40">
        <v>0.70587962962962969</v>
      </c>
      <c r="C306" s="5">
        <v>14</v>
      </c>
      <c r="D306" s="24">
        <f t="shared" si="21"/>
        <v>14</v>
      </c>
      <c r="E306" s="26" t="str">
        <f t="shared" si="23"/>
        <v>Under</v>
      </c>
      <c r="F306" s="26" t="str">
        <f t="shared" si="24"/>
        <v>Under</v>
      </c>
      <c r="G306" s="26">
        <f t="shared" si="22"/>
        <v>16</v>
      </c>
    </row>
    <row r="307" spans="1:7" ht="15" x14ac:dyDescent="0.25">
      <c r="A307" s="39">
        <v>44382</v>
      </c>
      <c r="B307" s="40">
        <v>0.70898148148148143</v>
      </c>
      <c r="C307" s="5">
        <v>20</v>
      </c>
      <c r="D307" s="24">
        <f t="shared" si="21"/>
        <v>20</v>
      </c>
      <c r="E307" s="26" t="str">
        <f t="shared" si="23"/>
        <v>Under</v>
      </c>
      <c r="F307" s="26" t="str">
        <f t="shared" si="24"/>
        <v>Under</v>
      </c>
      <c r="G307" s="26">
        <f t="shared" si="22"/>
        <v>17</v>
      </c>
    </row>
    <row r="308" spans="1:7" ht="15" x14ac:dyDescent="0.25">
      <c r="A308" s="39">
        <v>44382</v>
      </c>
      <c r="B308" s="40">
        <v>0.71038194444444447</v>
      </c>
      <c r="C308" s="5">
        <v>14</v>
      </c>
      <c r="D308" s="24">
        <f t="shared" si="21"/>
        <v>14</v>
      </c>
      <c r="E308" s="26" t="str">
        <f t="shared" si="23"/>
        <v>Under</v>
      </c>
      <c r="F308" s="26" t="str">
        <f t="shared" si="24"/>
        <v>Under</v>
      </c>
      <c r="G308" s="26">
        <f t="shared" si="22"/>
        <v>17</v>
      </c>
    </row>
    <row r="309" spans="1:7" ht="15" x14ac:dyDescent="0.25">
      <c r="A309" s="39">
        <v>44382</v>
      </c>
      <c r="B309" s="40">
        <v>0.71505787037037039</v>
      </c>
      <c r="C309" s="5">
        <v>23</v>
      </c>
      <c r="D309" s="24">
        <f t="shared" si="21"/>
        <v>23</v>
      </c>
      <c r="E309" s="26" t="str">
        <f t="shared" si="23"/>
        <v>Under</v>
      </c>
      <c r="F309" s="26" t="str">
        <f t="shared" si="24"/>
        <v>Over</v>
      </c>
      <c r="G309" s="26">
        <f t="shared" si="22"/>
        <v>17</v>
      </c>
    </row>
    <row r="310" spans="1:7" ht="15" x14ac:dyDescent="0.25">
      <c r="A310" s="39">
        <v>44382</v>
      </c>
      <c r="B310" s="40">
        <v>0.71659722222222222</v>
      </c>
      <c r="C310" s="5">
        <v>18</v>
      </c>
      <c r="D310" s="24">
        <f t="shared" si="21"/>
        <v>18</v>
      </c>
      <c r="E310" s="26" t="str">
        <f t="shared" si="23"/>
        <v>Under</v>
      </c>
      <c r="F310" s="26" t="str">
        <f t="shared" si="24"/>
        <v>Under</v>
      </c>
      <c r="G310" s="26">
        <f t="shared" si="22"/>
        <v>17</v>
      </c>
    </row>
    <row r="311" spans="1:7" ht="15" x14ac:dyDescent="0.25">
      <c r="A311" s="39">
        <v>44382</v>
      </c>
      <c r="B311" s="40">
        <v>0.71677083333333336</v>
      </c>
      <c r="C311" s="5">
        <v>15</v>
      </c>
      <c r="D311" s="24">
        <f t="shared" si="21"/>
        <v>15</v>
      </c>
      <c r="E311" s="26" t="str">
        <f t="shared" si="23"/>
        <v>Under</v>
      </c>
      <c r="F311" s="26" t="str">
        <f t="shared" si="24"/>
        <v>Under</v>
      </c>
      <c r="G311" s="26">
        <f t="shared" si="22"/>
        <v>17</v>
      </c>
    </row>
    <row r="312" spans="1:7" ht="15" x14ac:dyDescent="0.25">
      <c r="A312" s="39">
        <v>44382</v>
      </c>
      <c r="B312" s="40">
        <v>0.71690972222222227</v>
      </c>
      <c r="C312" s="5">
        <v>12</v>
      </c>
      <c r="D312" s="24">
        <f t="shared" si="21"/>
        <v>12</v>
      </c>
      <c r="E312" s="26" t="str">
        <f t="shared" si="23"/>
        <v>Under</v>
      </c>
      <c r="F312" s="26" t="str">
        <f t="shared" si="24"/>
        <v>Under</v>
      </c>
      <c r="G312" s="26">
        <f t="shared" si="22"/>
        <v>17</v>
      </c>
    </row>
    <row r="313" spans="1:7" ht="15" x14ac:dyDescent="0.25">
      <c r="A313" s="39">
        <v>44382</v>
      </c>
      <c r="B313" s="40">
        <v>0.7189699074074074</v>
      </c>
      <c r="C313" s="5">
        <v>12</v>
      </c>
      <c r="D313" s="24">
        <f t="shared" si="21"/>
        <v>12</v>
      </c>
      <c r="E313" s="26" t="str">
        <f t="shared" si="23"/>
        <v>Under</v>
      </c>
      <c r="F313" s="26" t="str">
        <f t="shared" si="24"/>
        <v>Under</v>
      </c>
      <c r="G313" s="26">
        <f t="shared" si="22"/>
        <v>17</v>
      </c>
    </row>
    <row r="314" spans="1:7" ht="15" x14ac:dyDescent="0.25">
      <c r="A314" s="39">
        <v>44382</v>
      </c>
      <c r="B314" s="40">
        <v>0.72105324074074073</v>
      </c>
      <c r="C314" s="5">
        <v>11</v>
      </c>
      <c r="D314" s="24">
        <f t="shared" si="21"/>
        <v>11</v>
      </c>
      <c r="E314" s="26" t="str">
        <f t="shared" si="23"/>
        <v>Under</v>
      </c>
      <c r="F314" s="26" t="str">
        <f t="shared" si="24"/>
        <v>Under</v>
      </c>
      <c r="G314" s="26">
        <f t="shared" si="22"/>
        <v>17</v>
      </c>
    </row>
    <row r="315" spans="1:7" ht="15" x14ac:dyDescent="0.25">
      <c r="A315" s="39">
        <v>44382</v>
      </c>
      <c r="B315" s="40">
        <v>0.727025462962963</v>
      </c>
      <c r="C315" s="5">
        <v>22</v>
      </c>
      <c r="D315" s="24">
        <f t="shared" si="21"/>
        <v>22</v>
      </c>
      <c r="E315" s="26" t="str">
        <f t="shared" si="23"/>
        <v>Under</v>
      </c>
      <c r="F315" s="26" t="str">
        <f t="shared" si="24"/>
        <v>Over</v>
      </c>
      <c r="G315" s="26">
        <f t="shared" si="22"/>
        <v>17</v>
      </c>
    </row>
    <row r="316" spans="1:7" ht="15" x14ac:dyDescent="0.25">
      <c r="A316" s="39">
        <v>44382</v>
      </c>
      <c r="B316" s="40">
        <v>0.72831018518518509</v>
      </c>
      <c r="C316" s="5">
        <v>18</v>
      </c>
      <c r="D316" s="24">
        <f t="shared" si="21"/>
        <v>18</v>
      </c>
      <c r="E316" s="26" t="str">
        <f t="shared" si="23"/>
        <v>Under</v>
      </c>
      <c r="F316" s="26" t="str">
        <f t="shared" si="24"/>
        <v>Under</v>
      </c>
      <c r="G316" s="26">
        <f t="shared" si="22"/>
        <v>17</v>
      </c>
    </row>
    <row r="317" spans="1:7" ht="15" x14ac:dyDescent="0.25">
      <c r="A317" s="39">
        <v>44382</v>
      </c>
      <c r="B317" s="40">
        <v>0.73009259259259263</v>
      </c>
      <c r="C317" s="5">
        <v>20</v>
      </c>
      <c r="D317" s="24">
        <f t="shared" si="21"/>
        <v>20</v>
      </c>
      <c r="E317" s="26" t="str">
        <f t="shared" si="23"/>
        <v>Under</v>
      </c>
      <c r="F317" s="26" t="str">
        <f t="shared" si="24"/>
        <v>Under</v>
      </c>
      <c r="G317" s="26">
        <f t="shared" si="22"/>
        <v>17</v>
      </c>
    </row>
    <row r="318" spans="1:7" ht="15" x14ac:dyDescent="0.25">
      <c r="A318" s="39">
        <v>44382</v>
      </c>
      <c r="B318" s="40">
        <v>0.73667824074074073</v>
      </c>
      <c r="C318" s="5">
        <v>16</v>
      </c>
      <c r="D318" s="24">
        <f t="shared" si="21"/>
        <v>16</v>
      </c>
      <c r="E318" s="26" t="str">
        <f t="shared" si="23"/>
        <v>Under</v>
      </c>
      <c r="F318" s="26" t="str">
        <f t="shared" si="24"/>
        <v>Under</v>
      </c>
      <c r="G318" s="26">
        <f t="shared" si="22"/>
        <v>17</v>
      </c>
    </row>
    <row r="319" spans="1:7" ht="15" x14ac:dyDescent="0.25">
      <c r="A319" s="39">
        <v>44382</v>
      </c>
      <c r="B319" s="40">
        <v>0.73880787037037043</v>
      </c>
      <c r="C319" s="5">
        <v>11</v>
      </c>
      <c r="D319" s="24">
        <f t="shared" si="21"/>
        <v>11</v>
      </c>
      <c r="E319" s="26" t="str">
        <f t="shared" si="23"/>
        <v>Under</v>
      </c>
      <c r="F319" s="26" t="str">
        <f t="shared" si="24"/>
        <v>Under</v>
      </c>
      <c r="G319" s="26">
        <f t="shared" si="22"/>
        <v>17</v>
      </c>
    </row>
    <row r="320" spans="1:7" ht="15" x14ac:dyDescent="0.25">
      <c r="A320" s="39">
        <v>44382</v>
      </c>
      <c r="B320" s="40">
        <v>0.73906250000000007</v>
      </c>
      <c r="C320" s="5">
        <v>9</v>
      </c>
      <c r="D320" s="24">
        <f t="shared" si="21"/>
        <v>9</v>
      </c>
      <c r="E320" s="26" t="str">
        <f t="shared" si="23"/>
        <v>Under</v>
      </c>
      <c r="F320" s="26" t="str">
        <f t="shared" si="24"/>
        <v>Under</v>
      </c>
      <c r="G320" s="26">
        <f t="shared" si="22"/>
        <v>17</v>
      </c>
    </row>
    <row r="321" spans="1:7" ht="15" x14ac:dyDescent="0.25">
      <c r="A321" s="39">
        <v>44382</v>
      </c>
      <c r="B321" s="40">
        <v>0.74221064814814808</v>
      </c>
      <c r="C321" s="5">
        <v>21</v>
      </c>
      <c r="D321" s="24">
        <f t="shared" si="21"/>
        <v>21</v>
      </c>
      <c r="E321" s="26" t="str">
        <f t="shared" si="23"/>
        <v>Under</v>
      </c>
      <c r="F321" s="26" t="str">
        <f t="shared" si="24"/>
        <v>Over</v>
      </c>
      <c r="G321" s="26">
        <f t="shared" si="22"/>
        <v>17</v>
      </c>
    </row>
    <row r="322" spans="1:7" ht="15" x14ac:dyDescent="0.25">
      <c r="A322" s="39">
        <v>44382</v>
      </c>
      <c r="B322" s="40">
        <v>0.74615740740740744</v>
      </c>
      <c r="C322" s="5">
        <v>11</v>
      </c>
      <c r="D322" s="24">
        <f t="shared" si="21"/>
        <v>11</v>
      </c>
      <c r="E322" s="26" t="str">
        <f t="shared" si="23"/>
        <v>Under</v>
      </c>
      <c r="F322" s="26" t="str">
        <f t="shared" si="24"/>
        <v>Under</v>
      </c>
      <c r="G322" s="26">
        <f t="shared" si="22"/>
        <v>17</v>
      </c>
    </row>
    <row r="323" spans="1:7" ht="15" x14ac:dyDescent="0.25">
      <c r="A323" s="39">
        <v>44382</v>
      </c>
      <c r="B323" s="40">
        <v>0.74821759259259257</v>
      </c>
      <c r="C323" s="5">
        <v>17</v>
      </c>
      <c r="D323" s="24">
        <f t="shared" si="21"/>
        <v>17</v>
      </c>
      <c r="E323" s="26" t="str">
        <f t="shared" si="23"/>
        <v>Under</v>
      </c>
      <c r="F323" s="26" t="str">
        <f t="shared" si="24"/>
        <v>Under</v>
      </c>
      <c r="G323" s="26">
        <f t="shared" si="22"/>
        <v>17</v>
      </c>
    </row>
    <row r="324" spans="1:7" ht="15" x14ac:dyDescent="0.25">
      <c r="A324" s="39">
        <v>44382</v>
      </c>
      <c r="B324" s="40">
        <v>0.75089120370370377</v>
      </c>
      <c r="C324" s="5">
        <v>16</v>
      </c>
      <c r="D324" s="24">
        <f t="shared" si="21"/>
        <v>16</v>
      </c>
      <c r="E324" s="26" t="str">
        <f t="shared" si="23"/>
        <v>Under</v>
      </c>
      <c r="F324" s="26" t="str">
        <f t="shared" si="24"/>
        <v>Under</v>
      </c>
      <c r="G324" s="26">
        <f t="shared" si="22"/>
        <v>18</v>
      </c>
    </row>
    <row r="325" spans="1:7" ht="15" x14ac:dyDescent="0.25">
      <c r="A325" s="39">
        <v>44382</v>
      </c>
      <c r="B325" s="40">
        <v>0.75224537037037031</v>
      </c>
      <c r="C325" s="5">
        <v>23</v>
      </c>
      <c r="D325" s="24">
        <f t="shared" si="21"/>
        <v>23</v>
      </c>
      <c r="E325" s="26" t="str">
        <f t="shared" si="23"/>
        <v>Under</v>
      </c>
      <c r="F325" s="26" t="str">
        <f t="shared" si="24"/>
        <v>Over</v>
      </c>
      <c r="G325" s="26">
        <f t="shared" si="22"/>
        <v>18</v>
      </c>
    </row>
    <row r="326" spans="1:7" ht="15" x14ac:dyDescent="0.25">
      <c r="A326" s="39">
        <v>44382</v>
      </c>
      <c r="B326" s="40">
        <v>0.75452546296296286</v>
      </c>
      <c r="C326" s="5">
        <v>9</v>
      </c>
      <c r="D326" s="24">
        <f t="shared" si="21"/>
        <v>9</v>
      </c>
      <c r="E326" s="26" t="str">
        <f t="shared" si="23"/>
        <v>Under</v>
      </c>
      <c r="F326" s="26" t="str">
        <f t="shared" si="24"/>
        <v>Under</v>
      </c>
      <c r="G326" s="26">
        <f t="shared" si="22"/>
        <v>18</v>
      </c>
    </row>
    <row r="327" spans="1:7" ht="15" x14ac:dyDescent="0.25">
      <c r="A327" s="39">
        <v>44382</v>
      </c>
      <c r="B327" s="40">
        <v>0.75659722222222225</v>
      </c>
      <c r="C327" s="5">
        <v>12</v>
      </c>
      <c r="D327" s="24">
        <f t="shared" si="21"/>
        <v>12</v>
      </c>
      <c r="E327" s="26" t="str">
        <f t="shared" si="23"/>
        <v>Under</v>
      </c>
      <c r="F327" s="26" t="str">
        <f t="shared" si="24"/>
        <v>Under</v>
      </c>
      <c r="G327" s="26">
        <f t="shared" si="22"/>
        <v>18</v>
      </c>
    </row>
    <row r="328" spans="1:7" ht="15" x14ac:dyDescent="0.25">
      <c r="A328" s="39">
        <v>44382</v>
      </c>
      <c r="B328" s="40">
        <v>0.76009259259259254</v>
      </c>
      <c r="C328" s="5">
        <v>12</v>
      </c>
      <c r="D328" s="24">
        <f t="shared" si="21"/>
        <v>12</v>
      </c>
      <c r="E328" s="26" t="str">
        <f t="shared" si="23"/>
        <v>Under</v>
      </c>
      <c r="F328" s="26" t="str">
        <f t="shared" si="24"/>
        <v>Under</v>
      </c>
      <c r="G328" s="26">
        <f t="shared" si="22"/>
        <v>18</v>
      </c>
    </row>
    <row r="329" spans="1:7" ht="15" x14ac:dyDescent="0.25">
      <c r="A329" s="39">
        <v>44382</v>
      </c>
      <c r="B329" s="40">
        <v>0.76224537037037043</v>
      </c>
      <c r="C329" s="5">
        <v>11</v>
      </c>
      <c r="D329" s="24">
        <f t="shared" si="21"/>
        <v>11</v>
      </c>
      <c r="E329" s="26" t="str">
        <f t="shared" si="23"/>
        <v>Under</v>
      </c>
      <c r="F329" s="26" t="str">
        <f t="shared" si="24"/>
        <v>Under</v>
      </c>
      <c r="G329" s="26">
        <f t="shared" si="22"/>
        <v>18</v>
      </c>
    </row>
    <row r="330" spans="1:7" ht="15" x14ac:dyDescent="0.25">
      <c r="A330" s="39">
        <v>44382</v>
      </c>
      <c r="B330" s="40">
        <v>0.76336805555555554</v>
      </c>
      <c r="C330" s="5">
        <v>8</v>
      </c>
      <c r="D330" s="24">
        <f t="shared" si="21"/>
        <v>8</v>
      </c>
      <c r="E330" s="26" t="str">
        <f t="shared" si="23"/>
        <v>Under</v>
      </c>
      <c r="F330" s="26" t="str">
        <f t="shared" si="24"/>
        <v>Under</v>
      </c>
      <c r="G330" s="26">
        <f t="shared" si="22"/>
        <v>18</v>
      </c>
    </row>
    <row r="331" spans="1:7" ht="15" x14ac:dyDescent="0.25">
      <c r="A331" s="39">
        <v>44382</v>
      </c>
      <c r="B331" s="40">
        <v>0.76340277777777776</v>
      </c>
      <c r="C331" s="5">
        <v>15</v>
      </c>
      <c r="D331" s="24">
        <f t="shared" si="21"/>
        <v>15</v>
      </c>
      <c r="E331" s="26" t="str">
        <f t="shared" si="23"/>
        <v>Under</v>
      </c>
      <c r="F331" s="26" t="str">
        <f t="shared" si="24"/>
        <v>Under</v>
      </c>
      <c r="G331" s="26">
        <f t="shared" si="22"/>
        <v>18</v>
      </c>
    </row>
    <row r="332" spans="1:7" ht="15" x14ac:dyDescent="0.25">
      <c r="A332" s="39">
        <v>44382</v>
      </c>
      <c r="B332" s="40">
        <v>0.76490740740740737</v>
      </c>
      <c r="C332" s="5">
        <v>10</v>
      </c>
      <c r="D332" s="24">
        <f t="shared" si="21"/>
        <v>10</v>
      </c>
      <c r="E332" s="26" t="str">
        <f t="shared" si="23"/>
        <v>Under</v>
      </c>
      <c r="F332" s="26" t="str">
        <f t="shared" si="24"/>
        <v>Under</v>
      </c>
      <c r="G332" s="26">
        <f t="shared" si="22"/>
        <v>18</v>
      </c>
    </row>
    <row r="333" spans="1:7" ht="15" x14ac:dyDescent="0.25">
      <c r="A333" s="39">
        <v>44382</v>
      </c>
      <c r="B333" s="40">
        <v>0.7672337962962964</v>
      </c>
      <c r="C333" s="5">
        <v>14</v>
      </c>
      <c r="D333" s="24">
        <f t="shared" si="21"/>
        <v>14</v>
      </c>
      <c r="E333" s="26" t="str">
        <f t="shared" si="23"/>
        <v>Under</v>
      </c>
      <c r="F333" s="26" t="str">
        <f t="shared" si="24"/>
        <v>Under</v>
      </c>
      <c r="G333" s="26">
        <f t="shared" si="22"/>
        <v>18</v>
      </c>
    </row>
    <row r="334" spans="1:7" ht="15" x14ac:dyDescent="0.25">
      <c r="A334" s="39">
        <v>44382</v>
      </c>
      <c r="B334" s="40">
        <v>0.76951388888888894</v>
      </c>
      <c r="C334" s="5">
        <v>10</v>
      </c>
      <c r="D334" s="24">
        <f t="shared" si="21"/>
        <v>10</v>
      </c>
      <c r="E334" s="26" t="str">
        <f t="shared" si="23"/>
        <v>Under</v>
      </c>
      <c r="F334" s="26" t="str">
        <f t="shared" si="24"/>
        <v>Under</v>
      </c>
      <c r="G334" s="26">
        <f t="shared" si="22"/>
        <v>18</v>
      </c>
    </row>
    <row r="335" spans="1:7" ht="15" x14ac:dyDescent="0.25">
      <c r="A335" s="39">
        <v>44382</v>
      </c>
      <c r="B335" s="40">
        <v>0.77366898148148155</v>
      </c>
      <c r="C335" s="5">
        <v>11</v>
      </c>
      <c r="D335" s="24">
        <f t="shared" si="21"/>
        <v>11</v>
      </c>
      <c r="E335" s="26" t="str">
        <f t="shared" si="23"/>
        <v>Under</v>
      </c>
      <c r="F335" s="26" t="str">
        <f t="shared" si="24"/>
        <v>Under</v>
      </c>
      <c r="G335" s="26">
        <f t="shared" si="22"/>
        <v>18</v>
      </c>
    </row>
    <row r="336" spans="1:7" ht="15" x14ac:dyDescent="0.25">
      <c r="A336" s="39">
        <v>44382</v>
      </c>
      <c r="B336" s="40">
        <v>0.77370370370370367</v>
      </c>
      <c r="C336" s="5">
        <v>11</v>
      </c>
      <c r="D336" s="24">
        <f t="shared" si="21"/>
        <v>11</v>
      </c>
      <c r="E336" s="26" t="str">
        <f t="shared" si="23"/>
        <v>Under</v>
      </c>
      <c r="F336" s="26" t="str">
        <f t="shared" si="24"/>
        <v>Under</v>
      </c>
      <c r="G336" s="26">
        <f t="shared" si="22"/>
        <v>18</v>
      </c>
    </row>
    <row r="337" spans="1:7" ht="15" x14ac:dyDescent="0.25">
      <c r="A337" s="39">
        <v>44382</v>
      </c>
      <c r="B337" s="40">
        <v>0.77578703703703711</v>
      </c>
      <c r="C337" s="5">
        <v>12</v>
      </c>
      <c r="D337" s="24">
        <f t="shared" si="21"/>
        <v>12</v>
      </c>
      <c r="E337" s="26" t="str">
        <f t="shared" si="23"/>
        <v>Under</v>
      </c>
      <c r="F337" s="26" t="str">
        <f t="shared" si="24"/>
        <v>Under</v>
      </c>
      <c r="G337" s="26">
        <f t="shared" si="22"/>
        <v>18</v>
      </c>
    </row>
    <row r="338" spans="1:7" ht="15" x14ac:dyDescent="0.25">
      <c r="A338" s="39">
        <v>44382</v>
      </c>
      <c r="B338" s="40">
        <v>0.77655092592592589</v>
      </c>
      <c r="C338" s="5">
        <v>18</v>
      </c>
      <c r="D338" s="24">
        <f t="shared" si="21"/>
        <v>18</v>
      </c>
      <c r="E338" s="26" t="str">
        <f t="shared" si="23"/>
        <v>Under</v>
      </c>
      <c r="F338" s="26" t="str">
        <f t="shared" si="24"/>
        <v>Under</v>
      </c>
      <c r="G338" s="26">
        <f t="shared" si="22"/>
        <v>18</v>
      </c>
    </row>
    <row r="339" spans="1:7" ht="15" x14ac:dyDescent="0.25">
      <c r="A339" s="39">
        <v>44382</v>
      </c>
      <c r="B339" s="40">
        <v>0.79134259259259254</v>
      </c>
      <c r="C339" s="5">
        <v>20</v>
      </c>
      <c r="D339" s="24">
        <f t="shared" si="21"/>
        <v>20</v>
      </c>
      <c r="E339" s="26" t="str">
        <f t="shared" si="23"/>
        <v>Under</v>
      </c>
      <c r="F339" s="26" t="str">
        <f t="shared" si="24"/>
        <v>Under</v>
      </c>
      <c r="G339" s="26">
        <f t="shared" si="22"/>
        <v>18</v>
      </c>
    </row>
    <row r="340" spans="1:7" ht="15" x14ac:dyDescent="0.25">
      <c r="A340" s="39">
        <v>44382</v>
      </c>
      <c r="B340" s="40">
        <v>0.79402777777777789</v>
      </c>
      <c r="C340" s="5">
        <v>13</v>
      </c>
      <c r="D340" s="24">
        <f t="shared" si="21"/>
        <v>13</v>
      </c>
      <c r="E340" s="26" t="str">
        <f t="shared" si="23"/>
        <v>Under</v>
      </c>
      <c r="F340" s="26" t="str">
        <f t="shared" si="24"/>
        <v>Under</v>
      </c>
      <c r="G340" s="26">
        <f t="shared" si="22"/>
        <v>19</v>
      </c>
    </row>
    <row r="341" spans="1:7" ht="15" x14ac:dyDescent="0.25">
      <c r="A341" s="39">
        <v>44382</v>
      </c>
      <c r="B341" s="40">
        <v>0.79701388888888891</v>
      </c>
      <c r="C341" s="5">
        <v>17</v>
      </c>
      <c r="D341" s="24">
        <f t="shared" si="21"/>
        <v>17</v>
      </c>
      <c r="E341" s="26" t="str">
        <f t="shared" si="23"/>
        <v>Under</v>
      </c>
      <c r="F341" s="26" t="str">
        <f t="shared" si="24"/>
        <v>Under</v>
      </c>
      <c r="G341" s="26">
        <f t="shared" si="22"/>
        <v>19</v>
      </c>
    </row>
    <row r="342" spans="1:7" ht="15" x14ac:dyDescent="0.25">
      <c r="A342" s="39">
        <v>44382</v>
      </c>
      <c r="B342" s="40">
        <v>0.81097222222222232</v>
      </c>
      <c r="C342" s="5">
        <v>20</v>
      </c>
      <c r="D342" s="24">
        <f t="shared" si="21"/>
        <v>20</v>
      </c>
      <c r="E342" s="26" t="str">
        <f t="shared" si="23"/>
        <v>Under</v>
      </c>
      <c r="F342" s="26" t="str">
        <f t="shared" si="24"/>
        <v>Under</v>
      </c>
      <c r="G342" s="26">
        <f t="shared" si="22"/>
        <v>19</v>
      </c>
    </row>
    <row r="343" spans="1:7" ht="15" x14ac:dyDescent="0.25">
      <c r="A343" s="39">
        <v>44382</v>
      </c>
      <c r="B343" s="40">
        <v>0.81223379629629633</v>
      </c>
      <c r="C343" s="5">
        <v>8</v>
      </c>
      <c r="D343" s="24">
        <f t="shared" ref="D343:D406" si="25">IF(C343="","",IF($B$9="mph",C343,ROUND(C343*0.6214,0)))</f>
        <v>8</v>
      </c>
      <c r="E343" s="26" t="str">
        <f t="shared" si="23"/>
        <v>Under</v>
      </c>
      <c r="F343" s="26" t="str">
        <f t="shared" si="24"/>
        <v>Under</v>
      </c>
      <c r="G343" s="26">
        <f t="shared" ref="G343:G406" si="26">HOUR(B343)</f>
        <v>19</v>
      </c>
    </row>
    <row r="344" spans="1:7" ht="15" x14ac:dyDescent="0.25">
      <c r="A344" s="39">
        <v>44382</v>
      </c>
      <c r="B344" s="40">
        <v>0.82297453703703705</v>
      </c>
      <c r="C344" s="5">
        <v>29</v>
      </c>
      <c r="D344" s="24">
        <f t="shared" si="25"/>
        <v>29</v>
      </c>
      <c r="E344" s="26" t="str">
        <f t="shared" ref="E344:E407" si="27">IF(D344="","",IF(D344&gt;$B$11,"Over","Under"))</f>
        <v>Over</v>
      </c>
      <c r="F344" s="26" t="str">
        <f t="shared" ref="F344:F407" si="28">IF(D344="","",IF(D344&gt;$B$10,"Over","Under"))</f>
        <v>Over</v>
      </c>
      <c r="G344" s="26">
        <f t="shared" si="26"/>
        <v>19</v>
      </c>
    </row>
    <row r="345" spans="1:7" ht="15" x14ac:dyDescent="0.25">
      <c r="A345" s="39">
        <v>44382</v>
      </c>
      <c r="B345" s="40">
        <v>0.82447916666666676</v>
      </c>
      <c r="C345" s="5">
        <v>8</v>
      </c>
      <c r="D345" s="24">
        <f t="shared" si="25"/>
        <v>8</v>
      </c>
      <c r="E345" s="26" t="str">
        <f t="shared" si="27"/>
        <v>Under</v>
      </c>
      <c r="F345" s="26" t="str">
        <f t="shared" si="28"/>
        <v>Under</v>
      </c>
      <c r="G345" s="26">
        <f t="shared" si="26"/>
        <v>19</v>
      </c>
    </row>
    <row r="346" spans="1:7" ht="15" x14ac:dyDescent="0.25">
      <c r="A346" s="39">
        <v>44382</v>
      </c>
      <c r="B346" s="40">
        <v>0.82643518518518511</v>
      </c>
      <c r="C346" s="5">
        <v>14</v>
      </c>
      <c r="D346" s="24">
        <f t="shared" si="25"/>
        <v>14</v>
      </c>
      <c r="E346" s="26" t="str">
        <f t="shared" si="27"/>
        <v>Under</v>
      </c>
      <c r="F346" s="26" t="str">
        <f t="shared" si="28"/>
        <v>Under</v>
      </c>
      <c r="G346" s="26">
        <f t="shared" si="26"/>
        <v>19</v>
      </c>
    </row>
    <row r="347" spans="1:7" ht="15" x14ac:dyDescent="0.25">
      <c r="A347" s="39">
        <v>44382</v>
      </c>
      <c r="B347" s="40">
        <v>0.83016203703703706</v>
      </c>
      <c r="C347" s="5">
        <v>23</v>
      </c>
      <c r="D347" s="24">
        <f t="shared" si="25"/>
        <v>23</v>
      </c>
      <c r="E347" s="26" t="str">
        <f t="shared" si="27"/>
        <v>Under</v>
      </c>
      <c r="F347" s="26" t="str">
        <f t="shared" si="28"/>
        <v>Over</v>
      </c>
      <c r="G347" s="26">
        <f t="shared" si="26"/>
        <v>19</v>
      </c>
    </row>
    <row r="348" spans="1:7" ht="15" x14ac:dyDescent="0.25">
      <c r="A348" s="39">
        <v>44382</v>
      </c>
      <c r="B348" s="40">
        <v>0.83123842592592589</v>
      </c>
      <c r="C348" s="5">
        <v>18</v>
      </c>
      <c r="D348" s="24">
        <f t="shared" si="25"/>
        <v>18</v>
      </c>
      <c r="E348" s="26" t="str">
        <f t="shared" si="27"/>
        <v>Under</v>
      </c>
      <c r="F348" s="26" t="str">
        <f t="shared" si="28"/>
        <v>Under</v>
      </c>
      <c r="G348" s="26">
        <f t="shared" si="26"/>
        <v>19</v>
      </c>
    </row>
    <row r="349" spans="1:7" ht="15" x14ac:dyDescent="0.25">
      <c r="A349" s="39">
        <v>44382</v>
      </c>
      <c r="B349" s="40">
        <v>0.83130787037037035</v>
      </c>
      <c r="C349" s="5">
        <v>10</v>
      </c>
      <c r="D349" s="24">
        <f t="shared" si="25"/>
        <v>10</v>
      </c>
      <c r="E349" s="26" t="str">
        <f t="shared" si="27"/>
        <v>Under</v>
      </c>
      <c r="F349" s="26" t="str">
        <f t="shared" si="28"/>
        <v>Under</v>
      </c>
      <c r="G349" s="26">
        <f t="shared" si="26"/>
        <v>19</v>
      </c>
    </row>
    <row r="350" spans="1:7" ht="15" x14ac:dyDescent="0.25">
      <c r="A350" s="39">
        <v>44382</v>
      </c>
      <c r="B350" s="40">
        <v>0.83827546296296296</v>
      </c>
      <c r="C350" s="5">
        <v>12</v>
      </c>
      <c r="D350" s="24">
        <f t="shared" si="25"/>
        <v>12</v>
      </c>
      <c r="E350" s="26" t="str">
        <f t="shared" si="27"/>
        <v>Under</v>
      </c>
      <c r="F350" s="26" t="str">
        <f t="shared" si="28"/>
        <v>Under</v>
      </c>
      <c r="G350" s="26">
        <f t="shared" si="26"/>
        <v>20</v>
      </c>
    </row>
    <row r="351" spans="1:7" ht="15" x14ac:dyDescent="0.25">
      <c r="A351" s="39">
        <v>44382</v>
      </c>
      <c r="B351" s="40">
        <v>0.84335648148148146</v>
      </c>
      <c r="C351" s="5">
        <v>18</v>
      </c>
      <c r="D351" s="24">
        <f t="shared" si="25"/>
        <v>18</v>
      </c>
      <c r="E351" s="26" t="str">
        <f t="shared" si="27"/>
        <v>Under</v>
      </c>
      <c r="F351" s="26" t="str">
        <f t="shared" si="28"/>
        <v>Under</v>
      </c>
      <c r="G351" s="26">
        <f t="shared" si="26"/>
        <v>20</v>
      </c>
    </row>
    <row r="352" spans="1:7" ht="15" x14ac:dyDescent="0.25">
      <c r="A352" s="39">
        <v>44382</v>
      </c>
      <c r="B352" s="40">
        <v>0.84805555555555545</v>
      </c>
      <c r="C352" s="5">
        <v>22</v>
      </c>
      <c r="D352" s="24">
        <f t="shared" si="25"/>
        <v>22</v>
      </c>
      <c r="E352" s="26" t="str">
        <f t="shared" si="27"/>
        <v>Under</v>
      </c>
      <c r="F352" s="26" t="str">
        <f t="shared" si="28"/>
        <v>Over</v>
      </c>
      <c r="G352" s="26">
        <f t="shared" si="26"/>
        <v>20</v>
      </c>
    </row>
    <row r="353" spans="1:7" ht="15" x14ac:dyDescent="0.25">
      <c r="A353" s="39">
        <v>44382</v>
      </c>
      <c r="B353" s="40">
        <v>0.8536921296296297</v>
      </c>
      <c r="C353" s="5">
        <v>19</v>
      </c>
      <c r="D353" s="24">
        <f t="shared" si="25"/>
        <v>19</v>
      </c>
      <c r="E353" s="26" t="str">
        <f t="shared" si="27"/>
        <v>Under</v>
      </c>
      <c r="F353" s="26" t="str">
        <f t="shared" si="28"/>
        <v>Under</v>
      </c>
      <c r="G353" s="26">
        <f t="shared" si="26"/>
        <v>20</v>
      </c>
    </row>
    <row r="354" spans="1:7" ht="15" x14ac:dyDescent="0.25">
      <c r="A354" s="39">
        <v>44382</v>
      </c>
      <c r="B354" s="40">
        <v>0.85474537037037035</v>
      </c>
      <c r="C354" s="5">
        <v>13</v>
      </c>
      <c r="D354" s="24">
        <f t="shared" si="25"/>
        <v>13</v>
      </c>
      <c r="E354" s="26" t="str">
        <f t="shared" si="27"/>
        <v>Under</v>
      </c>
      <c r="F354" s="26" t="str">
        <f t="shared" si="28"/>
        <v>Under</v>
      </c>
      <c r="G354" s="26">
        <f t="shared" si="26"/>
        <v>20</v>
      </c>
    </row>
    <row r="355" spans="1:7" ht="15" x14ac:dyDescent="0.25">
      <c r="A355" s="39">
        <v>44382</v>
      </c>
      <c r="B355" s="40">
        <v>0.8558796296296296</v>
      </c>
      <c r="C355" s="5">
        <v>16</v>
      </c>
      <c r="D355" s="24">
        <f t="shared" si="25"/>
        <v>16</v>
      </c>
      <c r="E355" s="26" t="str">
        <f t="shared" si="27"/>
        <v>Under</v>
      </c>
      <c r="F355" s="26" t="str">
        <f t="shared" si="28"/>
        <v>Under</v>
      </c>
      <c r="G355" s="26">
        <f t="shared" si="26"/>
        <v>20</v>
      </c>
    </row>
    <row r="356" spans="1:7" ht="15" x14ac:dyDescent="0.25">
      <c r="A356" s="39">
        <v>44382</v>
      </c>
      <c r="B356" s="40">
        <v>0.86611111111111105</v>
      </c>
      <c r="C356" s="5">
        <v>17</v>
      </c>
      <c r="D356" s="24">
        <f t="shared" si="25"/>
        <v>17</v>
      </c>
      <c r="E356" s="26" t="str">
        <f t="shared" si="27"/>
        <v>Under</v>
      </c>
      <c r="F356" s="26" t="str">
        <f t="shared" si="28"/>
        <v>Under</v>
      </c>
      <c r="G356" s="26">
        <f t="shared" si="26"/>
        <v>20</v>
      </c>
    </row>
    <row r="357" spans="1:7" ht="15" x14ac:dyDescent="0.25">
      <c r="A357" s="39">
        <v>44382</v>
      </c>
      <c r="B357" s="40">
        <v>0.86709490740740736</v>
      </c>
      <c r="C357" s="5">
        <v>33</v>
      </c>
      <c r="D357" s="24">
        <f t="shared" si="25"/>
        <v>33</v>
      </c>
      <c r="E357" s="26" t="str">
        <f t="shared" si="27"/>
        <v>Over</v>
      </c>
      <c r="F357" s="26" t="str">
        <f t="shared" si="28"/>
        <v>Over</v>
      </c>
      <c r="G357" s="26">
        <f t="shared" si="26"/>
        <v>20</v>
      </c>
    </row>
    <row r="358" spans="1:7" ht="15" x14ac:dyDescent="0.25">
      <c r="A358" s="39">
        <v>44382</v>
      </c>
      <c r="B358" s="40">
        <v>0.87204861111111109</v>
      </c>
      <c r="C358" s="5">
        <v>17</v>
      </c>
      <c r="D358" s="24">
        <f t="shared" si="25"/>
        <v>17</v>
      </c>
      <c r="E358" s="26" t="str">
        <f t="shared" si="27"/>
        <v>Under</v>
      </c>
      <c r="F358" s="26" t="str">
        <f t="shared" si="28"/>
        <v>Under</v>
      </c>
      <c r="G358" s="26">
        <f t="shared" si="26"/>
        <v>20</v>
      </c>
    </row>
    <row r="359" spans="1:7" ht="15" x14ac:dyDescent="0.25">
      <c r="A359" s="39">
        <v>44382</v>
      </c>
      <c r="B359" s="40">
        <v>0.87954861111111116</v>
      </c>
      <c r="C359" s="5">
        <v>14</v>
      </c>
      <c r="D359" s="24">
        <f t="shared" si="25"/>
        <v>14</v>
      </c>
      <c r="E359" s="26" t="str">
        <f t="shared" si="27"/>
        <v>Under</v>
      </c>
      <c r="F359" s="26" t="str">
        <f t="shared" si="28"/>
        <v>Under</v>
      </c>
      <c r="G359" s="26">
        <f t="shared" si="26"/>
        <v>21</v>
      </c>
    </row>
    <row r="360" spans="1:7" ht="15" x14ac:dyDescent="0.25">
      <c r="A360" s="39">
        <v>44382</v>
      </c>
      <c r="B360" s="40">
        <v>0.88528935185185187</v>
      </c>
      <c r="C360" s="5">
        <v>15</v>
      </c>
      <c r="D360" s="24">
        <f t="shared" si="25"/>
        <v>15</v>
      </c>
      <c r="E360" s="26" t="str">
        <f t="shared" si="27"/>
        <v>Under</v>
      </c>
      <c r="F360" s="26" t="str">
        <f t="shared" si="28"/>
        <v>Under</v>
      </c>
      <c r="G360" s="26">
        <f t="shared" si="26"/>
        <v>21</v>
      </c>
    </row>
    <row r="361" spans="1:7" ht="15" x14ac:dyDescent="0.25">
      <c r="A361" s="39">
        <v>44382</v>
      </c>
      <c r="B361" s="40">
        <v>0.88950231481481479</v>
      </c>
      <c r="C361" s="5">
        <v>10</v>
      </c>
      <c r="D361" s="24">
        <f t="shared" si="25"/>
        <v>10</v>
      </c>
      <c r="E361" s="26" t="str">
        <f t="shared" si="27"/>
        <v>Under</v>
      </c>
      <c r="F361" s="26" t="str">
        <f t="shared" si="28"/>
        <v>Under</v>
      </c>
      <c r="G361" s="26">
        <f t="shared" si="26"/>
        <v>21</v>
      </c>
    </row>
    <row r="362" spans="1:7" ht="15" x14ac:dyDescent="0.25">
      <c r="A362" s="39">
        <v>44382</v>
      </c>
      <c r="B362" s="40">
        <v>0.89068287037037042</v>
      </c>
      <c r="C362" s="5">
        <v>12</v>
      </c>
      <c r="D362" s="24">
        <f t="shared" si="25"/>
        <v>12</v>
      </c>
      <c r="E362" s="26" t="str">
        <f t="shared" si="27"/>
        <v>Under</v>
      </c>
      <c r="F362" s="26" t="str">
        <f t="shared" si="28"/>
        <v>Under</v>
      </c>
      <c r="G362" s="26">
        <f t="shared" si="26"/>
        <v>21</v>
      </c>
    </row>
    <row r="363" spans="1:7" ht="15" x14ac:dyDescent="0.25">
      <c r="A363" s="39">
        <v>44382</v>
      </c>
      <c r="B363" s="40">
        <v>0.8941782407407407</v>
      </c>
      <c r="C363" s="5">
        <v>21</v>
      </c>
      <c r="D363" s="24">
        <f t="shared" si="25"/>
        <v>21</v>
      </c>
      <c r="E363" s="26" t="str">
        <f t="shared" si="27"/>
        <v>Under</v>
      </c>
      <c r="F363" s="26" t="str">
        <f t="shared" si="28"/>
        <v>Over</v>
      </c>
      <c r="G363" s="26">
        <f t="shared" si="26"/>
        <v>21</v>
      </c>
    </row>
    <row r="364" spans="1:7" ht="15" x14ac:dyDescent="0.25">
      <c r="A364" s="39">
        <v>44382</v>
      </c>
      <c r="B364" s="40">
        <v>0.89696759259259251</v>
      </c>
      <c r="C364" s="5">
        <v>18</v>
      </c>
      <c r="D364" s="24">
        <f t="shared" si="25"/>
        <v>18</v>
      </c>
      <c r="E364" s="26" t="str">
        <f t="shared" si="27"/>
        <v>Under</v>
      </c>
      <c r="F364" s="26" t="str">
        <f t="shared" si="28"/>
        <v>Under</v>
      </c>
      <c r="G364" s="26">
        <f t="shared" si="26"/>
        <v>21</v>
      </c>
    </row>
    <row r="365" spans="1:7" ht="15" x14ac:dyDescent="0.25">
      <c r="A365" s="39">
        <v>44382</v>
      </c>
      <c r="B365" s="40">
        <v>0.90113425925925927</v>
      </c>
      <c r="C365" s="5">
        <v>13</v>
      </c>
      <c r="D365" s="24">
        <f t="shared" si="25"/>
        <v>13</v>
      </c>
      <c r="E365" s="26" t="str">
        <f t="shared" si="27"/>
        <v>Under</v>
      </c>
      <c r="F365" s="26" t="str">
        <f t="shared" si="28"/>
        <v>Under</v>
      </c>
      <c r="G365" s="26">
        <f t="shared" si="26"/>
        <v>21</v>
      </c>
    </row>
    <row r="366" spans="1:7" ht="15" x14ac:dyDescent="0.25">
      <c r="A366" s="39">
        <v>44382</v>
      </c>
      <c r="B366" s="40">
        <v>0.90277777777777779</v>
      </c>
      <c r="C366" s="5">
        <v>18</v>
      </c>
      <c r="D366" s="24">
        <f t="shared" si="25"/>
        <v>18</v>
      </c>
      <c r="E366" s="26" t="str">
        <f t="shared" si="27"/>
        <v>Under</v>
      </c>
      <c r="F366" s="26" t="str">
        <f t="shared" si="28"/>
        <v>Under</v>
      </c>
      <c r="G366" s="26">
        <f t="shared" si="26"/>
        <v>21</v>
      </c>
    </row>
    <row r="367" spans="1:7" ht="15" x14ac:dyDescent="0.25">
      <c r="A367" s="39">
        <v>44382</v>
      </c>
      <c r="B367" s="40">
        <v>0.92418981481481488</v>
      </c>
      <c r="C367" s="5">
        <v>13</v>
      </c>
      <c r="D367" s="24">
        <f t="shared" si="25"/>
        <v>13</v>
      </c>
      <c r="E367" s="26" t="str">
        <f t="shared" si="27"/>
        <v>Under</v>
      </c>
      <c r="F367" s="26" t="str">
        <f t="shared" si="28"/>
        <v>Under</v>
      </c>
      <c r="G367" s="26">
        <f t="shared" si="26"/>
        <v>22</v>
      </c>
    </row>
    <row r="368" spans="1:7" ht="15" x14ac:dyDescent="0.25">
      <c r="A368" s="39">
        <v>44382</v>
      </c>
      <c r="B368" s="40">
        <v>0.92480324074074083</v>
      </c>
      <c r="C368" s="5">
        <v>20</v>
      </c>
      <c r="D368" s="24">
        <f t="shared" si="25"/>
        <v>20</v>
      </c>
      <c r="E368" s="26" t="str">
        <f t="shared" si="27"/>
        <v>Under</v>
      </c>
      <c r="F368" s="26" t="str">
        <f t="shared" si="28"/>
        <v>Under</v>
      </c>
      <c r="G368" s="26">
        <f t="shared" si="26"/>
        <v>22</v>
      </c>
    </row>
    <row r="369" spans="1:7" ht="15" x14ac:dyDescent="0.25">
      <c r="A369" s="39">
        <v>44382</v>
      </c>
      <c r="B369" s="40">
        <v>0.9428819444444444</v>
      </c>
      <c r="C369" s="5">
        <v>17</v>
      </c>
      <c r="D369" s="24">
        <f t="shared" si="25"/>
        <v>17</v>
      </c>
      <c r="E369" s="26" t="str">
        <f t="shared" si="27"/>
        <v>Under</v>
      </c>
      <c r="F369" s="26" t="str">
        <f t="shared" si="28"/>
        <v>Under</v>
      </c>
      <c r="G369" s="26">
        <f t="shared" si="26"/>
        <v>22</v>
      </c>
    </row>
    <row r="370" spans="1:7" ht="15" x14ac:dyDescent="0.25">
      <c r="A370" s="39">
        <v>44382</v>
      </c>
      <c r="B370" s="40">
        <v>0.94453703703703706</v>
      </c>
      <c r="C370" s="5">
        <v>18</v>
      </c>
      <c r="D370" s="24">
        <f t="shared" si="25"/>
        <v>18</v>
      </c>
      <c r="E370" s="26" t="str">
        <f t="shared" si="27"/>
        <v>Under</v>
      </c>
      <c r="F370" s="26" t="str">
        <f t="shared" si="28"/>
        <v>Under</v>
      </c>
      <c r="G370" s="26">
        <f t="shared" si="26"/>
        <v>22</v>
      </c>
    </row>
    <row r="371" spans="1:7" ht="15" x14ac:dyDescent="0.25">
      <c r="A371" s="39">
        <v>44382</v>
      </c>
      <c r="B371" s="40">
        <v>0.96105324074074072</v>
      </c>
      <c r="C371" s="5">
        <v>17</v>
      </c>
      <c r="D371" s="24">
        <f t="shared" si="25"/>
        <v>17</v>
      </c>
      <c r="E371" s="26" t="str">
        <f t="shared" si="27"/>
        <v>Under</v>
      </c>
      <c r="F371" s="26" t="str">
        <f t="shared" si="28"/>
        <v>Under</v>
      </c>
      <c r="G371" s="26">
        <f t="shared" si="26"/>
        <v>23</v>
      </c>
    </row>
    <row r="372" spans="1:7" ht="15" x14ac:dyDescent="0.25">
      <c r="A372" s="39">
        <v>44382</v>
      </c>
      <c r="B372" s="40">
        <v>0.96221064814814816</v>
      </c>
      <c r="C372" s="5">
        <v>20</v>
      </c>
      <c r="D372" s="24">
        <f t="shared" si="25"/>
        <v>20</v>
      </c>
      <c r="E372" s="26" t="str">
        <f t="shared" si="27"/>
        <v>Under</v>
      </c>
      <c r="F372" s="26" t="str">
        <f t="shared" si="28"/>
        <v>Under</v>
      </c>
      <c r="G372" s="26">
        <f t="shared" si="26"/>
        <v>23</v>
      </c>
    </row>
    <row r="373" spans="1:7" ht="15" x14ac:dyDescent="0.25">
      <c r="A373" s="39">
        <v>44382</v>
      </c>
      <c r="B373" s="40">
        <v>0.96498842592592593</v>
      </c>
      <c r="C373" s="5">
        <v>15</v>
      </c>
      <c r="D373" s="24">
        <f t="shared" si="25"/>
        <v>15</v>
      </c>
      <c r="E373" s="26" t="str">
        <f t="shared" si="27"/>
        <v>Under</v>
      </c>
      <c r="F373" s="26" t="str">
        <f t="shared" si="28"/>
        <v>Under</v>
      </c>
      <c r="G373" s="26">
        <f t="shared" si="26"/>
        <v>23</v>
      </c>
    </row>
    <row r="374" spans="1:7" ht="15" x14ac:dyDescent="0.25">
      <c r="A374" s="39">
        <v>44382</v>
      </c>
      <c r="B374" s="40">
        <v>0.97876157407407405</v>
      </c>
      <c r="C374" s="5">
        <v>12</v>
      </c>
      <c r="D374" s="24">
        <f t="shared" si="25"/>
        <v>12</v>
      </c>
      <c r="E374" s="26" t="str">
        <f t="shared" si="27"/>
        <v>Under</v>
      </c>
      <c r="F374" s="26" t="str">
        <f t="shared" si="28"/>
        <v>Under</v>
      </c>
      <c r="G374" s="26">
        <f t="shared" si="26"/>
        <v>23</v>
      </c>
    </row>
    <row r="375" spans="1:7" ht="15" x14ac:dyDescent="0.25">
      <c r="A375" s="39">
        <v>44383</v>
      </c>
      <c r="B375" s="40">
        <v>1.0162037037037037E-2</v>
      </c>
      <c r="C375" s="5">
        <v>10</v>
      </c>
      <c r="D375" s="24">
        <f t="shared" si="25"/>
        <v>10</v>
      </c>
      <c r="E375" s="26" t="str">
        <f t="shared" si="27"/>
        <v>Under</v>
      </c>
      <c r="F375" s="26" t="str">
        <f t="shared" si="28"/>
        <v>Under</v>
      </c>
      <c r="G375" s="26">
        <f t="shared" si="26"/>
        <v>0</v>
      </c>
    </row>
    <row r="376" spans="1:7" ht="15" x14ac:dyDescent="0.25">
      <c r="A376" s="39">
        <v>44383</v>
      </c>
      <c r="B376" s="40">
        <v>1.2685185185185183E-2</v>
      </c>
      <c r="C376" s="5">
        <v>17</v>
      </c>
      <c r="D376" s="24">
        <f t="shared" si="25"/>
        <v>17</v>
      </c>
      <c r="E376" s="26" t="str">
        <f t="shared" si="27"/>
        <v>Under</v>
      </c>
      <c r="F376" s="26" t="str">
        <f t="shared" si="28"/>
        <v>Under</v>
      </c>
      <c r="G376" s="26">
        <f t="shared" si="26"/>
        <v>0</v>
      </c>
    </row>
    <row r="377" spans="1:7" ht="15" x14ac:dyDescent="0.25">
      <c r="A377" s="39">
        <v>44383</v>
      </c>
      <c r="B377" s="40">
        <v>4.9375000000000002E-2</v>
      </c>
      <c r="C377" s="5">
        <v>21</v>
      </c>
      <c r="D377" s="24">
        <f t="shared" si="25"/>
        <v>21</v>
      </c>
      <c r="E377" s="26" t="str">
        <f t="shared" si="27"/>
        <v>Under</v>
      </c>
      <c r="F377" s="26" t="str">
        <f t="shared" si="28"/>
        <v>Over</v>
      </c>
      <c r="G377" s="26">
        <f t="shared" si="26"/>
        <v>1</v>
      </c>
    </row>
    <row r="378" spans="1:7" ht="15" x14ac:dyDescent="0.25">
      <c r="A378" s="39">
        <v>44383</v>
      </c>
      <c r="B378" s="40">
        <v>0.21010416666666668</v>
      </c>
      <c r="C378" s="5">
        <v>20</v>
      </c>
      <c r="D378" s="24">
        <f t="shared" si="25"/>
        <v>20</v>
      </c>
      <c r="E378" s="26" t="str">
        <f t="shared" si="27"/>
        <v>Under</v>
      </c>
      <c r="F378" s="26" t="str">
        <f t="shared" si="28"/>
        <v>Under</v>
      </c>
      <c r="G378" s="26">
        <f t="shared" si="26"/>
        <v>5</v>
      </c>
    </row>
    <row r="379" spans="1:7" ht="15" x14ac:dyDescent="0.25">
      <c r="A379" s="39">
        <v>44383</v>
      </c>
      <c r="B379" s="40">
        <v>0.25869212962962962</v>
      </c>
      <c r="C379" s="5">
        <v>13</v>
      </c>
      <c r="D379" s="24">
        <f t="shared" si="25"/>
        <v>13</v>
      </c>
      <c r="E379" s="26" t="str">
        <f t="shared" si="27"/>
        <v>Under</v>
      </c>
      <c r="F379" s="26" t="str">
        <f t="shared" si="28"/>
        <v>Under</v>
      </c>
      <c r="G379" s="26">
        <f t="shared" si="26"/>
        <v>6</v>
      </c>
    </row>
    <row r="380" spans="1:7" ht="15" x14ac:dyDescent="0.25">
      <c r="A380" s="39">
        <v>44383</v>
      </c>
      <c r="B380" s="40">
        <v>0.25944444444444442</v>
      </c>
      <c r="C380" s="5">
        <v>20</v>
      </c>
      <c r="D380" s="24">
        <f t="shared" si="25"/>
        <v>20</v>
      </c>
      <c r="E380" s="26" t="str">
        <f t="shared" si="27"/>
        <v>Under</v>
      </c>
      <c r="F380" s="26" t="str">
        <f t="shared" si="28"/>
        <v>Under</v>
      </c>
      <c r="G380" s="26">
        <f t="shared" si="26"/>
        <v>6</v>
      </c>
    </row>
    <row r="381" spans="1:7" ht="15" x14ac:dyDescent="0.25">
      <c r="A381" s="39">
        <v>44383</v>
      </c>
      <c r="B381" s="40">
        <v>0.26331018518518517</v>
      </c>
      <c r="C381" s="5">
        <v>15</v>
      </c>
      <c r="D381" s="24">
        <f t="shared" si="25"/>
        <v>15</v>
      </c>
      <c r="E381" s="26" t="str">
        <f t="shared" si="27"/>
        <v>Under</v>
      </c>
      <c r="F381" s="26" t="str">
        <f t="shared" si="28"/>
        <v>Under</v>
      </c>
      <c r="G381" s="26">
        <f t="shared" si="26"/>
        <v>6</v>
      </c>
    </row>
    <row r="382" spans="1:7" ht="15" x14ac:dyDescent="0.25">
      <c r="A382" s="39">
        <v>44383</v>
      </c>
      <c r="B382" s="40">
        <v>0.26652777777777775</v>
      </c>
      <c r="C382" s="5">
        <v>24</v>
      </c>
      <c r="D382" s="24">
        <f t="shared" si="25"/>
        <v>24</v>
      </c>
      <c r="E382" s="26" t="str">
        <f t="shared" si="27"/>
        <v>Under</v>
      </c>
      <c r="F382" s="26" t="str">
        <f t="shared" si="28"/>
        <v>Over</v>
      </c>
      <c r="G382" s="26">
        <f t="shared" si="26"/>
        <v>6</v>
      </c>
    </row>
    <row r="383" spans="1:7" ht="15" x14ac:dyDescent="0.25">
      <c r="A383" s="39">
        <v>44383</v>
      </c>
      <c r="B383" s="40">
        <v>0.27439814814814817</v>
      </c>
      <c r="C383" s="5">
        <v>16</v>
      </c>
      <c r="D383" s="24">
        <f t="shared" si="25"/>
        <v>16</v>
      </c>
      <c r="E383" s="26" t="str">
        <f t="shared" si="27"/>
        <v>Under</v>
      </c>
      <c r="F383" s="26" t="str">
        <f t="shared" si="28"/>
        <v>Under</v>
      </c>
      <c r="G383" s="26">
        <f t="shared" si="26"/>
        <v>6</v>
      </c>
    </row>
    <row r="384" spans="1:7" ht="15" x14ac:dyDescent="0.25">
      <c r="A384" s="39">
        <v>44383</v>
      </c>
      <c r="B384" s="40">
        <v>0.28478009259259257</v>
      </c>
      <c r="C384" s="5">
        <v>9</v>
      </c>
      <c r="D384" s="24">
        <f t="shared" si="25"/>
        <v>9</v>
      </c>
      <c r="E384" s="26" t="str">
        <f t="shared" si="27"/>
        <v>Under</v>
      </c>
      <c r="F384" s="26" t="str">
        <f t="shared" si="28"/>
        <v>Under</v>
      </c>
      <c r="G384" s="26">
        <f t="shared" si="26"/>
        <v>6</v>
      </c>
    </row>
    <row r="385" spans="1:7" ht="15" x14ac:dyDescent="0.25">
      <c r="A385" s="39">
        <v>44383</v>
      </c>
      <c r="B385" s="40">
        <v>0.29356481481481483</v>
      </c>
      <c r="C385" s="5">
        <v>13</v>
      </c>
      <c r="D385" s="24">
        <f t="shared" si="25"/>
        <v>13</v>
      </c>
      <c r="E385" s="26" t="str">
        <f t="shared" si="27"/>
        <v>Under</v>
      </c>
      <c r="F385" s="26" t="str">
        <f t="shared" si="28"/>
        <v>Under</v>
      </c>
      <c r="G385" s="26">
        <f t="shared" si="26"/>
        <v>7</v>
      </c>
    </row>
    <row r="386" spans="1:7" ht="15" x14ac:dyDescent="0.25">
      <c r="A386" s="39">
        <v>44383</v>
      </c>
      <c r="B386" s="40">
        <v>0.29679398148148145</v>
      </c>
      <c r="C386" s="5">
        <v>24</v>
      </c>
      <c r="D386" s="24">
        <f t="shared" si="25"/>
        <v>24</v>
      </c>
      <c r="E386" s="26" t="str">
        <f t="shared" si="27"/>
        <v>Under</v>
      </c>
      <c r="F386" s="26" t="str">
        <f t="shared" si="28"/>
        <v>Over</v>
      </c>
      <c r="G386" s="26">
        <f t="shared" si="26"/>
        <v>7</v>
      </c>
    </row>
    <row r="387" spans="1:7" ht="15" x14ac:dyDescent="0.25">
      <c r="A387" s="39">
        <v>44383</v>
      </c>
      <c r="B387" s="40">
        <v>0.2973263888888889</v>
      </c>
      <c r="C387" s="5">
        <v>26</v>
      </c>
      <c r="D387" s="24">
        <f t="shared" si="25"/>
        <v>26</v>
      </c>
      <c r="E387" s="26" t="str">
        <f t="shared" si="27"/>
        <v>Over</v>
      </c>
      <c r="F387" s="26" t="str">
        <f t="shared" si="28"/>
        <v>Over</v>
      </c>
      <c r="G387" s="26">
        <f t="shared" si="26"/>
        <v>7</v>
      </c>
    </row>
    <row r="388" spans="1:7" ht="15" x14ac:dyDescent="0.25">
      <c r="A388" s="39">
        <v>44383</v>
      </c>
      <c r="B388" s="40">
        <v>0.30131944444444442</v>
      </c>
      <c r="C388" s="5">
        <v>20</v>
      </c>
      <c r="D388" s="24">
        <f t="shared" si="25"/>
        <v>20</v>
      </c>
      <c r="E388" s="26" t="str">
        <f t="shared" si="27"/>
        <v>Under</v>
      </c>
      <c r="F388" s="26" t="str">
        <f t="shared" si="28"/>
        <v>Under</v>
      </c>
      <c r="G388" s="26">
        <f t="shared" si="26"/>
        <v>7</v>
      </c>
    </row>
    <row r="389" spans="1:7" ht="15" x14ac:dyDescent="0.25">
      <c r="A389" s="39">
        <v>44383</v>
      </c>
      <c r="B389" s="40">
        <v>0.30700231481481483</v>
      </c>
      <c r="C389" s="5">
        <v>19</v>
      </c>
      <c r="D389" s="24">
        <f t="shared" si="25"/>
        <v>19</v>
      </c>
      <c r="E389" s="26" t="str">
        <f t="shared" si="27"/>
        <v>Under</v>
      </c>
      <c r="F389" s="26" t="str">
        <f t="shared" si="28"/>
        <v>Under</v>
      </c>
      <c r="G389" s="26">
        <f t="shared" si="26"/>
        <v>7</v>
      </c>
    </row>
    <row r="390" spans="1:7" ht="15" x14ac:dyDescent="0.25">
      <c r="A390" s="39">
        <v>44383</v>
      </c>
      <c r="B390" s="40">
        <v>0.30892361111111111</v>
      </c>
      <c r="C390" s="5">
        <v>13</v>
      </c>
      <c r="D390" s="24">
        <f t="shared" si="25"/>
        <v>13</v>
      </c>
      <c r="E390" s="26" t="str">
        <f t="shared" si="27"/>
        <v>Under</v>
      </c>
      <c r="F390" s="26" t="str">
        <f t="shared" si="28"/>
        <v>Under</v>
      </c>
      <c r="G390" s="26">
        <f t="shared" si="26"/>
        <v>7</v>
      </c>
    </row>
    <row r="391" spans="1:7" ht="15" x14ac:dyDescent="0.25">
      <c r="A391" s="39">
        <v>44383</v>
      </c>
      <c r="B391" s="40">
        <v>0.32644675925925926</v>
      </c>
      <c r="C391" s="5">
        <v>15</v>
      </c>
      <c r="D391" s="24">
        <f t="shared" si="25"/>
        <v>15</v>
      </c>
      <c r="E391" s="26" t="str">
        <f t="shared" si="27"/>
        <v>Under</v>
      </c>
      <c r="F391" s="26" t="str">
        <f t="shared" si="28"/>
        <v>Under</v>
      </c>
      <c r="G391" s="26">
        <f t="shared" si="26"/>
        <v>7</v>
      </c>
    </row>
    <row r="392" spans="1:7" ht="15" x14ac:dyDescent="0.25">
      <c r="A392" s="39">
        <v>44383</v>
      </c>
      <c r="B392" s="40">
        <v>0.3363888888888889</v>
      </c>
      <c r="C392" s="5">
        <v>18</v>
      </c>
      <c r="D392" s="24">
        <f t="shared" si="25"/>
        <v>18</v>
      </c>
      <c r="E392" s="26" t="str">
        <f t="shared" si="27"/>
        <v>Under</v>
      </c>
      <c r="F392" s="26" t="str">
        <f t="shared" si="28"/>
        <v>Under</v>
      </c>
      <c r="G392" s="26">
        <f t="shared" si="26"/>
        <v>8</v>
      </c>
    </row>
    <row r="393" spans="1:7" ht="15" x14ac:dyDescent="0.25">
      <c r="A393" s="39">
        <v>44383</v>
      </c>
      <c r="B393" s="40">
        <v>0.3364583333333333</v>
      </c>
      <c r="C393" s="5">
        <v>21</v>
      </c>
      <c r="D393" s="24">
        <f t="shared" si="25"/>
        <v>21</v>
      </c>
      <c r="E393" s="26" t="str">
        <f t="shared" si="27"/>
        <v>Under</v>
      </c>
      <c r="F393" s="26" t="str">
        <f t="shared" si="28"/>
        <v>Over</v>
      </c>
      <c r="G393" s="26">
        <f t="shared" si="26"/>
        <v>8</v>
      </c>
    </row>
    <row r="394" spans="1:7" ht="15" x14ac:dyDescent="0.25">
      <c r="A394" s="39">
        <v>44383</v>
      </c>
      <c r="B394" s="40">
        <v>0.33743055555555551</v>
      </c>
      <c r="C394" s="5">
        <v>12</v>
      </c>
      <c r="D394" s="24">
        <f t="shared" si="25"/>
        <v>12</v>
      </c>
      <c r="E394" s="26" t="str">
        <f t="shared" si="27"/>
        <v>Under</v>
      </c>
      <c r="F394" s="26" t="str">
        <f t="shared" si="28"/>
        <v>Under</v>
      </c>
      <c r="G394" s="26">
        <f t="shared" si="26"/>
        <v>8</v>
      </c>
    </row>
    <row r="395" spans="1:7" ht="15" x14ac:dyDescent="0.25">
      <c r="A395" s="39">
        <v>44383</v>
      </c>
      <c r="B395" s="40">
        <v>0.33814814814814814</v>
      </c>
      <c r="C395" s="5">
        <v>13</v>
      </c>
      <c r="D395" s="24">
        <f t="shared" si="25"/>
        <v>13</v>
      </c>
      <c r="E395" s="26" t="str">
        <f t="shared" si="27"/>
        <v>Under</v>
      </c>
      <c r="F395" s="26" t="str">
        <f t="shared" si="28"/>
        <v>Under</v>
      </c>
      <c r="G395" s="26">
        <f t="shared" si="26"/>
        <v>8</v>
      </c>
    </row>
    <row r="396" spans="1:7" ht="15" x14ac:dyDescent="0.25">
      <c r="A396" s="39">
        <v>44383</v>
      </c>
      <c r="B396" s="40">
        <v>0.3385185185185185</v>
      </c>
      <c r="C396" s="5">
        <v>19</v>
      </c>
      <c r="D396" s="24">
        <f t="shared" si="25"/>
        <v>19</v>
      </c>
      <c r="E396" s="26" t="str">
        <f t="shared" si="27"/>
        <v>Under</v>
      </c>
      <c r="F396" s="26" t="str">
        <f t="shared" si="28"/>
        <v>Under</v>
      </c>
      <c r="G396" s="26">
        <f t="shared" si="26"/>
        <v>8</v>
      </c>
    </row>
    <row r="397" spans="1:7" ht="15" x14ac:dyDescent="0.25">
      <c r="A397" s="39">
        <v>44383</v>
      </c>
      <c r="B397" s="40">
        <v>0.33962962962962967</v>
      </c>
      <c r="C397" s="5">
        <v>11</v>
      </c>
      <c r="D397" s="24">
        <f t="shared" si="25"/>
        <v>11</v>
      </c>
      <c r="E397" s="26" t="str">
        <f t="shared" si="27"/>
        <v>Under</v>
      </c>
      <c r="F397" s="26" t="str">
        <f t="shared" si="28"/>
        <v>Under</v>
      </c>
      <c r="G397" s="26">
        <f t="shared" si="26"/>
        <v>8</v>
      </c>
    </row>
    <row r="398" spans="1:7" ht="15" x14ac:dyDescent="0.25">
      <c r="A398" s="39">
        <v>44383</v>
      </c>
      <c r="B398" s="40">
        <v>0.34060185185185188</v>
      </c>
      <c r="C398" s="5">
        <v>19</v>
      </c>
      <c r="D398" s="24">
        <f t="shared" si="25"/>
        <v>19</v>
      </c>
      <c r="E398" s="26" t="str">
        <f t="shared" si="27"/>
        <v>Under</v>
      </c>
      <c r="F398" s="26" t="str">
        <f t="shared" si="28"/>
        <v>Under</v>
      </c>
      <c r="G398" s="26">
        <f t="shared" si="26"/>
        <v>8</v>
      </c>
    </row>
    <row r="399" spans="1:7" ht="15" x14ac:dyDescent="0.25">
      <c r="A399" s="39">
        <v>44383</v>
      </c>
      <c r="B399" s="40">
        <v>0.34997685185185184</v>
      </c>
      <c r="C399" s="5">
        <v>20</v>
      </c>
      <c r="D399" s="24">
        <f t="shared" si="25"/>
        <v>20</v>
      </c>
      <c r="E399" s="26" t="str">
        <f t="shared" si="27"/>
        <v>Under</v>
      </c>
      <c r="F399" s="26" t="str">
        <f t="shared" si="28"/>
        <v>Under</v>
      </c>
      <c r="G399" s="26">
        <f t="shared" si="26"/>
        <v>8</v>
      </c>
    </row>
    <row r="400" spans="1:7" ht="15" x14ac:dyDescent="0.25">
      <c r="A400" s="39">
        <v>44383</v>
      </c>
      <c r="B400" s="40">
        <v>0.35379629629629633</v>
      </c>
      <c r="C400" s="5">
        <v>17</v>
      </c>
      <c r="D400" s="24">
        <f t="shared" si="25"/>
        <v>17</v>
      </c>
      <c r="E400" s="26" t="str">
        <f t="shared" si="27"/>
        <v>Under</v>
      </c>
      <c r="F400" s="26" t="str">
        <f t="shared" si="28"/>
        <v>Under</v>
      </c>
      <c r="G400" s="26">
        <f t="shared" si="26"/>
        <v>8</v>
      </c>
    </row>
    <row r="401" spans="1:7" ht="15" x14ac:dyDescent="0.25">
      <c r="A401" s="39">
        <v>44383</v>
      </c>
      <c r="B401" s="40">
        <v>0.35576388888888894</v>
      </c>
      <c r="C401" s="5">
        <v>13</v>
      </c>
      <c r="D401" s="24">
        <f t="shared" si="25"/>
        <v>13</v>
      </c>
      <c r="E401" s="26" t="str">
        <f t="shared" si="27"/>
        <v>Under</v>
      </c>
      <c r="F401" s="26" t="str">
        <f t="shared" si="28"/>
        <v>Under</v>
      </c>
      <c r="G401" s="26">
        <f t="shared" si="26"/>
        <v>8</v>
      </c>
    </row>
    <row r="402" spans="1:7" ht="15" x14ac:dyDescent="0.25">
      <c r="A402" s="39">
        <v>44383</v>
      </c>
      <c r="B402" s="40">
        <v>0.35756944444444444</v>
      </c>
      <c r="C402" s="5">
        <v>19</v>
      </c>
      <c r="D402" s="24">
        <f t="shared" si="25"/>
        <v>19</v>
      </c>
      <c r="E402" s="26" t="str">
        <f t="shared" si="27"/>
        <v>Under</v>
      </c>
      <c r="F402" s="26" t="str">
        <f t="shared" si="28"/>
        <v>Under</v>
      </c>
      <c r="G402" s="26">
        <f t="shared" si="26"/>
        <v>8</v>
      </c>
    </row>
    <row r="403" spans="1:7" ht="15" x14ac:dyDescent="0.25">
      <c r="A403" s="39">
        <v>44383</v>
      </c>
      <c r="B403" s="40">
        <v>0.3580787037037037</v>
      </c>
      <c r="C403" s="5">
        <v>16</v>
      </c>
      <c r="D403" s="24">
        <f t="shared" si="25"/>
        <v>16</v>
      </c>
      <c r="E403" s="26" t="str">
        <f t="shared" si="27"/>
        <v>Under</v>
      </c>
      <c r="F403" s="26" t="str">
        <f t="shared" si="28"/>
        <v>Under</v>
      </c>
      <c r="G403" s="26">
        <f t="shared" si="26"/>
        <v>8</v>
      </c>
    </row>
    <row r="404" spans="1:7" ht="15" x14ac:dyDescent="0.25">
      <c r="A404" s="39">
        <v>44383</v>
      </c>
      <c r="B404" s="40">
        <v>0.3634722222222222</v>
      </c>
      <c r="C404" s="5">
        <v>9</v>
      </c>
      <c r="D404" s="24">
        <f t="shared" si="25"/>
        <v>9</v>
      </c>
      <c r="E404" s="26" t="str">
        <f t="shared" si="27"/>
        <v>Under</v>
      </c>
      <c r="F404" s="26" t="str">
        <f t="shared" si="28"/>
        <v>Under</v>
      </c>
      <c r="G404" s="26">
        <f t="shared" si="26"/>
        <v>8</v>
      </c>
    </row>
    <row r="405" spans="1:7" ht="15" x14ac:dyDescent="0.25">
      <c r="A405" s="39">
        <v>44383</v>
      </c>
      <c r="B405" s="40">
        <v>0.36365740740740743</v>
      </c>
      <c r="C405" s="5">
        <v>12</v>
      </c>
      <c r="D405" s="24">
        <f t="shared" si="25"/>
        <v>12</v>
      </c>
      <c r="E405" s="26" t="str">
        <f t="shared" si="27"/>
        <v>Under</v>
      </c>
      <c r="F405" s="26" t="str">
        <f t="shared" si="28"/>
        <v>Under</v>
      </c>
      <c r="G405" s="26">
        <f t="shared" si="26"/>
        <v>8</v>
      </c>
    </row>
    <row r="406" spans="1:7" ht="15" x14ac:dyDescent="0.25">
      <c r="A406" s="39">
        <v>44383</v>
      </c>
      <c r="B406" s="40">
        <v>0.36616898148148147</v>
      </c>
      <c r="C406" s="5">
        <v>20</v>
      </c>
      <c r="D406" s="24">
        <f t="shared" si="25"/>
        <v>20</v>
      </c>
      <c r="E406" s="26" t="str">
        <f t="shared" si="27"/>
        <v>Under</v>
      </c>
      <c r="F406" s="26" t="str">
        <f t="shared" si="28"/>
        <v>Under</v>
      </c>
      <c r="G406" s="26">
        <f t="shared" si="26"/>
        <v>8</v>
      </c>
    </row>
    <row r="407" spans="1:7" ht="15" x14ac:dyDescent="0.25">
      <c r="A407" s="39">
        <v>44383</v>
      </c>
      <c r="B407" s="40">
        <v>0.36645833333333333</v>
      </c>
      <c r="C407" s="5">
        <v>8</v>
      </c>
      <c r="D407" s="24">
        <f t="shared" ref="D407:D470" si="29">IF(C407="","",IF($B$9="mph",C407,ROUND(C407*0.6214,0)))</f>
        <v>8</v>
      </c>
      <c r="E407" s="26" t="str">
        <f t="shared" si="27"/>
        <v>Under</v>
      </c>
      <c r="F407" s="26" t="str">
        <f t="shared" si="28"/>
        <v>Under</v>
      </c>
      <c r="G407" s="26">
        <f t="shared" ref="G407:G470" si="30">HOUR(B407)</f>
        <v>8</v>
      </c>
    </row>
    <row r="408" spans="1:7" ht="15" x14ac:dyDescent="0.25">
      <c r="A408" s="39">
        <v>44383</v>
      </c>
      <c r="B408" s="40">
        <v>0.36664351851851856</v>
      </c>
      <c r="C408" s="5">
        <v>10</v>
      </c>
      <c r="D408" s="24">
        <f t="shared" si="29"/>
        <v>10</v>
      </c>
      <c r="E408" s="26" t="str">
        <f t="shared" ref="E408:E471" si="31">IF(D408="","",IF(D408&gt;$B$11,"Over","Under"))</f>
        <v>Under</v>
      </c>
      <c r="F408" s="26" t="str">
        <f t="shared" ref="F408:F471" si="32">IF(D408="","",IF(D408&gt;$B$10,"Over","Under"))</f>
        <v>Under</v>
      </c>
      <c r="G408" s="26">
        <f t="shared" si="30"/>
        <v>8</v>
      </c>
    </row>
    <row r="409" spans="1:7" ht="15" x14ac:dyDescent="0.25">
      <c r="A409" s="39">
        <v>44383</v>
      </c>
      <c r="B409" s="40">
        <v>0.36791666666666667</v>
      </c>
      <c r="C409" s="5">
        <v>16</v>
      </c>
      <c r="D409" s="24">
        <f t="shared" si="29"/>
        <v>16</v>
      </c>
      <c r="E409" s="26" t="str">
        <f t="shared" si="31"/>
        <v>Under</v>
      </c>
      <c r="F409" s="26" t="str">
        <f t="shared" si="32"/>
        <v>Under</v>
      </c>
      <c r="G409" s="26">
        <f t="shared" si="30"/>
        <v>8</v>
      </c>
    </row>
    <row r="410" spans="1:7" ht="15" x14ac:dyDescent="0.25">
      <c r="A410" s="39">
        <v>44383</v>
      </c>
      <c r="B410" s="40">
        <v>0.36799768518518516</v>
      </c>
      <c r="C410" s="5">
        <v>18</v>
      </c>
      <c r="D410" s="24">
        <f t="shared" si="29"/>
        <v>18</v>
      </c>
      <c r="E410" s="26" t="str">
        <f t="shared" si="31"/>
        <v>Under</v>
      </c>
      <c r="F410" s="26" t="str">
        <f t="shared" si="32"/>
        <v>Under</v>
      </c>
      <c r="G410" s="26">
        <f t="shared" si="30"/>
        <v>8</v>
      </c>
    </row>
    <row r="411" spans="1:7" ht="15" x14ac:dyDescent="0.25">
      <c r="A411" s="39">
        <v>44383</v>
      </c>
      <c r="B411" s="40">
        <v>0.36804398148148149</v>
      </c>
      <c r="C411" s="5">
        <v>17</v>
      </c>
      <c r="D411" s="24">
        <f t="shared" si="29"/>
        <v>17</v>
      </c>
      <c r="E411" s="26" t="str">
        <f t="shared" si="31"/>
        <v>Under</v>
      </c>
      <c r="F411" s="26" t="str">
        <f t="shared" si="32"/>
        <v>Under</v>
      </c>
      <c r="G411" s="26">
        <f t="shared" si="30"/>
        <v>8</v>
      </c>
    </row>
    <row r="412" spans="1:7" ht="15" x14ac:dyDescent="0.25">
      <c r="A412" s="39">
        <v>44383</v>
      </c>
      <c r="B412" s="40">
        <v>0.36865740740740738</v>
      </c>
      <c r="C412" s="5">
        <v>26</v>
      </c>
      <c r="D412" s="24">
        <f t="shared" si="29"/>
        <v>26</v>
      </c>
      <c r="E412" s="26" t="str">
        <f t="shared" si="31"/>
        <v>Over</v>
      </c>
      <c r="F412" s="26" t="str">
        <f t="shared" si="32"/>
        <v>Over</v>
      </c>
      <c r="G412" s="26">
        <f t="shared" si="30"/>
        <v>8</v>
      </c>
    </row>
    <row r="413" spans="1:7" ht="15" x14ac:dyDescent="0.25">
      <c r="A413" s="39">
        <v>44383</v>
      </c>
      <c r="B413" s="40">
        <v>0.36997685185185186</v>
      </c>
      <c r="C413" s="5">
        <v>11</v>
      </c>
      <c r="D413" s="24">
        <f t="shared" si="29"/>
        <v>11</v>
      </c>
      <c r="E413" s="26" t="str">
        <f t="shared" si="31"/>
        <v>Under</v>
      </c>
      <c r="F413" s="26" t="str">
        <f t="shared" si="32"/>
        <v>Under</v>
      </c>
      <c r="G413" s="26">
        <f t="shared" si="30"/>
        <v>8</v>
      </c>
    </row>
    <row r="414" spans="1:7" ht="15" x14ac:dyDescent="0.25">
      <c r="A414" s="39">
        <v>44383</v>
      </c>
      <c r="B414" s="40">
        <v>0.37226851851851855</v>
      </c>
      <c r="C414" s="5">
        <v>10</v>
      </c>
      <c r="D414" s="24">
        <f t="shared" si="29"/>
        <v>10</v>
      </c>
      <c r="E414" s="26" t="str">
        <f t="shared" si="31"/>
        <v>Under</v>
      </c>
      <c r="F414" s="26" t="str">
        <f t="shared" si="32"/>
        <v>Under</v>
      </c>
      <c r="G414" s="26">
        <f t="shared" si="30"/>
        <v>8</v>
      </c>
    </row>
    <row r="415" spans="1:7" ht="15" x14ac:dyDescent="0.25">
      <c r="A415" s="39">
        <v>44383</v>
      </c>
      <c r="B415" s="40">
        <v>0.375</v>
      </c>
      <c r="C415" s="5">
        <v>11</v>
      </c>
      <c r="D415" s="24">
        <f t="shared" si="29"/>
        <v>11</v>
      </c>
      <c r="E415" s="26" t="str">
        <f t="shared" si="31"/>
        <v>Under</v>
      </c>
      <c r="F415" s="26" t="str">
        <f t="shared" si="32"/>
        <v>Under</v>
      </c>
      <c r="G415" s="26">
        <f t="shared" si="30"/>
        <v>9</v>
      </c>
    </row>
    <row r="416" spans="1:7" ht="15" x14ac:dyDescent="0.25">
      <c r="A416" s="39">
        <v>44383</v>
      </c>
      <c r="B416" s="40">
        <v>0.37715277777777773</v>
      </c>
      <c r="C416" s="5">
        <v>18</v>
      </c>
      <c r="D416" s="24">
        <f t="shared" si="29"/>
        <v>18</v>
      </c>
      <c r="E416" s="26" t="str">
        <f t="shared" si="31"/>
        <v>Under</v>
      </c>
      <c r="F416" s="26" t="str">
        <f t="shared" si="32"/>
        <v>Under</v>
      </c>
      <c r="G416" s="26">
        <f t="shared" si="30"/>
        <v>9</v>
      </c>
    </row>
    <row r="417" spans="1:7" ht="15" x14ac:dyDescent="0.25">
      <c r="A417" s="39">
        <v>44383</v>
      </c>
      <c r="B417" s="40">
        <v>0.37811342592592595</v>
      </c>
      <c r="C417" s="5">
        <v>14</v>
      </c>
      <c r="D417" s="24">
        <f t="shared" si="29"/>
        <v>14</v>
      </c>
      <c r="E417" s="26" t="str">
        <f t="shared" si="31"/>
        <v>Under</v>
      </c>
      <c r="F417" s="26" t="str">
        <f t="shared" si="32"/>
        <v>Under</v>
      </c>
      <c r="G417" s="26">
        <f t="shared" si="30"/>
        <v>9</v>
      </c>
    </row>
    <row r="418" spans="1:7" ht="15" x14ac:dyDescent="0.25">
      <c r="A418" s="39">
        <v>44383</v>
      </c>
      <c r="B418" s="40">
        <v>0.37870370370370371</v>
      </c>
      <c r="C418" s="5">
        <v>13</v>
      </c>
      <c r="D418" s="24">
        <f t="shared" si="29"/>
        <v>13</v>
      </c>
      <c r="E418" s="26" t="str">
        <f t="shared" si="31"/>
        <v>Under</v>
      </c>
      <c r="F418" s="26" t="str">
        <f t="shared" si="32"/>
        <v>Under</v>
      </c>
      <c r="G418" s="26">
        <f t="shared" si="30"/>
        <v>9</v>
      </c>
    </row>
    <row r="419" spans="1:7" ht="15" x14ac:dyDescent="0.25">
      <c r="A419" s="39">
        <v>44383</v>
      </c>
      <c r="B419" s="40">
        <v>0.37927083333333328</v>
      </c>
      <c r="C419" s="5">
        <v>20</v>
      </c>
      <c r="D419" s="24">
        <f t="shared" si="29"/>
        <v>20</v>
      </c>
      <c r="E419" s="26" t="str">
        <f t="shared" si="31"/>
        <v>Under</v>
      </c>
      <c r="F419" s="26" t="str">
        <f t="shared" si="32"/>
        <v>Under</v>
      </c>
      <c r="G419" s="26">
        <f t="shared" si="30"/>
        <v>9</v>
      </c>
    </row>
    <row r="420" spans="1:7" ht="15" x14ac:dyDescent="0.25">
      <c r="A420" s="39">
        <v>44383</v>
      </c>
      <c r="B420" s="40">
        <v>0.38017361111111114</v>
      </c>
      <c r="C420" s="5">
        <v>12</v>
      </c>
      <c r="D420" s="24">
        <f t="shared" si="29"/>
        <v>12</v>
      </c>
      <c r="E420" s="26" t="str">
        <f t="shared" si="31"/>
        <v>Under</v>
      </c>
      <c r="F420" s="26" t="str">
        <f t="shared" si="32"/>
        <v>Under</v>
      </c>
      <c r="G420" s="26">
        <f t="shared" si="30"/>
        <v>9</v>
      </c>
    </row>
    <row r="421" spans="1:7" ht="15" x14ac:dyDescent="0.25">
      <c r="A421" s="39">
        <v>44383</v>
      </c>
      <c r="B421" s="40">
        <v>0.38182870370370375</v>
      </c>
      <c r="C421" s="5">
        <v>11</v>
      </c>
      <c r="D421" s="24">
        <f t="shared" si="29"/>
        <v>11</v>
      </c>
      <c r="E421" s="26" t="str">
        <f t="shared" si="31"/>
        <v>Under</v>
      </c>
      <c r="F421" s="26" t="str">
        <f t="shared" si="32"/>
        <v>Under</v>
      </c>
      <c r="G421" s="26">
        <f t="shared" si="30"/>
        <v>9</v>
      </c>
    </row>
    <row r="422" spans="1:7" ht="15" x14ac:dyDescent="0.25">
      <c r="A422" s="39">
        <v>44383</v>
      </c>
      <c r="B422" s="40">
        <v>0.38184027777777779</v>
      </c>
      <c r="C422" s="5">
        <v>11</v>
      </c>
      <c r="D422" s="24">
        <f t="shared" si="29"/>
        <v>11</v>
      </c>
      <c r="E422" s="26" t="str">
        <f t="shared" si="31"/>
        <v>Under</v>
      </c>
      <c r="F422" s="26" t="str">
        <f t="shared" si="32"/>
        <v>Under</v>
      </c>
      <c r="G422" s="26">
        <f t="shared" si="30"/>
        <v>9</v>
      </c>
    </row>
    <row r="423" spans="1:7" ht="15" x14ac:dyDescent="0.25">
      <c r="A423" s="39">
        <v>44383</v>
      </c>
      <c r="B423" s="40">
        <v>0.38841435185185186</v>
      </c>
      <c r="C423" s="5">
        <v>21</v>
      </c>
      <c r="D423" s="24">
        <f t="shared" si="29"/>
        <v>21</v>
      </c>
      <c r="E423" s="26" t="str">
        <f t="shared" si="31"/>
        <v>Under</v>
      </c>
      <c r="F423" s="26" t="str">
        <f t="shared" si="32"/>
        <v>Over</v>
      </c>
      <c r="G423" s="26">
        <f t="shared" si="30"/>
        <v>9</v>
      </c>
    </row>
    <row r="424" spans="1:7" ht="15" x14ac:dyDescent="0.25">
      <c r="A424" s="39">
        <v>44383</v>
      </c>
      <c r="B424" s="40">
        <v>0.38891203703703708</v>
      </c>
      <c r="C424" s="5">
        <v>18</v>
      </c>
      <c r="D424" s="24">
        <f t="shared" si="29"/>
        <v>18</v>
      </c>
      <c r="E424" s="26" t="str">
        <f t="shared" si="31"/>
        <v>Under</v>
      </c>
      <c r="F424" s="26" t="str">
        <f t="shared" si="32"/>
        <v>Under</v>
      </c>
      <c r="G424" s="26">
        <f t="shared" si="30"/>
        <v>9</v>
      </c>
    </row>
    <row r="425" spans="1:7" ht="15" x14ac:dyDescent="0.25">
      <c r="A425" s="39">
        <v>44383</v>
      </c>
      <c r="B425" s="40">
        <v>0.39097222222222222</v>
      </c>
      <c r="C425" s="5">
        <v>10</v>
      </c>
      <c r="D425" s="24">
        <f t="shared" si="29"/>
        <v>10</v>
      </c>
      <c r="E425" s="26" t="str">
        <f t="shared" si="31"/>
        <v>Under</v>
      </c>
      <c r="F425" s="26" t="str">
        <f t="shared" si="32"/>
        <v>Under</v>
      </c>
      <c r="G425" s="26">
        <f t="shared" si="30"/>
        <v>9</v>
      </c>
    </row>
    <row r="426" spans="1:7" ht="15" x14ac:dyDescent="0.25">
      <c r="A426" s="39">
        <v>44383</v>
      </c>
      <c r="B426" s="40">
        <v>0.39113425925925926</v>
      </c>
      <c r="C426" s="5">
        <v>13</v>
      </c>
      <c r="D426" s="24">
        <f t="shared" si="29"/>
        <v>13</v>
      </c>
      <c r="E426" s="26" t="str">
        <f t="shared" si="31"/>
        <v>Under</v>
      </c>
      <c r="F426" s="26" t="str">
        <f t="shared" si="32"/>
        <v>Under</v>
      </c>
      <c r="G426" s="26">
        <f t="shared" si="30"/>
        <v>9</v>
      </c>
    </row>
    <row r="427" spans="1:7" ht="15" x14ac:dyDescent="0.25">
      <c r="A427" s="39">
        <v>44383</v>
      </c>
      <c r="B427" s="40">
        <v>0.39217592592592593</v>
      </c>
      <c r="C427" s="5">
        <v>13</v>
      </c>
      <c r="D427" s="24">
        <f t="shared" si="29"/>
        <v>13</v>
      </c>
      <c r="E427" s="26" t="str">
        <f t="shared" si="31"/>
        <v>Under</v>
      </c>
      <c r="F427" s="26" t="str">
        <f t="shared" si="32"/>
        <v>Under</v>
      </c>
      <c r="G427" s="26">
        <f t="shared" si="30"/>
        <v>9</v>
      </c>
    </row>
    <row r="428" spans="1:7" ht="15" x14ac:dyDescent="0.25">
      <c r="A428" s="39">
        <v>44383</v>
      </c>
      <c r="B428" s="40">
        <v>0.39754629629629629</v>
      </c>
      <c r="C428" s="5">
        <v>20</v>
      </c>
      <c r="D428" s="24">
        <f t="shared" si="29"/>
        <v>20</v>
      </c>
      <c r="E428" s="26" t="str">
        <f t="shared" si="31"/>
        <v>Under</v>
      </c>
      <c r="F428" s="26" t="str">
        <f t="shared" si="32"/>
        <v>Under</v>
      </c>
      <c r="G428" s="26">
        <f t="shared" si="30"/>
        <v>9</v>
      </c>
    </row>
    <row r="429" spans="1:7" ht="15" x14ac:dyDescent="0.25">
      <c r="A429" s="39">
        <v>44383</v>
      </c>
      <c r="B429" s="40">
        <v>0.4020023148148148</v>
      </c>
      <c r="C429" s="5">
        <v>16</v>
      </c>
      <c r="D429" s="24">
        <f t="shared" si="29"/>
        <v>16</v>
      </c>
      <c r="E429" s="26" t="str">
        <f t="shared" si="31"/>
        <v>Under</v>
      </c>
      <c r="F429" s="26" t="str">
        <f t="shared" si="32"/>
        <v>Under</v>
      </c>
      <c r="G429" s="26">
        <f t="shared" si="30"/>
        <v>9</v>
      </c>
    </row>
    <row r="430" spans="1:7" ht="15" x14ac:dyDescent="0.25">
      <c r="A430" s="39">
        <v>44383</v>
      </c>
      <c r="B430" s="40">
        <v>0.40202546296296293</v>
      </c>
      <c r="C430" s="5">
        <v>16</v>
      </c>
      <c r="D430" s="24">
        <f t="shared" si="29"/>
        <v>16</v>
      </c>
      <c r="E430" s="26" t="str">
        <f t="shared" si="31"/>
        <v>Under</v>
      </c>
      <c r="F430" s="26" t="str">
        <f t="shared" si="32"/>
        <v>Under</v>
      </c>
      <c r="G430" s="26">
        <f t="shared" si="30"/>
        <v>9</v>
      </c>
    </row>
    <row r="431" spans="1:7" ht="15" x14ac:dyDescent="0.25">
      <c r="A431" s="39">
        <v>44383</v>
      </c>
      <c r="B431" s="40">
        <v>0.40217592592592594</v>
      </c>
      <c r="C431" s="5">
        <v>13</v>
      </c>
      <c r="D431" s="24">
        <f t="shared" si="29"/>
        <v>13</v>
      </c>
      <c r="E431" s="26" t="str">
        <f t="shared" si="31"/>
        <v>Under</v>
      </c>
      <c r="F431" s="26" t="str">
        <f t="shared" si="32"/>
        <v>Under</v>
      </c>
      <c r="G431" s="26">
        <f t="shared" si="30"/>
        <v>9</v>
      </c>
    </row>
    <row r="432" spans="1:7" ht="15" x14ac:dyDescent="0.25">
      <c r="A432" s="39">
        <v>44383</v>
      </c>
      <c r="B432" s="40">
        <v>0.40412037037037035</v>
      </c>
      <c r="C432" s="5">
        <v>13</v>
      </c>
      <c r="D432" s="24">
        <f t="shared" si="29"/>
        <v>13</v>
      </c>
      <c r="E432" s="26" t="str">
        <f t="shared" si="31"/>
        <v>Under</v>
      </c>
      <c r="F432" s="26" t="str">
        <f t="shared" si="32"/>
        <v>Under</v>
      </c>
      <c r="G432" s="26">
        <f t="shared" si="30"/>
        <v>9</v>
      </c>
    </row>
    <row r="433" spans="1:7" ht="15" x14ac:dyDescent="0.25">
      <c r="A433" s="39">
        <v>44383</v>
      </c>
      <c r="B433" s="40">
        <v>0.40625</v>
      </c>
      <c r="C433" s="5">
        <v>10</v>
      </c>
      <c r="D433" s="24">
        <f t="shared" si="29"/>
        <v>10</v>
      </c>
      <c r="E433" s="26" t="str">
        <f t="shared" si="31"/>
        <v>Under</v>
      </c>
      <c r="F433" s="26" t="str">
        <f t="shared" si="32"/>
        <v>Under</v>
      </c>
      <c r="G433" s="26">
        <f t="shared" si="30"/>
        <v>9</v>
      </c>
    </row>
    <row r="434" spans="1:7" ht="15" x14ac:dyDescent="0.25">
      <c r="A434" s="39">
        <v>44383</v>
      </c>
      <c r="B434" s="40">
        <v>0.41035879629629629</v>
      </c>
      <c r="C434" s="5">
        <v>16</v>
      </c>
      <c r="D434" s="24">
        <f t="shared" si="29"/>
        <v>16</v>
      </c>
      <c r="E434" s="26" t="str">
        <f t="shared" si="31"/>
        <v>Under</v>
      </c>
      <c r="F434" s="26" t="str">
        <f t="shared" si="32"/>
        <v>Under</v>
      </c>
      <c r="G434" s="26">
        <f t="shared" si="30"/>
        <v>9</v>
      </c>
    </row>
    <row r="435" spans="1:7" ht="15" x14ac:dyDescent="0.25">
      <c r="A435" s="39">
        <v>44383</v>
      </c>
      <c r="B435" s="40">
        <v>0.41820601851851852</v>
      </c>
      <c r="C435" s="5">
        <v>16</v>
      </c>
      <c r="D435" s="24">
        <f t="shared" si="29"/>
        <v>16</v>
      </c>
      <c r="E435" s="26" t="str">
        <f t="shared" si="31"/>
        <v>Under</v>
      </c>
      <c r="F435" s="26" t="str">
        <f t="shared" si="32"/>
        <v>Under</v>
      </c>
      <c r="G435" s="26">
        <f t="shared" si="30"/>
        <v>10</v>
      </c>
    </row>
    <row r="436" spans="1:7" ht="15" x14ac:dyDescent="0.25">
      <c r="A436" s="39">
        <v>44383</v>
      </c>
      <c r="B436" s="40">
        <v>0.42005787037037035</v>
      </c>
      <c r="C436" s="5">
        <v>12</v>
      </c>
      <c r="D436" s="24">
        <f t="shared" si="29"/>
        <v>12</v>
      </c>
      <c r="E436" s="26" t="str">
        <f t="shared" si="31"/>
        <v>Under</v>
      </c>
      <c r="F436" s="26" t="str">
        <f t="shared" si="32"/>
        <v>Under</v>
      </c>
      <c r="G436" s="26">
        <f t="shared" si="30"/>
        <v>10</v>
      </c>
    </row>
    <row r="437" spans="1:7" ht="15" x14ac:dyDescent="0.25">
      <c r="A437" s="39">
        <v>44383</v>
      </c>
      <c r="B437" s="40">
        <v>0.42111111111111116</v>
      </c>
      <c r="C437" s="5">
        <v>17</v>
      </c>
      <c r="D437" s="24">
        <f t="shared" si="29"/>
        <v>17</v>
      </c>
      <c r="E437" s="26" t="str">
        <f t="shared" si="31"/>
        <v>Under</v>
      </c>
      <c r="F437" s="26" t="str">
        <f t="shared" si="32"/>
        <v>Under</v>
      </c>
      <c r="G437" s="26">
        <f t="shared" si="30"/>
        <v>10</v>
      </c>
    </row>
    <row r="438" spans="1:7" ht="15" x14ac:dyDescent="0.25">
      <c r="A438" s="39">
        <v>44383</v>
      </c>
      <c r="B438" s="40">
        <v>0.42152777777777778</v>
      </c>
      <c r="C438" s="5">
        <v>13</v>
      </c>
      <c r="D438" s="24">
        <f t="shared" si="29"/>
        <v>13</v>
      </c>
      <c r="E438" s="26" t="str">
        <f t="shared" si="31"/>
        <v>Under</v>
      </c>
      <c r="F438" s="26" t="str">
        <f t="shared" si="32"/>
        <v>Under</v>
      </c>
      <c r="G438" s="26">
        <f t="shared" si="30"/>
        <v>10</v>
      </c>
    </row>
    <row r="439" spans="1:7" ht="15" x14ac:dyDescent="0.25">
      <c r="A439" s="39">
        <v>44383</v>
      </c>
      <c r="B439" s="40">
        <v>0.42373842592592598</v>
      </c>
      <c r="C439" s="5">
        <v>14</v>
      </c>
      <c r="D439" s="24">
        <f t="shared" si="29"/>
        <v>14</v>
      </c>
      <c r="E439" s="26" t="str">
        <f t="shared" si="31"/>
        <v>Under</v>
      </c>
      <c r="F439" s="26" t="str">
        <f t="shared" si="32"/>
        <v>Under</v>
      </c>
      <c r="G439" s="26">
        <f t="shared" si="30"/>
        <v>10</v>
      </c>
    </row>
    <row r="440" spans="1:7" ht="15" x14ac:dyDescent="0.25">
      <c r="A440" s="39">
        <v>44383</v>
      </c>
      <c r="B440" s="40">
        <v>0.42378472222222219</v>
      </c>
      <c r="C440" s="5">
        <v>14</v>
      </c>
      <c r="D440" s="24">
        <f t="shared" si="29"/>
        <v>14</v>
      </c>
      <c r="E440" s="26" t="str">
        <f t="shared" si="31"/>
        <v>Under</v>
      </c>
      <c r="F440" s="26" t="str">
        <f t="shared" si="32"/>
        <v>Under</v>
      </c>
      <c r="G440" s="26">
        <f t="shared" si="30"/>
        <v>10</v>
      </c>
    </row>
    <row r="441" spans="1:7" ht="15" x14ac:dyDescent="0.25">
      <c r="A441" s="39">
        <v>44383</v>
      </c>
      <c r="B441" s="40">
        <v>0.42403935185185188</v>
      </c>
      <c r="C441" s="5">
        <v>12</v>
      </c>
      <c r="D441" s="24">
        <f t="shared" si="29"/>
        <v>12</v>
      </c>
      <c r="E441" s="26" t="str">
        <f t="shared" si="31"/>
        <v>Under</v>
      </c>
      <c r="F441" s="26" t="str">
        <f t="shared" si="32"/>
        <v>Under</v>
      </c>
      <c r="G441" s="26">
        <f t="shared" si="30"/>
        <v>10</v>
      </c>
    </row>
    <row r="442" spans="1:7" ht="15" x14ac:dyDescent="0.25">
      <c r="A442" s="39">
        <v>44383</v>
      </c>
      <c r="B442" s="40">
        <v>0.42685185185185182</v>
      </c>
      <c r="C442" s="5">
        <v>15</v>
      </c>
      <c r="D442" s="24">
        <f t="shared" si="29"/>
        <v>15</v>
      </c>
      <c r="E442" s="26" t="str">
        <f t="shared" si="31"/>
        <v>Under</v>
      </c>
      <c r="F442" s="26" t="str">
        <f t="shared" si="32"/>
        <v>Under</v>
      </c>
      <c r="G442" s="26">
        <f t="shared" si="30"/>
        <v>10</v>
      </c>
    </row>
    <row r="443" spans="1:7" ht="15" x14ac:dyDescent="0.25">
      <c r="A443" s="39">
        <v>44383</v>
      </c>
      <c r="B443" s="40">
        <v>0.43010416666666668</v>
      </c>
      <c r="C443" s="5">
        <v>14</v>
      </c>
      <c r="D443" s="24">
        <f t="shared" si="29"/>
        <v>14</v>
      </c>
      <c r="E443" s="26" t="str">
        <f t="shared" si="31"/>
        <v>Under</v>
      </c>
      <c r="F443" s="26" t="str">
        <f t="shared" si="32"/>
        <v>Under</v>
      </c>
      <c r="G443" s="26">
        <f t="shared" si="30"/>
        <v>10</v>
      </c>
    </row>
    <row r="444" spans="1:7" ht="15" x14ac:dyDescent="0.25">
      <c r="A444" s="39">
        <v>44383</v>
      </c>
      <c r="B444" s="40">
        <v>0.43016203703703698</v>
      </c>
      <c r="C444" s="5">
        <v>13</v>
      </c>
      <c r="D444" s="24">
        <f t="shared" si="29"/>
        <v>13</v>
      </c>
      <c r="E444" s="26" t="str">
        <f t="shared" si="31"/>
        <v>Under</v>
      </c>
      <c r="F444" s="26" t="str">
        <f t="shared" si="32"/>
        <v>Under</v>
      </c>
      <c r="G444" s="26">
        <f t="shared" si="30"/>
        <v>10</v>
      </c>
    </row>
    <row r="445" spans="1:7" ht="15" x14ac:dyDescent="0.25">
      <c r="A445" s="39">
        <v>44383</v>
      </c>
      <c r="B445" s="40">
        <v>0.43101851851851852</v>
      </c>
      <c r="C445" s="5">
        <v>20</v>
      </c>
      <c r="D445" s="24">
        <f t="shared" si="29"/>
        <v>20</v>
      </c>
      <c r="E445" s="26" t="str">
        <f t="shared" si="31"/>
        <v>Under</v>
      </c>
      <c r="F445" s="26" t="str">
        <f t="shared" si="32"/>
        <v>Under</v>
      </c>
      <c r="G445" s="26">
        <f t="shared" si="30"/>
        <v>10</v>
      </c>
    </row>
    <row r="446" spans="1:7" ht="15" x14ac:dyDescent="0.25">
      <c r="A446" s="39">
        <v>44383</v>
      </c>
      <c r="B446" s="40">
        <v>0.43672453703703701</v>
      </c>
      <c r="C446" s="5">
        <v>19</v>
      </c>
      <c r="D446" s="24">
        <f t="shared" si="29"/>
        <v>19</v>
      </c>
      <c r="E446" s="26" t="str">
        <f t="shared" si="31"/>
        <v>Under</v>
      </c>
      <c r="F446" s="26" t="str">
        <f t="shared" si="32"/>
        <v>Under</v>
      </c>
      <c r="G446" s="26">
        <f t="shared" si="30"/>
        <v>10</v>
      </c>
    </row>
    <row r="447" spans="1:7" ht="15" x14ac:dyDescent="0.25">
      <c r="A447" s="39">
        <v>44383</v>
      </c>
      <c r="B447" s="40">
        <v>0.44059027777777776</v>
      </c>
      <c r="C447" s="5">
        <v>14</v>
      </c>
      <c r="D447" s="24">
        <f t="shared" si="29"/>
        <v>14</v>
      </c>
      <c r="E447" s="26" t="str">
        <f t="shared" si="31"/>
        <v>Under</v>
      </c>
      <c r="F447" s="26" t="str">
        <f t="shared" si="32"/>
        <v>Under</v>
      </c>
      <c r="G447" s="26">
        <f t="shared" si="30"/>
        <v>10</v>
      </c>
    </row>
    <row r="448" spans="1:7" ht="15" x14ac:dyDescent="0.25">
      <c r="A448" s="39">
        <v>44383</v>
      </c>
      <c r="B448" s="40">
        <v>0.44371527777777775</v>
      </c>
      <c r="C448" s="5">
        <v>18</v>
      </c>
      <c r="D448" s="24">
        <f t="shared" si="29"/>
        <v>18</v>
      </c>
      <c r="E448" s="26" t="str">
        <f t="shared" si="31"/>
        <v>Under</v>
      </c>
      <c r="F448" s="26" t="str">
        <f t="shared" si="32"/>
        <v>Under</v>
      </c>
      <c r="G448" s="26">
        <f t="shared" si="30"/>
        <v>10</v>
      </c>
    </row>
    <row r="449" spans="1:7" ht="15" x14ac:dyDescent="0.25">
      <c r="A449" s="39">
        <v>44383</v>
      </c>
      <c r="B449" s="40">
        <v>0.44427083333333334</v>
      </c>
      <c r="C449" s="5">
        <v>14</v>
      </c>
      <c r="D449" s="24">
        <f t="shared" si="29"/>
        <v>14</v>
      </c>
      <c r="E449" s="26" t="str">
        <f t="shared" si="31"/>
        <v>Under</v>
      </c>
      <c r="F449" s="26" t="str">
        <f t="shared" si="32"/>
        <v>Under</v>
      </c>
      <c r="G449" s="26">
        <f t="shared" si="30"/>
        <v>10</v>
      </c>
    </row>
    <row r="450" spans="1:7" ht="15" x14ac:dyDescent="0.25">
      <c r="A450" s="39">
        <v>44383</v>
      </c>
      <c r="B450" s="40">
        <v>0.44528935185185187</v>
      </c>
      <c r="C450" s="5">
        <v>10</v>
      </c>
      <c r="D450" s="24">
        <f t="shared" si="29"/>
        <v>10</v>
      </c>
      <c r="E450" s="26" t="str">
        <f t="shared" si="31"/>
        <v>Under</v>
      </c>
      <c r="F450" s="26" t="str">
        <f t="shared" si="32"/>
        <v>Under</v>
      </c>
      <c r="G450" s="26">
        <f t="shared" si="30"/>
        <v>10</v>
      </c>
    </row>
    <row r="451" spans="1:7" ht="15" x14ac:dyDescent="0.25">
      <c r="A451" s="39">
        <v>44383</v>
      </c>
      <c r="B451" s="40">
        <v>0.44565972222222222</v>
      </c>
      <c r="C451" s="5">
        <v>15</v>
      </c>
      <c r="D451" s="24">
        <f t="shared" si="29"/>
        <v>15</v>
      </c>
      <c r="E451" s="26" t="str">
        <f t="shared" si="31"/>
        <v>Under</v>
      </c>
      <c r="F451" s="26" t="str">
        <f t="shared" si="32"/>
        <v>Under</v>
      </c>
      <c r="G451" s="26">
        <f t="shared" si="30"/>
        <v>10</v>
      </c>
    </row>
    <row r="452" spans="1:7" ht="15" x14ac:dyDescent="0.25">
      <c r="A452" s="39">
        <v>44383</v>
      </c>
      <c r="B452" s="40">
        <v>0.44643518518518516</v>
      </c>
      <c r="C452" s="5">
        <v>25</v>
      </c>
      <c r="D452" s="24">
        <f t="shared" si="29"/>
        <v>25</v>
      </c>
      <c r="E452" s="26" t="str">
        <f t="shared" si="31"/>
        <v>Over</v>
      </c>
      <c r="F452" s="26" t="str">
        <f t="shared" si="32"/>
        <v>Over</v>
      </c>
      <c r="G452" s="26">
        <f t="shared" si="30"/>
        <v>10</v>
      </c>
    </row>
    <row r="453" spans="1:7" ht="15" x14ac:dyDescent="0.25">
      <c r="A453" s="39">
        <v>44383</v>
      </c>
      <c r="B453" s="40">
        <v>0.44754629629629633</v>
      </c>
      <c r="C453" s="5">
        <v>15</v>
      </c>
      <c r="D453" s="24">
        <f t="shared" si="29"/>
        <v>15</v>
      </c>
      <c r="E453" s="26" t="str">
        <f t="shared" si="31"/>
        <v>Under</v>
      </c>
      <c r="F453" s="26" t="str">
        <f t="shared" si="32"/>
        <v>Under</v>
      </c>
      <c r="G453" s="26">
        <f t="shared" si="30"/>
        <v>10</v>
      </c>
    </row>
    <row r="454" spans="1:7" ht="15" x14ac:dyDescent="0.25">
      <c r="A454" s="39">
        <v>44383</v>
      </c>
      <c r="B454" s="40">
        <v>0.44969907407407406</v>
      </c>
      <c r="C454" s="5">
        <v>14</v>
      </c>
      <c r="D454" s="24">
        <f t="shared" si="29"/>
        <v>14</v>
      </c>
      <c r="E454" s="26" t="str">
        <f t="shared" si="31"/>
        <v>Under</v>
      </c>
      <c r="F454" s="26" t="str">
        <f t="shared" si="32"/>
        <v>Under</v>
      </c>
      <c r="G454" s="26">
        <f t="shared" si="30"/>
        <v>10</v>
      </c>
    </row>
    <row r="455" spans="1:7" ht="15" x14ac:dyDescent="0.25">
      <c r="A455" s="39">
        <v>44383</v>
      </c>
      <c r="B455" s="40">
        <v>0.45021990740740742</v>
      </c>
      <c r="C455" s="5">
        <v>15</v>
      </c>
      <c r="D455" s="24">
        <f t="shared" si="29"/>
        <v>15</v>
      </c>
      <c r="E455" s="26" t="str">
        <f t="shared" si="31"/>
        <v>Under</v>
      </c>
      <c r="F455" s="26" t="str">
        <f t="shared" si="32"/>
        <v>Under</v>
      </c>
      <c r="G455" s="26">
        <f t="shared" si="30"/>
        <v>10</v>
      </c>
    </row>
    <row r="456" spans="1:7" ht="15" x14ac:dyDescent="0.25">
      <c r="A456" s="39">
        <v>44383</v>
      </c>
      <c r="B456" s="40">
        <v>0.45224537037037038</v>
      </c>
      <c r="C456" s="5">
        <v>13</v>
      </c>
      <c r="D456" s="24">
        <f t="shared" si="29"/>
        <v>13</v>
      </c>
      <c r="E456" s="26" t="str">
        <f t="shared" si="31"/>
        <v>Under</v>
      </c>
      <c r="F456" s="26" t="str">
        <f t="shared" si="32"/>
        <v>Under</v>
      </c>
      <c r="G456" s="26">
        <f t="shared" si="30"/>
        <v>10</v>
      </c>
    </row>
    <row r="457" spans="1:7" ht="15" x14ac:dyDescent="0.25">
      <c r="A457" s="39">
        <v>44383</v>
      </c>
      <c r="B457" s="40">
        <v>0.4522916666666667</v>
      </c>
      <c r="C457" s="5">
        <v>15</v>
      </c>
      <c r="D457" s="24">
        <f t="shared" si="29"/>
        <v>15</v>
      </c>
      <c r="E457" s="26" t="str">
        <f t="shared" si="31"/>
        <v>Under</v>
      </c>
      <c r="F457" s="26" t="str">
        <f t="shared" si="32"/>
        <v>Under</v>
      </c>
      <c r="G457" s="26">
        <f t="shared" si="30"/>
        <v>10</v>
      </c>
    </row>
    <row r="458" spans="1:7" ht="15" x14ac:dyDescent="0.25">
      <c r="A458" s="39">
        <v>44383</v>
      </c>
      <c r="B458" s="40">
        <v>0.45244212962962965</v>
      </c>
      <c r="C458" s="5">
        <v>13</v>
      </c>
      <c r="D458" s="24">
        <f t="shared" si="29"/>
        <v>13</v>
      </c>
      <c r="E458" s="26" t="str">
        <f t="shared" si="31"/>
        <v>Under</v>
      </c>
      <c r="F458" s="26" t="str">
        <f t="shared" si="32"/>
        <v>Under</v>
      </c>
      <c r="G458" s="26">
        <f t="shared" si="30"/>
        <v>10</v>
      </c>
    </row>
    <row r="459" spans="1:7" ht="15" x14ac:dyDescent="0.25">
      <c r="A459" s="39">
        <v>44383</v>
      </c>
      <c r="B459" s="40">
        <v>0.4534259259259259</v>
      </c>
      <c r="C459" s="5">
        <v>14</v>
      </c>
      <c r="D459" s="24">
        <f t="shared" si="29"/>
        <v>14</v>
      </c>
      <c r="E459" s="26" t="str">
        <f t="shared" si="31"/>
        <v>Under</v>
      </c>
      <c r="F459" s="26" t="str">
        <f t="shared" si="32"/>
        <v>Under</v>
      </c>
      <c r="G459" s="26">
        <f t="shared" si="30"/>
        <v>10</v>
      </c>
    </row>
    <row r="460" spans="1:7" ht="15" x14ac:dyDescent="0.25">
      <c r="A460" s="39">
        <v>44383</v>
      </c>
      <c r="B460" s="40">
        <v>0.45398148148148149</v>
      </c>
      <c r="C460" s="5">
        <v>18</v>
      </c>
      <c r="D460" s="24">
        <f t="shared" si="29"/>
        <v>18</v>
      </c>
      <c r="E460" s="26" t="str">
        <f t="shared" si="31"/>
        <v>Under</v>
      </c>
      <c r="F460" s="26" t="str">
        <f t="shared" si="32"/>
        <v>Under</v>
      </c>
      <c r="G460" s="26">
        <f t="shared" si="30"/>
        <v>10</v>
      </c>
    </row>
    <row r="461" spans="1:7" ht="15" x14ac:dyDescent="0.25">
      <c r="A461" s="39">
        <v>44383</v>
      </c>
      <c r="B461" s="40">
        <v>0.45518518518518519</v>
      </c>
      <c r="C461" s="5">
        <v>13</v>
      </c>
      <c r="D461" s="24">
        <f t="shared" si="29"/>
        <v>13</v>
      </c>
      <c r="E461" s="26" t="str">
        <f t="shared" si="31"/>
        <v>Under</v>
      </c>
      <c r="F461" s="26" t="str">
        <f t="shared" si="32"/>
        <v>Under</v>
      </c>
      <c r="G461" s="26">
        <f t="shared" si="30"/>
        <v>10</v>
      </c>
    </row>
    <row r="462" spans="1:7" ht="15" x14ac:dyDescent="0.25">
      <c r="A462" s="39">
        <v>44383</v>
      </c>
      <c r="B462" s="40">
        <v>0.45613425925925927</v>
      </c>
      <c r="C462" s="5">
        <v>15</v>
      </c>
      <c r="D462" s="24">
        <f t="shared" si="29"/>
        <v>15</v>
      </c>
      <c r="E462" s="26" t="str">
        <f t="shared" si="31"/>
        <v>Under</v>
      </c>
      <c r="F462" s="26" t="str">
        <f t="shared" si="32"/>
        <v>Under</v>
      </c>
      <c r="G462" s="26">
        <f t="shared" si="30"/>
        <v>10</v>
      </c>
    </row>
    <row r="463" spans="1:7" ht="15" x14ac:dyDescent="0.25">
      <c r="A463" s="39">
        <v>44383</v>
      </c>
      <c r="B463" s="40">
        <v>0.45615740740740746</v>
      </c>
      <c r="C463" s="5">
        <v>14</v>
      </c>
      <c r="D463" s="24">
        <f t="shared" si="29"/>
        <v>14</v>
      </c>
      <c r="E463" s="26" t="str">
        <f t="shared" si="31"/>
        <v>Under</v>
      </c>
      <c r="F463" s="26" t="str">
        <f t="shared" si="32"/>
        <v>Under</v>
      </c>
      <c r="G463" s="26">
        <f t="shared" si="30"/>
        <v>10</v>
      </c>
    </row>
    <row r="464" spans="1:7" ht="15" x14ac:dyDescent="0.25">
      <c r="A464" s="39">
        <v>44383</v>
      </c>
      <c r="B464" s="40">
        <v>0.45709490740740738</v>
      </c>
      <c r="C464" s="5">
        <v>11</v>
      </c>
      <c r="D464" s="24">
        <f t="shared" si="29"/>
        <v>11</v>
      </c>
      <c r="E464" s="26" t="str">
        <f t="shared" si="31"/>
        <v>Under</v>
      </c>
      <c r="F464" s="26" t="str">
        <f t="shared" si="32"/>
        <v>Under</v>
      </c>
      <c r="G464" s="26">
        <f t="shared" si="30"/>
        <v>10</v>
      </c>
    </row>
    <row r="465" spans="1:7" ht="15" x14ac:dyDescent="0.25">
      <c r="A465" s="39">
        <v>44383</v>
      </c>
      <c r="B465" s="40">
        <v>0.4581365740740741</v>
      </c>
      <c r="C465" s="5">
        <v>15</v>
      </c>
      <c r="D465" s="24">
        <f t="shared" si="29"/>
        <v>15</v>
      </c>
      <c r="E465" s="26" t="str">
        <f t="shared" si="31"/>
        <v>Under</v>
      </c>
      <c r="F465" s="26" t="str">
        <f t="shared" si="32"/>
        <v>Under</v>
      </c>
      <c r="G465" s="26">
        <f t="shared" si="30"/>
        <v>10</v>
      </c>
    </row>
    <row r="466" spans="1:7" ht="15" x14ac:dyDescent="0.25">
      <c r="A466" s="39">
        <v>44383</v>
      </c>
      <c r="B466" s="40">
        <v>0.4583564814814815</v>
      </c>
      <c r="C466" s="5">
        <v>20</v>
      </c>
      <c r="D466" s="24">
        <f t="shared" si="29"/>
        <v>20</v>
      </c>
      <c r="E466" s="26" t="str">
        <f t="shared" si="31"/>
        <v>Under</v>
      </c>
      <c r="F466" s="26" t="str">
        <f t="shared" si="32"/>
        <v>Under</v>
      </c>
      <c r="G466" s="26">
        <f t="shared" si="30"/>
        <v>11</v>
      </c>
    </row>
    <row r="467" spans="1:7" ht="15" x14ac:dyDescent="0.25">
      <c r="A467" s="39">
        <v>44383</v>
      </c>
      <c r="B467" s="40">
        <v>0.45902777777777781</v>
      </c>
      <c r="C467" s="5">
        <v>8</v>
      </c>
      <c r="D467" s="24">
        <f t="shared" si="29"/>
        <v>8</v>
      </c>
      <c r="E467" s="26" t="str">
        <f t="shared" si="31"/>
        <v>Under</v>
      </c>
      <c r="F467" s="26" t="str">
        <f t="shared" si="32"/>
        <v>Under</v>
      </c>
      <c r="G467" s="26">
        <f t="shared" si="30"/>
        <v>11</v>
      </c>
    </row>
    <row r="468" spans="1:7" ht="15" x14ac:dyDescent="0.25">
      <c r="A468" s="39">
        <v>44383</v>
      </c>
      <c r="B468" s="40">
        <v>0.46006944444444442</v>
      </c>
      <c r="C468" s="5">
        <v>15</v>
      </c>
      <c r="D468" s="24">
        <f t="shared" si="29"/>
        <v>15</v>
      </c>
      <c r="E468" s="26" t="str">
        <f t="shared" si="31"/>
        <v>Under</v>
      </c>
      <c r="F468" s="26" t="str">
        <f t="shared" si="32"/>
        <v>Under</v>
      </c>
      <c r="G468" s="26">
        <f t="shared" si="30"/>
        <v>11</v>
      </c>
    </row>
    <row r="469" spans="1:7" ht="15" x14ac:dyDescent="0.25">
      <c r="A469" s="39">
        <v>44383</v>
      </c>
      <c r="B469" s="40">
        <v>0.46182870370370371</v>
      </c>
      <c r="C469" s="5">
        <v>17</v>
      </c>
      <c r="D469" s="24">
        <f t="shared" si="29"/>
        <v>17</v>
      </c>
      <c r="E469" s="26" t="str">
        <f t="shared" si="31"/>
        <v>Under</v>
      </c>
      <c r="F469" s="26" t="str">
        <f t="shared" si="32"/>
        <v>Under</v>
      </c>
      <c r="G469" s="26">
        <f t="shared" si="30"/>
        <v>11</v>
      </c>
    </row>
    <row r="470" spans="1:7" ht="15" x14ac:dyDescent="0.25">
      <c r="A470" s="39">
        <v>44383</v>
      </c>
      <c r="B470" s="40">
        <v>0.46354166666666669</v>
      </c>
      <c r="C470" s="5">
        <v>19</v>
      </c>
      <c r="D470" s="24">
        <f t="shared" si="29"/>
        <v>19</v>
      </c>
      <c r="E470" s="26" t="str">
        <f t="shared" si="31"/>
        <v>Under</v>
      </c>
      <c r="F470" s="26" t="str">
        <f t="shared" si="32"/>
        <v>Under</v>
      </c>
      <c r="G470" s="26">
        <f t="shared" si="30"/>
        <v>11</v>
      </c>
    </row>
    <row r="471" spans="1:7" ht="15" x14ac:dyDescent="0.25">
      <c r="A471" s="39">
        <v>44383</v>
      </c>
      <c r="B471" s="40">
        <v>0.46487268518518521</v>
      </c>
      <c r="C471" s="5">
        <v>13</v>
      </c>
      <c r="D471" s="24">
        <f t="shared" ref="D471:D534" si="33">IF(C471="","",IF($B$9="mph",C471,ROUND(C471*0.6214,0)))</f>
        <v>13</v>
      </c>
      <c r="E471" s="26" t="str">
        <f t="shared" si="31"/>
        <v>Under</v>
      </c>
      <c r="F471" s="26" t="str">
        <f t="shared" si="32"/>
        <v>Under</v>
      </c>
      <c r="G471" s="26">
        <f t="shared" ref="G471:G534" si="34">HOUR(B471)</f>
        <v>11</v>
      </c>
    </row>
    <row r="472" spans="1:7" ht="15" x14ac:dyDescent="0.25">
      <c r="A472" s="39">
        <v>44383</v>
      </c>
      <c r="B472" s="40">
        <v>0.4660069444444444</v>
      </c>
      <c r="C472" s="5">
        <v>16</v>
      </c>
      <c r="D472" s="24">
        <f t="shared" si="33"/>
        <v>16</v>
      </c>
      <c r="E472" s="26" t="str">
        <f t="shared" ref="E472:E535" si="35">IF(D472="","",IF(D472&gt;$B$11,"Over","Under"))</f>
        <v>Under</v>
      </c>
      <c r="F472" s="26" t="str">
        <f t="shared" ref="F472:F535" si="36">IF(D472="","",IF(D472&gt;$B$10,"Over","Under"))</f>
        <v>Under</v>
      </c>
      <c r="G472" s="26">
        <f t="shared" si="34"/>
        <v>11</v>
      </c>
    </row>
    <row r="473" spans="1:7" ht="15" x14ac:dyDescent="0.25">
      <c r="A473" s="39">
        <v>44383</v>
      </c>
      <c r="B473" s="40">
        <v>0.46671296296296294</v>
      </c>
      <c r="C473" s="5">
        <v>12</v>
      </c>
      <c r="D473" s="24">
        <f t="shared" si="33"/>
        <v>12</v>
      </c>
      <c r="E473" s="26" t="str">
        <f t="shared" si="35"/>
        <v>Under</v>
      </c>
      <c r="F473" s="26" t="str">
        <f t="shared" si="36"/>
        <v>Under</v>
      </c>
      <c r="G473" s="26">
        <f t="shared" si="34"/>
        <v>11</v>
      </c>
    </row>
    <row r="474" spans="1:7" ht="15" x14ac:dyDescent="0.25">
      <c r="A474" s="39">
        <v>44383</v>
      </c>
      <c r="B474" s="40">
        <v>0.47090277777777773</v>
      </c>
      <c r="C474" s="5">
        <v>10</v>
      </c>
      <c r="D474" s="24">
        <f t="shared" si="33"/>
        <v>10</v>
      </c>
      <c r="E474" s="26" t="str">
        <f t="shared" si="35"/>
        <v>Under</v>
      </c>
      <c r="F474" s="26" t="str">
        <f t="shared" si="36"/>
        <v>Under</v>
      </c>
      <c r="G474" s="26">
        <f t="shared" si="34"/>
        <v>11</v>
      </c>
    </row>
    <row r="475" spans="1:7" ht="15" x14ac:dyDescent="0.25">
      <c r="A475" s="39">
        <v>44383</v>
      </c>
      <c r="B475" s="40">
        <v>0.47129629629629632</v>
      </c>
      <c r="C475" s="5">
        <v>12</v>
      </c>
      <c r="D475" s="24">
        <f t="shared" si="33"/>
        <v>12</v>
      </c>
      <c r="E475" s="26" t="str">
        <f t="shared" si="35"/>
        <v>Under</v>
      </c>
      <c r="F475" s="26" t="str">
        <f t="shared" si="36"/>
        <v>Under</v>
      </c>
      <c r="G475" s="26">
        <f t="shared" si="34"/>
        <v>11</v>
      </c>
    </row>
    <row r="476" spans="1:7" ht="15" x14ac:dyDescent="0.25">
      <c r="A476" s="39">
        <v>44383</v>
      </c>
      <c r="B476" s="40">
        <v>0.47275462962962966</v>
      </c>
      <c r="C476" s="5">
        <v>10</v>
      </c>
      <c r="D476" s="24">
        <f t="shared" si="33"/>
        <v>10</v>
      </c>
      <c r="E476" s="26" t="str">
        <f t="shared" si="35"/>
        <v>Under</v>
      </c>
      <c r="F476" s="26" t="str">
        <f t="shared" si="36"/>
        <v>Under</v>
      </c>
      <c r="G476" s="26">
        <f t="shared" si="34"/>
        <v>11</v>
      </c>
    </row>
    <row r="477" spans="1:7" ht="15" x14ac:dyDescent="0.25">
      <c r="A477" s="39">
        <v>44383</v>
      </c>
      <c r="B477" s="40">
        <v>0.47373842592592591</v>
      </c>
      <c r="C477" s="5">
        <v>7</v>
      </c>
      <c r="D477" s="24">
        <f t="shared" si="33"/>
        <v>7</v>
      </c>
      <c r="E477" s="26" t="str">
        <f t="shared" si="35"/>
        <v>Under</v>
      </c>
      <c r="F477" s="26" t="str">
        <f t="shared" si="36"/>
        <v>Under</v>
      </c>
      <c r="G477" s="26">
        <f t="shared" si="34"/>
        <v>11</v>
      </c>
    </row>
    <row r="478" spans="1:7" ht="15" x14ac:dyDescent="0.25">
      <c r="A478" s="39">
        <v>44383</v>
      </c>
      <c r="B478" s="40">
        <v>0.47597222222222224</v>
      </c>
      <c r="C478" s="5">
        <v>11</v>
      </c>
      <c r="D478" s="24">
        <f t="shared" si="33"/>
        <v>11</v>
      </c>
      <c r="E478" s="26" t="str">
        <f t="shared" si="35"/>
        <v>Under</v>
      </c>
      <c r="F478" s="26" t="str">
        <f t="shared" si="36"/>
        <v>Under</v>
      </c>
      <c r="G478" s="26">
        <f t="shared" si="34"/>
        <v>11</v>
      </c>
    </row>
    <row r="479" spans="1:7" ht="15" x14ac:dyDescent="0.25">
      <c r="A479" s="39">
        <v>44383</v>
      </c>
      <c r="B479" s="40">
        <v>0.47657407407407404</v>
      </c>
      <c r="C479" s="5">
        <v>11</v>
      </c>
      <c r="D479" s="24">
        <f t="shared" si="33"/>
        <v>11</v>
      </c>
      <c r="E479" s="26" t="str">
        <f t="shared" si="35"/>
        <v>Under</v>
      </c>
      <c r="F479" s="26" t="str">
        <f t="shared" si="36"/>
        <v>Under</v>
      </c>
      <c r="G479" s="26">
        <f t="shared" si="34"/>
        <v>11</v>
      </c>
    </row>
    <row r="480" spans="1:7" ht="15" x14ac:dyDescent="0.25">
      <c r="A480" s="39">
        <v>44383</v>
      </c>
      <c r="B480" s="40">
        <v>0.48018518518518521</v>
      </c>
      <c r="C480" s="5">
        <v>14</v>
      </c>
      <c r="D480" s="24">
        <f t="shared" si="33"/>
        <v>14</v>
      </c>
      <c r="E480" s="26" t="str">
        <f t="shared" si="35"/>
        <v>Under</v>
      </c>
      <c r="F480" s="26" t="str">
        <f t="shared" si="36"/>
        <v>Under</v>
      </c>
      <c r="G480" s="26">
        <f t="shared" si="34"/>
        <v>11</v>
      </c>
    </row>
    <row r="481" spans="1:7" ht="15" x14ac:dyDescent="0.25">
      <c r="A481" s="39">
        <v>44383</v>
      </c>
      <c r="B481" s="40">
        <v>0.4814930555555556</v>
      </c>
      <c r="C481" s="5">
        <v>30</v>
      </c>
      <c r="D481" s="24">
        <f t="shared" si="33"/>
        <v>30</v>
      </c>
      <c r="E481" s="26" t="str">
        <f t="shared" si="35"/>
        <v>Over</v>
      </c>
      <c r="F481" s="26" t="str">
        <f t="shared" si="36"/>
        <v>Over</v>
      </c>
      <c r="G481" s="26">
        <f t="shared" si="34"/>
        <v>11</v>
      </c>
    </row>
    <row r="482" spans="1:7" ht="15" x14ac:dyDescent="0.25">
      <c r="A482" s="39">
        <v>44383</v>
      </c>
      <c r="B482" s="40">
        <v>0.4846759259259259</v>
      </c>
      <c r="C482" s="5">
        <v>19</v>
      </c>
      <c r="D482" s="24">
        <f t="shared" si="33"/>
        <v>19</v>
      </c>
      <c r="E482" s="26" t="str">
        <f t="shared" si="35"/>
        <v>Under</v>
      </c>
      <c r="F482" s="26" t="str">
        <f t="shared" si="36"/>
        <v>Under</v>
      </c>
      <c r="G482" s="26">
        <f t="shared" si="34"/>
        <v>11</v>
      </c>
    </row>
    <row r="483" spans="1:7" ht="15" x14ac:dyDescent="0.25">
      <c r="A483" s="39">
        <v>44383</v>
      </c>
      <c r="B483" s="40">
        <v>0.48524305555555558</v>
      </c>
      <c r="C483" s="5">
        <v>24</v>
      </c>
      <c r="D483" s="24">
        <f t="shared" si="33"/>
        <v>24</v>
      </c>
      <c r="E483" s="26" t="str">
        <f t="shared" si="35"/>
        <v>Under</v>
      </c>
      <c r="F483" s="26" t="str">
        <f t="shared" si="36"/>
        <v>Over</v>
      </c>
      <c r="G483" s="26">
        <f t="shared" si="34"/>
        <v>11</v>
      </c>
    </row>
    <row r="484" spans="1:7" ht="15" x14ac:dyDescent="0.25">
      <c r="A484" s="39">
        <v>44383</v>
      </c>
      <c r="B484" s="40">
        <v>0.48837962962962966</v>
      </c>
      <c r="C484" s="5">
        <v>20</v>
      </c>
      <c r="D484" s="24">
        <f t="shared" si="33"/>
        <v>20</v>
      </c>
      <c r="E484" s="26" t="str">
        <f t="shared" si="35"/>
        <v>Under</v>
      </c>
      <c r="F484" s="26" t="str">
        <f t="shared" si="36"/>
        <v>Under</v>
      </c>
      <c r="G484" s="26">
        <f t="shared" si="34"/>
        <v>11</v>
      </c>
    </row>
    <row r="485" spans="1:7" ht="15" x14ac:dyDescent="0.25">
      <c r="A485" s="39">
        <v>44383</v>
      </c>
      <c r="B485" s="40">
        <v>0.49042824074074076</v>
      </c>
      <c r="C485" s="5">
        <v>21</v>
      </c>
      <c r="D485" s="24">
        <f t="shared" si="33"/>
        <v>21</v>
      </c>
      <c r="E485" s="26" t="str">
        <f t="shared" si="35"/>
        <v>Under</v>
      </c>
      <c r="F485" s="26" t="str">
        <f t="shared" si="36"/>
        <v>Over</v>
      </c>
      <c r="G485" s="26">
        <f t="shared" si="34"/>
        <v>11</v>
      </c>
    </row>
    <row r="486" spans="1:7" ht="15" x14ac:dyDescent="0.25">
      <c r="A486" s="39">
        <v>44383</v>
      </c>
      <c r="B486" s="40">
        <v>0.49249999999999999</v>
      </c>
      <c r="C486" s="5">
        <v>24</v>
      </c>
      <c r="D486" s="24">
        <f t="shared" si="33"/>
        <v>24</v>
      </c>
      <c r="E486" s="26" t="str">
        <f t="shared" si="35"/>
        <v>Under</v>
      </c>
      <c r="F486" s="26" t="str">
        <f t="shared" si="36"/>
        <v>Over</v>
      </c>
      <c r="G486" s="26">
        <f t="shared" si="34"/>
        <v>11</v>
      </c>
    </row>
    <row r="487" spans="1:7" ht="15" x14ac:dyDescent="0.25">
      <c r="A487" s="39">
        <v>44383</v>
      </c>
      <c r="B487" s="40">
        <v>0.49399305555555556</v>
      </c>
      <c r="C487" s="5">
        <v>12</v>
      </c>
      <c r="D487" s="24">
        <f t="shared" si="33"/>
        <v>12</v>
      </c>
      <c r="E487" s="26" t="str">
        <f t="shared" si="35"/>
        <v>Under</v>
      </c>
      <c r="F487" s="26" t="str">
        <f t="shared" si="36"/>
        <v>Under</v>
      </c>
      <c r="G487" s="26">
        <f t="shared" si="34"/>
        <v>11</v>
      </c>
    </row>
    <row r="488" spans="1:7" ht="15" x14ac:dyDescent="0.25">
      <c r="A488" s="39">
        <v>44383</v>
      </c>
      <c r="B488" s="40">
        <v>0.4965162037037037</v>
      </c>
      <c r="C488" s="5">
        <v>19</v>
      </c>
      <c r="D488" s="24">
        <f t="shared" si="33"/>
        <v>19</v>
      </c>
      <c r="E488" s="26" t="str">
        <f t="shared" si="35"/>
        <v>Under</v>
      </c>
      <c r="F488" s="26" t="str">
        <f t="shared" si="36"/>
        <v>Under</v>
      </c>
      <c r="G488" s="26">
        <f t="shared" si="34"/>
        <v>11</v>
      </c>
    </row>
    <row r="489" spans="1:7" ht="15" x14ac:dyDescent="0.25">
      <c r="A489" s="39">
        <v>44383</v>
      </c>
      <c r="B489" s="40">
        <v>0.49812499999999998</v>
      </c>
      <c r="C489" s="5">
        <v>19</v>
      </c>
      <c r="D489" s="24">
        <f t="shared" si="33"/>
        <v>19</v>
      </c>
      <c r="E489" s="26" t="str">
        <f t="shared" si="35"/>
        <v>Under</v>
      </c>
      <c r="F489" s="26" t="str">
        <f t="shared" si="36"/>
        <v>Under</v>
      </c>
      <c r="G489" s="26">
        <f t="shared" si="34"/>
        <v>11</v>
      </c>
    </row>
    <row r="490" spans="1:7" ht="15" x14ac:dyDescent="0.25">
      <c r="A490" s="39">
        <v>44383</v>
      </c>
      <c r="B490" s="40">
        <v>0.50049768518518511</v>
      </c>
      <c r="C490" s="5">
        <v>18</v>
      </c>
      <c r="D490" s="24">
        <f t="shared" si="33"/>
        <v>18</v>
      </c>
      <c r="E490" s="26" t="str">
        <f t="shared" si="35"/>
        <v>Under</v>
      </c>
      <c r="F490" s="26" t="str">
        <f t="shared" si="36"/>
        <v>Under</v>
      </c>
      <c r="G490" s="26">
        <f t="shared" si="34"/>
        <v>12</v>
      </c>
    </row>
    <row r="491" spans="1:7" ht="15" x14ac:dyDescent="0.25">
      <c r="A491" s="39">
        <v>44383</v>
      </c>
      <c r="B491" s="40">
        <v>0.50238425925925922</v>
      </c>
      <c r="C491" s="5">
        <v>12</v>
      </c>
      <c r="D491" s="24">
        <f t="shared" si="33"/>
        <v>12</v>
      </c>
      <c r="E491" s="26" t="str">
        <f t="shared" si="35"/>
        <v>Under</v>
      </c>
      <c r="F491" s="26" t="str">
        <f t="shared" si="36"/>
        <v>Under</v>
      </c>
      <c r="G491" s="26">
        <f t="shared" si="34"/>
        <v>12</v>
      </c>
    </row>
    <row r="492" spans="1:7" ht="15" x14ac:dyDescent="0.25">
      <c r="A492" s="39">
        <v>44383</v>
      </c>
      <c r="B492" s="40">
        <v>0.50319444444444439</v>
      </c>
      <c r="C492" s="5">
        <v>13</v>
      </c>
      <c r="D492" s="24">
        <f t="shared" si="33"/>
        <v>13</v>
      </c>
      <c r="E492" s="26" t="str">
        <f t="shared" si="35"/>
        <v>Under</v>
      </c>
      <c r="F492" s="26" t="str">
        <f t="shared" si="36"/>
        <v>Under</v>
      </c>
      <c r="G492" s="26">
        <f t="shared" si="34"/>
        <v>12</v>
      </c>
    </row>
    <row r="493" spans="1:7" ht="15" x14ac:dyDescent="0.25">
      <c r="A493" s="39">
        <v>44383</v>
      </c>
      <c r="B493" s="40">
        <v>0.50752314814814814</v>
      </c>
      <c r="C493" s="5">
        <v>11</v>
      </c>
      <c r="D493" s="24">
        <f t="shared" si="33"/>
        <v>11</v>
      </c>
      <c r="E493" s="26" t="str">
        <f t="shared" si="35"/>
        <v>Under</v>
      </c>
      <c r="F493" s="26" t="str">
        <f t="shared" si="36"/>
        <v>Under</v>
      </c>
      <c r="G493" s="26">
        <f t="shared" si="34"/>
        <v>12</v>
      </c>
    </row>
    <row r="494" spans="1:7" ht="15" x14ac:dyDescent="0.25">
      <c r="A494" s="39">
        <v>44383</v>
      </c>
      <c r="B494" s="40">
        <v>0.51189814814814816</v>
      </c>
      <c r="C494" s="5">
        <v>21</v>
      </c>
      <c r="D494" s="24">
        <f t="shared" si="33"/>
        <v>21</v>
      </c>
      <c r="E494" s="26" t="str">
        <f t="shared" si="35"/>
        <v>Under</v>
      </c>
      <c r="F494" s="26" t="str">
        <f t="shared" si="36"/>
        <v>Over</v>
      </c>
      <c r="G494" s="26">
        <f t="shared" si="34"/>
        <v>12</v>
      </c>
    </row>
    <row r="495" spans="1:7" ht="15" x14ac:dyDescent="0.25">
      <c r="A495" s="39">
        <v>44383</v>
      </c>
      <c r="B495" s="40">
        <v>0.51318287037037036</v>
      </c>
      <c r="C495" s="5">
        <v>16</v>
      </c>
      <c r="D495" s="24">
        <f t="shared" si="33"/>
        <v>16</v>
      </c>
      <c r="E495" s="26" t="str">
        <f t="shared" si="35"/>
        <v>Under</v>
      </c>
      <c r="F495" s="26" t="str">
        <f t="shared" si="36"/>
        <v>Under</v>
      </c>
      <c r="G495" s="26">
        <f t="shared" si="34"/>
        <v>12</v>
      </c>
    </row>
    <row r="496" spans="1:7" ht="15" x14ac:dyDescent="0.25">
      <c r="A496" s="39">
        <v>44383</v>
      </c>
      <c r="B496" s="40">
        <v>0.52265046296296302</v>
      </c>
      <c r="C496" s="5">
        <v>13</v>
      </c>
      <c r="D496" s="24">
        <f t="shared" si="33"/>
        <v>13</v>
      </c>
      <c r="E496" s="26" t="str">
        <f t="shared" si="35"/>
        <v>Under</v>
      </c>
      <c r="F496" s="26" t="str">
        <f t="shared" si="36"/>
        <v>Under</v>
      </c>
      <c r="G496" s="26">
        <f t="shared" si="34"/>
        <v>12</v>
      </c>
    </row>
    <row r="497" spans="1:7" ht="15" x14ac:dyDescent="0.25">
      <c r="A497" s="39">
        <v>44383</v>
      </c>
      <c r="B497" s="40">
        <v>0.52557870370370374</v>
      </c>
      <c r="C497" s="5">
        <v>16</v>
      </c>
      <c r="D497" s="24">
        <f t="shared" si="33"/>
        <v>16</v>
      </c>
      <c r="E497" s="26" t="str">
        <f t="shared" si="35"/>
        <v>Under</v>
      </c>
      <c r="F497" s="26" t="str">
        <f t="shared" si="36"/>
        <v>Under</v>
      </c>
      <c r="G497" s="26">
        <f t="shared" si="34"/>
        <v>12</v>
      </c>
    </row>
    <row r="498" spans="1:7" ht="15" x14ac:dyDescent="0.25">
      <c r="A498" s="39">
        <v>44383</v>
      </c>
      <c r="B498" s="40">
        <v>0.52787037037037032</v>
      </c>
      <c r="C498" s="5">
        <v>15</v>
      </c>
      <c r="D498" s="24">
        <f t="shared" si="33"/>
        <v>15</v>
      </c>
      <c r="E498" s="26" t="str">
        <f t="shared" si="35"/>
        <v>Under</v>
      </c>
      <c r="F498" s="26" t="str">
        <f t="shared" si="36"/>
        <v>Under</v>
      </c>
      <c r="G498" s="26">
        <f t="shared" si="34"/>
        <v>12</v>
      </c>
    </row>
    <row r="499" spans="1:7" ht="15" x14ac:dyDescent="0.25">
      <c r="A499" s="39">
        <v>44383</v>
      </c>
      <c r="B499" s="40">
        <v>0.53357638888888892</v>
      </c>
      <c r="C499" s="5">
        <v>20</v>
      </c>
      <c r="D499" s="24">
        <f t="shared" si="33"/>
        <v>20</v>
      </c>
      <c r="E499" s="26" t="str">
        <f t="shared" si="35"/>
        <v>Under</v>
      </c>
      <c r="F499" s="26" t="str">
        <f t="shared" si="36"/>
        <v>Under</v>
      </c>
      <c r="G499" s="26">
        <f t="shared" si="34"/>
        <v>12</v>
      </c>
    </row>
    <row r="500" spans="1:7" ht="15" x14ac:dyDescent="0.25">
      <c r="A500" s="39">
        <v>44383</v>
      </c>
      <c r="B500" s="40">
        <v>0.54226851851851854</v>
      </c>
      <c r="C500" s="5">
        <v>18</v>
      </c>
      <c r="D500" s="24">
        <f t="shared" si="33"/>
        <v>18</v>
      </c>
      <c r="E500" s="26" t="str">
        <f t="shared" si="35"/>
        <v>Under</v>
      </c>
      <c r="F500" s="26" t="str">
        <f t="shared" si="36"/>
        <v>Under</v>
      </c>
      <c r="G500" s="26">
        <f t="shared" si="34"/>
        <v>13</v>
      </c>
    </row>
    <row r="501" spans="1:7" ht="15" x14ac:dyDescent="0.25">
      <c r="A501" s="39">
        <v>44383</v>
      </c>
      <c r="B501" s="40">
        <v>0.54230324074074077</v>
      </c>
      <c r="C501" s="5">
        <v>19</v>
      </c>
      <c r="D501" s="24">
        <f t="shared" si="33"/>
        <v>19</v>
      </c>
      <c r="E501" s="26" t="str">
        <f t="shared" si="35"/>
        <v>Under</v>
      </c>
      <c r="F501" s="26" t="str">
        <f t="shared" si="36"/>
        <v>Under</v>
      </c>
      <c r="G501" s="26">
        <f t="shared" si="34"/>
        <v>13</v>
      </c>
    </row>
    <row r="502" spans="1:7" ht="15" x14ac:dyDescent="0.25">
      <c r="A502" s="39">
        <v>44383</v>
      </c>
      <c r="B502" s="40">
        <v>0.54344907407407406</v>
      </c>
      <c r="C502" s="5">
        <v>16</v>
      </c>
      <c r="D502" s="24">
        <f t="shared" si="33"/>
        <v>16</v>
      </c>
      <c r="E502" s="26" t="str">
        <f t="shared" si="35"/>
        <v>Under</v>
      </c>
      <c r="F502" s="26" t="str">
        <f t="shared" si="36"/>
        <v>Under</v>
      </c>
      <c r="G502" s="26">
        <f t="shared" si="34"/>
        <v>13</v>
      </c>
    </row>
    <row r="503" spans="1:7" ht="15" x14ac:dyDescent="0.25">
      <c r="A503" s="39">
        <v>44383</v>
      </c>
      <c r="B503" s="40">
        <v>0.54587962962962966</v>
      </c>
      <c r="C503" s="5">
        <v>10</v>
      </c>
      <c r="D503" s="24">
        <f t="shared" si="33"/>
        <v>10</v>
      </c>
      <c r="E503" s="26" t="str">
        <f t="shared" si="35"/>
        <v>Under</v>
      </c>
      <c r="F503" s="26" t="str">
        <f t="shared" si="36"/>
        <v>Under</v>
      </c>
      <c r="G503" s="26">
        <f t="shared" si="34"/>
        <v>13</v>
      </c>
    </row>
    <row r="504" spans="1:7" ht="15" x14ac:dyDescent="0.25">
      <c r="A504" s="39">
        <v>44383</v>
      </c>
      <c r="B504" s="40">
        <v>0.54818287037037039</v>
      </c>
      <c r="C504" s="5">
        <v>17</v>
      </c>
      <c r="D504" s="24">
        <f t="shared" si="33"/>
        <v>17</v>
      </c>
      <c r="E504" s="26" t="str">
        <f t="shared" si="35"/>
        <v>Under</v>
      </c>
      <c r="F504" s="26" t="str">
        <f t="shared" si="36"/>
        <v>Under</v>
      </c>
      <c r="G504" s="26">
        <f t="shared" si="34"/>
        <v>13</v>
      </c>
    </row>
    <row r="505" spans="1:7" ht="15" x14ac:dyDescent="0.25">
      <c r="A505" s="39">
        <v>44383</v>
      </c>
      <c r="B505" s="40">
        <v>0.54993055555555559</v>
      </c>
      <c r="C505" s="5">
        <v>14</v>
      </c>
      <c r="D505" s="24">
        <f t="shared" si="33"/>
        <v>14</v>
      </c>
      <c r="E505" s="26" t="str">
        <f t="shared" si="35"/>
        <v>Under</v>
      </c>
      <c r="F505" s="26" t="str">
        <f t="shared" si="36"/>
        <v>Under</v>
      </c>
      <c r="G505" s="26">
        <f t="shared" si="34"/>
        <v>13</v>
      </c>
    </row>
    <row r="506" spans="1:7" ht="15" x14ac:dyDescent="0.25">
      <c r="A506" s="39">
        <v>44383</v>
      </c>
      <c r="B506" s="40">
        <v>0.55031249999999998</v>
      </c>
      <c r="C506" s="5">
        <v>14</v>
      </c>
      <c r="D506" s="24">
        <f t="shared" si="33"/>
        <v>14</v>
      </c>
      <c r="E506" s="26" t="str">
        <f t="shared" si="35"/>
        <v>Under</v>
      </c>
      <c r="F506" s="26" t="str">
        <f t="shared" si="36"/>
        <v>Under</v>
      </c>
      <c r="G506" s="26">
        <f t="shared" si="34"/>
        <v>13</v>
      </c>
    </row>
    <row r="507" spans="1:7" ht="15" x14ac:dyDescent="0.25">
      <c r="A507" s="39">
        <v>44383</v>
      </c>
      <c r="B507" s="40">
        <v>0.55314814814814817</v>
      </c>
      <c r="C507" s="5">
        <v>22</v>
      </c>
      <c r="D507" s="24">
        <f t="shared" si="33"/>
        <v>22</v>
      </c>
      <c r="E507" s="26" t="str">
        <f t="shared" si="35"/>
        <v>Under</v>
      </c>
      <c r="F507" s="26" t="str">
        <f t="shared" si="36"/>
        <v>Over</v>
      </c>
      <c r="G507" s="26">
        <f t="shared" si="34"/>
        <v>13</v>
      </c>
    </row>
    <row r="508" spans="1:7" ht="15" x14ac:dyDescent="0.25">
      <c r="A508" s="39">
        <v>44383</v>
      </c>
      <c r="B508" s="40">
        <v>0.55361111111111116</v>
      </c>
      <c r="C508" s="5">
        <v>14</v>
      </c>
      <c r="D508" s="24">
        <f t="shared" si="33"/>
        <v>14</v>
      </c>
      <c r="E508" s="26" t="str">
        <f t="shared" si="35"/>
        <v>Under</v>
      </c>
      <c r="F508" s="26" t="str">
        <f t="shared" si="36"/>
        <v>Under</v>
      </c>
      <c r="G508" s="26">
        <f t="shared" si="34"/>
        <v>13</v>
      </c>
    </row>
    <row r="509" spans="1:7" ht="15" x14ac:dyDescent="0.25">
      <c r="A509" s="39">
        <v>44383</v>
      </c>
      <c r="B509" s="40">
        <v>0.55645833333333339</v>
      </c>
      <c r="C509" s="5">
        <v>16</v>
      </c>
      <c r="D509" s="24">
        <f t="shared" si="33"/>
        <v>16</v>
      </c>
      <c r="E509" s="26" t="str">
        <f t="shared" si="35"/>
        <v>Under</v>
      </c>
      <c r="F509" s="26" t="str">
        <f t="shared" si="36"/>
        <v>Under</v>
      </c>
      <c r="G509" s="26">
        <f t="shared" si="34"/>
        <v>13</v>
      </c>
    </row>
    <row r="510" spans="1:7" ht="15" x14ac:dyDescent="0.25">
      <c r="A510" s="39">
        <v>44383</v>
      </c>
      <c r="B510" s="40">
        <v>0.56065972222222216</v>
      </c>
      <c r="C510" s="5">
        <v>9</v>
      </c>
      <c r="D510" s="24">
        <f t="shared" si="33"/>
        <v>9</v>
      </c>
      <c r="E510" s="26" t="str">
        <f t="shared" si="35"/>
        <v>Under</v>
      </c>
      <c r="F510" s="26" t="str">
        <f t="shared" si="36"/>
        <v>Under</v>
      </c>
      <c r="G510" s="26">
        <f t="shared" si="34"/>
        <v>13</v>
      </c>
    </row>
    <row r="511" spans="1:7" ht="15" x14ac:dyDescent="0.25">
      <c r="A511" s="39">
        <v>44383</v>
      </c>
      <c r="B511" s="40">
        <v>0.5617361111111111</v>
      </c>
      <c r="C511" s="5">
        <v>15</v>
      </c>
      <c r="D511" s="24">
        <f t="shared" si="33"/>
        <v>15</v>
      </c>
      <c r="E511" s="26" t="str">
        <f t="shared" si="35"/>
        <v>Under</v>
      </c>
      <c r="F511" s="26" t="str">
        <f t="shared" si="36"/>
        <v>Under</v>
      </c>
      <c r="G511" s="26">
        <f t="shared" si="34"/>
        <v>13</v>
      </c>
    </row>
    <row r="512" spans="1:7" ht="15" x14ac:dyDescent="0.25">
      <c r="A512" s="39">
        <v>44383</v>
      </c>
      <c r="B512" s="40">
        <v>0.56174768518518514</v>
      </c>
      <c r="C512" s="5">
        <v>21</v>
      </c>
      <c r="D512" s="24">
        <f t="shared" si="33"/>
        <v>21</v>
      </c>
      <c r="E512" s="26" t="str">
        <f t="shared" si="35"/>
        <v>Under</v>
      </c>
      <c r="F512" s="26" t="str">
        <f t="shared" si="36"/>
        <v>Over</v>
      </c>
      <c r="G512" s="26">
        <f t="shared" si="34"/>
        <v>13</v>
      </c>
    </row>
    <row r="513" spans="1:7" ht="15" x14ac:dyDescent="0.25">
      <c r="A513" s="39">
        <v>44383</v>
      </c>
      <c r="B513" s="40">
        <v>0.56248842592592596</v>
      </c>
      <c r="C513" s="5">
        <v>18</v>
      </c>
      <c r="D513" s="24">
        <f t="shared" si="33"/>
        <v>18</v>
      </c>
      <c r="E513" s="26" t="str">
        <f t="shared" si="35"/>
        <v>Under</v>
      </c>
      <c r="F513" s="26" t="str">
        <f t="shared" si="36"/>
        <v>Under</v>
      </c>
      <c r="G513" s="26">
        <f t="shared" si="34"/>
        <v>13</v>
      </c>
    </row>
    <row r="514" spans="1:7" ht="15" x14ac:dyDescent="0.25">
      <c r="A514" s="39">
        <v>44383</v>
      </c>
      <c r="B514" s="40">
        <v>0.56394675925925919</v>
      </c>
      <c r="C514" s="5">
        <v>17</v>
      </c>
      <c r="D514" s="24">
        <f t="shared" si="33"/>
        <v>17</v>
      </c>
      <c r="E514" s="26" t="str">
        <f t="shared" si="35"/>
        <v>Under</v>
      </c>
      <c r="F514" s="26" t="str">
        <f t="shared" si="36"/>
        <v>Under</v>
      </c>
      <c r="G514" s="26">
        <f t="shared" si="34"/>
        <v>13</v>
      </c>
    </row>
    <row r="515" spans="1:7" ht="15" x14ac:dyDescent="0.25">
      <c r="A515" s="39">
        <v>44383</v>
      </c>
      <c r="B515" s="40">
        <v>0.56650462962962966</v>
      </c>
      <c r="C515" s="5">
        <v>11</v>
      </c>
      <c r="D515" s="24">
        <f t="shared" si="33"/>
        <v>11</v>
      </c>
      <c r="E515" s="26" t="str">
        <f t="shared" si="35"/>
        <v>Under</v>
      </c>
      <c r="F515" s="26" t="str">
        <f t="shared" si="36"/>
        <v>Under</v>
      </c>
      <c r="G515" s="26">
        <f t="shared" si="34"/>
        <v>13</v>
      </c>
    </row>
    <row r="516" spans="1:7" ht="15" x14ac:dyDescent="0.25">
      <c r="A516" s="39">
        <v>44383</v>
      </c>
      <c r="B516" s="40">
        <v>0.57851851851851854</v>
      </c>
      <c r="C516" s="5">
        <v>23</v>
      </c>
      <c r="D516" s="24">
        <f t="shared" si="33"/>
        <v>23</v>
      </c>
      <c r="E516" s="26" t="str">
        <f t="shared" si="35"/>
        <v>Under</v>
      </c>
      <c r="F516" s="26" t="str">
        <f t="shared" si="36"/>
        <v>Over</v>
      </c>
      <c r="G516" s="26">
        <f t="shared" si="34"/>
        <v>13</v>
      </c>
    </row>
    <row r="517" spans="1:7" ht="15" x14ac:dyDescent="0.25">
      <c r="A517" s="39">
        <v>44383</v>
      </c>
      <c r="B517" s="40">
        <v>0.57945601851851858</v>
      </c>
      <c r="C517" s="5">
        <v>14</v>
      </c>
      <c r="D517" s="24">
        <f t="shared" si="33"/>
        <v>14</v>
      </c>
      <c r="E517" s="26" t="str">
        <f t="shared" si="35"/>
        <v>Under</v>
      </c>
      <c r="F517" s="26" t="str">
        <f t="shared" si="36"/>
        <v>Under</v>
      </c>
      <c r="G517" s="26">
        <f t="shared" si="34"/>
        <v>13</v>
      </c>
    </row>
    <row r="518" spans="1:7" ht="15" x14ac:dyDescent="0.25">
      <c r="A518" s="39">
        <v>44383</v>
      </c>
      <c r="B518" s="40">
        <v>0.58314814814814808</v>
      </c>
      <c r="C518" s="5">
        <v>12</v>
      </c>
      <c r="D518" s="24">
        <f t="shared" si="33"/>
        <v>12</v>
      </c>
      <c r="E518" s="26" t="str">
        <f t="shared" si="35"/>
        <v>Under</v>
      </c>
      <c r="F518" s="26" t="str">
        <f t="shared" si="36"/>
        <v>Under</v>
      </c>
      <c r="G518" s="26">
        <f t="shared" si="34"/>
        <v>13</v>
      </c>
    </row>
    <row r="519" spans="1:7" ht="15" x14ac:dyDescent="0.25">
      <c r="A519" s="39">
        <v>44383</v>
      </c>
      <c r="B519" s="40">
        <v>0.58535879629629628</v>
      </c>
      <c r="C519" s="5">
        <v>11</v>
      </c>
      <c r="D519" s="24">
        <f t="shared" si="33"/>
        <v>11</v>
      </c>
      <c r="E519" s="26" t="str">
        <f t="shared" si="35"/>
        <v>Under</v>
      </c>
      <c r="F519" s="26" t="str">
        <f t="shared" si="36"/>
        <v>Under</v>
      </c>
      <c r="G519" s="26">
        <f t="shared" si="34"/>
        <v>14</v>
      </c>
    </row>
    <row r="520" spans="1:7" ht="15" x14ac:dyDescent="0.25">
      <c r="A520" s="39">
        <v>44383</v>
      </c>
      <c r="B520" s="40">
        <v>0.58811342592592586</v>
      </c>
      <c r="C520" s="5">
        <v>24</v>
      </c>
      <c r="D520" s="24">
        <f t="shared" si="33"/>
        <v>24</v>
      </c>
      <c r="E520" s="26" t="str">
        <f t="shared" si="35"/>
        <v>Under</v>
      </c>
      <c r="F520" s="26" t="str">
        <f t="shared" si="36"/>
        <v>Over</v>
      </c>
      <c r="G520" s="26">
        <f t="shared" si="34"/>
        <v>14</v>
      </c>
    </row>
    <row r="521" spans="1:7" ht="15" x14ac:dyDescent="0.25">
      <c r="A521" s="39">
        <v>44383</v>
      </c>
      <c r="B521" s="40">
        <v>0.5901157407407408</v>
      </c>
      <c r="C521" s="5">
        <v>22</v>
      </c>
      <c r="D521" s="24">
        <f t="shared" si="33"/>
        <v>22</v>
      </c>
      <c r="E521" s="26" t="str">
        <f t="shared" si="35"/>
        <v>Under</v>
      </c>
      <c r="F521" s="26" t="str">
        <f t="shared" si="36"/>
        <v>Over</v>
      </c>
      <c r="G521" s="26">
        <f t="shared" si="34"/>
        <v>14</v>
      </c>
    </row>
    <row r="522" spans="1:7" ht="15" x14ac:dyDescent="0.25">
      <c r="A522" s="39">
        <v>44383</v>
      </c>
      <c r="B522" s="40">
        <v>0.59134259259259259</v>
      </c>
      <c r="C522" s="5">
        <v>19</v>
      </c>
      <c r="D522" s="24">
        <f t="shared" si="33"/>
        <v>19</v>
      </c>
      <c r="E522" s="26" t="str">
        <f t="shared" si="35"/>
        <v>Under</v>
      </c>
      <c r="F522" s="26" t="str">
        <f t="shared" si="36"/>
        <v>Under</v>
      </c>
      <c r="G522" s="26">
        <f t="shared" si="34"/>
        <v>14</v>
      </c>
    </row>
    <row r="523" spans="1:7" ht="15" x14ac:dyDescent="0.25">
      <c r="A523" s="39">
        <v>44383</v>
      </c>
      <c r="B523" s="40">
        <v>0.59136574074074078</v>
      </c>
      <c r="C523" s="5">
        <v>18</v>
      </c>
      <c r="D523" s="24">
        <f t="shared" si="33"/>
        <v>18</v>
      </c>
      <c r="E523" s="26" t="str">
        <f t="shared" si="35"/>
        <v>Under</v>
      </c>
      <c r="F523" s="26" t="str">
        <f t="shared" si="36"/>
        <v>Under</v>
      </c>
      <c r="G523" s="26">
        <f t="shared" si="34"/>
        <v>14</v>
      </c>
    </row>
    <row r="524" spans="1:7" ht="15" x14ac:dyDescent="0.25">
      <c r="A524" s="39">
        <v>44383</v>
      </c>
      <c r="B524" s="40">
        <v>0.59745370370370365</v>
      </c>
      <c r="C524" s="5">
        <v>15</v>
      </c>
      <c r="D524" s="24">
        <f t="shared" si="33"/>
        <v>15</v>
      </c>
      <c r="E524" s="26" t="str">
        <f t="shared" si="35"/>
        <v>Under</v>
      </c>
      <c r="F524" s="26" t="str">
        <f t="shared" si="36"/>
        <v>Under</v>
      </c>
      <c r="G524" s="26">
        <f t="shared" si="34"/>
        <v>14</v>
      </c>
    </row>
    <row r="525" spans="1:7" ht="15" x14ac:dyDescent="0.25">
      <c r="A525" s="39">
        <v>44383</v>
      </c>
      <c r="B525" s="40">
        <v>0.60214120370370372</v>
      </c>
      <c r="C525" s="5">
        <v>17</v>
      </c>
      <c r="D525" s="24">
        <f t="shared" si="33"/>
        <v>17</v>
      </c>
      <c r="E525" s="26" t="str">
        <f t="shared" si="35"/>
        <v>Under</v>
      </c>
      <c r="F525" s="26" t="str">
        <f t="shared" si="36"/>
        <v>Under</v>
      </c>
      <c r="G525" s="26">
        <f t="shared" si="34"/>
        <v>14</v>
      </c>
    </row>
    <row r="526" spans="1:7" ht="15" x14ac:dyDescent="0.25">
      <c r="A526" s="39">
        <v>44383</v>
      </c>
      <c r="B526" s="40">
        <v>0.60627314814814814</v>
      </c>
      <c r="C526" s="5">
        <v>12</v>
      </c>
      <c r="D526" s="24">
        <f t="shared" si="33"/>
        <v>12</v>
      </c>
      <c r="E526" s="26" t="str">
        <f t="shared" si="35"/>
        <v>Under</v>
      </c>
      <c r="F526" s="26" t="str">
        <f t="shared" si="36"/>
        <v>Under</v>
      </c>
      <c r="G526" s="26">
        <f t="shared" si="34"/>
        <v>14</v>
      </c>
    </row>
    <row r="527" spans="1:7" ht="15" x14ac:dyDescent="0.25">
      <c r="A527" s="39">
        <v>44383</v>
      </c>
      <c r="B527" s="40">
        <v>0.60670138888888892</v>
      </c>
      <c r="C527" s="5">
        <v>17</v>
      </c>
      <c r="D527" s="24">
        <f t="shared" si="33"/>
        <v>17</v>
      </c>
      <c r="E527" s="26" t="str">
        <f t="shared" si="35"/>
        <v>Under</v>
      </c>
      <c r="F527" s="26" t="str">
        <f t="shared" si="36"/>
        <v>Under</v>
      </c>
      <c r="G527" s="26">
        <f t="shared" si="34"/>
        <v>14</v>
      </c>
    </row>
    <row r="528" spans="1:7" ht="15" x14ac:dyDescent="0.25">
      <c r="A528" s="39">
        <v>44383</v>
      </c>
      <c r="B528" s="40">
        <v>0.60673611111111114</v>
      </c>
      <c r="C528" s="5">
        <v>18</v>
      </c>
      <c r="D528" s="24">
        <f t="shared" si="33"/>
        <v>18</v>
      </c>
      <c r="E528" s="26" t="str">
        <f t="shared" si="35"/>
        <v>Under</v>
      </c>
      <c r="F528" s="26" t="str">
        <f t="shared" si="36"/>
        <v>Under</v>
      </c>
      <c r="G528" s="26">
        <f t="shared" si="34"/>
        <v>14</v>
      </c>
    </row>
    <row r="529" spans="1:7" ht="15" x14ac:dyDescent="0.25">
      <c r="A529" s="39">
        <v>44383</v>
      </c>
      <c r="B529" s="40">
        <v>0.60733796296296294</v>
      </c>
      <c r="C529" s="5">
        <v>19</v>
      </c>
      <c r="D529" s="24">
        <f t="shared" si="33"/>
        <v>19</v>
      </c>
      <c r="E529" s="26" t="str">
        <f t="shared" si="35"/>
        <v>Under</v>
      </c>
      <c r="F529" s="26" t="str">
        <f t="shared" si="36"/>
        <v>Under</v>
      </c>
      <c r="G529" s="26">
        <f t="shared" si="34"/>
        <v>14</v>
      </c>
    </row>
    <row r="530" spans="1:7" ht="15" x14ac:dyDescent="0.25">
      <c r="A530" s="39">
        <v>44383</v>
      </c>
      <c r="B530" s="40">
        <v>0.6096759259259259</v>
      </c>
      <c r="C530" s="5">
        <v>17</v>
      </c>
      <c r="D530" s="24">
        <f t="shared" si="33"/>
        <v>17</v>
      </c>
      <c r="E530" s="26" t="str">
        <f t="shared" si="35"/>
        <v>Under</v>
      </c>
      <c r="F530" s="26" t="str">
        <f t="shared" si="36"/>
        <v>Under</v>
      </c>
      <c r="G530" s="26">
        <f t="shared" si="34"/>
        <v>14</v>
      </c>
    </row>
    <row r="531" spans="1:7" ht="15" x14ac:dyDescent="0.25">
      <c r="A531" s="39">
        <v>44383</v>
      </c>
      <c r="B531" s="40">
        <v>0.61307870370370365</v>
      </c>
      <c r="C531" s="5">
        <v>18</v>
      </c>
      <c r="D531" s="24">
        <f t="shared" si="33"/>
        <v>18</v>
      </c>
      <c r="E531" s="26" t="str">
        <f t="shared" si="35"/>
        <v>Under</v>
      </c>
      <c r="F531" s="26" t="str">
        <f t="shared" si="36"/>
        <v>Under</v>
      </c>
      <c r="G531" s="26">
        <f t="shared" si="34"/>
        <v>14</v>
      </c>
    </row>
    <row r="532" spans="1:7" ht="15" x14ac:dyDescent="0.25">
      <c r="A532" s="39">
        <v>44383</v>
      </c>
      <c r="B532" s="40">
        <v>0.61818287037037034</v>
      </c>
      <c r="C532" s="5">
        <v>17</v>
      </c>
      <c r="D532" s="24">
        <f t="shared" si="33"/>
        <v>17</v>
      </c>
      <c r="E532" s="26" t="str">
        <f t="shared" si="35"/>
        <v>Under</v>
      </c>
      <c r="F532" s="26" t="str">
        <f t="shared" si="36"/>
        <v>Under</v>
      </c>
      <c r="G532" s="26">
        <f t="shared" si="34"/>
        <v>14</v>
      </c>
    </row>
    <row r="533" spans="1:7" ht="15" x14ac:dyDescent="0.25">
      <c r="A533" s="39">
        <v>44383</v>
      </c>
      <c r="B533" s="40">
        <v>0.62332175925925926</v>
      </c>
      <c r="C533" s="5">
        <v>21</v>
      </c>
      <c r="D533" s="24">
        <f t="shared" si="33"/>
        <v>21</v>
      </c>
      <c r="E533" s="26" t="str">
        <f t="shared" si="35"/>
        <v>Under</v>
      </c>
      <c r="F533" s="26" t="str">
        <f t="shared" si="36"/>
        <v>Over</v>
      </c>
      <c r="G533" s="26">
        <f t="shared" si="34"/>
        <v>14</v>
      </c>
    </row>
    <row r="534" spans="1:7" ht="15" x14ac:dyDescent="0.25">
      <c r="A534" s="39">
        <v>44383</v>
      </c>
      <c r="B534" s="40">
        <v>0.63646990740740739</v>
      </c>
      <c r="C534" s="5">
        <v>14</v>
      </c>
      <c r="D534" s="24">
        <f t="shared" si="33"/>
        <v>14</v>
      </c>
      <c r="E534" s="26" t="str">
        <f t="shared" si="35"/>
        <v>Under</v>
      </c>
      <c r="F534" s="26" t="str">
        <f t="shared" si="36"/>
        <v>Under</v>
      </c>
      <c r="G534" s="26">
        <f t="shared" si="34"/>
        <v>15</v>
      </c>
    </row>
    <row r="535" spans="1:7" ht="15" x14ac:dyDescent="0.25">
      <c r="A535" s="39">
        <v>44383</v>
      </c>
      <c r="B535" s="40">
        <v>0.63766203703703705</v>
      </c>
      <c r="C535" s="5">
        <v>14</v>
      </c>
      <c r="D535" s="24">
        <f t="shared" ref="D535:D598" si="37">IF(C535="","",IF($B$9="mph",C535,ROUND(C535*0.6214,0)))</f>
        <v>14</v>
      </c>
      <c r="E535" s="26" t="str">
        <f t="shared" si="35"/>
        <v>Under</v>
      </c>
      <c r="F535" s="26" t="str">
        <f t="shared" si="36"/>
        <v>Under</v>
      </c>
      <c r="G535" s="26">
        <f t="shared" ref="G535:G598" si="38">HOUR(B535)</f>
        <v>15</v>
      </c>
    </row>
    <row r="536" spans="1:7" ht="15" x14ac:dyDescent="0.25">
      <c r="A536" s="39">
        <v>44383</v>
      </c>
      <c r="B536" s="40">
        <v>0.64001157407407405</v>
      </c>
      <c r="C536" s="5">
        <v>23</v>
      </c>
      <c r="D536" s="24">
        <f t="shared" si="37"/>
        <v>23</v>
      </c>
      <c r="E536" s="26" t="str">
        <f t="shared" ref="E536:E599" si="39">IF(D536="","",IF(D536&gt;$B$11,"Over","Under"))</f>
        <v>Under</v>
      </c>
      <c r="F536" s="26" t="str">
        <f t="shared" ref="F536:F599" si="40">IF(D536="","",IF(D536&gt;$B$10,"Over","Under"))</f>
        <v>Over</v>
      </c>
      <c r="G536" s="26">
        <f t="shared" si="38"/>
        <v>15</v>
      </c>
    </row>
    <row r="537" spans="1:7" ht="15" x14ac:dyDescent="0.25">
      <c r="A537" s="39">
        <v>44383</v>
      </c>
      <c r="B537" s="40">
        <v>0.6466319444444445</v>
      </c>
      <c r="C537" s="5">
        <v>14</v>
      </c>
      <c r="D537" s="24">
        <f t="shared" si="37"/>
        <v>14</v>
      </c>
      <c r="E537" s="26" t="str">
        <f t="shared" si="39"/>
        <v>Under</v>
      </c>
      <c r="F537" s="26" t="str">
        <f t="shared" si="40"/>
        <v>Under</v>
      </c>
      <c r="G537" s="26">
        <f t="shared" si="38"/>
        <v>15</v>
      </c>
    </row>
    <row r="538" spans="1:7" ht="15" x14ac:dyDescent="0.25">
      <c r="A538" s="39">
        <v>44383</v>
      </c>
      <c r="B538" s="40">
        <v>0.64863425925925922</v>
      </c>
      <c r="C538" s="5">
        <v>23</v>
      </c>
      <c r="D538" s="24">
        <f t="shared" si="37"/>
        <v>23</v>
      </c>
      <c r="E538" s="26" t="str">
        <f t="shared" si="39"/>
        <v>Under</v>
      </c>
      <c r="F538" s="26" t="str">
        <f t="shared" si="40"/>
        <v>Over</v>
      </c>
      <c r="G538" s="26">
        <f t="shared" si="38"/>
        <v>15</v>
      </c>
    </row>
    <row r="539" spans="1:7" ht="15" x14ac:dyDescent="0.25">
      <c r="A539" s="39">
        <v>44383</v>
      </c>
      <c r="B539" s="40">
        <v>0.64986111111111111</v>
      </c>
      <c r="C539" s="5">
        <v>10</v>
      </c>
      <c r="D539" s="24">
        <f t="shared" si="37"/>
        <v>10</v>
      </c>
      <c r="E539" s="26" t="str">
        <f t="shared" si="39"/>
        <v>Under</v>
      </c>
      <c r="F539" s="26" t="str">
        <f t="shared" si="40"/>
        <v>Under</v>
      </c>
      <c r="G539" s="26">
        <f t="shared" si="38"/>
        <v>15</v>
      </c>
    </row>
    <row r="540" spans="1:7" ht="15" x14ac:dyDescent="0.25">
      <c r="A540" s="39">
        <v>44383</v>
      </c>
      <c r="B540" s="40">
        <v>0.65278935185185183</v>
      </c>
      <c r="C540" s="5">
        <v>20</v>
      </c>
      <c r="D540" s="24">
        <f t="shared" si="37"/>
        <v>20</v>
      </c>
      <c r="E540" s="26" t="str">
        <f t="shared" si="39"/>
        <v>Under</v>
      </c>
      <c r="F540" s="26" t="str">
        <f t="shared" si="40"/>
        <v>Under</v>
      </c>
      <c r="G540" s="26">
        <f t="shared" si="38"/>
        <v>15</v>
      </c>
    </row>
    <row r="541" spans="1:7" ht="15" x14ac:dyDescent="0.25">
      <c r="A541" s="39">
        <v>44383</v>
      </c>
      <c r="B541" s="40">
        <v>0.65475694444444443</v>
      </c>
      <c r="C541" s="5">
        <v>12</v>
      </c>
      <c r="D541" s="24">
        <f t="shared" si="37"/>
        <v>12</v>
      </c>
      <c r="E541" s="26" t="str">
        <f t="shared" si="39"/>
        <v>Under</v>
      </c>
      <c r="F541" s="26" t="str">
        <f t="shared" si="40"/>
        <v>Under</v>
      </c>
      <c r="G541" s="26">
        <f t="shared" si="38"/>
        <v>15</v>
      </c>
    </row>
    <row r="542" spans="1:7" ht="15" x14ac:dyDescent="0.25">
      <c r="A542" s="39">
        <v>44383</v>
      </c>
      <c r="B542" s="40">
        <v>0.65552083333333333</v>
      </c>
      <c r="C542" s="5">
        <v>11</v>
      </c>
      <c r="D542" s="24">
        <f t="shared" si="37"/>
        <v>11</v>
      </c>
      <c r="E542" s="26" t="str">
        <f t="shared" si="39"/>
        <v>Under</v>
      </c>
      <c r="F542" s="26" t="str">
        <f t="shared" si="40"/>
        <v>Under</v>
      </c>
      <c r="G542" s="26">
        <f t="shared" si="38"/>
        <v>15</v>
      </c>
    </row>
    <row r="543" spans="1:7" ht="15" x14ac:dyDescent="0.25">
      <c r="A543" s="39">
        <v>44383</v>
      </c>
      <c r="B543" s="40">
        <v>0.66302083333333328</v>
      </c>
      <c r="C543" s="5">
        <v>14</v>
      </c>
      <c r="D543" s="24">
        <f t="shared" si="37"/>
        <v>14</v>
      </c>
      <c r="E543" s="26" t="str">
        <f t="shared" si="39"/>
        <v>Under</v>
      </c>
      <c r="F543" s="26" t="str">
        <f t="shared" si="40"/>
        <v>Under</v>
      </c>
      <c r="G543" s="26">
        <f t="shared" si="38"/>
        <v>15</v>
      </c>
    </row>
    <row r="544" spans="1:7" ht="15" x14ac:dyDescent="0.25">
      <c r="A544" s="39">
        <v>44383</v>
      </c>
      <c r="B544" s="40">
        <v>0.66392361111111109</v>
      </c>
      <c r="C544" s="5">
        <v>10</v>
      </c>
      <c r="D544" s="24">
        <f t="shared" si="37"/>
        <v>10</v>
      </c>
      <c r="E544" s="26" t="str">
        <f t="shared" si="39"/>
        <v>Under</v>
      </c>
      <c r="F544" s="26" t="str">
        <f t="shared" si="40"/>
        <v>Under</v>
      </c>
      <c r="G544" s="26">
        <f t="shared" si="38"/>
        <v>15</v>
      </c>
    </row>
    <row r="545" spans="1:7" ht="15" x14ac:dyDescent="0.25">
      <c r="A545" s="39">
        <v>44383</v>
      </c>
      <c r="B545" s="40">
        <v>0.66530092592592593</v>
      </c>
      <c r="C545" s="5">
        <v>18</v>
      </c>
      <c r="D545" s="24">
        <f t="shared" si="37"/>
        <v>18</v>
      </c>
      <c r="E545" s="26" t="str">
        <f t="shared" si="39"/>
        <v>Under</v>
      </c>
      <c r="F545" s="26" t="str">
        <f t="shared" si="40"/>
        <v>Under</v>
      </c>
      <c r="G545" s="26">
        <f t="shared" si="38"/>
        <v>15</v>
      </c>
    </row>
    <row r="546" spans="1:7" ht="15" x14ac:dyDescent="0.25">
      <c r="A546" s="39">
        <v>44383</v>
      </c>
      <c r="B546" s="40">
        <v>0.66579861111111105</v>
      </c>
      <c r="C546" s="5">
        <v>17</v>
      </c>
      <c r="D546" s="24">
        <f t="shared" si="37"/>
        <v>17</v>
      </c>
      <c r="E546" s="26" t="str">
        <f t="shared" si="39"/>
        <v>Under</v>
      </c>
      <c r="F546" s="26" t="str">
        <f t="shared" si="40"/>
        <v>Under</v>
      </c>
      <c r="G546" s="26">
        <f t="shared" si="38"/>
        <v>15</v>
      </c>
    </row>
    <row r="547" spans="1:7" ht="15" x14ac:dyDescent="0.25">
      <c r="A547" s="39">
        <v>44383</v>
      </c>
      <c r="B547" s="40">
        <v>0.66934027777777771</v>
      </c>
      <c r="C547" s="5">
        <v>16</v>
      </c>
      <c r="D547" s="24">
        <f t="shared" si="37"/>
        <v>16</v>
      </c>
      <c r="E547" s="26" t="str">
        <f t="shared" si="39"/>
        <v>Under</v>
      </c>
      <c r="F547" s="26" t="str">
        <f t="shared" si="40"/>
        <v>Under</v>
      </c>
      <c r="G547" s="26">
        <f t="shared" si="38"/>
        <v>16</v>
      </c>
    </row>
    <row r="548" spans="1:7" ht="15" x14ac:dyDescent="0.25">
      <c r="A548" s="39">
        <v>44383</v>
      </c>
      <c r="B548" s="40">
        <v>0.6715740740740741</v>
      </c>
      <c r="C548" s="5">
        <v>19</v>
      </c>
      <c r="D548" s="24">
        <f t="shared" si="37"/>
        <v>19</v>
      </c>
      <c r="E548" s="26" t="str">
        <f t="shared" si="39"/>
        <v>Under</v>
      </c>
      <c r="F548" s="26" t="str">
        <f t="shared" si="40"/>
        <v>Under</v>
      </c>
      <c r="G548" s="26">
        <f t="shared" si="38"/>
        <v>16</v>
      </c>
    </row>
    <row r="549" spans="1:7" ht="15" x14ac:dyDescent="0.25">
      <c r="A549" s="39">
        <v>44383</v>
      </c>
      <c r="B549" s="40">
        <v>0.67277777777777781</v>
      </c>
      <c r="C549" s="5">
        <v>24</v>
      </c>
      <c r="D549" s="24">
        <f t="shared" si="37"/>
        <v>24</v>
      </c>
      <c r="E549" s="26" t="str">
        <f t="shared" si="39"/>
        <v>Under</v>
      </c>
      <c r="F549" s="26" t="str">
        <f t="shared" si="40"/>
        <v>Over</v>
      </c>
      <c r="G549" s="26">
        <f t="shared" si="38"/>
        <v>16</v>
      </c>
    </row>
    <row r="550" spans="1:7" ht="15" x14ac:dyDescent="0.25">
      <c r="A550" s="39">
        <v>44383</v>
      </c>
      <c r="B550" s="40">
        <v>0.6732407407407407</v>
      </c>
      <c r="C550" s="5">
        <v>20</v>
      </c>
      <c r="D550" s="24">
        <f t="shared" si="37"/>
        <v>20</v>
      </c>
      <c r="E550" s="26" t="str">
        <f t="shared" si="39"/>
        <v>Under</v>
      </c>
      <c r="F550" s="26" t="str">
        <f t="shared" si="40"/>
        <v>Under</v>
      </c>
      <c r="G550" s="26">
        <f t="shared" si="38"/>
        <v>16</v>
      </c>
    </row>
    <row r="551" spans="1:7" ht="15" x14ac:dyDescent="0.25">
      <c r="A551" s="39">
        <v>44383</v>
      </c>
      <c r="B551" s="40">
        <v>0.67953703703703694</v>
      </c>
      <c r="C551" s="5">
        <v>8</v>
      </c>
      <c r="D551" s="24">
        <f t="shared" si="37"/>
        <v>8</v>
      </c>
      <c r="E551" s="26" t="str">
        <f t="shared" si="39"/>
        <v>Under</v>
      </c>
      <c r="F551" s="26" t="str">
        <f t="shared" si="40"/>
        <v>Under</v>
      </c>
      <c r="G551" s="26">
        <f t="shared" si="38"/>
        <v>16</v>
      </c>
    </row>
    <row r="552" spans="1:7" ht="15" x14ac:dyDescent="0.25">
      <c r="A552" s="39">
        <v>44383</v>
      </c>
      <c r="B552" s="40">
        <v>0.68674768518518514</v>
      </c>
      <c r="C552" s="5">
        <v>20</v>
      </c>
      <c r="D552" s="24">
        <f t="shared" si="37"/>
        <v>20</v>
      </c>
      <c r="E552" s="26" t="str">
        <f t="shared" si="39"/>
        <v>Under</v>
      </c>
      <c r="F552" s="26" t="str">
        <f t="shared" si="40"/>
        <v>Under</v>
      </c>
      <c r="G552" s="26">
        <f t="shared" si="38"/>
        <v>16</v>
      </c>
    </row>
    <row r="553" spans="1:7" ht="15" x14ac:dyDescent="0.25">
      <c r="A553" s="39">
        <v>44383</v>
      </c>
      <c r="B553" s="40">
        <v>0.68807870370370372</v>
      </c>
      <c r="C553" s="5">
        <v>10</v>
      </c>
      <c r="D553" s="24">
        <f t="shared" si="37"/>
        <v>10</v>
      </c>
      <c r="E553" s="26" t="str">
        <f t="shared" si="39"/>
        <v>Under</v>
      </c>
      <c r="F553" s="26" t="str">
        <f t="shared" si="40"/>
        <v>Under</v>
      </c>
      <c r="G553" s="26">
        <f t="shared" si="38"/>
        <v>16</v>
      </c>
    </row>
    <row r="554" spans="1:7" ht="15" x14ac:dyDescent="0.25">
      <c r="A554" s="39">
        <v>44383</v>
      </c>
      <c r="B554" s="40">
        <v>0.68824074074074071</v>
      </c>
      <c r="C554" s="5">
        <v>19</v>
      </c>
      <c r="D554" s="24">
        <f t="shared" si="37"/>
        <v>19</v>
      </c>
      <c r="E554" s="26" t="str">
        <f t="shared" si="39"/>
        <v>Under</v>
      </c>
      <c r="F554" s="26" t="str">
        <f t="shared" si="40"/>
        <v>Under</v>
      </c>
      <c r="G554" s="26">
        <f t="shared" si="38"/>
        <v>16</v>
      </c>
    </row>
    <row r="555" spans="1:7" ht="15" x14ac:dyDescent="0.25">
      <c r="A555" s="39">
        <v>44383</v>
      </c>
      <c r="B555" s="40">
        <v>0.68861111111111117</v>
      </c>
      <c r="C555" s="5">
        <v>10</v>
      </c>
      <c r="D555" s="24">
        <f t="shared" si="37"/>
        <v>10</v>
      </c>
      <c r="E555" s="26" t="str">
        <f t="shared" si="39"/>
        <v>Under</v>
      </c>
      <c r="F555" s="26" t="str">
        <f t="shared" si="40"/>
        <v>Under</v>
      </c>
      <c r="G555" s="26">
        <f t="shared" si="38"/>
        <v>16</v>
      </c>
    </row>
    <row r="556" spans="1:7" ht="15" x14ac:dyDescent="0.25">
      <c r="A556" s="39">
        <v>44383</v>
      </c>
      <c r="B556" s="40">
        <v>0.68890046296296292</v>
      </c>
      <c r="C556" s="5">
        <v>23</v>
      </c>
      <c r="D556" s="24">
        <f t="shared" si="37"/>
        <v>23</v>
      </c>
      <c r="E556" s="26" t="str">
        <f t="shared" si="39"/>
        <v>Under</v>
      </c>
      <c r="F556" s="26" t="str">
        <f t="shared" si="40"/>
        <v>Over</v>
      </c>
      <c r="G556" s="26">
        <f t="shared" si="38"/>
        <v>16</v>
      </c>
    </row>
    <row r="557" spans="1:7" ht="15" x14ac:dyDescent="0.25">
      <c r="A557" s="39">
        <v>44383</v>
      </c>
      <c r="B557" s="40">
        <v>0.68975694444444446</v>
      </c>
      <c r="C557" s="5">
        <v>10</v>
      </c>
      <c r="D557" s="24">
        <f t="shared" si="37"/>
        <v>10</v>
      </c>
      <c r="E557" s="26" t="str">
        <f t="shared" si="39"/>
        <v>Under</v>
      </c>
      <c r="F557" s="26" t="str">
        <f t="shared" si="40"/>
        <v>Under</v>
      </c>
      <c r="G557" s="26">
        <f t="shared" si="38"/>
        <v>16</v>
      </c>
    </row>
    <row r="558" spans="1:7" ht="15" x14ac:dyDescent="0.25">
      <c r="A558" s="39">
        <v>44383</v>
      </c>
      <c r="B558" s="40">
        <v>0.69041666666666668</v>
      </c>
      <c r="C558" s="5">
        <v>10</v>
      </c>
      <c r="D558" s="24">
        <f t="shared" si="37"/>
        <v>10</v>
      </c>
      <c r="E558" s="26" t="str">
        <f t="shared" si="39"/>
        <v>Under</v>
      </c>
      <c r="F558" s="26" t="str">
        <f t="shared" si="40"/>
        <v>Under</v>
      </c>
      <c r="G558" s="26">
        <f t="shared" si="38"/>
        <v>16</v>
      </c>
    </row>
    <row r="559" spans="1:7" ht="15" x14ac:dyDescent="0.25">
      <c r="A559" s="39">
        <v>44383</v>
      </c>
      <c r="B559" s="40">
        <v>0.69171296296296303</v>
      </c>
      <c r="C559" s="5">
        <v>16</v>
      </c>
      <c r="D559" s="24">
        <f t="shared" si="37"/>
        <v>16</v>
      </c>
      <c r="E559" s="26" t="str">
        <f t="shared" si="39"/>
        <v>Under</v>
      </c>
      <c r="F559" s="26" t="str">
        <f t="shared" si="40"/>
        <v>Under</v>
      </c>
      <c r="G559" s="26">
        <f t="shared" si="38"/>
        <v>16</v>
      </c>
    </row>
    <row r="560" spans="1:7" ht="15" x14ac:dyDescent="0.25">
      <c r="A560" s="39">
        <v>44383</v>
      </c>
      <c r="B560" s="40">
        <v>0.69313657407407403</v>
      </c>
      <c r="C560" s="5">
        <v>20</v>
      </c>
      <c r="D560" s="24">
        <f t="shared" si="37"/>
        <v>20</v>
      </c>
      <c r="E560" s="26" t="str">
        <f t="shared" si="39"/>
        <v>Under</v>
      </c>
      <c r="F560" s="26" t="str">
        <f t="shared" si="40"/>
        <v>Under</v>
      </c>
      <c r="G560" s="26">
        <f t="shared" si="38"/>
        <v>16</v>
      </c>
    </row>
    <row r="561" spans="1:7" ht="15" x14ac:dyDescent="0.25">
      <c r="A561" s="39">
        <v>44383</v>
      </c>
      <c r="B561" s="40">
        <v>0.69443287037037038</v>
      </c>
      <c r="C561" s="5">
        <v>21</v>
      </c>
      <c r="D561" s="24">
        <f t="shared" si="37"/>
        <v>21</v>
      </c>
      <c r="E561" s="26" t="str">
        <f t="shared" si="39"/>
        <v>Under</v>
      </c>
      <c r="F561" s="26" t="str">
        <f t="shared" si="40"/>
        <v>Over</v>
      </c>
      <c r="G561" s="26">
        <f t="shared" si="38"/>
        <v>16</v>
      </c>
    </row>
    <row r="562" spans="1:7" ht="15" x14ac:dyDescent="0.25">
      <c r="A562" s="39">
        <v>44383</v>
      </c>
      <c r="B562" s="40">
        <v>0.69605324074074071</v>
      </c>
      <c r="C562" s="5">
        <v>16</v>
      </c>
      <c r="D562" s="24">
        <f t="shared" si="37"/>
        <v>16</v>
      </c>
      <c r="E562" s="26" t="str">
        <f t="shared" si="39"/>
        <v>Under</v>
      </c>
      <c r="F562" s="26" t="str">
        <f t="shared" si="40"/>
        <v>Under</v>
      </c>
      <c r="G562" s="26">
        <f t="shared" si="38"/>
        <v>16</v>
      </c>
    </row>
    <row r="563" spans="1:7" ht="15" x14ac:dyDescent="0.25">
      <c r="A563" s="39">
        <v>44383</v>
      </c>
      <c r="B563" s="40">
        <v>0.69855324074074077</v>
      </c>
      <c r="C563" s="5">
        <v>11</v>
      </c>
      <c r="D563" s="24">
        <f t="shared" si="37"/>
        <v>11</v>
      </c>
      <c r="E563" s="26" t="str">
        <f t="shared" si="39"/>
        <v>Under</v>
      </c>
      <c r="F563" s="26" t="str">
        <f t="shared" si="40"/>
        <v>Under</v>
      </c>
      <c r="G563" s="26">
        <f t="shared" si="38"/>
        <v>16</v>
      </c>
    </row>
    <row r="564" spans="1:7" ht="15" x14ac:dyDescent="0.25">
      <c r="A564" s="39">
        <v>44383</v>
      </c>
      <c r="B564" s="40">
        <v>0.69859953703703714</v>
      </c>
      <c r="C564" s="5">
        <v>11</v>
      </c>
      <c r="D564" s="24">
        <f t="shared" si="37"/>
        <v>11</v>
      </c>
      <c r="E564" s="26" t="str">
        <f t="shared" si="39"/>
        <v>Under</v>
      </c>
      <c r="F564" s="26" t="str">
        <f t="shared" si="40"/>
        <v>Under</v>
      </c>
      <c r="G564" s="26">
        <f t="shared" si="38"/>
        <v>16</v>
      </c>
    </row>
    <row r="565" spans="1:7" ht="15" x14ac:dyDescent="0.25">
      <c r="A565" s="39">
        <v>44383</v>
      </c>
      <c r="B565" s="40">
        <v>0.69866898148148149</v>
      </c>
      <c r="C565" s="5">
        <v>14</v>
      </c>
      <c r="D565" s="24">
        <f t="shared" si="37"/>
        <v>14</v>
      </c>
      <c r="E565" s="26" t="str">
        <f t="shared" si="39"/>
        <v>Under</v>
      </c>
      <c r="F565" s="26" t="str">
        <f t="shared" si="40"/>
        <v>Under</v>
      </c>
      <c r="G565" s="26">
        <f t="shared" si="38"/>
        <v>16</v>
      </c>
    </row>
    <row r="566" spans="1:7" ht="15" x14ac:dyDescent="0.25">
      <c r="A566" s="39">
        <v>44383</v>
      </c>
      <c r="B566" s="40">
        <v>0.69885416666666667</v>
      </c>
      <c r="C566" s="5">
        <v>15</v>
      </c>
      <c r="D566" s="24">
        <f t="shared" si="37"/>
        <v>15</v>
      </c>
      <c r="E566" s="26" t="str">
        <f t="shared" si="39"/>
        <v>Under</v>
      </c>
      <c r="F566" s="26" t="str">
        <f t="shared" si="40"/>
        <v>Under</v>
      </c>
      <c r="G566" s="26">
        <f t="shared" si="38"/>
        <v>16</v>
      </c>
    </row>
    <row r="567" spans="1:7" ht="15" x14ac:dyDescent="0.25">
      <c r="A567" s="39">
        <v>44383</v>
      </c>
      <c r="B567" s="40">
        <v>0.70015046296296291</v>
      </c>
      <c r="C567" s="5">
        <v>17</v>
      </c>
      <c r="D567" s="24">
        <f t="shared" si="37"/>
        <v>17</v>
      </c>
      <c r="E567" s="26" t="str">
        <f t="shared" si="39"/>
        <v>Under</v>
      </c>
      <c r="F567" s="26" t="str">
        <f t="shared" si="40"/>
        <v>Under</v>
      </c>
      <c r="G567" s="26">
        <f t="shared" si="38"/>
        <v>16</v>
      </c>
    </row>
    <row r="568" spans="1:7" ht="15" x14ac:dyDescent="0.25">
      <c r="A568" s="39">
        <v>44383</v>
      </c>
      <c r="B568" s="40">
        <v>0.70056712962962964</v>
      </c>
      <c r="C568" s="5">
        <v>11</v>
      </c>
      <c r="D568" s="24">
        <f t="shared" si="37"/>
        <v>11</v>
      </c>
      <c r="E568" s="26" t="str">
        <f t="shared" si="39"/>
        <v>Under</v>
      </c>
      <c r="F568" s="26" t="str">
        <f t="shared" si="40"/>
        <v>Under</v>
      </c>
      <c r="G568" s="26">
        <f t="shared" si="38"/>
        <v>16</v>
      </c>
    </row>
    <row r="569" spans="1:7" ht="15" x14ac:dyDescent="0.25">
      <c r="A569" s="39">
        <v>44383</v>
      </c>
      <c r="B569" s="40">
        <v>0.70078703703703704</v>
      </c>
      <c r="C569" s="5">
        <v>18</v>
      </c>
      <c r="D569" s="24">
        <f t="shared" si="37"/>
        <v>18</v>
      </c>
      <c r="E569" s="26" t="str">
        <f t="shared" si="39"/>
        <v>Under</v>
      </c>
      <c r="F569" s="26" t="str">
        <f t="shared" si="40"/>
        <v>Under</v>
      </c>
      <c r="G569" s="26">
        <f t="shared" si="38"/>
        <v>16</v>
      </c>
    </row>
    <row r="570" spans="1:7" ht="15" x14ac:dyDescent="0.25">
      <c r="A570" s="39">
        <v>44383</v>
      </c>
      <c r="B570" s="40">
        <v>0.7069212962962963</v>
      </c>
      <c r="C570" s="5">
        <v>17</v>
      </c>
      <c r="D570" s="24">
        <f t="shared" si="37"/>
        <v>17</v>
      </c>
      <c r="E570" s="26" t="str">
        <f t="shared" si="39"/>
        <v>Under</v>
      </c>
      <c r="F570" s="26" t="str">
        <f t="shared" si="40"/>
        <v>Under</v>
      </c>
      <c r="G570" s="26">
        <f t="shared" si="38"/>
        <v>16</v>
      </c>
    </row>
    <row r="571" spans="1:7" ht="15" x14ac:dyDescent="0.25">
      <c r="A571" s="39">
        <v>44383</v>
      </c>
      <c r="B571" s="40">
        <v>0.70834490740740741</v>
      </c>
      <c r="C571" s="5">
        <v>20</v>
      </c>
      <c r="D571" s="24">
        <f t="shared" si="37"/>
        <v>20</v>
      </c>
      <c r="E571" s="26" t="str">
        <f t="shared" si="39"/>
        <v>Under</v>
      </c>
      <c r="F571" s="26" t="str">
        <f t="shared" si="40"/>
        <v>Under</v>
      </c>
      <c r="G571" s="26">
        <f t="shared" si="38"/>
        <v>17</v>
      </c>
    </row>
    <row r="572" spans="1:7" ht="15" x14ac:dyDescent="0.25">
      <c r="A572" s="39">
        <v>44383</v>
      </c>
      <c r="B572" s="40">
        <v>0.70870370370370372</v>
      </c>
      <c r="C572" s="5">
        <v>20</v>
      </c>
      <c r="D572" s="24">
        <f t="shared" si="37"/>
        <v>20</v>
      </c>
      <c r="E572" s="26" t="str">
        <f t="shared" si="39"/>
        <v>Under</v>
      </c>
      <c r="F572" s="26" t="str">
        <f t="shared" si="40"/>
        <v>Under</v>
      </c>
      <c r="G572" s="26">
        <f t="shared" si="38"/>
        <v>17</v>
      </c>
    </row>
    <row r="573" spans="1:7" ht="15" x14ac:dyDescent="0.25">
      <c r="A573" s="39">
        <v>44383</v>
      </c>
      <c r="B573" s="40">
        <v>0.70940972222222232</v>
      </c>
      <c r="C573" s="5">
        <v>11</v>
      </c>
      <c r="D573" s="24">
        <f t="shared" si="37"/>
        <v>11</v>
      </c>
      <c r="E573" s="26" t="str">
        <f t="shared" si="39"/>
        <v>Under</v>
      </c>
      <c r="F573" s="26" t="str">
        <f t="shared" si="40"/>
        <v>Under</v>
      </c>
      <c r="G573" s="26">
        <f t="shared" si="38"/>
        <v>17</v>
      </c>
    </row>
    <row r="574" spans="1:7" ht="15" x14ac:dyDescent="0.25">
      <c r="A574" s="39">
        <v>44383</v>
      </c>
      <c r="B574" s="40">
        <v>0.71341435185185187</v>
      </c>
      <c r="C574" s="5">
        <v>13</v>
      </c>
      <c r="D574" s="24">
        <f t="shared" si="37"/>
        <v>13</v>
      </c>
      <c r="E574" s="26" t="str">
        <f t="shared" si="39"/>
        <v>Under</v>
      </c>
      <c r="F574" s="26" t="str">
        <f t="shared" si="40"/>
        <v>Under</v>
      </c>
      <c r="G574" s="26">
        <f t="shared" si="38"/>
        <v>17</v>
      </c>
    </row>
    <row r="575" spans="1:7" ht="15" x14ac:dyDescent="0.25">
      <c r="A575" s="39">
        <v>44383</v>
      </c>
      <c r="B575" s="40">
        <v>0.71416666666666673</v>
      </c>
      <c r="C575" s="5">
        <v>21</v>
      </c>
      <c r="D575" s="24">
        <f t="shared" si="37"/>
        <v>21</v>
      </c>
      <c r="E575" s="26" t="str">
        <f t="shared" si="39"/>
        <v>Under</v>
      </c>
      <c r="F575" s="26" t="str">
        <f t="shared" si="40"/>
        <v>Over</v>
      </c>
      <c r="G575" s="26">
        <f t="shared" si="38"/>
        <v>17</v>
      </c>
    </row>
    <row r="576" spans="1:7" ht="15" x14ac:dyDescent="0.25">
      <c r="A576" s="39">
        <v>44383</v>
      </c>
      <c r="B576" s="40">
        <v>0.71937499999999999</v>
      </c>
      <c r="C576" s="5">
        <v>17</v>
      </c>
      <c r="D576" s="24">
        <f t="shared" si="37"/>
        <v>17</v>
      </c>
      <c r="E576" s="26" t="str">
        <f t="shared" si="39"/>
        <v>Under</v>
      </c>
      <c r="F576" s="26" t="str">
        <f t="shared" si="40"/>
        <v>Under</v>
      </c>
      <c r="G576" s="26">
        <f t="shared" si="38"/>
        <v>17</v>
      </c>
    </row>
    <row r="577" spans="1:7" ht="15" x14ac:dyDescent="0.25">
      <c r="A577" s="39">
        <v>44383</v>
      </c>
      <c r="B577" s="40">
        <v>0.7259606481481482</v>
      </c>
      <c r="C577" s="5">
        <v>15</v>
      </c>
      <c r="D577" s="24">
        <f t="shared" si="37"/>
        <v>15</v>
      </c>
      <c r="E577" s="26" t="str">
        <f t="shared" si="39"/>
        <v>Under</v>
      </c>
      <c r="F577" s="26" t="str">
        <f t="shared" si="40"/>
        <v>Under</v>
      </c>
      <c r="G577" s="26">
        <f t="shared" si="38"/>
        <v>17</v>
      </c>
    </row>
    <row r="578" spans="1:7" ht="15" x14ac:dyDescent="0.25">
      <c r="A578" s="39">
        <v>44383</v>
      </c>
      <c r="B578" s="40">
        <v>0.72980324074074077</v>
      </c>
      <c r="C578" s="5">
        <v>10</v>
      </c>
      <c r="D578" s="24">
        <f t="shared" si="37"/>
        <v>10</v>
      </c>
      <c r="E578" s="26" t="str">
        <f t="shared" si="39"/>
        <v>Under</v>
      </c>
      <c r="F578" s="26" t="str">
        <f t="shared" si="40"/>
        <v>Under</v>
      </c>
      <c r="G578" s="26">
        <f t="shared" si="38"/>
        <v>17</v>
      </c>
    </row>
    <row r="579" spans="1:7" ht="15" x14ac:dyDescent="0.25">
      <c r="A579" s="39">
        <v>44383</v>
      </c>
      <c r="B579" s="40">
        <v>0.73466435185185175</v>
      </c>
      <c r="C579" s="5">
        <v>16</v>
      </c>
      <c r="D579" s="24">
        <f t="shared" si="37"/>
        <v>16</v>
      </c>
      <c r="E579" s="26" t="str">
        <f t="shared" si="39"/>
        <v>Under</v>
      </c>
      <c r="F579" s="26" t="str">
        <f t="shared" si="40"/>
        <v>Under</v>
      </c>
      <c r="G579" s="26">
        <f t="shared" si="38"/>
        <v>17</v>
      </c>
    </row>
    <row r="580" spans="1:7" ht="15" x14ac:dyDescent="0.25">
      <c r="A580" s="39">
        <v>44383</v>
      </c>
      <c r="B580" s="40">
        <v>0.73943287037037031</v>
      </c>
      <c r="C580" s="5">
        <v>19</v>
      </c>
      <c r="D580" s="24">
        <f t="shared" si="37"/>
        <v>19</v>
      </c>
      <c r="E580" s="26" t="str">
        <f t="shared" si="39"/>
        <v>Under</v>
      </c>
      <c r="F580" s="26" t="str">
        <f t="shared" si="40"/>
        <v>Under</v>
      </c>
      <c r="G580" s="26">
        <f t="shared" si="38"/>
        <v>17</v>
      </c>
    </row>
    <row r="581" spans="1:7" ht="15" x14ac:dyDescent="0.25">
      <c r="A581" s="39">
        <v>44383</v>
      </c>
      <c r="B581" s="40">
        <v>0.75548611111111119</v>
      </c>
      <c r="C581" s="5">
        <v>18</v>
      </c>
      <c r="D581" s="24">
        <f t="shared" si="37"/>
        <v>18</v>
      </c>
      <c r="E581" s="26" t="str">
        <f t="shared" si="39"/>
        <v>Under</v>
      </c>
      <c r="F581" s="26" t="str">
        <f t="shared" si="40"/>
        <v>Under</v>
      </c>
      <c r="G581" s="26">
        <f t="shared" si="38"/>
        <v>18</v>
      </c>
    </row>
    <row r="582" spans="1:7" ht="15" x14ac:dyDescent="0.25">
      <c r="A582" s="39">
        <v>44383</v>
      </c>
      <c r="B582" s="40">
        <v>0.75975694444444442</v>
      </c>
      <c r="C582" s="5">
        <v>11</v>
      </c>
      <c r="D582" s="24">
        <f t="shared" si="37"/>
        <v>11</v>
      </c>
      <c r="E582" s="26" t="str">
        <f t="shared" si="39"/>
        <v>Under</v>
      </c>
      <c r="F582" s="26" t="str">
        <f t="shared" si="40"/>
        <v>Under</v>
      </c>
      <c r="G582" s="26">
        <f t="shared" si="38"/>
        <v>18</v>
      </c>
    </row>
    <row r="583" spans="1:7" ht="15" x14ac:dyDescent="0.25">
      <c r="A583" s="39">
        <v>44383</v>
      </c>
      <c r="B583" s="40">
        <v>0.760625</v>
      </c>
      <c r="C583" s="5">
        <v>12</v>
      </c>
      <c r="D583" s="24">
        <f t="shared" si="37"/>
        <v>12</v>
      </c>
      <c r="E583" s="26" t="str">
        <f t="shared" si="39"/>
        <v>Under</v>
      </c>
      <c r="F583" s="26" t="str">
        <f t="shared" si="40"/>
        <v>Under</v>
      </c>
      <c r="G583" s="26">
        <f t="shared" si="38"/>
        <v>18</v>
      </c>
    </row>
    <row r="584" spans="1:7" ht="15" x14ac:dyDescent="0.25">
      <c r="A584" s="39">
        <v>44383</v>
      </c>
      <c r="B584" s="40">
        <v>0.76488425925925929</v>
      </c>
      <c r="C584" s="5">
        <v>20</v>
      </c>
      <c r="D584" s="24">
        <f t="shared" si="37"/>
        <v>20</v>
      </c>
      <c r="E584" s="26" t="str">
        <f t="shared" si="39"/>
        <v>Under</v>
      </c>
      <c r="F584" s="26" t="str">
        <f t="shared" si="40"/>
        <v>Under</v>
      </c>
      <c r="G584" s="26">
        <f t="shared" si="38"/>
        <v>18</v>
      </c>
    </row>
    <row r="585" spans="1:7" ht="15" x14ac:dyDescent="0.25">
      <c r="A585" s="39">
        <v>44383</v>
      </c>
      <c r="B585" s="40">
        <v>0.7704050925925926</v>
      </c>
      <c r="C585" s="5">
        <v>11</v>
      </c>
      <c r="D585" s="24">
        <f t="shared" si="37"/>
        <v>11</v>
      </c>
      <c r="E585" s="26" t="str">
        <f t="shared" si="39"/>
        <v>Under</v>
      </c>
      <c r="F585" s="26" t="str">
        <f t="shared" si="40"/>
        <v>Under</v>
      </c>
      <c r="G585" s="26">
        <f t="shared" si="38"/>
        <v>18</v>
      </c>
    </row>
    <row r="586" spans="1:7" ht="15" x14ac:dyDescent="0.25">
      <c r="A586" s="39">
        <v>44383</v>
      </c>
      <c r="B586" s="40">
        <v>0.77078703703703699</v>
      </c>
      <c r="C586" s="5">
        <v>11</v>
      </c>
      <c r="D586" s="24">
        <f t="shared" si="37"/>
        <v>11</v>
      </c>
      <c r="E586" s="26" t="str">
        <f t="shared" si="39"/>
        <v>Under</v>
      </c>
      <c r="F586" s="26" t="str">
        <f t="shared" si="40"/>
        <v>Under</v>
      </c>
      <c r="G586" s="26">
        <f t="shared" si="38"/>
        <v>18</v>
      </c>
    </row>
    <row r="587" spans="1:7" ht="15" x14ac:dyDescent="0.25">
      <c r="A587" s="39">
        <v>44383</v>
      </c>
      <c r="B587" s="40">
        <v>0.77460648148148137</v>
      </c>
      <c r="C587" s="5">
        <v>12</v>
      </c>
      <c r="D587" s="24">
        <f t="shared" si="37"/>
        <v>12</v>
      </c>
      <c r="E587" s="26" t="str">
        <f t="shared" si="39"/>
        <v>Under</v>
      </c>
      <c r="F587" s="26" t="str">
        <f t="shared" si="40"/>
        <v>Under</v>
      </c>
      <c r="G587" s="26">
        <f t="shared" si="38"/>
        <v>18</v>
      </c>
    </row>
    <row r="588" spans="1:7" ht="15" x14ac:dyDescent="0.25">
      <c r="A588" s="39">
        <v>44383</v>
      </c>
      <c r="B588" s="40">
        <v>0.77578703703703711</v>
      </c>
      <c r="C588" s="5">
        <v>8</v>
      </c>
      <c r="D588" s="24">
        <f t="shared" si="37"/>
        <v>8</v>
      </c>
      <c r="E588" s="26" t="str">
        <f t="shared" si="39"/>
        <v>Under</v>
      </c>
      <c r="F588" s="26" t="str">
        <f t="shared" si="40"/>
        <v>Under</v>
      </c>
      <c r="G588" s="26">
        <f t="shared" si="38"/>
        <v>18</v>
      </c>
    </row>
    <row r="589" spans="1:7" ht="15" x14ac:dyDescent="0.25">
      <c r="A589" s="39">
        <v>44383</v>
      </c>
      <c r="B589" s="40">
        <v>0.77614583333333342</v>
      </c>
      <c r="C589" s="5">
        <v>21</v>
      </c>
      <c r="D589" s="24">
        <f t="shared" si="37"/>
        <v>21</v>
      </c>
      <c r="E589" s="26" t="str">
        <f t="shared" si="39"/>
        <v>Under</v>
      </c>
      <c r="F589" s="26" t="str">
        <f t="shared" si="40"/>
        <v>Over</v>
      </c>
      <c r="G589" s="26">
        <f t="shared" si="38"/>
        <v>18</v>
      </c>
    </row>
    <row r="590" spans="1:7" ht="15" x14ac:dyDescent="0.25">
      <c r="A590" s="39">
        <v>44383</v>
      </c>
      <c r="B590" s="40">
        <v>0.77650462962962974</v>
      </c>
      <c r="C590" s="5">
        <v>15</v>
      </c>
      <c r="D590" s="24">
        <f t="shared" si="37"/>
        <v>15</v>
      </c>
      <c r="E590" s="26" t="str">
        <f t="shared" si="39"/>
        <v>Under</v>
      </c>
      <c r="F590" s="26" t="str">
        <f t="shared" si="40"/>
        <v>Under</v>
      </c>
      <c r="G590" s="26">
        <f t="shared" si="38"/>
        <v>18</v>
      </c>
    </row>
    <row r="591" spans="1:7" ht="15" x14ac:dyDescent="0.25">
      <c r="A591" s="39">
        <v>44383</v>
      </c>
      <c r="B591" s="40">
        <v>0.79104166666666664</v>
      </c>
      <c r="C591" s="5">
        <v>18</v>
      </c>
      <c r="D591" s="24">
        <f t="shared" si="37"/>
        <v>18</v>
      </c>
      <c r="E591" s="26" t="str">
        <f t="shared" si="39"/>
        <v>Under</v>
      </c>
      <c r="F591" s="26" t="str">
        <f t="shared" si="40"/>
        <v>Under</v>
      </c>
      <c r="G591" s="26">
        <f t="shared" si="38"/>
        <v>18</v>
      </c>
    </row>
    <row r="592" spans="1:7" ht="15" x14ac:dyDescent="0.25">
      <c r="A592" s="39">
        <v>44383</v>
      </c>
      <c r="B592" s="40">
        <v>0.79244212962962957</v>
      </c>
      <c r="C592" s="5">
        <v>10</v>
      </c>
      <c r="D592" s="24">
        <f t="shared" si="37"/>
        <v>10</v>
      </c>
      <c r="E592" s="26" t="str">
        <f t="shared" si="39"/>
        <v>Under</v>
      </c>
      <c r="F592" s="26" t="str">
        <f t="shared" si="40"/>
        <v>Under</v>
      </c>
      <c r="G592" s="26">
        <f t="shared" si="38"/>
        <v>19</v>
      </c>
    </row>
    <row r="593" spans="1:7" ht="15" x14ac:dyDescent="0.25">
      <c r="A593" s="39">
        <v>44383</v>
      </c>
      <c r="B593" s="40">
        <v>0.79473379629629637</v>
      </c>
      <c r="C593" s="5">
        <v>23</v>
      </c>
      <c r="D593" s="24">
        <f t="shared" si="37"/>
        <v>23</v>
      </c>
      <c r="E593" s="26" t="str">
        <f t="shared" si="39"/>
        <v>Under</v>
      </c>
      <c r="F593" s="26" t="str">
        <f t="shared" si="40"/>
        <v>Over</v>
      </c>
      <c r="G593" s="26">
        <f t="shared" si="38"/>
        <v>19</v>
      </c>
    </row>
    <row r="594" spans="1:7" ht="15" x14ac:dyDescent="0.25">
      <c r="A594" s="39">
        <v>44383</v>
      </c>
      <c r="B594" s="40">
        <v>0.79806712962962967</v>
      </c>
      <c r="C594" s="5">
        <v>12</v>
      </c>
      <c r="D594" s="24">
        <f t="shared" si="37"/>
        <v>12</v>
      </c>
      <c r="E594" s="26" t="str">
        <f t="shared" si="39"/>
        <v>Under</v>
      </c>
      <c r="F594" s="26" t="str">
        <f t="shared" si="40"/>
        <v>Under</v>
      </c>
      <c r="G594" s="26">
        <f t="shared" si="38"/>
        <v>19</v>
      </c>
    </row>
    <row r="595" spans="1:7" ht="15" x14ac:dyDescent="0.25">
      <c r="A595" s="39">
        <v>44383</v>
      </c>
      <c r="B595" s="40">
        <v>0.80226851851851855</v>
      </c>
      <c r="C595" s="5">
        <v>16</v>
      </c>
      <c r="D595" s="24">
        <f t="shared" si="37"/>
        <v>16</v>
      </c>
      <c r="E595" s="26" t="str">
        <f t="shared" si="39"/>
        <v>Under</v>
      </c>
      <c r="F595" s="26" t="str">
        <f t="shared" si="40"/>
        <v>Under</v>
      </c>
      <c r="G595" s="26">
        <f t="shared" si="38"/>
        <v>19</v>
      </c>
    </row>
    <row r="596" spans="1:7" ht="15" x14ac:dyDescent="0.25">
      <c r="A596" s="39">
        <v>44383</v>
      </c>
      <c r="B596" s="40">
        <v>0.81230324074074067</v>
      </c>
      <c r="C596" s="5">
        <v>17</v>
      </c>
      <c r="D596" s="24">
        <f t="shared" si="37"/>
        <v>17</v>
      </c>
      <c r="E596" s="26" t="str">
        <f t="shared" si="39"/>
        <v>Under</v>
      </c>
      <c r="F596" s="26" t="str">
        <f t="shared" si="40"/>
        <v>Under</v>
      </c>
      <c r="G596" s="26">
        <f t="shared" si="38"/>
        <v>19</v>
      </c>
    </row>
    <row r="597" spans="1:7" ht="15" x14ac:dyDescent="0.25">
      <c r="A597" s="39">
        <v>44383</v>
      </c>
      <c r="B597" s="40">
        <v>0.81473379629629628</v>
      </c>
      <c r="C597" s="5">
        <v>21</v>
      </c>
      <c r="D597" s="24">
        <f t="shared" si="37"/>
        <v>21</v>
      </c>
      <c r="E597" s="26" t="str">
        <f t="shared" si="39"/>
        <v>Under</v>
      </c>
      <c r="F597" s="26" t="str">
        <f t="shared" si="40"/>
        <v>Over</v>
      </c>
      <c r="G597" s="26">
        <f t="shared" si="38"/>
        <v>19</v>
      </c>
    </row>
    <row r="598" spans="1:7" ht="15" x14ac:dyDescent="0.25">
      <c r="A598" s="39">
        <v>44383</v>
      </c>
      <c r="B598" s="40">
        <v>0.8156944444444445</v>
      </c>
      <c r="C598" s="5">
        <v>23</v>
      </c>
      <c r="D598" s="24">
        <f t="shared" si="37"/>
        <v>23</v>
      </c>
      <c r="E598" s="26" t="str">
        <f t="shared" si="39"/>
        <v>Under</v>
      </c>
      <c r="F598" s="26" t="str">
        <f t="shared" si="40"/>
        <v>Over</v>
      </c>
      <c r="G598" s="26">
        <f t="shared" si="38"/>
        <v>19</v>
      </c>
    </row>
    <row r="599" spans="1:7" ht="15" x14ac:dyDescent="0.25">
      <c r="A599" s="39">
        <v>44383</v>
      </c>
      <c r="B599" s="40">
        <v>0.81692129629629628</v>
      </c>
      <c r="C599" s="5">
        <v>20</v>
      </c>
      <c r="D599" s="24">
        <f t="shared" ref="D599:D662" si="41">IF(C599="","",IF($B$9="mph",C599,ROUND(C599*0.6214,0)))</f>
        <v>20</v>
      </c>
      <c r="E599" s="26" t="str">
        <f t="shared" si="39"/>
        <v>Under</v>
      </c>
      <c r="F599" s="26" t="str">
        <f t="shared" si="40"/>
        <v>Under</v>
      </c>
      <c r="G599" s="26">
        <f t="shared" ref="G599:G662" si="42">HOUR(B599)</f>
        <v>19</v>
      </c>
    </row>
    <row r="600" spans="1:7" ht="15" x14ac:dyDescent="0.25">
      <c r="A600" s="39">
        <v>44383</v>
      </c>
      <c r="B600" s="40">
        <v>0.82666666666666666</v>
      </c>
      <c r="C600" s="5">
        <v>20</v>
      </c>
      <c r="D600" s="24">
        <f t="shared" si="41"/>
        <v>20</v>
      </c>
      <c r="E600" s="26" t="str">
        <f t="shared" ref="E600:E663" si="43">IF(D600="","",IF(D600&gt;$B$11,"Over","Under"))</f>
        <v>Under</v>
      </c>
      <c r="F600" s="26" t="str">
        <f t="shared" ref="F600:F663" si="44">IF(D600="","",IF(D600&gt;$B$10,"Over","Under"))</f>
        <v>Under</v>
      </c>
      <c r="G600" s="26">
        <f t="shared" si="42"/>
        <v>19</v>
      </c>
    </row>
    <row r="601" spans="1:7" ht="15" x14ac:dyDescent="0.25">
      <c r="A601" s="39">
        <v>44383</v>
      </c>
      <c r="B601" s="40">
        <v>0.82902777777777781</v>
      </c>
      <c r="C601" s="5">
        <v>20</v>
      </c>
      <c r="D601" s="24">
        <f t="shared" si="41"/>
        <v>20</v>
      </c>
      <c r="E601" s="26" t="str">
        <f t="shared" si="43"/>
        <v>Under</v>
      </c>
      <c r="F601" s="26" t="str">
        <f t="shared" si="44"/>
        <v>Under</v>
      </c>
      <c r="G601" s="26">
        <f t="shared" si="42"/>
        <v>19</v>
      </c>
    </row>
    <row r="602" spans="1:7" ht="15" x14ac:dyDescent="0.25">
      <c r="A602" s="39">
        <v>44383</v>
      </c>
      <c r="B602" s="40">
        <v>0.83187500000000003</v>
      </c>
      <c r="C602" s="5">
        <v>26</v>
      </c>
      <c r="D602" s="24">
        <f t="shared" si="41"/>
        <v>26</v>
      </c>
      <c r="E602" s="26" t="str">
        <f t="shared" si="43"/>
        <v>Over</v>
      </c>
      <c r="F602" s="26" t="str">
        <f t="shared" si="44"/>
        <v>Over</v>
      </c>
      <c r="G602" s="26">
        <f t="shared" si="42"/>
        <v>19</v>
      </c>
    </row>
    <row r="603" spans="1:7" ht="15" x14ac:dyDescent="0.25">
      <c r="A603" s="39">
        <v>44383</v>
      </c>
      <c r="B603" s="40">
        <v>0.83219907407407412</v>
      </c>
      <c r="C603" s="5">
        <v>11</v>
      </c>
      <c r="D603" s="24">
        <f t="shared" si="41"/>
        <v>11</v>
      </c>
      <c r="E603" s="26" t="str">
        <f t="shared" si="43"/>
        <v>Under</v>
      </c>
      <c r="F603" s="26" t="str">
        <f t="shared" si="44"/>
        <v>Under</v>
      </c>
      <c r="G603" s="26">
        <f t="shared" si="42"/>
        <v>19</v>
      </c>
    </row>
    <row r="604" spans="1:7" ht="15" x14ac:dyDescent="0.25">
      <c r="A604" s="39">
        <v>44383</v>
      </c>
      <c r="B604" s="40">
        <v>0.83608796296296306</v>
      </c>
      <c r="C604" s="5">
        <v>21</v>
      </c>
      <c r="D604" s="24">
        <f t="shared" si="41"/>
        <v>21</v>
      </c>
      <c r="E604" s="26" t="str">
        <f t="shared" si="43"/>
        <v>Under</v>
      </c>
      <c r="F604" s="26" t="str">
        <f t="shared" si="44"/>
        <v>Over</v>
      </c>
      <c r="G604" s="26">
        <f t="shared" si="42"/>
        <v>20</v>
      </c>
    </row>
    <row r="605" spans="1:7" ht="15" x14ac:dyDescent="0.25">
      <c r="A605" s="39">
        <v>44383</v>
      </c>
      <c r="B605" s="40">
        <v>0.84062500000000007</v>
      </c>
      <c r="C605" s="5">
        <v>25</v>
      </c>
      <c r="D605" s="24">
        <f t="shared" si="41"/>
        <v>25</v>
      </c>
      <c r="E605" s="26" t="str">
        <f t="shared" si="43"/>
        <v>Over</v>
      </c>
      <c r="F605" s="26" t="str">
        <f t="shared" si="44"/>
        <v>Over</v>
      </c>
      <c r="G605" s="26">
        <f t="shared" si="42"/>
        <v>20</v>
      </c>
    </row>
    <row r="606" spans="1:7" ht="15" x14ac:dyDescent="0.25">
      <c r="A606" s="39">
        <v>44383</v>
      </c>
      <c r="B606" s="40">
        <v>0.84109953703703699</v>
      </c>
      <c r="C606" s="5">
        <v>20</v>
      </c>
      <c r="D606" s="24">
        <f t="shared" si="41"/>
        <v>20</v>
      </c>
      <c r="E606" s="26" t="str">
        <f t="shared" si="43"/>
        <v>Under</v>
      </c>
      <c r="F606" s="26" t="str">
        <f t="shared" si="44"/>
        <v>Under</v>
      </c>
      <c r="G606" s="26">
        <f t="shared" si="42"/>
        <v>20</v>
      </c>
    </row>
    <row r="607" spans="1:7" ht="15" x14ac:dyDescent="0.25">
      <c r="A607" s="39">
        <v>44383</v>
      </c>
      <c r="B607" s="40">
        <v>0.8572453703703703</v>
      </c>
      <c r="C607" s="5">
        <v>13</v>
      </c>
      <c r="D607" s="24">
        <f t="shared" si="41"/>
        <v>13</v>
      </c>
      <c r="E607" s="26" t="str">
        <f t="shared" si="43"/>
        <v>Under</v>
      </c>
      <c r="F607" s="26" t="str">
        <f t="shared" si="44"/>
        <v>Under</v>
      </c>
      <c r="G607" s="26">
        <f t="shared" si="42"/>
        <v>20</v>
      </c>
    </row>
    <row r="608" spans="1:7" ht="15" x14ac:dyDescent="0.25">
      <c r="A608" s="39">
        <v>44383</v>
      </c>
      <c r="B608" s="40">
        <v>0.85806712962962972</v>
      </c>
      <c r="C608" s="5">
        <v>18</v>
      </c>
      <c r="D608" s="24">
        <f t="shared" si="41"/>
        <v>18</v>
      </c>
      <c r="E608" s="26" t="str">
        <f t="shared" si="43"/>
        <v>Under</v>
      </c>
      <c r="F608" s="26" t="str">
        <f t="shared" si="44"/>
        <v>Under</v>
      </c>
      <c r="G608" s="26">
        <f t="shared" si="42"/>
        <v>20</v>
      </c>
    </row>
    <row r="609" spans="1:7" ht="15" x14ac:dyDescent="0.25">
      <c r="A609" s="39">
        <v>44383</v>
      </c>
      <c r="B609" s="40">
        <v>0.87442129629629628</v>
      </c>
      <c r="C609" s="5">
        <v>13</v>
      </c>
      <c r="D609" s="24">
        <f t="shared" si="41"/>
        <v>13</v>
      </c>
      <c r="E609" s="26" t="str">
        <f t="shared" si="43"/>
        <v>Under</v>
      </c>
      <c r="F609" s="26" t="str">
        <f t="shared" si="44"/>
        <v>Under</v>
      </c>
      <c r="G609" s="26">
        <f t="shared" si="42"/>
        <v>20</v>
      </c>
    </row>
    <row r="610" spans="1:7" ht="15" x14ac:dyDescent="0.25">
      <c r="A610" s="39">
        <v>44383</v>
      </c>
      <c r="B610" s="40">
        <v>0.88225694444444447</v>
      </c>
      <c r="C610" s="5">
        <v>18</v>
      </c>
      <c r="D610" s="24">
        <f t="shared" si="41"/>
        <v>18</v>
      </c>
      <c r="E610" s="26" t="str">
        <f t="shared" si="43"/>
        <v>Under</v>
      </c>
      <c r="F610" s="26" t="str">
        <f t="shared" si="44"/>
        <v>Under</v>
      </c>
      <c r="G610" s="26">
        <f t="shared" si="42"/>
        <v>21</v>
      </c>
    </row>
    <row r="611" spans="1:7" ht="15" x14ac:dyDescent="0.25">
      <c r="A611" s="39">
        <v>44383</v>
      </c>
      <c r="B611" s="40">
        <v>0.88430555555555557</v>
      </c>
      <c r="C611" s="5">
        <v>16</v>
      </c>
      <c r="D611" s="24">
        <f t="shared" si="41"/>
        <v>16</v>
      </c>
      <c r="E611" s="26" t="str">
        <f t="shared" si="43"/>
        <v>Under</v>
      </c>
      <c r="F611" s="26" t="str">
        <f t="shared" si="44"/>
        <v>Under</v>
      </c>
      <c r="G611" s="26">
        <f t="shared" si="42"/>
        <v>21</v>
      </c>
    </row>
    <row r="612" spans="1:7" ht="15" x14ac:dyDescent="0.25">
      <c r="A612" s="39">
        <v>44383</v>
      </c>
      <c r="B612" s="40">
        <v>0.88515046296296296</v>
      </c>
      <c r="C612" s="5">
        <v>27</v>
      </c>
      <c r="D612" s="24">
        <f t="shared" si="41"/>
        <v>27</v>
      </c>
      <c r="E612" s="26" t="str">
        <f t="shared" si="43"/>
        <v>Over</v>
      </c>
      <c r="F612" s="26" t="str">
        <f t="shared" si="44"/>
        <v>Over</v>
      </c>
      <c r="G612" s="26">
        <f t="shared" si="42"/>
        <v>21</v>
      </c>
    </row>
    <row r="613" spans="1:7" ht="15" x14ac:dyDescent="0.25">
      <c r="A613" s="39">
        <v>44383</v>
      </c>
      <c r="B613" s="40">
        <v>0.88667824074074064</v>
      </c>
      <c r="C613" s="5">
        <v>15</v>
      </c>
      <c r="D613" s="24">
        <f t="shared" si="41"/>
        <v>15</v>
      </c>
      <c r="E613" s="26" t="str">
        <f t="shared" si="43"/>
        <v>Under</v>
      </c>
      <c r="F613" s="26" t="str">
        <f t="shared" si="44"/>
        <v>Under</v>
      </c>
      <c r="G613" s="26">
        <f t="shared" si="42"/>
        <v>21</v>
      </c>
    </row>
    <row r="614" spans="1:7" ht="15" x14ac:dyDescent="0.25">
      <c r="A614" s="39">
        <v>44383</v>
      </c>
      <c r="B614" s="40">
        <v>0.89015046296296296</v>
      </c>
      <c r="C614" s="5">
        <v>20</v>
      </c>
      <c r="D614" s="24">
        <f t="shared" si="41"/>
        <v>20</v>
      </c>
      <c r="E614" s="26" t="str">
        <f t="shared" si="43"/>
        <v>Under</v>
      </c>
      <c r="F614" s="26" t="str">
        <f t="shared" si="44"/>
        <v>Under</v>
      </c>
      <c r="G614" s="26">
        <f t="shared" si="42"/>
        <v>21</v>
      </c>
    </row>
    <row r="615" spans="1:7" ht="15" x14ac:dyDescent="0.25">
      <c r="A615" s="39">
        <v>44383</v>
      </c>
      <c r="B615" s="40">
        <v>0.89271990740740748</v>
      </c>
      <c r="C615" s="5">
        <v>23</v>
      </c>
      <c r="D615" s="24">
        <f t="shared" si="41"/>
        <v>23</v>
      </c>
      <c r="E615" s="26" t="str">
        <f t="shared" si="43"/>
        <v>Under</v>
      </c>
      <c r="F615" s="26" t="str">
        <f t="shared" si="44"/>
        <v>Over</v>
      </c>
      <c r="G615" s="26">
        <f t="shared" si="42"/>
        <v>21</v>
      </c>
    </row>
    <row r="616" spans="1:7" ht="15" x14ac:dyDescent="0.25">
      <c r="A616" s="39">
        <v>44383</v>
      </c>
      <c r="B616" s="40">
        <v>0.89959490740740744</v>
      </c>
      <c r="C616" s="5">
        <v>23</v>
      </c>
      <c r="D616" s="24">
        <f t="shared" si="41"/>
        <v>23</v>
      </c>
      <c r="E616" s="26" t="str">
        <f t="shared" si="43"/>
        <v>Under</v>
      </c>
      <c r="F616" s="26" t="str">
        <f t="shared" si="44"/>
        <v>Over</v>
      </c>
      <c r="G616" s="26">
        <f t="shared" si="42"/>
        <v>21</v>
      </c>
    </row>
    <row r="617" spans="1:7" ht="15" x14ac:dyDescent="0.25">
      <c r="A617" s="39">
        <v>44383</v>
      </c>
      <c r="B617" s="40">
        <v>0.90021990740740743</v>
      </c>
      <c r="C617" s="5">
        <v>13</v>
      </c>
      <c r="D617" s="24">
        <f t="shared" si="41"/>
        <v>13</v>
      </c>
      <c r="E617" s="26" t="str">
        <f t="shared" si="43"/>
        <v>Under</v>
      </c>
      <c r="F617" s="26" t="str">
        <f t="shared" si="44"/>
        <v>Under</v>
      </c>
      <c r="G617" s="26">
        <f t="shared" si="42"/>
        <v>21</v>
      </c>
    </row>
    <row r="618" spans="1:7" ht="15" x14ac:dyDescent="0.25">
      <c r="A618" s="39">
        <v>44383</v>
      </c>
      <c r="B618" s="40">
        <v>0.90467592592592594</v>
      </c>
      <c r="C618" s="5">
        <v>15</v>
      </c>
      <c r="D618" s="24">
        <f t="shared" si="41"/>
        <v>15</v>
      </c>
      <c r="E618" s="26" t="str">
        <f t="shared" si="43"/>
        <v>Under</v>
      </c>
      <c r="F618" s="26" t="str">
        <f t="shared" si="44"/>
        <v>Under</v>
      </c>
      <c r="G618" s="26">
        <f t="shared" si="42"/>
        <v>21</v>
      </c>
    </row>
    <row r="619" spans="1:7" ht="15" x14ac:dyDescent="0.25">
      <c r="A619" s="39">
        <v>44383</v>
      </c>
      <c r="B619" s="40">
        <v>0.90508101851851863</v>
      </c>
      <c r="C619" s="5">
        <v>20</v>
      </c>
      <c r="D619" s="24">
        <f t="shared" si="41"/>
        <v>20</v>
      </c>
      <c r="E619" s="26" t="str">
        <f t="shared" si="43"/>
        <v>Under</v>
      </c>
      <c r="F619" s="26" t="str">
        <f t="shared" si="44"/>
        <v>Under</v>
      </c>
      <c r="G619" s="26">
        <f t="shared" si="42"/>
        <v>21</v>
      </c>
    </row>
    <row r="620" spans="1:7" ht="15" x14ac:dyDescent="0.25">
      <c r="A620" s="39">
        <v>44383</v>
      </c>
      <c r="B620" s="40">
        <v>0.90894675925925927</v>
      </c>
      <c r="C620" s="5">
        <v>17</v>
      </c>
      <c r="D620" s="24">
        <f t="shared" si="41"/>
        <v>17</v>
      </c>
      <c r="E620" s="26" t="str">
        <f t="shared" si="43"/>
        <v>Under</v>
      </c>
      <c r="F620" s="26" t="str">
        <f t="shared" si="44"/>
        <v>Under</v>
      </c>
      <c r="G620" s="26">
        <f t="shared" si="42"/>
        <v>21</v>
      </c>
    </row>
    <row r="621" spans="1:7" ht="15" x14ac:dyDescent="0.25">
      <c r="A621" s="39">
        <v>44383</v>
      </c>
      <c r="B621" s="40">
        <v>0.91591435185185188</v>
      </c>
      <c r="C621" s="5">
        <v>19</v>
      </c>
      <c r="D621" s="24">
        <f t="shared" si="41"/>
        <v>19</v>
      </c>
      <c r="E621" s="26" t="str">
        <f t="shared" si="43"/>
        <v>Under</v>
      </c>
      <c r="F621" s="26" t="str">
        <f t="shared" si="44"/>
        <v>Under</v>
      </c>
      <c r="G621" s="26">
        <f t="shared" si="42"/>
        <v>21</v>
      </c>
    </row>
    <row r="622" spans="1:7" ht="15" x14ac:dyDescent="0.25">
      <c r="A622" s="39">
        <v>44383</v>
      </c>
      <c r="B622" s="40">
        <v>0.91811342592592593</v>
      </c>
      <c r="C622" s="5">
        <v>13</v>
      </c>
      <c r="D622" s="24">
        <f t="shared" si="41"/>
        <v>13</v>
      </c>
      <c r="E622" s="26" t="str">
        <f t="shared" si="43"/>
        <v>Under</v>
      </c>
      <c r="F622" s="26" t="str">
        <f t="shared" si="44"/>
        <v>Under</v>
      </c>
      <c r="G622" s="26">
        <f t="shared" si="42"/>
        <v>22</v>
      </c>
    </row>
    <row r="623" spans="1:7" ht="15" x14ac:dyDescent="0.25">
      <c r="A623" s="39">
        <v>44383</v>
      </c>
      <c r="B623" s="40">
        <v>0.91987268518518517</v>
      </c>
      <c r="C623" s="5">
        <v>18</v>
      </c>
      <c r="D623" s="24">
        <f t="shared" si="41"/>
        <v>18</v>
      </c>
      <c r="E623" s="26" t="str">
        <f t="shared" si="43"/>
        <v>Under</v>
      </c>
      <c r="F623" s="26" t="str">
        <f t="shared" si="44"/>
        <v>Under</v>
      </c>
      <c r="G623" s="26">
        <f t="shared" si="42"/>
        <v>22</v>
      </c>
    </row>
    <row r="624" spans="1:7" ht="15" x14ac:dyDescent="0.25">
      <c r="A624" s="39">
        <v>44383</v>
      </c>
      <c r="B624" s="40">
        <v>0.92516203703703714</v>
      </c>
      <c r="C624" s="5">
        <v>10</v>
      </c>
      <c r="D624" s="24">
        <f t="shared" si="41"/>
        <v>10</v>
      </c>
      <c r="E624" s="26" t="str">
        <f t="shared" si="43"/>
        <v>Under</v>
      </c>
      <c r="F624" s="26" t="str">
        <f t="shared" si="44"/>
        <v>Under</v>
      </c>
      <c r="G624" s="26">
        <f t="shared" si="42"/>
        <v>22</v>
      </c>
    </row>
    <row r="625" spans="1:7" ht="15" x14ac:dyDescent="0.25">
      <c r="A625" s="39">
        <v>44383</v>
      </c>
      <c r="B625" s="40">
        <v>0.92767361111111113</v>
      </c>
      <c r="C625" s="5">
        <v>20</v>
      </c>
      <c r="D625" s="24">
        <f t="shared" si="41"/>
        <v>20</v>
      </c>
      <c r="E625" s="26" t="str">
        <f t="shared" si="43"/>
        <v>Under</v>
      </c>
      <c r="F625" s="26" t="str">
        <f t="shared" si="44"/>
        <v>Under</v>
      </c>
      <c r="G625" s="26">
        <f t="shared" si="42"/>
        <v>22</v>
      </c>
    </row>
    <row r="626" spans="1:7" ht="15" x14ac:dyDescent="0.25">
      <c r="A626" s="39">
        <v>44383</v>
      </c>
      <c r="B626" s="40">
        <v>0.94379629629629624</v>
      </c>
      <c r="C626" s="5">
        <v>22</v>
      </c>
      <c r="D626" s="24">
        <f t="shared" si="41"/>
        <v>22</v>
      </c>
      <c r="E626" s="26" t="str">
        <f t="shared" si="43"/>
        <v>Under</v>
      </c>
      <c r="F626" s="26" t="str">
        <f t="shared" si="44"/>
        <v>Over</v>
      </c>
      <c r="G626" s="26">
        <f t="shared" si="42"/>
        <v>22</v>
      </c>
    </row>
    <row r="627" spans="1:7" ht="15" x14ac:dyDescent="0.25">
      <c r="A627" s="39">
        <v>44383</v>
      </c>
      <c r="B627" s="40">
        <v>0.94975694444444436</v>
      </c>
      <c r="C627" s="5">
        <v>19</v>
      </c>
      <c r="D627" s="24">
        <f t="shared" si="41"/>
        <v>19</v>
      </c>
      <c r="E627" s="26" t="str">
        <f t="shared" si="43"/>
        <v>Under</v>
      </c>
      <c r="F627" s="26" t="str">
        <f t="shared" si="44"/>
        <v>Under</v>
      </c>
      <c r="G627" s="26">
        <f t="shared" si="42"/>
        <v>22</v>
      </c>
    </row>
    <row r="628" spans="1:7" ht="15" x14ac:dyDescent="0.25">
      <c r="A628" s="39">
        <v>44383</v>
      </c>
      <c r="B628" s="40">
        <v>0.95677083333333324</v>
      </c>
      <c r="C628" s="5">
        <v>16</v>
      </c>
      <c r="D628" s="24">
        <f t="shared" si="41"/>
        <v>16</v>
      </c>
      <c r="E628" s="26" t="str">
        <f t="shared" si="43"/>
        <v>Under</v>
      </c>
      <c r="F628" s="26" t="str">
        <f t="shared" si="44"/>
        <v>Under</v>
      </c>
      <c r="G628" s="26">
        <f t="shared" si="42"/>
        <v>22</v>
      </c>
    </row>
    <row r="629" spans="1:7" ht="15" x14ac:dyDescent="0.25">
      <c r="A629" s="39">
        <v>44383</v>
      </c>
      <c r="B629" s="40">
        <v>0.97274305555555562</v>
      </c>
      <c r="C629" s="5">
        <v>10</v>
      </c>
      <c r="D629" s="24">
        <f t="shared" si="41"/>
        <v>10</v>
      </c>
      <c r="E629" s="26" t="str">
        <f t="shared" si="43"/>
        <v>Under</v>
      </c>
      <c r="F629" s="26" t="str">
        <f t="shared" si="44"/>
        <v>Under</v>
      </c>
      <c r="G629" s="26">
        <f t="shared" si="42"/>
        <v>23</v>
      </c>
    </row>
    <row r="630" spans="1:7" ht="15" x14ac:dyDescent="0.25">
      <c r="A630" s="39">
        <v>44383</v>
      </c>
      <c r="B630" s="40">
        <v>0.97761574074074076</v>
      </c>
      <c r="C630" s="5">
        <v>20</v>
      </c>
      <c r="D630" s="24">
        <f t="shared" si="41"/>
        <v>20</v>
      </c>
      <c r="E630" s="26" t="str">
        <f t="shared" si="43"/>
        <v>Under</v>
      </c>
      <c r="F630" s="26" t="str">
        <f t="shared" si="44"/>
        <v>Under</v>
      </c>
      <c r="G630" s="26">
        <f t="shared" si="42"/>
        <v>23</v>
      </c>
    </row>
    <row r="631" spans="1:7" ht="15" x14ac:dyDescent="0.25">
      <c r="A631" s="39">
        <v>44383</v>
      </c>
      <c r="B631" s="40">
        <v>0.98819444444444438</v>
      </c>
      <c r="C631" s="5">
        <v>10</v>
      </c>
      <c r="D631" s="24">
        <f t="shared" si="41"/>
        <v>10</v>
      </c>
      <c r="E631" s="26" t="str">
        <f t="shared" si="43"/>
        <v>Under</v>
      </c>
      <c r="F631" s="26" t="str">
        <f t="shared" si="44"/>
        <v>Under</v>
      </c>
      <c r="G631" s="26">
        <f t="shared" si="42"/>
        <v>23</v>
      </c>
    </row>
    <row r="632" spans="1:7" ht="15" x14ac:dyDescent="0.25">
      <c r="A632" s="39">
        <v>44384</v>
      </c>
      <c r="B632" s="40">
        <v>8.2060185185185187E-3</v>
      </c>
      <c r="C632" s="5">
        <v>11</v>
      </c>
      <c r="D632" s="24">
        <f t="shared" si="41"/>
        <v>11</v>
      </c>
      <c r="E632" s="26" t="str">
        <f t="shared" si="43"/>
        <v>Under</v>
      </c>
      <c r="F632" s="26" t="str">
        <f t="shared" si="44"/>
        <v>Under</v>
      </c>
      <c r="G632" s="26">
        <f t="shared" si="42"/>
        <v>0</v>
      </c>
    </row>
    <row r="633" spans="1:7" ht="15" x14ac:dyDescent="0.25">
      <c r="A633" s="39">
        <v>44384</v>
      </c>
      <c r="B633" s="40">
        <v>3.9328703703703706E-2</v>
      </c>
      <c r="C633" s="5">
        <v>26</v>
      </c>
      <c r="D633" s="24">
        <f t="shared" si="41"/>
        <v>26</v>
      </c>
      <c r="E633" s="26" t="str">
        <f t="shared" si="43"/>
        <v>Over</v>
      </c>
      <c r="F633" s="26" t="str">
        <f t="shared" si="44"/>
        <v>Over</v>
      </c>
      <c r="G633" s="26">
        <f t="shared" si="42"/>
        <v>0</v>
      </c>
    </row>
    <row r="634" spans="1:7" ht="15" x14ac:dyDescent="0.25">
      <c r="A634" s="39">
        <v>44384</v>
      </c>
      <c r="B634" s="40">
        <v>8.5474537037037043E-2</v>
      </c>
      <c r="C634" s="5">
        <v>10</v>
      </c>
      <c r="D634" s="24">
        <f t="shared" si="41"/>
        <v>10</v>
      </c>
      <c r="E634" s="26" t="str">
        <f t="shared" si="43"/>
        <v>Under</v>
      </c>
      <c r="F634" s="26" t="str">
        <f t="shared" si="44"/>
        <v>Under</v>
      </c>
      <c r="G634" s="26">
        <f t="shared" si="42"/>
        <v>2</v>
      </c>
    </row>
    <row r="635" spans="1:7" ht="15" x14ac:dyDescent="0.25">
      <c r="A635" s="39">
        <v>44384</v>
      </c>
      <c r="B635" s="40">
        <v>0.22547453703703704</v>
      </c>
      <c r="C635" s="5">
        <v>18</v>
      </c>
      <c r="D635" s="24">
        <f t="shared" si="41"/>
        <v>18</v>
      </c>
      <c r="E635" s="26" t="str">
        <f t="shared" si="43"/>
        <v>Under</v>
      </c>
      <c r="F635" s="26" t="str">
        <f t="shared" si="44"/>
        <v>Under</v>
      </c>
      <c r="G635" s="26">
        <f t="shared" si="42"/>
        <v>5</v>
      </c>
    </row>
    <row r="636" spans="1:7" ht="15" x14ac:dyDescent="0.25">
      <c r="A636" s="39">
        <v>44384</v>
      </c>
      <c r="B636" s="40">
        <v>0.25362268518518521</v>
      </c>
      <c r="C636" s="5">
        <v>17</v>
      </c>
      <c r="D636" s="24">
        <f t="shared" si="41"/>
        <v>17</v>
      </c>
      <c r="E636" s="26" t="str">
        <f t="shared" si="43"/>
        <v>Under</v>
      </c>
      <c r="F636" s="26" t="str">
        <f t="shared" si="44"/>
        <v>Under</v>
      </c>
      <c r="G636" s="26">
        <f t="shared" si="42"/>
        <v>6</v>
      </c>
    </row>
    <row r="637" spans="1:7" ht="15" x14ac:dyDescent="0.25">
      <c r="A637" s="39">
        <v>44384</v>
      </c>
      <c r="B637" s="40">
        <v>0.25807870370370373</v>
      </c>
      <c r="C637" s="5">
        <v>12</v>
      </c>
      <c r="D637" s="24">
        <f t="shared" si="41"/>
        <v>12</v>
      </c>
      <c r="E637" s="26" t="str">
        <f t="shared" si="43"/>
        <v>Under</v>
      </c>
      <c r="F637" s="26" t="str">
        <f t="shared" si="44"/>
        <v>Under</v>
      </c>
      <c r="G637" s="26">
        <f t="shared" si="42"/>
        <v>6</v>
      </c>
    </row>
    <row r="638" spans="1:7" ht="15" x14ac:dyDescent="0.25">
      <c r="A638" s="39">
        <v>44384</v>
      </c>
      <c r="B638" s="40">
        <v>0.26208333333333333</v>
      </c>
      <c r="C638" s="5">
        <v>33</v>
      </c>
      <c r="D638" s="24">
        <f t="shared" si="41"/>
        <v>33</v>
      </c>
      <c r="E638" s="26" t="str">
        <f t="shared" si="43"/>
        <v>Over</v>
      </c>
      <c r="F638" s="26" t="str">
        <f t="shared" si="44"/>
        <v>Over</v>
      </c>
      <c r="G638" s="26">
        <f t="shared" si="42"/>
        <v>6</v>
      </c>
    </row>
    <row r="639" spans="1:7" ht="15" x14ac:dyDescent="0.25">
      <c r="A639" s="39">
        <v>44384</v>
      </c>
      <c r="B639" s="40">
        <v>0.26343749999999999</v>
      </c>
      <c r="C639" s="5">
        <v>21</v>
      </c>
      <c r="D639" s="24">
        <f t="shared" si="41"/>
        <v>21</v>
      </c>
      <c r="E639" s="26" t="str">
        <f t="shared" si="43"/>
        <v>Under</v>
      </c>
      <c r="F639" s="26" t="str">
        <f t="shared" si="44"/>
        <v>Over</v>
      </c>
      <c r="G639" s="26">
        <f t="shared" si="42"/>
        <v>6</v>
      </c>
    </row>
    <row r="640" spans="1:7" ht="15" x14ac:dyDescent="0.25">
      <c r="A640" s="39">
        <v>44384</v>
      </c>
      <c r="B640" s="40">
        <v>0.26359953703703703</v>
      </c>
      <c r="C640" s="5">
        <v>19</v>
      </c>
      <c r="D640" s="24">
        <f t="shared" si="41"/>
        <v>19</v>
      </c>
      <c r="E640" s="26" t="str">
        <f t="shared" si="43"/>
        <v>Under</v>
      </c>
      <c r="F640" s="26" t="str">
        <f t="shared" si="44"/>
        <v>Under</v>
      </c>
      <c r="G640" s="26">
        <f t="shared" si="42"/>
        <v>6</v>
      </c>
    </row>
    <row r="641" spans="1:7" ht="15" x14ac:dyDescent="0.25">
      <c r="A641" s="39">
        <v>44384</v>
      </c>
      <c r="B641" s="40">
        <v>0.2729050925925926</v>
      </c>
      <c r="C641" s="5">
        <v>23</v>
      </c>
      <c r="D641" s="24">
        <f t="shared" si="41"/>
        <v>23</v>
      </c>
      <c r="E641" s="26" t="str">
        <f t="shared" si="43"/>
        <v>Under</v>
      </c>
      <c r="F641" s="26" t="str">
        <f t="shared" si="44"/>
        <v>Over</v>
      </c>
      <c r="G641" s="26">
        <f t="shared" si="42"/>
        <v>6</v>
      </c>
    </row>
    <row r="642" spans="1:7" ht="15" x14ac:dyDescent="0.25">
      <c r="A642" s="39">
        <v>44384</v>
      </c>
      <c r="B642" s="40">
        <v>0.27575231481481483</v>
      </c>
      <c r="C642" s="5">
        <v>14</v>
      </c>
      <c r="D642" s="24">
        <f t="shared" si="41"/>
        <v>14</v>
      </c>
      <c r="E642" s="26" t="str">
        <f t="shared" si="43"/>
        <v>Under</v>
      </c>
      <c r="F642" s="26" t="str">
        <f t="shared" si="44"/>
        <v>Under</v>
      </c>
      <c r="G642" s="26">
        <f t="shared" si="42"/>
        <v>6</v>
      </c>
    </row>
    <row r="643" spans="1:7" ht="15" x14ac:dyDescent="0.25">
      <c r="A643" s="39">
        <v>44384</v>
      </c>
      <c r="B643" s="40">
        <v>0.28065972222222224</v>
      </c>
      <c r="C643" s="5">
        <v>18</v>
      </c>
      <c r="D643" s="24">
        <f t="shared" si="41"/>
        <v>18</v>
      </c>
      <c r="E643" s="26" t="str">
        <f t="shared" si="43"/>
        <v>Under</v>
      </c>
      <c r="F643" s="26" t="str">
        <f t="shared" si="44"/>
        <v>Under</v>
      </c>
      <c r="G643" s="26">
        <f t="shared" si="42"/>
        <v>6</v>
      </c>
    </row>
    <row r="644" spans="1:7" ht="15" x14ac:dyDescent="0.25">
      <c r="A644" s="39">
        <v>44384</v>
      </c>
      <c r="B644" s="40">
        <v>0.29332175925925924</v>
      </c>
      <c r="C644" s="5">
        <v>21</v>
      </c>
      <c r="D644" s="24">
        <f t="shared" si="41"/>
        <v>21</v>
      </c>
      <c r="E644" s="26" t="str">
        <f t="shared" si="43"/>
        <v>Under</v>
      </c>
      <c r="F644" s="26" t="str">
        <f t="shared" si="44"/>
        <v>Over</v>
      </c>
      <c r="G644" s="26">
        <f t="shared" si="42"/>
        <v>7</v>
      </c>
    </row>
    <row r="645" spans="1:7" ht="15" x14ac:dyDescent="0.25">
      <c r="A645" s="39">
        <v>44384</v>
      </c>
      <c r="B645" s="40">
        <v>0.29344907407407406</v>
      </c>
      <c r="C645" s="5">
        <v>24</v>
      </c>
      <c r="D645" s="24">
        <f t="shared" si="41"/>
        <v>24</v>
      </c>
      <c r="E645" s="26" t="str">
        <f t="shared" si="43"/>
        <v>Under</v>
      </c>
      <c r="F645" s="26" t="str">
        <f t="shared" si="44"/>
        <v>Over</v>
      </c>
      <c r="G645" s="26">
        <f t="shared" si="42"/>
        <v>7</v>
      </c>
    </row>
    <row r="646" spans="1:7" ht="15" x14ac:dyDescent="0.25">
      <c r="A646" s="39">
        <v>44384</v>
      </c>
      <c r="B646" s="40">
        <v>0.29749999999999999</v>
      </c>
      <c r="C646" s="5">
        <v>24</v>
      </c>
      <c r="D646" s="24">
        <f t="shared" si="41"/>
        <v>24</v>
      </c>
      <c r="E646" s="26" t="str">
        <f t="shared" si="43"/>
        <v>Under</v>
      </c>
      <c r="F646" s="26" t="str">
        <f t="shared" si="44"/>
        <v>Over</v>
      </c>
      <c r="G646" s="26">
        <f t="shared" si="42"/>
        <v>7</v>
      </c>
    </row>
    <row r="647" spans="1:7" ht="15" x14ac:dyDescent="0.25">
      <c r="A647" s="39">
        <v>44384</v>
      </c>
      <c r="B647" s="40">
        <v>0.29793981481481485</v>
      </c>
      <c r="C647" s="5">
        <v>21</v>
      </c>
      <c r="D647" s="24">
        <f t="shared" si="41"/>
        <v>21</v>
      </c>
      <c r="E647" s="26" t="str">
        <f t="shared" si="43"/>
        <v>Under</v>
      </c>
      <c r="F647" s="26" t="str">
        <f t="shared" si="44"/>
        <v>Over</v>
      </c>
      <c r="G647" s="26">
        <f t="shared" si="42"/>
        <v>7</v>
      </c>
    </row>
    <row r="648" spans="1:7" ht="15" x14ac:dyDescent="0.25">
      <c r="A648" s="39">
        <v>44384</v>
      </c>
      <c r="B648" s="40">
        <v>0.30628472222222219</v>
      </c>
      <c r="C648" s="5">
        <v>16</v>
      </c>
      <c r="D648" s="24">
        <f t="shared" si="41"/>
        <v>16</v>
      </c>
      <c r="E648" s="26" t="str">
        <f t="shared" si="43"/>
        <v>Under</v>
      </c>
      <c r="F648" s="26" t="str">
        <f t="shared" si="44"/>
        <v>Under</v>
      </c>
      <c r="G648" s="26">
        <f t="shared" si="42"/>
        <v>7</v>
      </c>
    </row>
    <row r="649" spans="1:7" ht="15" x14ac:dyDescent="0.25">
      <c r="A649" s="39">
        <v>44384</v>
      </c>
      <c r="B649" s="40">
        <v>0.31361111111111112</v>
      </c>
      <c r="C649" s="5">
        <v>21</v>
      </c>
      <c r="D649" s="24">
        <f t="shared" si="41"/>
        <v>21</v>
      </c>
      <c r="E649" s="26" t="str">
        <f t="shared" si="43"/>
        <v>Under</v>
      </c>
      <c r="F649" s="26" t="str">
        <f t="shared" si="44"/>
        <v>Over</v>
      </c>
      <c r="G649" s="26">
        <f t="shared" si="42"/>
        <v>7</v>
      </c>
    </row>
    <row r="650" spans="1:7" ht="15" x14ac:dyDescent="0.25">
      <c r="A650" s="39">
        <v>44384</v>
      </c>
      <c r="B650" s="40">
        <v>0.32928240740740738</v>
      </c>
      <c r="C650" s="5">
        <v>21</v>
      </c>
      <c r="D650" s="24">
        <f t="shared" si="41"/>
        <v>21</v>
      </c>
      <c r="E650" s="26" t="str">
        <f t="shared" si="43"/>
        <v>Under</v>
      </c>
      <c r="F650" s="26" t="str">
        <f t="shared" si="44"/>
        <v>Over</v>
      </c>
      <c r="G650" s="26">
        <f t="shared" si="42"/>
        <v>7</v>
      </c>
    </row>
    <row r="651" spans="1:7" ht="15" x14ac:dyDescent="0.25">
      <c r="A651" s="39">
        <v>44384</v>
      </c>
      <c r="B651" s="40">
        <v>0.33682870370370371</v>
      </c>
      <c r="C651" s="5">
        <v>17</v>
      </c>
      <c r="D651" s="24">
        <f t="shared" si="41"/>
        <v>17</v>
      </c>
      <c r="E651" s="26" t="str">
        <f t="shared" si="43"/>
        <v>Under</v>
      </c>
      <c r="F651" s="26" t="str">
        <f t="shared" si="44"/>
        <v>Under</v>
      </c>
      <c r="G651" s="26">
        <f t="shared" si="42"/>
        <v>8</v>
      </c>
    </row>
    <row r="652" spans="1:7" ht="15" x14ac:dyDescent="0.25">
      <c r="A652" s="39">
        <v>44384</v>
      </c>
      <c r="B652" s="40">
        <v>0.33934027777777781</v>
      </c>
      <c r="C652" s="5">
        <v>10</v>
      </c>
      <c r="D652" s="24">
        <f t="shared" si="41"/>
        <v>10</v>
      </c>
      <c r="E652" s="26" t="str">
        <f t="shared" si="43"/>
        <v>Under</v>
      </c>
      <c r="F652" s="26" t="str">
        <f t="shared" si="44"/>
        <v>Under</v>
      </c>
      <c r="G652" s="26">
        <f t="shared" si="42"/>
        <v>8</v>
      </c>
    </row>
    <row r="653" spans="1:7" ht="15" x14ac:dyDescent="0.25">
      <c r="A653" s="39">
        <v>44384</v>
      </c>
      <c r="B653" s="40">
        <v>0.33991898148148153</v>
      </c>
      <c r="C653" s="5">
        <v>17</v>
      </c>
      <c r="D653" s="24">
        <f t="shared" si="41"/>
        <v>17</v>
      </c>
      <c r="E653" s="26" t="str">
        <f t="shared" si="43"/>
        <v>Under</v>
      </c>
      <c r="F653" s="26" t="str">
        <f t="shared" si="44"/>
        <v>Under</v>
      </c>
      <c r="G653" s="26">
        <f t="shared" si="42"/>
        <v>8</v>
      </c>
    </row>
    <row r="654" spans="1:7" ht="15" x14ac:dyDescent="0.25">
      <c r="A654" s="39">
        <v>44384</v>
      </c>
      <c r="B654" s="40">
        <v>0.34435185185185185</v>
      </c>
      <c r="C654" s="5">
        <v>13</v>
      </c>
      <c r="D654" s="24">
        <f t="shared" si="41"/>
        <v>13</v>
      </c>
      <c r="E654" s="26" t="str">
        <f t="shared" si="43"/>
        <v>Under</v>
      </c>
      <c r="F654" s="26" t="str">
        <f t="shared" si="44"/>
        <v>Under</v>
      </c>
      <c r="G654" s="26">
        <f t="shared" si="42"/>
        <v>8</v>
      </c>
    </row>
    <row r="655" spans="1:7" ht="15" x14ac:dyDescent="0.25">
      <c r="A655" s="39">
        <v>44384</v>
      </c>
      <c r="B655" s="40">
        <v>0.34561342592592598</v>
      </c>
      <c r="C655" s="5">
        <v>19</v>
      </c>
      <c r="D655" s="24">
        <f t="shared" si="41"/>
        <v>19</v>
      </c>
      <c r="E655" s="26" t="str">
        <f t="shared" si="43"/>
        <v>Under</v>
      </c>
      <c r="F655" s="26" t="str">
        <f t="shared" si="44"/>
        <v>Under</v>
      </c>
      <c r="G655" s="26">
        <f t="shared" si="42"/>
        <v>8</v>
      </c>
    </row>
    <row r="656" spans="1:7" ht="15" x14ac:dyDescent="0.25">
      <c r="A656" s="39">
        <v>44384</v>
      </c>
      <c r="B656" s="40">
        <v>0.34769675925925925</v>
      </c>
      <c r="C656" s="5">
        <v>9</v>
      </c>
      <c r="D656" s="24">
        <f t="shared" si="41"/>
        <v>9</v>
      </c>
      <c r="E656" s="26" t="str">
        <f t="shared" si="43"/>
        <v>Under</v>
      </c>
      <c r="F656" s="26" t="str">
        <f t="shared" si="44"/>
        <v>Under</v>
      </c>
      <c r="G656" s="26">
        <f t="shared" si="42"/>
        <v>8</v>
      </c>
    </row>
    <row r="657" spans="1:7" ht="15" x14ac:dyDescent="0.25">
      <c r="A657" s="39">
        <v>44384</v>
      </c>
      <c r="B657" s="40">
        <v>0.35093749999999996</v>
      </c>
      <c r="C657" s="5">
        <v>20</v>
      </c>
      <c r="D657" s="24">
        <f t="shared" si="41"/>
        <v>20</v>
      </c>
      <c r="E657" s="26" t="str">
        <f t="shared" si="43"/>
        <v>Under</v>
      </c>
      <c r="F657" s="26" t="str">
        <f t="shared" si="44"/>
        <v>Under</v>
      </c>
      <c r="G657" s="26">
        <f t="shared" si="42"/>
        <v>8</v>
      </c>
    </row>
    <row r="658" spans="1:7" ht="15" x14ac:dyDescent="0.25">
      <c r="A658" s="39">
        <v>44384</v>
      </c>
      <c r="B658" s="40">
        <v>0.35153935185185187</v>
      </c>
      <c r="C658" s="5">
        <v>14</v>
      </c>
      <c r="D658" s="24">
        <f t="shared" si="41"/>
        <v>14</v>
      </c>
      <c r="E658" s="26" t="str">
        <f t="shared" si="43"/>
        <v>Under</v>
      </c>
      <c r="F658" s="26" t="str">
        <f t="shared" si="44"/>
        <v>Under</v>
      </c>
      <c r="G658" s="26">
        <f t="shared" si="42"/>
        <v>8</v>
      </c>
    </row>
    <row r="659" spans="1:7" ht="15" x14ac:dyDescent="0.25">
      <c r="A659" s="39">
        <v>44384</v>
      </c>
      <c r="B659" s="40">
        <v>0.35163194444444446</v>
      </c>
      <c r="C659" s="5">
        <v>17</v>
      </c>
      <c r="D659" s="24">
        <f t="shared" si="41"/>
        <v>17</v>
      </c>
      <c r="E659" s="26" t="str">
        <f t="shared" si="43"/>
        <v>Under</v>
      </c>
      <c r="F659" s="26" t="str">
        <f t="shared" si="44"/>
        <v>Under</v>
      </c>
      <c r="G659" s="26">
        <f t="shared" si="42"/>
        <v>8</v>
      </c>
    </row>
    <row r="660" spans="1:7" ht="15" x14ac:dyDescent="0.25">
      <c r="A660" s="39">
        <v>44384</v>
      </c>
      <c r="B660" s="40">
        <v>0.3560532407407408</v>
      </c>
      <c r="C660" s="5">
        <v>12</v>
      </c>
      <c r="D660" s="24">
        <f t="shared" si="41"/>
        <v>12</v>
      </c>
      <c r="E660" s="26" t="str">
        <f t="shared" si="43"/>
        <v>Under</v>
      </c>
      <c r="F660" s="26" t="str">
        <f t="shared" si="44"/>
        <v>Under</v>
      </c>
      <c r="G660" s="26">
        <f t="shared" si="42"/>
        <v>8</v>
      </c>
    </row>
    <row r="661" spans="1:7" ht="15" x14ac:dyDescent="0.25">
      <c r="A661" s="39">
        <v>44384</v>
      </c>
      <c r="B661" s="40">
        <v>0.35822916666666665</v>
      </c>
      <c r="C661" s="5">
        <v>15</v>
      </c>
      <c r="D661" s="24">
        <f t="shared" si="41"/>
        <v>15</v>
      </c>
      <c r="E661" s="26" t="str">
        <f t="shared" si="43"/>
        <v>Under</v>
      </c>
      <c r="F661" s="26" t="str">
        <f t="shared" si="44"/>
        <v>Under</v>
      </c>
      <c r="G661" s="26">
        <f t="shared" si="42"/>
        <v>8</v>
      </c>
    </row>
    <row r="662" spans="1:7" ht="15" x14ac:dyDescent="0.25">
      <c r="A662" s="39">
        <v>44384</v>
      </c>
      <c r="B662" s="40">
        <v>0.35902777777777778</v>
      </c>
      <c r="C662" s="5">
        <v>23</v>
      </c>
      <c r="D662" s="24">
        <f t="shared" si="41"/>
        <v>23</v>
      </c>
      <c r="E662" s="26" t="str">
        <f t="shared" si="43"/>
        <v>Under</v>
      </c>
      <c r="F662" s="26" t="str">
        <f t="shared" si="44"/>
        <v>Over</v>
      </c>
      <c r="G662" s="26">
        <f t="shared" si="42"/>
        <v>8</v>
      </c>
    </row>
    <row r="663" spans="1:7" ht="15" x14ac:dyDescent="0.25">
      <c r="A663" s="39">
        <v>44384</v>
      </c>
      <c r="B663" s="40">
        <v>0.36180555555555555</v>
      </c>
      <c r="C663" s="5">
        <v>13</v>
      </c>
      <c r="D663" s="24">
        <f t="shared" ref="D663:D726" si="45">IF(C663="","",IF($B$9="mph",C663,ROUND(C663*0.6214,0)))</f>
        <v>13</v>
      </c>
      <c r="E663" s="26" t="str">
        <f t="shared" si="43"/>
        <v>Under</v>
      </c>
      <c r="F663" s="26" t="str">
        <f t="shared" si="44"/>
        <v>Under</v>
      </c>
      <c r="G663" s="26">
        <f t="shared" ref="G663:G726" si="46">HOUR(B663)</f>
        <v>8</v>
      </c>
    </row>
    <row r="664" spans="1:7" ht="15" x14ac:dyDescent="0.25">
      <c r="A664" s="39">
        <v>44384</v>
      </c>
      <c r="B664" s="40">
        <v>0.36410879629629633</v>
      </c>
      <c r="C664" s="5">
        <v>10</v>
      </c>
      <c r="D664" s="24">
        <f t="shared" si="45"/>
        <v>10</v>
      </c>
      <c r="E664" s="26" t="str">
        <f t="shared" ref="E664:E727" si="47">IF(D664="","",IF(D664&gt;$B$11,"Over","Under"))</f>
        <v>Under</v>
      </c>
      <c r="F664" s="26" t="str">
        <f t="shared" ref="F664:F727" si="48">IF(D664="","",IF(D664&gt;$B$10,"Over","Under"))</f>
        <v>Under</v>
      </c>
      <c r="G664" s="26">
        <f t="shared" si="46"/>
        <v>8</v>
      </c>
    </row>
    <row r="665" spans="1:7" ht="15" x14ac:dyDescent="0.25">
      <c r="A665" s="39">
        <v>44384</v>
      </c>
      <c r="B665" s="40">
        <v>0.36473379629629626</v>
      </c>
      <c r="C665" s="5">
        <v>15</v>
      </c>
      <c r="D665" s="24">
        <f t="shared" si="45"/>
        <v>15</v>
      </c>
      <c r="E665" s="26" t="str">
        <f t="shared" si="47"/>
        <v>Under</v>
      </c>
      <c r="F665" s="26" t="str">
        <f t="shared" si="48"/>
        <v>Under</v>
      </c>
      <c r="G665" s="26">
        <f t="shared" si="46"/>
        <v>8</v>
      </c>
    </row>
    <row r="666" spans="1:7" ht="15" x14ac:dyDescent="0.25">
      <c r="A666" s="39">
        <v>44384</v>
      </c>
      <c r="B666" s="40">
        <v>0.36894675925925924</v>
      </c>
      <c r="C666" s="5">
        <v>11</v>
      </c>
      <c r="D666" s="24">
        <f t="shared" si="45"/>
        <v>11</v>
      </c>
      <c r="E666" s="26" t="str">
        <f t="shared" si="47"/>
        <v>Under</v>
      </c>
      <c r="F666" s="26" t="str">
        <f t="shared" si="48"/>
        <v>Under</v>
      </c>
      <c r="G666" s="26">
        <f t="shared" si="46"/>
        <v>8</v>
      </c>
    </row>
    <row r="667" spans="1:7" ht="15" x14ac:dyDescent="0.25">
      <c r="A667" s="39">
        <v>44384</v>
      </c>
      <c r="B667" s="40">
        <v>0.37086805555555552</v>
      </c>
      <c r="C667" s="5">
        <v>28</v>
      </c>
      <c r="D667" s="24">
        <f t="shared" si="45"/>
        <v>28</v>
      </c>
      <c r="E667" s="26" t="str">
        <f t="shared" si="47"/>
        <v>Over</v>
      </c>
      <c r="F667" s="26" t="str">
        <f t="shared" si="48"/>
        <v>Over</v>
      </c>
      <c r="G667" s="26">
        <f t="shared" si="46"/>
        <v>8</v>
      </c>
    </row>
    <row r="668" spans="1:7" ht="15" x14ac:dyDescent="0.25">
      <c r="A668" s="39">
        <v>44384</v>
      </c>
      <c r="B668" s="40">
        <v>0.37116898148148153</v>
      </c>
      <c r="C668" s="5">
        <v>9</v>
      </c>
      <c r="D668" s="24">
        <f t="shared" si="45"/>
        <v>9</v>
      </c>
      <c r="E668" s="26" t="str">
        <f t="shared" si="47"/>
        <v>Under</v>
      </c>
      <c r="F668" s="26" t="str">
        <f t="shared" si="48"/>
        <v>Under</v>
      </c>
      <c r="G668" s="26">
        <f t="shared" si="46"/>
        <v>8</v>
      </c>
    </row>
    <row r="669" spans="1:7" ht="15" x14ac:dyDescent="0.25">
      <c r="A669" s="39">
        <v>44384</v>
      </c>
      <c r="B669" s="40">
        <v>0.37237268518518518</v>
      </c>
      <c r="C669" s="5">
        <v>18</v>
      </c>
      <c r="D669" s="24">
        <f t="shared" si="45"/>
        <v>18</v>
      </c>
      <c r="E669" s="26" t="str">
        <f t="shared" si="47"/>
        <v>Under</v>
      </c>
      <c r="F669" s="26" t="str">
        <f t="shared" si="48"/>
        <v>Under</v>
      </c>
      <c r="G669" s="26">
        <f t="shared" si="46"/>
        <v>8</v>
      </c>
    </row>
    <row r="670" spans="1:7" ht="15" x14ac:dyDescent="0.25">
      <c r="A670" s="39">
        <v>44384</v>
      </c>
      <c r="B670" s="40">
        <v>0.37380787037037039</v>
      </c>
      <c r="C670" s="5">
        <v>12</v>
      </c>
      <c r="D670" s="24">
        <f t="shared" si="45"/>
        <v>12</v>
      </c>
      <c r="E670" s="26" t="str">
        <f t="shared" si="47"/>
        <v>Under</v>
      </c>
      <c r="F670" s="26" t="str">
        <f t="shared" si="48"/>
        <v>Under</v>
      </c>
      <c r="G670" s="26">
        <f t="shared" si="46"/>
        <v>8</v>
      </c>
    </row>
    <row r="671" spans="1:7" ht="15" x14ac:dyDescent="0.25">
      <c r="A671" s="39">
        <v>44384</v>
      </c>
      <c r="B671" s="40">
        <v>0.37479166666666663</v>
      </c>
      <c r="C671" s="5">
        <v>8</v>
      </c>
      <c r="D671" s="24">
        <f t="shared" si="45"/>
        <v>8</v>
      </c>
      <c r="E671" s="26" t="str">
        <f t="shared" si="47"/>
        <v>Under</v>
      </c>
      <c r="F671" s="26" t="str">
        <f t="shared" si="48"/>
        <v>Under</v>
      </c>
      <c r="G671" s="26">
        <f t="shared" si="46"/>
        <v>8</v>
      </c>
    </row>
    <row r="672" spans="1:7" ht="15" x14ac:dyDescent="0.25">
      <c r="A672" s="39">
        <v>44384</v>
      </c>
      <c r="B672" s="40">
        <v>0.37789351851851855</v>
      </c>
      <c r="C672" s="5">
        <v>13</v>
      </c>
      <c r="D672" s="24">
        <f t="shared" si="45"/>
        <v>13</v>
      </c>
      <c r="E672" s="26" t="str">
        <f t="shared" si="47"/>
        <v>Under</v>
      </c>
      <c r="F672" s="26" t="str">
        <f t="shared" si="48"/>
        <v>Under</v>
      </c>
      <c r="G672" s="26">
        <f t="shared" si="46"/>
        <v>9</v>
      </c>
    </row>
    <row r="673" spans="1:7" ht="15" x14ac:dyDescent="0.25">
      <c r="A673" s="39">
        <v>44384</v>
      </c>
      <c r="B673" s="40">
        <v>0.37930555555555556</v>
      </c>
      <c r="C673" s="5">
        <v>11</v>
      </c>
      <c r="D673" s="24">
        <f t="shared" si="45"/>
        <v>11</v>
      </c>
      <c r="E673" s="26" t="str">
        <f t="shared" si="47"/>
        <v>Under</v>
      </c>
      <c r="F673" s="26" t="str">
        <f t="shared" si="48"/>
        <v>Under</v>
      </c>
      <c r="G673" s="26">
        <f t="shared" si="46"/>
        <v>9</v>
      </c>
    </row>
    <row r="674" spans="1:7" ht="15" x14ac:dyDescent="0.25">
      <c r="A674" s="39">
        <v>44384</v>
      </c>
      <c r="B674" s="40">
        <v>0.3793287037037037</v>
      </c>
      <c r="C674" s="5">
        <v>15</v>
      </c>
      <c r="D674" s="24">
        <f t="shared" si="45"/>
        <v>15</v>
      </c>
      <c r="E674" s="26" t="str">
        <f t="shared" si="47"/>
        <v>Under</v>
      </c>
      <c r="F674" s="26" t="str">
        <f t="shared" si="48"/>
        <v>Under</v>
      </c>
      <c r="G674" s="26">
        <f t="shared" si="46"/>
        <v>9</v>
      </c>
    </row>
    <row r="675" spans="1:7" ht="15" x14ac:dyDescent="0.25">
      <c r="A675" s="39">
        <v>44384</v>
      </c>
      <c r="B675" s="40">
        <v>0.3880439814814815</v>
      </c>
      <c r="C675" s="5">
        <v>20</v>
      </c>
      <c r="D675" s="24">
        <f t="shared" si="45"/>
        <v>20</v>
      </c>
      <c r="E675" s="26" t="str">
        <f t="shared" si="47"/>
        <v>Under</v>
      </c>
      <c r="F675" s="26" t="str">
        <f t="shared" si="48"/>
        <v>Under</v>
      </c>
      <c r="G675" s="26">
        <f t="shared" si="46"/>
        <v>9</v>
      </c>
    </row>
    <row r="676" spans="1:7" ht="15" x14ac:dyDescent="0.25">
      <c r="A676" s="39">
        <v>44384</v>
      </c>
      <c r="B676" s="40">
        <v>0.38925925925925925</v>
      </c>
      <c r="C676" s="5">
        <v>17</v>
      </c>
      <c r="D676" s="24">
        <f t="shared" si="45"/>
        <v>17</v>
      </c>
      <c r="E676" s="26" t="str">
        <f t="shared" si="47"/>
        <v>Under</v>
      </c>
      <c r="F676" s="26" t="str">
        <f t="shared" si="48"/>
        <v>Under</v>
      </c>
      <c r="G676" s="26">
        <f t="shared" si="46"/>
        <v>9</v>
      </c>
    </row>
    <row r="677" spans="1:7" ht="15" x14ac:dyDescent="0.25">
      <c r="A677" s="39">
        <v>44384</v>
      </c>
      <c r="B677" s="40">
        <v>0.38930555555555557</v>
      </c>
      <c r="C677" s="5">
        <v>15</v>
      </c>
      <c r="D677" s="24">
        <f t="shared" si="45"/>
        <v>15</v>
      </c>
      <c r="E677" s="26" t="str">
        <f t="shared" si="47"/>
        <v>Under</v>
      </c>
      <c r="F677" s="26" t="str">
        <f t="shared" si="48"/>
        <v>Under</v>
      </c>
      <c r="G677" s="26">
        <f t="shared" si="46"/>
        <v>9</v>
      </c>
    </row>
    <row r="678" spans="1:7" ht="15" x14ac:dyDescent="0.25">
      <c r="A678" s="39">
        <v>44384</v>
      </c>
      <c r="B678" s="40">
        <v>0.38943287037037039</v>
      </c>
      <c r="C678" s="5">
        <v>13</v>
      </c>
      <c r="D678" s="24">
        <f t="shared" si="45"/>
        <v>13</v>
      </c>
      <c r="E678" s="26" t="str">
        <f t="shared" si="47"/>
        <v>Under</v>
      </c>
      <c r="F678" s="26" t="str">
        <f t="shared" si="48"/>
        <v>Under</v>
      </c>
      <c r="G678" s="26">
        <f t="shared" si="46"/>
        <v>9</v>
      </c>
    </row>
    <row r="679" spans="1:7" ht="15" x14ac:dyDescent="0.25">
      <c r="A679" s="39">
        <v>44384</v>
      </c>
      <c r="B679" s="40">
        <v>0.39105324074074077</v>
      </c>
      <c r="C679" s="5">
        <v>20</v>
      </c>
      <c r="D679" s="24">
        <f t="shared" si="45"/>
        <v>20</v>
      </c>
      <c r="E679" s="26" t="str">
        <f t="shared" si="47"/>
        <v>Under</v>
      </c>
      <c r="F679" s="26" t="str">
        <f t="shared" si="48"/>
        <v>Under</v>
      </c>
      <c r="G679" s="26">
        <f t="shared" si="46"/>
        <v>9</v>
      </c>
    </row>
    <row r="680" spans="1:7" ht="15" x14ac:dyDescent="0.25">
      <c r="A680" s="39">
        <v>44384</v>
      </c>
      <c r="B680" s="40">
        <v>0.39240740740740737</v>
      </c>
      <c r="C680" s="5">
        <v>17</v>
      </c>
      <c r="D680" s="24">
        <f t="shared" si="45"/>
        <v>17</v>
      </c>
      <c r="E680" s="26" t="str">
        <f t="shared" si="47"/>
        <v>Under</v>
      </c>
      <c r="F680" s="26" t="str">
        <f t="shared" si="48"/>
        <v>Under</v>
      </c>
      <c r="G680" s="26">
        <f t="shared" si="46"/>
        <v>9</v>
      </c>
    </row>
    <row r="681" spans="1:7" ht="15" x14ac:dyDescent="0.25">
      <c r="A681" s="39">
        <v>44384</v>
      </c>
      <c r="B681" s="40">
        <v>0.39252314814814815</v>
      </c>
      <c r="C681" s="5">
        <v>20</v>
      </c>
      <c r="D681" s="24">
        <f t="shared" si="45"/>
        <v>20</v>
      </c>
      <c r="E681" s="26" t="str">
        <f t="shared" si="47"/>
        <v>Under</v>
      </c>
      <c r="F681" s="26" t="str">
        <f t="shared" si="48"/>
        <v>Under</v>
      </c>
      <c r="G681" s="26">
        <f t="shared" si="46"/>
        <v>9</v>
      </c>
    </row>
    <row r="682" spans="1:7" ht="15" x14ac:dyDescent="0.25">
      <c r="A682" s="39">
        <v>44384</v>
      </c>
      <c r="B682" s="40">
        <v>0.39310185185185187</v>
      </c>
      <c r="C682" s="5">
        <v>21</v>
      </c>
      <c r="D682" s="24">
        <f t="shared" si="45"/>
        <v>21</v>
      </c>
      <c r="E682" s="26" t="str">
        <f t="shared" si="47"/>
        <v>Under</v>
      </c>
      <c r="F682" s="26" t="str">
        <f t="shared" si="48"/>
        <v>Over</v>
      </c>
      <c r="G682" s="26">
        <f t="shared" si="46"/>
        <v>9</v>
      </c>
    </row>
    <row r="683" spans="1:7" ht="15" x14ac:dyDescent="0.25">
      <c r="A683" s="39">
        <v>44384</v>
      </c>
      <c r="B683" s="40">
        <v>0.39975694444444443</v>
      </c>
      <c r="C683" s="5">
        <v>13</v>
      </c>
      <c r="D683" s="24">
        <f t="shared" si="45"/>
        <v>13</v>
      </c>
      <c r="E683" s="26" t="str">
        <f t="shared" si="47"/>
        <v>Under</v>
      </c>
      <c r="F683" s="26" t="str">
        <f t="shared" si="48"/>
        <v>Under</v>
      </c>
      <c r="G683" s="26">
        <f t="shared" si="46"/>
        <v>9</v>
      </c>
    </row>
    <row r="684" spans="1:7" ht="15" x14ac:dyDescent="0.25">
      <c r="A684" s="39">
        <v>44384</v>
      </c>
      <c r="B684" s="40">
        <v>0.4045138888888889</v>
      </c>
      <c r="C684" s="5">
        <v>17</v>
      </c>
      <c r="D684" s="24">
        <f t="shared" si="45"/>
        <v>17</v>
      </c>
      <c r="E684" s="26" t="str">
        <f t="shared" si="47"/>
        <v>Under</v>
      </c>
      <c r="F684" s="26" t="str">
        <f t="shared" si="48"/>
        <v>Under</v>
      </c>
      <c r="G684" s="26">
        <f t="shared" si="46"/>
        <v>9</v>
      </c>
    </row>
    <row r="685" spans="1:7" ht="15" x14ac:dyDescent="0.25">
      <c r="A685" s="39">
        <v>44384</v>
      </c>
      <c r="B685" s="40">
        <v>0.40471064814814817</v>
      </c>
      <c r="C685" s="5">
        <v>19</v>
      </c>
      <c r="D685" s="24">
        <f t="shared" si="45"/>
        <v>19</v>
      </c>
      <c r="E685" s="26" t="str">
        <f t="shared" si="47"/>
        <v>Under</v>
      </c>
      <c r="F685" s="26" t="str">
        <f t="shared" si="48"/>
        <v>Under</v>
      </c>
      <c r="G685" s="26">
        <f t="shared" si="46"/>
        <v>9</v>
      </c>
    </row>
    <row r="686" spans="1:7" ht="15" x14ac:dyDescent="0.25">
      <c r="A686" s="39">
        <v>44384</v>
      </c>
      <c r="B686" s="40">
        <v>0.40493055555555557</v>
      </c>
      <c r="C686" s="5">
        <v>10</v>
      </c>
      <c r="D686" s="24">
        <f t="shared" si="45"/>
        <v>10</v>
      </c>
      <c r="E686" s="26" t="str">
        <f t="shared" si="47"/>
        <v>Under</v>
      </c>
      <c r="F686" s="26" t="str">
        <f t="shared" si="48"/>
        <v>Under</v>
      </c>
      <c r="G686" s="26">
        <f t="shared" si="46"/>
        <v>9</v>
      </c>
    </row>
    <row r="687" spans="1:7" ht="15" x14ac:dyDescent="0.25">
      <c r="A687" s="39">
        <v>44384</v>
      </c>
      <c r="B687" s="40">
        <v>0.40584490740740736</v>
      </c>
      <c r="C687" s="5">
        <v>17</v>
      </c>
      <c r="D687" s="24">
        <f t="shared" si="45"/>
        <v>17</v>
      </c>
      <c r="E687" s="26" t="str">
        <f t="shared" si="47"/>
        <v>Under</v>
      </c>
      <c r="F687" s="26" t="str">
        <f t="shared" si="48"/>
        <v>Under</v>
      </c>
      <c r="G687" s="26">
        <f t="shared" si="46"/>
        <v>9</v>
      </c>
    </row>
    <row r="688" spans="1:7" ht="15" x14ac:dyDescent="0.25">
      <c r="A688" s="39">
        <v>44384</v>
      </c>
      <c r="B688" s="40">
        <v>0.40802083333333333</v>
      </c>
      <c r="C688" s="5">
        <v>9</v>
      </c>
      <c r="D688" s="24">
        <f t="shared" si="45"/>
        <v>9</v>
      </c>
      <c r="E688" s="26" t="str">
        <f t="shared" si="47"/>
        <v>Under</v>
      </c>
      <c r="F688" s="26" t="str">
        <f t="shared" si="48"/>
        <v>Under</v>
      </c>
      <c r="G688" s="26">
        <f t="shared" si="46"/>
        <v>9</v>
      </c>
    </row>
    <row r="689" spans="1:7" ht="15" x14ac:dyDescent="0.25">
      <c r="A689" s="39">
        <v>44384</v>
      </c>
      <c r="B689" s="40">
        <v>0.40850694444444446</v>
      </c>
      <c r="C689" s="5">
        <v>14</v>
      </c>
      <c r="D689" s="24">
        <f t="shared" si="45"/>
        <v>14</v>
      </c>
      <c r="E689" s="26" t="str">
        <f t="shared" si="47"/>
        <v>Under</v>
      </c>
      <c r="F689" s="26" t="str">
        <f t="shared" si="48"/>
        <v>Under</v>
      </c>
      <c r="G689" s="26">
        <f t="shared" si="46"/>
        <v>9</v>
      </c>
    </row>
    <row r="690" spans="1:7" ht="15" x14ac:dyDescent="0.25">
      <c r="A690" s="39">
        <v>44384</v>
      </c>
      <c r="B690" s="40">
        <v>0.40864583333333332</v>
      </c>
      <c r="C690" s="5">
        <v>13</v>
      </c>
      <c r="D690" s="24">
        <f t="shared" si="45"/>
        <v>13</v>
      </c>
      <c r="E690" s="26" t="str">
        <f t="shared" si="47"/>
        <v>Under</v>
      </c>
      <c r="F690" s="26" t="str">
        <f t="shared" si="48"/>
        <v>Under</v>
      </c>
      <c r="G690" s="26">
        <f t="shared" si="46"/>
        <v>9</v>
      </c>
    </row>
    <row r="691" spans="1:7" ht="15" x14ac:dyDescent="0.25">
      <c r="A691" s="39">
        <v>44384</v>
      </c>
      <c r="B691" s="40">
        <v>0.41368055555555555</v>
      </c>
      <c r="C691" s="5">
        <v>14</v>
      </c>
      <c r="D691" s="24">
        <f t="shared" si="45"/>
        <v>14</v>
      </c>
      <c r="E691" s="26" t="str">
        <f t="shared" si="47"/>
        <v>Under</v>
      </c>
      <c r="F691" s="26" t="str">
        <f t="shared" si="48"/>
        <v>Under</v>
      </c>
      <c r="G691" s="26">
        <f t="shared" si="46"/>
        <v>9</v>
      </c>
    </row>
    <row r="692" spans="1:7" ht="15" x14ac:dyDescent="0.25">
      <c r="A692" s="39">
        <v>44384</v>
      </c>
      <c r="B692" s="40">
        <v>0.41512731481481485</v>
      </c>
      <c r="C692" s="5">
        <v>12</v>
      </c>
      <c r="D692" s="24">
        <f t="shared" si="45"/>
        <v>12</v>
      </c>
      <c r="E692" s="26" t="str">
        <f t="shared" si="47"/>
        <v>Under</v>
      </c>
      <c r="F692" s="26" t="str">
        <f t="shared" si="48"/>
        <v>Under</v>
      </c>
      <c r="G692" s="26">
        <f t="shared" si="46"/>
        <v>9</v>
      </c>
    </row>
    <row r="693" spans="1:7" ht="15" x14ac:dyDescent="0.25">
      <c r="A693" s="39">
        <v>44384</v>
      </c>
      <c r="B693" s="40">
        <v>0.41521990740740744</v>
      </c>
      <c r="C693" s="5">
        <v>17</v>
      </c>
      <c r="D693" s="24">
        <f t="shared" si="45"/>
        <v>17</v>
      </c>
      <c r="E693" s="26" t="str">
        <f t="shared" si="47"/>
        <v>Under</v>
      </c>
      <c r="F693" s="26" t="str">
        <f t="shared" si="48"/>
        <v>Under</v>
      </c>
      <c r="G693" s="26">
        <f t="shared" si="46"/>
        <v>9</v>
      </c>
    </row>
    <row r="694" spans="1:7" ht="15" x14ac:dyDescent="0.25">
      <c r="A694" s="39">
        <v>44384</v>
      </c>
      <c r="B694" s="40">
        <v>0.41531249999999997</v>
      </c>
      <c r="C694" s="5">
        <v>16</v>
      </c>
      <c r="D694" s="24">
        <f t="shared" si="45"/>
        <v>16</v>
      </c>
      <c r="E694" s="26" t="str">
        <f t="shared" si="47"/>
        <v>Under</v>
      </c>
      <c r="F694" s="26" t="str">
        <f t="shared" si="48"/>
        <v>Under</v>
      </c>
      <c r="G694" s="26">
        <f t="shared" si="46"/>
        <v>9</v>
      </c>
    </row>
    <row r="695" spans="1:7" ht="15" x14ac:dyDescent="0.25">
      <c r="A695" s="39">
        <v>44384</v>
      </c>
      <c r="B695" s="40">
        <v>0.41734953703703703</v>
      </c>
      <c r="C695" s="5">
        <v>19</v>
      </c>
      <c r="D695" s="24">
        <f t="shared" si="45"/>
        <v>19</v>
      </c>
      <c r="E695" s="26" t="str">
        <f t="shared" si="47"/>
        <v>Under</v>
      </c>
      <c r="F695" s="26" t="str">
        <f t="shared" si="48"/>
        <v>Under</v>
      </c>
      <c r="G695" s="26">
        <f t="shared" si="46"/>
        <v>10</v>
      </c>
    </row>
    <row r="696" spans="1:7" ht="15" x14ac:dyDescent="0.25">
      <c r="A696" s="39">
        <v>44384</v>
      </c>
      <c r="B696" s="40">
        <v>0.41739583333333335</v>
      </c>
      <c r="C696" s="5">
        <v>16</v>
      </c>
      <c r="D696" s="24">
        <f t="shared" si="45"/>
        <v>16</v>
      </c>
      <c r="E696" s="26" t="str">
        <f t="shared" si="47"/>
        <v>Under</v>
      </c>
      <c r="F696" s="26" t="str">
        <f t="shared" si="48"/>
        <v>Under</v>
      </c>
      <c r="G696" s="26">
        <f t="shared" si="46"/>
        <v>10</v>
      </c>
    </row>
    <row r="697" spans="1:7" ht="15" x14ac:dyDescent="0.25">
      <c r="A697" s="39">
        <v>44384</v>
      </c>
      <c r="B697" s="40">
        <v>0.41962962962962963</v>
      </c>
      <c r="C697" s="5">
        <v>11</v>
      </c>
      <c r="D697" s="24">
        <f t="shared" si="45"/>
        <v>11</v>
      </c>
      <c r="E697" s="26" t="str">
        <f t="shared" si="47"/>
        <v>Under</v>
      </c>
      <c r="F697" s="26" t="str">
        <f t="shared" si="48"/>
        <v>Under</v>
      </c>
      <c r="G697" s="26">
        <f t="shared" si="46"/>
        <v>10</v>
      </c>
    </row>
    <row r="698" spans="1:7" ht="15" x14ac:dyDescent="0.25">
      <c r="A698" s="39">
        <v>44384</v>
      </c>
      <c r="B698" s="40">
        <v>0.42195601851851849</v>
      </c>
      <c r="C698" s="5">
        <v>11</v>
      </c>
      <c r="D698" s="24">
        <f t="shared" si="45"/>
        <v>11</v>
      </c>
      <c r="E698" s="26" t="str">
        <f t="shared" si="47"/>
        <v>Under</v>
      </c>
      <c r="F698" s="26" t="str">
        <f t="shared" si="48"/>
        <v>Under</v>
      </c>
      <c r="G698" s="26">
        <f t="shared" si="46"/>
        <v>10</v>
      </c>
    </row>
    <row r="699" spans="1:7" ht="15" x14ac:dyDescent="0.25">
      <c r="A699" s="39">
        <v>44384</v>
      </c>
      <c r="B699" s="40">
        <v>0.42211805555555554</v>
      </c>
      <c r="C699" s="5">
        <v>23</v>
      </c>
      <c r="D699" s="24">
        <f t="shared" si="45"/>
        <v>23</v>
      </c>
      <c r="E699" s="26" t="str">
        <f t="shared" si="47"/>
        <v>Under</v>
      </c>
      <c r="F699" s="26" t="str">
        <f t="shared" si="48"/>
        <v>Over</v>
      </c>
      <c r="G699" s="26">
        <f t="shared" si="46"/>
        <v>10</v>
      </c>
    </row>
    <row r="700" spans="1:7" ht="15" x14ac:dyDescent="0.25">
      <c r="A700" s="39">
        <v>44384</v>
      </c>
      <c r="B700" s="40">
        <v>0.42634259259259261</v>
      </c>
      <c r="C700" s="5">
        <v>21</v>
      </c>
      <c r="D700" s="24">
        <f t="shared" si="45"/>
        <v>21</v>
      </c>
      <c r="E700" s="26" t="str">
        <f t="shared" si="47"/>
        <v>Under</v>
      </c>
      <c r="F700" s="26" t="str">
        <f t="shared" si="48"/>
        <v>Over</v>
      </c>
      <c r="G700" s="26">
        <f t="shared" si="46"/>
        <v>10</v>
      </c>
    </row>
    <row r="701" spans="1:7" ht="15" x14ac:dyDescent="0.25">
      <c r="A701" s="39">
        <v>44384</v>
      </c>
      <c r="B701" s="40">
        <v>0.42797453703703708</v>
      </c>
      <c r="C701" s="5">
        <v>17</v>
      </c>
      <c r="D701" s="24">
        <f t="shared" si="45"/>
        <v>17</v>
      </c>
      <c r="E701" s="26" t="str">
        <f t="shared" si="47"/>
        <v>Under</v>
      </c>
      <c r="F701" s="26" t="str">
        <f t="shared" si="48"/>
        <v>Under</v>
      </c>
      <c r="G701" s="26">
        <f t="shared" si="46"/>
        <v>10</v>
      </c>
    </row>
    <row r="702" spans="1:7" ht="15" x14ac:dyDescent="0.25">
      <c r="A702" s="39">
        <v>44384</v>
      </c>
      <c r="B702" s="40">
        <v>0.42960648148148151</v>
      </c>
      <c r="C702" s="5">
        <v>13</v>
      </c>
      <c r="D702" s="24">
        <f t="shared" si="45"/>
        <v>13</v>
      </c>
      <c r="E702" s="26" t="str">
        <f t="shared" si="47"/>
        <v>Under</v>
      </c>
      <c r="F702" s="26" t="str">
        <f t="shared" si="48"/>
        <v>Under</v>
      </c>
      <c r="G702" s="26">
        <f t="shared" si="46"/>
        <v>10</v>
      </c>
    </row>
    <row r="703" spans="1:7" ht="15" x14ac:dyDescent="0.25">
      <c r="A703" s="39">
        <v>44384</v>
      </c>
      <c r="B703" s="40">
        <v>0.43027777777777776</v>
      </c>
      <c r="C703" s="5">
        <v>13</v>
      </c>
      <c r="D703" s="24">
        <f t="shared" si="45"/>
        <v>13</v>
      </c>
      <c r="E703" s="26" t="str">
        <f t="shared" si="47"/>
        <v>Under</v>
      </c>
      <c r="F703" s="26" t="str">
        <f t="shared" si="48"/>
        <v>Under</v>
      </c>
      <c r="G703" s="26">
        <f t="shared" si="46"/>
        <v>10</v>
      </c>
    </row>
    <row r="704" spans="1:7" ht="15" x14ac:dyDescent="0.25">
      <c r="A704" s="39">
        <v>44384</v>
      </c>
      <c r="B704" s="40">
        <v>0.43202546296296296</v>
      </c>
      <c r="C704" s="5">
        <v>17</v>
      </c>
      <c r="D704" s="24">
        <f t="shared" si="45"/>
        <v>17</v>
      </c>
      <c r="E704" s="26" t="str">
        <f t="shared" si="47"/>
        <v>Under</v>
      </c>
      <c r="F704" s="26" t="str">
        <f t="shared" si="48"/>
        <v>Under</v>
      </c>
      <c r="G704" s="26">
        <f t="shared" si="46"/>
        <v>10</v>
      </c>
    </row>
    <row r="705" spans="1:7" ht="15" x14ac:dyDescent="0.25">
      <c r="A705" s="39">
        <v>44384</v>
      </c>
      <c r="B705" s="40">
        <v>0.43675925925925929</v>
      </c>
      <c r="C705" s="5">
        <v>19</v>
      </c>
      <c r="D705" s="24">
        <f t="shared" si="45"/>
        <v>19</v>
      </c>
      <c r="E705" s="26" t="str">
        <f t="shared" si="47"/>
        <v>Under</v>
      </c>
      <c r="F705" s="26" t="str">
        <f t="shared" si="48"/>
        <v>Under</v>
      </c>
      <c r="G705" s="26">
        <f t="shared" si="46"/>
        <v>10</v>
      </c>
    </row>
    <row r="706" spans="1:7" ht="15" x14ac:dyDescent="0.25">
      <c r="A706" s="39">
        <v>44384</v>
      </c>
      <c r="B706" s="40">
        <v>0.43828703703703703</v>
      </c>
      <c r="C706" s="5">
        <v>18</v>
      </c>
      <c r="D706" s="24">
        <f t="shared" si="45"/>
        <v>18</v>
      </c>
      <c r="E706" s="26" t="str">
        <f t="shared" si="47"/>
        <v>Under</v>
      </c>
      <c r="F706" s="26" t="str">
        <f t="shared" si="48"/>
        <v>Under</v>
      </c>
      <c r="G706" s="26">
        <f t="shared" si="46"/>
        <v>10</v>
      </c>
    </row>
    <row r="707" spans="1:7" ht="15" x14ac:dyDescent="0.25">
      <c r="A707" s="39">
        <v>44384</v>
      </c>
      <c r="B707" s="40">
        <v>0.43987268518518513</v>
      </c>
      <c r="C707" s="5">
        <v>17</v>
      </c>
      <c r="D707" s="24">
        <f t="shared" si="45"/>
        <v>17</v>
      </c>
      <c r="E707" s="26" t="str">
        <f t="shared" si="47"/>
        <v>Under</v>
      </c>
      <c r="F707" s="26" t="str">
        <f t="shared" si="48"/>
        <v>Under</v>
      </c>
      <c r="G707" s="26">
        <f t="shared" si="46"/>
        <v>10</v>
      </c>
    </row>
    <row r="708" spans="1:7" ht="15" x14ac:dyDescent="0.25">
      <c r="A708" s="39">
        <v>44384</v>
      </c>
      <c r="B708" s="40">
        <v>0.43994212962962959</v>
      </c>
      <c r="C708" s="5">
        <v>16</v>
      </c>
      <c r="D708" s="24">
        <f t="shared" si="45"/>
        <v>16</v>
      </c>
      <c r="E708" s="26" t="str">
        <f t="shared" si="47"/>
        <v>Under</v>
      </c>
      <c r="F708" s="26" t="str">
        <f t="shared" si="48"/>
        <v>Under</v>
      </c>
      <c r="G708" s="26">
        <f t="shared" si="46"/>
        <v>10</v>
      </c>
    </row>
    <row r="709" spans="1:7" ht="15" x14ac:dyDescent="0.25">
      <c r="A709" s="39">
        <v>44384</v>
      </c>
      <c r="B709" s="40">
        <v>0.44031250000000005</v>
      </c>
      <c r="C709" s="5">
        <v>16</v>
      </c>
      <c r="D709" s="24">
        <f t="shared" si="45"/>
        <v>16</v>
      </c>
      <c r="E709" s="26" t="str">
        <f t="shared" si="47"/>
        <v>Under</v>
      </c>
      <c r="F709" s="26" t="str">
        <f t="shared" si="48"/>
        <v>Under</v>
      </c>
      <c r="G709" s="26">
        <f t="shared" si="46"/>
        <v>10</v>
      </c>
    </row>
    <row r="710" spans="1:7" ht="15" x14ac:dyDescent="0.25">
      <c r="A710" s="39">
        <v>44384</v>
      </c>
      <c r="B710" s="40">
        <v>0.44050925925925927</v>
      </c>
      <c r="C710" s="5">
        <v>16</v>
      </c>
      <c r="D710" s="24">
        <f t="shared" si="45"/>
        <v>16</v>
      </c>
      <c r="E710" s="26" t="str">
        <f t="shared" si="47"/>
        <v>Under</v>
      </c>
      <c r="F710" s="26" t="str">
        <f t="shared" si="48"/>
        <v>Under</v>
      </c>
      <c r="G710" s="26">
        <f t="shared" si="46"/>
        <v>10</v>
      </c>
    </row>
    <row r="711" spans="1:7" ht="15" x14ac:dyDescent="0.25">
      <c r="A711" s="39">
        <v>44384</v>
      </c>
      <c r="B711" s="40">
        <v>0.44055555555555559</v>
      </c>
      <c r="C711" s="5">
        <v>15</v>
      </c>
      <c r="D711" s="24">
        <f t="shared" si="45"/>
        <v>15</v>
      </c>
      <c r="E711" s="26" t="str">
        <f t="shared" si="47"/>
        <v>Under</v>
      </c>
      <c r="F711" s="26" t="str">
        <f t="shared" si="48"/>
        <v>Under</v>
      </c>
      <c r="G711" s="26">
        <f t="shared" si="46"/>
        <v>10</v>
      </c>
    </row>
    <row r="712" spans="1:7" ht="15" x14ac:dyDescent="0.25">
      <c r="A712" s="39">
        <v>44384</v>
      </c>
      <c r="B712" s="40">
        <v>0.44061342592592595</v>
      </c>
      <c r="C712" s="5">
        <v>17</v>
      </c>
      <c r="D712" s="24">
        <f t="shared" si="45"/>
        <v>17</v>
      </c>
      <c r="E712" s="26" t="str">
        <f t="shared" si="47"/>
        <v>Under</v>
      </c>
      <c r="F712" s="26" t="str">
        <f t="shared" si="48"/>
        <v>Under</v>
      </c>
      <c r="G712" s="26">
        <f t="shared" si="46"/>
        <v>10</v>
      </c>
    </row>
    <row r="713" spans="1:7" ht="15" x14ac:dyDescent="0.25">
      <c r="A713" s="39">
        <v>44384</v>
      </c>
      <c r="B713" s="40">
        <v>0.44064814814814812</v>
      </c>
      <c r="C713" s="5">
        <v>16</v>
      </c>
      <c r="D713" s="24">
        <f t="shared" si="45"/>
        <v>16</v>
      </c>
      <c r="E713" s="26" t="str">
        <f t="shared" si="47"/>
        <v>Under</v>
      </c>
      <c r="F713" s="26" t="str">
        <f t="shared" si="48"/>
        <v>Under</v>
      </c>
      <c r="G713" s="26">
        <f t="shared" si="46"/>
        <v>10</v>
      </c>
    </row>
    <row r="714" spans="1:7" ht="15" x14ac:dyDescent="0.25">
      <c r="A714" s="39">
        <v>44384</v>
      </c>
      <c r="B714" s="40">
        <v>0.44078703703703703</v>
      </c>
      <c r="C714" s="5">
        <v>12</v>
      </c>
      <c r="D714" s="24">
        <f t="shared" si="45"/>
        <v>12</v>
      </c>
      <c r="E714" s="26" t="str">
        <f t="shared" si="47"/>
        <v>Under</v>
      </c>
      <c r="F714" s="26" t="str">
        <f t="shared" si="48"/>
        <v>Under</v>
      </c>
      <c r="G714" s="26">
        <f t="shared" si="46"/>
        <v>10</v>
      </c>
    </row>
    <row r="715" spans="1:7" ht="15" x14ac:dyDescent="0.25">
      <c r="A715" s="39">
        <v>44384</v>
      </c>
      <c r="B715" s="40">
        <v>0.44087962962962962</v>
      </c>
      <c r="C715" s="5">
        <v>10</v>
      </c>
      <c r="D715" s="24">
        <f t="shared" si="45"/>
        <v>10</v>
      </c>
      <c r="E715" s="26" t="str">
        <f t="shared" si="47"/>
        <v>Under</v>
      </c>
      <c r="F715" s="26" t="str">
        <f t="shared" si="48"/>
        <v>Under</v>
      </c>
      <c r="G715" s="26">
        <f t="shared" si="46"/>
        <v>10</v>
      </c>
    </row>
    <row r="716" spans="1:7" ht="15" x14ac:dyDescent="0.25">
      <c r="A716" s="39">
        <v>44384</v>
      </c>
      <c r="B716" s="40">
        <v>0.44280092592592596</v>
      </c>
      <c r="C716" s="5">
        <v>20</v>
      </c>
      <c r="D716" s="24">
        <f t="shared" si="45"/>
        <v>20</v>
      </c>
      <c r="E716" s="26" t="str">
        <f t="shared" si="47"/>
        <v>Under</v>
      </c>
      <c r="F716" s="26" t="str">
        <f t="shared" si="48"/>
        <v>Under</v>
      </c>
      <c r="G716" s="26">
        <f t="shared" si="46"/>
        <v>10</v>
      </c>
    </row>
    <row r="717" spans="1:7" ht="15" x14ac:dyDescent="0.25">
      <c r="A717" s="39">
        <v>44384</v>
      </c>
      <c r="B717" s="40">
        <v>0.44302083333333336</v>
      </c>
      <c r="C717" s="5">
        <v>16</v>
      </c>
      <c r="D717" s="24">
        <f t="shared" si="45"/>
        <v>16</v>
      </c>
      <c r="E717" s="26" t="str">
        <f t="shared" si="47"/>
        <v>Under</v>
      </c>
      <c r="F717" s="26" t="str">
        <f t="shared" si="48"/>
        <v>Under</v>
      </c>
      <c r="G717" s="26">
        <f t="shared" si="46"/>
        <v>10</v>
      </c>
    </row>
    <row r="718" spans="1:7" ht="15" x14ac:dyDescent="0.25">
      <c r="A718" s="39">
        <v>44384</v>
      </c>
      <c r="B718" s="40">
        <v>0.44365740740740739</v>
      </c>
      <c r="C718" s="5">
        <v>13</v>
      </c>
      <c r="D718" s="24">
        <f t="shared" si="45"/>
        <v>13</v>
      </c>
      <c r="E718" s="26" t="str">
        <f t="shared" si="47"/>
        <v>Under</v>
      </c>
      <c r="F718" s="26" t="str">
        <f t="shared" si="48"/>
        <v>Under</v>
      </c>
      <c r="G718" s="26">
        <f t="shared" si="46"/>
        <v>10</v>
      </c>
    </row>
    <row r="719" spans="1:7" ht="15" x14ac:dyDescent="0.25">
      <c r="A719" s="39">
        <v>44384</v>
      </c>
      <c r="B719" s="40">
        <v>0.44399305555555557</v>
      </c>
      <c r="C719" s="5">
        <v>16</v>
      </c>
      <c r="D719" s="24">
        <f t="shared" si="45"/>
        <v>16</v>
      </c>
      <c r="E719" s="26" t="str">
        <f t="shared" si="47"/>
        <v>Under</v>
      </c>
      <c r="F719" s="26" t="str">
        <f t="shared" si="48"/>
        <v>Under</v>
      </c>
      <c r="G719" s="26">
        <f t="shared" si="46"/>
        <v>10</v>
      </c>
    </row>
    <row r="720" spans="1:7" ht="15" x14ac:dyDescent="0.25">
      <c r="A720" s="39">
        <v>44384</v>
      </c>
      <c r="B720" s="40">
        <v>0.44512731481481477</v>
      </c>
      <c r="C720" s="5">
        <v>11</v>
      </c>
      <c r="D720" s="24">
        <f t="shared" si="45"/>
        <v>11</v>
      </c>
      <c r="E720" s="26" t="str">
        <f t="shared" si="47"/>
        <v>Under</v>
      </c>
      <c r="F720" s="26" t="str">
        <f t="shared" si="48"/>
        <v>Under</v>
      </c>
      <c r="G720" s="26">
        <f t="shared" si="46"/>
        <v>10</v>
      </c>
    </row>
    <row r="721" spans="1:7" ht="15" x14ac:dyDescent="0.25">
      <c r="A721" s="39">
        <v>44384</v>
      </c>
      <c r="B721" s="40">
        <v>0.44534722222222217</v>
      </c>
      <c r="C721" s="5">
        <v>17</v>
      </c>
      <c r="D721" s="24">
        <f t="shared" si="45"/>
        <v>17</v>
      </c>
      <c r="E721" s="26" t="str">
        <f t="shared" si="47"/>
        <v>Under</v>
      </c>
      <c r="F721" s="26" t="str">
        <f t="shared" si="48"/>
        <v>Under</v>
      </c>
      <c r="G721" s="26">
        <f t="shared" si="46"/>
        <v>10</v>
      </c>
    </row>
    <row r="722" spans="1:7" ht="15" x14ac:dyDescent="0.25">
      <c r="A722" s="39">
        <v>44384</v>
      </c>
      <c r="B722" s="40">
        <v>0.44541666666666663</v>
      </c>
      <c r="C722" s="5">
        <v>14</v>
      </c>
      <c r="D722" s="24">
        <f t="shared" si="45"/>
        <v>14</v>
      </c>
      <c r="E722" s="26" t="str">
        <f t="shared" si="47"/>
        <v>Under</v>
      </c>
      <c r="F722" s="26" t="str">
        <f t="shared" si="48"/>
        <v>Under</v>
      </c>
      <c r="G722" s="26">
        <f t="shared" si="46"/>
        <v>10</v>
      </c>
    </row>
    <row r="723" spans="1:7" ht="15" x14ac:dyDescent="0.25">
      <c r="A723" s="39">
        <v>44384</v>
      </c>
      <c r="B723" s="40">
        <v>0.44688657407407412</v>
      </c>
      <c r="C723" s="5">
        <v>15</v>
      </c>
      <c r="D723" s="24">
        <f t="shared" si="45"/>
        <v>15</v>
      </c>
      <c r="E723" s="26" t="str">
        <f t="shared" si="47"/>
        <v>Under</v>
      </c>
      <c r="F723" s="26" t="str">
        <f t="shared" si="48"/>
        <v>Under</v>
      </c>
      <c r="G723" s="26">
        <f t="shared" si="46"/>
        <v>10</v>
      </c>
    </row>
    <row r="724" spans="1:7" ht="15" x14ac:dyDescent="0.25">
      <c r="A724" s="39">
        <v>44384</v>
      </c>
      <c r="B724" s="40">
        <v>0.44692129629629629</v>
      </c>
      <c r="C724" s="5">
        <v>14</v>
      </c>
      <c r="D724" s="24">
        <f t="shared" si="45"/>
        <v>14</v>
      </c>
      <c r="E724" s="26" t="str">
        <f t="shared" si="47"/>
        <v>Under</v>
      </c>
      <c r="F724" s="26" t="str">
        <f t="shared" si="48"/>
        <v>Under</v>
      </c>
      <c r="G724" s="26">
        <f t="shared" si="46"/>
        <v>10</v>
      </c>
    </row>
    <row r="725" spans="1:7" ht="15" x14ac:dyDescent="0.25">
      <c r="A725" s="39">
        <v>44384</v>
      </c>
      <c r="B725" s="40">
        <v>0.4470486111111111</v>
      </c>
      <c r="C725" s="5">
        <v>15</v>
      </c>
      <c r="D725" s="24">
        <f t="shared" si="45"/>
        <v>15</v>
      </c>
      <c r="E725" s="26" t="str">
        <f t="shared" si="47"/>
        <v>Under</v>
      </c>
      <c r="F725" s="26" t="str">
        <f t="shared" si="48"/>
        <v>Under</v>
      </c>
      <c r="G725" s="26">
        <f t="shared" si="46"/>
        <v>10</v>
      </c>
    </row>
    <row r="726" spans="1:7" ht="15" x14ac:dyDescent="0.25">
      <c r="A726" s="39">
        <v>44384</v>
      </c>
      <c r="B726" s="40">
        <v>0.4503240740740741</v>
      </c>
      <c r="C726" s="5">
        <v>27</v>
      </c>
      <c r="D726" s="24">
        <f t="shared" si="45"/>
        <v>27</v>
      </c>
      <c r="E726" s="26" t="str">
        <f t="shared" si="47"/>
        <v>Over</v>
      </c>
      <c r="F726" s="26" t="str">
        <f t="shared" si="48"/>
        <v>Over</v>
      </c>
      <c r="G726" s="26">
        <f t="shared" si="46"/>
        <v>10</v>
      </c>
    </row>
    <row r="727" spans="1:7" ht="15" x14ac:dyDescent="0.25">
      <c r="A727" s="39">
        <v>44384</v>
      </c>
      <c r="B727" s="40">
        <v>0.45302083333333337</v>
      </c>
      <c r="C727" s="5">
        <v>24</v>
      </c>
      <c r="D727" s="24">
        <f t="shared" ref="D727:D790" si="49">IF(C727="","",IF($B$9="mph",C727,ROUND(C727*0.6214,0)))</f>
        <v>24</v>
      </c>
      <c r="E727" s="26" t="str">
        <f t="shared" si="47"/>
        <v>Under</v>
      </c>
      <c r="F727" s="26" t="str">
        <f t="shared" si="48"/>
        <v>Over</v>
      </c>
      <c r="G727" s="26">
        <f t="shared" ref="G727:G790" si="50">HOUR(B727)</f>
        <v>10</v>
      </c>
    </row>
    <row r="728" spans="1:7" ht="15" x14ac:dyDescent="0.25">
      <c r="A728" s="39">
        <v>44384</v>
      </c>
      <c r="B728" s="40">
        <v>0.45732638888888894</v>
      </c>
      <c r="C728" s="5">
        <v>14</v>
      </c>
      <c r="D728" s="24">
        <f t="shared" si="49"/>
        <v>14</v>
      </c>
      <c r="E728" s="26" t="str">
        <f t="shared" ref="E728:E791" si="51">IF(D728="","",IF(D728&gt;$B$11,"Over","Under"))</f>
        <v>Under</v>
      </c>
      <c r="F728" s="26" t="str">
        <f t="shared" ref="F728:F791" si="52">IF(D728="","",IF(D728&gt;$B$10,"Over","Under"))</f>
        <v>Under</v>
      </c>
      <c r="G728" s="26">
        <f t="shared" si="50"/>
        <v>10</v>
      </c>
    </row>
    <row r="729" spans="1:7" ht="15" x14ac:dyDescent="0.25">
      <c r="A729" s="39">
        <v>44384</v>
      </c>
      <c r="B729" s="40">
        <v>0.45739583333333328</v>
      </c>
      <c r="C729" s="5">
        <v>16</v>
      </c>
      <c r="D729" s="24">
        <f t="shared" si="49"/>
        <v>16</v>
      </c>
      <c r="E729" s="26" t="str">
        <f t="shared" si="51"/>
        <v>Under</v>
      </c>
      <c r="F729" s="26" t="str">
        <f t="shared" si="52"/>
        <v>Under</v>
      </c>
      <c r="G729" s="26">
        <f t="shared" si="50"/>
        <v>10</v>
      </c>
    </row>
    <row r="730" spans="1:7" ht="15" x14ac:dyDescent="0.25">
      <c r="A730" s="39">
        <v>44384</v>
      </c>
      <c r="B730" s="40">
        <v>0.4574537037037037</v>
      </c>
      <c r="C730" s="5">
        <v>15</v>
      </c>
      <c r="D730" s="24">
        <f t="shared" si="49"/>
        <v>15</v>
      </c>
      <c r="E730" s="26" t="str">
        <f t="shared" si="51"/>
        <v>Under</v>
      </c>
      <c r="F730" s="26" t="str">
        <f t="shared" si="52"/>
        <v>Under</v>
      </c>
      <c r="G730" s="26">
        <f t="shared" si="50"/>
        <v>10</v>
      </c>
    </row>
    <row r="731" spans="1:7" ht="15" x14ac:dyDescent="0.25">
      <c r="A731" s="39">
        <v>44384</v>
      </c>
      <c r="B731" s="40">
        <v>0.45750000000000002</v>
      </c>
      <c r="C731" s="5">
        <v>15</v>
      </c>
      <c r="D731" s="24">
        <f t="shared" si="49"/>
        <v>15</v>
      </c>
      <c r="E731" s="26" t="str">
        <f t="shared" si="51"/>
        <v>Under</v>
      </c>
      <c r="F731" s="26" t="str">
        <f t="shared" si="52"/>
        <v>Under</v>
      </c>
      <c r="G731" s="26">
        <f t="shared" si="50"/>
        <v>10</v>
      </c>
    </row>
    <row r="732" spans="1:7" ht="15" x14ac:dyDescent="0.25">
      <c r="A732" s="39">
        <v>44384</v>
      </c>
      <c r="B732" s="40">
        <v>0.45758101851851851</v>
      </c>
      <c r="C732" s="5">
        <v>12</v>
      </c>
      <c r="D732" s="24">
        <f t="shared" si="49"/>
        <v>12</v>
      </c>
      <c r="E732" s="26" t="str">
        <f t="shared" si="51"/>
        <v>Under</v>
      </c>
      <c r="F732" s="26" t="str">
        <f t="shared" si="52"/>
        <v>Under</v>
      </c>
      <c r="G732" s="26">
        <f t="shared" si="50"/>
        <v>10</v>
      </c>
    </row>
    <row r="733" spans="1:7" ht="15" x14ac:dyDescent="0.25">
      <c r="A733" s="39">
        <v>44384</v>
      </c>
      <c r="B733" s="40">
        <v>0.45792824074074073</v>
      </c>
      <c r="C733" s="5">
        <v>9</v>
      </c>
      <c r="D733" s="24">
        <f t="shared" si="49"/>
        <v>9</v>
      </c>
      <c r="E733" s="26" t="str">
        <f t="shared" si="51"/>
        <v>Under</v>
      </c>
      <c r="F733" s="26" t="str">
        <f t="shared" si="52"/>
        <v>Under</v>
      </c>
      <c r="G733" s="26">
        <f t="shared" si="50"/>
        <v>10</v>
      </c>
    </row>
    <row r="734" spans="1:7" ht="15" x14ac:dyDescent="0.25">
      <c r="A734" s="39">
        <v>44384</v>
      </c>
      <c r="B734" s="40">
        <v>0.46062500000000001</v>
      </c>
      <c r="C734" s="5">
        <v>8</v>
      </c>
      <c r="D734" s="24">
        <f t="shared" si="49"/>
        <v>8</v>
      </c>
      <c r="E734" s="26" t="str">
        <f t="shared" si="51"/>
        <v>Under</v>
      </c>
      <c r="F734" s="26" t="str">
        <f t="shared" si="52"/>
        <v>Under</v>
      </c>
      <c r="G734" s="26">
        <f t="shared" si="50"/>
        <v>11</v>
      </c>
    </row>
    <row r="735" spans="1:7" ht="15" x14ac:dyDescent="0.25">
      <c r="A735" s="39">
        <v>44384</v>
      </c>
      <c r="B735" s="40">
        <v>0.46090277777777783</v>
      </c>
      <c r="C735" s="5">
        <v>22</v>
      </c>
      <c r="D735" s="24">
        <f t="shared" si="49"/>
        <v>22</v>
      </c>
      <c r="E735" s="26" t="str">
        <f t="shared" si="51"/>
        <v>Under</v>
      </c>
      <c r="F735" s="26" t="str">
        <f t="shared" si="52"/>
        <v>Over</v>
      </c>
      <c r="G735" s="26">
        <f t="shared" si="50"/>
        <v>11</v>
      </c>
    </row>
    <row r="736" spans="1:7" ht="15" x14ac:dyDescent="0.25">
      <c r="A736" s="39">
        <v>44384</v>
      </c>
      <c r="B736" s="40">
        <v>0.46195601851851853</v>
      </c>
      <c r="C736" s="5">
        <v>18</v>
      </c>
      <c r="D736" s="24">
        <f t="shared" si="49"/>
        <v>18</v>
      </c>
      <c r="E736" s="26" t="str">
        <f t="shared" si="51"/>
        <v>Under</v>
      </c>
      <c r="F736" s="26" t="str">
        <f t="shared" si="52"/>
        <v>Under</v>
      </c>
      <c r="G736" s="26">
        <f t="shared" si="50"/>
        <v>11</v>
      </c>
    </row>
    <row r="737" spans="1:7" ht="15" x14ac:dyDescent="0.25">
      <c r="A737" s="39">
        <v>44384</v>
      </c>
      <c r="B737" s="40">
        <v>0.4626736111111111</v>
      </c>
      <c r="C737" s="5">
        <v>12</v>
      </c>
      <c r="D737" s="24">
        <f t="shared" si="49"/>
        <v>12</v>
      </c>
      <c r="E737" s="26" t="str">
        <f t="shared" si="51"/>
        <v>Under</v>
      </c>
      <c r="F737" s="26" t="str">
        <f t="shared" si="52"/>
        <v>Under</v>
      </c>
      <c r="G737" s="26">
        <f t="shared" si="50"/>
        <v>11</v>
      </c>
    </row>
    <row r="738" spans="1:7" ht="15" x14ac:dyDescent="0.25">
      <c r="A738" s="39">
        <v>44384</v>
      </c>
      <c r="B738" s="40">
        <v>0.46376157407407409</v>
      </c>
      <c r="C738" s="5">
        <v>18</v>
      </c>
      <c r="D738" s="24">
        <f t="shared" si="49"/>
        <v>18</v>
      </c>
      <c r="E738" s="26" t="str">
        <f t="shared" si="51"/>
        <v>Under</v>
      </c>
      <c r="F738" s="26" t="str">
        <f t="shared" si="52"/>
        <v>Under</v>
      </c>
      <c r="G738" s="26">
        <f t="shared" si="50"/>
        <v>11</v>
      </c>
    </row>
    <row r="739" spans="1:7" ht="15" x14ac:dyDescent="0.25">
      <c r="A739" s="39">
        <v>44384</v>
      </c>
      <c r="B739" s="40">
        <v>0.46538194444444447</v>
      </c>
      <c r="C739" s="5">
        <v>10</v>
      </c>
      <c r="D739" s="24">
        <f t="shared" si="49"/>
        <v>10</v>
      </c>
      <c r="E739" s="26" t="str">
        <f t="shared" si="51"/>
        <v>Under</v>
      </c>
      <c r="F739" s="26" t="str">
        <f t="shared" si="52"/>
        <v>Under</v>
      </c>
      <c r="G739" s="26">
        <f t="shared" si="50"/>
        <v>11</v>
      </c>
    </row>
    <row r="740" spans="1:7" ht="15" x14ac:dyDescent="0.25">
      <c r="A740" s="39">
        <v>44384</v>
      </c>
      <c r="B740" s="40">
        <v>0.46596064814814814</v>
      </c>
      <c r="C740" s="5">
        <v>14</v>
      </c>
      <c r="D740" s="24">
        <f t="shared" si="49"/>
        <v>14</v>
      </c>
      <c r="E740" s="26" t="str">
        <f t="shared" si="51"/>
        <v>Under</v>
      </c>
      <c r="F740" s="26" t="str">
        <f t="shared" si="52"/>
        <v>Under</v>
      </c>
      <c r="G740" s="26">
        <f t="shared" si="50"/>
        <v>11</v>
      </c>
    </row>
    <row r="741" spans="1:7" ht="15" x14ac:dyDescent="0.25">
      <c r="A741" s="39">
        <v>44384</v>
      </c>
      <c r="B741" s="40">
        <v>0.46800925925925929</v>
      </c>
      <c r="C741" s="5">
        <v>11</v>
      </c>
      <c r="D741" s="24">
        <f t="shared" si="49"/>
        <v>11</v>
      </c>
      <c r="E741" s="26" t="str">
        <f t="shared" si="51"/>
        <v>Under</v>
      </c>
      <c r="F741" s="26" t="str">
        <f t="shared" si="52"/>
        <v>Under</v>
      </c>
      <c r="G741" s="26">
        <f t="shared" si="50"/>
        <v>11</v>
      </c>
    </row>
    <row r="742" spans="1:7" ht="15" x14ac:dyDescent="0.25">
      <c r="A742" s="39">
        <v>44384</v>
      </c>
      <c r="B742" s="40">
        <v>0.4689814814814815</v>
      </c>
      <c r="C742" s="5">
        <v>14</v>
      </c>
      <c r="D742" s="24">
        <f t="shared" si="49"/>
        <v>14</v>
      </c>
      <c r="E742" s="26" t="str">
        <f t="shared" si="51"/>
        <v>Under</v>
      </c>
      <c r="F742" s="26" t="str">
        <f t="shared" si="52"/>
        <v>Under</v>
      </c>
      <c r="G742" s="26">
        <f t="shared" si="50"/>
        <v>11</v>
      </c>
    </row>
    <row r="743" spans="1:7" ht="15" x14ac:dyDescent="0.25">
      <c r="A743" s="39">
        <v>44384</v>
      </c>
      <c r="B743" s="40">
        <v>0.47028935185185183</v>
      </c>
      <c r="C743" s="5">
        <v>15</v>
      </c>
      <c r="D743" s="24">
        <f t="shared" si="49"/>
        <v>15</v>
      </c>
      <c r="E743" s="26" t="str">
        <f t="shared" si="51"/>
        <v>Under</v>
      </c>
      <c r="F743" s="26" t="str">
        <f t="shared" si="52"/>
        <v>Under</v>
      </c>
      <c r="G743" s="26">
        <f t="shared" si="50"/>
        <v>11</v>
      </c>
    </row>
    <row r="744" spans="1:7" ht="15" x14ac:dyDescent="0.25">
      <c r="A744" s="39">
        <v>44384</v>
      </c>
      <c r="B744" s="40">
        <v>0.47113425925925928</v>
      </c>
      <c r="C744" s="5">
        <v>26</v>
      </c>
      <c r="D744" s="24">
        <f t="shared" si="49"/>
        <v>26</v>
      </c>
      <c r="E744" s="26" t="str">
        <f t="shared" si="51"/>
        <v>Over</v>
      </c>
      <c r="F744" s="26" t="str">
        <f t="shared" si="52"/>
        <v>Over</v>
      </c>
      <c r="G744" s="26">
        <f t="shared" si="50"/>
        <v>11</v>
      </c>
    </row>
    <row r="745" spans="1:7" ht="15" x14ac:dyDescent="0.25">
      <c r="A745" s="39">
        <v>44384</v>
      </c>
      <c r="B745" s="40">
        <v>0.47135416666666669</v>
      </c>
      <c r="C745" s="5">
        <v>27</v>
      </c>
      <c r="D745" s="24">
        <f t="shared" si="49"/>
        <v>27</v>
      </c>
      <c r="E745" s="26" t="str">
        <f t="shared" si="51"/>
        <v>Over</v>
      </c>
      <c r="F745" s="26" t="str">
        <f t="shared" si="52"/>
        <v>Over</v>
      </c>
      <c r="G745" s="26">
        <f t="shared" si="50"/>
        <v>11</v>
      </c>
    </row>
    <row r="746" spans="1:7" ht="15" x14ac:dyDescent="0.25">
      <c r="A746" s="39">
        <v>44384</v>
      </c>
      <c r="B746" s="40">
        <v>0.47505787037037034</v>
      </c>
      <c r="C746" s="5">
        <v>10</v>
      </c>
      <c r="D746" s="24">
        <f t="shared" si="49"/>
        <v>10</v>
      </c>
      <c r="E746" s="26" t="str">
        <f t="shared" si="51"/>
        <v>Under</v>
      </c>
      <c r="F746" s="26" t="str">
        <f t="shared" si="52"/>
        <v>Under</v>
      </c>
      <c r="G746" s="26">
        <f t="shared" si="50"/>
        <v>11</v>
      </c>
    </row>
    <row r="747" spans="1:7" ht="15" x14ac:dyDescent="0.25">
      <c r="A747" s="39">
        <v>44384</v>
      </c>
      <c r="B747" s="40">
        <v>0.47509259259259262</v>
      </c>
      <c r="C747" s="5">
        <v>9</v>
      </c>
      <c r="D747" s="24">
        <f t="shared" si="49"/>
        <v>9</v>
      </c>
      <c r="E747" s="26" t="str">
        <f t="shared" si="51"/>
        <v>Under</v>
      </c>
      <c r="F747" s="26" t="str">
        <f t="shared" si="52"/>
        <v>Under</v>
      </c>
      <c r="G747" s="26">
        <f t="shared" si="50"/>
        <v>11</v>
      </c>
    </row>
    <row r="748" spans="1:7" ht="15" x14ac:dyDescent="0.25">
      <c r="A748" s="39">
        <v>44384</v>
      </c>
      <c r="B748" s="40">
        <v>0.4826388888888889</v>
      </c>
      <c r="C748" s="5">
        <v>19</v>
      </c>
      <c r="D748" s="24">
        <f t="shared" si="49"/>
        <v>19</v>
      </c>
      <c r="E748" s="26" t="str">
        <f t="shared" si="51"/>
        <v>Under</v>
      </c>
      <c r="F748" s="26" t="str">
        <f t="shared" si="52"/>
        <v>Under</v>
      </c>
      <c r="G748" s="26">
        <f t="shared" si="50"/>
        <v>11</v>
      </c>
    </row>
    <row r="749" spans="1:7" ht="15" x14ac:dyDescent="0.25">
      <c r="A749" s="39">
        <v>44384</v>
      </c>
      <c r="B749" s="40">
        <v>0.48504629629629631</v>
      </c>
      <c r="C749" s="5">
        <v>15</v>
      </c>
      <c r="D749" s="24">
        <f t="shared" si="49"/>
        <v>15</v>
      </c>
      <c r="E749" s="26" t="str">
        <f t="shared" si="51"/>
        <v>Under</v>
      </c>
      <c r="F749" s="26" t="str">
        <f t="shared" si="52"/>
        <v>Under</v>
      </c>
      <c r="G749" s="26">
        <f t="shared" si="50"/>
        <v>11</v>
      </c>
    </row>
    <row r="750" spans="1:7" ht="15" x14ac:dyDescent="0.25">
      <c r="A750" s="39">
        <v>44384</v>
      </c>
      <c r="B750" s="40">
        <v>0.48734953703703704</v>
      </c>
      <c r="C750" s="5">
        <v>13</v>
      </c>
      <c r="D750" s="24">
        <f t="shared" si="49"/>
        <v>13</v>
      </c>
      <c r="E750" s="26" t="str">
        <f t="shared" si="51"/>
        <v>Under</v>
      </c>
      <c r="F750" s="26" t="str">
        <f t="shared" si="52"/>
        <v>Under</v>
      </c>
      <c r="G750" s="26">
        <f t="shared" si="50"/>
        <v>11</v>
      </c>
    </row>
    <row r="751" spans="1:7" ht="15" x14ac:dyDescent="0.25">
      <c r="A751" s="39">
        <v>44384</v>
      </c>
      <c r="B751" s="40">
        <v>0.48921296296296296</v>
      </c>
      <c r="C751" s="5">
        <v>8</v>
      </c>
      <c r="D751" s="24">
        <f t="shared" si="49"/>
        <v>8</v>
      </c>
      <c r="E751" s="26" t="str">
        <f t="shared" si="51"/>
        <v>Under</v>
      </c>
      <c r="F751" s="26" t="str">
        <f t="shared" si="52"/>
        <v>Under</v>
      </c>
      <c r="G751" s="26">
        <f t="shared" si="50"/>
        <v>11</v>
      </c>
    </row>
    <row r="752" spans="1:7" ht="15" x14ac:dyDescent="0.25">
      <c r="A752" s="39">
        <v>44384</v>
      </c>
      <c r="B752" s="40">
        <v>0.49553240740740739</v>
      </c>
      <c r="C752" s="5">
        <v>15</v>
      </c>
      <c r="D752" s="24">
        <f t="shared" si="49"/>
        <v>15</v>
      </c>
      <c r="E752" s="26" t="str">
        <f t="shared" si="51"/>
        <v>Under</v>
      </c>
      <c r="F752" s="26" t="str">
        <f t="shared" si="52"/>
        <v>Under</v>
      </c>
      <c r="G752" s="26">
        <f t="shared" si="50"/>
        <v>11</v>
      </c>
    </row>
    <row r="753" spans="1:7" ht="15" x14ac:dyDescent="0.25">
      <c r="A753" s="39">
        <v>44384</v>
      </c>
      <c r="B753" s="40">
        <v>0.49635416666666665</v>
      </c>
      <c r="C753" s="5">
        <v>21</v>
      </c>
      <c r="D753" s="24">
        <f t="shared" si="49"/>
        <v>21</v>
      </c>
      <c r="E753" s="26" t="str">
        <f t="shared" si="51"/>
        <v>Under</v>
      </c>
      <c r="F753" s="26" t="str">
        <f t="shared" si="52"/>
        <v>Over</v>
      </c>
      <c r="G753" s="26">
        <f t="shared" si="50"/>
        <v>11</v>
      </c>
    </row>
    <row r="754" spans="1:7" ht="15" x14ac:dyDescent="0.25">
      <c r="A754" s="39">
        <v>44384</v>
      </c>
      <c r="B754" s="40">
        <v>0.49718749999999995</v>
      </c>
      <c r="C754" s="5">
        <v>15</v>
      </c>
      <c r="D754" s="24">
        <f t="shared" si="49"/>
        <v>15</v>
      </c>
      <c r="E754" s="26" t="str">
        <f t="shared" si="51"/>
        <v>Under</v>
      </c>
      <c r="F754" s="26" t="str">
        <f t="shared" si="52"/>
        <v>Under</v>
      </c>
      <c r="G754" s="26">
        <f t="shared" si="50"/>
        <v>11</v>
      </c>
    </row>
    <row r="755" spans="1:7" ht="15" x14ac:dyDescent="0.25">
      <c r="A755" s="39">
        <v>44384</v>
      </c>
      <c r="B755" s="40">
        <v>0.4990046296296296</v>
      </c>
      <c r="C755" s="5">
        <v>12</v>
      </c>
      <c r="D755" s="24">
        <f t="shared" si="49"/>
        <v>12</v>
      </c>
      <c r="E755" s="26" t="str">
        <f t="shared" si="51"/>
        <v>Under</v>
      </c>
      <c r="F755" s="26" t="str">
        <f t="shared" si="52"/>
        <v>Under</v>
      </c>
      <c r="G755" s="26">
        <f t="shared" si="50"/>
        <v>11</v>
      </c>
    </row>
    <row r="756" spans="1:7" ht="15" x14ac:dyDescent="0.25">
      <c r="A756" s="39">
        <v>44384</v>
      </c>
      <c r="B756" s="40">
        <v>0.49989583333333337</v>
      </c>
      <c r="C756" s="5">
        <v>27</v>
      </c>
      <c r="D756" s="24">
        <f t="shared" si="49"/>
        <v>27</v>
      </c>
      <c r="E756" s="26" t="str">
        <f t="shared" si="51"/>
        <v>Over</v>
      </c>
      <c r="F756" s="26" t="str">
        <f t="shared" si="52"/>
        <v>Over</v>
      </c>
      <c r="G756" s="26">
        <f t="shared" si="50"/>
        <v>11</v>
      </c>
    </row>
    <row r="757" spans="1:7" ht="15" x14ac:dyDescent="0.25">
      <c r="A757" s="39">
        <v>44384</v>
      </c>
      <c r="B757" s="40">
        <v>0.50118055555555563</v>
      </c>
      <c r="C757" s="5">
        <v>19</v>
      </c>
      <c r="D757" s="24">
        <f t="shared" si="49"/>
        <v>19</v>
      </c>
      <c r="E757" s="26" t="str">
        <f t="shared" si="51"/>
        <v>Under</v>
      </c>
      <c r="F757" s="26" t="str">
        <f t="shared" si="52"/>
        <v>Under</v>
      </c>
      <c r="G757" s="26">
        <f t="shared" si="50"/>
        <v>12</v>
      </c>
    </row>
    <row r="758" spans="1:7" ht="15" x14ac:dyDescent="0.25">
      <c r="A758" s="39">
        <v>44384</v>
      </c>
      <c r="B758" s="40">
        <v>0.50122685185185178</v>
      </c>
      <c r="C758" s="5">
        <v>18</v>
      </c>
      <c r="D758" s="24">
        <f t="shared" si="49"/>
        <v>18</v>
      </c>
      <c r="E758" s="26" t="str">
        <f t="shared" si="51"/>
        <v>Under</v>
      </c>
      <c r="F758" s="26" t="str">
        <f t="shared" si="52"/>
        <v>Under</v>
      </c>
      <c r="G758" s="26">
        <f t="shared" si="50"/>
        <v>12</v>
      </c>
    </row>
    <row r="759" spans="1:7" ht="15" x14ac:dyDescent="0.25">
      <c r="A759" s="39">
        <v>44384</v>
      </c>
      <c r="B759" s="40">
        <v>0.5043171296296296</v>
      </c>
      <c r="C759" s="5">
        <v>18</v>
      </c>
      <c r="D759" s="24">
        <f t="shared" si="49"/>
        <v>18</v>
      </c>
      <c r="E759" s="26" t="str">
        <f t="shared" si="51"/>
        <v>Under</v>
      </c>
      <c r="F759" s="26" t="str">
        <f t="shared" si="52"/>
        <v>Under</v>
      </c>
      <c r="G759" s="26">
        <f t="shared" si="50"/>
        <v>12</v>
      </c>
    </row>
    <row r="760" spans="1:7" ht="15" x14ac:dyDescent="0.25">
      <c r="A760" s="39">
        <v>44384</v>
      </c>
      <c r="B760" s="40">
        <v>0.50437500000000002</v>
      </c>
      <c r="C760" s="5">
        <v>16</v>
      </c>
      <c r="D760" s="24">
        <f t="shared" si="49"/>
        <v>16</v>
      </c>
      <c r="E760" s="26" t="str">
        <f t="shared" si="51"/>
        <v>Under</v>
      </c>
      <c r="F760" s="26" t="str">
        <f t="shared" si="52"/>
        <v>Under</v>
      </c>
      <c r="G760" s="26">
        <f t="shared" si="50"/>
        <v>12</v>
      </c>
    </row>
    <row r="761" spans="1:7" ht="15" x14ac:dyDescent="0.25">
      <c r="A761" s="39">
        <v>44384</v>
      </c>
      <c r="B761" s="40">
        <v>0.50561342592592595</v>
      </c>
      <c r="C761" s="5">
        <v>11</v>
      </c>
      <c r="D761" s="24">
        <f t="shared" si="49"/>
        <v>11</v>
      </c>
      <c r="E761" s="26" t="str">
        <f t="shared" si="51"/>
        <v>Under</v>
      </c>
      <c r="F761" s="26" t="str">
        <f t="shared" si="52"/>
        <v>Under</v>
      </c>
      <c r="G761" s="26">
        <f t="shared" si="50"/>
        <v>12</v>
      </c>
    </row>
    <row r="762" spans="1:7" ht="15" x14ac:dyDescent="0.25">
      <c r="A762" s="39">
        <v>44384</v>
      </c>
      <c r="B762" s="40">
        <v>0.50619212962962956</v>
      </c>
      <c r="C762" s="5">
        <v>17</v>
      </c>
      <c r="D762" s="24">
        <f t="shared" si="49"/>
        <v>17</v>
      </c>
      <c r="E762" s="26" t="str">
        <f t="shared" si="51"/>
        <v>Under</v>
      </c>
      <c r="F762" s="26" t="str">
        <f t="shared" si="52"/>
        <v>Under</v>
      </c>
      <c r="G762" s="26">
        <f t="shared" si="50"/>
        <v>12</v>
      </c>
    </row>
    <row r="763" spans="1:7" ht="15" x14ac:dyDescent="0.25">
      <c r="A763" s="39">
        <v>44384</v>
      </c>
      <c r="B763" s="40">
        <v>0.50881944444444438</v>
      </c>
      <c r="C763" s="5">
        <v>11</v>
      </c>
      <c r="D763" s="24">
        <f t="shared" si="49"/>
        <v>11</v>
      </c>
      <c r="E763" s="26" t="str">
        <f t="shared" si="51"/>
        <v>Under</v>
      </c>
      <c r="F763" s="26" t="str">
        <f t="shared" si="52"/>
        <v>Under</v>
      </c>
      <c r="G763" s="26">
        <f t="shared" si="50"/>
        <v>12</v>
      </c>
    </row>
    <row r="764" spans="1:7" ht="15" x14ac:dyDescent="0.25">
      <c r="A764" s="39">
        <v>44384</v>
      </c>
      <c r="B764" s="40">
        <v>0.50924768518518515</v>
      </c>
      <c r="C764" s="5">
        <v>21</v>
      </c>
      <c r="D764" s="24">
        <f t="shared" si="49"/>
        <v>21</v>
      </c>
      <c r="E764" s="26" t="str">
        <f t="shared" si="51"/>
        <v>Under</v>
      </c>
      <c r="F764" s="26" t="str">
        <f t="shared" si="52"/>
        <v>Over</v>
      </c>
      <c r="G764" s="26">
        <f t="shared" si="50"/>
        <v>12</v>
      </c>
    </row>
    <row r="765" spans="1:7" ht="15" x14ac:dyDescent="0.25">
      <c r="A765" s="39">
        <v>44384</v>
      </c>
      <c r="B765" s="40">
        <v>0.51164351851851853</v>
      </c>
      <c r="C765" s="5">
        <v>17</v>
      </c>
      <c r="D765" s="24">
        <f t="shared" si="49"/>
        <v>17</v>
      </c>
      <c r="E765" s="26" t="str">
        <f t="shared" si="51"/>
        <v>Under</v>
      </c>
      <c r="F765" s="26" t="str">
        <f t="shared" si="52"/>
        <v>Under</v>
      </c>
      <c r="G765" s="26">
        <f t="shared" si="50"/>
        <v>12</v>
      </c>
    </row>
    <row r="766" spans="1:7" ht="15" x14ac:dyDescent="0.25">
      <c r="A766" s="39">
        <v>44384</v>
      </c>
      <c r="B766" s="40">
        <v>0.51379629629629631</v>
      </c>
      <c r="C766" s="5">
        <v>13</v>
      </c>
      <c r="D766" s="24">
        <f t="shared" si="49"/>
        <v>13</v>
      </c>
      <c r="E766" s="26" t="str">
        <f t="shared" si="51"/>
        <v>Under</v>
      </c>
      <c r="F766" s="26" t="str">
        <f t="shared" si="52"/>
        <v>Under</v>
      </c>
      <c r="G766" s="26">
        <f t="shared" si="50"/>
        <v>12</v>
      </c>
    </row>
    <row r="767" spans="1:7" ht="15" x14ac:dyDescent="0.25">
      <c r="A767" s="39">
        <v>44384</v>
      </c>
      <c r="B767" s="40">
        <v>0.5149421296296296</v>
      </c>
      <c r="C767" s="5">
        <v>18</v>
      </c>
      <c r="D767" s="24">
        <f t="shared" si="49"/>
        <v>18</v>
      </c>
      <c r="E767" s="26" t="str">
        <f t="shared" si="51"/>
        <v>Under</v>
      </c>
      <c r="F767" s="26" t="str">
        <f t="shared" si="52"/>
        <v>Under</v>
      </c>
      <c r="G767" s="26">
        <f t="shared" si="50"/>
        <v>12</v>
      </c>
    </row>
    <row r="768" spans="1:7" ht="15" x14ac:dyDescent="0.25">
      <c r="A768" s="39">
        <v>44384</v>
      </c>
      <c r="B768" s="40">
        <v>0.5213888888888889</v>
      </c>
      <c r="C768" s="5">
        <v>19</v>
      </c>
      <c r="D768" s="24">
        <f t="shared" si="49"/>
        <v>19</v>
      </c>
      <c r="E768" s="26" t="str">
        <f t="shared" si="51"/>
        <v>Under</v>
      </c>
      <c r="F768" s="26" t="str">
        <f t="shared" si="52"/>
        <v>Under</v>
      </c>
      <c r="G768" s="26">
        <f t="shared" si="50"/>
        <v>12</v>
      </c>
    </row>
    <row r="769" spans="1:7" ht="15" x14ac:dyDescent="0.25">
      <c r="A769" s="39">
        <v>44384</v>
      </c>
      <c r="B769" s="40">
        <v>0.5232175925925926</v>
      </c>
      <c r="C769" s="5">
        <v>16</v>
      </c>
      <c r="D769" s="24">
        <f t="shared" si="49"/>
        <v>16</v>
      </c>
      <c r="E769" s="26" t="str">
        <f t="shared" si="51"/>
        <v>Under</v>
      </c>
      <c r="F769" s="26" t="str">
        <f t="shared" si="52"/>
        <v>Under</v>
      </c>
      <c r="G769" s="26">
        <f t="shared" si="50"/>
        <v>12</v>
      </c>
    </row>
    <row r="770" spans="1:7" ht="15" x14ac:dyDescent="0.25">
      <c r="A770" s="39">
        <v>44384</v>
      </c>
      <c r="B770" s="40">
        <v>0.52500000000000002</v>
      </c>
      <c r="C770" s="5">
        <v>14</v>
      </c>
      <c r="D770" s="24">
        <f t="shared" si="49"/>
        <v>14</v>
      </c>
      <c r="E770" s="26" t="str">
        <f t="shared" si="51"/>
        <v>Under</v>
      </c>
      <c r="F770" s="26" t="str">
        <f t="shared" si="52"/>
        <v>Under</v>
      </c>
      <c r="G770" s="26">
        <f t="shared" si="50"/>
        <v>12</v>
      </c>
    </row>
    <row r="771" spans="1:7" ht="15" x14ac:dyDescent="0.25">
      <c r="A771" s="39">
        <v>44384</v>
      </c>
      <c r="B771" s="40">
        <v>0.52979166666666666</v>
      </c>
      <c r="C771" s="5">
        <v>20</v>
      </c>
      <c r="D771" s="24">
        <f t="shared" si="49"/>
        <v>20</v>
      </c>
      <c r="E771" s="26" t="str">
        <f t="shared" si="51"/>
        <v>Under</v>
      </c>
      <c r="F771" s="26" t="str">
        <f t="shared" si="52"/>
        <v>Under</v>
      </c>
      <c r="G771" s="26">
        <f t="shared" si="50"/>
        <v>12</v>
      </c>
    </row>
    <row r="772" spans="1:7" ht="15" x14ac:dyDescent="0.25">
      <c r="A772" s="39">
        <v>44384</v>
      </c>
      <c r="B772" s="40">
        <v>0.53114583333333332</v>
      </c>
      <c r="C772" s="5">
        <v>11</v>
      </c>
      <c r="D772" s="24">
        <f t="shared" si="49"/>
        <v>11</v>
      </c>
      <c r="E772" s="26" t="str">
        <f t="shared" si="51"/>
        <v>Under</v>
      </c>
      <c r="F772" s="26" t="str">
        <f t="shared" si="52"/>
        <v>Under</v>
      </c>
      <c r="G772" s="26">
        <f t="shared" si="50"/>
        <v>12</v>
      </c>
    </row>
    <row r="773" spans="1:7" ht="15" x14ac:dyDescent="0.25">
      <c r="A773" s="39">
        <v>44384</v>
      </c>
      <c r="B773" s="40">
        <v>0.53607638888888887</v>
      </c>
      <c r="C773" s="5">
        <v>10</v>
      </c>
      <c r="D773" s="24">
        <f t="shared" si="49"/>
        <v>10</v>
      </c>
      <c r="E773" s="26" t="str">
        <f t="shared" si="51"/>
        <v>Under</v>
      </c>
      <c r="F773" s="26" t="str">
        <f t="shared" si="52"/>
        <v>Under</v>
      </c>
      <c r="G773" s="26">
        <f t="shared" si="50"/>
        <v>12</v>
      </c>
    </row>
    <row r="774" spans="1:7" ht="15" x14ac:dyDescent="0.25">
      <c r="A774" s="39">
        <v>44384</v>
      </c>
      <c r="B774" s="40">
        <v>0.53623842592592597</v>
      </c>
      <c r="C774" s="5">
        <v>17</v>
      </c>
      <c r="D774" s="24">
        <f t="shared" si="49"/>
        <v>17</v>
      </c>
      <c r="E774" s="26" t="str">
        <f t="shared" si="51"/>
        <v>Under</v>
      </c>
      <c r="F774" s="26" t="str">
        <f t="shared" si="52"/>
        <v>Under</v>
      </c>
      <c r="G774" s="26">
        <f t="shared" si="50"/>
        <v>12</v>
      </c>
    </row>
    <row r="775" spans="1:7" ht="15" x14ac:dyDescent="0.25">
      <c r="A775" s="39">
        <v>44384</v>
      </c>
      <c r="B775" s="40">
        <v>0.53891203703703705</v>
      </c>
      <c r="C775" s="5">
        <v>11</v>
      </c>
      <c r="D775" s="24">
        <f t="shared" si="49"/>
        <v>11</v>
      </c>
      <c r="E775" s="26" t="str">
        <f t="shared" si="51"/>
        <v>Under</v>
      </c>
      <c r="F775" s="26" t="str">
        <f t="shared" si="52"/>
        <v>Under</v>
      </c>
      <c r="G775" s="26">
        <f t="shared" si="50"/>
        <v>12</v>
      </c>
    </row>
    <row r="776" spans="1:7" ht="15" x14ac:dyDescent="0.25">
      <c r="A776" s="39">
        <v>44384</v>
      </c>
      <c r="B776" s="40">
        <v>0.54289351851851853</v>
      </c>
      <c r="C776" s="5">
        <v>16</v>
      </c>
      <c r="D776" s="24">
        <f t="shared" si="49"/>
        <v>16</v>
      </c>
      <c r="E776" s="26" t="str">
        <f t="shared" si="51"/>
        <v>Under</v>
      </c>
      <c r="F776" s="26" t="str">
        <f t="shared" si="52"/>
        <v>Under</v>
      </c>
      <c r="G776" s="26">
        <f t="shared" si="50"/>
        <v>13</v>
      </c>
    </row>
    <row r="777" spans="1:7" ht="15" x14ac:dyDescent="0.25">
      <c r="A777" s="39">
        <v>44384</v>
      </c>
      <c r="B777" s="40">
        <v>0.54335648148148141</v>
      </c>
      <c r="C777" s="5">
        <v>19</v>
      </c>
      <c r="D777" s="24">
        <f t="shared" si="49"/>
        <v>19</v>
      </c>
      <c r="E777" s="26" t="str">
        <f t="shared" si="51"/>
        <v>Under</v>
      </c>
      <c r="F777" s="26" t="str">
        <f t="shared" si="52"/>
        <v>Under</v>
      </c>
      <c r="G777" s="26">
        <f t="shared" si="50"/>
        <v>13</v>
      </c>
    </row>
    <row r="778" spans="1:7" ht="15" x14ac:dyDescent="0.25">
      <c r="A778" s="39">
        <v>44384</v>
      </c>
      <c r="B778" s="40">
        <v>0.54343750000000002</v>
      </c>
      <c r="C778" s="5">
        <v>17</v>
      </c>
      <c r="D778" s="24">
        <f t="shared" si="49"/>
        <v>17</v>
      </c>
      <c r="E778" s="26" t="str">
        <f t="shared" si="51"/>
        <v>Under</v>
      </c>
      <c r="F778" s="26" t="str">
        <f t="shared" si="52"/>
        <v>Under</v>
      </c>
      <c r="G778" s="26">
        <f t="shared" si="50"/>
        <v>13</v>
      </c>
    </row>
    <row r="779" spans="1:7" ht="15" x14ac:dyDescent="0.25">
      <c r="A779" s="39">
        <v>44384</v>
      </c>
      <c r="B779" s="40">
        <v>0.54751157407407403</v>
      </c>
      <c r="C779" s="5">
        <v>17</v>
      </c>
      <c r="D779" s="24">
        <f t="shared" si="49"/>
        <v>17</v>
      </c>
      <c r="E779" s="26" t="str">
        <f t="shared" si="51"/>
        <v>Under</v>
      </c>
      <c r="F779" s="26" t="str">
        <f t="shared" si="52"/>
        <v>Under</v>
      </c>
      <c r="G779" s="26">
        <f t="shared" si="50"/>
        <v>13</v>
      </c>
    </row>
    <row r="780" spans="1:7" ht="15" x14ac:dyDescent="0.25">
      <c r="A780" s="39">
        <v>44384</v>
      </c>
      <c r="B780" s="40">
        <v>0.5478587962962963</v>
      </c>
      <c r="C780" s="5">
        <v>16</v>
      </c>
      <c r="D780" s="24">
        <f t="shared" si="49"/>
        <v>16</v>
      </c>
      <c r="E780" s="26" t="str">
        <f t="shared" si="51"/>
        <v>Under</v>
      </c>
      <c r="F780" s="26" t="str">
        <f t="shared" si="52"/>
        <v>Under</v>
      </c>
      <c r="G780" s="26">
        <f t="shared" si="50"/>
        <v>13</v>
      </c>
    </row>
    <row r="781" spans="1:7" ht="15" x14ac:dyDescent="0.25">
      <c r="A781" s="39">
        <v>44384</v>
      </c>
      <c r="B781" s="40">
        <v>0.5486226851851852</v>
      </c>
      <c r="C781" s="5">
        <v>11</v>
      </c>
      <c r="D781" s="24">
        <f t="shared" si="49"/>
        <v>11</v>
      </c>
      <c r="E781" s="26" t="str">
        <f t="shared" si="51"/>
        <v>Under</v>
      </c>
      <c r="F781" s="26" t="str">
        <f t="shared" si="52"/>
        <v>Under</v>
      </c>
      <c r="G781" s="26">
        <f t="shared" si="50"/>
        <v>13</v>
      </c>
    </row>
    <row r="782" spans="1:7" ht="15" x14ac:dyDescent="0.25">
      <c r="A782" s="39">
        <v>44384</v>
      </c>
      <c r="B782" s="40">
        <v>0.55052083333333335</v>
      </c>
      <c r="C782" s="5">
        <v>13</v>
      </c>
      <c r="D782" s="24">
        <f t="shared" si="49"/>
        <v>13</v>
      </c>
      <c r="E782" s="26" t="str">
        <f t="shared" si="51"/>
        <v>Under</v>
      </c>
      <c r="F782" s="26" t="str">
        <f t="shared" si="52"/>
        <v>Under</v>
      </c>
      <c r="G782" s="26">
        <f t="shared" si="50"/>
        <v>13</v>
      </c>
    </row>
    <row r="783" spans="1:7" ht="15" x14ac:dyDescent="0.25">
      <c r="A783" s="39">
        <v>44384</v>
      </c>
      <c r="B783" s="40">
        <v>0.55449074074074078</v>
      </c>
      <c r="C783" s="5">
        <v>14</v>
      </c>
      <c r="D783" s="24">
        <f t="shared" si="49"/>
        <v>14</v>
      </c>
      <c r="E783" s="26" t="str">
        <f t="shared" si="51"/>
        <v>Under</v>
      </c>
      <c r="F783" s="26" t="str">
        <f t="shared" si="52"/>
        <v>Under</v>
      </c>
      <c r="G783" s="26">
        <f t="shared" si="50"/>
        <v>13</v>
      </c>
    </row>
    <row r="784" spans="1:7" ht="15" x14ac:dyDescent="0.25">
      <c r="A784" s="39">
        <v>44384</v>
      </c>
      <c r="B784" s="40">
        <v>0.55918981481481478</v>
      </c>
      <c r="C784" s="5">
        <v>16</v>
      </c>
      <c r="D784" s="24">
        <f t="shared" si="49"/>
        <v>16</v>
      </c>
      <c r="E784" s="26" t="str">
        <f t="shared" si="51"/>
        <v>Under</v>
      </c>
      <c r="F784" s="26" t="str">
        <f t="shared" si="52"/>
        <v>Under</v>
      </c>
      <c r="G784" s="26">
        <f t="shared" si="50"/>
        <v>13</v>
      </c>
    </row>
    <row r="785" spans="1:7" ht="15" x14ac:dyDescent="0.25">
      <c r="A785" s="39">
        <v>44384</v>
      </c>
      <c r="B785" s="40">
        <v>0.55949074074074068</v>
      </c>
      <c r="C785" s="5">
        <v>16</v>
      </c>
      <c r="D785" s="24">
        <f t="shared" si="49"/>
        <v>16</v>
      </c>
      <c r="E785" s="26" t="str">
        <f t="shared" si="51"/>
        <v>Under</v>
      </c>
      <c r="F785" s="26" t="str">
        <f t="shared" si="52"/>
        <v>Under</v>
      </c>
      <c r="G785" s="26">
        <f t="shared" si="50"/>
        <v>13</v>
      </c>
    </row>
    <row r="786" spans="1:7" ht="15" x14ac:dyDescent="0.25">
      <c r="A786" s="39">
        <v>44384</v>
      </c>
      <c r="B786" s="40">
        <v>0.5621990740740741</v>
      </c>
      <c r="C786" s="5">
        <v>17</v>
      </c>
      <c r="D786" s="24">
        <f t="shared" si="49"/>
        <v>17</v>
      </c>
      <c r="E786" s="26" t="str">
        <f t="shared" si="51"/>
        <v>Under</v>
      </c>
      <c r="F786" s="26" t="str">
        <f t="shared" si="52"/>
        <v>Under</v>
      </c>
      <c r="G786" s="26">
        <f t="shared" si="50"/>
        <v>13</v>
      </c>
    </row>
    <row r="787" spans="1:7" ht="15" x14ac:dyDescent="0.25">
      <c r="A787" s="39">
        <v>44384</v>
      </c>
      <c r="B787" s="40">
        <v>0.56638888888888894</v>
      </c>
      <c r="C787" s="5">
        <v>17</v>
      </c>
      <c r="D787" s="24">
        <f t="shared" si="49"/>
        <v>17</v>
      </c>
      <c r="E787" s="26" t="str">
        <f t="shared" si="51"/>
        <v>Under</v>
      </c>
      <c r="F787" s="26" t="str">
        <f t="shared" si="52"/>
        <v>Under</v>
      </c>
      <c r="G787" s="26">
        <f t="shared" si="50"/>
        <v>13</v>
      </c>
    </row>
    <row r="788" spans="1:7" ht="15" x14ac:dyDescent="0.25">
      <c r="A788" s="39">
        <v>44384</v>
      </c>
      <c r="B788" s="40">
        <v>0.56776620370370368</v>
      </c>
      <c r="C788" s="5">
        <v>8</v>
      </c>
      <c r="D788" s="24">
        <f t="shared" si="49"/>
        <v>8</v>
      </c>
      <c r="E788" s="26" t="str">
        <f t="shared" si="51"/>
        <v>Under</v>
      </c>
      <c r="F788" s="26" t="str">
        <f t="shared" si="52"/>
        <v>Under</v>
      </c>
      <c r="G788" s="26">
        <f t="shared" si="50"/>
        <v>13</v>
      </c>
    </row>
    <row r="789" spans="1:7" ht="15" x14ac:dyDescent="0.25">
      <c r="A789" s="39">
        <v>44384</v>
      </c>
      <c r="B789" s="40">
        <v>0.57510416666666664</v>
      </c>
      <c r="C789" s="5">
        <v>14</v>
      </c>
      <c r="D789" s="24">
        <f t="shared" si="49"/>
        <v>14</v>
      </c>
      <c r="E789" s="26" t="str">
        <f t="shared" si="51"/>
        <v>Under</v>
      </c>
      <c r="F789" s="26" t="str">
        <f t="shared" si="52"/>
        <v>Under</v>
      </c>
      <c r="G789" s="26">
        <f t="shared" si="50"/>
        <v>13</v>
      </c>
    </row>
    <row r="790" spans="1:7" ht="15" x14ac:dyDescent="0.25">
      <c r="A790" s="39">
        <v>44384</v>
      </c>
      <c r="B790" s="40">
        <v>0.57564814814814813</v>
      </c>
      <c r="C790" s="5">
        <v>14</v>
      </c>
      <c r="D790" s="24">
        <f t="shared" si="49"/>
        <v>14</v>
      </c>
      <c r="E790" s="26" t="str">
        <f t="shared" si="51"/>
        <v>Under</v>
      </c>
      <c r="F790" s="26" t="str">
        <f t="shared" si="52"/>
        <v>Under</v>
      </c>
      <c r="G790" s="26">
        <f t="shared" si="50"/>
        <v>13</v>
      </c>
    </row>
    <row r="791" spans="1:7" ht="15" x14ac:dyDescent="0.25">
      <c r="A791" s="39">
        <v>44384</v>
      </c>
      <c r="B791" s="40">
        <v>0.57895833333333335</v>
      </c>
      <c r="C791" s="5">
        <v>15</v>
      </c>
      <c r="D791" s="24">
        <f t="shared" ref="D791:D854" si="53">IF(C791="","",IF($B$9="mph",C791,ROUND(C791*0.6214,0)))</f>
        <v>15</v>
      </c>
      <c r="E791" s="26" t="str">
        <f t="shared" si="51"/>
        <v>Under</v>
      </c>
      <c r="F791" s="26" t="str">
        <f t="shared" si="52"/>
        <v>Under</v>
      </c>
      <c r="G791" s="26">
        <f t="shared" ref="G791:G854" si="54">HOUR(B791)</f>
        <v>13</v>
      </c>
    </row>
    <row r="792" spans="1:7" ht="15" x14ac:dyDescent="0.25">
      <c r="A792" s="39">
        <v>44384</v>
      </c>
      <c r="B792" s="40">
        <v>0.58090277777777777</v>
      </c>
      <c r="C792" s="5">
        <v>22</v>
      </c>
      <c r="D792" s="24">
        <f t="shared" si="53"/>
        <v>22</v>
      </c>
      <c r="E792" s="26" t="str">
        <f t="shared" ref="E792:E855" si="55">IF(D792="","",IF(D792&gt;$B$11,"Over","Under"))</f>
        <v>Under</v>
      </c>
      <c r="F792" s="26" t="str">
        <f t="shared" ref="F792:F855" si="56">IF(D792="","",IF(D792&gt;$B$10,"Over","Under"))</f>
        <v>Over</v>
      </c>
      <c r="G792" s="26">
        <f t="shared" si="54"/>
        <v>13</v>
      </c>
    </row>
    <row r="793" spans="1:7" ht="15" x14ac:dyDescent="0.25">
      <c r="A793" s="39">
        <v>44384</v>
      </c>
      <c r="B793" s="40">
        <v>0.58761574074074074</v>
      </c>
      <c r="C793" s="5">
        <v>11</v>
      </c>
      <c r="D793" s="24">
        <f t="shared" si="53"/>
        <v>11</v>
      </c>
      <c r="E793" s="26" t="str">
        <f t="shared" si="55"/>
        <v>Under</v>
      </c>
      <c r="F793" s="26" t="str">
        <f t="shared" si="56"/>
        <v>Under</v>
      </c>
      <c r="G793" s="26">
        <f t="shared" si="54"/>
        <v>14</v>
      </c>
    </row>
    <row r="794" spans="1:7" ht="15" x14ac:dyDescent="0.25">
      <c r="A794" s="39">
        <v>44384</v>
      </c>
      <c r="B794" s="40">
        <v>0.58884259259259253</v>
      </c>
      <c r="C794" s="5">
        <v>14</v>
      </c>
      <c r="D794" s="24">
        <f t="shared" si="53"/>
        <v>14</v>
      </c>
      <c r="E794" s="26" t="str">
        <f t="shared" si="55"/>
        <v>Under</v>
      </c>
      <c r="F794" s="26" t="str">
        <f t="shared" si="56"/>
        <v>Under</v>
      </c>
      <c r="G794" s="26">
        <f t="shared" si="54"/>
        <v>14</v>
      </c>
    </row>
    <row r="795" spans="1:7" ht="15" x14ac:dyDescent="0.25">
      <c r="A795" s="39">
        <v>44384</v>
      </c>
      <c r="B795" s="40">
        <v>0.59052083333333327</v>
      </c>
      <c r="C795" s="5">
        <v>9</v>
      </c>
      <c r="D795" s="24">
        <f t="shared" si="53"/>
        <v>9</v>
      </c>
      <c r="E795" s="26" t="str">
        <f t="shared" si="55"/>
        <v>Under</v>
      </c>
      <c r="F795" s="26" t="str">
        <f t="shared" si="56"/>
        <v>Under</v>
      </c>
      <c r="G795" s="26">
        <f t="shared" si="54"/>
        <v>14</v>
      </c>
    </row>
    <row r="796" spans="1:7" ht="15" x14ac:dyDescent="0.25">
      <c r="A796" s="39">
        <v>44384</v>
      </c>
      <c r="B796" s="40">
        <v>0.59144675925925927</v>
      </c>
      <c r="C796" s="5">
        <v>15</v>
      </c>
      <c r="D796" s="24">
        <f t="shared" si="53"/>
        <v>15</v>
      </c>
      <c r="E796" s="26" t="str">
        <f t="shared" si="55"/>
        <v>Under</v>
      </c>
      <c r="F796" s="26" t="str">
        <f t="shared" si="56"/>
        <v>Under</v>
      </c>
      <c r="G796" s="26">
        <f t="shared" si="54"/>
        <v>14</v>
      </c>
    </row>
    <row r="797" spans="1:7" ht="15" x14ac:dyDescent="0.25">
      <c r="A797" s="39">
        <v>44384</v>
      </c>
      <c r="B797" s="40">
        <v>0.59167824074074071</v>
      </c>
      <c r="C797" s="5">
        <v>13</v>
      </c>
      <c r="D797" s="24">
        <f t="shared" si="53"/>
        <v>13</v>
      </c>
      <c r="E797" s="26" t="str">
        <f t="shared" si="55"/>
        <v>Under</v>
      </c>
      <c r="F797" s="26" t="str">
        <f t="shared" si="56"/>
        <v>Under</v>
      </c>
      <c r="G797" s="26">
        <f t="shared" si="54"/>
        <v>14</v>
      </c>
    </row>
    <row r="798" spans="1:7" ht="15" x14ac:dyDescent="0.25">
      <c r="A798" s="39">
        <v>44384</v>
      </c>
      <c r="B798" s="40">
        <v>0.59172453703703709</v>
      </c>
      <c r="C798" s="5">
        <v>12</v>
      </c>
      <c r="D798" s="24">
        <f t="shared" si="53"/>
        <v>12</v>
      </c>
      <c r="E798" s="26" t="str">
        <f t="shared" si="55"/>
        <v>Under</v>
      </c>
      <c r="F798" s="26" t="str">
        <f t="shared" si="56"/>
        <v>Under</v>
      </c>
      <c r="G798" s="26">
        <f t="shared" si="54"/>
        <v>14</v>
      </c>
    </row>
    <row r="799" spans="1:7" ht="15" x14ac:dyDescent="0.25">
      <c r="A799" s="39">
        <v>44384</v>
      </c>
      <c r="B799" s="40">
        <v>0.59239583333333334</v>
      </c>
      <c r="C799" s="5">
        <v>12</v>
      </c>
      <c r="D799" s="24">
        <f t="shared" si="53"/>
        <v>12</v>
      </c>
      <c r="E799" s="26" t="str">
        <f t="shared" si="55"/>
        <v>Under</v>
      </c>
      <c r="F799" s="26" t="str">
        <f t="shared" si="56"/>
        <v>Under</v>
      </c>
      <c r="G799" s="26">
        <f t="shared" si="54"/>
        <v>14</v>
      </c>
    </row>
    <row r="800" spans="1:7" ht="15" x14ac:dyDescent="0.25">
      <c r="A800" s="39">
        <v>44384</v>
      </c>
      <c r="B800" s="40">
        <v>0.5935879629629629</v>
      </c>
      <c r="C800" s="5">
        <v>12</v>
      </c>
      <c r="D800" s="24">
        <f t="shared" si="53"/>
        <v>12</v>
      </c>
      <c r="E800" s="26" t="str">
        <f t="shared" si="55"/>
        <v>Under</v>
      </c>
      <c r="F800" s="26" t="str">
        <f t="shared" si="56"/>
        <v>Under</v>
      </c>
      <c r="G800" s="26">
        <f t="shared" si="54"/>
        <v>14</v>
      </c>
    </row>
    <row r="801" spans="1:7" ht="15" x14ac:dyDescent="0.25">
      <c r="A801" s="39">
        <v>44384</v>
      </c>
      <c r="B801" s="40">
        <v>0.59390046296296295</v>
      </c>
      <c r="C801" s="5">
        <v>16</v>
      </c>
      <c r="D801" s="24">
        <f t="shared" si="53"/>
        <v>16</v>
      </c>
      <c r="E801" s="26" t="str">
        <f t="shared" si="55"/>
        <v>Under</v>
      </c>
      <c r="F801" s="26" t="str">
        <f t="shared" si="56"/>
        <v>Under</v>
      </c>
      <c r="G801" s="26">
        <f t="shared" si="54"/>
        <v>14</v>
      </c>
    </row>
    <row r="802" spans="1:7" ht="15" x14ac:dyDescent="0.25">
      <c r="A802" s="39">
        <v>44384</v>
      </c>
      <c r="B802" s="40">
        <v>0.59535879629629629</v>
      </c>
      <c r="C802" s="5">
        <v>12</v>
      </c>
      <c r="D802" s="24">
        <f t="shared" si="53"/>
        <v>12</v>
      </c>
      <c r="E802" s="26" t="str">
        <f t="shared" si="55"/>
        <v>Under</v>
      </c>
      <c r="F802" s="26" t="str">
        <f t="shared" si="56"/>
        <v>Under</v>
      </c>
      <c r="G802" s="26">
        <f t="shared" si="54"/>
        <v>14</v>
      </c>
    </row>
    <row r="803" spans="1:7" ht="15" x14ac:dyDescent="0.25">
      <c r="A803" s="39">
        <v>44384</v>
      </c>
      <c r="B803" s="40">
        <v>0.59613425925925922</v>
      </c>
      <c r="C803" s="5">
        <v>14</v>
      </c>
      <c r="D803" s="24">
        <f t="shared" si="53"/>
        <v>14</v>
      </c>
      <c r="E803" s="26" t="str">
        <f t="shared" si="55"/>
        <v>Under</v>
      </c>
      <c r="F803" s="26" t="str">
        <f t="shared" si="56"/>
        <v>Under</v>
      </c>
      <c r="G803" s="26">
        <f t="shared" si="54"/>
        <v>14</v>
      </c>
    </row>
    <row r="804" spans="1:7" ht="15" x14ac:dyDescent="0.25">
      <c r="A804" s="39">
        <v>44384</v>
      </c>
      <c r="B804" s="40">
        <v>0.59766203703703702</v>
      </c>
      <c r="C804" s="5">
        <v>14</v>
      </c>
      <c r="D804" s="24">
        <f t="shared" si="53"/>
        <v>14</v>
      </c>
      <c r="E804" s="26" t="str">
        <f t="shared" si="55"/>
        <v>Under</v>
      </c>
      <c r="F804" s="26" t="str">
        <f t="shared" si="56"/>
        <v>Under</v>
      </c>
      <c r="G804" s="26">
        <f t="shared" si="54"/>
        <v>14</v>
      </c>
    </row>
    <row r="805" spans="1:7" ht="15" x14ac:dyDescent="0.25">
      <c r="A805" s="39">
        <v>44384</v>
      </c>
      <c r="B805" s="40">
        <v>0.59950231481481475</v>
      </c>
      <c r="C805" s="5">
        <v>16</v>
      </c>
      <c r="D805" s="24">
        <f t="shared" si="53"/>
        <v>16</v>
      </c>
      <c r="E805" s="26" t="str">
        <f t="shared" si="55"/>
        <v>Under</v>
      </c>
      <c r="F805" s="26" t="str">
        <f t="shared" si="56"/>
        <v>Under</v>
      </c>
      <c r="G805" s="26">
        <f t="shared" si="54"/>
        <v>14</v>
      </c>
    </row>
    <row r="806" spans="1:7" ht="15" x14ac:dyDescent="0.25">
      <c r="A806" s="39">
        <v>44384</v>
      </c>
      <c r="B806" s="40">
        <v>0.59971064814814812</v>
      </c>
      <c r="C806" s="5">
        <v>15</v>
      </c>
      <c r="D806" s="24">
        <f t="shared" si="53"/>
        <v>15</v>
      </c>
      <c r="E806" s="26" t="str">
        <f t="shared" si="55"/>
        <v>Under</v>
      </c>
      <c r="F806" s="26" t="str">
        <f t="shared" si="56"/>
        <v>Under</v>
      </c>
      <c r="G806" s="26">
        <f t="shared" si="54"/>
        <v>14</v>
      </c>
    </row>
    <row r="807" spans="1:7" ht="15" x14ac:dyDescent="0.25">
      <c r="A807" s="39">
        <v>44384</v>
      </c>
      <c r="B807" s="40">
        <v>0.60039351851851852</v>
      </c>
      <c r="C807" s="5">
        <v>11</v>
      </c>
      <c r="D807" s="24">
        <f t="shared" si="53"/>
        <v>11</v>
      </c>
      <c r="E807" s="26" t="str">
        <f t="shared" si="55"/>
        <v>Under</v>
      </c>
      <c r="F807" s="26" t="str">
        <f t="shared" si="56"/>
        <v>Under</v>
      </c>
      <c r="G807" s="26">
        <f t="shared" si="54"/>
        <v>14</v>
      </c>
    </row>
    <row r="808" spans="1:7" ht="15" x14ac:dyDescent="0.25">
      <c r="A808" s="39">
        <v>44384</v>
      </c>
      <c r="B808" s="40">
        <v>0.60077546296296302</v>
      </c>
      <c r="C808" s="5">
        <v>19</v>
      </c>
      <c r="D808" s="24">
        <f t="shared" si="53"/>
        <v>19</v>
      </c>
      <c r="E808" s="26" t="str">
        <f t="shared" si="55"/>
        <v>Under</v>
      </c>
      <c r="F808" s="26" t="str">
        <f t="shared" si="56"/>
        <v>Under</v>
      </c>
      <c r="G808" s="26">
        <f t="shared" si="54"/>
        <v>14</v>
      </c>
    </row>
    <row r="809" spans="1:7" ht="15" x14ac:dyDescent="0.25">
      <c r="A809" s="39">
        <v>44384</v>
      </c>
      <c r="B809" s="40">
        <v>0.60436342592592596</v>
      </c>
      <c r="C809" s="5">
        <v>19</v>
      </c>
      <c r="D809" s="24">
        <f t="shared" si="53"/>
        <v>19</v>
      </c>
      <c r="E809" s="26" t="str">
        <f t="shared" si="55"/>
        <v>Under</v>
      </c>
      <c r="F809" s="26" t="str">
        <f t="shared" si="56"/>
        <v>Under</v>
      </c>
      <c r="G809" s="26">
        <f t="shared" si="54"/>
        <v>14</v>
      </c>
    </row>
    <row r="810" spans="1:7" ht="15" x14ac:dyDescent="0.25">
      <c r="A810" s="39">
        <v>44384</v>
      </c>
      <c r="B810" s="40">
        <v>0.60440972222222222</v>
      </c>
      <c r="C810" s="5">
        <v>18</v>
      </c>
      <c r="D810" s="24">
        <f t="shared" si="53"/>
        <v>18</v>
      </c>
      <c r="E810" s="26" t="str">
        <f t="shared" si="55"/>
        <v>Under</v>
      </c>
      <c r="F810" s="26" t="str">
        <f t="shared" si="56"/>
        <v>Under</v>
      </c>
      <c r="G810" s="26">
        <f t="shared" si="54"/>
        <v>14</v>
      </c>
    </row>
    <row r="811" spans="1:7" ht="15" x14ac:dyDescent="0.25">
      <c r="A811" s="39">
        <v>44384</v>
      </c>
      <c r="B811" s="40">
        <v>0.60898148148148146</v>
      </c>
      <c r="C811" s="5">
        <v>14</v>
      </c>
      <c r="D811" s="24">
        <f t="shared" si="53"/>
        <v>14</v>
      </c>
      <c r="E811" s="26" t="str">
        <f t="shared" si="55"/>
        <v>Under</v>
      </c>
      <c r="F811" s="26" t="str">
        <f t="shared" si="56"/>
        <v>Under</v>
      </c>
      <c r="G811" s="26">
        <f t="shared" si="54"/>
        <v>14</v>
      </c>
    </row>
    <row r="812" spans="1:7" ht="15" x14ac:dyDescent="0.25">
      <c r="A812" s="39">
        <v>44384</v>
      </c>
      <c r="B812" s="40">
        <v>0.61075231481481485</v>
      </c>
      <c r="C812" s="5">
        <v>12</v>
      </c>
      <c r="D812" s="24">
        <f t="shared" si="53"/>
        <v>12</v>
      </c>
      <c r="E812" s="26" t="str">
        <f t="shared" si="55"/>
        <v>Under</v>
      </c>
      <c r="F812" s="26" t="str">
        <f t="shared" si="56"/>
        <v>Under</v>
      </c>
      <c r="G812" s="26">
        <f t="shared" si="54"/>
        <v>14</v>
      </c>
    </row>
    <row r="813" spans="1:7" ht="15" x14ac:dyDescent="0.25">
      <c r="A813" s="39">
        <v>44384</v>
      </c>
      <c r="B813" s="40">
        <v>0.61143518518518525</v>
      </c>
      <c r="C813" s="5">
        <v>9</v>
      </c>
      <c r="D813" s="24">
        <f t="shared" si="53"/>
        <v>9</v>
      </c>
      <c r="E813" s="26" t="str">
        <f t="shared" si="55"/>
        <v>Under</v>
      </c>
      <c r="F813" s="26" t="str">
        <f t="shared" si="56"/>
        <v>Under</v>
      </c>
      <c r="G813" s="26">
        <f t="shared" si="54"/>
        <v>14</v>
      </c>
    </row>
    <row r="814" spans="1:7" ht="15" x14ac:dyDescent="0.25">
      <c r="A814" s="39">
        <v>44384</v>
      </c>
      <c r="B814" s="40">
        <v>0.61318287037037034</v>
      </c>
      <c r="C814" s="5">
        <v>14</v>
      </c>
      <c r="D814" s="24">
        <f t="shared" si="53"/>
        <v>14</v>
      </c>
      <c r="E814" s="26" t="str">
        <f t="shared" si="55"/>
        <v>Under</v>
      </c>
      <c r="F814" s="26" t="str">
        <f t="shared" si="56"/>
        <v>Under</v>
      </c>
      <c r="G814" s="26">
        <f t="shared" si="54"/>
        <v>14</v>
      </c>
    </row>
    <row r="815" spans="1:7" ht="15" x14ac:dyDescent="0.25">
      <c r="A815" s="39">
        <v>44384</v>
      </c>
      <c r="B815" s="40">
        <v>0.61741898148148155</v>
      </c>
      <c r="C815" s="5">
        <v>9</v>
      </c>
      <c r="D815" s="24">
        <f t="shared" si="53"/>
        <v>9</v>
      </c>
      <c r="E815" s="26" t="str">
        <f t="shared" si="55"/>
        <v>Under</v>
      </c>
      <c r="F815" s="26" t="str">
        <f t="shared" si="56"/>
        <v>Under</v>
      </c>
      <c r="G815" s="26">
        <f t="shared" si="54"/>
        <v>14</v>
      </c>
    </row>
    <row r="816" spans="1:7" ht="15" x14ac:dyDescent="0.25">
      <c r="A816" s="39">
        <v>44384</v>
      </c>
      <c r="B816" s="40">
        <v>0.62424768518518514</v>
      </c>
      <c r="C816" s="5">
        <v>13</v>
      </c>
      <c r="D816" s="24">
        <f t="shared" si="53"/>
        <v>13</v>
      </c>
      <c r="E816" s="26" t="str">
        <f t="shared" si="55"/>
        <v>Under</v>
      </c>
      <c r="F816" s="26" t="str">
        <f t="shared" si="56"/>
        <v>Under</v>
      </c>
      <c r="G816" s="26">
        <f t="shared" si="54"/>
        <v>14</v>
      </c>
    </row>
    <row r="817" spans="1:7" ht="15" x14ac:dyDescent="0.25">
      <c r="A817" s="39">
        <v>44384</v>
      </c>
      <c r="B817" s="40">
        <v>0.62582175925925931</v>
      </c>
      <c r="C817" s="5">
        <v>17</v>
      </c>
      <c r="D817" s="24">
        <f t="shared" si="53"/>
        <v>17</v>
      </c>
      <c r="E817" s="26" t="str">
        <f t="shared" si="55"/>
        <v>Under</v>
      </c>
      <c r="F817" s="26" t="str">
        <f t="shared" si="56"/>
        <v>Under</v>
      </c>
      <c r="G817" s="26">
        <f t="shared" si="54"/>
        <v>15</v>
      </c>
    </row>
    <row r="818" spans="1:7" ht="15" x14ac:dyDescent="0.25">
      <c r="A818" s="39">
        <v>44384</v>
      </c>
      <c r="B818" s="40">
        <v>0.62665509259259256</v>
      </c>
      <c r="C818" s="5">
        <v>19</v>
      </c>
      <c r="D818" s="24">
        <f t="shared" si="53"/>
        <v>19</v>
      </c>
      <c r="E818" s="26" t="str">
        <f t="shared" si="55"/>
        <v>Under</v>
      </c>
      <c r="F818" s="26" t="str">
        <f t="shared" si="56"/>
        <v>Under</v>
      </c>
      <c r="G818" s="26">
        <f t="shared" si="54"/>
        <v>15</v>
      </c>
    </row>
    <row r="819" spans="1:7" ht="15" x14ac:dyDescent="0.25">
      <c r="A819" s="39">
        <v>44384</v>
      </c>
      <c r="B819" s="40">
        <v>0.63024305555555549</v>
      </c>
      <c r="C819" s="5">
        <v>14</v>
      </c>
      <c r="D819" s="24">
        <f t="shared" si="53"/>
        <v>14</v>
      </c>
      <c r="E819" s="26" t="str">
        <f t="shared" si="55"/>
        <v>Under</v>
      </c>
      <c r="F819" s="26" t="str">
        <f t="shared" si="56"/>
        <v>Under</v>
      </c>
      <c r="G819" s="26">
        <f t="shared" si="54"/>
        <v>15</v>
      </c>
    </row>
    <row r="820" spans="1:7" ht="15" x14ac:dyDescent="0.25">
      <c r="A820" s="39">
        <v>44384</v>
      </c>
      <c r="B820" s="40">
        <v>0.63105324074074076</v>
      </c>
      <c r="C820" s="5">
        <v>20</v>
      </c>
      <c r="D820" s="24">
        <f t="shared" si="53"/>
        <v>20</v>
      </c>
      <c r="E820" s="26" t="str">
        <f t="shared" si="55"/>
        <v>Under</v>
      </c>
      <c r="F820" s="26" t="str">
        <f t="shared" si="56"/>
        <v>Under</v>
      </c>
      <c r="G820" s="26">
        <f t="shared" si="54"/>
        <v>15</v>
      </c>
    </row>
    <row r="821" spans="1:7" ht="15" x14ac:dyDescent="0.25">
      <c r="A821" s="39">
        <v>44384</v>
      </c>
      <c r="B821" s="40">
        <v>0.63171296296296298</v>
      </c>
      <c r="C821" s="5">
        <v>17</v>
      </c>
      <c r="D821" s="24">
        <f t="shared" si="53"/>
        <v>17</v>
      </c>
      <c r="E821" s="26" t="str">
        <f t="shared" si="55"/>
        <v>Under</v>
      </c>
      <c r="F821" s="26" t="str">
        <f t="shared" si="56"/>
        <v>Under</v>
      </c>
      <c r="G821" s="26">
        <f t="shared" si="54"/>
        <v>15</v>
      </c>
    </row>
    <row r="822" spans="1:7" ht="15" x14ac:dyDescent="0.25">
      <c r="A822" s="39">
        <v>44384</v>
      </c>
      <c r="B822" s="40">
        <v>0.63590277777777782</v>
      </c>
      <c r="C822" s="5">
        <v>10</v>
      </c>
      <c r="D822" s="24">
        <f t="shared" si="53"/>
        <v>10</v>
      </c>
      <c r="E822" s="26" t="str">
        <f t="shared" si="55"/>
        <v>Under</v>
      </c>
      <c r="F822" s="26" t="str">
        <f t="shared" si="56"/>
        <v>Under</v>
      </c>
      <c r="G822" s="26">
        <f t="shared" si="54"/>
        <v>15</v>
      </c>
    </row>
    <row r="823" spans="1:7" ht="15" x14ac:dyDescent="0.25">
      <c r="A823" s="39">
        <v>44384</v>
      </c>
      <c r="B823" s="40">
        <v>0.6398611111111111</v>
      </c>
      <c r="C823" s="5">
        <v>14</v>
      </c>
      <c r="D823" s="24">
        <f t="shared" si="53"/>
        <v>14</v>
      </c>
      <c r="E823" s="26" t="str">
        <f t="shared" si="55"/>
        <v>Under</v>
      </c>
      <c r="F823" s="26" t="str">
        <f t="shared" si="56"/>
        <v>Under</v>
      </c>
      <c r="G823" s="26">
        <f t="shared" si="54"/>
        <v>15</v>
      </c>
    </row>
    <row r="824" spans="1:7" ht="15" x14ac:dyDescent="0.25">
      <c r="A824" s="39">
        <v>44384</v>
      </c>
      <c r="B824" s="40">
        <v>0.64093750000000005</v>
      </c>
      <c r="C824" s="5">
        <v>17</v>
      </c>
      <c r="D824" s="24">
        <f t="shared" si="53"/>
        <v>17</v>
      </c>
      <c r="E824" s="26" t="str">
        <f t="shared" si="55"/>
        <v>Under</v>
      </c>
      <c r="F824" s="26" t="str">
        <f t="shared" si="56"/>
        <v>Under</v>
      </c>
      <c r="G824" s="26">
        <f t="shared" si="54"/>
        <v>15</v>
      </c>
    </row>
    <row r="825" spans="1:7" ht="15" x14ac:dyDescent="0.25">
      <c r="A825" s="39">
        <v>44384</v>
      </c>
      <c r="B825" s="40">
        <v>0.64467592592592593</v>
      </c>
      <c r="C825" s="5">
        <v>18</v>
      </c>
      <c r="D825" s="24">
        <f t="shared" si="53"/>
        <v>18</v>
      </c>
      <c r="E825" s="26" t="str">
        <f t="shared" si="55"/>
        <v>Under</v>
      </c>
      <c r="F825" s="26" t="str">
        <f t="shared" si="56"/>
        <v>Under</v>
      </c>
      <c r="G825" s="26">
        <f t="shared" si="54"/>
        <v>15</v>
      </c>
    </row>
    <row r="826" spans="1:7" ht="15" x14ac:dyDescent="0.25">
      <c r="A826" s="39">
        <v>44384</v>
      </c>
      <c r="B826" s="40">
        <v>0.64534722222222218</v>
      </c>
      <c r="C826" s="5">
        <v>15</v>
      </c>
      <c r="D826" s="24">
        <f t="shared" si="53"/>
        <v>15</v>
      </c>
      <c r="E826" s="26" t="str">
        <f t="shared" si="55"/>
        <v>Under</v>
      </c>
      <c r="F826" s="26" t="str">
        <f t="shared" si="56"/>
        <v>Under</v>
      </c>
      <c r="G826" s="26">
        <f t="shared" si="54"/>
        <v>15</v>
      </c>
    </row>
    <row r="827" spans="1:7" ht="15" x14ac:dyDescent="0.25">
      <c r="A827" s="39">
        <v>44384</v>
      </c>
      <c r="B827" s="40">
        <v>0.64657407407407408</v>
      </c>
      <c r="C827" s="5">
        <v>12</v>
      </c>
      <c r="D827" s="24">
        <f t="shared" si="53"/>
        <v>12</v>
      </c>
      <c r="E827" s="26" t="str">
        <f t="shared" si="55"/>
        <v>Under</v>
      </c>
      <c r="F827" s="26" t="str">
        <f t="shared" si="56"/>
        <v>Under</v>
      </c>
      <c r="G827" s="26">
        <f t="shared" si="54"/>
        <v>15</v>
      </c>
    </row>
    <row r="828" spans="1:7" ht="15" x14ac:dyDescent="0.25">
      <c r="A828" s="39">
        <v>44384</v>
      </c>
      <c r="B828" s="40">
        <v>0.65569444444444447</v>
      </c>
      <c r="C828" s="5">
        <v>13</v>
      </c>
      <c r="D828" s="24">
        <f t="shared" si="53"/>
        <v>13</v>
      </c>
      <c r="E828" s="26" t="str">
        <f t="shared" si="55"/>
        <v>Under</v>
      </c>
      <c r="F828" s="26" t="str">
        <f t="shared" si="56"/>
        <v>Under</v>
      </c>
      <c r="G828" s="26">
        <f t="shared" si="54"/>
        <v>15</v>
      </c>
    </row>
    <row r="829" spans="1:7" ht="15" x14ac:dyDescent="0.25">
      <c r="A829" s="39">
        <v>44384</v>
      </c>
      <c r="B829" s="40">
        <v>0.65780092592592598</v>
      </c>
      <c r="C829" s="5">
        <v>14</v>
      </c>
      <c r="D829" s="24">
        <f t="shared" si="53"/>
        <v>14</v>
      </c>
      <c r="E829" s="26" t="str">
        <f t="shared" si="55"/>
        <v>Under</v>
      </c>
      <c r="F829" s="26" t="str">
        <f t="shared" si="56"/>
        <v>Under</v>
      </c>
      <c r="G829" s="26">
        <f t="shared" si="54"/>
        <v>15</v>
      </c>
    </row>
    <row r="830" spans="1:7" ht="15" x14ac:dyDescent="0.25">
      <c r="A830" s="39">
        <v>44384</v>
      </c>
      <c r="B830" s="40">
        <v>0.65792824074074074</v>
      </c>
      <c r="C830" s="5">
        <v>10</v>
      </c>
      <c r="D830" s="24">
        <f t="shared" si="53"/>
        <v>10</v>
      </c>
      <c r="E830" s="26" t="str">
        <f t="shared" si="55"/>
        <v>Under</v>
      </c>
      <c r="F830" s="26" t="str">
        <f t="shared" si="56"/>
        <v>Under</v>
      </c>
      <c r="G830" s="26">
        <f t="shared" si="54"/>
        <v>15</v>
      </c>
    </row>
    <row r="831" spans="1:7" ht="15" x14ac:dyDescent="0.25">
      <c r="A831" s="39">
        <v>44384</v>
      </c>
      <c r="B831" s="40">
        <v>0.65831018518518525</v>
      </c>
      <c r="C831" s="5">
        <v>16</v>
      </c>
      <c r="D831" s="24">
        <f t="shared" si="53"/>
        <v>16</v>
      </c>
      <c r="E831" s="26" t="str">
        <f t="shared" si="55"/>
        <v>Under</v>
      </c>
      <c r="F831" s="26" t="str">
        <f t="shared" si="56"/>
        <v>Under</v>
      </c>
      <c r="G831" s="26">
        <f t="shared" si="54"/>
        <v>15</v>
      </c>
    </row>
    <row r="832" spans="1:7" ht="15" x14ac:dyDescent="0.25">
      <c r="A832" s="39">
        <v>44384</v>
      </c>
      <c r="B832" s="40">
        <v>0.65914351851851849</v>
      </c>
      <c r="C832" s="5">
        <v>13</v>
      </c>
      <c r="D832" s="24">
        <f t="shared" si="53"/>
        <v>13</v>
      </c>
      <c r="E832" s="26" t="str">
        <f t="shared" si="55"/>
        <v>Under</v>
      </c>
      <c r="F832" s="26" t="str">
        <f t="shared" si="56"/>
        <v>Under</v>
      </c>
      <c r="G832" s="26">
        <f t="shared" si="54"/>
        <v>15</v>
      </c>
    </row>
    <row r="833" spans="1:7" ht="15" x14ac:dyDescent="0.25">
      <c r="A833" s="39">
        <v>44384</v>
      </c>
      <c r="B833" s="40">
        <v>0.65995370370370365</v>
      </c>
      <c r="C833" s="5">
        <v>10</v>
      </c>
      <c r="D833" s="24">
        <f t="shared" si="53"/>
        <v>10</v>
      </c>
      <c r="E833" s="26" t="str">
        <f t="shared" si="55"/>
        <v>Under</v>
      </c>
      <c r="F833" s="26" t="str">
        <f t="shared" si="56"/>
        <v>Under</v>
      </c>
      <c r="G833" s="26">
        <f t="shared" si="54"/>
        <v>15</v>
      </c>
    </row>
    <row r="834" spans="1:7" ht="15" x14ac:dyDescent="0.25">
      <c r="A834" s="39">
        <v>44384</v>
      </c>
      <c r="B834" s="40">
        <v>0.66236111111111107</v>
      </c>
      <c r="C834" s="5">
        <v>14</v>
      </c>
      <c r="D834" s="24">
        <f t="shared" si="53"/>
        <v>14</v>
      </c>
      <c r="E834" s="26" t="str">
        <f t="shared" si="55"/>
        <v>Under</v>
      </c>
      <c r="F834" s="26" t="str">
        <f t="shared" si="56"/>
        <v>Under</v>
      </c>
      <c r="G834" s="26">
        <f t="shared" si="54"/>
        <v>15</v>
      </c>
    </row>
    <row r="835" spans="1:7" ht="15" x14ac:dyDescent="0.25">
      <c r="A835" s="39">
        <v>44384</v>
      </c>
      <c r="B835" s="40">
        <v>0.66623842592592586</v>
      </c>
      <c r="C835" s="5">
        <v>24</v>
      </c>
      <c r="D835" s="24">
        <f t="shared" si="53"/>
        <v>24</v>
      </c>
      <c r="E835" s="26" t="str">
        <f t="shared" si="55"/>
        <v>Under</v>
      </c>
      <c r="F835" s="26" t="str">
        <f t="shared" si="56"/>
        <v>Over</v>
      </c>
      <c r="G835" s="26">
        <f t="shared" si="54"/>
        <v>15</v>
      </c>
    </row>
    <row r="836" spans="1:7" ht="15" x14ac:dyDescent="0.25">
      <c r="A836" s="39">
        <v>44384</v>
      </c>
      <c r="B836" s="40">
        <v>0.66853009259259266</v>
      </c>
      <c r="C836" s="5">
        <v>16</v>
      </c>
      <c r="D836" s="24">
        <f t="shared" si="53"/>
        <v>16</v>
      </c>
      <c r="E836" s="26" t="str">
        <f t="shared" si="55"/>
        <v>Under</v>
      </c>
      <c r="F836" s="26" t="str">
        <f t="shared" si="56"/>
        <v>Under</v>
      </c>
      <c r="G836" s="26">
        <f t="shared" si="54"/>
        <v>16</v>
      </c>
    </row>
    <row r="837" spans="1:7" ht="15" x14ac:dyDescent="0.25">
      <c r="A837" s="39">
        <v>44384</v>
      </c>
      <c r="B837" s="40">
        <v>0.66928240740740741</v>
      </c>
      <c r="C837" s="5">
        <v>12</v>
      </c>
      <c r="D837" s="24">
        <f t="shared" si="53"/>
        <v>12</v>
      </c>
      <c r="E837" s="26" t="str">
        <f t="shared" si="55"/>
        <v>Under</v>
      </c>
      <c r="F837" s="26" t="str">
        <f t="shared" si="56"/>
        <v>Under</v>
      </c>
      <c r="G837" s="26">
        <f t="shared" si="54"/>
        <v>16</v>
      </c>
    </row>
    <row r="838" spans="1:7" ht="15" x14ac:dyDescent="0.25">
      <c r="A838" s="39">
        <v>44384</v>
      </c>
      <c r="B838" s="40">
        <v>0.66930555555555549</v>
      </c>
      <c r="C838" s="5">
        <v>13</v>
      </c>
      <c r="D838" s="24">
        <f t="shared" si="53"/>
        <v>13</v>
      </c>
      <c r="E838" s="26" t="str">
        <f t="shared" si="55"/>
        <v>Under</v>
      </c>
      <c r="F838" s="26" t="str">
        <f t="shared" si="56"/>
        <v>Under</v>
      </c>
      <c r="G838" s="26">
        <f t="shared" si="54"/>
        <v>16</v>
      </c>
    </row>
    <row r="839" spans="1:7" ht="15" x14ac:dyDescent="0.25">
      <c r="A839" s="39">
        <v>44384</v>
      </c>
      <c r="B839" s="40">
        <v>0.67208333333333325</v>
      </c>
      <c r="C839" s="5">
        <v>27</v>
      </c>
      <c r="D839" s="24">
        <f t="shared" si="53"/>
        <v>27</v>
      </c>
      <c r="E839" s="26" t="str">
        <f t="shared" si="55"/>
        <v>Over</v>
      </c>
      <c r="F839" s="26" t="str">
        <f t="shared" si="56"/>
        <v>Over</v>
      </c>
      <c r="G839" s="26">
        <f t="shared" si="54"/>
        <v>16</v>
      </c>
    </row>
    <row r="840" spans="1:7" ht="15" x14ac:dyDescent="0.25">
      <c r="A840" s="39">
        <v>44384</v>
      </c>
      <c r="B840" s="40">
        <v>0.67759259259259252</v>
      </c>
      <c r="C840" s="5">
        <v>14</v>
      </c>
      <c r="D840" s="24">
        <f t="shared" si="53"/>
        <v>14</v>
      </c>
      <c r="E840" s="26" t="str">
        <f t="shared" si="55"/>
        <v>Under</v>
      </c>
      <c r="F840" s="26" t="str">
        <f t="shared" si="56"/>
        <v>Under</v>
      </c>
      <c r="G840" s="26">
        <f t="shared" si="54"/>
        <v>16</v>
      </c>
    </row>
    <row r="841" spans="1:7" ht="15" x14ac:dyDescent="0.25">
      <c r="A841" s="39">
        <v>44384</v>
      </c>
      <c r="B841" s="40">
        <v>0.6778819444444445</v>
      </c>
      <c r="C841" s="5">
        <v>13</v>
      </c>
      <c r="D841" s="24">
        <f t="shared" si="53"/>
        <v>13</v>
      </c>
      <c r="E841" s="26" t="str">
        <f t="shared" si="55"/>
        <v>Under</v>
      </c>
      <c r="F841" s="26" t="str">
        <f t="shared" si="56"/>
        <v>Under</v>
      </c>
      <c r="G841" s="26">
        <f t="shared" si="54"/>
        <v>16</v>
      </c>
    </row>
    <row r="842" spans="1:7" ht="15" x14ac:dyDescent="0.25">
      <c r="A842" s="39">
        <v>44384</v>
      </c>
      <c r="B842" s="40">
        <v>0.68063657407407396</v>
      </c>
      <c r="C842" s="5">
        <v>14</v>
      </c>
      <c r="D842" s="24">
        <f t="shared" si="53"/>
        <v>14</v>
      </c>
      <c r="E842" s="26" t="str">
        <f t="shared" si="55"/>
        <v>Under</v>
      </c>
      <c r="F842" s="26" t="str">
        <f t="shared" si="56"/>
        <v>Under</v>
      </c>
      <c r="G842" s="26">
        <f t="shared" si="54"/>
        <v>16</v>
      </c>
    </row>
    <row r="843" spans="1:7" ht="15" x14ac:dyDescent="0.25">
      <c r="A843" s="39">
        <v>44384</v>
      </c>
      <c r="B843" s="40">
        <v>0.68076388888888895</v>
      </c>
      <c r="C843" s="5">
        <v>16</v>
      </c>
      <c r="D843" s="24">
        <f t="shared" si="53"/>
        <v>16</v>
      </c>
      <c r="E843" s="26" t="str">
        <f t="shared" si="55"/>
        <v>Under</v>
      </c>
      <c r="F843" s="26" t="str">
        <f t="shared" si="56"/>
        <v>Under</v>
      </c>
      <c r="G843" s="26">
        <f t="shared" si="54"/>
        <v>16</v>
      </c>
    </row>
    <row r="844" spans="1:7" ht="15" x14ac:dyDescent="0.25">
      <c r="A844" s="39">
        <v>44384</v>
      </c>
      <c r="B844" s="40">
        <v>0.68078703703703702</v>
      </c>
      <c r="C844" s="5">
        <v>16</v>
      </c>
      <c r="D844" s="24">
        <f t="shared" si="53"/>
        <v>16</v>
      </c>
      <c r="E844" s="26" t="str">
        <f t="shared" si="55"/>
        <v>Under</v>
      </c>
      <c r="F844" s="26" t="str">
        <f t="shared" si="56"/>
        <v>Under</v>
      </c>
      <c r="G844" s="26">
        <f t="shared" si="54"/>
        <v>16</v>
      </c>
    </row>
    <row r="845" spans="1:7" ht="15" x14ac:dyDescent="0.25">
      <c r="A845" s="39">
        <v>44384</v>
      </c>
      <c r="B845" s="40">
        <v>0.68089120370370371</v>
      </c>
      <c r="C845" s="5">
        <v>18</v>
      </c>
      <c r="D845" s="24">
        <f t="shared" si="53"/>
        <v>18</v>
      </c>
      <c r="E845" s="26" t="str">
        <f t="shared" si="55"/>
        <v>Under</v>
      </c>
      <c r="F845" s="26" t="str">
        <f t="shared" si="56"/>
        <v>Under</v>
      </c>
      <c r="G845" s="26">
        <f t="shared" si="54"/>
        <v>16</v>
      </c>
    </row>
    <row r="846" spans="1:7" ht="15" x14ac:dyDescent="0.25">
      <c r="A846" s="39">
        <v>44384</v>
      </c>
      <c r="B846" s="40">
        <v>0.68141203703703701</v>
      </c>
      <c r="C846" s="5">
        <v>20</v>
      </c>
      <c r="D846" s="24">
        <f t="shared" si="53"/>
        <v>20</v>
      </c>
      <c r="E846" s="26" t="str">
        <f t="shared" si="55"/>
        <v>Under</v>
      </c>
      <c r="F846" s="26" t="str">
        <f t="shared" si="56"/>
        <v>Under</v>
      </c>
      <c r="G846" s="26">
        <f t="shared" si="54"/>
        <v>16</v>
      </c>
    </row>
    <row r="847" spans="1:7" ht="15" x14ac:dyDescent="0.25">
      <c r="A847" s="39">
        <v>44384</v>
      </c>
      <c r="B847" s="40">
        <v>0.68472222222222223</v>
      </c>
      <c r="C847" s="5">
        <v>19</v>
      </c>
      <c r="D847" s="24">
        <f t="shared" si="53"/>
        <v>19</v>
      </c>
      <c r="E847" s="26" t="str">
        <f t="shared" si="55"/>
        <v>Under</v>
      </c>
      <c r="F847" s="26" t="str">
        <f t="shared" si="56"/>
        <v>Under</v>
      </c>
      <c r="G847" s="26">
        <f t="shared" si="54"/>
        <v>16</v>
      </c>
    </row>
    <row r="848" spans="1:7" ht="15" x14ac:dyDescent="0.25">
      <c r="A848" s="39">
        <v>44384</v>
      </c>
      <c r="B848" s="40">
        <v>0.68504629629629632</v>
      </c>
      <c r="C848" s="5">
        <v>8</v>
      </c>
      <c r="D848" s="24">
        <f t="shared" si="53"/>
        <v>8</v>
      </c>
      <c r="E848" s="26" t="str">
        <f t="shared" si="55"/>
        <v>Under</v>
      </c>
      <c r="F848" s="26" t="str">
        <f t="shared" si="56"/>
        <v>Under</v>
      </c>
      <c r="G848" s="26">
        <f t="shared" si="54"/>
        <v>16</v>
      </c>
    </row>
    <row r="849" spans="1:7" ht="15" x14ac:dyDescent="0.25">
      <c r="A849" s="39">
        <v>44384</v>
      </c>
      <c r="B849" s="40">
        <v>0.68631944444444448</v>
      </c>
      <c r="C849" s="5">
        <v>12</v>
      </c>
      <c r="D849" s="24">
        <f t="shared" si="53"/>
        <v>12</v>
      </c>
      <c r="E849" s="26" t="str">
        <f t="shared" si="55"/>
        <v>Under</v>
      </c>
      <c r="F849" s="26" t="str">
        <f t="shared" si="56"/>
        <v>Under</v>
      </c>
      <c r="G849" s="26">
        <f t="shared" si="54"/>
        <v>16</v>
      </c>
    </row>
    <row r="850" spans="1:7" ht="15" x14ac:dyDescent="0.25">
      <c r="A850" s="39">
        <v>44384</v>
      </c>
      <c r="B850" s="40">
        <v>0.68699074074074085</v>
      </c>
      <c r="C850" s="5">
        <v>24</v>
      </c>
      <c r="D850" s="24">
        <f t="shared" si="53"/>
        <v>24</v>
      </c>
      <c r="E850" s="26" t="str">
        <f t="shared" si="55"/>
        <v>Under</v>
      </c>
      <c r="F850" s="26" t="str">
        <f t="shared" si="56"/>
        <v>Over</v>
      </c>
      <c r="G850" s="26">
        <f t="shared" si="54"/>
        <v>16</v>
      </c>
    </row>
    <row r="851" spans="1:7" ht="15" x14ac:dyDescent="0.25">
      <c r="A851" s="39">
        <v>44384</v>
      </c>
      <c r="B851" s="40">
        <v>0.69407407407407407</v>
      </c>
      <c r="C851" s="5">
        <v>12</v>
      </c>
      <c r="D851" s="24">
        <f t="shared" si="53"/>
        <v>12</v>
      </c>
      <c r="E851" s="26" t="str">
        <f t="shared" si="55"/>
        <v>Under</v>
      </c>
      <c r="F851" s="26" t="str">
        <f t="shared" si="56"/>
        <v>Under</v>
      </c>
      <c r="G851" s="26">
        <f t="shared" si="54"/>
        <v>16</v>
      </c>
    </row>
    <row r="852" spans="1:7" ht="15" x14ac:dyDescent="0.25">
      <c r="A852" s="39">
        <v>44384</v>
      </c>
      <c r="B852" s="40">
        <v>0.69535879629629627</v>
      </c>
      <c r="C852" s="5">
        <v>20</v>
      </c>
      <c r="D852" s="24">
        <f t="shared" si="53"/>
        <v>20</v>
      </c>
      <c r="E852" s="26" t="str">
        <f t="shared" si="55"/>
        <v>Under</v>
      </c>
      <c r="F852" s="26" t="str">
        <f t="shared" si="56"/>
        <v>Under</v>
      </c>
      <c r="G852" s="26">
        <f t="shared" si="54"/>
        <v>16</v>
      </c>
    </row>
    <row r="853" spans="1:7" ht="15" x14ac:dyDescent="0.25">
      <c r="A853" s="39">
        <v>44384</v>
      </c>
      <c r="B853" s="40">
        <v>0.6960763888888889</v>
      </c>
      <c r="C853" s="5">
        <v>10</v>
      </c>
      <c r="D853" s="24">
        <f t="shared" si="53"/>
        <v>10</v>
      </c>
      <c r="E853" s="26" t="str">
        <f t="shared" si="55"/>
        <v>Under</v>
      </c>
      <c r="F853" s="26" t="str">
        <f t="shared" si="56"/>
        <v>Under</v>
      </c>
      <c r="G853" s="26">
        <f t="shared" si="54"/>
        <v>16</v>
      </c>
    </row>
    <row r="854" spans="1:7" ht="15" x14ac:dyDescent="0.25">
      <c r="A854" s="39">
        <v>44384</v>
      </c>
      <c r="B854" s="40">
        <v>0.69680555555555557</v>
      </c>
      <c r="C854" s="5">
        <v>13</v>
      </c>
      <c r="D854" s="24">
        <f t="shared" si="53"/>
        <v>13</v>
      </c>
      <c r="E854" s="26" t="str">
        <f t="shared" si="55"/>
        <v>Under</v>
      </c>
      <c r="F854" s="26" t="str">
        <f t="shared" si="56"/>
        <v>Under</v>
      </c>
      <c r="G854" s="26">
        <f t="shared" si="54"/>
        <v>16</v>
      </c>
    </row>
    <row r="855" spans="1:7" ht="15" x14ac:dyDescent="0.25">
      <c r="A855" s="39">
        <v>44384</v>
      </c>
      <c r="B855" s="40">
        <v>0.69763888888888881</v>
      </c>
      <c r="C855" s="5">
        <v>11</v>
      </c>
      <c r="D855" s="24">
        <f t="shared" ref="D855:D918" si="57">IF(C855="","",IF($B$9="mph",C855,ROUND(C855*0.6214,0)))</f>
        <v>11</v>
      </c>
      <c r="E855" s="26" t="str">
        <f t="shared" si="55"/>
        <v>Under</v>
      </c>
      <c r="F855" s="26" t="str">
        <f t="shared" si="56"/>
        <v>Under</v>
      </c>
      <c r="G855" s="26">
        <f t="shared" ref="G855:G918" si="58">HOUR(B855)</f>
        <v>16</v>
      </c>
    </row>
    <row r="856" spans="1:7" ht="15" x14ac:dyDescent="0.25">
      <c r="A856" s="39">
        <v>44384</v>
      </c>
      <c r="B856" s="40">
        <v>0.6980439814814815</v>
      </c>
      <c r="C856" s="5">
        <v>15</v>
      </c>
      <c r="D856" s="24">
        <f t="shared" si="57"/>
        <v>15</v>
      </c>
      <c r="E856" s="26" t="str">
        <f t="shared" ref="E856:E919" si="59">IF(D856="","",IF(D856&gt;$B$11,"Over","Under"))</f>
        <v>Under</v>
      </c>
      <c r="F856" s="26" t="str">
        <f t="shared" ref="F856:F919" si="60">IF(D856="","",IF(D856&gt;$B$10,"Over","Under"))</f>
        <v>Under</v>
      </c>
      <c r="G856" s="26">
        <f t="shared" si="58"/>
        <v>16</v>
      </c>
    </row>
    <row r="857" spans="1:7" ht="15" x14ac:dyDescent="0.25">
      <c r="A857" s="39">
        <v>44384</v>
      </c>
      <c r="B857" s="40">
        <v>0.69869212962962957</v>
      </c>
      <c r="C857" s="5">
        <v>13</v>
      </c>
      <c r="D857" s="24">
        <f t="shared" si="57"/>
        <v>13</v>
      </c>
      <c r="E857" s="26" t="str">
        <f t="shared" si="59"/>
        <v>Under</v>
      </c>
      <c r="F857" s="26" t="str">
        <f t="shared" si="60"/>
        <v>Under</v>
      </c>
      <c r="G857" s="26">
        <f t="shared" si="58"/>
        <v>16</v>
      </c>
    </row>
    <row r="858" spans="1:7" ht="15" x14ac:dyDescent="0.25">
      <c r="A858" s="39">
        <v>44384</v>
      </c>
      <c r="B858" s="40">
        <v>0.69892361111111112</v>
      </c>
      <c r="C858" s="5">
        <v>16</v>
      </c>
      <c r="D858" s="24">
        <f t="shared" si="57"/>
        <v>16</v>
      </c>
      <c r="E858" s="26" t="str">
        <f t="shared" si="59"/>
        <v>Under</v>
      </c>
      <c r="F858" s="26" t="str">
        <f t="shared" si="60"/>
        <v>Under</v>
      </c>
      <c r="G858" s="26">
        <f t="shared" si="58"/>
        <v>16</v>
      </c>
    </row>
    <row r="859" spans="1:7" ht="15" x14ac:dyDescent="0.25">
      <c r="A859" s="39">
        <v>44384</v>
      </c>
      <c r="B859" s="40">
        <v>0.70077546296296289</v>
      </c>
      <c r="C859" s="5">
        <v>24</v>
      </c>
      <c r="D859" s="24">
        <f t="shared" si="57"/>
        <v>24</v>
      </c>
      <c r="E859" s="26" t="str">
        <f t="shared" si="59"/>
        <v>Under</v>
      </c>
      <c r="F859" s="26" t="str">
        <f t="shared" si="60"/>
        <v>Over</v>
      </c>
      <c r="G859" s="26">
        <f t="shared" si="58"/>
        <v>16</v>
      </c>
    </row>
    <row r="860" spans="1:7" ht="15" x14ac:dyDescent="0.25">
      <c r="A860" s="39">
        <v>44384</v>
      </c>
      <c r="B860" s="40">
        <v>0.70262731481481477</v>
      </c>
      <c r="C860" s="5">
        <v>11</v>
      </c>
      <c r="D860" s="24">
        <f t="shared" si="57"/>
        <v>11</v>
      </c>
      <c r="E860" s="26" t="str">
        <f t="shared" si="59"/>
        <v>Under</v>
      </c>
      <c r="F860" s="26" t="str">
        <f t="shared" si="60"/>
        <v>Under</v>
      </c>
      <c r="G860" s="26">
        <f t="shared" si="58"/>
        <v>16</v>
      </c>
    </row>
    <row r="861" spans="1:7" ht="15" x14ac:dyDescent="0.25">
      <c r="A861" s="39">
        <v>44384</v>
      </c>
      <c r="B861" s="40">
        <v>0.70656249999999998</v>
      </c>
      <c r="C861" s="5">
        <v>17</v>
      </c>
      <c r="D861" s="24">
        <f t="shared" si="57"/>
        <v>17</v>
      </c>
      <c r="E861" s="26" t="str">
        <f t="shared" si="59"/>
        <v>Under</v>
      </c>
      <c r="F861" s="26" t="str">
        <f t="shared" si="60"/>
        <v>Under</v>
      </c>
      <c r="G861" s="26">
        <f t="shared" si="58"/>
        <v>16</v>
      </c>
    </row>
    <row r="862" spans="1:7" ht="15" x14ac:dyDescent="0.25">
      <c r="A862" s="39">
        <v>44384</v>
      </c>
      <c r="B862" s="40">
        <v>0.70696759259259256</v>
      </c>
      <c r="C862" s="5">
        <v>12</v>
      </c>
      <c r="D862" s="24">
        <f t="shared" si="57"/>
        <v>12</v>
      </c>
      <c r="E862" s="26" t="str">
        <f t="shared" si="59"/>
        <v>Under</v>
      </c>
      <c r="F862" s="26" t="str">
        <f t="shared" si="60"/>
        <v>Under</v>
      </c>
      <c r="G862" s="26">
        <f t="shared" si="58"/>
        <v>16</v>
      </c>
    </row>
    <row r="863" spans="1:7" ht="15" x14ac:dyDescent="0.25">
      <c r="A863" s="39">
        <v>44384</v>
      </c>
      <c r="B863" s="40">
        <v>0.7093518518518519</v>
      </c>
      <c r="C863" s="5">
        <v>20</v>
      </c>
      <c r="D863" s="24">
        <f t="shared" si="57"/>
        <v>20</v>
      </c>
      <c r="E863" s="26" t="str">
        <f t="shared" si="59"/>
        <v>Under</v>
      </c>
      <c r="F863" s="26" t="str">
        <f t="shared" si="60"/>
        <v>Under</v>
      </c>
      <c r="G863" s="26">
        <f t="shared" si="58"/>
        <v>17</v>
      </c>
    </row>
    <row r="864" spans="1:7" ht="15" x14ac:dyDescent="0.25">
      <c r="A864" s="39">
        <v>44384</v>
      </c>
      <c r="B864" s="40">
        <v>0.71695601851851853</v>
      </c>
      <c r="C864" s="5">
        <v>17</v>
      </c>
      <c r="D864" s="24">
        <f t="shared" si="57"/>
        <v>17</v>
      </c>
      <c r="E864" s="26" t="str">
        <f t="shared" si="59"/>
        <v>Under</v>
      </c>
      <c r="F864" s="26" t="str">
        <f t="shared" si="60"/>
        <v>Under</v>
      </c>
      <c r="G864" s="26">
        <f t="shared" si="58"/>
        <v>17</v>
      </c>
    </row>
    <row r="865" spans="1:7" ht="15" x14ac:dyDescent="0.25">
      <c r="A865" s="39">
        <v>44384</v>
      </c>
      <c r="B865" s="40">
        <v>0.71962962962962962</v>
      </c>
      <c r="C865" s="5">
        <v>15</v>
      </c>
      <c r="D865" s="24">
        <f t="shared" si="57"/>
        <v>15</v>
      </c>
      <c r="E865" s="26" t="str">
        <f t="shared" si="59"/>
        <v>Under</v>
      </c>
      <c r="F865" s="26" t="str">
        <f t="shared" si="60"/>
        <v>Under</v>
      </c>
      <c r="G865" s="26">
        <f t="shared" si="58"/>
        <v>17</v>
      </c>
    </row>
    <row r="866" spans="1:7" ht="15" x14ac:dyDescent="0.25">
      <c r="A866" s="39">
        <v>44384</v>
      </c>
      <c r="B866" s="40">
        <v>0.72266203703703702</v>
      </c>
      <c r="C866" s="5">
        <v>13</v>
      </c>
      <c r="D866" s="24">
        <f t="shared" si="57"/>
        <v>13</v>
      </c>
      <c r="E866" s="26" t="str">
        <f t="shared" si="59"/>
        <v>Under</v>
      </c>
      <c r="F866" s="26" t="str">
        <f t="shared" si="60"/>
        <v>Under</v>
      </c>
      <c r="G866" s="26">
        <f t="shared" si="58"/>
        <v>17</v>
      </c>
    </row>
    <row r="867" spans="1:7" ht="15" x14ac:dyDescent="0.25">
      <c r="A867" s="39">
        <v>44384</v>
      </c>
      <c r="B867" s="40">
        <v>0.72605324074074085</v>
      </c>
      <c r="C867" s="5">
        <v>14</v>
      </c>
      <c r="D867" s="24">
        <f t="shared" si="57"/>
        <v>14</v>
      </c>
      <c r="E867" s="26" t="str">
        <f t="shared" si="59"/>
        <v>Under</v>
      </c>
      <c r="F867" s="26" t="str">
        <f t="shared" si="60"/>
        <v>Under</v>
      </c>
      <c r="G867" s="26">
        <f t="shared" si="58"/>
        <v>17</v>
      </c>
    </row>
    <row r="868" spans="1:7" ht="15" x14ac:dyDescent="0.25">
      <c r="A868" s="39">
        <v>44384</v>
      </c>
      <c r="B868" s="40">
        <v>0.73060185185185189</v>
      </c>
      <c r="C868" s="5">
        <v>16</v>
      </c>
      <c r="D868" s="24">
        <f t="shared" si="57"/>
        <v>16</v>
      </c>
      <c r="E868" s="26" t="str">
        <f t="shared" si="59"/>
        <v>Under</v>
      </c>
      <c r="F868" s="26" t="str">
        <f t="shared" si="60"/>
        <v>Under</v>
      </c>
      <c r="G868" s="26">
        <f t="shared" si="58"/>
        <v>17</v>
      </c>
    </row>
    <row r="869" spans="1:7" ht="15" x14ac:dyDescent="0.25">
      <c r="A869" s="39">
        <v>44384</v>
      </c>
      <c r="B869" s="40">
        <v>0.73281249999999998</v>
      </c>
      <c r="C869" s="5">
        <v>16</v>
      </c>
      <c r="D869" s="24">
        <f t="shared" si="57"/>
        <v>16</v>
      </c>
      <c r="E869" s="26" t="str">
        <f t="shared" si="59"/>
        <v>Under</v>
      </c>
      <c r="F869" s="26" t="str">
        <f t="shared" si="60"/>
        <v>Under</v>
      </c>
      <c r="G869" s="26">
        <f t="shared" si="58"/>
        <v>17</v>
      </c>
    </row>
    <row r="870" spans="1:7" ht="15" x14ac:dyDescent="0.25">
      <c r="A870" s="39">
        <v>44384</v>
      </c>
      <c r="B870" s="40">
        <v>0.73288194444444443</v>
      </c>
      <c r="C870" s="5">
        <v>8</v>
      </c>
      <c r="D870" s="24">
        <f t="shared" si="57"/>
        <v>8</v>
      </c>
      <c r="E870" s="26" t="str">
        <f t="shared" si="59"/>
        <v>Under</v>
      </c>
      <c r="F870" s="26" t="str">
        <f t="shared" si="60"/>
        <v>Under</v>
      </c>
      <c r="G870" s="26">
        <f t="shared" si="58"/>
        <v>17</v>
      </c>
    </row>
    <row r="871" spans="1:7" ht="15" x14ac:dyDescent="0.25">
      <c r="A871" s="39">
        <v>44384</v>
      </c>
      <c r="B871" s="40">
        <v>0.73421296296296301</v>
      </c>
      <c r="C871" s="5">
        <v>12</v>
      </c>
      <c r="D871" s="24">
        <f t="shared" si="57"/>
        <v>12</v>
      </c>
      <c r="E871" s="26" t="str">
        <f t="shared" si="59"/>
        <v>Under</v>
      </c>
      <c r="F871" s="26" t="str">
        <f t="shared" si="60"/>
        <v>Under</v>
      </c>
      <c r="G871" s="26">
        <f t="shared" si="58"/>
        <v>17</v>
      </c>
    </row>
    <row r="872" spans="1:7" ht="15" x14ac:dyDescent="0.25">
      <c r="A872" s="39">
        <v>44384</v>
      </c>
      <c r="B872" s="40">
        <v>0.74009259259259252</v>
      </c>
      <c r="C872" s="5">
        <v>13</v>
      </c>
      <c r="D872" s="24">
        <f t="shared" si="57"/>
        <v>13</v>
      </c>
      <c r="E872" s="26" t="str">
        <f t="shared" si="59"/>
        <v>Under</v>
      </c>
      <c r="F872" s="26" t="str">
        <f t="shared" si="60"/>
        <v>Under</v>
      </c>
      <c r="G872" s="26">
        <f t="shared" si="58"/>
        <v>17</v>
      </c>
    </row>
    <row r="873" spans="1:7" ht="15" x14ac:dyDescent="0.25">
      <c r="A873" s="39">
        <v>44384</v>
      </c>
      <c r="B873" s="40">
        <v>0.74065972222222232</v>
      </c>
      <c r="C873" s="5">
        <v>15</v>
      </c>
      <c r="D873" s="24">
        <f t="shared" si="57"/>
        <v>15</v>
      </c>
      <c r="E873" s="26" t="str">
        <f t="shared" si="59"/>
        <v>Under</v>
      </c>
      <c r="F873" s="26" t="str">
        <f t="shared" si="60"/>
        <v>Under</v>
      </c>
      <c r="G873" s="26">
        <f t="shared" si="58"/>
        <v>17</v>
      </c>
    </row>
    <row r="874" spans="1:7" ht="15" x14ac:dyDescent="0.25">
      <c r="A874" s="39">
        <v>44384</v>
      </c>
      <c r="B874" s="40">
        <v>0.74314814814814811</v>
      </c>
      <c r="C874" s="5">
        <v>20</v>
      </c>
      <c r="D874" s="24">
        <f t="shared" si="57"/>
        <v>20</v>
      </c>
      <c r="E874" s="26" t="str">
        <f t="shared" si="59"/>
        <v>Under</v>
      </c>
      <c r="F874" s="26" t="str">
        <f t="shared" si="60"/>
        <v>Under</v>
      </c>
      <c r="G874" s="26">
        <f t="shared" si="58"/>
        <v>17</v>
      </c>
    </row>
    <row r="875" spans="1:7" ht="15" x14ac:dyDescent="0.25">
      <c r="A875" s="39">
        <v>44384</v>
      </c>
      <c r="B875" s="40">
        <v>0.74395833333333339</v>
      </c>
      <c r="C875" s="5">
        <v>15</v>
      </c>
      <c r="D875" s="24">
        <f t="shared" si="57"/>
        <v>15</v>
      </c>
      <c r="E875" s="26" t="str">
        <f t="shared" si="59"/>
        <v>Under</v>
      </c>
      <c r="F875" s="26" t="str">
        <f t="shared" si="60"/>
        <v>Under</v>
      </c>
      <c r="G875" s="26">
        <f t="shared" si="58"/>
        <v>17</v>
      </c>
    </row>
    <row r="876" spans="1:7" ht="15" x14ac:dyDescent="0.25">
      <c r="A876" s="39">
        <v>44384</v>
      </c>
      <c r="B876" s="40">
        <v>0.744074074074074</v>
      </c>
      <c r="C876" s="5">
        <v>22</v>
      </c>
      <c r="D876" s="24">
        <f t="shared" si="57"/>
        <v>22</v>
      </c>
      <c r="E876" s="26" t="str">
        <f t="shared" si="59"/>
        <v>Under</v>
      </c>
      <c r="F876" s="26" t="str">
        <f t="shared" si="60"/>
        <v>Over</v>
      </c>
      <c r="G876" s="26">
        <f t="shared" si="58"/>
        <v>17</v>
      </c>
    </row>
    <row r="877" spans="1:7" ht="15" x14ac:dyDescent="0.25">
      <c r="A877" s="39">
        <v>44384</v>
      </c>
      <c r="B877" s="40">
        <v>0.74695601851851856</v>
      </c>
      <c r="C877" s="5">
        <v>18</v>
      </c>
      <c r="D877" s="24">
        <f t="shared" si="57"/>
        <v>18</v>
      </c>
      <c r="E877" s="26" t="str">
        <f t="shared" si="59"/>
        <v>Under</v>
      </c>
      <c r="F877" s="26" t="str">
        <f t="shared" si="60"/>
        <v>Under</v>
      </c>
      <c r="G877" s="26">
        <f t="shared" si="58"/>
        <v>17</v>
      </c>
    </row>
    <row r="878" spans="1:7" ht="15" x14ac:dyDescent="0.25">
      <c r="A878" s="39">
        <v>44384</v>
      </c>
      <c r="B878" s="40">
        <v>0.74706018518518524</v>
      </c>
      <c r="C878" s="5">
        <v>20</v>
      </c>
      <c r="D878" s="24">
        <f t="shared" si="57"/>
        <v>20</v>
      </c>
      <c r="E878" s="26" t="str">
        <f t="shared" si="59"/>
        <v>Under</v>
      </c>
      <c r="F878" s="26" t="str">
        <f t="shared" si="60"/>
        <v>Under</v>
      </c>
      <c r="G878" s="26">
        <f t="shared" si="58"/>
        <v>17</v>
      </c>
    </row>
    <row r="879" spans="1:7" ht="15" x14ac:dyDescent="0.25">
      <c r="A879" s="39">
        <v>44384</v>
      </c>
      <c r="B879" s="40">
        <v>0.75162037037037033</v>
      </c>
      <c r="C879" s="5">
        <v>17</v>
      </c>
      <c r="D879" s="24">
        <f t="shared" si="57"/>
        <v>17</v>
      </c>
      <c r="E879" s="26" t="str">
        <f t="shared" si="59"/>
        <v>Under</v>
      </c>
      <c r="F879" s="26" t="str">
        <f t="shared" si="60"/>
        <v>Under</v>
      </c>
      <c r="G879" s="26">
        <f t="shared" si="58"/>
        <v>18</v>
      </c>
    </row>
    <row r="880" spans="1:7" ht="15" x14ac:dyDescent="0.25">
      <c r="A880" s="39">
        <v>44384</v>
      </c>
      <c r="B880" s="40">
        <v>0.75181712962962965</v>
      </c>
      <c r="C880" s="5">
        <v>16</v>
      </c>
      <c r="D880" s="24">
        <f t="shared" si="57"/>
        <v>16</v>
      </c>
      <c r="E880" s="26" t="str">
        <f t="shared" si="59"/>
        <v>Under</v>
      </c>
      <c r="F880" s="26" t="str">
        <f t="shared" si="60"/>
        <v>Under</v>
      </c>
      <c r="G880" s="26">
        <f t="shared" si="58"/>
        <v>18</v>
      </c>
    </row>
    <row r="881" spans="1:7" ht="15" x14ac:dyDescent="0.25">
      <c r="A881" s="39">
        <v>44384</v>
      </c>
      <c r="B881" s="40">
        <v>0.75848379629629636</v>
      </c>
      <c r="C881" s="5">
        <v>15</v>
      </c>
      <c r="D881" s="24">
        <f t="shared" si="57"/>
        <v>15</v>
      </c>
      <c r="E881" s="26" t="str">
        <f t="shared" si="59"/>
        <v>Under</v>
      </c>
      <c r="F881" s="26" t="str">
        <f t="shared" si="60"/>
        <v>Under</v>
      </c>
      <c r="G881" s="26">
        <f t="shared" si="58"/>
        <v>18</v>
      </c>
    </row>
    <row r="882" spans="1:7" ht="15" x14ac:dyDescent="0.25">
      <c r="A882" s="39">
        <v>44384</v>
      </c>
      <c r="B882" s="40">
        <v>0.75883101851851853</v>
      </c>
      <c r="C882" s="5">
        <v>11</v>
      </c>
      <c r="D882" s="24">
        <f t="shared" si="57"/>
        <v>11</v>
      </c>
      <c r="E882" s="26" t="str">
        <f t="shared" si="59"/>
        <v>Under</v>
      </c>
      <c r="F882" s="26" t="str">
        <f t="shared" si="60"/>
        <v>Under</v>
      </c>
      <c r="G882" s="26">
        <f t="shared" si="58"/>
        <v>18</v>
      </c>
    </row>
    <row r="883" spans="1:7" ht="15" x14ac:dyDescent="0.25">
      <c r="A883" s="39">
        <v>44384</v>
      </c>
      <c r="B883" s="40">
        <v>0.76504629629629628</v>
      </c>
      <c r="C883" s="5">
        <v>20</v>
      </c>
      <c r="D883" s="24">
        <f t="shared" si="57"/>
        <v>20</v>
      </c>
      <c r="E883" s="26" t="str">
        <f t="shared" si="59"/>
        <v>Under</v>
      </c>
      <c r="F883" s="26" t="str">
        <f t="shared" si="60"/>
        <v>Under</v>
      </c>
      <c r="G883" s="26">
        <f t="shared" si="58"/>
        <v>18</v>
      </c>
    </row>
    <row r="884" spans="1:7" ht="15" x14ac:dyDescent="0.25">
      <c r="A884" s="39">
        <v>44384</v>
      </c>
      <c r="B884" s="40">
        <v>0.76866898148148144</v>
      </c>
      <c r="C884" s="5">
        <v>20</v>
      </c>
      <c r="D884" s="24">
        <f t="shared" si="57"/>
        <v>20</v>
      </c>
      <c r="E884" s="26" t="str">
        <f t="shared" si="59"/>
        <v>Under</v>
      </c>
      <c r="F884" s="26" t="str">
        <f t="shared" si="60"/>
        <v>Under</v>
      </c>
      <c r="G884" s="26">
        <f t="shared" si="58"/>
        <v>18</v>
      </c>
    </row>
    <row r="885" spans="1:7" ht="15" x14ac:dyDescent="0.25">
      <c r="A885" s="39">
        <v>44384</v>
      </c>
      <c r="B885" s="40">
        <v>0.77498842592592598</v>
      </c>
      <c r="C885" s="5">
        <v>12</v>
      </c>
      <c r="D885" s="24">
        <f t="shared" si="57"/>
        <v>12</v>
      </c>
      <c r="E885" s="26" t="str">
        <f t="shared" si="59"/>
        <v>Under</v>
      </c>
      <c r="F885" s="26" t="str">
        <f t="shared" si="60"/>
        <v>Under</v>
      </c>
      <c r="G885" s="26">
        <f t="shared" si="58"/>
        <v>18</v>
      </c>
    </row>
    <row r="886" spans="1:7" ht="15" x14ac:dyDescent="0.25">
      <c r="A886" s="39">
        <v>44384</v>
      </c>
      <c r="B886" s="40">
        <v>0.77550925925925929</v>
      </c>
      <c r="C886" s="5">
        <v>12</v>
      </c>
      <c r="D886" s="24">
        <f t="shared" si="57"/>
        <v>12</v>
      </c>
      <c r="E886" s="26" t="str">
        <f t="shared" si="59"/>
        <v>Under</v>
      </c>
      <c r="F886" s="26" t="str">
        <f t="shared" si="60"/>
        <v>Under</v>
      </c>
      <c r="G886" s="26">
        <f t="shared" si="58"/>
        <v>18</v>
      </c>
    </row>
    <row r="887" spans="1:7" ht="15" x14ac:dyDescent="0.25">
      <c r="A887" s="39">
        <v>44384</v>
      </c>
      <c r="B887" s="40">
        <v>0.78509259259259256</v>
      </c>
      <c r="C887" s="5">
        <v>11</v>
      </c>
      <c r="D887" s="24">
        <f t="shared" si="57"/>
        <v>11</v>
      </c>
      <c r="E887" s="26" t="str">
        <f t="shared" si="59"/>
        <v>Under</v>
      </c>
      <c r="F887" s="26" t="str">
        <f t="shared" si="60"/>
        <v>Under</v>
      </c>
      <c r="G887" s="26">
        <f t="shared" si="58"/>
        <v>18</v>
      </c>
    </row>
    <row r="888" spans="1:7" ht="15" x14ac:dyDescent="0.25">
      <c r="A888" s="39">
        <v>44384</v>
      </c>
      <c r="B888" s="40">
        <v>0.78804398148148147</v>
      </c>
      <c r="C888" s="5">
        <v>11</v>
      </c>
      <c r="D888" s="24">
        <f t="shared" si="57"/>
        <v>11</v>
      </c>
      <c r="E888" s="26" t="str">
        <f t="shared" si="59"/>
        <v>Under</v>
      </c>
      <c r="F888" s="26" t="str">
        <f t="shared" si="60"/>
        <v>Under</v>
      </c>
      <c r="G888" s="26">
        <f t="shared" si="58"/>
        <v>18</v>
      </c>
    </row>
    <row r="889" spans="1:7" ht="15" x14ac:dyDescent="0.25">
      <c r="A889" s="39">
        <v>44384</v>
      </c>
      <c r="B889" s="40">
        <v>0.79059027777777768</v>
      </c>
      <c r="C889" s="5">
        <v>9</v>
      </c>
      <c r="D889" s="24">
        <f t="shared" si="57"/>
        <v>9</v>
      </c>
      <c r="E889" s="26" t="str">
        <f t="shared" si="59"/>
        <v>Under</v>
      </c>
      <c r="F889" s="26" t="str">
        <f t="shared" si="60"/>
        <v>Under</v>
      </c>
      <c r="G889" s="26">
        <f t="shared" si="58"/>
        <v>18</v>
      </c>
    </row>
    <row r="890" spans="1:7" ht="15" x14ac:dyDescent="0.25">
      <c r="A890" s="39">
        <v>44384</v>
      </c>
      <c r="B890" s="40">
        <v>0.79296296296296298</v>
      </c>
      <c r="C890" s="5">
        <v>23</v>
      </c>
      <c r="D890" s="24">
        <f t="shared" si="57"/>
        <v>23</v>
      </c>
      <c r="E890" s="26" t="str">
        <f t="shared" si="59"/>
        <v>Under</v>
      </c>
      <c r="F890" s="26" t="str">
        <f t="shared" si="60"/>
        <v>Over</v>
      </c>
      <c r="G890" s="26">
        <f t="shared" si="58"/>
        <v>19</v>
      </c>
    </row>
    <row r="891" spans="1:7" ht="15" x14ac:dyDescent="0.25">
      <c r="A891" s="39">
        <v>44384</v>
      </c>
      <c r="B891" s="40">
        <v>0.79349537037037043</v>
      </c>
      <c r="C891" s="5">
        <v>15</v>
      </c>
      <c r="D891" s="24">
        <f t="shared" si="57"/>
        <v>15</v>
      </c>
      <c r="E891" s="26" t="str">
        <f t="shared" si="59"/>
        <v>Under</v>
      </c>
      <c r="F891" s="26" t="str">
        <f t="shared" si="60"/>
        <v>Under</v>
      </c>
      <c r="G891" s="26">
        <f t="shared" si="58"/>
        <v>19</v>
      </c>
    </row>
    <row r="892" spans="1:7" ht="15" x14ac:dyDescent="0.25">
      <c r="A892" s="39">
        <v>44384</v>
      </c>
      <c r="B892" s="40">
        <v>0.79530092592592594</v>
      </c>
      <c r="C892" s="5">
        <v>23</v>
      </c>
      <c r="D892" s="24">
        <f t="shared" si="57"/>
        <v>23</v>
      </c>
      <c r="E892" s="26" t="str">
        <f t="shared" si="59"/>
        <v>Under</v>
      </c>
      <c r="F892" s="26" t="str">
        <f t="shared" si="60"/>
        <v>Over</v>
      </c>
      <c r="G892" s="26">
        <f t="shared" si="58"/>
        <v>19</v>
      </c>
    </row>
    <row r="893" spans="1:7" ht="15" x14ac:dyDescent="0.25">
      <c r="A893" s="39">
        <v>44384</v>
      </c>
      <c r="B893" s="40">
        <v>0.79533564814814817</v>
      </c>
      <c r="C893" s="5">
        <v>26</v>
      </c>
      <c r="D893" s="24">
        <f t="shared" si="57"/>
        <v>26</v>
      </c>
      <c r="E893" s="26" t="str">
        <f t="shared" si="59"/>
        <v>Over</v>
      </c>
      <c r="F893" s="26" t="str">
        <f t="shared" si="60"/>
        <v>Over</v>
      </c>
      <c r="G893" s="26">
        <f t="shared" si="58"/>
        <v>19</v>
      </c>
    </row>
    <row r="894" spans="1:7" ht="15" x14ac:dyDescent="0.25">
      <c r="A894" s="39">
        <v>44384</v>
      </c>
      <c r="B894" s="40">
        <v>0.79831018518518515</v>
      </c>
      <c r="C894" s="5">
        <v>17</v>
      </c>
      <c r="D894" s="24">
        <f t="shared" si="57"/>
        <v>17</v>
      </c>
      <c r="E894" s="26" t="str">
        <f t="shared" si="59"/>
        <v>Under</v>
      </c>
      <c r="F894" s="26" t="str">
        <f t="shared" si="60"/>
        <v>Under</v>
      </c>
      <c r="G894" s="26">
        <f t="shared" si="58"/>
        <v>19</v>
      </c>
    </row>
    <row r="895" spans="1:7" ht="15" x14ac:dyDescent="0.25">
      <c r="A895" s="39">
        <v>44384</v>
      </c>
      <c r="B895" s="40">
        <v>0.8014930555555555</v>
      </c>
      <c r="C895" s="5">
        <v>8</v>
      </c>
      <c r="D895" s="24">
        <f t="shared" si="57"/>
        <v>8</v>
      </c>
      <c r="E895" s="26" t="str">
        <f t="shared" si="59"/>
        <v>Under</v>
      </c>
      <c r="F895" s="26" t="str">
        <f t="shared" si="60"/>
        <v>Under</v>
      </c>
      <c r="G895" s="26">
        <f t="shared" si="58"/>
        <v>19</v>
      </c>
    </row>
    <row r="896" spans="1:7" ht="15" x14ac:dyDescent="0.25">
      <c r="A896" s="39">
        <v>44384</v>
      </c>
      <c r="B896" s="40">
        <v>0.80548611111111112</v>
      </c>
      <c r="C896" s="5">
        <v>22</v>
      </c>
      <c r="D896" s="24">
        <f t="shared" si="57"/>
        <v>22</v>
      </c>
      <c r="E896" s="26" t="str">
        <f t="shared" si="59"/>
        <v>Under</v>
      </c>
      <c r="F896" s="26" t="str">
        <f t="shared" si="60"/>
        <v>Over</v>
      </c>
      <c r="G896" s="26">
        <f t="shared" si="58"/>
        <v>19</v>
      </c>
    </row>
    <row r="897" spans="1:7" ht="15" x14ac:dyDescent="0.25">
      <c r="A897" s="39">
        <v>44384</v>
      </c>
      <c r="B897" s="40">
        <v>0.8067939814814814</v>
      </c>
      <c r="C897" s="5">
        <v>20</v>
      </c>
      <c r="D897" s="24">
        <f t="shared" si="57"/>
        <v>20</v>
      </c>
      <c r="E897" s="26" t="str">
        <f t="shared" si="59"/>
        <v>Under</v>
      </c>
      <c r="F897" s="26" t="str">
        <f t="shared" si="60"/>
        <v>Under</v>
      </c>
      <c r="G897" s="26">
        <f t="shared" si="58"/>
        <v>19</v>
      </c>
    </row>
    <row r="898" spans="1:7" ht="15" x14ac:dyDescent="0.25">
      <c r="A898" s="39">
        <v>44384</v>
      </c>
      <c r="B898" s="40">
        <v>0.80721064814814814</v>
      </c>
      <c r="C898" s="5">
        <v>9</v>
      </c>
      <c r="D898" s="24">
        <f t="shared" si="57"/>
        <v>9</v>
      </c>
      <c r="E898" s="26" t="str">
        <f t="shared" si="59"/>
        <v>Under</v>
      </c>
      <c r="F898" s="26" t="str">
        <f t="shared" si="60"/>
        <v>Under</v>
      </c>
      <c r="G898" s="26">
        <f t="shared" si="58"/>
        <v>19</v>
      </c>
    </row>
    <row r="899" spans="1:7" ht="15" x14ac:dyDescent="0.25">
      <c r="A899" s="39">
        <v>44384</v>
      </c>
      <c r="B899" s="40">
        <v>0.80865740740740744</v>
      </c>
      <c r="C899" s="5">
        <v>16</v>
      </c>
      <c r="D899" s="24">
        <f t="shared" si="57"/>
        <v>16</v>
      </c>
      <c r="E899" s="26" t="str">
        <f t="shared" si="59"/>
        <v>Under</v>
      </c>
      <c r="F899" s="26" t="str">
        <f t="shared" si="60"/>
        <v>Under</v>
      </c>
      <c r="G899" s="26">
        <f t="shared" si="58"/>
        <v>19</v>
      </c>
    </row>
    <row r="900" spans="1:7" ht="15" x14ac:dyDescent="0.25">
      <c r="A900" s="39">
        <v>44384</v>
      </c>
      <c r="B900" s="40">
        <v>0.81094907407407402</v>
      </c>
      <c r="C900" s="5">
        <v>9</v>
      </c>
      <c r="D900" s="24">
        <f t="shared" si="57"/>
        <v>9</v>
      </c>
      <c r="E900" s="26" t="str">
        <f t="shared" si="59"/>
        <v>Under</v>
      </c>
      <c r="F900" s="26" t="str">
        <f t="shared" si="60"/>
        <v>Under</v>
      </c>
      <c r="G900" s="26">
        <f t="shared" si="58"/>
        <v>19</v>
      </c>
    </row>
    <row r="901" spans="1:7" ht="15" x14ac:dyDescent="0.25">
      <c r="A901" s="39">
        <v>44384</v>
      </c>
      <c r="B901" s="40">
        <v>0.81268518518518518</v>
      </c>
      <c r="C901" s="5">
        <v>11</v>
      </c>
      <c r="D901" s="24">
        <f t="shared" si="57"/>
        <v>11</v>
      </c>
      <c r="E901" s="26" t="str">
        <f t="shared" si="59"/>
        <v>Under</v>
      </c>
      <c r="F901" s="26" t="str">
        <f t="shared" si="60"/>
        <v>Under</v>
      </c>
      <c r="G901" s="26">
        <f t="shared" si="58"/>
        <v>19</v>
      </c>
    </row>
    <row r="902" spans="1:7" ht="15" x14ac:dyDescent="0.25">
      <c r="A902" s="39">
        <v>44384</v>
      </c>
      <c r="B902" s="40">
        <v>0.81379629629629635</v>
      </c>
      <c r="C902" s="5">
        <v>24</v>
      </c>
      <c r="D902" s="24">
        <f t="shared" si="57"/>
        <v>24</v>
      </c>
      <c r="E902" s="26" t="str">
        <f t="shared" si="59"/>
        <v>Under</v>
      </c>
      <c r="F902" s="26" t="str">
        <f t="shared" si="60"/>
        <v>Over</v>
      </c>
      <c r="G902" s="26">
        <f t="shared" si="58"/>
        <v>19</v>
      </c>
    </row>
    <row r="903" spans="1:7" ht="15" x14ac:dyDescent="0.25">
      <c r="A903" s="39">
        <v>44384</v>
      </c>
      <c r="B903" s="40">
        <v>0.82467592592592587</v>
      </c>
      <c r="C903" s="5">
        <v>14</v>
      </c>
      <c r="D903" s="24">
        <f t="shared" si="57"/>
        <v>14</v>
      </c>
      <c r="E903" s="26" t="str">
        <f t="shared" si="59"/>
        <v>Under</v>
      </c>
      <c r="F903" s="26" t="str">
        <f t="shared" si="60"/>
        <v>Under</v>
      </c>
      <c r="G903" s="26">
        <f t="shared" si="58"/>
        <v>19</v>
      </c>
    </row>
    <row r="904" spans="1:7" ht="15" x14ac:dyDescent="0.25">
      <c r="A904" s="39">
        <v>44384</v>
      </c>
      <c r="B904" s="40">
        <v>0.82739583333333344</v>
      </c>
      <c r="C904" s="5">
        <v>12</v>
      </c>
      <c r="D904" s="24">
        <f t="shared" si="57"/>
        <v>12</v>
      </c>
      <c r="E904" s="26" t="str">
        <f t="shared" si="59"/>
        <v>Under</v>
      </c>
      <c r="F904" s="26" t="str">
        <f t="shared" si="60"/>
        <v>Under</v>
      </c>
      <c r="G904" s="26">
        <f t="shared" si="58"/>
        <v>19</v>
      </c>
    </row>
    <row r="905" spans="1:7" ht="15" x14ac:dyDescent="0.25">
      <c r="A905" s="39">
        <v>44384</v>
      </c>
      <c r="B905" s="40">
        <v>0.82756944444444447</v>
      </c>
      <c r="C905" s="5">
        <v>11</v>
      </c>
      <c r="D905" s="24">
        <f t="shared" si="57"/>
        <v>11</v>
      </c>
      <c r="E905" s="26" t="str">
        <f t="shared" si="59"/>
        <v>Under</v>
      </c>
      <c r="F905" s="26" t="str">
        <f t="shared" si="60"/>
        <v>Under</v>
      </c>
      <c r="G905" s="26">
        <f t="shared" si="58"/>
        <v>19</v>
      </c>
    </row>
    <row r="906" spans="1:7" ht="15" x14ac:dyDescent="0.25">
      <c r="A906" s="39">
        <v>44384</v>
      </c>
      <c r="B906" s="40">
        <v>0.83540509259259255</v>
      </c>
      <c r="C906" s="5">
        <v>22</v>
      </c>
      <c r="D906" s="24">
        <f t="shared" si="57"/>
        <v>22</v>
      </c>
      <c r="E906" s="26" t="str">
        <f t="shared" si="59"/>
        <v>Under</v>
      </c>
      <c r="F906" s="26" t="str">
        <f t="shared" si="60"/>
        <v>Over</v>
      </c>
      <c r="G906" s="26">
        <f t="shared" si="58"/>
        <v>20</v>
      </c>
    </row>
    <row r="907" spans="1:7" ht="15" x14ac:dyDescent="0.25">
      <c r="A907" s="39">
        <v>44384</v>
      </c>
      <c r="B907" s="40">
        <v>0.83861111111111108</v>
      </c>
      <c r="C907" s="5">
        <v>18</v>
      </c>
      <c r="D907" s="24">
        <f t="shared" si="57"/>
        <v>18</v>
      </c>
      <c r="E907" s="26" t="str">
        <f t="shared" si="59"/>
        <v>Under</v>
      </c>
      <c r="F907" s="26" t="str">
        <f t="shared" si="60"/>
        <v>Under</v>
      </c>
      <c r="G907" s="26">
        <f t="shared" si="58"/>
        <v>20</v>
      </c>
    </row>
    <row r="908" spans="1:7" ht="15" x14ac:dyDescent="0.25">
      <c r="A908" s="39">
        <v>44384</v>
      </c>
      <c r="B908" s="40">
        <v>0.8419444444444445</v>
      </c>
      <c r="C908" s="5">
        <v>9</v>
      </c>
      <c r="D908" s="24">
        <f t="shared" si="57"/>
        <v>9</v>
      </c>
      <c r="E908" s="26" t="str">
        <f t="shared" si="59"/>
        <v>Under</v>
      </c>
      <c r="F908" s="26" t="str">
        <f t="shared" si="60"/>
        <v>Under</v>
      </c>
      <c r="G908" s="26">
        <f t="shared" si="58"/>
        <v>20</v>
      </c>
    </row>
    <row r="909" spans="1:7" ht="15" x14ac:dyDescent="0.25">
      <c r="A909" s="39">
        <v>44384</v>
      </c>
      <c r="B909" s="40">
        <v>0.84751157407407407</v>
      </c>
      <c r="C909" s="5">
        <v>10</v>
      </c>
      <c r="D909" s="24">
        <f t="shared" si="57"/>
        <v>10</v>
      </c>
      <c r="E909" s="26" t="str">
        <f t="shared" si="59"/>
        <v>Under</v>
      </c>
      <c r="F909" s="26" t="str">
        <f t="shared" si="60"/>
        <v>Under</v>
      </c>
      <c r="G909" s="26">
        <f t="shared" si="58"/>
        <v>20</v>
      </c>
    </row>
    <row r="910" spans="1:7" ht="15" x14ac:dyDescent="0.25">
      <c r="A910" s="39">
        <v>44384</v>
      </c>
      <c r="B910" s="40">
        <v>0.84895833333333337</v>
      </c>
      <c r="C910" s="5">
        <v>17</v>
      </c>
      <c r="D910" s="24">
        <f t="shared" si="57"/>
        <v>17</v>
      </c>
      <c r="E910" s="26" t="str">
        <f t="shared" si="59"/>
        <v>Under</v>
      </c>
      <c r="F910" s="26" t="str">
        <f t="shared" si="60"/>
        <v>Under</v>
      </c>
      <c r="G910" s="26">
        <f t="shared" si="58"/>
        <v>20</v>
      </c>
    </row>
    <row r="911" spans="1:7" ht="15" x14ac:dyDescent="0.25">
      <c r="A911" s="39">
        <v>44384</v>
      </c>
      <c r="B911" s="40">
        <v>0.85269675925925925</v>
      </c>
      <c r="C911" s="5">
        <v>16</v>
      </c>
      <c r="D911" s="24">
        <f t="shared" si="57"/>
        <v>16</v>
      </c>
      <c r="E911" s="26" t="str">
        <f t="shared" si="59"/>
        <v>Under</v>
      </c>
      <c r="F911" s="26" t="str">
        <f t="shared" si="60"/>
        <v>Under</v>
      </c>
      <c r="G911" s="26">
        <f t="shared" si="58"/>
        <v>20</v>
      </c>
    </row>
    <row r="912" spans="1:7" ht="15" x14ac:dyDescent="0.25">
      <c r="A912" s="39">
        <v>44384</v>
      </c>
      <c r="B912" s="40">
        <v>0.85812499999999992</v>
      </c>
      <c r="C912" s="5">
        <v>23</v>
      </c>
      <c r="D912" s="24">
        <f t="shared" si="57"/>
        <v>23</v>
      </c>
      <c r="E912" s="26" t="str">
        <f t="shared" si="59"/>
        <v>Under</v>
      </c>
      <c r="F912" s="26" t="str">
        <f t="shared" si="60"/>
        <v>Over</v>
      </c>
      <c r="G912" s="26">
        <f t="shared" si="58"/>
        <v>20</v>
      </c>
    </row>
    <row r="913" spans="1:7" ht="15" x14ac:dyDescent="0.25">
      <c r="A913" s="39">
        <v>44384</v>
      </c>
      <c r="B913" s="40">
        <v>0.86799768518518527</v>
      </c>
      <c r="C913" s="5">
        <v>19</v>
      </c>
      <c r="D913" s="24">
        <f t="shared" si="57"/>
        <v>19</v>
      </c>
      <c r="E913" s="26" t="str">
        <f t="shared" si="59"/>
        <v>Under</v>
      </c>
      <c r="F913" s="26" t="str">
        <f t="shared" si="60"/>
        <v>Under</v>
      </c>
      <c r="G913" s="26">
        <f t="shared" si="58"/>
        <v>20</v>
      </c>
    </row>
    <row r="914" spans="1:7" ht="15" x14ac:dyDescent="0.25">
      <c r="A914" s="39">
        <v>44384</v>
      </c>
      <c r="B914" s="40">
        <v>0.87241898148148145</v>
      </c>
      <c r="C914" s="5">
        <v>10</v>
      </c>
      <c r="D914" s="24">
        <f t="shared" si="57"/>
        <v>10</v>
      </c>
      <c r="E914" s="26" t="str">
        <f t="shared" si="59"/>
        <v>Under</v>
      </c>
      <c r="F914" s="26" t="str">
        <f t="shared" si="60"/>
        <v>Under</v>
      </c>
      <c r="G914" s="26">
        <f t="shared" si="58"/>
        <v>20</v>
      </c>
    </row>
    <row r="915" spans="1:7" ht="15" x14ac:dyDescent="0.25">
      <c r="A915" s="39">
        <v>44384</v>
      </c>
      <c r="B915" s="40">
        <v>0.87357638888888889</v>
      </c>
      <c r="C915" s="5">
        <v>15</v>
      </c>
      <c r="D915" s="24">
        <f t="shared" si="57"/>
        <v>15</v>
      </c>
      <c r="E915" s="26" t="str">
        <f t="shared" si="59"/>
        <v>Under</v>
      </c>
      <c r="F915" s="26" t="str">
        <f t="shared" si="60"/>
        <v>Under</v>
      </c>
      <c r="G915" s="26">
        <f t="shared" si="58"/>
        <v>20</v>
      </c>
    </row>
    <row r="916" spans="1:7" ht="15" x14ac:dyDescent="0.25">
      <c r="A916" s="39">
        <v>44384</v>
      </c>
      <c r="B916" s="40">
        <v>0.87412037037037038</v>
      </c>
      <c r="C916" s="5">
        <v>22</v>
      </c>
      <c r="D916" s="24">
        <f t="shared" si="57"/>
        <v>22</v>
      </c>
      <c r="E916" s="26" t="str">
        <f t="shared" si="59"/>
        <v>Under</v>
      </c>
      <c r="F916" s="26" t="str">
        <f t="shared" si="60"/>
        <v>Over</v>
      </c>
      <c r="G916" s="26">
        <f t="shared" si="58"/>
        <v>20</v>
      </c>
    </row>
    <row r="917" spans="1:7" ht="15" x14ac:dyDescent="0.25">
      <c r="A917" s="39">
        <v>44384</v>
      </c>
      <c r="B917" s="40">
        <v>0.88230324074074085</v>
      </c>
      <c r="C917" s="5">
        <v>18</v>
      </c>
      <c r="D917" s="24">
        <f t="shared" si="57"/>
        <v>18</v>
      </c>
      <c r="E917" s="26" t="str">
        <f t="shared" si="59"/>
        <v>Under</v>
      </c>
      <c r="F917" s="26" t="str">
        <f t="shared" si="60"/>
        <v>Under</v>
      </c>
      <c r="G917" s="26">
        <f t="shared" si="58"/>
        <v>21</v>
      </c>
    </row>
    <row r="918" spans="1:7" ht="15" x14ac:dyDescent="0.25">
      <c r="A918" s="39">
        <v>44384</v>
      </c>
      <c r="B918" s="40">
        <v>0.90320601851851856</v>
      </c>
      <c r="C918" s="5">
        <v>29</v>
      </c>
      <c r="D918" s="24">
        <f t="shared" si="57"/>
        <v>29</v>
      </c>
      <c r="E918" s="26" t="str">
        <f t="shared" si="59"/>
        <v>Over</v>
      </c>
      <c r="F918" s="26" t="str">
        <f t="shared" si="60"/>
        <v>Over</v>
      </c>
      <c r="G918" s="26">
        <f t="shared" si="58"/>
        <v>21</v>
      </c>
    </row>
    <row r="919" spans="1:7" ht="15" x14ac:dyDescent="0.25">
      <c r="A919" s="39">
        <v>44384</v>
      </c>
      <c r="B919" s="40">
        <v>0.92496527777777782</v>
      </c>
      <c r="C919" s="5">
        <v>19</v>
      </c>
      <c r="D919" s="24">
        <f t="shared" ref="D919:D982" si="61">IF(C919="","",IF($B$9="mph",C919,ROUND(C919*0.6214,0)))</f>
        <v>19</v>
      </c>
      <c r="E919" s="26" t="str">
        <f t="shared" si="59"/>
        <v>Under</v>
      </c>
      <c r="F919" s="26" t="str">
        <f t="shared" si="60"/>
        <v>Under</v>
      </c>
      <c r="G919" s="26">
        <f t="shared" ref="G919:G982" si="62">HOUR(B919)</f>
        <v>22</v>
      </c>
    </row>
    <row r="920" spans="1:7" ht="15" x14ac:dyDescent="0.25">
      <c r="A920" s="39">
        <v>44384</v>
      </c>
      <c r="B920" s="40">
        <v>0.92637731481481478</v>
      </c>
      <c r="C920" s="5">
        <v>15</v>
      </c>
      <c r="D920" s="24">
        <f t="shared" si="61"/>
        <v>15</v>
      </c>
      <c r="E920" s="26" t="str">
        <f t="shared" ref="E920:E983" si="63">IF(D920="","",IF(D920&gt;$B$11,"Over","Under"))</f>
        <v>Under</v>
      </c>
      <c r="F920" s="26" t="str">
        <f t="shared" ref="F920:F983" si="64">IF(D920="","",IF(D920&gt;$B$10,"Over","Under"))</f>
        <v>Under</v>
      </c>
      <c r="G920" s="26">
        <f t="shared" si="62"/>
        <v>22</v>
      </c>
    </row>
    <row r="921" spans="1:7" ht="15" x14ac:dyDescent="0.25">
      <c r="A921" s="39">
        <v>44384</v>
      </c>
      <c r="B921" s="40">
        <v>0.93201388888888881</v>
      </c>
      <c r="C921" s="5">
        <v>16</v>
      </c>
      <c r="D921" s="24">
        <f t="shared" si="61"/>
        <v>16</v>
      </c>
      <c r="E921" s="26" t="str">
        <f t="shared" si="63"/>
        <v>Under</v>
      </c>
      <c r="F921" s="26" t="str">
        <f t="shared" si="64"/>
        <v>Under</v>
      </c>
      <c r="G921" s="26">
        <f t="shared" si="62"/>
        <v>22</v>
      </c>
    </row>
    <row r="922" spans="1:7" ht="15" x14ac:dyDescent="0.25">
      <c r="A922" s="39">
        <v>44384</v>
      </c>
      <c r="B922" s="40">
        <v>0.93395833333333333</v>
      </c>
      <c r="C922" s="5">
        <v>13</v>
      </c>
      <c r="D922" s="24">
        <f t="shared" si="61"/>
        <v>13</v>
      </c>
      <c r="E922" s="26" t="str">
        <f t="shared" si="63"/>
        <v>Under</v>
      </c>
      <c r="F922" s="26" t="str">
        <f t="shared" si="64"/>
        <v>Under</v>
      </c>
      <c r="G922" s="26">
        <f t="shared" si="62"/>
        <v>22</v>
      </c>
    </row>
    <row r="923" spans="1:7" ht="15" x14ac:dyDescent="0.25">
      <c r="A923" s="39">
        <v>44384</v>
      </c>
      <c r="B923" s="40">
        <v>0.9366782407407408</v>
      </c>
      <c r="C923" s="5">
        <v>21</v>
      </c>
      <c r="D923" s="24">
        <f t="shared" si="61"/>
        <v>21</v>
      </c>
      <c r="E923" s="26" t="str">
        <f t="shared" si="63"/>
        <v>Under</v>
      </c>
      <c r="F923" s="26" t="str">
        <f t="shared" si="64"/>
        <v>Over</v>
      </c>
      <c r="G923" s="26">
        <f t="shared" si="62"/>
        <v>22</v>
      </c>
    </row>
    <row r="924" spans="1:7" ht="15" x14ac:dyDescent="0.25">
      <c r="A924" s="39">
        <v>44384</v>
      </c>
      <c r="B924" s="40">
        <v>0.94277777777777771</v>
      </c>
      <c r="C924" s="5">
        <v>23</v>
      </c>
      <c r="D924" s="24">
        <f t="shared" si="61"/>
        <v>23</v>
      </c>
      <c r="E924" s="26" t="str">
        <f t="shared" si="63"/>
        <v>Under</v>
      </c>
      <c r="F924" s="26" t="str">
        <f t="shared" si="64"/>
        <v>Over</v>
      </c>
      <c r="G924" s="26">
        <f t="shared" si="62"/>
        <v>22</v>
      </c>
    </row>
    <row r="925" spans="1:7" ht="15" x14ac:dyDescent="0.25">
      <c r="A925" s="39">
        <v>44384</v>
      </c>
      <c r="B925" s="40">
        <v>0.95135416666666661</v>
      </c>
      <c r="C925" s="5">
        <v>23</v>
      </c>
      <c r="D925" s="24">
        <f t="shared" si="61"/>
        <v>23</v>
      </c>
      <c r="E925" s="26" t="str">
        <f t="shared" si="63"/>
        <v>Under</v>
      </c>
      <c r="F925" s="26" t="str">
        <f t="shared" si="64"/>
        <v>Over</v>
      </c>
      <c r="G925" s="26">
        <f t="shared" si="62"/>
        <v>22</v>
      </c>
    </row>
    <row r="926" spans="1:7" ht="15" x14ac:dyDescent="0.25">
      <c r="A926" s="39">
        <v>44384</v>
      </c>
      <c r="B926" s="40">
        <v>0.95861111111111119</v>
      </c>
      <c r="C926" s="5">
        <v>14</v>
      </c>
      <c r="D926" s="24">
        <f t="shared" si="61"/>
        <v>14</v>
      </c>
      <c r="E926" s="26" t="str">
        <f t="shared" si="63"/>
        <v>Under</v>
      </c>
      <c r="F926" s="26" t="str">
        <f t="shared" si="64"/>
        <v>Under</v>
      </c>
      <c r="G926" s="26">
        <f t="shared" si="62"/>
        <v>23</v>
      </c>
    </row>
    <row r="927" spans="1:7" ht="15" x14ac:dyDescent="0.25">
      <c r="A927" s="39">
        <v>44384</v>
      </c>
      <c r="B927" s="40">
        <v>0.96251157407407406</v>
      </c>
      <c r="C927" s="5">
        <v>20</v>
      </c>
      <c r="D927" s="24">
        <f t="shared" si="61"/>
        <v>20</v>
      </c>
      <c r="E927" s="26" t="str">
        <f t="shared" si="63"/>
        <v>Under</v>
      </c>
      <c r="F927" s="26" t="str">
        <f t="shared" si="64"/>
        <v>Under</v>
      </c>
      <c r="G927" s="26">
        <f t="shared" si="62"/>
        <v>23</v>
      </c>
    </row>
    <row r="928" spans="1:7" ht="15" x14ac:dyDescent="0.25">
      <c r="A928" s="39">
        <v>44384</v>
      </c>
      <c r="B928" s="40">
        <v>0.96273148148148147</v>
      </c>
      <c r="C928" s="5">
        <v>25</v>
      </c>
      <c r="D928" s="24">
        <f t="shared" si="61"/>
        <v>25</v>
      </c>
      <c r="E928" s="26" t="str">
        <f t="shared" si="63"/>
        <v>Over</v>
      </c>
      <c r="F928" s="26" t="str">
        <f t="shared" si="64"/>
        <v>Over</v>
      </c>
      <c r="G928" s="26">
        <f t="shared" si="62"/>
        <v>23</v>
      </c>
    </row>
    <row r="929" spans="1:7" ht="15" x14ac:dyDescent="0.25">
      <c r="A929" s="39">
        <v>44384</v>
      </c>
      <c r="B929" s="40">
        <v>0.96481481481481479</v>
      </c>
      <c r="C929" s="5">
        <v>15</v>
      </c>
      <c r="D929" s="24">
        <f t="shared" si="61"/>
        <v>15</v>
      </c>
      <c r="E929" s="26" t="str">
        <f t="shared" si="63"/>
        <v>Under</v>
      </c>
      <c r="F929" s="26" t="str">
        <f t="shared" si="64"/>
        <v>Under</v>
      </c>
      <c r="G929" s="26">
        <f t="shared" si="62"/>
        <v>23</v>
      </c>
    </row>
    <row r="930" spans="1:7" ht="15" x14ac:dyDescent="0.25">
      <c r="A930" s="39">
        <v>44384</v>
      </c>
      <c r="B930" s="40">
        <v>0.96936342592592595</v>
      </c>
      <c r="C930" s="5">
        <v>14</v>
      </c>
      <c r="D930" s="24">
        <f t="shared" si="61"/>
        <v>14</v>
      </c>
      <c r="E930" s="26" t="str">
        <f t="shared" si="63"/>
        <v>Under</v>
      </c>
      <c r="F930" s="26" t="str">
        <f t="shared" si="64"/>
        <v>Under</v>
      </c>
      <c r="G930" s="26">
        <f t="shared" si="62"/>
        <v>23</v>
      </c>
    </row>
    <row r="931" spans="1:7" ht="15" x14ac:dyDescent="0.25">
      <c r="A931" s="39">
        <v>44384</v>
      </c>
      <c r="B931" s="40">
        <v>0.9709606481481482</v>
      </c>
      <c r="C931" s="5">
        <v>19</v>
      </c>
      <c r="D931" s="24">
        <f t="shared" si="61"/>
        <v>19</v>
      </c>
      <c r="E931" s="26" t="str">
        <f t="shared" si="63"/>
        <v>Under</v>
      </c>
      <c r="F931" s="26" t="str">
        <f t="shared" si="64"/>
        <v>Under</v>
      </c>
      <c r="G931" s="26">
        <f t="shared" si="62"/>
        <v>23</v>
      </c>
    </row>
    <row r="932" spans="1:7" ht="15" x14ac:dyDescent="0.25">
      <c r="A932" s="39">
        <v>44384</v>
      </c>
      <c r="B932" s="40">
        <v>0.97324074074074074</v>
      </c>
      <c r="C932" s="5">
        <v>13</v>
      </c>
      <c r="D932" s="24">
        <f t="shared" si="61"/>
        <v>13</v>
      </c>
      <c r="E932" s="26" t="str">
        <f t="shared" si="63"/>
        <v>Under</v>
      </c>
      <c r="F932" s="26" t="str">
        <f t="shared" si="64"/>
        <v>Under</v>
      </c>
      <c r="G932" s="26">
        <f t="shared" si="62"/>
        <v>23</v>
      </c>
    </row>
    <row r="933" spans="1:7" ht="15" x14ac:dyDescent="0.25">
      <c r="A933" s="39">
        <v>44384</v>
      </c>
      <c r="B933" s="40">
        <v>0.97905092592592602</v>
      </c>
      <c r="C933" s="5">
        <v>26</v>
      </c>
      <c r="D933" s="24">
        <f t="shared" si="61"/>
        <v>26</v>
      </c>
      <c r="E933" s="26" t="str">
        <f t="shared" si="63"/>
        <v>Over</v>
      </c>
      <c r="F933" s="26" t="str">
        <f t="shared" si="64"/>
        <v>Over</v>
      </c>
      <c r="G933" s="26">
        <f t="shared" si="62"/>
        <v>23</v>
      </c>
    </row>
    <row r="934" spans="1:7" ht="15" x14ac:dyDescent="0.25">
      <c r="A934" s="39">
        <v>44384</v>
      </c>
      <c r="B934" s="40">
        <v>0.98099537037037043</v>
      </c>
      <c r="C934" s="5">
        <v>26</v>
      </c>
      <c r="D934" s="24">
        <f t="shared" si="61"/>
        <v>26</v>
      </c>
      <c r="E934" s="26" t="str">
        <f t="shared" si="63"/>
        <v>Over</v>
      </c>
      <c r="F934" s="26" t="str">
        <f t="shared" si="64"/>
        <v>Over</v>
      </c>
      <c r="G934" s="26">
        <f t="shared" si="62"/>
        <v>23</v>
      </c>
    </row>
    <row r="935" spans="1:7" ht="15" x14ac:dyDescent="0.25">
      <c r="A935" s="39">
        <v>44384</v>
      </c>
      <c r="B935" s="40">
        <v>0.98150462962962959</v>
      </c>
      <c r="C935" s="5">
        <v>30</v>
      </c>
      <c r="D935" s="24">
        <f t="shared" si="61"/>
        <v>30</v>
      </c>
      <c r="E935" s="26" t="str">
        <f t="shared" si="63"/>
        <v>Over</v>
      </c>
      <c r="F935" s="26" t="str">
        <f t="shared" si="64"/>
        <v>Over</v>
      </c>
      <c r="G935" s="26">
        <f t="shared" si="62"/>
        <v>23</v>
      </c>
    </row>
    <row r="936" spans="1:7" ht="15" x14ac:dyDescent="0.25">
      <c r="A936" s="39">
        <v>44384</v>
      </c>
      <c r="B936" s="40">
        <v>0.98996527777777776</v>
      </c>
      <c r="C936" s="5">
        <v>10</v>
      </c>
      <c r="D936" s="24">
        <f t="shared" si="61"/>
        <v>10</v>
      </c>
      <c r="E936" s="26" t="str">
        <f t="shared" si="63"/>
        <v>Under</v>
      </c>
      <c r="F936" s="26" t="str">
        <f t="shared" si="64"/>
        <v>Under</v>
      </c>
      <c r="G936" s="26">
        <f t="shared" si="62"/>
        <v>23</v>
      </c>
    </row>
    <row r="937" spans="1:7" ht="15" x14ac:dyDescent="0.25">
      <c r="A937" s="39">
        <v>44385</v>
      </c>
      <c r="B937" s="40">
        <v>3.3310185185185186E-2</v>
      </c>
      <c r="C937" s="5">
        <v>20</v>
      </c>
      <c r="D937" s="24">
        <f t="shared" si="61"/>
        <v>20</v>
      </c>
      <c r="E937" s="26" t="str">
        <f t="shared" si="63"/>
        <v>Under</v>
      </c>
      <c r="F937" s="26" t="str">
        <f t="shared" si="64"/>
        <v>Under</v>
      </c>
      <c r="G937" s="26">
        <f t="shared" si="62"/>
        <v>0</v>
      </c>
    </row>
    <row r="938" spans="1:7" ht="15" x14ac:dyDescent="0.25">
      <c r="A938" s="39">
        <v>44385</v>
      </c>
      <c r="B938" s="40">
        <v>3.6921296296296292E-2</v>
      </c>
      <c r="C938" s="5">
        <v>24</v>
      </c>
      <c r="D938" s="24">
        <f t="shared" si="61"/>
        <v>24</v>
      </c>
      <c r="E938" s="26" t="str">
        <f t="shared" si="63"/>
        <v>Under</v>
      </c>
      <c r="F938" s="26" t="str">
        <f t="shared" si="64"/>
        <v>Over</v>
      </c>
      <c r="G938" s="26">
        <f t="shared" si="62"/>
        <v>0</v>
      </c>
    </row>
    <row r="939" spans="1:7" ht="15" x14ac:dyDescent="0.25">
      <c r="A939" s="39">
        <v>44385</v>
      </c>
      <c r="B939" s="40">
        <v>4.1655092592592598E-2</v>
      </c>
      <c r="C939" s="5">
        <v>18</v>
      </c>
      <c r="D939" s="24">
        <f t="shared" si="61"/>
        <v>18</v>
      </c>
      <c r="E939" s="26" t="str">
        <f t="shared" si="63"/>
        <v>Under</v>
      </c>
      <c r="F939" s="26" t="str">
        <f t="shared" si="64"/>
        <v>Under</v>
      </c>
      <c r="G939" s="26">
        <f t="shared" si="62"/>
        <v>0</v>
      </c>
    </row>
    <row r="940" spans="1:7" ht="15" x14ac:dyDescent="0.25">
      <c r="A940" s="39">
        <v>44385</v>
      </c>
      <c r="B940" s="40">
        <v>0.19196759259259258</v>
      </c>
      <c r="C940" s="5">
        <v>20</v>
      </c>
      <c r="D940" s="24">
        <f t="shared" si="61"/>
        <v>20</v>
      </c>
      <c r="E940" s="26" t="str">
        <f t="shared" si="63"/>
        <v>Under</v>
      </c>
      <c r="F940" s="26" t="str">
        <f t="shared" si="64"/>
        <v>Under</v>
      </c>
      <c r="G940" s="26">
        <f t="shared" si="62"/>
        <v>4</v>
      </c>
    </row>
    <row r="941" spans="1:7" ht="15" x14ac:dyDescent="0.25">
      <c r="A941" s="39">
        <v>44385</v>
      </c>
      <c r="B941" s="40">
        <v>0.20468749999999999</v>
      </c>
      <c r="C941" s="5">
        <v>14</v>
      </c>
      <c r="D941" s="24">
        <f t="shared" si="61"/>
        <v>14</v>
      </c>
      <c r="E941" s="26" t="str">
        <f t="shared" si="63"/>
        <v>Under</v>
      </c>
      <c r="F941" s="26" t="str">
        <f t="shared" si="64"/>
        <v>Under</v>
      </c>
      <c r="G941" s="26">
        <f t="shared" si="62"/>
        <v>4</v>
      </c>
    </row>
    <row r="942" spans="1:7" ht="15" x14ac:dyDescent="0.25">
      <c r="A942" s="39">
        <v>44385</v>
      </c>
      <c r="B942" s="40">
        <v>0.2479513888888889</v>
      </c>
      <c r="C942" s="5">
        <v>20</v>
      </c>
      <c r="D942" s="24">
        <f t="shared" si="61"/>
        <v>20</v>
      </c>
      <c r="E942" s="26" t="str">
        <f t="shared" si="63"/>
        <v>Under</v>
      </c>
      <c r="F942" s="26" t="str">
        <f t="shared" si="64"/>
        <v>Under</v>
      </c>
      <c r="G942" s="26">
        <f t="shared" si="62"/>
        <v>5</v>
      </c>
    </row>
    <row r="943" spans="1:7" ht="15" x14ac:dyDescent="0.25">
      <c r="A943" s="39">
        <v>44385</v>
      </c>
      <c r="B943" s="40">
        <v>0.26179398148148147</v>
      </c>
      <c r="C943" s="5">
        <v>14</v>
      </c>
      <c r="D943" s="24">
        <f t="shared" si="61"/>
        <v>14</v>
      </c>
      <c r="E943" s="26" t="str">
        <f t="shared" si="63"/>
        <v>Under</v>
      </c>
      <c r="F943" s="26" t="str">
        <f t="shared" si="64"/>
        <v>Under</v>
      </c>
      <c r="G943" s="26">
        <f t="shared" si="62"/>
        <v>6</v>
      </c>
    </row>
    <row r="944" spans="1:7" ht="15" x14ac:dyDescent="0.25">
      <c r="A944" s="39">
        <v>44385</v>
      </c>
      <c r="B944" s="40">
        <v>0.26678240740740738</v>
      </c>
      <c r="C944" s="5">
        <v>17</v>
      </c>
      <c r="D944" s="24">
        <f t="shared" si="61"/>
        <v>17</v>
      </c>
      <c r="E944" s="26" t="str">
        <f t="shared" si="63"/>
        <v>Under</v>
      </c>
      <c r="F944" s="26" t="str">
        <f t="shared" si="64"/>
        <v>Under</v>
      </c>
      <c r="G944" s="26">
        <f t="shared" si="62"/>
        <v>6</v>
      </c>
    </row>
    <row r="945" spans="1:7" ht="15" x14ac:dyDescent="0.25">
      <c r="A945" s="39">
        <v>44385</v>
      </c>
      <c r="B945" s="40">
        <v>0.26936342592592594</v>
      </c>
      <c r="C945" s="5">
        <v>21</v>
      </c>
      <c r="D945" s="24">
        <f t="shared" si="61"/>
        <v>21</v>
      </c>
      <c r="E945" s="26" t="str">
        <f t="shared" si="63"/>
        <v>Under</v>
      </c>
      <c r="F945" s="26" t="str">
        <f t="shared" si="64"/>
        <v>Over</v>
      </c>
      <c r="G945" s="26">
        <f t="shared" si="62"/>
        <v>6</v>
      </c>
    </row>
    <row r="946" spans="1:7" ht="15" x14ac:dyDescent="0.25">
      <c r="A946" s="39">
        <v>44385</v>
      </c>
      <c r="B946" s="40">
        <v>0.26951388888888889</v>
      </c>
      <c r="C946" s="5">
        <v>28</v>
      </c>
      <c r="D946" s="24">
        <f t="shared" si="61"/>
        <v>28</v>
      </c>
      <c r="E946" s="26" t="str">
        <f t="shared" si="63"/>
        <v>Over</v>
      </c>
      <c r="F946" s="26" t="str">
        <f t="shared" si="64"/>
        <v>Over</v>
      </c>
      <c r="G946" s="26">
        <f t="shared" si="62"/>
        <v>6</v>
      </c>
    </row>
    <row r="947" spans="1:7" ht="15" x14ac:dyDescent="0.25">
      <c r="A947" s="39">
        <v>44385</v>
      </c>
      <c r="B947" s="40">
        <v>0.27531250000000002</v>
      </c>
      <c r="C947" s="5">
        <v>14</v>
      </c>
      <c r="D947" s="24">
        <f t="shared" si="61"/>
        <v>14</v>
      </c>
      <c r="E947" s="26" t="str">
        <f t="shared" si="63"/>
        <v>Under</v>
      </c>
      <c r="F947" s="26" t="str">
        <f t="shared" si="64"/>
        <v>Under</v>
      </c>
      <c r="G947" s="26">
        <f t="shared" si="62"/>
        <v>6</v>
      </c>
    </row>
    <row r="948" spans="1:7" ht="15" x14ac:dyDescent="0.25">
      <c r="A948" s="39">
        <v>44385</v>
      </c>
      <c r="B948" s="40">
        <v>0.2817824074074074</v>
      </c>
      <c r="C948" s="5">
        <v>13</v>
      </c>
      <c r="D948" s="24">
        <f t="shared" si="61"/>
        <v>13</v>
      </c>
      <c r="E948" s="26" t="str">
        <f t="shared" si="63"/>
        <v>Under</v>
      </c>
      <c r="F948" s="26" t="str">
        <f t="shared" si="64"/>
        <v>Under</v>
      </c>
      <c r="G948" s="26">
        <f t="shared" si="62"/>
        <v>6</v>
      </c>
    </row>
    <row r="949" spans="1:7" ht="15" x14ac:dyDescent="0.25">
      <c r="A949" s="39">
        <v>44385</v>
      </c>
      <c r="B949" s="40">
        <v>0.28644675925925928</v>
      </c>
      <c r="C949" s="5">
        <v>14</v>
      </c>
      <c r="D949" s="24">
        <f t="shared" si="61"/>
        <v>14</v>
      </c>
      <c r="E949" s="26" t="str">
        <f t="shared" si="63"/>
        <v>Under</v>
      </c>
      <c r="F949" s="26" t="str">
        <f t="shared" si="64"/>
        <v>Under</v>
      </c>
      <c r="G949" s="26">
        <f t="shared" si="62"/>
        <v>6</v>
      </c>
    </row>
    <row r="950" spans="1:7" ht="15" x14ac:dyDescent="0.25">
      <c r="A950" s="39">
        <v>44385</v>
      </c>
      <c r="B950" s="40">
        <v>0.29594907407407406</v>
      </c>
      <c r="C950" s="5">
        <v>19</v>
      </c>
      <c r="D950" s="24">
        <f t="shared" si="61"/>
        <v>19</v>
      </c>
      <c r="E950" s="26" t="str">
        <f t="shared" si="63"/>
        <v>Under</v>
      </c>
      <c r="F950" s="26" t="str">
        <f t="shared" si="64"/>
        <v>Under</v>
      </c>
      <c r="G950" s="26">
        <f t="shared" si="62"/>
        <v>7</v>
      </c>
    </row>
    <row r="951" spans="1:7" ht="15" x14ac:dyDescent="0.25">
      <c r="A951" s="39">
        <v>44385</v>
      </c>
      <c r="B951" s="40">
        <v>0.30204861111111109</v>
      </c>
      <c r="C951" s="5">
        <v>11</v>
      </c>
      <c r="D951" s="24">
        <f t="shared" si="61"/>
        <v>11</v>
      </c>
      <c r="E951" s="26" t="str">
        <f t="shared" si="63"/>
        <v>Under</v>
      </c>
      <c r="F951" s="26" t="str">
        <f t="shared" si="64"/>
        <v>Under</v>
      </c>
      <c r="G951" s="26">
        <f t="shared" si="62"/>
        <v>7</v>
      </c>
    </row>
    <row r="952" spans="1:7" ht="15" x14ac:dyDescent="0.25">
      <c r="A952" s="39">
        <v>44385</v>
      </c>
      <c r="B952" s="40">
        <v>0.30689814814814814</v>
      </c>
      <c r="C952" s="5">
        <v>8</v>
      </c>
      <c r="D952" s="24">
        <f t="shared" si="61"/>
        <v>8</v>
      </c>
      <c r="E952" s="26" t="str">
        <f t="shared" si="63"/>
        <v>Under</v>
      </c>
      <c r="F952" s="26" t="str">
        <f t="shared" si="64"/>
        <v>Under</v>
      </c>
      <c r="G952" s="26">
        <f t="shared" si="62"/>
        <v>7</v>
      </c>
    </row>
    <row r="953" spans="1:7" ht="15" x14ac:dyDescent="0.25">
      <c r="A953" s="39">
        <v>44385</v>
      </c>
      <c r="B953" s="40">
        <v>0.30799768518518517</v>
      </c>
      <c r="C953" s="5">
        <v>19</v>
      </c>
      <c r="D953" s="24">
        <f t="shared" si="61"/>
        <v>19</v>
      </c>
      <c r="E953" s="26" t="str">
        <f t="shared" si="63"/>
        <v>Under</v>
      </c>
      <c r="F953" s="26" t="str">
        <f t="shared" si="64"/>
        <v>Under</v>
      </c>
      <c r="G953" s="26">
        <f t="shared" si="62"/>
        <v>7</v>
      </c>
    </row>
    <row r="954" spans="1:7" ht="15" x14ac:dyDescent="0.25">
      <c r="A954" s="39">
        <v>44385</v>
      </c>
      <c r="B954" s="40">
        <v>0.31072916666666667</v>
      </c>
      <c r="C954" s="5">
        <v>29</v>
      </c>
      <c r="D954" s="24">
        <f t="shared" si="61"/>
        <v>29</v>
      </c>
      <c r="E954" s="26" t="str">
        <f t="shared" si="63"/>
        <v>Over</v>
      </c>
      <c r="F954" s="26" t="str">
        <f t="shared" si="64"/>
        <v>Over</v>
      </c>
      <c r="G954" s="26">
        <f t="shared" si="62"/>
        <v>7</v>
      </c>
    </row>
    <row r="955" spans="1:7" ht="15" x14ac:dyDescent="0.25">
      <c r="A955" s="39">
        <v>44385</v>
      </c>
      <c r="B955" s="40">
        <v>0.31127314814814816</v>
      </c>
      <c r="C955" s="5">
        <v>13</v>
      </c>
      <c r="D955" s="24">
        <f t="shared" si="61"/>
        <v>13</v>
      </c>
      <c r="E955" s="26" t="str">
        <f t="shared" si="63"/>
        <v>Under</v>
      </c>
      <c r="F955" s="26" t="str">
        <f t="shared" si="64"/>
        <v>Under</v>
      </c>
      <c r="G955" s="26">
        <f t="shared" si="62"/>
        <v>7</v>
      </c>
    </row>
    <row r="956" spans="1:7" ht="15" x14ac:dyDescent="0.25">
      <c r="A956" s="39">
        <v>44385</v>
      </c>
      <c r="B956" s="40">
        <v>0.31153935185185183</v>
      </c>
      <c r="C956" s="5">
        <v>15</v>
      </c>
      <c r="D956" s="24">
        <f t="shared" si="61"/>
        <v>15</v>
      </c>
      <c r="E956" s="26" t="str">
        <f t="shared" si="63"/>
        <v>Under</v>
      </c>
      <c r="F956" s="26" t="str">
        <f t="shared" si="64"/>
        <v>Under</v>
      </c>
      <c r="G956" s="26">
        <f t="shared" si="62"/>
        <v>7</v>
      </c>
    </row>
    <row r="957" spans="1:7" ht="15" x14ac:dyDescent="0.25">
      <c r="A957" s="39">
        <v>44385</v>
      </c>
      <c r="B957" s="40">
        <v>0.31209490740740742</v>
      </c>
      <c r="C957" s="5">
        <v>13</v>
      </c>
      <c r="D957" s="24">
        <f t="shared" si="61"/>
        <v>13</v>
      </c>
      <c r="E957" s="26" t="str">
        <f t="shared" si="63"/>
        <v>Under</v>
      </c>
      <c r="F957" s="26" t="str">
        <f t="shared" si="64"/>
        <v>Under</v>
      </c>
      <c r="G957" s="26">
        <f t="shared" si="62"/>
        <v>7</v>
      </c>
    </row>
    <row r="958" spans="1:7" ht="15" x14ac:dyDescent="0.25">
      <c r="A958" s="39">
        <v>44385</v>
      </c>
      <c r="B958" s="40">
        <v>0.31300925925925926</v>
      </c>
      <c r="C958" s="5">
        <v>24</v>
      </c>
      <c r="D958" s="24">
        <f t="shared" si="61"/>
        <v>24</v>
      </c>
      <c r="E958" s="26" t="str">
        <f t="shared" si="63"/>
        <v>Under</v>
      </c>
      <c r="F958" s="26" t="str">
        <f t="shared" si="64"/>
        <v>Over</v>
      </c>
      <c r="G958" s="26">
        <f t="shared" si="62"/>
        <v>7</v>
      </c>
    </row>
    <row r="959" spans="1:7" ht="15" x14ac:dyDescent="0.25">
      <c r="A959" s="39">
        <v>44385</v>
      </c>
      <c r="B959" s="40">
        <v>0.31479166666666664</v>
      </c>
      <c r="C959" s="5">
        <v>16</v>
      </c>
      <c r="D959" s="24">
        <f t="shared" si="61"/>
        <v>16</v>
      </c>
      <c r="E959" s="26" t="str">
        <f t="shared" si="63"/>
        <v>Under</v>
      </c>
      <c r="F959" s="26" t="str">
        <f t="shared" si="64"/>
        <v>Under</v>
      </c>
      <c r="G959" s="26">
        <f t="shared" si="62"/>
        <v>7</v>
      </c>
    </row>
    <row r="960" spans="1:7" ht="15" x14ac:dyDescent="0.25">
      <c r="A960" s="39">
        <v>44385</v>
      </c>
      <c r="B960" s="40">
        <v>0.32135416666666666</v>
      </c>
      <c r="C960" s="5">
        <v>19</v>
      </c>
      <c r="D960" s="24">
        <f t="shared" si="61"/>
        <v>19</v>
      </c>
      <c r="E960" s="26" t="str">
        <f t="shared" si="63"/>
        <v>Under</v>
      </c>
      <c r="F960" s="26" t="str">
        <f t="shared" si="64"/>
        <v>Under</v>
      </c>
      <c r="G960" s="26">
        <f t="shared" si="62"/>
        <v>7</v>
      </c>
    </row>
    <row r="961" spans="1:7" ht="15" x14ac:dyDescent="0.25">
      <c r="A961" s="39">
        <v>44385</v>
      </c>
      <c r="B961" s="40">
        <v>0.32407407407407407</v>
      </c>
      <c r="C961" s="5">
        <v>12</v>
      </c>
      <c r="D961" s="24">
        <f t="shared" si="61"/>
        <v>12</v>
      </c>
      <c r="E961" s="26" t="str">
        <f t="shared" si="63"/>
        <v>Under</v>
      </c>
      <c r="F961" s="26" t="str">
        <f t="shared" si="64"/>
        <v>Under</v>
      </c>
      <c r="G961" s="26">
        <f t="shared" si="62"/>
        <v>7</v>
      </c>
    </row>
    <row r="962" spans="1:7" ht="15" x14ac:dyDescent="0.25">
      <c r="A962" s="39">
        <v>44385</v>
      </c>
      <c r="B962" s="40">
        <v>0.32814814814814813</v>
      </c>
      <c r="C962" s="5">
        <v>16</v>
      </c>
      <c r="D962" s="24">
        <f t="shared" si="61"/>
        <v>16</v>
      </c>
      <c r="E962" s="26" t="str">
        <f t="shared" si="63"/>
        <v>Under</v>
      </c>
      <c r="F962" s="26" t="str">
        <f t="shared" si="64"/>
        <v>Under</v>
      </c>
      <c r="G962" s="26">
        <f t="shared" si="62"/>
        <v>7</v>
      </c>
    </row>
    <row r="963" spans="1:7" ht="15" x14ac:dyDescent="0.25">
      <c r="A963" s="39">
        <v>44385</v>
      </c>
      <c r="B963" s="40">
        <v>0.33322916666666669</v>
      </c>
      <c r="C963" s="5">
        <v>20</v>
      </c>
      <c r="D963" s="24">
        <f t="shared" si="61"/>
        <v>20</v>
      </c>
      <c r="E963" s="26" t="str">
        <f t="shared" si="63"/>
        <v>Under</v>
      </c>
      <c r="F963" s="26" t="str">
        <f t="shared" si="64"/>
        <v>Under</v>
      </c>
      <c r="G963" s="26">
        <f t="shared" si="62"/>
        <v>7</v>
      </c>
    </row>
    <row r="964" spans="1:7" ht="15" x14ac:dyDescent="0.25">
      <c r="A964" s="39">
        <v>44385</v>
      </c>
      <c r="B964" s="40">
        <v>0.33850694444444446</v>
      </c>
      <c r="C964" s="5">
        <v>22</v>
      </c>
      <c r="D964" s="24">
        <f t="shared" si="61"/>
        <v>22</v>
      </c>
      <c r="E964" s="26" t="str">
        <f t="shared" si="63"/>
        <v>Under</v>
      </c>
      <c r="F964" s="26" t="str">
        <f t="shared" si="64"/>
        <v>Over</v>
      </c>
      <c r="G964" s="26">
        <f t="shared" si="62"/>
        <v>8</v>
      </c>
    </row>
    <row r="965" spans="1:7" ht="15" x14ac:dyDescent="0.25">
      <c r="A965" s="39">
        <v>44385</v>
      </c>
      <c r="B965" s="40">
        <v>0.35288194444444443</v>
      </c>
      <c r="C965" s="5">
        <v>17</v>
      </c>
      <c r="D965" s="24">
        <f t="shared" si="61"/>
        <v>17</v>
      </c>
      <c r="E965" s="26" t="str">
        <f t="shared" si="63"/>
        <v>Under</v>
      </c>
      <c r="F965" s="26" t="str">
        <f t="shared" si="64"/>
        <v>Under</v>
      </c>
      <c r="G965" s="26">
        <f t="shared" si="62"/>
        <v>8</v>
      </c>
    </row>
    <row r="966" spans="1:7" ht="15" x14ac:dyDescent="0.25">
      <c r="A966" s="39">
        <v>44385</v>
      </c>
      <c r="B966" s="40">
        <v>0.35322916666666665</v>
      </c>
      <c r="C966" s="5">
        <v>16</v>
      </c>
      <c r="D966" s="24">
        <f t="shared" si="61"/>
        <v>16</v>
      </c>
      <c r="E966" s="26" t="str">
        <f t="shared" si="63"/>
        <v>Under</v>
      </c>
      <c r="F966" s="26" t="str">
        <f t="shared" si="64"/>
        <v>Under</v>
      </c>
      <c r="G966" s="26">
        <f t="shared" si="62"/>
        <v>8</v>
      </c>
    </row>
    <row r="967" spans="1:7" ht="15" x14ac:dyDescent="0.25">
      <c r="A967" s="39">
        <v>44385</v>
      </c>
      <c r="B967" s="40">
        <v>0.35445601851851855</v>
      </c>
      <c r="C967" s="5">
        <v>19</v>
      </c>
      <c r="D967" s="24">
        <f t="shared" si="61"/>
        <v>19</v>
      </c>
      <c r="E967" s="26" t="str">
        <f t="shared" si="63"/>
        <v>Under</v>
      </c>
      <c r="F967" s="26" t="str">
        <f t="shared" si="64"/>
        <v>Under</v>
      </c>
      <c r="G967" s="26">
        <f t="shared" si="62"/>
        <v>8</v>
      </c>
    </row>
    <row r="968" spans="1:7" ht="15" x14ac:dyDescent="0.25">
      <c r="A968" s="39">
        <v>44385</v>
      </c>
      <c r="B968" s="40">
        <v>0.3553472222222222</v>
      </c>
      <c r="C968" s="5">
        <v>11</v>
      </c>
      <c r="D968" s="24">
        <f t="shared" si="61"/>
        <v>11</v>
      </c>
      <c r="E968" s="26" t="str">
        <f t="shared" si="63"/>
        <v>Under</v>
      </c>
      <c r="F968" s="26" t="str">
        <f t="shared" si="64"/>
        <v>Under</v>
      </c>
      <c r="G968" s="26">
        <f t="shared" si="62"/>
        <v>8</v>
      </c>
    </row>
    <row r="969" spans="1:7" ht="15" x14ac:dyDescent="0.25">
      <c r="A969" s="39">
        <v>44385</v>
      </c>
      <c r="B969" s="40">
        <v>0.35655092592592591</v>
      </c>
      <c r="C969" s="5">
        <v>24</v>
      </c>
      <c r="D969" s="24">
        <f t="shared" si="61"/>
        <v>24</v>
      </c>
      <c r="E969" s="26" t="str">
        <f t="shared" si="63"/>
        <v>Under</v>
      </c>
      <c r="F969" s="26" t="str">
        <f t="shared" si="64"/>
        <v>Over</v>
      </c>
      <c r="G969" s="26">
        <f t="shared" si="62"/>
        <v>8</v>
      </c>
    </row>
    <row r="970" spans="1:7" ht="15" x14ac:dyDescent="0.25">
      <c r="A970" s="39">
        <v>44385</v>
      </c>
      <c r="B970" s="40">
        <v>0.35776620370370371</v>
      </c>
      <c r="C970" s="5">
        <v>18</v>
      </c>
      <c r="D970" s="24">
        <f t="shared" si="61"/>
        <v>18</v>
      </c>
      <c r="E970" s="26" t="str">
        <f t="shared" si="63"/>
        <v>Under</v>
      </c>
      <c r="F970" s="26" t="str">
        <f t="shared" si="64"/>
        <v>Under</v>
      </c>
      <c r="G970" s="26">
        <f t="shared" si="62"/>
        <v>8</v>
      </c>
    </row>
    <row r="971" spans="1:7" ht="15" x14ac:dyDescent="0.25">
      <c r="A971" s="39">
        <v>44385</v>
      </c>
      <c r="B971" s="40">
        <v>0.35899305555555555</v>
      </c>
      <c r="C971" s="5">
        <v>15</v>
      </c>
      <c r="D971" s="24">
        <f t="shared" si="61"/>
        <v>15</v>
      </c>
      <c r="E971" s="26" t="str">
        <f t="shared" si="63"/>
        <v>Under</v>
      </c>
      <c r="F971" s="26" t="str">
        <f t="shared" si="64"/>
        <v>Under</v>
      </c>
      <c r="G971" s="26">
        <f t="shared" si="62"/>
        <v>8</v>
      </c>
    </row>
    <row r="972" spans="1:7" ht="15" x14ac:dyDescent="0.25">
      <c r="A972" s="39">
        <v>44385</v>
      </c>
      <c r="B972" s="40">
        <v>0.3611226851851852</v>
      </c>
      <c r="C972" s="5">
        <v>19</v>
      </c>
      <c r="D972" s="24">
        <f t="shared" si="61"/>
        <v>19</v>
      </c>
      <c r="E972" s="26" t="str">
        <f t="shared" si="63"/>
        <v>Under</v>
      </c>
      <c r="F972" s="26" t="str">
        <f t="shared" si="64"/>
        <v>Under</v>
      </c>
      <c r="G972" s="26">
        <f t="shared" si="62"/>
        <v>8</v>
      </c>
    </row>
    <row r="973" spans="1:7" ht="15" x14ac:dyDescent="0.25">
      <c r="A973" s="39">
        <v>44385</v>
      </c>
      <c r="B973" s="40">
        <v>0.36394675925925929</v>
      </c>
      <c r="C973" s="5">
        <v>10</v>
      </c>
      <c r="D973" s="24">
        <f t="shared" si="61"/>
        <v>10</v>
      </c>
      <c r="E973" s="26" t="str">
        <f t="shared" si="63"/>
        <v>Under</v>
      </c>
      <c r="F973" s="26" t="str">
        <f t="shared" si="64"/>
        <v>Under</v>
      </c>
      <c r="G973" s="26">
        <f t="shared" si="62"/>
        <v>8</v>
      </c>
    </row>
    <row r="974" spans="1:7" ht="15" x14ac:dyDescent="0.25">
      <c r="A974" s="39">
        <v>44385</v>
      </c>
      <c r="B974" s="40">
        <v>0.37146990740740743</v>
      </c>
      <c r="C974" s="5">
        <v>12</v>
      </c>
      <c r="D974" s="24">
        <f t="shared" si="61"/>
        <v>12</v>
      </c>
      <c r="E974" s="26" t="str">
        <f t="shared" si="63"/>
        <v>Under</v>
      </c>
      <c r="F974" s="26" t="str">
        <f t="shared" si="64"/>
        <v>Under</v>
      </c>
      <c r="G974" s="26">
        <f t="shared" si="62"/>
        <v>8</v>
      </c>
    </row>
    <row r="975" spans="1:7" ht="15" x14ac:dyDescent="0.25">
      <c r="A975" s="39">
        <v>44385</v>
      </c>
      <c r="B975" s="40">
        <v>0.37386574074074069</v>
      </c>
      <c r="C975" s="5">
        <v>21</v>
      </c>
      <c r="D975" s="24">
        <f t="shared" si="61"/>
        <v>21</v>
      </c>
      <c r="E975" s="26" t="str">
        <f t="shared" si="63"/>
        <v>Under</v>
      </c>
      <c r="F975" s="26" t="str">
        <f t="shared" si="64"/>
        <v>Over</v>
      </c>
      <c r="G975" s="26">
        <f t="shared" si="62"/>
        <v>8</v>
      </c>
    </row>
    <row r="976" spans="1:7" ht="15" x14ac:dyDescent="0.25">
      <c r="A976" s="39">
        <v>44385</v>
      </c>
      <c r="B976" s="40">
        <v>0.37457175925925923</v>
      </c>
      <c r="C976" s="5">
        <v>18</v>
      </c>
      <c r="D976" s="24">
        <f t="shared" si="61"/>
        <v>18</v>
      </c>
      <c r="E976" s="26" t="str">
        <f t="shared" si="63"/>
        <v>Under</v>
      </c>
      <c r="F976" s="26" t="str">
        <f t="shared" si="64"/>
        <v>Under</v>
      </c>
      <c r="G976" s="26">
        <f t="shared" si="62"/>
        <v>8</v>
      </c>
    </row>
    <row r="977" spans="1:7" ht="15" x14ac:dyDescent="0.25">
      <c r="A977" s="39">
        <v>44385</v>
      </c>
      <c r="B977" s="40">
        <v>0.37872685185185184</v>
      </c>
      <c r="C977" s="5">
        <v>17</v>
      </c>
      <c r="D977" s="24">
        <f t="shared" si="61"/>
        <v>17</v>
      </c>
      <c r="E977" s="26" t="str">
        <f t="shared" si="63"/>
        <v>Under</v>
      </c>
      <c r="F977" s="26" t="str">
        <f t="shared" si="64"/>
        <v>Under</v>
      </c>
      <c r="G977" s="26">
        <f t="shared" si="62"/>
        <v>9</v>
      </c>
    </row>
    <row r="978" spans="1:7" ht="15" x14ac:dyDescent="0.25">
      <c r="A978" s="39">
        <v>44385</v>
      </c>
      <c r="B978" s="40">
        <v>0.38329861111111113</v>
      </c>
      <c r="C978" s="5">
        <v>13</v>
      </c>
      <c r="D978" s="24">
        <f t="shared" si="61"/>
        <v>13</v>
      </c>
      <c r="E978" s="26" t="str">
        <f t="shared" si="63"/>
        <v>Under</v>
      </c>
      <c r="F978" s="26" t="str">
        <f t="shared" si="64"/>
        <v>Under</v>
      </c>
      <c r="G978" s="26">
        <f t="shared" si="62"/>
        <v>9</v>
      </c>
    </row>
    <row r="979" spans="1:7" ht="15" x14ac:dyDescent="0.25">
      <c r="A979" s="39">
        <v>44385</v>
      </c>
      <c r="B979" s="40">
        <v>0.38371527777777775</v>
      </c>
      <c r="C979" s="5">
        <v>15</v>
      </c>
      <c r="D979" s="24">
        <f t="shared" si="61"/>
        <v>15</v>
      </c>
      <c r="E979" s="26" t="str">
        <f t="shared" si="63"/>
        <v>Under</v>
      </c>
      <c r="F979" s="26" t="str">
        <f t="shared" si="64"/>
        <v>Under</v>
      </c>
      <c r="G979" s="26">
        <f t="shared" si="62"/>
        <v>9</v>
      </c>
    </row>
    <row r="980" spans="1:7" ht="15" x14ac:dyDescent="0.25">
      <c r="A980" s="39">
        <v>44385</v>
      </c>
      <c r="B980" s="40">
        <v>0.38587962962962963</v>
      </c>
      <c r="C980" s="5">
        <v>11</v>
      </c>
      <c r="D980" s="24">
        <f t="shared" si="61"/>
        <v>11</v>
      </c>
      <c r="E980" s="26" t="str">
        <f t="shared" si="63"/>
        <v>Under</v>
      </c>
      <c r="F980" s="26" t="str">
        <f t="shared" si="64"/>
        <v>Under</v>
      </c>
      <c r="G980" s="26">
        <f t="shared" si="62"/>
        <v>9</v>
      </c>
    </row>
    <row r="981" spans="1:7" ht="15" x14ac:dyDescent="0.25">
      <c r="A981" s="39">
        <v>44385</v>
      </c>
      <c r="B981" s="40">
        <v>0.38769675925925928</v>
      </c>
      <c r="C981" s="5">
        <v>17</v>
      </c>
      <c r="D981" s="24">
        <f t="shared" si="61"/>
        <v>17</v>
      </c>
      <c r="E981" s="26" t="str">
        <f t="shared" si="63"/>
        <v>Under</v>
      </c>
      <c r="F981" s="26" t="str">
        <f t="shared" si="64"/>
        <v>Under</v>
      </c>
      <c r="G981" s="26">
        <f t="shared" si="62"/>
        <v>9</v>
      </c>
    </row>
    <row r="982" spans="1:7" ht="15" x14ac:dyDescent="0.25">
      <c r="A982" s="39">
        <v>44385</v>
      </c>
      <c r="B982" s="40">
        <v>0.38813657407407409</v>
      </c>
      <c r="C982" s="5">
        <v>16</v>
      </c>
      <c r="D982" s="24">
        <f t="shared" si="61"/>
        <v>16</v>
      </c>
      <c r="E982" s="26" t="str">
        <f t="shared" si="63"/>
        <v>Under</v>
      </c>
      <c r="F982" s="26" t="str">
        <f t="shared" si="64"/>
        <v>Under</v>
      </c>
      <c r="G982" s="26">
        <f t="shared" si="62"/>
        <v>9</v>
      </c>
    </row>
    <row r="983" spans="1:7" ht="15" x14ac:dyDescent="0.25">
      <c r="A983" s="39">
        <v>44385</v>
      </c>
      <c r="B983" s="40">
        <v>0.38886574074074076</v>
      </c>
      <c r="C983" s="5">
        <v>14</v>
      </c>
      <c r="D983" s="24">
        <f t="shared" ref="D983:D1046" si="65">IF(C983="","",IF($B$9="mph",C983,ROUND(C983*0.6214,0)))</f>
        <v>14</v>
      </c>
      <c r="E983" s="26" t="str">
        <f t="shared" si="63"/>
        <v>Under</v>
      </c>
      <c r="F983" s="26" t="str">
        <f t="shared" si="64"/>
        <v>Under</v>
      </c>
      <c r="G983" s="26">
        <f t="shared" ref="G983:G1046" si="66">HOUR(B983)</f>
        <v>9</v>
      </c>
    </row>
    <row r="984" spans="1:7" ht="15" x14ac:dyDescent="0.25">
      <c r="A984" s="39">
        <v>44385</v>
      </c>
      <c r="B984" s="40">
        <v>0.38903935185185184</v>
      </c>
      <c r="C984" s="5">
        <v>14</v>
      </c>
      <c r="D984" s="24">
        <f t="shared" si="65"/>
        <v>14</v>
      </c>
      <c r="E984" s="26" t="str">
        <f t="shared" ref="E984:E1047" si="67">IF(D984="","",IF(D984&gt;$B$11,"Over","Under"))</f>
        <v>Under</v>
      </c>
      <c r="F984" s="26" t="str">
        <f t="shared" ref="F984:F1047" si="68">IF(D984="","",IF(D984&gt;$B$10,"Over","Under"))</f>
        <v>Under</v>
      </c>
      <c r="G984" s="26">
        <f t="shared" si="66"/>
        <v>9</v>
      </c>
    </row>
    <row r="985" spans="1:7" ht="15" x14ac:dyDescent="0.25">
      <c r="A985" s="39">
        <v>44385</v>
      </c>
      <c r="B985" s="40">
        <v>0.38958333333333334</v>
      </c>
      <c r="C985" s="5">
        <v>9</v>
      </c>
      <c r="D985" s="24">
        <f t="shared" si="65"/>
        <v>9</v>
      </c>
      <c r="E985" s="26" t="str">
        <f t="shared" si="67"/>
        <v>Under</v>
      </c>
      <c r="F985" s="26" t="str">
        <f t="shared" si="68"/>
        <v>Under</v>
      </c>
      <c r="G985" s="26">
        <f t="shared" si="66"/>
        <v>9</v>
      </c>
    </row>
    <row r="986" spans="1:7" ht="15" x14ac:dyDescent="0.25">
      <c r="A986" s="39">
        <v>44385</v>
      </c>
      <c r="B986" s="40">
        <v>0.39266203703703706</v>
      </c>
      <c r="C986" s="5">
        <v>11</v>
      </c>
      <c r="D986" s="24">
        <f t="shared" si="65"/>
        <v>11</v>
      </c>
      <c r="E986" s="26" t="str">
        <f t="shared" si="67"/>
        <v>Under</v>
      </c>
      <c r="F986" s="26" t="str">
        <f t="shared" si="68"/>
        <v>Under</v>
      </c>
      <c r="G986" s="26">
        <f t="shared" si="66"/>
        <v>9</v>
      </c>
    </row>
    <row r="987" spans="1:7" ht="15" x14ac:dyDescent="0.25">
      <c r="A987" s="39">
        <v>44385</v>
      </c>
      <c r="B987" s="40">
        <v>0.39473379629629629</v>
      </c>
      <c r="C987" s="5">
        <v>16</v>
      </c>
      <c r="D987" s="24">
        <f t="shared" si="65"/>
        <v>16</v>
      </c>
      <c r="E987" s="26" t="str">
        <f t="shared" si="67"/>
        <v>Under</v>
      </c>
      <c r="F987" s="26" t="str">
        <f t="shared" si="68"/>
        <v>Under</v>
      </c>
      <c r="G987" s="26">
        <f t="shared" si="66"/>
        <v>9</v>
      </c>
    </row>
    <row r="988" spans="1:7" ht="15" x14ac:dyDescent="0.25">
      <c r="A988" s="39">
        <v>44385</v>
      </c>
      <c r="B988" s="40">
        <v>0.39886574074074077</v>
      </c>
      <c r="C988" s="5">
        <v>15</v>
      </c>
      <c r="D988" s="24">
        <f t="shared" si="65"/>
        <v>15</v>
      </c>
      <c r="E988" s="26" t="str">
        <f t="shared" si="67"/>
        <v>Under</v>
      </c>
      <c r="F988" s="26" t="str">
        <f t="shared" si="68"/>
        <v>Under</v>
      </c>
      <c r="G988" s="26">
        <f t="shared" si="66"/>
        <v>9</v>
      </c>
    </row>
    <row r="989" spans="1:7" ht="15" x14ac:dyDescent="0.25">
      <c r="A989" s="39">
        <v>44385</v>
      </c>
      <c r="B989" s="40">
        <v>0.40364583333333331</v>
      </c>
      <c r="C989" s="5">
        <v>14</v>
      </c>
      <c r="D989" s="24">
        <f t="shared" si="65"/>
        <v>14</v>
      </c>
      <c r="E989" s="26" t="str">
        <f t="shared" si="67"/>
        <v>Under</v>
      </c>
      <c r="F989" s="26" t="str">
        <f t="shared" si="68"/>
        <v>Under</v>
      </c>
      <c r="G989" s="26">
        <f t="shared" si="66"/>
        <v>9</v>
      </c>
    </row>
    <row r="990" spans="1:7" ht="15" x14ac:dyDescent="0.25">
      <c r="A990" s="39">
        <v>44385</v>
      </c>
      <c r="B990" s="40">
        <v>0.40548611111111116</v>
      </c>
      <c r="C990" s="5">
        <v>17</v>
      </c>
      <c r="D990" s="24">
        <f t="shared" si="65"/>
        <v>17</v>
      </c>
      <c r="E990" s="26" t="str">
        <f t="shared" si="67"/>
        <v>Under</v>
      </c>
      <c r="F990" s="26" t="str">
        <f t="shared" si="68"/>
        <v>Under</v>
      </c>
      <c r="G990" s="26">
        <f t="shared" si="66"/>
        <v>9</v>
      </c>
    </row>
    <row r="991" spans="1:7" ht="15" x14ac:dyDescent="0.25">
      <c r="A991" s="39">
        <v>44385</v>
      </c>
      <c r="B991" s="40">
        <v>0.40638888888888891</v>
      </c>
      <c r="C991" s="5">
        <v>18</v>
      </c>
      <c r="D991" s="24">
        <f t="shared" si="65"/>
        <v>18</v>
      </c>
      <c r="E991" s="26" t="str">
        <f t="shared" si="67"/>
        <v>Under</v>
      </c>
      <c r="F991" s="26" t="str">
        <f t="shared" si="68"/>
        <v>Under</v>
      </c>
      <c r="G991" s="26">
        <f t="shared" si="66"/>
        <v>9</v>
      </c>
    </row>
    <row r="992" spans="1:7" ht="15" x14ac:dyDescent="0.25">
      <c r="A992" s="39">
        <v>44385</v>
      </c>
      <c r="B992" s="40">
        <v>0.40896990740740741</v>
      </c>
      <c r="C992" s="5">
        <v>14</v>
      </c>
      <c r="D992" s="24">
        <f t="shared" si="65"/>
        <v>14</v>
      </c>
      <c r="E992" s="26" t="str">
        <f t="shared" si="67"/>
        <v>Under</v>
      </c>
      <c r="F992" s="26" t="str">
        <f t="shared" si="68"/>
        <v>Under</v>
      </c>
      <c r="G992" s="26">
        <f t="shared" si="66"/>
        <v>9</v>
      </c>
    </row>
    <row r="993" spans="1:7" ht="15" x14ac:dyDescent="0.25">
      <c r="A993" s="39">
        <v>44385</v>
      </c>
      <c r="B993" s="40">
        <v>0.40909722222222222</v>
      </c>
      <c r="C993" s="5">
        <v>20</v>
      </c>
      <c r="D993" s="24">
        <f t="shared" si="65"/>
        <v>20</v>
      </c>
      <c r="E993" s="26" t="str">
        <f t="shared" si="67"/>
        <v>Under</v>
      </c>
      <c r="F993" s="26" t="str">
        <f t="shared" si="68"/>
        <v>Under</v>
      </c>
      <c r="G993" s="26">
        <f t="shared" si="66"/>
        <v>9</v>
      </c>
    </row>
    <row r="994" spans="1:7" ht="15" x14ac:dyDescent="0.25">
      <c r="A994" s="39">
        <v>44385</v>
      </c>
      <c r="B994" s="40">
        <v>0.40915509259259258</v>
      </c>
      <c r="C994" s="5">
        <v>15</v>
      </c>
      <c r="D994" s="24">
        <f t="shared" si="65"/>
        <v>15</v>
      </c>
      <c r="E994" s="26" t="str">
        <f t="shared" si="67"/>
        <v>Under</v>
      </c>
      <c r="F994" s="26" t="str">
        <f t="shared" si="68"/>
        <v>Under</v>
      </c>
      <c r="G994" s="26">
        <f t="shared" si="66"/>
        <v>9</v>
      </c>
    </row>
    <row r="995" spans="1:7" ht="15" x14ac:dyDescent="0.25">
      <c r="A995" s="39">
        <v>44385</v>
      </c>
      <c r="B995" s="40">
        <v>0.41065972222222219</v>
      </c>
      <c r="C995" s="5">
        <v>17</v>
      </c>
      <c r="D995" s="24">
        <f t="shared" si="65"/>
        <v>17</v>
      </c>
      <c r="E995" s="26" t="str">
        <f t="shared" si="67"/>
        <v>Under</v>
      </c>
      <c r="F995" s="26" t="str">
        <f t="shared" si="68"/>
        <v>Under</v>
      </c>
      <c r="G995" s="26">
        <f t="shared" si="66"/>
        <v>9</v>
      </c>
    </row>
    <row r="996" spans="1:7" ht="15" x14ac:dyDescent="0.25">
      <c r="A996" s="39">
        <v>44385</v>
      </c>
      <c r="B996" s="40">
        <v>0.41189814814814812</v>
      </c>
      <c r="C996" s="5">
        <v>18</v>
      </c>
      <c r="D996" s="24">
        <f t="shared" si="65"/>
        <v>18</v>
      </c>
      <c r="E996" s="26" t="str">
        <f t="shared" si="67"/>
        <v>Under</v>
      </c>
      <c r="F996" s="26" t="str">
        <f t="shared" si="68"/>
        <v>Under</v>
      </c>
      <c r="G996" s="26">
        <f t="shared" si="66"/>
        <v>9</v>
      </c>
    </row>
    <row r="997" spans="1:7" ht="15" x14ac:dyDescent="0.25">
      <c r="A997" s="39">
        <v>44385</v>
      </c>
      <c r="B997" s="40">
        <v>0.41731481481481486</v>
      </c>
      <c r="C997" s="5">
        <v>17</v>
      </c>
      <c r="D997" s="24">
        <f t="shared" si="65"/>
        <v>17</v>
      </c>
      <c r="E997" s="26" t="str">
        <f t="shared" si="67"/>
        <v>Under</v>
      </c>
      <c r="F997" s="26" t="str">
        <f t="shared" si="68"/>
        <v>Under</v>
      </c>
      <c r="G997" s="26">
        <f t="shared" si="66"/>
        <v>10</v>
      </c>
    </row>
    <row r="998" spans="1:7" ht="15" x14ac:dyDescent="0.25">
      <c r="A998" s="39">
        <v>44385</v>
      </c>
      <c r="B998" s="40">
        <v>0.41820601851851852</v>
      </c>
      <c r="C998" s="5">
        <v>13</v>
      </c>
      <c r="D998" s="24">
        <f t="shared" si="65"/>
        <v>13</v>
      </c>
      <c r="E998" s="26" t="str">
        <f t="shared" si="67"/>
        <v>Under</v>
      </c>
      <c r="F998" s="26" t="str">
        <f t="shared" si="68"/>
        <v>Under</v>
      </c>
      <c r="G998" s="26">
        <f t="shared" si="66"/>
        <v>10</v>
      </c>
    </row>
    <row r="999" spans="1:7" ht="15" x14ac:dyDescent="0.25">
      <c r="A999" s="39">
        <v>44385</v>
      </c>
      <c r="B999" s="40">
        <v>0.41842592592592592</v>
      </c>
      <c r="C999" s="5">
        <v>11</v>
      </c>
      <c r="D999" s="24">
        <f t="shared" si="65"/>
        <v>11</v>
      </c>
      <c r="E999" s="26" t="str">
        <f t="shared" si="67"/>
        <v>Under</v>
      </c>
      <c r="F999" s="26" t="str">
        <f t="shared" si="68"/>
        <v>Under</v>
      </c>
      <c r="G999" s="26">
        <f t="shared" si="66"/>
        <v>10</v>
      </c>
    </row>
    <row r="1000" spans="1:7" ht="15" x14ac:dyDescent="0.25">
      <c r="A1000" s="39">
        <v>44385</v>
      </c>
      <c r="B1000" s="40">
        <v>0.4211226851851852</v>
      </c>
      <c r="C1000" s="5">
        <v>16</v>
      </c>
      <c r="D1000" s="24">
        <f t="shared" si="65"/>
        <v>16</v>
      </c>
      <c r="E1000" s="26" t="str">
        <f t="shared" si="67"/>
        <v>Under</v>
      </c>
      <c r="F1000" s="26" t="str">
        <f t="shared" si="68"/>
        <v>Under</v>
      </c>
      <c r="G1000" s="26">
        <f t="shared" si="66"/>
        <v>10</v>
      </c>
    </row>
    <row r="1001" spans="1:7" ht="15" x14ac:dyDescent="0.25">
      <c r="A1001" s="39">
        <v>44385</v>
      </c>
      <c r="B1001" s="40">
        <v>0.42730324074074072</v>
      </c>
      <c r="C1001" s="5">
        <v>15</v>
      </c>
      <c r="D1001" s="24">
        <f t="shared" si="65"/>
        <v>15</v>
      </c>
      <c r="E1001" s="26" t="str">
        <f t="shared" si="67"/>
        <v>Under</v>
      </c>
      <c r="F1001" s="26" t="str">
        <f t="shared" si="68"/>
        <v>Under</v>
      </c>
      <c r="G1001" s="26">
        <f t="shared" si="66"/>
        <v>10</v>
      </c>
    </row>
    <row r="1002" spans="1:7" ht="15" x14ac:dyDescent="0.25">
      <c r="A1002" s="39">
        <v>44385</v>
      </c>
      <c r="B1002" s="40">
        <v>0.42855324074074069</v>
      </c>
      <c r="C1002" s="5">
        <v>8</v>
      </c>
      <c r="D1002" s="24">
        <f t="shared" si="65"/>
        <v>8</v>
      </c>
      <c r="E1002" s="26" t="str">
        <f t="shared" si="67"/>
        <v>Under</v>
      </c>
      <c r="F1002" s="26" t="str">
        <f t="shared" si="68"/>
        <v>Under</v>
      </c>
      <c r="G1002" s="26">
        <f t="shared" si="66"/>
        <v>10</v>
      </c>
    </row>
    <row r="1003" spans="1:7" ht="15" x14ac:dyDescent="0.25">
      <c r="A1003" s="39">
        <v>44385</v>
      </c>
      <c r="B1003" s="40">
        <v>0.42910879629629628</v>
      </c>
      <c r="C1003" s="5">
        <v>12</v>
      </c>
      <c r="D1003" s="24">
        <f t="shared" si="65"/>
        <v>12</v>
      </c>
      <c r="E1003" s="26" t="str">
        <f t="shared" si="67"/>
        <v>Under</v>
      </c>
      <c r="F1003" s="26" t="str">
        <f t="shared" si="68"/>
        <v>Under</v>
      </c>
      <c r="G1003" s="26">
        <f t="shared" si="66"/>
        <v>10</v>
      </c>
    </row>
    <row r="1004" spans="1:7" ht="15" x14ac:dyDescent="0.25">
      <c r="A1004" s="39">
        <v>44385</v>
      </c>
      <c r="B1004" s="40">
        <v>0.42987268518518523</v>
      </c>
      <c r="C1004" s="5">
        <v>16</v>
      </c>
      <c r="D1004" s="24">
        <f t="shared" si="65"/>
        <v>16</v>
      </c>
      <c r="E1004" s="26" t="str">
        <f t="shared" si="67"/>
        <v>Under</v>
      </c>
      <c r="F1004" s="26" t="str">
        <f t="shared" si="68"/>
        <v>Under</v>
      </c>
      <c r="G1004" s="26">
        <f t="shared" si="66"/>
        <v>10</v>
      </c>
    </row>
    <row r="1005" spans="1:7" ht="15" x14ac:dyDescent="0.25">
      <c r="A1005" s="39">
        <v>44385</v>
      </c>
      <c r="B1005" s="40">
        <v>0.42993055555555554</v>
      </c>
      <c r="C1005" s="5">
        <v>14</v>
      </c>
      <c r="D1005" s="24">
        <f t="shared" si="65"/>
        <v>14</v>
      </c>
      <c r="E1005" s="26" t="str">
        <f t="shared" si="67"/>
        <v>Under</v>
      </c>
      <c r="F1005" s="26" t="str">
        <f t="shared" si="68"/>
        <v>Under</v>
      </c>
      <c r="G1005" s="26">
        <f t="shared" si="66"/>
        <v>10</v>
      </c>
    </row>
    <row r="1006" spans="1:7" ht="15" x14ac:dyDescent="0.25">
      <c r="A1006" s="39">
        <v>44385</v>
      </c>
      <c r="B1006" s="40">
        <v>0.43160879629629628</v>
      </c>
      <c r="C1006" s="5">
        <v>15</v>
      </c>
      <c r="D1006" s="24">
        <f t="shared" si="65"/>
        <v>15</v>
      </c>
      <c r="E1006" s="26" t="str">
        <f t="shared" si="67"/>
        <v>Under</v>
      </c>
      <c r="F1006" s="26" t="str">
        <f t="shared" si="68"/>
        <v>Under</v>
      </c>
      <c r="G1006" s="26">
        <f t="shared" si="66"/>
        <v>10</v>
      </c>
    </row>
    <row r="1007" spans="1:7" ht="15" x14ac:dyDescent="0.25">
      <c r="A1007" s="39">
        <v>44385</v>
      </c>
      <c r="B1007" s="40">
        <v>0.43167824074074074</v>
      </c>
      <c r="C1007" s="5">
        <v>13</v>
      </c>
      <c r="D1007" s="24">
        <f t="shared" si="65"/>
        <v>13</v>
      </c>
      <c r="E1007" s="26" t="str">
        <f t="shared" si="67"/>
        <v>Under</v>
      </c>
      <c r="F1007" s="26" t="str">
        <f t="shared" si="68"/>
        <v>Under</v>
      </c>
      <c r="G1007" s="26">
        <f t="shared" si="66"/>
        <v>10</v>
      </c>
    </row>
    <row r="1008" spans="1:7" ht="15" x14ac:dyDescent="0.25">
      <c r="A1008" s="39">
        <v>44385</v>
      </c>
      <c r="B1008" s="40">
        <v>0.43443287037037037</v>
      </c>
      <c r="C1008" s="5">
        <v>16</v>
      </c>
      <c r="D1008" s="24">
        <f t="shared" si="65"/>
        <v>16</v>
      </c>
      <c r="E1008" s="26" t="str">
        <f t="shared" si="67"/>
        <v>Under</v>
      </c>
      <c r="F1008" s="26" t="str">
        <f t="shared" si="68"/>
        <v>Under</v>
      </c>
      <c r="G1008" s="26">
        <f t="shared" si="66"/>
        <v>10</v>
      </c>
    </row>
    <row r="1009" spans="1:7" ht="15" x14ac:dyDescent="0.25">
      <c r="A1009" s="39">
        <v>44385</v>
      </c>
      <c r="B1009" s="40">
        <v>0.43813657407407408</v>
      </c>
      <c r="C1009" s="5">
        <v>12</v>
      </c>
      <c r="D1009" s="24">
        <f t="shared" si="65"/>
        <v>12</v>
      </c>
      <c r="E1009" s="26" t="str">
        <f t="shared" si="67"/>
        <v>Under</v>
      </c>
      <c r="F1009" s="26" t="str">
        <f t="shared" si="68"/>
        <v>Under</v>
      </c>
      <c r="G1009" s="26">
        <f t="shared" si="66"/>
        <v>10</v>
      </c>
    </row>
    <row r="1010" spans="1:7" ht="15" x14ac:dyDescent="0.25">
      <c r="A1010" s="39">
        <v>44385</v>
      </c>
      <c r="B1010" s="40">
        <v>0.43987268518518513</v>
      </c>
      <c r="C1010" s="5">
        <v>17</v>
      </c>
      <c r="D1010" s="24">
        <f t="shared" si="65"/>
        <v>17</v>
      </c>
      <c r="E1010" s="26" t="str">
        <f t="shared" si="67"/>
        <v>Under</v>
      </c>
      <c r="F1010" s="26" t="str">
        <f t="shared" si="68"/>
        <v>Under</v>
      </c>
      <c r="G1010" s="26">
        <f t="shared" si="66"/>
        <v>10</v>
      </c>
    </row>
    <row r="1011" spans="1:7" ht="15" x14ac:dyDescent="0.25">
      <c r="A1011" s="39">
        <v>44385</v>
      </c>
      <c r="B1011" s="40">
        <v>0.43993055555555555</v>
      </c>
      <c r="C1011" s="5">
        <v>15</v>
      </c>
      <c r="D1011" s="24">
        <f t="shared" si="65"/>
        <v>15</v>
      </c>
      <c r="E1011" s="26" t="str">
        <f t="shared" si="67"/>
        <v>Under</v>
      </c>
      <c r="F1011" s="26" t="str">
        <f t="shared" si="68"/>
        <v>Under</v>
      </c>
      <c r="G1011" s="26">
        <f t="shared" si="66"/>
        <v>10</v>
      </c>
    </row>
    <row r="1012" spans="1:7" ht="15" x14ac:dyDescent="0.25">
      <c r="A1012" s="39">
        <v>44385</v>
      </c>
      <c r="B1012" s="40">
        <v>0.43997685185185187</v>
      </c>
      <c r="C1012" s="5">
        <v>14</v>
      </c>
      <c r="D1012" s="24">
        <f t="shared" si="65"/>
        <v>14</v>
      </c>
      <c r="E1012" s="26" t="str">
        <f t="shared" si="67"/>
        <v>Under</v>
      </c>
      <c r="F1012" s="26" t="str">
        <f t="shared" si="68"/>
        <v>Under</v>
      </c>
      <c r="G1012" s="26">
        <f t="shared" si="66"/>
        <v>10</v>
      </c>
    </row>
    <row r="1013" spans="1:7" ht="15" x14ac:dyDescent="0.25">
      <c r="A1013" s="39">
        <v>44385</v>
      </c>
      <c r="B1013" s="40">
        <v>0.44045138888888885</v>
      </c>
      <c r="C1013" s="5">
        <v>16</v>
      </c>
      <c r="D1013" s="24">
        <f t="shared" si="65"/>
        <v>16</v>
      </c>
      <c r="E1013" s="26" t="str">
        <f t="shared" si="67"/>
        <v>Under</v>
      </c>
      <c r="F1013" s="26" t="str">
        <f t="shared" si="68"/>
        <v>Under</v>
      </c>
      <c r="G1013" s="26">
        <f t="shared" si="66"/>
        <v>10</v>
      </c>
    </row>
    <row r="1014" spans="1:7" ht="15" x14ac:dyDescent="0.25">
      <c r="A1014" s="39">
        <v>44385</v>
      </c>
      <c r="B1014" s="40">
        <v>0.44063657407407408</v>
      </c>
      <c r="C1014" s="5">
        <v>14</v>
      </c>
      <c r="D1014" s="24">
        <f t="shared" si="65"/>
        <v>14</v>
      </c>
      <c r="E1014" s="26" t="str">
        <f t="shared" si="67"/>
        <v>Under</v>
      </c>
      <c r="F1014" s="26" t="str">
        <f t="shared" si="68"/>
        <v>Under</v>
      </c>
      <c r="G1014" s="26">
        <f t="shared" si="66"/>
        <v>10</v>
      </c>
    </row>
    <row r="1015" spans="1:7" ht="15" x14ac:dyDescent="0.25">
      <c r="A1015" s="39">
        <v>44385</v>
      </c>
      <c r="B1015" s="40">
        <v>0.44291666666666668</v>
      </c>
      <c r="C1015" s="5">
        <v>26</v>
      </c>
      <c r="D1015" s="24">
        <f t="shared" si="65"/>
        <v>26</v>
      </c>
      <c r="E1015" s="26" t="str">
        <f t="shared" si="67"/>
        <v>Over</v>
      </c>
      <c r="F1015" s="26" t="str">
        <f t="shared" si="68"/>
        <v>Over</v>
      </c>
      <c r="G1015" s="26">
        <f t="shared" si="66"/>
        <v>10</v>
      </c>
    </row>
    <row r="1016" spans="1:7" ht="15" x14ac:dyDescent="0.25">
      <c r="A1016" s="39">
        <v>44385</v>
      </c>
      <c r="B1016" s="40">
        <v>0.44366898148148143</v>
      </c>
      <c r="C1016" s="5">
        <v>15</v>
      </c>
      <c r="D1016" s="24">
        <f t="shared" si="65"/>
        <v>15</v>
      </c>
      <c r="E1016" s="26" t="str">
        <f t="shared" si="67"/>
        <v>Under</v>
      </c>
      <c r="F1016" s="26" t="str">
        <f t="shared" si="68"/>
        <v>Under</v>
      </c>
      <c r="G1016" s="26">
        <f t="shared" si="66"/>
        <v>10</v>
      </c>
    </row>
    <row r="1017" spans="1:7" ht="15" x14ac:dyDescent="0.25">
      <c r="A1017" s="39">
        <v>44385</v>
      </c>
      <c r="B1017" s="40">
        <v>0.4450115740740741</v>
      </c>
      <c r="C1017" s="5">
        <v>18</v>
      </c>
      <c r="D1017" s="24">
        <f t="shared" si="65"/>
        <v>18</v>
      </c>
      <c r="E1017" s="26" t="str">
        <f t="shared" si="67"/>
        <v>Under</v>
      </c>
      <c r="F1017" s="26" t="str">
        <f t="shared" si="68"/>
        <v>Under</v>
      </c>
      <c r="G1017" s="26">
        <f t="shared" si="66"/>
        <v>10</v>
      </c>
    </row>
    <row r="1018" spans="1:7" ht="15" x14ac:dyDescent="0.25">
      <c r="A1018" s="39">
        <v>44385</v>
      </c>
      <c r="B1018" s="40">
        <v>0.44885416666666672</v>
      </c>
      <c r="C1018" s="5">
        <v>9</v>
      </c>
      <c r="D1018" s="24">
        <f t="shared" si="65"/>
        <v>9</v>
      </c>
      <c r="E1018" s="26" t="str">
        <f t="shared" si="67"/>
        <v>Under</v>
      </c>
      <c r="F1018" s="26" t="str">
        <f t="shared" si="68"/>
        <v>Under</v>
      </c>
      <c r="G1018" s="26">
        <f t="shared" si="66"/>
        <v>10</v>
      </c>
    </row>
    <row r="1019" spans="1:7" ht="15" x14ac:dyDescent="0.25">
      <c r="A1019" s="39">
        <v>44385</v>
      </c>
      <c r="B1019" s="40">
        <v>0.44975694444444447</v>
      </c>
      <c r="C1019" s="5">
        <v>15</v>
      </c>
      <c r="D1019" s="24">
        <f t="shared" si="65"/>
        <v>15</v>
      </c>
      <c r="E1019" s="26" t="str">
        <f t="shared" si="67"/>
        <v>Under</v>
      </c>
      <c r="F1019" s="26" t="str">
        <f t="shared" si="68"/>
        <v>Under</v>
      </c>
      <c r="G1019" s="26">
        <f t="shared" si="66"/>
        <v>10</v>
      </c>
    </row>
    <row r="1020" spans="1:7" ht="15" x14ac:dyDescent="0.25">
      <c r="A1020" s="39">
        <v>44385</v>
      </c>
      <c r="B1020" s="40">
        <v>0.45140046296296293</v>
      </c>
      <c r="C1020" s="5">
        <v>17</v>
      </c>
      <c r="D1020" s="24">
        <f t="shared" si="65"/>
        <v>17</v>
      </c>
      <c r="E1020" s="26" t="str">
        <f t="shared" si="67"/>
        <v>Under</v>
      </c>
      <c r="F1020" s="26" t="str">
        <f t="shared" si="68"/>
        <v>Under</v>
      </c>
      <c r="G1020" s="26">
        <f t="shared" si="66"/>
        <v>10</v>
      </c>
    </row>
    <row r="1021" spans="1:7" ht="15" x14ac:dyDescent="0.25">
      <c r="A1021" s="39">
        <v>44385</v>
      </c>
      <c r="B1021" s="40">
        <v>0.45303240740740741</v>
      </c>
      <c r="C1021" s="5">
        <v>17</v>
      </c>
      <c r="D1021" s="24">
        <f t="shared" si="65"/>
        <v>17</v>
      </c>
      <c r="E1021" s="26" t="str">
        <f t="shared" si="67"/>
        <v>Under</v>
      </c>
      <c r="F1021" s="26" t="str">
        <f t="shared" si="68"/>
        <v>Under</v>
      </c>
      <c r="G1021" s="26">
        <f t="shared" si="66"/>
        <v>10</v>
      </c>
    </row>
    <row r="1022" spans="1:7" ht="15" x14ac:dyDescent="0.25">
      <c r="A1022" s="39">
        <v>44385</v>
      </c>
      <c r="B1022" s="40">
        <v>0.45405092592592594</v>
      </c>
      <c r="C1022" s="5">
        <v>16</v>
      </c>
      <c r="D1022" s="24">
        <f t="shared" si="65"/>
        <v>16</v>
      </c>
      <c r="E1022" s="26" t="str">
        <f t="shared" si="67"/>
        <v>Under</v>
      </c>
      <c r="F1022" s="26" t="str">
        <f t="shared" si="68"/>
        <v>Under</v>
      </c>
      <c r="G1022" s="26">
        <f t="shared" si="66"/>
        <v>10</v>
      </c>
    </row>
    <row r="1023" spans="1:7" ht="15" x14ac:dyDescent="0.25">
      <c r="A1023" s="39">
        <v>44385</v>
      </c>
      <c r="B1023" s="40">
        <v>0.45671296296296293</v>
      </c>
      <c r="C1023" s="5">
        <v>12</v>
      </c>
      <c r="D1023" s="24">
        <f t="shared" si="65"/>
        <v>12</v>
      </c>
      <c r="E1023" s="26" t="str">
        <f t="shared" si="67"/>
        <v>Under</v>
      </c>
      <c r="F1023" s="26" t="str">
        <f t="shared" si="68"/>
        <v>Under</v>
      </c>
      <c r="G1023" s="26">
        <f t="shared" si="66"/>
        <v>10</v>
      </c>
    </row>
    <row r="1024" spans="1:7" ht="15" x14ac:dyDescent="0.25">
      <c r="A1024" s="39">
        <v>44385</v>
      </c>
      <c r="B1024" s="40">
        <v>0.45711805555555557</v>
      </c>
      <c r="C1024" s="5">
        <v>15</v>
      </c>
      <c r="D1024" s="24">
        <f t="shared" si="65"/>
        <v>15</v>
      </c>
      <c r="E1024" s="26" t="str">
        <f t="shared" si="67"/>
        <v>Under</v>
      </c>
      <c r="F1024" s="26" t="str">
        <f t="shared" si="68"/>
        <v>Under</v>
      </c>
      <c r="G1024" s="26">
        <f t="shared" si="66"/>
        <v>10</v>
      </c>
    </row>
    <row r="1025" spans="1:7" ht="15" x14ac:dyDescent="0.25">
      <c r="A1025" s="39">
        <v>44385</v>
      </c>
      <c r="B1025" s="40">
        <v>0.45721064814814816</v>
      </c>
      <c r="C1025" s="5">
        <v>19</v>
      </c>
      <c r="D1025" s="24">
        <f t="shared" si="65"/>
        <v>19</v>
      </c>
      <c r="E1025" s="26" t="str">
        <f t="shared" si="67"/>
        <v>Under</v>
      </c>
      <c r="F1025" s="26" t="str">
        <f t="shared" si="68"/>
        <v>Under</v>
      </c>
      <c r="G1025" s="26">
        <f t="shared" si="66"/>
        <v>10</v>
      </c>
    </row>
    <row r="1026" spans="1:7" ht="15" x14ac:dyDescent="0.25">
      <c r="A1026" s="39">
        <v>44385</v>
      </c>
      <c r="B1026" s="40">
        <v>0.4604166666666667</v>
      </c>
      <c r="C1026" s="5">
        <v>8</v>
      </c>
      <c r="D1026" s="24">
        <f t="shared" si="65"/>
        <v>8</v>
      </c>
      <c r="E1026" s="26" t="str">
        <f t="shared" si="67"/>
        <v>Under</v>
      </c>
      <c r="F1026" s="26" t="str">
        <f t="shared" si="68"/>
        <v>Under</v>
      </c>
      <c r="G1026" s="26">
        <f t="shared" si="66"/>
        <v>11</v>
      </c>
    </row>
    <row r="1027" spans="1:7" ht="15" x14ac:dyDescent="0.25">
      <c r="A1027" s="39">
        <v>44385</v>
      </c>
      <c r="B1027" s="40">
        <v>0.46099537037037036</v>
      </c>
      <c r="C1027" s="5">
        <v>12</v>
      </c>
      <c r="D1027" s="24">
        <f t="shared" si="65"/>
        <v>12</v>
      </c>
      <c r="E1027" s="26" t="str">
        <f t="shared" si="67"/>
        <v>Under</v>
      </c>
      <c r="F1027" s="26" t="str">
        <f t="shared" si="68"/>
        <v>Under</v>
      </c>
      <c r="G1027" s="26">
        <f t="shared" si="66"/>
        <v>11</v>
      </c>
    </row>
    <row r="1028" spans="1:7" ht="15" x14ac:dyDescent="0.25">
      <c r="A1028" s="39">
        <v>44385</v>
      </c>
      <c r="B1028" s="40">
        <v>0.46207175925925931</v>
      </c>
      <c r="C1028" s="5">
        <v>20</v>
      </c>
      <c r="D1028" s="24">
        <f t="shared" si="65"/>
        <v>20</v>
      </c>
      <c r="E1028" s="26" t="str">
        <f t="shared" si="67"/>
        <v>Under</v>
      </c>
      <c r="F1028" s="26" t="str">
        <f t="shared" si="68"/>
        <v>Under</v>
      </c>
      <c r="G1028" s="26">
        <f t="shared" si="66"/>
        <v>11</v>
      </c>
    </row>
    <row r="1029" spans="1:7" ht="15" x14ac:dyDescent="0.25">
      <c r="A1029" s="39">
        <v>44385</v>
      </c>
      <c r="B1029" s="40">
        <v>0.4636805555555556</v>
      </c>
      <c r="C1029" s="5">
        <v>19</v>
      </c>
      <c r="D1029" s="24">
        <f t="shared" si="65"/>
        <v>19</v>
      </c>
      <c r="E1029" s="26" t="str">
        <f t="shared" si="67"/>
        <v>Under</v>
      </c>
      <c r="F1029" s="26" t="str">
        <f t="shared" si="68"/>
        <v>Under</v>
      </c>
      <c r="G1029" s="26">
        <f t="shared" si="66"/>
        <v>11</v>
      </c>
    </row>
    <row r="1030" spans="1:7" ht="15" x14ac:dyDescent="0.25">
      <c r="A1030" s="39">
        <v>44385</v>
      </c>
      <c r="B1030" s="40">
        <v>0.46421296296296299</v>
      </c>
      <c r="C1030" s="5">
        <v>18</v>
      </c>
      <c r="D1030" s="24">
        <f t="shared" si="65"/>
        <v>18</v>
      </c>
      <c r="E1030" s="26" t="str">
        <f t="shared" si="67"/>
        <v>Under</v>
      </c>
      <c r="F1030" s="26" t="str">
        <f t="shared" si="68"/>
        <v>Under</v>
      </c>
      <c r="G1030" s="26">
        <f t="shared" si="66"/>
        <v>11</v>
      </c>
    </row>
    <row r="1031" spans="1:7" ht="15" x14ac:dyDescent="0.25">
      <c r="A1031" s="39">
        <v>44385</v>
      </c>
      <c r="B1031" s="40">
        <v>0.46447916666666672</v>
      </c>
      <c r="C1031" s="5">
        <v>12</v>
      </c>
      <c r="D1031" s="24">
        <f t="shared" si="65"/>
        <v>12</v>
      </c>
      <c r="E1031" s="26" t="str">
        <f t="shared" si="67"/>
        <v>Under</v>
      </c>
      <c r="F1031" s="26" t="str">
        <f t="shared" si="68"/>
        <v>Under</v>
      </c>
      <c r="G1031" s="26">
        <f t="shared" si="66"/>
        <v>11</v>
      </c>
    </row>
    <row r="1032" spans="1:7" ht="15" x14ac:dyDescent="0.25">
      <c r="A1032" s="39">
        <v>44385</v>
      </c>
      <c r="B1032" s="40">
        <v>0.46585648148148145</v>
      </c>
      <c r="C1032" s="5">
        <v>14</v>
      </c>
      <c r="D1032" s="24">
        <f t="shared" si="65"/>
        <v>14</v>
      </c>
      <c r="E1032" s="26" t="str">
        <f t="shared" si="67"/>
        <v>Under</v>
      </c>
      <c r="F1032" s="26" t="str">
        <f t="shared" si="68"/>
        <v>Under</v>
      </c>
      <c r="G1032" s="26">
        <f t="shared" si="66"/>
        <v>11</v>
      </c>
    </row>
    <row r="1033" spans="1:7" ht="15" x14ac:dyDescent="0.25">
      <c r="A1033" s="39">
        <v>44385</v>
      </c>
      <c r="B1033" s="40">
        <v>0.46957175925925926</v>
      </c>
      <c r="C1033" s="5">
        <v>12</v>
      </c>
      <c r="D1033" s="24">
        <f t="shared" si="65"/>
        <v>12</v>
      </c>
      <c r="E1033" s="26" t="str">
        <f t="shared" si="67"/>
        <v>Under</v>
      </c>
      <c r="F1033" s="26" t="str">
        <f t="shared" si="68"/>
        <v>Under</v>
      </c>
      <c r="G1033" s="26">
        <f t="shared" si="66"/>
        <v>11</v>
      </c>
    </row>
    <row r="1034" spans="1:7" ht="15" x14ac:dyDescent="0.25">
      <c r="A1034" s="39">
        <v>44385</v>
      </c>
      <c r="B1034" s="40">
        <v>0.4697453703703704</v>
      </c>
      <c r="C1034" s="5">
        <v>14</v>
      </c>
      <c r="D1034" s="24">
        <f t="shared" si="65"/>
        <v>14</v>
      </c>
      <c r="E1034" s="26" t="str">
        <f t="shared" si="67"/>
        <v>Under</v>
      </c>
      <c r="F1034" s="26" t="str">
        <f t="shared" si="68"/>
        <v>Under</v>
      </c>
      <c r="G1034" s="26">
        <f t="shared" si="66"/>
        <v>11</v>
      </c>
    </row>
    <row r="1035" spans="1:7" ht="15" x14ac:dyDescent="0.25">
      <c r="A1035" s="39">
        <v>44385</v>
      </c>
      <c r="B1035" s="40">
        <v>0.47320601851851851</v>
      </c>
      <c r="C1035" s="5">
        <v>13</v>
      </c>
      <c r="D1035" s="24">
        <f t="shared" si="65"/>
        <v>13</v>
      </c>
      <c r="E1035" s="26" t="str">
        <f t="shared" si="67"/>
        <v>Under</v>
      </c>
      <c r="F1035" s="26" t="str">
        <f t="shared" si="68"/>
        <v>Under</v>
      </c>
      <c r="G1035" s="26">
        <f t="shared" si="66"/>
        <v>11</v>
      </c>
    </row>
    <row r="1036" spans="1:7" ht="15" x14ac:dyDescent="0.25">
      <c r="A1036" s="39">
        <v>44385</v>
      </c>
      <c r="B1036" s="40">
        <v>0.47370370370370374</v>
      </c>
      <c r="C1036" s="5">
        <v>20</v>
      </c>
      <c r="D1036" s="24">
        <f t="shared" si="65"/>
        <v>20</v>
      </c>
      <c r="E1036" s="26" t="str">
        <f t="shared" si="67"/>
        <v>Under</v>
      </c>
      <c r="F1036" s="26" t="str">
        <f t="shared" si="68"/>
        <v>Under</v>
      </c>
      <c r="G1036" s="26">
        <f t="shared" si="66"/>
        <v>11</v>
      </c>
    </row>
    <row r="1037" spans="1:7" ht="15" x14ac:dyDescent="0.25">
      <c r="A1037" s="39">
        <v>44385</v>
      </c>
      <c r="B1037" s="40">
        <v>0.47424768518518517</v>
      </c>
      <c r="C1037" s="5">
        <v>18</v>
      </c>
      <c r="D1037" s="24">
        <f t="shared" si="65"/>
        <v>18</v>
      </c>
      <c r="E1037" s="26" t="str">
        <f t="shared" si="67"/>
        <v>Under</v>
      </c>
      <c r="F1037" s="26" t="str">
        <f t="shared" si="68"/>
        <v>Under</v>
      </c>
      <c r="G1037" s="26">
        <f t="shared" si="66"/>
        <v>11</v>
      </c>
    </row>
    <row r="1038" spans="1:7" ht="15" x14ac:dyDescent="0.25">
      <c r="A1038" s="39">
        <v>44385</v>
      </c>
      <c r="B1038" s="40">
        <v>0.47553240740740743</v>
      </c>
      <c r="C1038" s="5">
        <v>14</v>
      </c>
      <c r="D1038" s="24">
        <f t="shared" si="65"/>
        <v>14</v>
      </c>
      <c r="E1038" s="26" t="str">
        <f t="shared" si="67"/>
        <v>Under</v>
      </c>
      <c r="F1038" s="26" t="str">
        <f t="shared" si="68"/>
        <v>Under</v>
      </c>
      <c r="G1038" s="26">
        <f t="shared" si="66"/>
        <v>11</v>
      </c>
    </row>
    <row r="1039" spans="1:7" ht="15" x14ac:dyDescent="0.25">
      <c r="A1039" s="39">
        <v>44385</v>
      </c>
      <c r="B1039" s="40">
        <v>0.47585648148148146</v>
      </c>
      <c r="C1039" s="5">
        <v>14</v>
      </c>
      <c r="D1039" s="24">
        <f t="shared" si="65"/>
        <v>14</v>
      </c>
      <c r="E1039" s="26" t="str">
        <f t="shared" si="67"/>
        <v>Under</v>
      </c>
      <c r="F1039" s="26" t="str">
        <f t="shared" si="68"/>
        <v>Under</v>
      </c>
      <c r="G1039" s="26">
        <f t="shared" si="66"/>
        <v>11</v>
      </c>
    </row>
    <row r="1040" spans="1:7" ht="15" x14ac:dyDescent="0.25">
      <c r="A1040" s="39">
        <v>44385</v>
      </c>
      <c r="B1040" s="40">
        <v>0.4760416666666667</v>
      </c>
      <c r="C1040" s="5">
        <v>12</v>
      </c>
      <c r="D1040" s="24">
        <f t="shared" si="65"/>
        <v>12</v>
      </c>
      <c r="E1040" s="26" t="str">
        <f t="shared" si="67"/>
        <v>Under</v>
      </c>
      <c r="F1040" s="26" t="str">
        <f t="shared" si="68"/>
        <v>Under</v>
      </c>
      <c r="G1040" s="26">
        <f t="shared" si="66"/>
        <v>11</v>
      </c>
    </row>
    <row r="1041" spans="1:7" ht="15" x14ac:dyDescent="0.25">
      <c r="A1041" s="39">
        <v>44385</v>
      </c>
      <c r="B1041" s="40">
        <v>0.47688657407407403</v>
      </c>
      <c r="C1041" s="5">
        <v>19</v>
      </c>
      <c r="D1041" s="24">
        <f t="shared" si="65"/>
        <v>19</v>
      </c>
      <c r="E1041" s="26" t="str">
        <f t="shared" si="67"/>
        <v>Under</v>
      </c>
      <c r="F1041" s="26" t="str">
        <f t="shared" si="68"/>
        <v>Under</v>
      </c>
      <c r="G1041" s="26">
        <f t="shared" si="66"/>
        <v>11</v>
      </c>
    </row>
    <row r="1042" spans="1:7" ht="15" x14ac:dyDescent="0.25">
      <c r="A1042" s="39">
        <v>44385</v>
      </c>
      <c r="B1042" s="40">
        <v>0.47737268518518516</v>
      </c>
      <c r="C1042" s="5">
        <v>17</v>
      </c>
      <c r="D1042" s="24">
        <f t="shared" si="65"/>
        <v>17</v>
      </c>
      <c r="E1042" s="26" t="str">
        <f t="shared" si="67"/>
        <v>Under</v>
      </c>
      <c r="F1042" s="26" t="str">
        <f t="shared" si="68"/>
        <v>Under</v>
      </c>
      <c r="G1042" s="26">
        <f t="shared" si="66"/>
        <v>11</v>
      </c>
    </row>
    <row r="1043" spans="1:7" ht="15" x14ac:dyDescent="0.25">
      <c r="A1043" s="39">
        <v>44385</v>
      </c>
      <c r="B1043" s="40">
        <v>0.47888888888888892</v>
      </c>
      <c r="C1043" s="5">
        <v>20</v>
      </c>
      <c r="D1043" s="24">
        <f t="shared" si="65"/>
        <v>20</v>
      </c>
      <c r="E1043" s="26" t="str">
        <f t="shared" si="67"/>
        <v>Under</v>
      </c>
      <c r="F1043" s="26" t="str">
        <f t="shared" si="68"/>
        <v>Under</v>
      </c>
      <c r="G1043" s="26">
        <f t="shared" si="66"/>
        <v>11</v>
      </c>
    </row>
    <row r="1044" spans="1:7" ht="15" x14ac:dyDescent="0.25">
      <c r="A1044" s="39">
        <v>44385</v>
      </c>
      <c r="B1044" s="40">
        <v>0.48008101851851853</v>
      </c>
      <c r="C1044" s="5">
        <v>12</v>
      </c>
      <c r="D1044" s="24">
        <f t="shared" si="65"/>
        <v>12</v>
      </c>
      <c r="E1044" s="26" t="str">
        <f t="shared" si="67"/>
        <v>Under</v>
      </c>
      <c r="F1044" s="26" t="str">
        <f t="shared" si="68"/>
        <v>Under</v>
      </c>
      <c r="G1044" s="26">
        <f t="shared" si="66"/>
        <v>11</v>
      </c>
    </row>
    <row r="1045" spans="1:7" ht="15" x14ac:dyDescent="0.25">
      <c r="A1045" s="39">
        <v>44385</v>
      </c>
      <c r="B1045" s="40">
        <v>0.48013888888888889</v>
      </c>
      <c r="C1045" s="5">
        <v>11</v>
      </c>
      <c r="D1045" s="24">
        <f t="shared" si="65"/>
        <v>11</v>
      </c>
      <c r="E1045" s="26" t="str">
        <f t="shared" si="67"/>
        <v>Under</v>
      </c>
      <c r="F1045" s="26" t="str">
        <f t="shared" si="68"/>
        <v>Under</v>
      </c>
      <c r="G1045" s="26">
        <f t="shared" si="66"/>
        <v>11</v>
      </c>
    </row>
    <row r="1046" spans="1:7" ht="15" x14ac:dyDescent="0.25">
      <c r="A1046" s="39">
        <v>44385</v>
      </c>
      <c r="B1046" s="40">
        <v>0.48056712962962966</v>
      </c>
      <c r="C1046" s="5">
        <v>12</v>
      </c>
      <c r="D1046" s="24">
        <f t="shared" si="65"/>
        <v>12</v>
      </c>
      <c r="E1046" s="26" t="str">
        <f t="shared" si="67"/>
        <v>Under</v>
      </c>
      <c r="F1046" s="26" t="str">
        <f t="shared" si="68"/>
        <v>Under</v>
      </c>
      <c r="G1046" s="26">
        <f t="shared" si="66"/>
        <v>11</v>
      </c>
    </row>
    <row r="1047" spans="1:7" ht="15" x14ac:dyDescent="0.25">
      <c r="A1047" s="39">
        <v>44385</v>
      </c>
      <c r="B1047" s="40">
        <v>0.48502314814814818</v>
      </c>
      <c r="C1047" s="5">
        <v>16</v>
      </c>
      <c r="D1047" s="24">
        <f t="shared" ref="D1047:D1110" si="69">IF(C1047="","",IF($B$9="mph",C1047,ROUND(C1047*0.6214,0)))</f>
        <v>16</v>
      </c>
      <c r="E1047" s="26" t="str">
        <f t="shared" si="67"/>
        <v>Under</v>
      </c>
      <c r="F1047" s="26" t="str">
        <f t="shared" si="68"/>
        <v>Under</v>
      </c>
      <c r="G1047" s="26">
        <f t="shared" ref="G1047:G1110" si="70">HOUR(B1047)</f>
        <v>11</v>
      </c>
    </row>
    <row r="1048" spans="1:7" ht="15" x14ac:dyDescent="0.25">
      <c r="A1048" s="39">
        <v>44385</v>
      </c>
      <c r="B1048" s="40">
        <v>0.48707175925925927</v>
      </c>
      <c r="C1048" s="5">
        <v>13</v>
      </c>
      <c r="D1048" s="24">
        <f t="shared" si="69"/>
        <v>13</v>
      </c>
      <c r="E1048" s="26" t="str">
        <f t="shared" ref="E1048:E1111" si="71">IF(D1048="","",IF(D1048&gt;$B$11,"Over","Under"))</f>
        <v>Under</v>
      </c>
      <c r="F1048" s="26" t="str">
        <f t="shared" ref="F1048:F1111" si="72">IF(D1048="","",IF(D1048&gt;$B$10,"Over","Under"))</f>
        <v>Under</v>
      </c>
      <c r="G1048" s="26">
        <f t="shared" si="70"/>
        <v>11</v>
      </c>
    </row>
    <row r="1049" spans="1:7" ht="15" x14ac:dyDescent="0.25">
      <c r="A1049" s="39">
        <v>44385</v>
      </c>
      <c r="B1049" s="40">
        <v>0.48723379629629626</v>
      </c>
      <c r="C1049" s="5">
        <v>15</v>
      </c>
      <c r="D1049" s="24">
        <f t="shared" si="69"/>
        <v>15</v>
      </c>
      <c r="E1049" s="26" t="str">
        <f t="shared" si="71"/>
        <v>Under</v>
      </c>
      <c r="F1049" s="26" t="str">
        <f t="shared" si="72"/>
        <v>Under</v>
      </c>
      <c r="G1049" s="26">
        <f t="shared" si="70"/>
        <v>11</v>
      </c>
    </row>
    <row r="1050" spans="1:7" ht="15" x14ac:dyDescent="0.25">
      <c r="A1050" s="39">
        <v>44385</v>
      </c>
      <c r="B1050" s="40">
        <v>0.48748842592592595</v>
      </c>
      <c r="C1050" s="5">
        <v>13</v>
      </c>
      <c r="D1050" s="24">
        <f t="shared" si="69"/>
        <v>13</v>
      </c>
      <c r="E1050" s="26" t="str">
        <f t="shared" si="71"/>
        <v>Under</v>
      </c>
      <c r="F1050" s="26" t="str">
        <f t="shared" si="72"/>
        <v>Under</v>
      </c>
      <c r="G1050" s="26">
        <f t="shared" si="70"/>
        <v>11</v>
      </c>
    </row>
    <row r="1051" spans="1:7" ht="15" x14ac:dyDescent="0.25">
      <c r="A1051" s="39">
        <v>44385</v>
      </c>
      <c r="B1051" s="40">
        <v>0.49042824074074076</v>
      </c>
      <c r="C1051" s="5">
        <v>26</v>
      </c>
      <c r="D1051" s="24">
        <f t="shared" si="69"/>
        <v>26</v>
      </c>
      <c r="E1051" s="26" t="str">
        <f t="shared" si="71"/>
        <v>Over</v>
      </c>
      <c r="F1051" s="26" t="str">
        <f t="shared" si="72"/>
        <v>Over</v>
      </c>
      <c r="G1051" s="26">
        <f t="shared" si="70"/>
        <v>11</v>
      </c>
    </row>
    <row r="1052" spans="1:7" ht="15" x14ac:dyDescent="0.25">
      <c r="A1052" s="39">
        <v>44385</v>
      </c>
      <c r="B1052" s="40">
        <v>0.49937499999999996</v>
      </c>
      <c r="C1052" s="5">
        <v>13</v>
      </c>
      <c r="D1052" s="24">
        <f t="shared" si="69"/>
        <v>13</v>
      </c>
      <c r="E1052" s="26" t="str">
        <f t="shared" si="71"/>
        <v>Under</v>
      </c>
      <c r="F1052" s="26" t="str">
        <f t="shared" si="72"/>
        <v>Under</v>
      </c>
      <c r="G1052" s="26">
        <f t="shared" si="70"/>
        <v>11</v>
      </c>
    </row>
    <row r="1053" spans="1:7" ht="15" x14ac:dyDescent="0.25">
      <c r="A1053" s="39">
        <v>44385</v>
      </c>
      <c r="B1053" s="40">
        <v>0.50069444444444444</v>
      </c>
      <c r="C1053" s="5">
        <v>16</v>
      </c>
      <c r="D1053" s="24">
        <f t="shared" si="69"/>
        <v>16</v>
      </c>
      <c r="E1053" s="26" t="str">
        <f t="shared" si="71"/>
        <v>Under</v>
      </c>
      <c r="F1053" s="26" t="str">
        <f t="shared" si="72"/>
        <v>Under</v>
      </c>
      <c r="G1053" s="26">
        <f t="shared" si="70"/>
        <v>12</v>
      </c>
    </row>
    <row r="1054" spans="1:7" ht="15" x14ac:dyDescent="0.25">
      <c r="A1054" s="39">
        <v>44385</v>
      </c>
      <c r="B1054" s="40">
        <v>0.50133101851851858</v>
      </c>
      <c r="C1054" s="5">
        <v>16</v>
      </c>
      <c r="D1054" s="24">
        <f t="shared" si="69"/>
        <v>16</v>
      </c>
      <c r="E1054" s="26" t="str">
        <f t="shared" si="71"/>
        <v>Under</v>
      </c>
      <c r="F1054" s="26" t="str">
        <f t="shared" si="72"/>
        <v>Under</v>
      </c>
      <c r="G1054" s="26">
        <f t="shared" si="70"/>
        <v>12</v>
      </c>
    </row>
    <row r="1055" spans="1:7" ht="15" x14ac:dyDescent="0.25">
      <c r="A1055" s="39">
        <v>44385</v>
      </c>
      <c r="B1055" s="40">
        <v>0.50141203703703707</v>
      </c>
      <c r="C1055" s="5">
        <v>15</v>
      </c>
      <c r="D1055" s="24">
        <f t="shared" si="69"/>
        <v>15</v>
      </c>
      <c r="E1055" s="26" t="str">
        <f t="shared" si="71"/>
        <v>Under</v>
      </c>
      <c r="F1055" s="26" t="str">
        <f t="shared" si="72"/>
        <v>Under</v>
      </c>
      <c r="G1055" s="26">
        <f t="shared" si="70"/>
        <v>12</v>
      </c>
    </row>
    <row r="1056" spans="1:7" ht="15" x14ac:dyDescent="0.25">
      <c r="A1056" s="39">
        <v>44385</v>
      </c>
      <c r="B1056" s="40">
        <v>0.5043171296296296</v>
      </c>
      <c r="C1056" s="5">
        <v>8</v>
      </c>
      <c r="D1056" s="24">
        <f t="shared" si="69"/>
        <v>8</v>
      </c>
      <c r="E1056" s="26" t="str">
        <f t="shared" si="71"/>
        <v>Under</v>
      </c>
      <c r="F1056" s="26" t="str">
        <f t="shared" si="72"/>
        <v>Under</v>
      </c>
      <c r="G1056" s="26">
        <f t="shared" si="70"/>
        <v>12</v>
      </c>
    </row>
    <row r="1057" spans="1:7" ht="15" x14ac:dyDescent="0.25">
      <c r="A1057" s="39">
        <v>44385</v>
      </c>
      <c r="B1057" s="40">
        <v>0.50631944444444443</v>
      </c>
      <c r="C1057" s="5">
        <v>13</v>
      </c>
      <c r="D1057" s="24">
        <f t="shared" si="69"/>
        <v>13</v>
      </c>
      <c r="E1057" s="26" t="str">
        <f t="shared" si="71"/>
        <v>Under</v>
      </c>
      <c r="F1057" s="26" t="str">
        <f t="shared" si="72"/>
        <v>Under</v>
      </c>
      <c r="G1057" s="26">
        <f t="shared" si="70"/>
        <v>12</v>
      </c>
    </row>
    <row r="1058" spans="1:7" ht="15" x14ac:dyDescent="0.25">
      <c r="A1058" s="39">
        <v>44385</v>
      </c>
      <c r="B1058" s="40">
        <v>0.5084953703703704</v>
      </c>
      <c r="C1058" s="5">
        <v>19</v>
      </c>
      <c r="D1058" s="24">
        <f t="shared" si="69"/>
        <v>19</v>
      </c>
      <c r="E1058" s="26" t="str">
        <f t="shared" si="71"/>
        <v>Under</v>
      </c>
      <c r="F1058" s="26" t="str">
        <f t="shared" si="72"/>
        <v>Under</v>
      </c>
      <c r="G1058" s="26">
        <f t="shared" si="70"/>
        <v>12</v>
      </c>
    </row>
    <row r="1059" spans="1:7" ht="15" x14ac:dyDescent="0.25">
      <c r="A1059" s="39">
        <v>44385</v>
      </c>
      <c r="B1059" s="40">
        <v>0.50907407407407412</v>
      </c>
      <c r="C1059" s="5">
        <v>18</v>
      </c>
      <c r="D1059" s="24">
        <f t="shared" si="69"/>
        <v>18</v>
      </c>
      <c r="E1059" s="26" t="str">
        <f t="shared" si="71"/>
        <v>Under</v>
      </c>
      <c r="F1059" s="26" t="str">
        <f t="shared" si="72"/>
        <v>Under</v>
      </c>
      <c r="G1059" s="26">
        <f t="shared" si="70"/>
        <v>12</v>
      </c>
    </row>
    <row r="1060" spans="1:7" ht="15" x14ac:dyDescent="0.25">
      <c r="A1060" s="39">
        <v>44385</v>
      </c>
      <c r="B1060" s="40">
        <v>0.50944444444444448</v>
      </c>
      <c r="C1060" s="5">
        <v>21</v>
      </c>
      <c r="D1060" s="24">
        <f t="shared" si="69"/>
        <v>21</v>
      </c>
      <c r="E1060" s="26" t="str">
        <f t="shared" si="71"/>
        <v>Under</v>
      </c>
      <c r="F1060" s="26" t="str">
        <f t="shared" si="72"/>
        <v>Over</v>
      </c>
      <c r="G1060" s="26">
        <f t="shared" si="70"/>
        <v>12</v>
      </c>
    </row>
    <row r="1061" spans="1:7" ht="15" x14ac:dyDescent="0.25">
      <c r="A1061" s="39">
        <v>44385</v>
      </c>
      <c r="B1061" s="40">
        <v>0.50950231481481478</v>
      </c>
      <c r="C1061" s="5">
        <v>19</v>
      </c>
      <c r="D1061" s="24">
        <f t="shared" si="69"/>
        <v>19</v>
      </c>
      <c r="E1061" s="26" t="str">
        <f t="shared" si="71"/>
        <v>Under</v>
      </c>
      <c r="F1061" s="26" t="str">
        <f t="shared" si="72"/>
        <v>Under</v>
      </c>
      <c r="G1061" s="26">
        <f t="shared" si="70"/>
        <v>12</v>
      </c>
    </row>
    <row r="1062" spans="1:7" ht="15" x14ac:dyDescent="0.25">
      <c r="A1062" s="39">
        <v>44385</v>
      </c>
      <c r="B1062" s="40">
        <v>0.5096180555555555</v>
      </c>
      <c r="C1062" s="5">
        <v>19</v>
      </c>
      <c r="D1062" s="24">
        <f t="shared" si="69"/>
        <v>19</v>
      </c>
      <c r="E1062" s="26" t="str">
        <f t="shared" si="71"/>
        <v>Under</v>
      </c>
      <c r="F1062" s="26" t="str">
        <f t="shared" si="72"/>
        <v>Under</v>
      </c>
      <c r="G1062" s="26">
        <f t="shared" si="70"/>
        <v>12</v>
      </c>
    </row>
    <row r="1063" spans="1:7" ht="15" x14ac:dyDescent="0.25">
      <c r="A1063" s="39">
        <v>44385</v>
      </c>
      <c r="B1063" s="40">
        <v>0.5100231481481482</v>
      </c>
      <c r="C1063" s="5">
        <v>19</v>
      </c>
      <c r="D1063" s="24">
        <f t="shared" si="69"/>
        <v>19</v>
      </c>
      <c r="E1063" s="26" t="str">
        <f t="shared" si="71"/>
        <v>Under</v>
      </c>
      <c r="F1063" s="26" t="str">
        <f t="shared" si="72"/>
        <v>Under</v>
      </c>
      <c r="G1063" s="26">
        <f t="shared" si="70"/>
        <v>12</v>
      </c>
    </row>
    <row r="1064" spans="1:7" ht="15" x14ac:dyDescent="0.25">
      <c r="A1064" s="39">
        <v>44385</v>
      </c>
      <c r="B1064" s="40">
        <v>0.51021990740740741</v>
      </c>
      <c r="C1064" s="5">
        <v>11</v>
      </c>
      <c r="D1064" s="24">
        <f t="shared" si="69"/>
        <v>11</v>
      </c>
      <c r="E1064" s="26" t="str">
        <f t="shared" si="71"/>
        <v>Under</v>
      </c>
      <c r="F1064" s="26" t="str">
        <f t="shared" si="72"/>
        <v>Under</v>
      </c>
      <c r="G1064" s="26">
        <f t="shared" si="70"/>
        <v>12</v>
      </c>
    </row>
    <row r="1065" spans="1:7" ht="15" x14ac:dyDescent="0.25">
      <c r="A1065" s="39">
        <v>44385</v>
      </c>
      <c r="B1065" s="40">
        <v>0.51587962962962963</v>
      </c>
      <c r="C1065" s="5">
        <v>24</v>
      </c>
      <c r="D1065" s="24">
        <f t="shared" si="69"/>
        <v>24</v>
      </c>
      <c r="E1065" s="26" t="str">
        <f t="shared" si="71"/>
        <v>Under</v>
      </c>
      <c r="F1065" s="26" t="str">
        <f t="shared" si="72"/>
        <v>Over</v>
      </c>
      <c r="G1065" s="26">
        <f t="shared" si="70"/>
        <v>12</v>
      </c>
    </row>
    <row r="1066" spans="1:7" ht="15" x14ac:dyDescent="0.25">
      <c r="A1066" s="39">
        <v>44385</v>
      </c>
      <c r="B1066" s="40">
        <v>0.51613425925925926</v>
      </c>
      <c r="C1066" s="5">
        <v>20</v>
      </c>
      <c r="D1066" s="24">
        <f t="shared" si="69"/>
        <v>20</v>
      </c>
      <c r="E1066" s="26" t="str">
        <f t="shared" si="71"/>
        <v>Under</v>
      </c>
      <c r="F1066" s="26" t="str">
        <f t="shared" si="72"/>
        <v>Under</v>
      </c>
      <c r="G1066" s="26">
        <f t="shared" si="70"/>
        <v>12</v>
      </c>
    </row>
    <row r="1067" spans="1:7" ht="15" x14ac:dyDescent="0.25">
      <c r="A1067" s="39">
        <v>44385</v>
      </c>
      <c r="B1067" s="40">
        <v>0.51968749999999997</v>
      </c>
      <c r="C1067" s="5">
        <v>20</v>
      </c>
      <c r="D1067" s="24">
        <f t="shared" si="69"/>
        <v>20</v>
      </c>
      <c r="E1067" s="26" t="str">
        <f t="shared" si="71"/>
        <v>Under</v>
      </c>
      <c r="F1067" s="26" t="str">
        <f t="shared" si="72"/>
        <v>Under</v>
      </c>
      <c r="G1067" s="26">
        <f t="shared" si="70"/>
        <v>12</v>
      </c>
    </row>
    <row r="1068" spans="1:7" ht="15" x14ac:dyDescent="0.25">
      <c r="A1068" s="39">
        <v>44385</v>
      </c>
      <c r="B1068" s="40">
        <v>0.52177083333333341</v>
      </c>
      <c r="C1068" s="5">
        <v>19</v>
      </c>
      <c r="D1068" s="24">
        <f t="shared" si="69"/>
        <v>19</v>
      </c>
      <c r="E1068" s="26" t="str">
        <f t="shared" si="71"/>
        <v>Under</v>
      </c>
      <c r="F1068" s="26" t="str">
        <f t="shared" si="72"/>
        <v>Under</v>
      </c>
      <c r="G1068" s="26">
        <f t="shared" si="70"/>
        <v>12</v>
      </c>
    </row>
    <row r="1069" spans="1:7" ht="15" x14ac:dyDescent="0.25">
      <c r="A1069" s="39">
        <v>44385</v>
      </c>
      <c r="B1069" s="40">
        <v>0.52530092592592592</v>
      </c>
      <c r="C1069" s="5">
        <v>11</v>
      </c>
      <c r="D1069" s="24">
        <f t="shared" si="69"/>
        <v>11</v>
      </c>
      <c r="E1069" s="26" t="str">
        <f t="shared" si="71"/>
        <v>Under</v>
      </c>
      <c r="F1069" s="26" t="str">
        <f t="shared" si="72"/>
        <v>Under</v>
      </c>
      <c r="G1069" s="26">
        <f t="shared" si="70"/>
        <v>12</v>
      </c>
    </row>
    <row r="1070" spans="1:7" ht="15" x14ac:dyDescent="0.25">
      <c r="A1070" s="39">
        <v>44385</v>
      </c>
      <c r="B1070" s="40">
        <v>0.52635416666666668</v>
      </c>
      <c r="C1070" s="5">
        <v>10</v>
      </c>
      <c r="D1070" s="24">
        <f t="shared" si="69"/>
        <v>10</v>
      </c>
      <c r="E1070" s="26" t="str">
        <f t="shared" si="71"/>
        <v>Under</v>
      </c>
      <c r="F1070" s="26" t="str">
        <f t="shared" si="72"/>
        <v>Under</v>
      </c>
      <c r="G1070" s="26">
        <f t="shared" si="70"/>
        <v>12</v>
      </c>
    </row>
    <row r="1071" spans="1:7" ht="15" x14ac:dyDescent="0.25">
      <c r="A1071" s="39">
        <v>44385</v>
      </c>
      <c r="B1071" s="40">
        <v>0.52874999999999994</v>
      </c>
      <c r="C1071" s="5">
        <v>16</v>
      </c>
      <c r="D1071" s="24">
        <f t="shared" si="69"/>
        <v>16</v>
      </c>
      <c r="E1071" s="26" t="str">
        <f t="shared" si="71"/>
        <v>Under</v>
      </c>
      <c r="F1071" s="26" t="str">
        <f t="shared" si="72"/>
        <v>Under</v>
      </c>
      <c r="G1071" s="26">
        <f t="shared" si="70"/>
        <v>12</v>
      </c>
    </row>
    <row r="1072" spans="1:7" ht="15" x14ac:dyDescent="0.25">
      <c r="A1072" s="39">
        <v>44385</v>
      </c>
      <c r="B1072" s="40">
        <v>0.53263888888888888</v>
      </c>
      <c r="C1072" s="5">
        <v>19</v>
      </c>
      <c r="D1072" s="24">
        <f t="shared" si="69"/>
        <v>19</v>
      </c>
      <c r="E1072" s="26" t="str">
        <f t="shared" si="71"/>
        <v>Under</v>
      </c>
      <c r="F1072" s="26" t="str">
        <f t="shared" si="72"/>
        <v>Under</v>
      </c>
      <c r="G1072" s="26">
        <f t="shared" si="70"/>
        <v>12</v>
      </c>
    </row>
    <row r="1073" spans="1:7" ht="15" x14ac:dyDescent="0.25">
      <c r="A1073" s="39">
        <v>44385</v>
      </c>
      <c r="B1073" s="40">
        <v>0.53327546296296291</v>
      </c>
      <c r="C1073" s="5">
        <v>15</v>
      </c>
      <c r="D1073" s="24">
        <f t="shared" si="69"/>
        <v>15</v>
      </c>
      <c r="E1073" s="26" t="str">
        <f t="shared" si="71"/>
        <v>Under</v>
      </c>
      <c r="F1073" s="26" t="str">
        <f t="shared" si="72"/>
        <v>Under</v>
      </c>
      <c r="G1073" s="26">
        <f t="shared" si="70"/>
        <v>12</v>
      </c>
    </row>
    <row r="1074" spans="1:7" ht="15" x14ac:dyDescent="0.25">
      <c r="A1074" s="39">
        <v>44385</v>
      </c>
      <c r="B1074" s="40">
        <v>0.53434027777777782</v>
      </c>
      <c r="C1074" s="5">
        <v>16</v>
      </c>
      <c r="D1074" s="24">
        <f t="shared" si="69"/>
        <v>16</v>
      </c>
      <c r="E1074" s="26" t="str">
        <f t="shared" si="71"/>
        <v>Under</v>
      </c>
      <c r="F1074" s="26" t="str">
        <f t="shared" si="72"/>
        <v>Under</v>
      </c>
      <c r="G1074" s="26">
        <f t="shared" si="70"/>
        <v>12</v>
      </c>
    </row>
    <row r="1075" spans="1:7" ht="15" x14ac:dyDescent="0.25">
      <c r="A1075" s="39">
        <v>44385</v>
      </c>
      <c r="B1075" s="40">
        <v>0.5360300925925926</v>
      </c>
      <c r="C1075" s="5">
        <v>22</v>
      </c>
      <c r="D1075" s="24">
        <f t="shared" si="69"/>
        <v>22</v>
      </c>
      <c r="E1075" s="26" t="str">
        <f t="shared" si="71"/>
        <v>Under</v>
      </c>
      <c r="F1075" s="26" t="str">
        <f t="shared" si="72"/>
        <v>Over</v>
      </c>
      <c r="G1075" s="26">
        <f t="shared" si="70"/>
        <v>12</v>
      </c>
    </row>
    <row r="1076" spans="1:7" ht="15" x14ac:dyDescent="0.25">
      <c r="A1076" s="39">
        <v>44385</v>
      </c>
      <c r="B1076" s="40">
        <v>0.53745370370370371</v>
      </c>
      <c r="C1076" s="5">
        <v>10</v>
      </c>
      <c r="D1076" s="24">
        <f t="shared" si="69"/>
        <v>10</v>
      </c>
      <c r="E1076" s="26" t="str">
        <f t="shared" si="71"/>
        <v>Under</v>
      </c>
      <c r="F1076" s="26" t="str">
        <f t="shared" si="72"/>
        <v>Under</v>
      </c>
      <c r="G1076" s="26">
        <f t="shared" si="70"/>
        <v>12</v>
      </c>
    </row>
    <row r="1077" spans="1:7" ht="15" x14ac:dyDescent="0.25">
      <c r="A1077" s="39">
        <v>44385</v>
      </c>
      <c r="B1077" s="40">
        <v>0.54203703703703698</v>
      </c>
      <c r="C1077" s="5">
        <v>20</v>
      </c>
      <c r="D1077" s="24">
        <f t="shared" si="69"/>
        <v>20</v>
      </c>
      <c r="E1077" s="26" t="str">
        <f t="shared" si="71"/>
        <v>Under</v>
      </c>
      <c r="F1077" s="26" t="str">
        <f t="shared" si="72"/>
        <v>Under</v>
      </c>
      <c r="G1077" s="26">
        <f t="shared" si="70"/>
        <v>13</v>
      </c>
    </row>
    <row r="1078" spans="1:7" ht="15" x14ac:dyDescent="0.25">
      <c r="A1078" s="39">
        <v>44385</v>
      </c>
      <c r="B1078" s="40">
        <v>0.54206018518518517</v>
      </c>
      <c r="C1078" s="5">
        <v>20</v>
      </c>
      <c r="D1078" s="24">
        <f t="shared" si="69"/>
        <v>20</v>
      </c>
      <c r="E1078" s="26" t="str">
        <f t="shared" si="71"/>
        <v>Under</v>
      </c>
      <c r="F1078" s="26" t="str">
        <f t="shared" si="72"/>
        <v>Under</v>
      </c>
      <c r="G1078" s="26">
        <f t="shared" si="70"/>
        <v>13</v>
      </c>
    </row>
    <row r="1079" spans="1:7" ht="15" x14ac:dyDescent="0.25">
      <c r="A1079" s="39">
        <v>44385</v>
      </c>
      <c r="B1079" s="40">
        <v>0.54231481481481481</v>
      </c>
      <c r="C1079" s="5">
        <v>17</v>
      </c>
      <c r="D1079" s="24">
        <f t="shared" si="69"/>
        <v>17</v>
      </c>
      <c r="E1079" s="26" t="str">
        <f t="shared" si="71"/>
        <v>Under</v>
      </c>
      <c r="F1079" s="26" t="str">
        <f t="shared" si="72"/>
        <v>Under</v>
      </c>
      <c r="G1079" s="26">
        <f t="shared" si="70"/>
        <v>13</v>
      </c>
    </row>
    <row r="1080" spans="1:7" ht="15" x14ac:dyDescent="0.25">
      <c r="A1080" s="39">
        <v>44385</v>
      </c>
      <c r="B1080" s="40">
        <v>0.54394675925925928</v>
      </c>
      <c r="C1080" s="5">
        <v>16</v>
      </c>
      <c r="D1080" s="24">
        <f t="shared" si="69"/>
        <v>16</v>
      </c>
      <c r="E1080" s="26" t="str">
        <f t="shared" si="71"/>
        <v>Under</v>
      </c>
      <c r="F1080" s="26" t="str">
        <f t="shared" si="72"/>
        <v>Under</v>
      </c>
      <c r="G1080" s="26">
        <f t="shared" si="70"/>
        <v>13</v>
      </c>
    </row>
    <row r="1081" spans="1:7" ht="15" x14ac:dyDescent="0.25">
      <c r="A1081" s="39">
        <v>44385</v>
      </c>
      <c r="B1081" s="40">
        <v>0.54440972222222228</v>
      </c>
      <c r="C1081" s="5">
        <v>22</v>
      </c>
      <c r="D1081" s="24">
        <f t="shared" si="69"/>
        <v>22</v>
      </c>
      <c r="E1081" s="26" t="str">
        <f t="shared" si="71"/>
        <v>Under</v>
      </c>
      <c r="F1081" s="26" t="str">
        <f t="shared" si="72"/>
        <v>Over</v>
      </c>
      <c r="G1081" s="26">
        <f t="shared" si="70"/>
        <v>13</v>
      </c>
    </row>
    <row r="1082" spans="1:7" ht="15" x14ac:dyDescent="0.25">
      <c r="A1082" s="39">
        <v>44385</v>
      </c>
      <c r="B1082" s="40">
        <v>0.54789351851851853</v>
      </c>
      <c r="C1082" s="5">
        <v>9</v>
      </c>
      <c r="D1082" s="24">
        <f t="shared" si="69"/>
        <v>9</v>
      </c>
      <c r="E1082" s="26" t="str">
        <f t="shared" si="71"/>
        <v>Under</v>
      </c>
      <c r="F1082" s="26" t="str">
        <f t="shared" si="72"/>
        <v>Under</v>
      </c>
      <c r="G1082" s="26">
        <f t="shared" si="70"/>
        <v>13</v>
      </c>
    </row>
    <row r="1083" spans="1:7" ht="15" x14ac:dyDescent="0.25">
      <c r="A1083" s="39">
        <v>44385</v>
      </c>
      <c r="B1083" s="40">
        <v>0.54898148148148151</v>
      </c>
      <c r="C1083" s="5">
        <v>17</v>
      </c>
      <c r="D1083" s="24">
        <f t="shared" si="69"/>
        <v>17</v>
      </c>
      <c r="E1083" s="26" t="str">
        <f t="shared" si="71"/>
        <v>Under</v>
      </c>
      <c r="F1083" s="26" t="str">
        <f t="shared" si="72"/>
        <v>Under</v>
      </c>
      <c r="G1083" s="26">
        <f t="shared" si="70"/>
        <v>13</v>
      </c>
    </row>
    <row r="1084" spans="1:7" ht="15" x14ac:dyDescent="0.25">
      <c r="A1084" s="39">
        <v>44385</v>
      </c>
      <c r="B1084" s="40">
        <v>0.54947916666666663</v>
      </c>
      <c r="C1084" s="5">
        <v>15</v>
      </c>
      <c r="D1084" s="24">
        <f t="shared" si="69"/>
        <v>15</v>
      </c>
      <c r="E1084" s="26" t="str">
        <f t="shared" si="71"/>
        <v>Under</v>
      </c>
      <c r="F1084" s="26" t="str">
        <f t="shared" si="72"/>
        <v>Under</v>
      </c>
      <c r="G1084" s="26">
        <f t="shared" si="70"/>
        <v>13</v>
      </c>
    </row>
    <row r="1085" spans="1:7" ht="15" x14ac:dyDescent="0.25">
      <c r="A1085" s="39">
        <v>44385</v>
      </c>
      <c r="B1085" s="40">
        <v>0.54958333333333331</v>
      </c>
      <c r="C1085" s="5">
        <v>17</v>
      </c>
      <c r="D1085" s="24">
        <f t="shared" si="69"/>
        <v>17</v>
      </c>
      <c r="E1085" s="26" t="str">
        <f t="shared" si="71"/>
        <v>Under</v>
      </c>
      <c r="F1085" s="26" t="str">
        <f t="shared" si="72"/>
        <v>Under</v>
      </c>
      <c r="G1085" s="26">
        <f t="shared" si="70"/>
        <v>13</v>
      </c>
    </row>
    <row r="1086" spans="1:7" ht="15" x14ac:dyDescent="0.25">
      <c r="A1086" s="39">
        <v>44385</v>
      </c>
      <c r="B1086" s="40">
        <v>0.55789351851851854</v>
      </c>
      <c r="C1086" s="5">
        <v>23</v>
      </c>
      <c r="D1086" s="24">
        <f t="shared" si="69"/>
        <v>23</v>
      </c>
      <c r="E1086" s="26" t="str">
        <f t="shared" si="71"/>
        <v>Under</v>
      </c>
      <c r="F1086" s="26" t="str">
        <f t="shared" si="72"/>
        <v>Over</v>
      </c>
      <c r="G1086" s="26">
        <f t="shared" si="70"/>
        <v>13</v>
      </c>
    </row>
    <row r="1087" spans="1:7" ht="15" x14ac:dyDescent="0.25">
      <c r="A1087" s="39">
        <v>44385</v>
      </c>
      <c r="B1087" s="40">
        <v>0.56468750000000001</v>
      </c>
      <c r="C1087" s="5">
        <v>17</v>
      </c>
      <c r="D1087" s="24">
        <f t="shared" si="69"/>
        <v>17</v>
      </c>
      <c r="E1087" s="26" t="str">
        <f t="shared" si="71"/>
        <v>Under</v>
      </c>
      <c r="F1087" s="26" t="str">
        <f t="shared" si="72"/>
        <v>Under</v>
      </c>
      <c r="G1087" s="26">
        <f t="shared" si="70"/>
        <v>13</v>
      </c>
    </row>
    <row r="1088" spans="1:7" ht="15" x14ac:dyDescent="0.25">
      <c r="A1088" s="39">
        <v>44385</v>
      </c>
      <c r="B1088" s="40">
        <v>0.56560185185185186</v>
      </c>
      <c r="C1088" s="5">
        <v>14</v>
      </c>
      <c r="D1088" s="24">
        <f t="shared" si="69"/>
        <v>14</v>
      </c>
      <c r="E1088" s="26" t="str">
        <f t="shared" si="71"/>
        <v>Under</v>
      </c>
      <c r="F1088" s="26" t="str">
        <f t="shared" si="72"/>
        <v>Under</v>
      </c>
      <c r="G1088" s="26">
        <f t="shared" si="70"/>
        <v>13</v>
      </c>
    </row>
    <row r="1089" spans="1:7" ht="15" x14ac:dyDescent="0.25">
      <c r="A1089" s="39">
        <v>44385</v>
      </c>
      <c r="B1089" s="40">
        <v>0.56655092592592593</v>
      </c>
      <c r="C1089" s="5">
        <v>10</v>
      </c>
      <c r="D1089" s="24">
        <f t="shared" si="69"/>
        <v>10</v>
      </c>
      <c r="E1089" s="26" t="str">
        <f t="shared" si="71"/>
        <v>Under</v>
      </c>
      <c r="F1089" s="26" t="str">
        <f t="shared" si="72"/>
        <v>Under</v>
      </c>
      <c r="G1089" s="26">
        <f t="shared" si="70"/>
        <v>13</v>
      </c>
    </row>
    <row r="1090" spans="1:7" ht="15" x14ac:dyDescent="0.25">
      <c r="A1090" s="39">
        <v>44385</v>
      </c>
      <c r="B1090" s="40">
        <v>0.56674768518518526</v>
      </c>
      <c r="C1090" s="5">
        <v>18</v>
      </c>
      <c r="D1090" s="24">
        <f t="shared" si="69"/>
        <v>18</v>
      </c>
      <c r="E1090" s="26" t="str">
        <f t="shared" si="71"/>
        <v>Under</v>
      </c>
      <c r="F1090" s="26" t="str">
        <f t="shared" si="72"/>
        <v>Under</v>
      </c>
      <c r="G1090" s="26">
        <f t="shared" si="70"/>
        <v>13</v>
      </c>
    </row>
    <row r="1091" spans="1:7" ht="15" x14ac:dyDescent="0.25">
      <c r="A1091" s="39">
        <v>44385</v>
      </c>
      <c r="B1091" s="40">
        <v>0.56692129629629628</v>
      </c>
      <c r="C1091" s="5">
        <v>18</v>
      </c>
      <c r="D1091" s="24">
        <f t="shared" si="69"/>
        <v>18</v>
      </c>
      <c r="E1091" s="26" t="str">
        <f t="shared" si="71"/>
        <v>Under</v>
      </c>
      <c r="F1091" s="26" t="str">
        <f t="shared" si="72"/>
        <v>Under</v>
      </c>
      <c r="G1091" s="26">
        <f t="shared" si="70"/>
        <v>13</v>
      </c>
    </row>
    <row r="1092" spans="1:7" ht="15" x14ac:dyDescent="0.25">
      <c r="A1092" s="39">
        <v>44385</v>
      </c>
      <c r="B1092" s="40">
        <v>0.56714120370370369</v>
      </c>
      <c r="C1092" s="5">
        <v>21</v>
      </c>
      <c r="D1092" s="24">
        <f t="shared" si="69"/>
        <v>21</v>
      </c>
      <c r="E1092" s="26" t="str">
        <f t="shared" si="71"/>
        <v>Under</v>
      </c>
      <c r="F1092" s="26" t="str">
        <f t="shared" si="72"/>
        <v>Over</v>
      </c>
      <c r="G1092" s="26">
        <f t="shared" si="70"/>
        <v>13</v>
      </c>
    </row>
    <row r="1093" spans="1:7" ht="15" x14ac:dyDescent="0.25">
      <c r="A1093" s="39">
        <v>44385</v>
      </c>
      <c r="B1093" s="40">
        <v>0.57238425925925929</v>
      </c>
      <c r="C1093" s="5">
        <v>17</v>
      </c>
      <c r="D1093" s="24">
        <f t="shared" si="69"/>
        <v>17</v>
      </c>
      <c r="E1093" s="26" t="str">
        <f t="shared" si="71"/>
        <v>Under</v>
      </c>
      <c r="F1093" s="26" t="str">
        <f t="shared" si="72"/>
        <v>Under</v>
      </c>
      <c r="G1093" s="26">
        <f t="shared" si="70"/>
        <v>13</v>
      </c>
    </row>
    <row r="1094" spans="1:7" ht="15" x14ac:dyDescent="0.25">
      <c r="A1094" s="39">
        <v>44385</v>
      </c>
      <c r="B1094" s="40">
        <v>0.57260416666666669</v>
      </c>
      <c r="C1094" s="5">
        <v>12</v>
      </c>
      <c r="D1094" s="24">
        <f t="shared" si="69"/>
        <v>12</v>
      </c>
      <c r="E1094" s="26" t="str">
        <f t="shared" si="71"/>
        <v>Under</v>
      </c>
      <c r="F1094" s="26" t="str">
        <f t="shared" si="72"/>
        <v>Under</v>
      </c>
      <c r="G1094" s="26">
        <f t="shared" si="70"/>
        <v>13</v>
      </c>
    </row>
    <row r="1095" spans="1:7" ht="15" x14ac:dyDescent="0.25">
      <c r="A1095" s="39">
        <v>44385</v>
      </c>
      <c r="B1095" s="40">
        <v>0.57384259259259263</v>
      </c>
      <c r="C1095" s="5">
        <v>19</v>
      </c>
      <c r="D1095" s="24">
        <f t="shared" si="69"/>
        <v>19</v>
      </c>
      <c r="E1095" s="26" t="str">
        <f t="shared" si="71"/>
        <v>Under</v>
      </c>
      <c r="F1095" s="26" t="str">
        <f t="shared" si="72"/>
        <v>Under</v>
      </c>
      <c r="G1095" s="26">
        <f t="shared" si="70"/>
        <v>13</v>
      </c>
    </row>
    <row r="1096" spans="1:7" ht="15" x14ac:dyDescent="0.25">
      <c r="A1096" s="39">
        <v>44385</v>
      </c>
      <c r="B1096" s="40">
        <v>0.57489583333333327</v>
      </c>
      <c r="C1096" s="5">
        <v>22</v>
      </c>
      <c r="D1096" s="24">
        <f t="shared" si="69"/>
        <v>22</v>
      </c>
      <c r="E1096" s="26" t="str">
        <f t="shared" si="71"/>
        <v>Under</v>
      </c>
      <c r="F1096" s="26" t="str">
        <f t="shared" si="72"/>
        <v>Over</v>
      </c>
      <c r="G1096" s="26">
        <f t="shared" si="70"/>
        <v>13</v>
      </c>
    </row>
    <row r="1097" spans="1:7" ht="15" x14ac:dyDescent="0.25">
      <c r="A1097" s="39">
        <v>44385</v>
      </c>
      <c r="B1097" s="40">
        <v>0.5786458333333333</v>
      </c>
      <c r="C1097" s="5">
        <v>22</v>
      </c>
      <c r="D1097" s="24">
        <f t="shared" si="69"/>
        <v>22</v>
      </c>
      <c r="E1097" s="26" t="str">
        <f t="shared" si="71"/>
        <v>Under</v>
      </c>
      <c r="F1097" s="26" t="str">
        <f t="shared" si="72"/>
        <v>Over</v>
      </c>
      <c r="G1097" s="26">
        <f t="shared" si="70"/>
        <v>13</v>
      </c>
    </row>
    <row r="1098" spans="1:7" ht="15" x14ac:dyDescent="0.25">
      <c r="A1098" s="39">
        <v>44385</v>
      </c>
      <c r="B1098" s="40">
        <v>0.5846527777777778</v>
      </c>
      <c r="C1098" s="5">
        <v>8</v>
      </c>
      <c r="D1098" s="24">
        <f t="shared" si="69"/>
        <v>8</v>
      </c>
      <c r="E1098" s="26" t="str">
        <f t="shared" si="71"/>
        <v>Under</v>
      </c>
      <c r="F1098" s="26" t="str">
        <f t="shared" si="72"/>
        <v>Under</v>
      </c>
      <c r="G1098" s="26">
        <f t="shared" si="70"/>
        <v>14</v>
      </c>
    </row>
    <row r="1099" spans="1:7" ht="15" x14ac:dyDescent="0.25">
      <c r="A1099" s="39">
        <v>44385</v>
      </c>
      <c r="B1099" s="40">
        <v>0.59805555555555556</v>
      </c>
      <c r="C1099" s="5">
        <v>11</v>
      </c>
      <c r="D1099" s="24">
        <f t="shared" si="69"/>
        <v>11</v>
      </c>
      <c r="E1099" s="26" t="str">
        <f t="shared" si="71"/>
        <v>Under</v>
      </c>
      <c r="F1099" s="26" t="str">
        <f t="shared" si="72"/>
        <v>Under</v>
      </c>
      <c r="G1099" s="26">
        <f t="shared" si="70"/>
        <v>14</v>
      </c>
    </row>
    <row r="1100" spans="1:7" ht="15" x14ac:dyDescent="0.25">
      <c r="A1100" s="39">
        <v>44385</v>
      </c>
      <c r="B1100" s="40">
        <v>0.59833333333333327</v>
      </c>
      <c r="C1100" s="5">
        <v>17</v>
      </c>
      <c r="D1100" s="24">
        <f t="shared" si="69"/>
        <v>17</v>
      </c>
      <c r="E1100" s="26" t="str">
        <f t="shared" si="71"/>
        <v>Under</v>
      </c>
      <c r="F1100" s="26" t="str">
        <f t="shared" si="72"/>
        <v>Under</v>
      </c>
      <c r="G1100" s="26">
        <f t="shared" si="70"/>
        <v>14</v>
      </c>
    </row>
    <row r="1101" spans="1:7" ht="15" x14ac:dyDescent="0.25">
      <c r="A1101" s="39">
        <v>44385</v>
      </c>
      <c r="B1101" s="40">
        <v>0.60321759259259256</v>
      </c>
      <c r="C1101" s="5">
        <v>15</v>
      </c>
      <c r="D1101" s="24">
        <f t="shared" si="69"/>
        <v>15</v>
      </c>
      <c r="E1101" s="26" t="str">
        <f t="shared" si="71"/>
        <v>Under</v>
      </c>
      <c r="F1101" s="26" t="str">
        <f t="shared" si="72"/>
        <v>Under</v>
      </c>
      <c r="G1101" s="26">
        <f t="shared" si="70"/>
        <v>14</v>
      </c>
    </row>
    <row r="1102" spans="1:7" ht="15" x14ac:dyDescent="0.25">
      <c r="A1102" s="39">
        <v>44385</v>
      </c>
      <c r="B1102" s="40">
        <v>0.60340277777777784</v>
      </c>
      <c r="C1102" s="5">
        <v>11</v>
      </c>
      <c r="D1102" s="24">
        <f t="shared" si="69"/>
        <v>11</v>
      </c>
      <c r="E1102" s="26" t="str">
        <f t="shared" si="71"/>
        <v>Under</v>
      </c>
      <c r="F1102" s="26" t="str">
        <f t="shared" si="72"/>
        <v>Under</v>
      </c>
      <c r="G1102" s="26">
        <f t="shared" si="70"/>
        <v>14</v>
      </c>
    </row>
    <row r="1103" spans="1:7" ht="15" x14ac:dyDescent="0.25">
      <c r="A1103" s="39">
        <v>44385</v>
      </c>
      <c r="B1103" s="40">
        <v>0.60750000000000004</v>
      </c>
      <c r="C1103" s="5">
        <v>11</v>
      </c>
      <c r="D1103" s="24">
        <f t="shared" si="69"/>
        <v>11</v>
      </c>
      <c r="E1103" s="26" t="str">
        <f t="shared" si="71"/>
        <v>Under</v>
      </c>
      <c r="F1103" s="26" t="str">
        <f t="shared" si="72"/>
        <v>Under</v>
      </c>
      <c r="G1103" s="26">
        <f t="shared" si="70"/>
        <v>14</v>
      </c>
    </row>
    <row r="1104" spans="1:7" ht="15" x14ac:dyDescent="0.25">
      <c r="A1104" s="39">
        <v>44385</v>
      </c>
      <c r="B1104" s="40">
        <v>0.61091435185185183</v>
      </c>
      <c r="C1104" s="5">
        <v>18</v>
      </c>
      <c r="D1104" s="24">
        <f t="shared" si="69"/>
        <v>18</v>
      </c>
      <c r="E1104" s="26" t="str">
        <f t="shared" si="71"/>
        <v>Under</v>
      </c>
      <c r="F1104" s="26" t="str">
        <f t="shared" si="72"/>
        <v>Under</v>
      </c>
      <c r="G1104" s="26">
        <f t="shared" si="70"/>
        <v>14</v>
      </c>
    </row>
    <row r="1105" spans="1:7" ht="15" x14ac:dyDescent="0.25">
      <c r="A1105" s="39">
        <v>44385</v>
      </c>
      <c r="B1105" s="40">
        <v>0.61137731481481483</v>
      </c>
      <c r="C1105" s="5">
        <v>11</v>
      </c>
      <c r="D1105" s="24">
        <f t="shared" si="69"/>
        <v>11</v>
      </c>
      <c r="E1105" s="26" t="str">
        <f t="shared" si="71"/>
        <v>Under</v>
      </c>
      <c r="F1105" s="26" t="str">
        <f t="shared" si="72"/>
        <v>Under</v>
      </c>
      <c r="G1105" s="26">
        <f t="shared" si="70"/>
        <v>14</v>
      </c>
    </row>
    <row r="1106" spans="1:7" ht="15" x14ac:dyDescent="0.25">
      <c r="A1106" s="39">
        <v>44385</v>
      </c>
      <c r="B1106" s="40">
        <v>0.61423611111111109</v>
      </c>
      <c r="C1106" s="5">
        <v>17</v>
      </c>
      <c r="D1106" s="24">
        <f t="shared" si="69"/>
        <v>17</v>
      </c>
      <c r="E1106" s="26" t="str">
        <f t="shared" si="71"/>
        <v>Under</v>
      </c>
      <c r="F1106" s="26" t="str">
        <f t="shared" si="72"/>
        <v>Under</v>
      </c>
      <c r="G1106" s="26">
        <f t="shared" si="70"/>
        <v>14</v>
      </c>
    </row>
    <row r="1107" spans="1:7" ht="15" x14ac:dyDescent="0.25">
      <c r="A1107" s="39">
        <v>44385</v>
      </c>
      <c r="B1107" s="40">
        <v>0.61435185185185182</v>
      </c>
      <c r="C1107" s="5">
        <v>15</v>
      </c>
      <c r="D1107" s="24">
        <f t="shared" si="69"/>
        <v>15</v>
      </c>
      <c r="E1107" s="26" t="str">
        <f t="shared" si="71"/>
        <v>Under</v>
      </c>
      <c r="F1107" s="26" t="str">
        <f t="shared" si="72"/>
        <v>Under</v>
      </c>
      <c r="G1107" s="26">
        <f t="shared" si="70"/>
        <v>14</v>
      </c>
    </row>
    <row r="1108" spans="1:7" ht="15" x14ac:dyDescent="0.25">
      <c r="A1108" s="39">
        <v>44385</v>
      </c>
      <c r="B1108" s="40">
        <v>0.61615740740740743</v>
      </c>
      <c r="C1108" s="5">
        <v>16</v>
      </c>
      <c r="D1108" s="24">
        <f t="shared" si="69"/>
        <v>16</v>
      </c>
      <c r="E1108" s="26" t="str">
        <f t="shared" si="71"/>
        <v>Under</v>
      </c>
      <c r="F1108" s="26" t="str">
        <f t="shared" si="72"/>
        <v>Under</v>
      </c>
      <c r="G1108" s="26">
        <f t="shared" si="70"/>
        <v>14</v>
      </c>
    </row>
    <row r="1109" spans="1:7" ht="15" x14ac:dyDescent="0.25">
      <c r="A1109" s="39">
        <v>44385</v>
      </c>
      <c r="B1109" s="40">
        <v>0.61634259259259261</v>
      </c>
      <c r="C1109" s="5">
        <v>12</v>
      </c>
      <c r="D1109" s="24">
        <f t="shared" si="69"/>
        <v>12</v>
      </c>
      <c r="E1109" s="26" t="str">
        <f t="shared" si="71"/>
        <v>Under</v>
      </c>
      <c r="F1109" s="26" t="str">
        <f t="shared" si="72"/>
        <v>Under</v>
      </c>
      <c r="G1109" s="26">
        <f t="shared" si="70"/>
        <v>14</v>
      </c>
    </row>
    <row r="1110" spans="1:7" ht="15" x14ac:dyDescent="0.25">
      <c r="A1110" s="39">
        <v>44385</v>
      </c>
      <c r="B1110" s="40">
        <v>0.62328703703703703</v>
      </c>
      <c r="C1110" s="5">
        <v>15</v>
      </c>
      <c r="D1110" s="24">
        <f t="shared" si="69"/>
        <v>15</v>
      </c>
      <c r="E1110" s="26" t="str">
        <f t="shared" si="71"/>
        <v>Under</v>
      </c>
      <c r="F1110" s="26" t="str">
        <f t="shared" si="72"/>
        <v>Under</v>
      </c>
      <c r="G1110" s="26">
        <f t="shared" si="70"/>
        <v>14</v>
      </c>
    </row>
    <row r="1111" spans="1:7" ht="15" x14ac:dyDescent="0.25">
      <c r="A1111" s="39">
        <v>44385</v>
      </c>
      <c r="B1111" s="40">
        <v>0.63133101851851847</v>
      </c>
      <c r="C1111" s="5">
        <v>19</v>
      </c>
      <c r="D1111" s="24">
        <f t="shared" ref="D1111:D1174" si="73">IF(C1111="","",IF($B$9="mph",C1111,ROUND(C1111*0.6214,0)))</f>
        <v>19</v>
      </c>
      <c r="E1111" s="26" t="str">
        <f t="shared" si="71"/>
        <v>Under</v>
      </c>
      <c r="F1111" s="26" t="str">
        <f t="shared" si="72"/>
        <v>Under</v>
      </c>
      <c r="G1111" s="26">
        <f t="shared" ref="G1111:G1174" si="74">HOUR(B1111)</f>
        <v>15</v>
      </c>
    </row>
    <row r="1112" spans="1:7" ht="15" x14ac:dyDescent="0.25">
      <c r="A1112" s="39">
        <v>44385</v>
      </c>
      <c r="B1112" s="40">
        <v>0.63386574074074076</v>
      </c>
      <c r="C1112" s="5">
        <v>30</v>
      </c>
      <c r="D1112" s="24">
        <f t="shared" si="73"/>
        <v>30</v>
      </c>
      <c r="E1112" s="26" t="str">
        <f t="shared" ref="E1112:E1175" si="75">IF(D1112="","",IF(D1112&gt;$B$11,"Over","Under"))</f>
        <v>Over</v>
      </c>
      <c r="F1112" s="26" t="str">
        <f t="shared" ref="F1112:F1175" si="76">IF(D1112="","",IF(D1112&gt;$B$10,"Over","Under"))</f>
        <v>Over</v>
      </c>
      <c r="G1112" s="26">
        <f t="shared" si="74"/>
        <v>15</v>
      </c>
    </row>
    <row r="1113" spans="1:7" ht="15" x14ac:dyDescent="0.25">
      <c r="A1113" s="39">
        <v>44385</v>
      </c>
      <c r="B1113" s="40">
        <v>0.63599537037037035</v>
      </c>
      <c r="C1113" s="5">
        <v>18</v>
      </c>
      <c r="D1113" s="24">
        <f t="shared" si="73"/>
        <v>18</v>
      </c>
      <c r="E1113" s="26" t="str">
        <f t="shared" si="75"/>
        <v>Under</v>
      </c>
      <c r="F1113" s="26" t="str">
        <f t="shared" si="76"/>
        <v>Under</v>
      </c>
      <c r="G1113" s="26">
        <f t="shared" si="74"/>
        <v>15</v>
      </c>
    </row>
    <row r="1114" spans="1:7" ht="15" x14ac:dyDescent="0.25">
      <c r="A1114" s="39">
        <v>44385</v>
      </c>
      <c r="B1114" s="40">
        <v>0.63693287037037039</v>
      </c>
      <c r="C1114" s="5">
        <v>21</v>
      </c>
      <c r="D1114" s="24">
        <f t="shared" si="73"/>
        <v>21</v>
      </c>
      <c r="E1114" s="26" t="str">
        <f t="shared" si="75"/>
        <v>Under</v>
      </c>
      <c r="F1114" s="26" t="str">
        <f t="shared" si="76"/>
        <v>Over</v>
      </c>
      <c r="G1114" s="26">
        <f t="shared" si="74"/>
        <v>15</v>
      </c>
    </row>
    <row r="1115" spans="1:7" ht="15" x14ac:dyDescent="0.25">
      <c r="A1115" s="39">
        <v>44385</v>
      </c>
      <c r="B1115" s="40">
        <v>0.63697916666666665</v>
      </c>
      <c r="C1115" s="5">
        <v>21</v>
      </c>
      <c r="D1115" s="24">
        <f t="shared" si="73"/>
        <v>21</v>
      </c>
      <c r="E1115" s="26" t="str">
        <f t="shared" si="75"/>
        <v>Under</v>
      </c>
      <c r="F1115" s="26" t="str">
        <f t="shared" si="76"/>
        <v>Over</v>
      </c>
      <c r="G1115" s="26">
        <f t="shared" si="74"/>
        <v>15</v>
      </c>
    </row>
    <row r="1116" spans="1:7" ht="15" x14ac:dyDescent="0.25">
      <c r="A1116" s="39">
        <v>44385</v>
      </c>
      <c r="B1116" s="40">
        <v>0.63726851851851851</v>
      </c>
      <c r="C1116" s="5">
        <v>11</v>
      </c>
      <c r="D1116" s="24">
        <f t="shared" si="73"/>
        <v>11</v>
      </c>
      <c r="E1116" s="26" t="str">
        <f t="shared" si="75"/>
        <v>Under</v>
      </c>
      <c r="F1116" s="26" t="str">
        <f t="shared" si="76"/>
        <v>Under</v>
      </c>
      <c r="G1116" s="26">
        <f t="shared" si="74"/>
        <v>15</v>
      </c>
    </row>
    <row r="1117" spans="1:7" ht="15" x14ac:dyDescent="0.25">
      <c r="A1117" s="39">
        <v>44385</v>
      </c>
      <c r="B1117" s="40">
        <v>0.63962962962962966</v>
      </c>
      <c r="C1117" s="5">
        <v>9</v>
      </c>
      <c r="D1117" s="24">
        <f t="shared" si="73"/>
        <v>9</v>
      </c>
      <c r="E1117" s="26" t="str">
        <f t="shared" si="75"/>
        <v>Under</v>
      </c>
      <c r="F1117" s="26" t="str">
        <f t="shared" si="76"/>
        <v>Under</v>
      </c>
      <c r="G1117" s="26">
        <f t="shared" si="74"/>
        <v>15</v>
      </c>
    </row>
    <row r="1118" spans="1:7" ht="15" x14ac:dyDescent="0.25">
      <c r="A1118" s="39">
        <v>44385</v>
      </c>
      <c r="B1118" s="40">
        <v>0.65175925925925926</v>
      </c>
      <c r="C1118" s="5">
        <v>15</v>
      </c>
      <c r="D1118" s="24">
        <f t="shared" si="73"/>
        <v>15</v>
      </c>
      <c r="E1118" s="26" t="str">
        <f t="shared" si="75"/>
        <v>Under</v>
      </c>
      <c r="F1118" s="26" t="str">
        <f t="shared" si="76"/>
        <v>Under</v>
      </c>
      <c r="G1118" s="26">
        <f t="shared" si="74"/>
        <v>15</v>
      </c>
    </row>
    <row r="1119" spans="1:7" ht="15" x14ac:dyDescent="0.25">
      <c r="A1119" s="39">
        <v>44385</v>
      </c>
      <c r="B1119" s="40">
        <v>0.65288194444444447</v>
      </c>
      <c r="C1119" s="5">
        <v>17</v>
      </c>
      <c r="D1119" s="24">
        <f t="shared" si="73"/>
        <v>17</v>
      </c>
      <c r="E1119" s="26" t="str">
        <f t="shared" si="75"/>
        <v>Under</v>
      </c>
      <c r="F1119" s="26" t="str">
        <f t="shared" si="76"/>
        <v>Under</v>
      </c>
      <c r="G1119" s="26">
        <f t="shared" si="74"/>
        <v>15</v>
      </c>
    </row>
    <row r="1120" spans="1:7" ht="15" x14ac:dyDescent="0.25">
      <c r="A1120" s="39">
        <v>44385</v>
      </c>
      <c r="B1120" s="40">
        <v>0.65554398148148152</v>
      </c>
      <c r="C1120" s="5">
        <v>20</v>
      </c>
      <c r="D1120" s="24">
        <f t="shared" si="73"/>
        <v>20</v>
      </c>
      <c r="E1120" s="26" t="str">
        <f t="shared" si="75"/>
        <v>Under</v>
      </c>
      <c r="F1120" s="26" t="str">
        <f t="shared" si="76"/>
        <v>Under</v>
      </c>
      <c r="G1120" s="26">
        <f t="shared" si="74"/>
        <v>15</v>
      </c>
    </row>
    <row r="1121" spans="1:7" ht="15" x14ac:dyDescent="0.25">
      <c r="A1121" s="39">
        <v>44385</v>
      </c>
      <c r="B1121" s="40">
        <v>0.66195601851851849</v>
      </c>
      <c r="C1121" s="5">
        <v>16</v>
      </c>
      <c r="D1121" s="24">
        <f t="shared" si="73"/>
        <v>16</v>
      </c>
      <c r="E1121" s="26" t="str">
        <f t="shared" si="75"/>
        <v>Under</v>
      </c>
      <c r="F1121" s="26" t="str">
        <f t="shared" si="76"/>
        <v>Under</v>
      </c>
      <c r="G1121" s="26">
        <f t="shared" si="74"/>
        <v>15</v>
      </c>
    </row>
    <row r="1122" spans="1:7" ht="15" x14ac:dyDescent="0.25">
      <c r="A1122" s="39">
        <v>44385</v>
      </c>
      <c r="B1122" s="40">
        <v>0.66475694444444444</v>
      </c>
      <c r="C1122" s="5">
        <v>15</v>
      </c>
      <c r="D1122" s="24">
        <f t="shared" si="73"/>
        <v>15</v>
      </c>
      <c r="E1122" s="26" t="str">
        <f t="shared" si="75"/>
        <v>Under</v>
      </c>
      <c r="F1122" s="26" t="str">
        <f t="shared" si="76"/>
        <v>Under</v>
      </c>
      <c r="G1122" s="26">
        <f t="shared" si="74"/>
        <v>15</v>
      </c>
    </row>
    <row r="1123" spans="1:7" ht="15" x14ac:dyDescent="0.25">
      <c r="A1123" s="39">
        <v>44385</v>
      </c>
      <c r="B1123" s="40">
        <v>0.66541666666666666</v>
      </c>
      <c r="C1123" s="5">
        <v>17</v>
      </c>
      <c r="D1123" s="24">
        <f t="shared" si="73"/>
        <v>17</v>
      </c>
      <c r="E1123" s="26" t="str">
        <f t="shared" si="75"/>
        <v>Under</v>
      </c>
      <c r="F1123" s="26" t="str">
        <f t="shared" si="76"/>
        <v>Under</v>
      </c>
      <c r="G1123" s="26">
        <f t="shared" si="74"/>
        <v>15</v>
      </c>
    </row>
    <row r="1124" spans="1:7" ht="15" x14ac:dyDescent="0.25">
      <c r="A1124" s="39">
        <v>44385</v>
      </c>
      <c r="B1124" s="40">
        <v>0.66706018518518517</v>
      </c>
      <c r="C1124" s="5">
        <v>10</v>
      </c>
      <c r="D1124" s="24">
        <f t="shared" si="73"/>
        <v>10</v>
      </c>
      <c r="E1124" s="26" t="str">
        <f t="shared" si="75"/>
        <v>Under</v>
      </c>
      <c r="F1124" s="26" t="str">
        <f t="shared" si="76"/>
        <v>Under</v>
      </c>
      <c r="G1124" s="26">
        <f t="shared" si="74"/>
        <v>16</v>
      </c>
    </row>
    <row r="1125" spans="1:7" ht="15" x14ac:dyDescent="0.25">
      <c r="A1125" s="39">
        <v>44385</v>
      </c>
      <c r="B1125" s="40">
        <v>0.66758101851851848</v>
      </c>
      <c r="C1125" s="5">
        <v>21</v>
      </c>
      <c r="D1125" s="24">
        <f t="shared" si="73"/>
        <v>21</v>
      </c>
      <c r="E1125" s="26" t="str">
        <f t="shared" si="75"/>
        <v>Under</v>
      </c>
      <c r="F1125" s="26" t="str">
        <f t="shared" si="76"/>
        <v>Over</v>
      </c>
      <c r="G1125" s="26">
        <f t="shared" si="74"/>
        <v>16</v>
      </c>
    </row>
    <row r="1126" spans="1:7" ht="15" x14ac:dyDescent="0.25">
      <c r="A1126" s="39">
        <v>44385</v>
      </c>
      <c r="B1126" s="40">
        <v>0.66790509259259256</v>
      </c>
      <c r="C1126" s="5">
        <v>16</v>
      </c>
      <c r="D1126" s="24">
        <f t="shared" si="73"/>
        <v>16</v>
      </c>
      <c r="E1126" s="26" t="str">
        <f t="shared" si="75"/>
        <v>Under</v>
      </c>
      <c r="F1126" s="26" t="str">
        <f t="shared" si="76"/>
        <v>Under</v>
      </c>
      <c r="G1126" s="26">
        <f t="shared" si="74"/>
        <v>16</v>
      </c>
    </row>
    <row r="1127" spans="1:7" ht="15" x14ac:dyDescent="0.25">
      <c r="A1127" s="39">
        <v>44385</v>
      </c>
      <c r="B1127" s="40">
        <v>0.66798611111111106</v>
      </c>
      <c r="C1127" s="5">
        <v>13</v>
      </c>
      <c r="D1127" s="24">
        <f t="shared" si="73"/>
        <v>13</v>
      </c>
      <c r="E1127" s="26" t="str">
        <f t="shared" si="75"/>
        <v>Under</v>
      </c>
      <c r="F1127" s="26" t="str">
        <f t="shared" si="76"/>
        <v>Under</v>
      </c>
      <c r="G1127" s="26">
        <f t="shared" si="74"/>
        <v>16</v>
      </c>
    </row>
    <row r="1128" spans="1:7" ht="15" x14ac:dyDescent="0.25">
      <c r="A1128" s="39">
        <v>44385</v>
      </c>
      <c r="B1128" s="40">
        <v>0.66851851851851851</v>
      </c>
      <c r="C1128" s="5">
        <v>16</v>
      </c>
      <c r="D1128" s="24">
        <f t="shared" si="73"/>
        <v>16</v>
      </c>
      <c r="E1128" s="26" t="str">
        <f t="shared" si="75"/>
        <v>Under</v>
      </c>
      <c r="F1128" s="26" t="str">
        <f t="shared" si="76"/>
        <v>Under</v>
      </c>
      <c r="G1128" s="26">
        <f t="shared" si="74"/>
        <v>16</v>
      </c>
    </row>
    <row r="1129" spans="1:7" ht="15" x14ac:dyDescent="0.25">
      <c r="A1129" s="39">
        <v>44385</v>
      </c>
      <c r="B1129" s="40">
        <v>0.66876157407407411</v>
      </c>
      <c r="C1129" s="5">
        <v>23</v>
      </c>
      <c r="D1129" s="24">
        <f t="shared" si="73"/>
        <v>23</v>
      </c>
      <c r="E1129" s="26" t="str">
        <f t="shared" si="75"/>
        <v>Under</v>
      </c>
      <c r="F1129" s="26" t="str">
        <f t="shared" si="76"/>
        <v>Over</v>
      </c>
      <c r="G1129" s="26">
        <f t="shared" si="74"/>
        <v>16</v>
      </c>
    </row>
    <row r="1130" spans="1:7" ht="15" x14ac:dyDescent="0.25">
      <c r="A1130" s="39">
        <v>44385</v>
      </c>
      <c r="B1130" s="40">
        <v>0.66967592592592595</v>
      </c>
      <c r="C1130" s="5">
        <v>12</v>
      </c>
      <c r="D1130" s="24">
        <f t="shared" si="73"/>
        <v>12</v>
      </c>
      <c r="E1130" s="26" t="str">
        <f t="shared" si="75"/>
        <v>Under</v>
      </c>
      <c r="F1130" s="26" t="str">
        <f t="shared" si="76"/>
        <v>Under</v>
      </c>
      <c r="G1130" s="26">
        <f t="shared" si="74"/>
        <v>16</v>
      </c>
    </row>
    <row r="1131" spans="1:7" ht="15" x14ac:dyDescent="0.25">
      <c r="A1131" s="39">
        <v>44385</v>
      </c>
      <c r="B1131" s="40">
        <v>0.67828703703703708</v>
      </c>
      <c r="C1131" s="5">
        <v>11</v>
      </c>
      <c r="D1131" s="24">
        <f t="shared" si="73"/>
        <v>11</v>
      </c>
      <c r="E1131" s="26" t="str">
        <f t="shared" si="75"/>
        <v>Under</v>
      </c>
      <c r="F1131" s="26" t="str">
        <f t="shared" si="76"/>
        <v>Under</v>
      </c>
      <c r="G1131" s="26">
        <f t="shared" si="74"/>
        <v>16</v>
      </c>
    </row>
    <row r="1132" spans="1:7" ht="15" x14ac:dyDescent="0.25">
      <c r="A1132" s="39">
        <v>44385</v>
      </c>
      <c r="B1132" s="40">
        <v>0.68107638888888899</v>
      </c>
      <c r="C1132" s="5">
        <v>17</v>
      </c>
      <c r="D1132" s="24">
        <f t="shared" si="73"/>
        <v>17</v>
      </c>
      <c r="E1132" s="26" t="str">
        <f t="shared" si="75"/>
        <v>Under</v>
      </c>
      <c r="F1132" s="26" t="str">
        <f t="shared" si="76"/>
        <v>Under</v>
      </c>
      <c r="G1132" s="26">
        <f t="shared" si="74"/>
        <v>16</v>
      </c>
    </row>
    <row r="1133" spans="1:7" ht="15" x14ac:dyDescent="0.25">
      <c r="A1133" s="39">
        <v>44385</v>
      </c>
      <c r="B1133" s="40">
        <v>0.68305555555555564</v>
      </c>
      <c r="C1133" s="5">
        <v>18</v>
      </c>
      <c r="D1133" s="24">
        <f t="shared" si="73"/>
        <v>18</v>
      </c>
      <c r="E1133" s="26" t="str">
        <f t="shared" si="75"/>
        <v>Under</v>
      </c>
      <c r="F1133" s="26" t="str">
        <f t="shared" si="76"/>
        <v>Under</v>
      </c>
      <c r="G1133" s="26">
        <f t="shared" si="74"/>
        <v>16</v>
      </c>
    </row>
    <row r="1134" spans="1:7" ht="15" x14ac:dyDescent="0.25">
      <c r="A1134" s="39">
        <v>44385</v>
      </c>
      <c r="B1134" s="40">
        <v>0.68863425925925925</v>
      </c>
      <c r="C1134" s="5">
        <v>15</v>
      </c>
      <c r="D1134" s="24">
        <f t="shared" si="73"/>
        <v>15</v>
      </c>
      <c r="E1134" s="26" t="str">
        <f t="shared" si="75"/>
        <v>Under</v>
      </c>
      <c r="F1134" s="26" t="str">
        <f t="shared" si="76"/>
        <v>Under</v>
      </c>
      <c r="G1134" s="26">
        <f t="shared" si="74"/>
        <v>16</v>
      </c>
    </row>
    <row r="1135" spans="1:7" ht="15" x14ac:dyDescent="0.25">
      <c r="A1135" s="39">
        <v>44385</v>
      </c>
      <c r="B1135" s="40">
        <v>0.68918981481481489</v>
      </c>
      <c r="C1135" s="5">
        <v>19</v>
      </c>
      <c r="D1135" s="24">
        <f t="shared" si="73"/>
        <v>19</v>
      </c>
      <c r="E1135" s="26" t="str">
        <f t="shared" si="75"/>
        <v>Under</v>
      </c>
      <c r="F1135" s="26" t="str">
        <f t="shared" si="76"/>
        <v>Under</v>
      </c>
      <c r="G1135" s="26">
        <f t="shared" si="74"/>
        <v>16</v>
      </c>
    </row>
    <row r="1136" spans="1:7" ht="15" x14ac:dyDescent="0.25">
      <c r="A1136" s="39">
        <v>44385</v>
      </c>
      <c r="B1136" s="40">
        <v>0.68973379629629628</v>
      </c>
      <c r="C1136" s="5">
        <v>10</v>
      </c>
      <c r="D1136" s="24">
        <f t="shared" si="73"/>
        <v>10</v>
      </c>
      <c r="E1136" s="26" t="str">
        <f t="shared" si="75"/>
        <v>Under</v>
      </c>
      <c r="F1136" s="26" t="str">
        <f t="shared" si="76"/>
        <v>Under</v>
      </c>
      <c r="G1136" s="26">
        <f t="shared" si="74"/>
        <v>16</v>
      </c>
    </row>
    <row r="1137" spans="1:7" ht="15" x14ac:dyDescent="0.25">
      <c r="A1137" s="39">
        <v>44385</v>
      </c>
      <c r="B1137" s="40">
        <v>0.69681712962962961</v>
      </c>
      <c r="C1137" s="5">
        <v>19</v>
      </c>
      <c r="D1137" s="24">
        <f t="shared" si="73"/>
        <v>19</v>
      </c>
      <c r="E1137" s="26" t="str">
        <f t="shared" si="75"/>
        <v>Under</v>
      </c>
      <c r="F1137" s="26" t="str">
        <f t="shared" si="76"/>
        <v>Under</v>
      </c>
      <c r="G1137" s="26">
        <f t="shared" si="74"/>
        <v>16</v>
      </c>
    </row>
    <row r="1138" spans="1:7" ht="15" x14ac:dyDescent="0.25">
      <c r="A1138" s="39">
        <v>44385</v>
      </c>
      <c r="B1138" s="40">
        <v>0.70047453703703699</v>
      </c>
      <c r="C1138" s="5">
        <v>13</v>
      </c>
      <c r="D1138" s="24">
        <f t="shared" si="73"/>
        <v>13</v>
      </c>
      <c r="E1138" s="26" t="str">
        <f t="shared" si="75"/>
        <v>Under</v>
      </c>
      <c r="F1138" s="26" t="str">
        <f t="shared" si="76"/>
        <v>Under</v>
      </c>
      <c r="G1138" s="26">
        <f t="shared" si="74"/>
        <v>16</v>
      </c>
    </row>
    <row r="1139" spans="1:7" ht="15" x14ac:dyDescent="0.25">
      <c r="A1139" s="39">
        <v>44385</v>
      </c>
      <c r="B1139" s="40">
        <v>0.70060185185185186</v>
      </c>
      <c r="C1139" s="5">
        <v>16</v>
      </c>
      <c r="D1139" s="24">
        <f t="shared" si="73"/>
        <v>16</v>
      </c>
      <c r="E1139" s="26" t="str">
        <f t="shared" si="75"/>
        <v>Under</v>
      </c>
      <c r="F1139" s="26" t="str">
        <f t="shared" si="76"/>
        <v>Under</v>
      </c>
      <c r="G1139" s="26">
        <f t="shared" si="74"/>
        <v>16</v>
      </c>
    </row>
    <row r="1140" spans="1:7" ht="15" x14ac:dyDescent="0.25">
      <c r="A1140" s="39">
        <v>44385</v>
      </c>
      <c r="B1140" s="40">
        <v>0.70084490740740746</v>
      </c>
      <c r="C1140" s="5">
        <v>17</v>
      </c>
      <c r="D1140" s="24">
        <f t="shared" si="73"/>
        <v>17</v>
      </c>
      <c r="E1140" s="26" t="str">
        <f t="shared" si="75"/>
        <v>Under</v>
      </c>
      <c r="F1140" s="26" t="str">
        <f t="shared" si="76"/>
        <v>Under</v>
      </c>
      <c r="G1140" s="26">
        <f t="shared" si="74"/>
        <v>16</v>
      </c>
    </row>
    <row r="1141" spans="1:7" ht="15" x14ac:dyDescent="0.25">
      <c r="A1141" s="39">
        <v>44385</v>
      </c>
      <c r="B1141" s="40">
        <v>0.70114583333333336</v>
      </c>
      <c r="C1141" s="5">
        <v>18</v>
      </c>
      <c r="D1141" s="24">
        <f t="shared" si="73"/>
        <v>18</v>
      </c>
      <c r="E1141" s="26" t="str">
        <f t="shared" si="75"/>
        <v>Under</v>
      </c>
      <c r="F1141" s="26" t="str">
        <f t="shared" si="76"/>
        <v>Under</v>
      </c>
      <c r="G1141" s="26">
        <f t="shared" si="74"/>
        <v>16</v>
      </c>
    </row>
    <row r="1142" spans="1:7" ht="15" x14ac:dyDescent="0.25">
      <c r="A1142" s="39">
        <v>44385</v>
      </c>
      <c r="B1142" s="40">
        <v>0.7015162037037036</v>
      </c>
      <c r="C1142" s="5">
        <v>14</v>
      </c>
      <c r="D1142" s="24">
        <f t="shared" si="73"/>
        <v>14</v>
      </c>
      <c r="E1142" s="26" t="str">
        <f t="shared" si="75"/>
        <v>Under</v>
      </c>
      <c r="F1142" s="26" t="str">
        <f t="shared" si="76"/>
        <v>Under</v>
      </c>
      <c r="G1142" s="26">
        <f t="shared" si="74"/>
        <v>16</v>
      </c>
    </row>
    <row r="1143" spans="1:7" ht="15" x14ac:dyDescent="0.25">
      <c r="A1143" s="39">
        <v>44385</v>
      </c>
      <c r="B1143" s="40">
        <v>0.70240740740740737</v>
      </c>
      <c r="C1143" s="5">
        <v>12</v>
      </c>
      <c r="D1143" s="24">
        <f t="shared" si="73"/>
        <v>12</v>
      </c>
      <c r="E1143" s="26" t="str">
        <f t="shared" si="75"/>
        <v>Under</v>
      </c>
      <c r="F1143" s="26" t="str">
        <f t="shared" si="76"/>
        <v>Under</v>
      </c>
      <c r="G1143" s="26">
        <f t="shared" si="74"/>
        <v>16</v>
      </c>
    </row>
    <row r="1144" spans="1:7" ht="15" x14ac:dyDescent="0.25">
      <c r="A1144" s="39">
        <v>44385</v>
      </c>
      <c r="B1144" s="40">
        <v>0.70318287037037042</v>
      </c>
      <c r="C1144" s="5">
        <v>21</v>
      </c>
      <c r="D1144" s="24">
        <f t="shared" si="73"/>
        <v>21</v>
      </c>
      <c r="E1144" s="26" t="str">
        <f t="shared" si="75"/>
        <v>Under</v>
      </c>
      <c r="F1144" s="26" t="str">
        <f t="shared" si="76"/>
        <v>Over</v>
      </c>
      <c r="G1144" s="26">
        <f t="shared" si="74"/>
        <v>16</v>
      </c>
    </row>
    <row r="1145" spans="1:7" ht="15" x14ac:dyDescent="0.25">
      <c r="A1145" s="39">
        <v>44385</v>
      </c>
      <c r="B1145" s="40">
        <v>0.7036458333333333</v>
      </c>
      <c r="C1145" s="5">
        <v>22</v>
      </c>
      <c r="D1145" s="24">
        <f t="shared" si="73"/>
        <v>22</v>
      </c>
      <c r="E1145" s="26" t="str">
        <f t="shared" si="75"/>
        <v>Under</v>
      </c>
      <c r="F1145" s="26" t="str">
        <f t="shared" si="76"/>
        <v>Over</v>
      </c>
      <c r="G1145" s="26">
        <f t="shared" si="74"/>
        <v>16</v>
      </c>
    </row>
    <row r="1146" spans="1:7" ht="15" x14ac:dyDescent="0.25">
      <c r="A1146" s="39">
        <v>44385</v>
      </c>
      <c r="B1146" s="40">
        <v>0.70366898148148149</v>
      </c>
      <c r="C1146" s="5">
        <v>24</v>
      </c>
      <c r="D1146" s="24">
        <f t="shared" si="73"/>
        <v>24</v>
      </c>
      <c r="E1146" s="26" t="str">
        <f t="shared" si="75"/>
        <v>Under</v>
      </c>
      <c r="F1146" s="26" t="str">
        <f t="shared" si="76"/>
        <v>Over</v>
      </c>
      <c r="G1146" s="26">
        <f t="shared" si="74"/>
        <v>16</v>
      </c>
    </row>
    <row r="1147" spans="1:7" ht="15" x14ac:dyDescent="0.25">
      <c r="A1147" s="39">
        <v>44385</v>
      </c>
      <c r="B1147" s="40">
        <v>0.70427083333333329</v>
      </c>
      <c r="C1147" s="5">
        <v>21</v>
      </c>
      <c r="D1147" s="24">
        <f t="shared" si="73"/>
        <v>21</v>
      </c>
      <c r="E1147" s="26" t="str">
        <f t="shared" si="75"/>
        <v>Under</v>
      </c>
      <c r="F1147" s="26" t="str">
        <f t="shared" si="76"/>
        <v>Over</v>
      </c>
      <c r="G1147" s="26">
        <f t="shared" si="74"/>
        <v>16</v>
      </c>
    </row>
    <row r="1148" spans="1:7" ht="15" x14ac:dyDescent="0.25">
      <c r="A1148" s="39">
        <v>44385</v>
      </c>
      <c r="B1148" s="40">
        <v>0.7053356481481482</v>
      </c>
      <c r="C1148" s="5">
        <v>16</v>
      </c>
      <c r="D1148" s="24">
        <f t="shared" si="73"/>
        <v>16</v>
      </c>
      <c r="E1148" s="26" t="str">
        <f t="shared" si="75"/>
        <v>Under</v>
      </c>
      <c r="F1148" s="26" t="str">
        <f t="shared" si="76"/>
        <v>Under</v>
      </c>
      <c r="G1148" s="26">
        <f t="shared" si="74"/>
        <v>16</v>
      </c>
    </row>
    <row r="1149" spans="1:7" ht="15" x14ac:dyDescent="0.25">
      <c r="A1149" s="39">
        <v>44385</v>
      </c>
      <c r="B1149" s="40">
        <v>0.70996527777777774</v>
      </c>
      <c r="C1149" s="5">
        <v>10</v>
      </c>
      <c r="D1149" s="24">
        <f t="shared" si="73"/>
        <v>10</v>
      </c>
      <c r="E1149" s="26" t="str">
        <f t="shared" si="75"/>
        <v>Under</v>
      </c>
      <c r="F1149" s="26" t="str">
        <f t="shared" si="76"/>
        <v>Under</v>
      </c>
      <c r="G1149" s="26">
        <f t="shared" si="74"/>
        <v>17</v>
      </c>
    </row>
    <row r="1150" spans="1:7" ht="15" x14ac:dyDescent="0.25">
      <c r="A1150" s="39">
        <v>44385</v>
      </c>
      <c r="B1150" s="40">
        <v>0.71049768518518519</v>
      </c>
      <c r="C1150" s="5">
        <v>19</v>
      </c>
      <c r="D1150" s="24">
        <f t="shared" si="73"/>
        <v>19</v>
      </c>
      <c r="E1150" s="26" t="str">
        <f t="shared" si="75"/>
        <v>Under</v>
      </c>
      <c r="F1150" s="26" t="str">
        <f t="shared" si="76"/>
        <v>Under</v>
      </c>
      <c r="G1150" s="26">
        <f t="shared" si="74"/>
        <v>17</v>
      </c>
    </row>
    <row r="1151" spans="1:7" ht="15" x14ac:dyDescent="0.25">
      <c r="A1151" s="39">
        <v>44385</v>
      </c>
      <c r="B1151" s="40">
        <v>0.71253472222222225</v>
      </c>
      <c r="C1151" s="5">
        <v>15</v>
      </c>
      <c r="D1151" s="24">
        <f t="shared" si="73"/>
        <v>15</v>
      </c>
      <c r="E1151" s="26" t="str">
        <f t="shared" si="75"/>
        <v>Under</v>
      </c>
      <c r="F1151" s="26" t="str">
        <f t="shared" si="76"/>
        <v>Under</v>
      </c>
      <c r="G1151" s="26">
        <f t="shared" si="74"/>
        <v>17</v>
      </c>
    </row>
    <row r="1152" spans="1:7" ht="15" x14ac:dyDescent="0.25">
      <c r="A1152" s="39">
        <v>44385</v>
      </c>
      <c r="B1152" s="40">
        <v>0.7143518518518519</v>
      </c>
      <c r="C1152" s="5">
        <v>16</v>
      </c>
      <c r="D1152" s="24">
        <f t="shared" si="73"/>
        <v>16</v>
      </c>
      <c r="E1152" s="26" t="str">
        <f t="shared" si="75"/>
        <v>Under</v>
      </c>
      <c r="F1152" s="26" t="str">
        <f t="shared" si="76"/>
        <v>Under</v>
      </c>
      <c r="G1152" s="26">
        <f t="shared" si="74"/>
        <v>17</v>
      </c>
    </row>
    <row r="1153" spans="1:7" ht="15" x14ac:dyDescent="0.25">
      <c r="A1153" s="39">
        <v>44385</v>
      </c>
      <c r="B1153" s="40">
        <v>0.71497685185185178</v>
      </c>
      <c r="C1153" s="5">
        <v>17</v>
      </c>
      <c r="D1153" s="24">
        <f t="shared" si="73"/>
        <v>17</v>
      </c>
      <c r="E1153" s="26" t="str">
        <f t="shared" si="75"/>
        <v>Under</v>
      </c>
      <c r="F1153" s="26" t="str">
        <f t="shared" si="76"/>
        <v>Under</v>
      </c>
      <c r="G1153" s="26">
        <f t="shared" si="74"/>
        <v>17</v>
      </c>
    </row>
    <row r="1154" spans="1:7" ht="15" x14ac:dyDescent="0.25">
      <c r="A1154" s="39">
        <v>44385</v>
      </c>
      <c r="B1154" s="40">
        <v>0.71765046296296298</v>
      </c>
      <c r="C1154" s="5">
        <v>21</v>
      </c>
      <c r="D1154" s="24">
        <f t="shared" si="73"/>
        <v>21</v>
      </c>
      <c r="E1154" s="26" t="str">
        <f t="shared" si="75"/>
        <v>Under</v>
      </c>
      <c r="F1154" s="26" t="str">
        <f t="shared" si="76"/>
        <v>Over</v>
      </c>
      <c r="G1154" s="26">
        <f t="shared" si="74"/>
        <v>17</v>
      </c>
    </row>
    <row r="1155" spans="1:7" ht="15" x14ac:dyDescent="0.25">
      <c r="A1155" s="39">
        <v>44385</v>
      </c>
      <c r="B1155" s="40">
        <v>0.72076388888888887</v>
      </c>
      <c r="C1155" s="5">
        <v>8</v>
      </c>
      <c r="D1155" s="24">
        <f t="shared" si="73"/>
        <v>8</v>
      </c>
      <c r="E1155" s="26" t="str">
        <f t="shared" si="75"/>
        <v>Under</v>
      </c>
      <c r="F1155" s="26" t="str">
        <f t="shared" si="76"/>
        <v>Under</v>
      </c>
      <c r="G1155" s="26">
        <f t="shared" si="74"/>
        <v>17</v>
      </c>
    </row>
    <row r="1156" spans="1:7" ht="15" x14ac:dyDescent="0.25">
      <c r="A1156" s="39">
        <v>44385</v>
      </c>
      <c r="B1156" s="40">
        <v>0.72496527777777775</v>
      </c>
      <c r="C1156" s="5">
        <v>11</v>
      </c>
      <c r="D1156" s="24">
        <f t="shared" si="73"/>
        <v>11</v>
      </c>
      <c r="E1156" s="26" t="str">
        <f t="shared" si="75"/>
        <v>Under</v>
      </c>
      <c r="F1156" s="26" t="str">
        <f t="shared" si="76"/>
        <v>Under</v>
      </c>
      <c r="G1156" s="26">
        <f t="shared" si="74"/>
        <v>17</v>
      </c>
    </row>
    <row r="1157" spans="1:7" ht="15" x14ac:dyDescent="0.25">
      <c r="A1157" s="39">
        <v>44385</v>
      </c>
      <c r="B1157" s="40">
        <v>0.73076388888888888</v>
      </c>
      <c r="C1157" s="5">
        <v>10</v>
      </c>
      <c r="D1157" s="24">
        <f t="shared" si="73"/>
        <v>10</v>
      </c>
      <c r="E1157" s="26" t="str">
        <f t="shared" si="75"/>
        <v>Under</v>
      </c>
      <c r="F1157" s="26" t="str">
        <f t="shared" si="76"/>
        <v>Under</v>
      </c>
      <c r="G1157" s="26">
        <f t="shared" si="74"/>
        <v>17</v>
      </c>
    </row>
    <row r="1158" spans="1:7" ht="15" x14ac:dyDescent="0.25">
      <c r="A1158" s="39">
        <v>44385</v>
      </c>
      <c r="B1158" s="40">
        <v>0.73327546296296298</v>
      </c>
      <c r="C1158" s="5">
        <v>11</v>
      </c>
      <c r="D1158" s="24">
        <f t="shared" si="73"/>
        <v>11</v>
      </c>
      <c r="E1158" s="26" t="str">
        <f t="shared" si="75"/>
        <v>Under</v>
      </c>
      <c r="F1158" s="26" t="str">
        <f t="shared" si="76"/>
        <v>Under</v>
      </c>
      <c r="G1158" s="26">
        <f t="shared" si="74"/>
        <v>17</v>
      </c>
    </row>
    <row r="1159" spans="1:7" ht="15" x14ac:dyDescent="0.25">
      <c r="A1159" s="39">
        <v>44385</v>
      </c>
      <c r="B1159" s="40">
        <v>0.73368055555555556</v>
      </c>
      <c r="C1159" s="5">
        <v>10</v>
      </c>
      <c r="D1159" s="24">
        <f t="shared" si="73"/>
        <v>10</v>
      </c>
      <c r="E1159" s="26" t="str">
        <f t="shared" si="75"/>
        <v>Under</v>
      </c>
      <c r="F1159" s="26" t="str">
        <f t="shared" si="76"/>
        <v>Under</v>
      </c>
      <c r="G1159" s="26">
        <f t="shared" si="74"/>
        <v>17</v>
      </c>
    </row>
    <row r="1160" spans="1:7" ht="15" x14ac:dyDescent="0.25">
      <c r="A1160" s="39">
        <v>44385</v>
      </c>
      <c r="B1160" s="40">
        <v>0.74076388888888889</v>
      </c>
      <c r="C1160" s="5">
        <v>18</v>
      </c>
      <c r="D1160" s="24">
        <f t="shared" si="73"/>
        <v>18</v>
      </c>
      <c r="E1160" s="26" t="str">
        <f t="shared" si="75"/>
        <v>Under</v>
      </c>
      <c r="F1160" s="26" t="str">
        <f t="shared" si="76"/>
        <v>Under</v>
      </c>
      <c r="G1160" s="26">
        <f t="shared" si="74"/>
        <v>17</v>
      </c>
    </row>
    <row r="1161" spans="1:7" ht="15" x14ac:dyDescent="0.25">
      <c r="A1161" s="39">
        <v>44385</v>
      </c>
      <c r="B1161" s="40">
        <v>0.74119212962962966</v>
      </c>
      <c r="C1161" s="5">
        <v>13</v>
      </c>
      <c r="D1161" s="24">
        <f t="shared" si="73"/>
        <v>13</v>
      </c>
      <c r="E1161" s="26" t="str">
        <f t="shared" si="75"/>
        <v>Under</v>
      </c>
      <c r="F1161" s="26" t="str">
        <f t="shared" si="76"/>
        <v>Under</v>
      </c>
      <c r="G1161" s="26">
        <f t="shared" si="74"/>
        <v>17</v>
      </c>
    </row>
    <row r="1162" spans="1:7" ht="15" x14ac:dyDescent="0.25">
      <c r="A1162" s="39">
        <v>44385</v>
      </c>
      <c r="B1162" s="40">
        <v>0.7424074074074074</v>
      </c>
      <c r="C1162" s="5">
        <v>11</v>
      </c>
      <c r="D1162" s="24">
        <f t="shared" si="73"/>
        <v>11</v>
      </c>
      <c r="E1162" s="26" t="str">
        <f t="shared" si="75"/>
        <v>Under</v>
      </c>
      <c r="F1162" s="26" t="str">
        <f t="shared" si="76"/>
        <v>Under</v>
      </c>
      <c r="G1162" s="26">
        <f t="shared" si="74"/>
        <v>17</v>
      </c>
    </row>
    <row r="1163" spans="1:7" ht="15" x14ac:dyDescent="0.25">
      <c r="A1163" s="39">
        <v>44385</v>
      </c>
      <c r="B1163" s="40">
        <v>0.74503472222222233</v>
      </c>
      <c r="C1163" s="5">
        <v>15</v>
      </c>
      <c r="D1163" s="24">
        <f t="shared" si="73"/>
        <v>15</v>
      </c>
      <c r="E1163" s="26" t="str">
        <f t="shared" si="75"/>
        <v>Under</v>
      </c>
      <c r="F1163" s="26" t="str">
        <f t="shared" si="76"/>
        <v>Under</v>
      </c>
      <c r="G1163" s="26">
        <f t="shared" si="74"/>
        <v>17</v>
      </c>
    </row>
    <row r="1164" spans="1:7" ht="15" x14ac:dyDescent="0.25">
      <c r="A1164" s="39">
        <v>44385</v>
      </c>
      <c r="B1164" s="40">
        <v>0.74635416666666676</v>
      </c>
      <c r="C1164" s="5">
        <v>14</v>
      </c>
      <c r="D1164" s="24">
        <f t="shared" si="73"/>
        <v>14</v>
      </c>
      <c r="E1164" s="26" t="str">
        <f t="shared" si="75"/>
        <v>Under</v>
      </c>
      <c r="F1164" s="26" t="str">
        <f t="shared" si="76"/>
        <v>Under</v>
      </c>
      <c r="G1164" s="26">
        <f t="shared" si="74"/>
        <v>17</v>
      </c>
    </row>
    <row r="1165" spans="1:7" ht="15" x14ac:dyDescent="0.25">
      <c r="A1165" s="39">
        <v>44385</v>
      </c>
      <c r="B1165" s="40">
        <v>0.75217592592592597</v>
      </c>
      <c r="C1165" s="5">
        <v>13</v>
      </c>
      <c r="D1165" s="24">
        <f t="shared" si="73"/>
        <v>13</v>
      </c>
      <c r="E1165" s="26" t="str">
        <f t="shared" si="75"/>
        <v>Under</v>
      </c>
      <c r="F1165" s="26" t="str">
        <f t="shared" si="76"/>
        <v>Under</v>
      </c>
      <c r="G1165" s="26">
        <f t="shared" si="74"/>
        <v>18</v>
      </c>
    </row>
    <row r="1166" spans="1:7" ht="15" x14ac:dyDescent="0.25">
      <c r="A1166" s="39">
        <v>44385</v>
      </c>
      <c r="B1166" s="40">
        <v>0.75344907407407413</v>
      </c>
      <c r="C1166" s="5">
        <v>20</v>
      </c>
      <c r="D1166" s="24">
        <f t="shared" si="73"/>
        <v>20</v>
      </c>
      <c r="E1166" s="26" t="str">
        <f t="shared" si="75"/>
        <v>Under</v>
      </c>
      <c r="F1166" s="26" t="str">
        <f t="shared" si="76"/>
        <v>Under</v>
      </c>
      <c r="G1166" s="26">
        <f t="shared" si="74"/>
        <v>18</v>
      </c>
    </row>
    <row r="1167" spans="1:7" ht="15" x14ac:dyDescent="0.25">
      <c r="A1167" s="39">
        <v>44385</v>
      </c>
      <c r="B1167" s="40">
        <v>0.75502314814814808</v>
      </c>
      <c r="C1167" s="5">
        <v>12</v>
      </c>
      <c r="D1167" s="24">
        <f t="shared" si="73"/>
        <v>12</v>
      </c>
      <c r="E1167" s="26" t="str">
        <f t="shared" si="75"/>
        <v>Under</v>
      </c>
      <c r="F1167" s="26" t="str">
        <f t="shared" si="76"/>
        <v>Under</v>
      </c>
      <c r="G1167" s="26">
        <f t="shared" si="74"/>
        <v>18</v>
      </c>
    </row>
    <row r="1168" spans="1:7" ht="15" x14ac:dyDescent="0.25">
      <c r="A1168" s="39">
        <v>44385</v>
      </c>
      <c r="B1168" s="40">
        <v>0.75574074074074071</v>
      </c>
      <c r="C1168" s="5">
        <v>10</v>
      </c>
      <c r="D1168" s="24">
        <f t="shared" si="73"/>
        <v>10</v>
      </c>
      <c r="E1168" s="26" t="str">
        <f t="shared" si="75"/>
        <v>Under</v>
      </c>
      <c r="F1168" s="26" t="str">
        <f t="shared" si="76"/>
        <v>Under</v>
      </c>
      <c r="G1168" s="26">
        <f t="shared" si="74"/>
        <v>18</v>
      </c>
    </row>
    <row r="1169" spans="1:7" ht="15" x14ac:dyDescent="0.25">
      <c r="A1169" s="39">
        <v>44385</v>
      </c>
      <c r="B1169" s="40">
        <v>0.75695601851851846</v>
      </c>
      <c r="C1169" s="5">
        <v>21</v>
      </c>
      <c r="D1169" s="24">
        <f t="shared" si="73"/>
        <v>21</v>
      </c>
      <c r="E1169" s="26" t="str">
        <f t="shared" si="75"/>
        <v>Under</v>
      </c>
      <c r="F1169" s="26" t="str">
        <f t="shared" si="76"/>
        <v>Over</v>
      </c>
      <c r="G1169" s="26">
        <f t="shared" si="74"/>
        <v>18</v>
      </c>
    </row>
    <row r="1170" spans="1:7" ht="15" x14ac:dyDescent="0.25">
      <c r="A1170" s="39">
        <v>44385</v>
      </c>
      <c r="B1170" s="40">
        <v>0.75784722222222223</v>
      </c>
      <c r="C1170" s="5">
        <v>22</v>
      </c>
      <c r="D1170" s="24">
        <f t="shared" si="73"/>
        <v>22</v>
      </c>
      <c r="E1170" s="26" t="str">
        <f t="shared" si="75"/>
        <v>Under</v>
      </c>
      <c r="F1170" s="26" t="str">
        <f t="shared" si="76"/>
        <v>Over</v>
      </c>
      <c r="G1170" s="26">
        <f t="shared" si="74"/>
        <v>18</v>
      </c>
    </row>
    <row r="1171" spans="1:7" ht="15" x14ac:dyDescent="0.25">
      <c r="A1171" s="39">
        <v>44385</v>
      </c>
      <c r="B1171" s="40">
        <v>0.75800925925925933</v>
      </c>
      <c r="C1171" s="5">
        <v>11</v>
      </c>
      <c r="D1171" s="24">
        <f t="shared" si="73"/>
        <v>11</v>
      </c>
      <c r="E1171" s="26" t="str">
        <f t="shared" si="75"/>
        <v>Under</v>
      </c>
      <c r="F1171" s="26" t="str">
        <f t="shared" si="76"/>
        <v>Under</v>
      </c>
      <c r="G1171" s="26">
        <f t="shared" si="74"/>
        <v>18</v>
      </c>
    </row>
    <row r="1172" spans="1:7" ht="15" x14ac:dyDescent="0.25">
      <c r="A1172" s="39">
        <v>44385</v>
      </c>
      <c r="B1172" s="40">
        <v>0.76395833333333341</v>
      </c>
      <c r="C1172" s="5">
        <v>13</v>
      </c>
      <c r="D1172" s="24">
        <f t="shared" si="73"/>
        <v>13</v>
      </c>
      <c r="E1172" s="26" t="str">
        <f t="shared" si="75"/>
        <v>Under</v>
      </c>
      <c r="F1172" s="26" t="str">
        <f t="shared" si="76"/>
        <v>Under</v>
      </c>
      <c r="G1172" s="26">
        <f t="shared" si="74"/>
        <v>18</v>
      </c>
    </row>
    <row r="1173" spans="1:7" ht="15" x14ac:dyDescent="0.25">
      <c r="A1173" s="39">
        <v>44385</v>
      </c>
      <c r="B1173" s="40">
        <v>0.76616898148148149</v>
      </c>
      <c r="C1173" s="5">
        <v>27</v>
      </c>
      <c r="D1173" s="24">
        <f t="shared" si="73"/>
        <v>27</v>
      </c>
      <c r="E1173" s="26" t="str">
        <f t="shared" si="75"/>
        <v>Over</v>
      </c>
      <c r="F1173" s="26" t="str">
        <f t="shared" si="76"/>
        <v>Over</v>
      </c>
      <c r="G1173" s="26">
        <f t="shared" si="74"/>
        <v>18</v>
      </c>
    </row>
    <row r="1174" spans="1:7" ht="15" x14ac:dyDescent="0.25">
      <c r="A1174" s="39">
        <v>44385</v>
      </c>
      <c r="B1174" s="40">
        <v>0.76989583333333333</v>
      </c>
      <c r="C1174" s="5">
        <v>12</v>
      </c>
      <c r="D1174" s="24">
        <f t="shared" si="73"/>
        <v>12</v>
      </c>
      <c r="E1174" s="26" t="str">
        <f t="shared" si="75"/>
        <v>Under</v>
      </c>
      <c r="F1174" s="26" t="str">
        <f t="shared" si="76"/>
        <v>Under</v>
      </c>
      <c r="G1174" s="26">
        <f t="shared" si="74"/>
        <v>18</v>
      </c>
    </row>
    <row r="1175" spans="1:7" ht="15" x14ac:dyDescent="0.25">
      <c r="A1175" s="39">
        <v>44385</v>
      </c>
      <c r="B1175" s="40">
        <v>0.77376157407407409</v>
      </c>
      <c r="C1175" s="5">
        <v>15</v>
      </c>
      <c r="D1175" s="24">
        <f t="shared" ref="D1175:D1238" si="77">IF(C1175="","",IF($B$9="mph",C1175,ROUND(C1175*0.6214,0)))</f>
        <v>15</v>
      </c>
      <c r="E1175" s="26" t="str">
        <f t="shared" si="75"/>
        <v>Under</v>
      </c>
      <c r="F1175" s="26" t="str">
        <f t="shared" si="76"/>
        <v>Under</v>
      </c>
      <c r="G1175" s="26">
        <f t="shared" ref="G1175:G1238" si="78">HOUR(B1175)</f>
        <v>18</v>
      </c>
    </row>
    <row r="1176" spans="1:7" ht="15" x14ac:dyDescent="0.25">
      <c r="A1176" s="39">
        <v>44385</v>
      </c>
      <c r="B1176" s="40">
        <v>0.77406249999999999</v>
      </c>
      <c r="C1176" s="5">
        <v>22</v>
      </c>
      <c r="D1176" s="24">
        <f t="shared" si="77"/>
        <v>22</v>
      </c>
      <c r="E1176" s="26" t="str">
        <f t="shared" ref="E1176:E1239" si="79">IF(D1176="","",IF(D1176&gt;$B$11,"Over","Under"))</f>
        <v>Under</v>
      </c>
      <c r="F1176" s="26" t="str">
        <f t="shared" ref="F1176:F1239" si="80">IF(D1176="","",IF(D1176&gt;$B$10,"Over","Under"))</f>
        <v>Over</v>
      </c>
      <c r="G1176" s="26">
        <f t="shared" si="78"/>
        <v>18</v>
      </c>
    </row>
    <row r="1177" spans="1:7" ht="15" x14ac:dyDescent="0.25">
      <c r="A1177" s="39">
        <v>44385</v>
      </c>
      <c r="B1177" s="40">
        <v>0.77467592592592593</v>
      </c>
      <c r="C1177" s="5">
        <v>16</v>
      </c>
      <c r="D1177" s="24">
        <f t="shared" si="77"/>
        <v>16</v>
      </c>
      <c r="E1177" s="26" t="str">
        <f t="shared" si="79"/>
        <v>Under</v>
      </c>
      <c r="F1177" s="26" t="str">
        <f t="shared" si="80"/>
        <v>Under</v>
      </c>
      <c r="G1177" s="26">
        <f t="shared" si="78"/>
        <v>18</v>
      </c>
    </row>
    <row r="1178" spans="1:7" ht="15" x14ac:dyDescent="0.25">
      <c r="A1178" s="39">
        <v>44385</v>
      </c>
      <c r="B1178" s="40">
        <v>0.78957175925925915</v>
      </c>
      <c r="C1178" s="5">
        <v>13</v>
      </c>
      <c r="D1178" s="24">
        <f t="shared" si="77"/>
        <v>13</v>
      </c>
      <c r="E1178" s="26" t="str">
        <f t="shared" si="79"/>
        <v>Under</v>
      </c>
      <c r="F1178" s="26" t="str">
        <f t="shared" si="80"/>
        <v>Under</v>
      </c>
      <c r="G1178" s="26">
        <f t="shared" si="78"/>
        <v>18</v>
      </c>
    </row>
    <row r="1179" spans="1:7" ht="15" x14ac:dyDescent="0.25">
      <c r="A1179" s="39">
        <v>44385</v>
      </c>
      <c r="B1179" s="40">
        <v>0.7917939814814815</v>
      </c>
      <c r="C1179" s="5">
        <v>20</v>
      </c>
      <c r="D1179" s="24">
        <f t="shared" si="77"/>
        <v>20</v>
      </c>
      <c r="E1179" s="26" t="str">
        <f t="shared" si="79"/>
        <v>Under</v>
      </c>
      <c r="F1179" s="26" t="str">
        <f t="shared" si="80"/>
        <v>Under</v>
      </c>
      <c r="G1179" s="26">
        <f t="shared" si="78"/>
        <v>19</v>
      </c>
    </row>
    <row r="1180" spans="1:7" ht="15" x14ac:dyDescent="0.25">
      <c r="A1180" s="39">
        <v>44385</v>
      </c>
      <c r="B1180" s="40">
        <v>0.79340277777777779</v>
      </c>
      <c r="C1180" s="5">
        <v>12</v>
      </c>
      <c r="D1180" s="24">
        <f t="shared" si="77"/>
        <v>12</v>
      </c>
      <c r="E1180" s="26" t="str">
        <f t="shared" si="79"/>
        <v>Under</v>
      </c>
      <c r="F1180" s="26" t="str">
        <f t="shared" si="80"/>
        <v>Under</v>
      </c>
      <c r="G1180" s="26">
        <f t="shared" si="78"/>
        <v>19</v>
      </c>
    </row>
    <row r="1181" spans="1:7" ht="15" x14ac:dyDescent="0.25">
      <c r="A1181" s="39">
        <v>44385</v>
      </c>
      <c r="B1181" s="40">
        <v>0.79373842592592592</v>
      </c>
      <c r="C1181" s="5">
        <v>13</v>
      </c>
      <c r="D1181" s="24">
        <f t="shared" si="77"/>
        <v>13</v>
      </c>
      <c r="E1181" s="26" t="str">
        <f t="shared" si="79"/>
        <v>Under</v>
      </c>
      <c r="F1181" s="26" t="str">
        <f t="shared" si="80"/>
        <v>Under</v>
      </c>
      <c r="G1181" s="26">
        <f t="shared" si="78"/>
        <v>19</v>
      </c>
    </row>
    <row r="1182" spans="1:7" ht="15" x14ac:dyDescent="0.25">
      <c r="A1182" s="39">
        <v>44385</v>
      </c>
      <c r="B1182" s="40">
        <v>0.79840277777777768</v>
      </c>
      <c r="C1182" s="5">
        <v>24</v>
      </c>
      <c r="D1182" s="24">
        <f t="shared" si="77"/>
        <v>24</v>
      </c>
      <c r="E1182" s="26" t="str">
        <f t="shared" si="79"/>
        <v>Under</v>
      </c>
      <c r="F1182" s="26" t="str">
        <f t="shared" si="80"/>
        <v>Over</v>
      </c>
      <c r="G1182" s="26">
        <f t="shared" si="78"/>
        <v>19</v>
      </c>
    </row>
    <row r="1183" spans="1:7" ht="15" x14ac:dyDescent="0.25">
      <c r="A1183" s="39">
        <v>44385</v>
      </c>
      <c r="B1183" s="40">
        <v>0.80182870370370374</v>
      </c>
      <c r="C1183" s="5">
        <v>17</v>
      </c>
      <c r="D1183" s="24">
        <f t="shared" si="77"/>
        <v>17</v>
      </c>
      <c r="E1183" s="26" t="str">
        <f t="shared" si="79"/>
        <v>Under</v>
      </c>
      <c r="F1183" s="26" t="str">
        <f t="shared" si="80"/>
        <v>Under</v>
      </c>
      <c r="G1183" s="26">
        <f t="shared" si="78"/>
        <v>19</v>
      </c>
    </row>
    <row r="1184" spans="1:7" ht="15" x14ac:dyDescent="0.25">
      <c r="A1184" s="39">
        <v>44385</v>
      </c>
      <c r="B1184" s="40">
        <v>0.80311342592592594</v>
      </c>
      <c r="C1184" s="5">
        <v>14</v>
      </c>
      <c r="D1184" s="24">
        <f t="shared" si="77"/>
        <v>14</v>
      </c>
      <c r="E1184" s="26" t="str">
        <f t="shared" si="79"/>
        <v>Under</v>
      </c>
      <c r="F1184" s="26" t="str">
        <f t="shared" si="80"/>
        <v>Under</v>
      </c>
      <c r="G1184" s="26">
        <f t="shared" si="78"/>
        <v>19</v>
      </c>
    </row>
    <row r="1185" spans="1:7" ht="15" x14ac:dyDescent="0.25">
      <c r="A1185" s="39">
        <v>44385</v>
      </c>
      <c r="B1185" s="40">
        <v>0.80376157407407411</v>
      </c>
      <c r="C1185" s="5">
        <v>18</v>
      </c>
      <c r="D1185" s="24">
        <f t="shared" si="77"/>
        <v>18</v>
      </c>
      <c r="E1185" s="26" t="str">
        <f t="shared" si="79"/>
        <v>Under</v>
      </c>
      <c r="F1185" s="26" t="str">
        <f t="shared" si="80"/>
        <v>Under</v>
      </c>
      <c r="G1185" s="26">
        <f t="shared" si="78"/>
        <v>19</v>
      </c>
    </row>
    <row r="1186" spans="1:7" ht="15" x14ac:dyDescent="0.25">
      <c r="A1186" s="39">
        <v>44385</v>
      </c>
      <c r="B1186" s="40">
        <v>0.80716435185185187</v>
      </c>
      <c r="C1186" s="5">
        <v>9</v>
      </c>
      <c r="D1186" s="24">
        <f t="shared" si="77"/>
        <v>9</v>
      </c>
      <c r="E1186" s="26" t="str">
        <f t="shared" si="79"/>
        <v>Under</v>
      </c>
      <c r="F1186" s="26" t="str">
        <f t="shared" si="80"/>
        <v>Under</v>
      </c>
      <c r="G1186" s="26">
        <f t="shared" si="78"/>
        <v>19</v>
      </c>
    </row>
    <row r="1187" spans="1:7" ht="15" x14ac:dyDescent="0.25">
      <c r="A1187" s="39">
        <v>44385</v>
      </c>
      <c r="B1187" s="40">
        <v>0.8071990740740741</v>
      </c>
      <c r="C1187" s="5">
        <v>11</v>
      </c>
      <c r="D1187" s="24">
        <f t="shared" si="77"/>
        <v>11</v>
      </c>
      <c r="E1187" s="26" t="str">
        <f t="shared" si="79"/>
        <v>Under</v>
      </c>
      <c r="F1187" s="26" t="str">
        <f t="shared" si="80"/>
        <v>Under</v>
      </c>
      <c r="G1187" s="26">
        <f t="shared" si="78"/>
        <v>19</v>
      </c>
    </row>
    <row r="1188" spans="1:7" ht="15" x14ac:dyDescent="0.25">
      <c r="A1188" s="39">
        <v>44385</v>
      </c>
      <c r="B1188" s="40">
        <v>0.80799768518518522</v>
      </c>
      <c r="C1188" s="5">
        <v>19</v>
      </c>
      <c r="D1188" s="24">
        <f t="shared" si="77"/>
        <v>19</v>
      </c>
      <c r="E1188" s="26" t="str">
        <f t="shared" si="79"/>
        <v>Under</v>
      </c>
      <c r="F1188" s="26" t="str">
        <f t="shared" si="80"/>
        <v>Under</v>
      </c>
      <c r="G1188" s="26">
        <f t="shared" si="78"/>
        <v>19</v>
      </c>
    </row>
    <row r="1189" spans="1:7" ht="15" x14ac:dyDescent="0.25">
      <c r="A1189" s="39">
        <v>44385</v>
      </c>
      <c r="B1189" s="40">
        <v>0.80803240740740734</v>
      </c>
      <c r="C1189" s="5">
        <v>21</v>
      </c>
      <c r="D1189" s="24">
        <f t="shared" si="77"/>
        <v>21</v>
      </c>
      <c r="E1189" s="26" t="str">
        <f t="shared" si="79"/>
        <v>Under</v>
      </c>
      <c r="F1189" s="26" t="str">
        <f t="shared" si="80"/>
        <v>Over</v>
      </c>
      <c r="G1189" s="26">
        <f t="shared" si="78"/>
        <v>19</v>
      </c>
    </row>
    <row r="1190" spans="1:7" ht="15" x14ac:dyDescent="0.25">
      <c r="A1190" s="39">
        <v>44385</v>
      </c>
      <c r="B1190" s="40">
        <v>0.80819444444444455</v>
      </c>
      <c r="C1190" s="5">
        <v>14</v>
      </c>
      <c r="D1190" s="24">
        <f t="shared" si="77"/>
        <v>14</v>
      </c>
      <c r="E1190" s="26" t="str">
        <f t="shared" si="79"/>
        <v>Under</v>
      </c>
      <c r="F1190" s="26" t="str">
        <f t="shared" si="80"/>
        <v>Under</v>
      </c>
      <c r="G1190" s="26">
        <f t="shared" si="78"/>
        <v>19</v>
      </c>
    </row>
    <row r="1191" spans="1:7" ht="15" x14ac:dyDescent="0.25">
      <c r="A1191" s="39">
        <v>44385</v>
      </c>
      <c r="B1191" s="40">
        <v>0.8122800925925926</v>
      </c>
      <c r="C1191" s="5">
        <v>17</v>
      </c>
      <c r="D1191" s="24">
        <f t="shared" si="77"/>
        <v>17</v>
      </c>
      <c r="E1191" s="26" t="str">
        <f t="shared" si="79"/>
        <v>Under</v>
      </c>
      <c r="F1191" s="26" t="str">
        <f t="shared" si="80"/>
        <v>Under</v>
      </c>
      <c r="G1191" s="26">
        <f t="shared" si="78"/>
        <v>19</v>
      </c>
    </row>
    <row r="1192" spans="1:7" ht="15" x14ac:dyDescent="0.25">
      <c r="A1192" s="39">
        <v>44385</v>
      </c>
      <c r="B1192" s="40">
        <v>0.81584490740740734</v>
      </c>
      <c r="C1192" s="5">
        <v>18</v>
      </c>
      <c r="D1192" s="24">
        <f t="shared" si="77"/>
        <v>18</v>
      </c>
      <c r="E1192" s="26" t="str">
        <f t="shared" si="79"/>
        <v>Under</v>
      </c>
      <c r="F1192" s="26" t="str">
        <f t="shared" si="80"/>
        <v>Under</v>
      </c>
      <c r="G1192" s="26">
        <f t="shared" si="78"/>
        <v>19</v>
      </c>
    </row>
    <row r="1193" spans="1:7" ht="15" x14ac:dyDescent="0.25">
      <c r="A1193" s="39">
        <v>44385</v>
      </c>
      <c r="B1193" s="40">
        <v>0.81598379629629625</v>
      </c>
      <c r="C1193" s="5">
        <v>16</v>
      </c>
      <c r="D1193" s="24">
        <f t="shared" si="77"/>
        <v>16</v>
      </c>
      <c r="E1193" s="26" t="str">
        <f t="shared" si="79"/>
        <v>Under</v>
      </c>
      <c r="F1193" s="26" t="str">
        <f t="shared" si="80"/>
        <v>Under</v>
      </c>
      <c r="G1193" s="26">
        <f t="shared" si="78"/>
        <v>19</v>
      </c>
    </row>
    <row r="1194" spans="1:7" ht="15" x14ac:dyDescent="0.25">
      <c r="A1194" s="39">
        <v>44385</v>
      </c>
      <c r="B1194" s="40">
        <v>0.81890046296296293</v>
      </c>
      <c r="C1194" s="5">
        <v>11</v>
      </c>
      <c r="D1194" s="24">
        <f t="shared" si="77"/>
        <v>11</v>
      </c>
      <c r="E1194" s="26" t="str">
        <f t="shared" si="79"/>
        <v>Under</v>
      </c>
      <c r="F1194" s="26" t="str">
        <f t="shared" si="80"/>
        <v>Under</v>
      </c>
      <c r="G1194" s="26">
        <f t="shared" si="78"/>
        <v>19</v>
      </c>
    </row>
    <row r="1195" spans="1:7" ht="15" x14ac:dyDescent="0.25">
      <c r="A1195" s="39">
        <v>44385</v>
      </c>
      <c r="B1195" s="40">
        <v>0.82028935185185192</v>
      </c>
      <c r="C1195" s="5">
        <v>18</v>
      </c>
      <c r="D1195" s="24">
        <f t="shared" si="77"/>
        <v>18</v>
      </c>
      <c r="E1195" s="26" t="str">
        <f t="shared" si="79"/>
        <v>Under</v>
      </c>
      <c r="F1195" s="26" t="str">
        <f t="shared" si="80"/>
        <v>Under</v>
      </c>
      <c r="G1195" s="26">
        <f t="shared" si="78"/>
        <v>19</v>
      </c>
    </row>
    <row r="1196" spans="1:7" ht="15" x14ac:dyDescent="0.25">
      <c r="A1196" s="39">
        <v>44385</v>
      </c>
      <c r="B1196" s="40">
        <v>0.82046296296296306</v>
      </c>
      <c r="C1196" s="5">
        <v>13</v>
      </c>
      <c r="D1196" s="24">
        <f t="shared" si="77"/>
        <v>13</v>
      </c>
      <c r="E1196" s="26" t="str">
        <f t="shared" si="79"/>
        <v>Under</v>
      </c>
      <c r="F1196" s="26" t="str">
        <f t="shared" si="80"/>
        <v>Under</v>
      </c>
      <c r="G1196" s="26">
        <f t="shared" si="78"/>
        <v>19</v>
      </c>
    </row>
    <row r="1197" spans="1:7" ht="15" x14ac:dyDescent="0.25">
      <c r="A1197" s="39">
        <v>44385</v>
      </c>
      <c r="B1197" s="40">
        <v>0.82119212962962962</v>
      </c>
      <c r="C1197" s="5">
        <v>13</v>
      </c>
      <c r="D1197" s="24">
        <f t="shared" si="77"/>
        <v>13</v>
      </c>
      <c r="E1197" s="26" t="str">
        <f t="shared" si="79"/>
        <v>Under</v>
      </c>
      <c r="F1197" s="26" t="str">
        <f t="shared" si="80"/>
        <v>Under</v>
      </c>
      <c r="G1197" s="26">
        <f t="shared" si="78"/>
        <v>19</v>
      </c>
    </row>
    <row r="1198" spans="1:7" ht="15" x14ac:dyDescent="0.25">
      <c r="A1198" s="39">
        <v>44385</v>
      </c>
      <c r="B1198" s="40">
        <v>0.8268402777777778</v>
      </c>
      <c r="C1198" s="5">
        <v>20</v>
      </c>
      <c r="D1198" s="24">
        <f t="shared" si="77"/>
        <v>20</v>
      </c>
      <c r="E1198" s="26" t="str">
        <f t="shared" si="79"/>
        <v>Under</v>
      </c>
      <c r="F1198" s="26" t="str">
        <f t="shared" si="80"/>
        <v>Under</v>
      </c>
      <c r="G1198" s="26">
        <f t="shared" si="78"/>
        <v>19</v>
      </c>
    </row>
    <row r="1199" spans="1:7" ht="15" x14ac:dyDescent="0.25">
      <c r="A1199" s="39">
        <v>44385</v>
      </c>
      <c r="B1199" s="40">
        <v>0.82960648148148142</v>
      </c>
      <c r="C1199" s="5">
        <v>16</v>
      </c>
      <c r="D1199" s="24">
        <f t="shared" si="77"/>
        <v>16</v>
      </c>
      <c r="E1199" s="26" t="str">
        <f t="shared" si="79"/>
        <v>Under</v>
      </c>
      <c r="F1199" s="26" t="str">
        <f t="shared" si="80"/>
        <v>Under</v>
      </c>
      <c r="G1199" s="26">
        <f t="shared" si="78"/>
        <v>19</v>
      </c>
    </row>
    <row r="1200" spans="1:7" ht="15" x14ac:dyDescent="0.25">
      <c r="A1200" s="39">
        <v>44385</v>
      </c>
      <c r="B1200" s="40">
        <v>0.8300347222222223</v>
      </c>
      <c r="C1200" s="5">
        <v>17</v>
      </c>
      <c r="D1200" s="24">
        <f t="shared" si="77"/>
        <v>17</v>
      </c>
      <c r="E1200" s="26" t="str">
        <f t="shared" si="79"/>
        <v>Under</v>
      </c>
      <c r="F1200" s="26" t="str">
        <f t="shared" si="80"/>
        <v>Under</v>
      </c>
      <c r="G1200" s="26">
        <f t="shared" si="78"/>
        <v>19</v>
      </c>
    </row>
    <row r="1201" spans="1:7" ht="15" x14ac:dyDescent="0.25">
      <c r="A1201" s="39">
        <v>44385</v>
      </c>
      <c r="B1201" s="40">
        <v>0.83037037037037031</v>
      </c>
      <c r="C1201" s="5">
        <v>17</v>
      </c>
      <c r="D1201" s="24">
        <f t="shared" si="77"/>
        <v>17</v>
      </c>
      <c r="E1201" s="26" t="str">
        <f t="shared" si="79"/>
        <v>Under</v>
      </c>
      <c r="F1201" s="26" t="str">
        <f t="shared" si="80"/>
        <v>Under</v>
      </c>
      <c r="G1201" s="26">
        <f t="shared" si="78"/>
        <v>19</v>
      </c>
    </row>
    <row r="1202" spans="1:7" ht="15" x14ac:dyDescent="0.25">
      <c r="A1202" s="39">
        <v>44385</v>
      </c>
      <c r="B1202" s="40">
        <v>0.83609953703703699</v>
      </c>
      <c r="C1202" s="5">
        <v>9</v>
      </c>
      <c r="D1202" s="24">
        <f t="shared" si="77"/>
        <v>9</v>
      </c>
      <c r="E1202" s="26" t="str">
        <f t="shared" si="79"/>
        <v>Under</v>
      </c>
      <c r="F1202" s="26" t="str">
        <f t="shared" si="80"/>
        <v>Under</v>
      </c>
      <c r="G1202" s="26">
        <f t="shared" si="78"/>
        <v>20</v>
      </c>
    </row>
    <row r="1203" spans="1:7" ht="15" x14ac:dyDescent="0.25">
      <c r="A1203" s="39">
        <v>44385</v>
      </c>
      <c r="B1203" s="40">
        <v>0.83905092592592589</v>
      </c>
      <c r="C1203" s="5">
        <v>18</v>
      </c>
      <c r="D1203" s="24">
        <f t="shared" si="77"/>
        <v>18</v>
      </c>
      <c r="E1203" s="26" t="str">
        <f t="shared" si="79"/>
        <v>Under</v>
      </c>
      <c r="F1203" s="26" t="str">
        <f t="shared" si="80"/>
        <v>Under</v>
      </c>
      <c r="G1203" s="26">
        <f t="shared" si="78"/>
        <v>20</v>
      </c>
    </row>
    <row r="1204" spans="1:7" ht="15" x14ac:dyDescent="0.25">
      <c r="A1204" s="39">
        <v>44385</v>
      </c>
      <c r="B1204" s="40">
        <v>0.84775462962962955</v>
      </c>
      <c r="C1204" s="5">
        <v>20</v>
      </c>
      <c r="D1204" s="24">
        <f t="shared" si="77"/>
        <v>20</v>
      </c>
      <c r="E1204" s="26" t="str">
        <f t="shared" si="79"/>
        <v>Under</v>
      </c>
      <c r="F1204" s="26" t="str">
        <f t="shared" si="80"/>
        <v>Under</v>
      </c>
      <c r="G1204" s="26">
        <f t="shared" si="78"/>
        <v>20</v>
      </c>
    </row>
    <row r="1205" spans="1:7" ht="15" x14ac:dyDescent="0.25">
      <c r="A1205" s="39">
        <v>44385</v>
      </c>
      <c r="B1205" s="40">
        <v>0.84869212962962959</v>
      </c>
      <c r="C1205" s="5">
        <v>22</v>
      </c>
      <c r="D1205" s="24">
        <f t="shared" si="77"/>
        <v>22</v>
      </c>
      <c r="E1205" s="26" t="str">
        <f t="shared" si="79"/>
        <v>Under</v>
      </c>
      <c r="F1205" s="26" t="str">
        <f t="shared" si="80"/>
        <v>Over</v>
      </c>
      <c r="G1205" s="26">
        <f t="shared" si="78"/>
        <v>20</v>
      </c>
    </row>
    <row r="1206" spans="1:7" ht="15" x14ac:dyDescent="0.25">
      <c r="A1206" s="39">
        <v>44385</v>
      </c>
      <c r="B1206" s="40">
        <v>0.8650810185185186</v>
      </c>
      <c r="C1206" s="5">
        <v>24</v>
      </c>
      <c r="D1206" s="24">
        <f t="shared" si="77"/>
        <v>24</v>
      </c>
      <c r="E1206" s="26" t="str">
        <f t="shared" si="79"/>
        <v>Under</v>
      </c>
      <c r="F1206" s="26" t="str">
        <f t="shared" si="80"/>
        <v>Over</v>
      </c>
      <c r="G1206" s="26">
        <f t="shared" si="78"/>
        <v>20</v>
      </c>
    </row>
    <row r="1207" spans="1:7" ht="15" x14ac:dyDescent="0.25">
      <c r="A1207" s="39">
        <v>44385</v>
      </c>
      <c r="B1207" s="40">
        <v>0.8712037037037037</v>
      </c>
      <c r="C1207" s="5">
        <v>16</v>
      </c>
      <c r="D1207" s="24">
        <f t="shared" si="77"/>
        <v>16</v>
      </c>
      <c r="E1207" s="26" t="str">
        <f t="shared" si="79"/>
        <v>Under</v>
      </c>
      <c r="F1207" s="26" t="str">
        <f t="shared" si="80"/>
        <v>Under</v>
      </c>
      <c r="G1207" s="26">
        <f t="shared" si="78"/>
        <v>20</v>
      </c>
    </row>
    <row r="1208" spans="1:7" ht="15" x14ac:dyDescent="0.25">
      <c r="A1208" s="39">
        <v>44385</v>
      </c>
      <c r="B1208" s="40">
        <v>0.87141203703703696</v>
      </c>
      <c r="C1208" s="5">
        <v>15</v>
      </c>
      <c r="D1208" s="24">
        <f t="shared" si="77"/>
        <v>15</v>
      </c>
      <c r="E1208" s="26" t="str">
        <f t="shared" si="79"/>
        <v>Under</v>
      </c>
      <c r="F1208" s="26" t="str">
        <f t="shared" si="80"/>
        <v>Under</v>
      </c>
      <c r="G1208" s="26">
        <f t="shared" si="78"/>
        <v>20</v>
      </c>
    </row>
    <row r="1209" spans="1:7" ht="15" x14ac:dyDescent="0.25">
      <c r="A1209" s="39">
        <v>44385</v>
      </c>
      <c r="B1209" s="40">
        <v>0.87288194444444445</v>
      </c>
      <c r="C1209" s="5">
        <v>15</v>
      </c>
      <c r="D1209" s="24">
        <f t="shared" si="77"/>
        <v>15</v>
      </c>
      <c r="E1209" s="26" t="str">
        <f t="shared" si="79"/>
        <v>Under</v>
      </c>
      <c r="F1209" s="26" t="str">
        <f t="shared" si="80"/>
        <v>Under</v>
      </c>
      <c r="G1209" s="26">
        <f t="shared" si="78"/>
        <v>20</v>
      </c>
    </row>
    <row r="1210" spans="1:7" ht="15" x14ac:dyDescent="0.25">
      <c r="A1210" s="39">
        <v>44385</v>
      </c>
      <c r="B1210" s="40">
        <v>0.87369212962962972</v>
      </c>
      <c r="C1210" s="5">
        <v>18</v>
      </c>
      <c r="D1210" s="24">
        <f t="shared" si="77"/>
        <v>18</v>
      </c>
      <c r="E1210" s="26" t="str">
        <f t="shared" si="79"/>
        <v>Under</v>
      </c>
      <c r="F1210" s="26" t="str">
        <f t="shared" si="80"/>
        <v>Under</v>
      </c>
      <c r="G1210" s="26">
        <f t="shared" si="78"/>
        <v>20</v>
      </c>
    </row>
    <row r="1211" spans="1:7" ht="15" x14ac:dyDescent="0.25">
      <c r="A1211" s="39">
        <v>44385</v>
      </c>
      <c r="B1211" s="40">
        <v>0.87574074074074071</v>
      </c>
      <c r="C1211" s="5">
        <v>10</v>
      </c>
      <c r="D1211" s="24">
        <f t="shared" si="77"/>
        <v>10</v>
      </c>
      <c r="E1211" s="26" t="str">
        <f t="shared" si="79"/>
        <v>Under</v>
      </c>
      <c r="F1211" s="26" t="str">
        <f t="shared" si="80"/>
        <v>Under</v>
      </c>
      <c r="G1211" s="26">
        <f t="shared" si="78"/>
        <v>21</v>
      </c>
    </row>
    <row r="1212" spans="1:7" ht="15" x14ac:dyDescent="0.25">
      <c r="A1212" s="39">
        <v>44385</v>
      </c>
      <c r="B1212" s="40">
        <v>0.87723379629629628</v>
      </c>
      <c r="C1212" s="5">
        <v>22</v>
      </c>
      <c r="D1212" s="24">
        <f t="shared" si="77"/>
        <v>22</v>
      </c>
      <c r="E1212" s="26" t="str">
        <f t="shared" si="79"/>
        <v>Under</v>
      </c>
      <c r="F1212" s="26" t="str">
        <f t="shared" si="80"/>
        <v>Over</v>
      </c>
      <c r="G1212" s="26">
        <f t="shared" si="78"/>
        <v>21</v>
      </c>
    </row>
    <row r="1213" spans="1:7" ht="15" x14ac:dyDescent="0.25">
      <c r="A1213" s="39">
        <v>44385</v>
      </c>
      <c r="B1213" s="40">
        <v>0.8785532407407407</v>
      </c>
      <c r="C1213" s="5">
        <v>12</v>
      </c>
      <c r="D1213" s="24">
        <f t="shared" si="77"/>
        <v>12</v>
      </c>
      <c r="E1213" s="26" t="str">
        <f t="shared" si="79"/>
        <v>Under</v>
      </c>
      <c r="F1213" s="26" t="str">
        <f t="shared" si="80"/>
        <v>Under</v>
      </c>
      <c r="G1213" s="26">
        <f t="shared" si="78"/>
        <v>21</v>
      </c>
    </row>
    <row r="1214" spans="1:7" ht="15" x14ac:dyDescent="0.25">
      <c r="A1214" s="39">
        <v>44385</v>
      </c>
      <c r="B1214" s="40">
        <v>0.87971064814814814</v>
      </c>
      <c r="C1214" s="5">
        <v>28</v>
      </c>
      <c r="D1214" s="24">
        <f t="shared" si="77"/>
        <v>28</v>
      </c>
      <c r="E1214" s="26" t="str">
        <f t="shared" si="79"/>
        <v>Over</v>
      </c>
      <c r="F1214" s="26" t="str">
        <f t="shared" si="80"/>
        <v>Over</v>
      </c>
      <c r="G1214" s="26">
        <f t="shared" si="78"/>
        <v>21</v>
      </c>
    </row>
    <row r="1215" spans="1:7" ht="15" x14ac:dyDescent="0.25">
      <c r="A1215" s="39">
        <v>44385</v>
      </c>
      <c r="B1215" s="40">
        <v>0.89151620370370377</v>
      </c>
      <c r="C1215" s="5">
        <v>20</v>
      </c>
      <c r="D1215" s="24">
        <f t="shared" si="77"/>
        <v>20</v>
      </c>
      <c r="E1215" s="26" t="str">
        <f t="shared" si="79"/>
        <v>Under</v>
      </c>
      <c r="F1215" s="26" t="str">
        <f t="shared" si="80"/>
        <v>Under</v>
      </c>
      <c r="G1215" s="26">
        <f t="shared" si="78"/>
        <v>21</v>
      </c>
    </row>
    <row r="1216" spans="1:7" ht="15" x14ac:dyDescent="0.25">
      <c r="A1216" s="39">
        <v>44385</v>
      </c>
      <c r="B1216" s="40">
        <v>0.89370370370370367</v>
      </c>
      <c r="C1216" s="5">
        <v>22</v>
      </c>
      <c r="D1216" s="24">
        <f t="shared" si="77"/>
        <v>22</v>
      </c>
      <c r="E1216" s="26" t="str">
        <f t="shared" si="79"/>
        <v>Under</v>
      </c>
      <c r="F1216" s="26" t="str">
        <f t="shared" si="80"/>
        <v>Over</v>
      </c>
      <c r="G1216" s="26">
        <f t="shared" si="78"/>
        <v>21</v>
      </c>
    </row>
    <row r="1217" spans="1:7" ht="15" x14ac:dyDescent="0.25">
      <c r="A1217" s="39">
        <v>44385</v>
      </c>
      <c r="B1217" s="40">
        <v>0.9005439814814814</v>
      </c>
      <c r="C1217" s="5">
        <v>15</v>
      </c>
      <c r="D1217" s="24">
        <f t="shared" si="77"/>
        <v>15</v>
      </c>
      <c r="E1217" s="26" t="str">
        <f t="shared" si="79"/>
        <v>Under</v>
      </c>
      <c r="F1217" s="26" t="str">
        <f t="shared" si="80"/>
        <v>Under</v>
      </c>
      <c r="G1217" s="26">
        <f t="shared" si="78"/>
        <v>21</v>
      </c>
    </row>
    <row r="1218" spans="1:7" ht="15" x14ac:dyDescent="0.25">
      <c r="A1218" s="39">
        <v>44385</v>
      </c>
      <c r="B1218" s="40">
        <v>0.90273148148148152</v>
      </c>
      <c r="C1218" s="5">
        <v>19</v>
      </c>
      <c r="D1218" s="24">
        <f t="shared" si="77"/>
        <v>19</v>
      </c>
      <c r="E1218" s="26" t="str">
        <f t="shared" si="79"/>
        <v>Under</v>
      </c>
      <c r="F1218" s="26" t="str">
        <f t="shared" si="80"/>
        <v>Under</v>
      </c>
      <c r="G1218" s="26">
        <f t="shared" si="78"/>
        <v>21</v>
      </c>
    </row>
    <row r="1219" spans="1:7" ht="15" x14ac:dyDescent="0.25">
      <c r="A1219" s="39">
        <v>44385</v>
      </c>
      <c r="B1219" s="40">
        <v>0.90750000000000008</v>
      </c>
      <c r="C1219" s="5">
        <v>12</v>
      </c>
      <c r="D1219" s="24">
        <f t="shared" si="77"/>
        <v>12</v>
      </c>
      <c r="E1219" s="26" t="str">
        <f t="shared" si="79"/>
        <v>Under</v>
      </c>
      <c r="F1219" s="26" t="str">
        <f t="shared" si="80"/>
        <v>Under</v>
      </c>
      <c r="G1219" s="26">
        <f t="shared" si="78"/>
        <v>21</v>
      </c>
    </row>
    <row r="1220" spans="1:7" ht="15" x14ac:dyDescent="0.25">
      <c r="A1220" s="39">
        <v>44385</v>
      </c>
      <c r="B1220" s="40">
        <v>0.91019675925925936</v>
      </c>
      <c r="C1220" s="5">
        <v>14</v>
      </c>
      <c r="D1220" s="24">
        <f t="shared" si="77"/>
        <v>14</v>
      </c>
      <c r="E1220" s="26" t="str">
        <f t="shared" si="79"/>
        <v>Under</v>
      </c>
      <c r="F1220" s="26" t="str">
        <f t="shared" si="80"/>
        <v>Under</v>
      </c>
      <c r="G1220" s="26">
        <f t="shared" si="78"/>
        <v>21</v>
      </c>
    </row>
    <row r="1221" spans="1:7" ht="15" x14ac:dyDescent="0.25">
      <c r="A1221" s="39">
        <v>44385</v>
      </c>
      <c r="B1221" s="40">
        <v>0.91500000000000004</v>
      </c>
      <c r="C1221" s="5">
        <v>15</v>
      </c>
      <c r="D1221" s="24">
        <f t="shared" si="77"/>
        <v>15</v>
      </c>
      <c r="E1221" s="26" t="str">
        <f t="shared" si="79"/>
        <v>Under</v>
      </c>
      <c r="F1221" s="26" t="str">
        <f t="shared" si="80"/>
        <v>Under</v>
      </c>
      <c r="G1221" s="26">
        <f t="shared" si="78"/>
        <v>21</v>
      </c>
    </row>
    <row r="1222" spans="1:7" ht="15" x14ac:dyDescent="0.25">
      <c r="A1222" s="39">
        <v>44385</v>
      </c>
      <c r="B1222" s="40">
        <v>0.91609953703703706</v>
      </c>
      <c r="C1222" s="5">
        <v>10</v>
      </c>
      <c r="D1222" s="24">
        <f t="shared" si="77"/>
        <v>10</v>
      </c>
      <c r="E1222" s="26" t="str">
        <f t="shared" si="79"/>
        <v>Under</v>
      </c>
      <c r="F1222" s="26" t="str">
        <f t="shared" si="80"/>
        <v>Under</v>
      </c>
      <c r="G1222" s="26">
        <f t="shared" si="78"/>
        <v>21</v>
      </c>
    </row>
    <row r="1223" spans="1:7" ht="15" x14ac:dyDescent="0.25">
      <c r="A1223" s="39">
        <v>44385</v>
      </c>
      <c r="B1223" s="40">
        <v>0.92047453703703708</v>
      </c>
      <c r="C1223" s="5">
        <v>32</v>
      </c>
      <c r="D1223" s="24">
        <f t="shared" si="77"/>
        <v>32</v>
      </c>
      <c r="E1223" s="26" t="str">
        <f t="shared" si="79"/>
        <v>Over</v>
      </c>
      <c r="F1223" s="26" t="str">
        <f t="shared" si="80"/>
        <v>Over</v>
      </c>
      <c r="G1223" s="26">
        <f t="shared" si="78"/>
        <v>22</v>
      </c>
    </row>
    <row r="1224" spans="1:7" ht="15" x14ac:dyDescent="0.25">
      <c r="A1224" s="39">
        <v>44385</v>
      </c>
      <c r="B1224" s="40">
        <v>0.92199074074074072</v>
      </c>
      <c r="C1224" s="5">
        <v>13</v>
      </c>
      <c r="D1224" s="24">
        <f t="shared" si="77"/>
        <v>13</v>
      </c>
      <c r="E1224" s="26" t="str">
        <f t="shared" si="79"/>
        <v>Under</v>
      </c>
      <c r="F1224" s="26" t="str">
        <f t="shared" si="80"/>
        <v>Under</v>
      </c>
      <c r="G1224" s="26">
        <f t="shared" si="78"/>
        <v>22</v>
      </c>
    </row>
    <row r="1225" spans="1:7" ht="15" x14ac:dyDescent="0.25">
      <c r="A1225" s="39">
        <v>44385</v>
      </c>
      <c r="B1225" s="40">
        <v>0.92804398148148148</v>
      </c>
      <c r="C1225" s="5">
        <v>17</v>
      </c>
      <c r="D1225" s="24">
        <f t="shared" si="77"/>
        <v>17</v>
      </c>
      <c r="E1225" s="26" t="str">
        <f t="shared" si="79"/>
        <v>Under</v>
      </c>
      <c r="F1225" s="26" t="str">
        <f t="shared" si="80"/>
        <v>Under</v>
      </c>
      <c r="G1225" s="26">
        <f t="shared" si="78"/>
        <v>22</v>
      </c>
    </row>
    <row r="1226" spans="1:7" ht="15" x14ac:dyDescent="0.25">
      <c r="A1226" s="39">
        <v>44385</v>
      </c>
      <c r="B1226" s="40">
        <v>0.92980324074074072</v>
      </c>
      <c r="C1226" s="5">
        <v>15</v>
      </c>
      <c r="D1226" s="24">
        <f t="shared" si="77"/>
        <v>15</v>
      </c>
      <c r="E1226" s="26" t="str">
        <f t="shared" si="79"/>
        <v>Under</v>
      </c>
      <c r="F1226" s="26" t="str">
        <f t="shared" si="80"/>
        <v>Under</v>
      </c>
      <c r="G1226" s="26">
        <f t="shared" si="78"/>
        <v>22</v>
      </c>
    </row>
    <row r="1227" spans="1:7" ht="15" x14ac:dyDescent="0.25">
      <c r="A1227" s="39">
        <v>44385</v>
      </c>
      <c r="B1227" s="40">
        <v>0.94179398148148152</v>
      </c>
      <c r="C1227" s="5">
        <v>18</v>
      </c>
      <c r="D1227" s="24">
        <f t="shared" si="77"/>
        <v>18</v>
      </c>
      <c r="E1227" s="26" t="str">
        <f t="shared" si="79"/>
        <v>Under</v>
      </c>
      <c r="F1227" s="26" t="str">
        <f t="shared" si="80"/>
        <v>Under</v>
      </c>
      <c r="G1227" s="26">
        <f t="shared" si="78"/>
        <v>22</v>
      </c>
    </row>
    <row r="1228" spans="1:7" ht="15" x14ac:dyDescent="0.25">
      <c r="A1228" s="39">
        <v>44385</v>
      </c>
      <c r="B1228" s="40">
        <v>0.94652777777777775</v>
      </c>
      <c r="C1228" s="5">
        <v>11</v>
      </c>
      <c r="D1228" s="24">
        <f t="shared" si="77"/>
        <v>11</v>
      </c>
      <c r="E1228" s="26" t="str">
        <f t="shared" si="79"/>
        <v>Under</v>
      </c>
      <c r="F1228" s="26" t="str">
        <f t="shared" si="80"/>
        <v>Under</v>
      </c>
      <c r="G1228" s="26">
        <f t="shared" si="78"/>
        <v>22</v>
      </c>
    </row>
    <row r="1229" spans="1:7" ht="15" x14ac:dyDescent="0.25">
      <c r="A1229" s="39">
        <v>44385</v>
      </c>
      <c r="B1229" s="40">
        <v>0.95454861111111111</v>
      </c>
      <c r="C1229" s="5">
        <v>14</v>
      </c>
      <c r="D1229" s="24">
        <f t="shared" si="77"/>
        <v>14</v>
      </c>
      <c r="E1229" s="26" t="str">
        <f t="shared" si="79"/>
        <v>Under</v>
      </c>
      <c r="F1229" s="26" t="str">
        <f t="shared" si="80"/>
        <v>Under</v>
      </c>
      <c r="G1229" s="26">
        <f t="shared" si="78"/>
        <v>22</v>
      </c>
    </row>
    <row r="1230" spans="1:7" ht="15" x14ac:dyDescent="0.25">
      <c r="A1230" s="39">
        <v>44385</v>
      </c>
      <c r="B1230" s="40">
        <v>0.96767361111111105</v>
      </c>
      <c r="C1230" s="5">
        <v>17</v>
      </c>
      <c r="D1230" s="24">
        <f t="shared" si="77"/>
        <v>17</v>
      </c>
      <c r="E1230" s="26" t="str">
        <f t="shared" si="79"/>
        <v>Under</v>
      </c>
      <c r="F1230" s="26" t="str">
        <f t="shared" si="80"/>
        <v>Under</v>
      </c>
      <c r="G1230" s="26">
        <f t="shared" si="78"/>
        <v>23</v>
      </c>
    </row>
    <row r="1231" spans="1:7" ht="15" x14ac:dyDescent="0.25">
      <c r="A1231" s="39">
        <v>44385</v>
      </c>
      <c r="B1231" s="40">
        <v>0.97329861111111116</v>
      </c>
      <c r="C1231" s="5">
        <v>21</v>
      </c>
      <c r="D1231" s="24">
        <f t="shared" si="77"/>
        <v>21</v>
      </c>
      <c r="E1231" s="26" t="str">
        <f t="shared" si="79"/>
        <v>Under</v>
      </c>
      <c r="F1231" s="26" t="str">
        <f t="shared" si="80"/>
        <v>Over</v>
      </c>
      <c r="G1231" s="26">
        <f t="shared" si="78"/>
        <v>23</v>
      </c>
    </row>
    <row r="1232" spans="1:7" ht="15" x14ac:dyDescent="0.25">
      <c r="A1232" s="39">
        <v>44385</v>
      </c>
      <c r="B1232" s="40">
        <v>0.99526620370370367</v>
      </c>
      <c r="C1232" s="5">
        <v>10</v>
      </c>
      <c r="D1232" s="24">
        <f t="shared" si="77"/>
        <v>10</v>
      </c>
      <c r="E1232" s="26" t="str">
        <f t="shared" si="79"/>
        <v>Under</v>
      </c>
      <c r="F1232" s="26" t="str">
        <f t="shared" si="80"/>
        <v>Under</v>
      </c>
      <c r="G1232" s="26">
        <f t="shared" si="78"/>
        <v>23</v>
      </c>
    </row>
    <row r="1233" spans="1:7" ht="15" x14ac:dyDescent="0.25">
      <c r="A1233" s="39">
        <v>44386</v>
      </c>
      <c r="B1233" s="40">
        <v>1.6932870370370369E-2</v>
      </c>
      <c r="C1233" s="5">
        <v>11</v>
      </c>
      <c r="D1233" s="24">
        <f t="shared" si="77"/>
        <v>11</v>
      </c>
      <c r="E1233" s="26" t="str">
        <f t="shared" si="79"/>
        <v>Under</v>
      </c>
      <c r="F1233" s="26" t="str">
        <f t="shared" si="80"/>
        <v>Under</v>
      </c>
      <c r="G1233" s="26">
        <f t="shared" si="78"/>
        <v>0</v>
      </c>
    </row>
    <row r="1234" spans="1:7" ht="15" x14ac:dyDescent="0.25">
      <c r="A1234" s="39">
        <v>44386</v>
      </c>
      <c r="B1234" s="40">
        <v>0.2137037037037037</v>
      </c>
      <c r="C1234" s="5">
        <v>20</v>
      </c>
      <c r="D1234" s="24">
        <f t="shared" si="77"/>
        <v>20</v>
      </c>
      <c r="E1234" s="26" t="str">
        <f t="shared" si="79"/>
        <v>Under</v>
      </c>
      <c r="F1234" s="26" t="str">
        <f t="shared" si="80"/>
        <v>Under</v>
      </c>
      <c r="G1234" s="26">
        <f t="shared" si="78"/>
        <v>5</v>
      </c>
    </row>
    <row r="1235" spans="1:7" ht="15" x14ac:dyDescent="0.25">
      <c r="A1235" s="39">
        <v>44386</v>
      </c>
      <c r="B1235" s="40">
        <v>0.22635416666666666</v>
      </c>
      <c r="C1235" s="5">
        <v>17</v>
      </c>
      <c r="D1235" s="24">
        <f t="shared" si="77"/>
        <v>17</v>
      </c>
      <c r="E1235" s="26" t="str">
        <f t="shared" si="79"/>
        <v>Under</v>
      </c>
      <c r="F1235" s="26" t="str">
        <f t="shared" si="80"/>
        <v>Under</v>
      </c>
      <c r="G1235" s="26">
        <f t="shared" si="78"/>
        <v>5</v>
      </c>
    </row>
    <row r="1236" spans="1:7" ht="15" x14ac:dyDescent="0.25">
      <c r="A1236" s="39">
        <v>44386</v>
      </c>
      <c r="B1236" s="40">
        <v>0.2351388888888889</v>
      </c>
      <c r="C1236" s="5">
        <v>17</v>
      </c>
      <c r="D1236" s="24">
        <f t="shared" si="77"/>
        <v>17</v>
      </c>
      <c r="E1236" s="26" t="str">
        <f t="shared" si="79"/>
        <v>Under</v>
      </c>
      <c r="F1236" s="26" t="str">
        <f t="shared" si="80"/>
        <v>Under</v>
      </c>
      <c r="G1236" s="26">
        <f t="shared" si="78"/>
        <v>5</v>
      </c>
    </row>
    <row r="1237" spans="1:7" ht="15" x14ac:dyDescent="0.25">
      <c r="A1237" s="39">
        <v>44386</v>
      </c>
      <c r="B1237" s="40">
        <v>0.25179398148148147</v>
      </c>
      <c r="C1237" s="5">
        <v>19</v>
      </c>
      <c r="D1237" s="24">
        <f t="shared" si="77"/>
        <v>19</v>
      </c>
      <c r="E1237" s="26" t="str">
        <f t="shared" si="79"/>
        <v>Under</v>
      </c>
      <c r="F1237" s="26" t="str">
        <f t="shared" si="80"/>
        <v>Under</v>
      </c>
      <c r="G1237" s="26">
        <f t="shared" si="78"/>
        <v>6</v>
      </c>
    </row>
    <row r="1238" spans="1:7" ht="15" x14ac:dyDescent="0.25">
      <c r="A1238" s="39">
        <v>44386</v>
      </c>
      <c r="B1238" s="40">
        <v>0.25413194444444448</v>
      </c>
      <c r="C1238" s="5">
        <v>18</v>
      </c>
      <c r="D1238" s="24">
        <f t="shared" si="77"/>
        <v>18</v>
      </c>
      <c r="E1238" s="26" t="str">
        <f t="shared" si="79"/>
        <v>Under</v>
      </c>
      <c r="F1238" s="26" t="str">
        <f t="shared" si="80"/>
        <v>Under</v>
      </c>
      <c r="G1238" s="26">
        <f t="shared" si="78"/>
        <v>6</v>
      </c>
    </row>
    <row r="1239" spans="1:7" ht="15" x14ac:dyDescent="0.25">
      <c r="A1239" s="39">
        <v>44386</v>
      </c>
      <c r="B1239" s="40">
        <v>0.25494212962962964</v>
      </c>
      <c r="C1239" s="5">
        <v>16</v>
      </c>
      <c r="D1239" s="24">
        <f t="shared" ref="D1239:D1302" si="81">IF(C1239="","",IF($B$9="mph",C1239,ROUND(C1239*0.6214,0)))</f>
        <v>16</v>
      </c>
      <c r="E1239" s="26" t="str">
        <f t="shared" si="79"/>
        <v>Under</v>
      </c>
      <c r="F1239" s="26" t="str">
        <f t="shared" si="80"/>
        <v>Under</v>
      </c>
      <c r="G1239" s="26">
        <f t="shared" ref="G1239:G1302" si="82">HOUR(B1239)</f>
        <v>6</v>
      </c>
    </row>
    <row r="1240" spans="1:7" ht="15" x14ac:dyDescent="0.25">
      <c r="A1240" s="39">
        <v>44386</v>
      </c>
      <c r="B1240" s="40">
        <v>0.2588078703703704</v>
      </c>
      <c r="C1240" s="5">
        <v>12</v>
      </c>
      <c r="D1240" s="24">
        <f t="shared" si="81"/>
        <v>12</v>
      </c>
      <c r="E1240" s="26" t="str">
        <f t="shared" ref="E1240:E1303" si="83">IF(D1240="","",IF(D1240&gt;$B$11,"Over","Under"))</f>
        <v>Under</v>
      </c>
      <c r="F1240" s="26" t="str">
        <f t="shared" ref="F1240:F1303" si="84">IF(D1240="","",IF(D1240&gt;$B$10,"Over","Under"))</f>
        <v>Under</v>
      </c>
      <c r="G1240" s="26">
        <f t="shared" si="82"/>
        <v>6</v>
      </c>
    </row>
    <row r="1241" spans="1:7" ht="15" x14ac:dyDescent="0.25">
      <c r="A1241" s="39">
        <v>44386</v>
      </c>
      <c r="B1241" s="40">
        <v>0.26230324074074074</v>
      </c>
      <c r="C1241" s="5">
        <v>22</v>
      </c>
      <c r="D1241" s="24">
        <f t="shared" si="81"/>
        <v>22</v>
      </c>
      <c r="E1241" s="26" t="str">
        <f t="shared" si="83"/>
        <v>Under</v>
      </c>
      <c r="F1241" s="26" t="str">
        <f t="shared" si="84"/>
        <v>Over</v>
      </c>
      <c r="G1241" s="26">
        <f t="shared" si="82"/>
        <v>6</v>
      </c>
    </row>
    <row r="1242" spans="1:7" ht="15" x14ac:dyDescent="0.25">
      <c r="A1242" s="39">
        <v>44386</v>
      </c>
      <c r="B1242" s="40">
        <v>0.26271990740740742</v>
      </c>
      <c r="C1242" s="5">
        <v>25</v>
      </c>
      <c r="D1242" s="24">
        <f t="shared" si="81"/>
        <v>25</v>
      </c>
      <c r="E1242" s="26" t="str">
        <f t="shared" si="83"/>
        <v>Over</v>
      </c>
      <c r="F1242" s="26" t="str">
        <f t="shared" si="84"/>
        <v>Over</v>
      </c>
      <c r="G1242" s="26">
        <f t="shared" si="82"/>
        <v>6</v>
      </c>
    </row>
    <row r="1243" spans="1:7" ht="15" x14ac:dyDescent="0.25">
      <c r="A1243" s="39">
        <v>44386</v>
      </c>
      <c r="B1243" s="40">
        <v>0.26429398148148148</v>
      </c>
      <c r="C1243" s="5">
        <v>19</v>
      </c>
      <c r="D1243" s="24">
        <f t="shared" si="81"/>
        <v>19</v>
      </c>
      <c r="E1243" s="26" t="str">
        <f t="shared" si="83"/>
        <v>Under</v>
      </c>
      <c r="F1243" s="26" t="str">
        <f t="shared" si="84"/>
        <v>Under</v>
      </c>
      <c r="G1243" s="26">
        <f t="shared" si="82"/>
        <v>6</v>
      </c>
    </row>
    <row r="1244" spans="1:7" ht="15" x14ac:dyDescent="0.25">
      <c r="A1244" s="39">
        <v>44386</v>
      </c>
      <c r="B1244" s="40">
        <v>0.2744907407407407</v>
      </c>
      <c r="C1244" s="5">
        <v>15</v>
      </c>
      <c r="D1244" s="24">
        <f t="shared" si="81"/>
        <v>15</v>
      </c>
      <c r="E1244" s="26" t="str">
        <f t="shared" si="83"/>
        <v>Under</v>
      </c>
      <c r="F1244" s="26" t="str">
        <f t="shared" si="84"/>
        <v>Under</v>
      </c>
      <c r="G1244" s="26">
        <f t="shared" si="82"/>
        <v>6</v>
      </c>
    </row>
    <row r="1245" spans="1:7" ht="15" x14ac:dyDescent="0.25">
      <c r="A1245" s="39">
        <v>44386</v>
      </c>
      <c r="B1245" s="40">
        <v>0.27666666666666667</v>
      </c>
      <c r="C1245" s="5">
        <v>23</v>
      </c>
      <c r="D1245" s="24">
        <f t="shared" si="81"/>
        <v>23</v>
      </c>
      <c r="E1245" s="26" t="str">
        <f t="shared" si="83"/>
        <v>Under</v>
      </c>
      <c r="F1245" s="26" t="str">
        <f t="shared" si="84"/>
        <v>Over</v>
      </c>
      <c r="G1245" s="26">
        <f t="shared" si="82"/>
        <v>6</v>
      </c>
    </row>
    <row r="1246" spans="1:7" ht="15" x14ac:dyDescent="0.25">
      <c r="A1246" s="39">
        <v>44386</v>
      </c>
      <c r="B1246" s="40">
        <v>0.27885416666666668</v>
      </c>
      <c r="C1246" s="5">
        <v>21</v>
      </c>
      <c r="D1246" s="24">
        <f t="shared" si="81"/>
        <v>21</v>
      </c>
      <c r="E1246" s="26" t="str">
        <f t="shared" si="83"/>
        <v>Under</v>
      </c>
      <c r="F1246" s="26" t="str">
        <f t="shared" si="84"/>
        <v>Over</v>
      </c>
      <c r="G1246" s="26">
        <f t="shared" si="82"/>
        <v>6</v>
      </c>
    </row>
    <row r="1247" spans="1:7" ht="15" x14ac:dyDescent="0.25">
      <c r="A1247" s="39">
        <v>44386</v>
      </c>
      <c r="B1247" s="40">
        <v>0.29082175925925924</v>
      </c>
      <c r="C1247" s="5">
        <v>26</v>
      </c>
      <c r="D1247" s="24">
        <f t="shared" si="81"/>
        <v>26</v>
      </c>
      <c r="E1247" s="26" t="str">
        <f t="shared" si="83"/>
        <v>Over</v>
      </c>
      <c r="F1247" s="26" t="str">
        <f t="shared" si="84"/>
        <v>Over</v>
      </c>
      <c r="G1247" s="26">
        <f t="shared" si="82"/>
        <v>6</v>
      </c>
    </row>
    <row r="1248" spans="1:7" ht="15" x14ac:dyDescent="0.25">
      <c r="A1248" s="39">
        <v>44386</v>
      </c>
      <c r="B1248" s="40">
        <v>0.29290509259259262</v>
      </c>
      <c r="C1248" s="5">
        <v>17</v>
      </c>
      <c r="D1248" s="24">
        <f t="shared" si="81"/>
        <v>17</v>
      </c>
      <c r="E1248" s="26" t="str">
        <f t="shared" si="83"/>
        <v>Under</v>
      </c>
      <c r="F1248" s="26" t="str">
        <f t="shared" si="84"/>
        <v>Under</v>
      </c>
      <c r="G1248" s="26">
        <f t="shared" si="82"/>
        <v>7</v>
      </c>
    </row>
    <row r="1249" spans="1:7" ht="15" x14ac:dyDescent="0.25">
      <c r="A1249" s="39">
        <v>44386</v>
      </c>
      <c r="B1249" s="40">
        <v>0.29798611111111112</v>
      </c>
      <c r="C1249" s="5">
        <v>16</v>
      </c>
      <c r="D1249" s="24">
        <f t="shared" si="81"/>
        <v>16</v>
      </c>
      <c r="E1249" s="26" t="str">
        <f t="shared" si="83"/>
        <v>Under</v>
      </c>
      <c r="F1249" s="26" t="str">
        <f t="shared" si="84"/>
        <v>Under</v>
      </c>
      <c r="G1249" s="26">
        <f t="shared" si="82"/>
        <v>7</v>
      </c>
    </row>
    <row r="1250" spans="1:7" ht="15" x14ac:dyDescent="0.25">
      <c r="A1250" s="39">
        <v>44386</v>
      </c>
      <c r="B1250" s="40">
        <v>0.29995370370370372</v>
      </c>
      <c r="C1250" s="5">
        <v>25</v>
      </c>
      <c r="D1250" s="24">
        <f t="shared" si="81"/>
        <v>25</v>
      </c>
      <c r="E1250" s="26" t="str">
        <f t="shared" si="83"/>
        <v>Over</v>
      </c>
      <c r="F1250" s="26" t="str">
        <f t="shared" si="84"/>
        <v>Over</v>
      </c>
      <c r="G1250" s="26">
        <f t="shared" si="82"/>
        <v>7</v>
      </c>
    </row>
    <row r="1251" spans="1:7" ht="15" x14ac:dyDescent="0.25">
      <c r="A1251" s="39">
        <v>44386</v>
      </c>
      <c r="B1251" s="40">
        <v>0.30098379629629629</v>
      </c>
      <c r="C1251" s="5">
        <v>24</v>
      </c>
      <c r="D1251" s="24">
        <f t="shared" si="81"/>
        <v>24</v>
      </c>
      <c r="E1251" s="26" t="str">
        <f t="shared" si="83"/>
        <v>Under</v>
      </c>
      <c r="F1251" s="26" t="str">
        <f t="shared" si="84"/>
        <v>Over</v>
      </c>
      <c r="G1251" s="26">
        <f t="shared" si="82"/>
        <v>7</v>
      </c>
    </row>
    <row r="1252" spans="1:7" ht="15" x14ac:dyDescent="0.25">
      <c r="A1252" s="39">
        <v>44386</v>
      </c>
      <c r="B1252" s="40">
        <v>0.30125000000000002</v>
      </c>
      <c r="C1252" s="5">
        <v>15</v>
      </c>
      <c r="D1252" s="24">
        <f t="shared" si="81"/>
        <v>15</v>
      </c>
      <c r="E1252" s="26" t="str">
        <f t="shared" si="83"/>
        <v>Under</v>
      </c>
      <c r="F1252" s="26" t="str">
        <f t="shared" si="84"/>
        <v>Under</v>
      </c>
      <c r="G1252" s="26">
        <f t="shared" si="82"/>
        <v>7</v>
      </c>
    </row>
    <row r="1253" spans="1:7" ht="15" x14ac:dyDescent="0.25">
      <c r="A1253" s="39">
        <v>44386</v>
      </c>
      <c r="B1253" s="40">
        <v>0.30981481481481482</v>
      </c>
      <c r="C1253" s="5">
        <v>9</v>
      </c>
      <c r="D1253" s="24">
        <f t="shared" si="81"/>
        <v>9</v>
      </c>
      <c r="E1253" s="26" t="str">
        <f t="shared" si="83"/>
        <v>Under</v>
      </c>
      <c r="F1253" s="26" t="str">
        <f t="shared" si="84"/>
        <v>Under</v>
      </c>
      <c r="G1253" s="26">
        <f t="shared" si="82"/>
        <v>7</v>
      </c>
    </row>
    <row r="1254" spans="1:7" ht="15" x14ac:dyDescent="0.25">
      <c r="A1254" s="39">
        <v>44386</v>
      </c>
      <c r="B1254" s="40">
        <v>0.32581018518518517</v>
      </c>
      <c r="C1254" s="5">
        <v>15</v>
      </c>
      <c r="D1254" s="24">
        <f t="shared" si="81"/>
        <v>15</v>
      </c>
      <c r="E1254" s="26" t="str">
        <f t="shared" si="83"/>
        <v>Under</v>
      </c>
      <c r="F1254" s="26" t="str">
        <f t="shared" si="84"/>
        <v>Under</v>
      </c>
      <c r="G1254" s="26">
        <f t="shared" si="82"/>
        <v>7</v>
      </c>
    </row>
    <row r="1255" spans="1:7" ht="15" x14ac:dyDescent="0.25">
      <c r="A1255" s="39">
        <v>44386</v>
      </c>
      <c r="B1255" s="40">
        <v>0.3346412037037037</v>
      </c>
      <c r="C1255" s="5">
        <v>15</v>
      </c>
      <c r="D1255" s="24">
        <f t="shared" si="81"/>
        <v>15</v>
      </c>
      <c r="E1255" s="26" t="str">
        <f t="shared" si="83"/>
        <v>Under</v>
      </c>
      <c r="F1255" s="26" t="str">
        <f t="shared" si="84"/>
        <v>Under</v>
      </c>
      <c r="G1255" s="26">
        <f t="shared" si="82"/>
        <v>8</v>
      </c>
    </row>
    <row r="1256" spans="1:7" ht="15" x14ac:dyDescent="0.25">
      <c r="A1256" s="39">
        <v>44386</v>
      </c>
      <c r="B1256" s="40">
        <v>0.33608796296296295</v>
      </c>
      <c r="C1256" s="5">
        <v>12</v>
      </c>
      <c r="D1256" s="24">
        <f t="shared" si="81"/>
        <v>12</v>
      </c>
      <c r="E1256" s="26" t="str">
        <f t="shared" si="83"/>
        <v>Under</v>
      </c>
      <c r="F1256" s="26" t="str">
        <f t="shared" si="84"/>
        <v>Under</v>
      </c>
      <c r="G1256" s="26">
        <f t="shared" si="82"/>
        <v>8</v>
      </c>
    </row>
    <row r="1257" spans="1:7" ht="15" x14ac:dyDescent="0.25">
      <c r="A1257" s="39">
        <v>44386</v>
      </c>
      <c r="B1257" s="40">
        <v>0.33969907407407413</v>
      </c>
      <c r="C1257" s="5">
        <v>18</v>
      </c>
      <c r="D1257" s="24">
        <f t="shared" si="81"/>
        <v>18</v>
      </c>
      <c r="E1257" s="26" t="str">
        <f t="shared" si="83"/>
        <v>Under</v>
      </c>
      <c r="F1257" s="26" t="str">
        <f t="shared" si="84"/>
        <v>Under</v>
      </c>
      <c r="G1257" s="26">
        <f t="shared" si="82"/>
        <v>8</v>
      </c>
    </row>
    <row r="1258" spans="1:7" ht="15" x14ac:dyDescent="0.25">
      <c r="A1258" s="39">
        <v>44386</v>
      </c>
      <c r="B1258" s="40">
        <v>0.34125</v>
      </c>
      <c r="C1258" s="5">
        <v>15</v>
      </c>
      <c r="D1258" s="24">
        <f t="shared" si="81"/>
        <v>15</v>
      </c>
      <c r="E1258" s="26" t="str">
        <f t="shared" si="83"/>
        <v>Under</v>
      </c>
      <c r="F1258" s="26" t="str">
        <f t="shared" si="84"/>
        <v>Under</v>
      </c>
      <c r="G1258" s="26">
        <f t="shared" si="82"/>
        <v>8</v>
      </c>
    </row>
    <row r="1259" spans="1:7" ht="15" x14ac:dyDescent="0.25">
      <c r="A1259" s="39">
        <v>44386</v>
      </c>
      <c r="B1259" s="40">
        <v>0.34209490740740739</v>
      </c>
      <c r="C1259" s="5">
        <v>18</v>
      </c>
      <c r="D1259" s="24">
        <f t="shared" si="81"/>
        <v>18</v>
      </c>
      <c r="E1259" s="26" t="str">
        <f t="shared" si="83"/>
        <v>Under</v>
      </c>
      <c r="F1259" s="26" t="str">
        <f t="shared" si="84"/>
        <v>Under</v>
      </c>
      <c r="G1259" s="26">
        <f t="shared" si="82"/>
        <v>8</v>
      </c>
    </row>
    <row r="1260" spans="1:7" ht="15" x14ac:dyDescent="0.25">
      <c r="A1260" s="39">
        <v>44386</v>
      </c>
      <c r="B1260" s="40">
        <v>0.3450462962962963</v>
      </c>
      <c r="C1260" s="5">
        <v>26</v>
      </c>
      <c r="D1260" s="24">
        <f t="shared" si="81"/>
        <v>26</v>
      </c>
      <c r="E1260" s="26" t="str">
        <f t="shared" si="83"/>
        <v>Over</v>
      </c>
      <c r="F1260" s="26" t="str">
        <f t="shared" si="84"/>
        <v>Over</v>
      </c>
      <c r="G1260" s="26">
        <f t="shared" si="82"/>
        <v>8</v>
      </c>
    </row>
    <row r="1261" spans="1:7" ht="15" x14ac:dyDescent="0.25">
      <c r="A1261" s="39">
        <v>44386</v>
      </c>
      <c r="B1261" s="40">
        <v>0.34513888888888888</v>
      </c>
      <c r="C1261" s="5">
        <v>18</v>
      </c>
      <c r="D1261" s="24">
        <f t="shared" si="81"/>
        <v>18</v>
      </c>
      <c r="E1261" s="26" t="str">
        <f t="shared" si="83"/>
        <v>Under</v>
      </c>
      <c r="F1261" s="26" t="str">
        <f t="shared" si="84"/>
        <v>Under</v>
      </c>
      <c r="G1261" s="26">
        <f t="shared" si="82"/>
        <v>8</v>
      </c>
    </row>
    <row r="1262" spans="1:7" ht="15" x14ac:dyDescent="0.25">
      <c r="A1262" s="39">
        <v>44386</v>
      </c>
      <c r="B1262" s="40">
        <v>0.35145833333333337</v>
      </c>
      <c r="C1262" s="5">
        <v>17</v>
      </c>
      <c r="D1262" s="24">
        <f t="shared" si="81"/>
        <v>17</v>
      </c>
      <c r="E1262" s="26" t="str">
        <f t="shared" si="83"/>
        <v>Under</v>
      </c>
      <c r="F1262" s="26" t="str">
        <f t="shared" si="84"/>
        <v>Under</v>
      </c>
      <c r="G1262" s="26">
        <f t="shared" si="82"/>
        <v>8</v>
      </c>
    </row>
    <row r="1263" spans="1:7" ht="15" x14ac:dyDescent="0.25">
      <c r="A1263" s="39">
        <v>44386</v>
      </c>
      <c r="B1263" s="40">
        <v>0.35184027777777777</v>
      </c>
      <c r="C1263" s="5">
        <v>19</v>
      </c>
      <c r="D1263" s="24">
        <f t="shared" si="81"/>
        <v>19</v>
      </c>
      <c r="E1263" s="26" t="str">
        <f t="shared" si="83"/>
        <v>Under</v>
      </c>
      <c r="F1263" s="26" t="str">
        <f t="shared" si="84"/>
        <v>Under</v>
      </c>
      <c r="G1263" s="26">
        <f t="shared" si="82"/>
        <v>8</v>
      </c>
    </row>
    <row r="1264" spans="1:7" ht="15" x14ac:dyDescent="0.25">
      <c r="A1264" s="39">
        <v>44386</v>
      </c>
      <c r="B1264" s="40">
        <v>0.35218750000000004</v>
      </c>
      <c r="C1264" s="5">
        <v>18</v>
      </c>
      <c r="D1264" s="24">
        <f t="shared" si="81"/>
        <v>18</v>
      </c>
      <c r="E1264" s="26" t="str">
        <f t="shared" si="83"/>
        <v>Under</v>
      </c>
      <c r="F1264" s="26" t="str">
        <f t="shared" si="84"/>
        <v>Under</v>
      </c>
      <c r="G1264" s="26">
        <f t="shared" si="82"/>
        <v>8</v>
      </c>
    </row>
    <row r="1265" spans="1:7" ht="15" x14ac:dyDescent="0.25">
      <c r="A1265" s="39">
        <v>44386</v>
      </c>
      <c r="B1265" s="40">
        <v>0.3527777777777778</v>
      </c>
      <c r="C1265" s="5">
        <v>11</v>
      </c>
      <c r="D1265" s="24">
        <f t="shared" si="81"/>
        <v>11</v>
      </c>
      <c r="E1265" s="26" t="str">
        <f t="shared" si="83"/>
        <v>Under</v>
      </c>
      <c r="F1265" s="26" t="str">
        <f t="shared" si="84"/>
        <v>Under</v>
      </c>
      <c r="G1265" s="26">
        <f t="shared" si="82"/>
        <v>8</v>
      </c>
    </row>
    <row r="1266" spans="1:7" ht="15" x14ac:dyDescent="0.25">
      <c r="A1266" s="39">
        <v>44386</v>
      </c>
      <c r="B1266" s="40">
        <v>0.35297453703703702</v>
      </c>
      <c r="C1266" s="5">
        <v>19</v>
      </c>
      <c r="D1266" s="24">
        <f t="shared" si="81"/>
        <v>19</v>
      </c>
      <c r="E1266" s="26" t="str">
        <f t="shared" si="83"/>
        <v>Under</v>
      </c>
      <c r="F1266" s="26" t="str">
        <f t="shared" si="84"/>
        <v>Under</v>
      </c>
      <c r="G1266" s="26">
        <f t="shared" si="82"/>
        <v>8</v>
      </c>
    </row>
    <row r="1267" spans="1:7" ht="15" x14ac:dyDescent="0.25">
      <c r="A1267" s="39">
        <v>44386</v>
      </c>
      <c r="B1267" s="40">
        <v>0.3567939814814815</v>
      </c>
      <c r="C1267" s="5">
        <v>10</v>
      </c>
      <c r="D1267" s="24">
        <f t="shared" si="81"/>
        <v>10</v>
      </c>
      <c r="E1267" s="26" t="str">
        <f t="shared" si="83"/>
        <v>Under</v>
      </c>
      <c r="F1267" s="26" t="str">
        <f t="shared" si="84"/>
        <v>Under</v>
      </c>
      <c r="G1267" s="26">
        <f t="shared" si="82"/>
        <v>8</v>
      </c>
    </row>
    <row r="1268" spans="1:7" ht="15" x14ac:dyDescent="0.25">
      <c r="A1268" s="39">
        <v>44386</v>
      </c>
      <c r="B1268" s="40">
        <v>0.36255787037037041</v>
      </c>
      <c r="C1268" s="5">
        <v>17</v>
      </c>
      <c r="D1268" s="24">
        <f t="shared" si="81"/>
        <v>17</v>
      </c>
      <c r="E1268" s="26" t="str">
        <f t="shared" si="83"/>
        <v>Under</v>
      </c>
      <c r="F1268" s="26" t="str">
        <f t="shared" si="84"/>
        <v>Under</v>
      </c>
      <c r="G1268" s="26">
        <f t="shared" si="82"/>
        <v>8</v>
      </c>
    </row>
    <row r="1269" spans="1:7" ht="15" x14ac:dyDescent="0.25">
      <c r="A1269" s="39">
        <v>44386</v>
      </c>
      <c r="B1269" s="40">
        <v>0.36372685185185188</v>
      </c>
      <c r="C1269" s="5">
        <v>15</v>
      </c>
      <c r="D1269" s="24">
        <f t="shared" si="81"/>
        <v>15</v>
      </c>
      <c r="E1269" s="26" t="str">
        <f t="shared" si="83"/>
        <v>Under</v>
      </c>
      <c r="F1269" s="26" t="str">
        <f t="shared" si="84"/>
        <v>Under</v>
      </c>
      <c r="G1269" s="26">
        <f t="shared" si="82"/>
        <v>8</v>
      </c>
    </row>
    <row r="1270" spans="1:7" ht="15" x14ac:dyDescent="0.25">
      <c r="A1270" s="39">
        <v>44386</v>
      </c>
      <c r="B1270" s="40">
        <v>0.36592592592592593</v>
      </c>
      <c r="C1270" s="5">
        <v>17</v>
      </c>
      <c r="D1270" s="24">
        <f t="shared" si="81"/>
        <v>17</v>
      </c>
      <c r="E1270" s="26" t="str">
        <f t="shared" si="83"/>
        <v>Under</v>
      </c>
      <c r="F1270" s="26" t="str">
        <f t="shared" si="84"/>
        <v>Under</v>
      </c>
      <c r="G1270" s="26">
        <f t="shared" si="82"/>
        <v>8</v>
      </c>
    </row>
    <row r="1271" spans="1:7" ht="15" x14ac:dyDescent="0.25">
      <c r="A1271" s="39">
        <v>44386</v>
      </c>
      <c r="B1271" s="40">
        <v>0.3668865740740741</v>
      </c>
      <c r="C1271" s="5">
        <v>17</v>
      </c>
      <c r="D1271" s="24">
        <f t="shared" si="81"/>
        <v>17</v>
      </c>
      <c r="E1271" s="26" t="str">
        <f t="shared" si="83"/>
        <v>Under</v>
      </c>
      <c r="F1271" s="26" t="str">
        <f t="shared" si="84"/>
        <v>Under</v>
      </c>
      <c r="G1271" s="26">
        <f t="shared" si="82"/>
        <v>8</v>
      </c>
    </row>
    <row r="1272" spans="1:7" ht="15" x14ac:dyDescent="0.25">
      <c r="A1272" s="39">
        <v>44386</v>
      </c>
      <c r="B1272" s="40">
        <v>0.36797453703703703</v>
      </c>
      <c r="C1272" s="5">
        <v>20</v>
      </c>
      <c r="D1272" s="24">
        <f t="shared" si="81"/>
        <v>20</v>
      </c>
      <c r="E1272" s="26" t="str">
        <f t="shared" si="83"/>
        <v>Under</v>
      </c>
      <c r="F1272" s="26" t="str">
        <f t="shared" si="84"/>
        <v>Under</v>
      </c>
      <c r="G1272" s="26">
        <f t="shared" si="82"/>
        <v>8</v>
      </c>
    </row>
    <row r="1273" spans="1:7" ht="15" x14ac:dyDescent="0.25">
      <c r="A1273" s="39">
        <v>44386</v>
      </c>
      <c r="B1273" s="40">
        <v>0.37002314814814818</v>
      </c>
      <c r="C1273" s="5">
        <v>23</v>
      </c>
      <c r="D1273" s="24">
        <f t="shared" si="81"/>
        <v>23</v>
      </c>
      <c r="E1273" s="26" t="str">
        <f t="shared" si="83"/>
        <v>Under</v>
      </c>
      <c r="F1273" s="26" t="str">
        <f t="shared" si="84"/>
        <v>Over</v>
      </c>
      <c r="G1273" s="26">
        <f t="shared" si="82"/>
        <v>8</v>
      </c>
    </row>
    <row r="1274" spans="1:7" ht="15" x14ac:dyDescent="0.25">
      <c r="A1274" s="39">
        <v>44386</v>
      </c>
      <c r="B1274" s="40">
        <v>0.3721180555555556</v>
      </c>
      <c r="C1274" s="5">
        <v>16</v>
      </c>
      <c r="D1274" s="24">
        <f t="shared" si="81"/>
        <v>16</v>
      </c>
      <c r="E1274" s="26" t="str">
        <f t="shared" si="83"/>
        <v>Under</v>
      </c>
      <c r="F1274" s="26" t="str">
        <f t="shared" si="84"/>
        <v>Under</v>
      </c>
      <c r="G1274" s="26">
        <f t="shared" si="82"/>
        <v>8</v>
      </c>
    </row>
    <row r="1275" spans="1:7" ht="15" x14ac:dyDescent="0.25">
      <c r="A1275" s="39">
        <v>44386</v>
      </c>
      <c r="B1275" s="40">
        <v>0.37582175925925926</v>
      </c>
      <c r="C1275" s="5">
        <v>15</v>
      </c>
      <c r="D1275" s="24">
        <f t="shared" si="81"/>
        <v>15</v>
      </c>
      <c r="E1275" s="26" t="str">
        <f t="shared" si="83"/>
        <v>Under</v>
      </c>
      <c r="F1275" s="26" t="str">
        <f t="shared" si="84"/>
        <v>Under</v>
      </c>
      <c r="G1275" s="26">
        <f t="shared" si="82"/>
        <v>9</v>
      </c>
    </row>
    <row r="1276" spans="1:7" ht="15" x14ac:dyDescent="0.25">
      <c r="A1276" s="39">
        <v>44386</v>
      </c>
      <c r="B1276" s="40">
        <v>0.37843749999999998</v>
      </c>
      <c r="C1276" s="5">
        <v>20</v>
      </c>
      <c r="D1276" s="24">
        <f t="shared" si="81"/>
        <v>20</v>
      </c>
      <c r="E1276" s="26" t="str">
        <f t="shared" si="83"/>
        <v>Under</v>
      </c>
      <c r="F1276" s="26" t="str">
        <f t="shared" si="84"/>
        <v>Under</v>
      </c>
      <c r="G1276" s="26">
        <f t="shared" si="82"/>
        <v>9</v>
      </c>
    </row>
    <row r="1277" spans="1:7" ht="15" x14ac:dyDescent="0.25">
      <c r="A1277" s="39">
        <v>44386</v>
      </c>
      <c r="B1277" s="40">
        <v>0.3830324074074074</v>
      </c>
      <c r="C1277" s="5">
        <v>11</v>
      </c>
      <c r="D1277" s="24">
        <f t="shared" si="81"/>
        <v>11</v>
      </c>
      <c r="E1277" s="26" t="str">
        <f t="shared" si="83"/>
        <v>Under</v>
      </c>
      <c r="F1277" s="26" t="str">
        <f t="shared" si="84"/>
        <v>Under</v>
      </c>
      <c r="G1277" s="26">
        <f t="shared" si="82"/>
        <v>9</v>
      </c>
    </row>
    <row r="1278" spans="1:7" ht="15" x14ac:dyDescent="0.25">
      <c r="A1278" s="39">
        <v>44386</v>
      </c>
      <c r="B1278" s="40">
        <v>0.38493055555555555</v>
      </c>
      <c r="C1278" s="5">
        <v>20</v>
      </c>
      <c r="D1278" s="24">
        <f t="shared" si="81"/>
        <v>20</v>
      </c>
      <c r="E1278" s="26" t="str">
        <f t="shared" si="83"/>
        <v>Under</v>
      </c>
      <c r="F1278" s="26" t="str">
        <f t="shared" si="84"/>
        <v>Under</v>
      </c>
      <c r="G1278" s="26">
        <f t="shared" si="82"/>
        <v>9</v>
      </c>
    </row>
    <row r="1279" spans="1:7" ht="15" x14ac:dyDescent="0.25">
      <c r="A1279" s="39">
        <v>44386</v>
      </c>
      <c r="B1279" s="40">
        <v>0.39207175925925924</v>
      </c>
      <c r="C1279" s="5">
        <v>19</v>
      </c>
      <c r="D1279" s="24">
        <f t="shared" si="81"/>
        <v>19</v>
      </c>
      <c r="E1279" s="26" t="str">
        <f t="shared" si="83"/>
        <v>Under</v>
      </c>
      <c r="F1279" s="26" t="str">
        <f t="shared" si="84"/>
        <v>Under</v>
      </c>
      <c r="G1279" s="26">
        <f t="shared" si="82"/>
        <v>9</v>
      </c>
    </row>
    <row r="1280" spans="1:7" ht="15" x14ac:dyDescent="0.25">
      <c r="A1280" s="39">
        <v>44386</v>
      </c>
      <c r="B1280" s="40">
        <v>0.39277777777777773</v>
      </c>
      <c r="C1280" s="5">
        <v>11</v>
      </c>
      <c r="D1280" s="24">
        <f t="shared" si="81"/>
        <v>11</v>
      </c>
      <c r="E1280" s="26" t="str">
        <f t="shared" si="83"/>
        <v>Under</v>
      </c>
      <c r="F1280" s="26" t="str">
        <f t="shared" si="84"/>
        <v>Under</v>
      </c>
      <c r="G1280" s="26">
        <f t="shared" si="82"/>
        <v>9</v>
      </c>
    </row>
    <row r="1281" spans="1:7" ht="15" x14ac:dyDescent="0.25">
      <c r="A1281" s="39">
        <v>44386</v>
      </c>
      <c r="B1281" s="40">
        <v>0.3937268518518518</v>
      </c>
      <c r="C1281" s="5">
        <v>21</v>
      </c>
      <c r="D1281" s="24">
        <f t="shared" si="81"/>
        <v>21</v>
      </c>
      <c r="E1281" s="26" t="str">
        <f t="shared" si="83"/>
        <v>Under</v>
      </c>
      <c r="F1281" s="26" t="str">
        <f t="shared" si="84"/>
        <v>Over</v>
      </c>
      <c r="G1281" s="26">
        <f t="shared" si="82"/>
        <v>9</v>
      </c>
    </row>
    <row r="1282" spans="1:7" ht="15" x14ac:dyDescent="0.25">
      <c r="A1282" s="39">
        <v>44386</v>
      </c>
      <c r="B1282" s="40">
        <v>0.39545138888888887</v>
      </c>
      <c r="C1282" s="5">
        <v>16</v>
      </c>
      <c r="D1282" s="24">
        <f t="shared" si="81"/>
        <v>16</v>
      </c>
      <c r="E1282" s="26" t="str">
        <f t="shared" si="83"/>
        <v>Under</v>
      </c>
      <c r="F1282" s="26" t="str">
        <f t="shared" si="84"/>
        <v>Under</v>
      </c>
      <c r="G1282" s="26">
        <f t="shared" si="82"/>
        <v>9</v>
      </c>
    </row>
    <row r="1283" spans="1:7" ht="15" x14ac:dyDescent="0.25">
      <c r="A1283" s="39">
        <v>44386</v>
      </c>
      <c r="B1283" s="40">
        <v>0.39584490740740735</v>
      </c>
      <c r="C1283" s="5">
        <v>13</v>
      </c>
      <c r="D1283" s="24">
        <f t="shared" si="81"/>
        <v>13</v>
      </c>
      <c r="E1283" s="26" t="str">
        <f t="shared" si="83"/>
        <v>Under</v>
      </c>
      <c r="F1283" s="26" t="str">
        <f t="shared" si="84"/>
        <v>Under</v>
      </c>
      <c r="G1283" s="26">
        <f t="shared" si="82"/>
        <v>9</v>
      </c>
    </row>
    <row r="1284" spans="1:7" ht="15" x14ac:dyDescent="0.25">
      <c r="A1284" s="39">
        <v>44386</v>
      </c>
      <c r="B1284" s="40">
        <v>0.39747685185185189</v>
      </c>
      <c r="C1284" s="5">
        <v>15</v>
      </c>
      <c r="D1284" s="24">
        <f t="shared" si="81"/>
        <v>15</v>
      </c>
      <c r="E1284" s="26" t="str">
        <f t="shared" si="83"/>
        <v>Under</v>
      </c>
      <c r="F1284" s="26" t="str">
        <f t="shared" si="84"/>
        <v>Under</v>
      </c>
      <c r="G1284" s="26">
        <f t="shared" si="82"/>
        <v>9</v>
      </c>
    </row>
    <row r="1285" spans="1:7" ht="15" x14ac:dyDescent="0.25">
      <c r="A1285" s="39">
        <v>44386</v>
      </c>
      <c r="B1285" s="40">
        <v>0.39862268518518523</v>
      </c>
      <c r="C1285" s="5">
        <v>17</v>
      </c>
      <c r="D1285" s="24">
        <f t="shared" si="81"/>
        <v>17</v>
      </c>
      <c r="E1285" s="26" t="str">
        <f t="shared" si="83"/>
        <v>Under</v>
      </c>
      <c r="F1285" s="26" t="str">
        <f t="shared" si="84"/>
        <v>Under</v>
      </c>
      <c r="G1285" s="26">
        <f t="shared" si="82"/>
        <v>9</v>
      </c>
    </row>
    <row r="1286" spans="1:7" ht="15" x14ac:dyDescent="0.25">
      <c r="A1286" s="39">
        <v>44386</v>
      </c>
      <c r="B1286" s="40">
        <v>0.40053240740740742</v>
      </c>
      <c r="C1286" s="5">
        <v>17</v>
      </c>
      <c r="D1286" s="24">
        <f t="shared" si="81"/>
        <v>17</v>
      </c>
      <c r="E1286" s="26" t="str">
        <f t="shared" si="83"/>
        <v>Under</v>
      </c>
      <c r="F1286" s="26" t="str">
        <f t="shared" si="84"/>
        <v>Under</v>
      </c>
      <c r="G1286" s="26">
        <f t="shared" si="82"/>
        <v>9</v>
      </c>
    </row>
    <row r="1287" spans="1:7" ht="15" x14ac:dyDescent="0.25">
      <c r="A1287" s="39">
        <v>44386</v>
      </c>
      <c r="B1287" s="40">
        <v>0.4026851851851852</v>
      </c>
      <c r="C1287" s="5">
        <v>16</v>
      </c>
      <c r="D1287" s="24">
        <f t="shared" si="81"/>
        <v>16</v>
      </c>
      <c r="E1287" s="26" t="str">
        <f t="shared" si="83"/>
        <v>Under</v>
      </c>
      <c r="F1287" s="26" t="str">
        <f t="shared" si="84"/>
        <v>Under</v>
      </c>
      <c r="G1287" s="26">
        <f t="shared" si="82"/>
        <v>9</v>
      </c>
    </row>
    <row r="1288" spans="1:7" ht="15" x14ac:dyDescent="0.25">
      <c r="A1288" s="39">
        <v>44386</v>
      </c>
      <c r="B1288" s="40">
        <v>0.403287037037037</v>
      </c>
      <c r="C1288" s="5">
        <v>9</v>
      </c>
      <c r="D1288" s="24">
        <f t="shared" si="81"/>
        <v>9</v>
      </c>
      <c r="E1288" s="26" t="str">
        <f t="shared" si="83"/>
        <v>Under</v>
      </c>
      <c r="F1288" s="26" t="str">
        <f t="shared" si="84"/>
        <v>Under</v>
      </c>
      <c r="G1288" s="26">
        <f t="shared" si="82"/>
        <v>9</v>
      </c>
    </row>
    <row r="1289" spans="1:7" ht="15" x14ac:dyDescent="0.25">
      <c r="A1289" s="39">
        <v>44386</v>
      </c>
      <c r="B1289" s="40">
        <v>0.40504629629629635</v>
      </c>
      <c r="C1289" s="5">
        <v>14</v>
      </c>
      <c r="D1289" s="24">
        <f t="shared" si="81"/>
        <v>14</v>
      </c>
      <c r="E1289" s="26" t="str">
        <f t="shared" si="83"/>
        <v>Under</v>
      </c>
      <c r="F1289" s="26" t="str">
        <f t="shared" si="84"/>
        <v>Under</v>
      </c>
      <c r="G1289" s="26">
        <f t="shared" si="82"/>
        <v>9</v>
      </c>
    </row>
    <row r="1290" spans="1:7" ht="15" x14ac:dyDescent="0.25">
      <c r="A1290" s="39">
        <v>44386</v>
      </c>
      <c r="B1290" s="40">
        <v>0.40607638888888892</v>
      </c>
      <c r="C1290" s="5">
        <v>16</v>
      </c>
      <c r="D1290" s="24">
        <f t="shared" si="81"/>
        <v>16</v>
      </c>
      <c r="E1290" s="26" t="str">
        <f t="shared" si="83"/>
        <v>Under</v>
      </c>
      <c r="F1290" s="26" t="str">
        <f t="shared" si="84"/>
        <v>Under</v>
      </c>
      <c r="G1290" s="26">
        <f t="shared" si="82"/>
        <v>9</v>
      </c>
    </row>
    <row r="1291" spans="1:7" ht="15" x14ac:dyDescent="0.25">
      <c r="A1291" s="39">
        <v>44386</v>
      </c>
      <c r="B1291" s="40">
        <v>0.40642361111111108</v>
      </c>
      <c r="C1291" s="5">
        <v>19</v>
      </c>
      <c r="D1291" s="24">
        <f t="shared" si="81"/>
        <v>19</v>
      </c>
      <c r="E1291" s="26" t="str">
        <f t="shared" si="83"/>
        <v>Under</v>
      </c>
      <c r="F1291" s="26" t="str">
        <f t="shared" si="84"/>
        <v>Under</v>
      </c>
      <c r="G1291" s="26">
        <f t="shared" si="82"/>
        <v>9</v>
      </c>
    </row>
    <row r="1292" spans="1:7" ht="15" x14ac:dyDescent="0.25">
      <c r="A1292" s="39">
        <v>44386</v>
      </c>
      <c r="B1292" s="40">
        <v>0.40718750000000004</v>
      </c>
      <c r="C1292" s="5">
        <v>16</v>
      </c>
      <c r="D1292" s="24">
        <f t="shared" si="81"/>
        <v>16</v>
      </c>
      <c r="E1292" s="26" t="str">
        <f t="shared" si="83"/>
        <v>Under</v>
      </c>
      <c r="F1292" s="26" t="str">
        <f t="shared" si="84"/>
        <v>Under</v>
      </c>
      <c r="G1292" s="26">
        <f t="shared" si="82"/>
        <v>9</v>
      </c>
    </row>
    <row r="1293" spans="1:7" ht="15" x14ac:dyDescent="0.25">
      <c r="A1293" s="39">
        <v>44386</v>
      </c>
      <c r="B1293" s="40">
        <v>0.40792824074074074</v>
      </c>
      <c r="C1293" s="5">
        <v>21</v>
      </c>
      <c r="D1293" s="24">
        <f t="shared" si="81"/>
        <v>21</v>
      </c>
      <c r="E1293" s="26" t="str">
        <f t="shared" si="83"/>
        <v>Under</v>
      </c>
      <c r="F1293" s="26" t="str">
        <f t="shared" si="84"/>
        <v>Over</v>
      </c>
      <c r="G1293" s="26">
        <f t="shared" si="82"/>
        <v>9</v>
      </c>
    </row>
    <row r="1294" spans="1:7" ht="15" x14ac:dyDescent="0.25">
      <c r="A1294" s="39">
        <v>44386</v>
      </c>
      <c r="B1294" s="40">
        <v>0.40885416666666669</v>
      </c>
      <c r="C1294" s="5">
        <v>16</v>
      </c>
      <c r="D1294" s="24">
        <f t="shared" si="81"/>
        <v>16</v>
      </c>
      <c r="E1294" s="26" t="str">
        <f t="shared" si="83"/>
        <v>Under</v>
      </c>
      <c r="F1294" s="26" t="str">
        <f t="shared" si="84"/>
        <v>Under</v>
      </c>
      <c r="G1294" s="26">
        <f t="shared" si="82"/>
        <v>9</v>
      </c>
    </row>
    <row r="1295" spans="1:7" ht="15" x14ac:dyDescent="0.25">
      <c r="A1295" s="39">
        <v>44386</v>
      </c>
      <c r="B1295" s="40">
        <v>0.41098379629629633</v>
      </c>
      <c r="C1295" s="5">
        <v>11</v>
      </c>
      <c r="D1295" s="24">
        <f t="shared" si="81"/>
        <v>11</v>
      </c>
      <c r="E1295" s="26" t="str">
        <f t="shared" si="83"/>
        <v>Under</v>
      </c>
      <c r="F1295" s="26" t="str">
        <f t="shared" si="84"/>
        <v>Under</v>
      </c>
      <c r="G1295" s="26">
        <f t="shared" si="82"/>
        <v>9</v>
      </c>
    </row>
    <row r="1296" spans="1:7" ht="15" x14ac:dyDescent="0.25">
      <c r="A1296" s="39">
        <v>44386</v>
      </c>
      <c r="B1296" s="40">
        <v>0.41241898148148143</v>
      </c>
      <c r="C1296" s="5">
        <v>23</v>
      </c>
      <c r="D1296" s="24">
        <f t="shared" si="81"/>
        <v>23</v>
      </c>
      <c r="E1296" s="26" t="str">
        <f t="shared" si="83"/>
        <v>Under</v>
      </c>
      <c r="F1296" s="26" t="str">
        <f t="shared" si="84"/>
        <v>Over</v>
      </c>
      <c r="G1296" s="26">
        <f t="shared" si="82"/>
        <v>9</v>
      </c>
    </row>
    <row r="1297" spans="1:7" ht="15" x14ac:dyDescent="0.25">
      <c r="A1297" s="39">
        <v>44386</v>
      </c>
      <c r="B1297" s="40">
        <v>0.41348379629629628</v>
      </c>
      <c r="C1297" s="5">
        <v>16</v>
      </c>
      <c r="D1297" s="24">
        <f t="shared" si="81"/>
        <v>16</v>
      </c>
      <c r="E1297" s="26" t="str">
        <f t="shared" si="83"/>
        <v>Under</v>
      </c>
      <c r="F1297" s="26" t="str">
        <f t="shared" si="84"/>
        <v>Under</v>
      </c>
      <c r="G1297" s="26">
        <f t="shared" si="82"/>
        <v>9</v>
      </c>
    </row>
    <row r="1298" spans="1:7" ht="15" x14ac:dyDescent="0.25">
      <c r="A1298" s="39">
        <v>44386</v>
      </c>
      <c r="B1298" s="40">
        <v>0.41387731481481477</v>
      </c>
      <c r="C1298" s="5">
        <v>13</v>
      </c>
      <c r="D1298" s="24">
        <f t="shared" si="81"/>
        <v>13</v>
      </c>
      <c r="E1298" s="26" t="str">
        <f t="shared" si="83"/>
        <v>Under</v>
      </c>
      <c r="F1298" s="26" t="str">
        <f t="shared" si="84"/>
        <v>Under</v>
      </c>
      <c r="G1298" s="26">
        <f t="shared" si="82"/>
        <v>9</v>
      </c>
    </row>
    <row r="1299" spans="1:7" ht="15" x14ac:dyDescent="0.25">
      <c r="A1299" s="39">
        <v>44386</v>
      </c>
      <c r="B1299" s="40">
        <v>0.41521990740740744</v>
      </c>
      <c r="C1299" s="5">
        <v>14</v>
      </c>
      <c r="D1299" s="24">
        <f t="shared" si="81"/>
        <v>14</v>
      </c>
      <c r="E1299" s="26" t="str">
        <f t="shared" si="83"/>
        <v>Under</v>
      </c>
      <c r="F1299" s="26" t="str">
        <f t="shared" si="84"/>
        <v>Under</v>
      </c>
      <c r="G1299" s="26">
        <f t="shared" si="82"/>
        <v>9</v>
      </c>
    </row>
    <row r="1300" spans="1:7" ht="15" x14ac:dyDescent="0.25">
      <c r="A1300" s="39">
        <v>44386</v>
      </c>
      <c r="B1300" s="40">
        <v>0.41565972222222225</v>
      </c>
      <c r="C1300" s="5">
        <v>15</v>
      </c>
      <c r="D1300" s="24">
        <f t="shared" si="81"/>
        <v>15</v>
      </c>
      <c r="E1300" s="26" t="str">
        <f t="shared" si="83"/>
        <v>Under</v>
      </c>
      <c r="F1300" s="26" t="str">
        <f t="shared" si="84"/>
        <v>Under</v>
      </c>
      <c r="G1300" s="26">
        <f t="shared" si="82"/>
        <v>9</v>
      </c>
    </row>
    <row r="1301" spans="1:7" ht="15" x14ac:dyDescent="0.25">
      <c r="A1301" s="39">
        <v>44386</v>
      </c>
      <c r="B1301" s="40">
        <v>0.42261574074074071</v>
      </c>
      <c r="C1301" s="5">
        <v>17</v>
      </c>
      <c r="D1301" s="24">
        <f t="shared" si="81"/>
        <v>17</v>
      </c>
      <c r="E1301" s="26" t="str">
        <f t="shared" si="83"/>
        <v>Under</v>
      </c>
      <c r="F1301" s="26" t="str">
        <f t="shared" si="84"/>
        <v>Under</v>
      </c>
      <c r="G1301" s="26">
        <f t="shared" si="82"/>
        <v>10</v>
      </c>
    </row>
    <row r="1302" spans="1:7" ht="15" x14ac:dyDescent="0.25">
      <c r="A1302" s="39">
        <v>44386</v>
      </c>
      <c r="B1302" s="40">
        <v>0.4230902777777778</v>
      </c>
      <c r="C1302" s="5">
        <v>12</v>
      </c>
      <c r="D1302" s="24">
        <f t="shared" si="81"/>
        <v>12</v>
      </c>
      <c r="E1302" s="26" t="str">
        <f t="shared" si="83"/>
        <v>Under</v>
      </c>
      <c r="F1302" s="26" t="str">
        <f t="shared" si="84"/>
        <v>Under</v>
      </c>
      <c r="G1302" s="26">
        <f t="shared" si="82"/>
        <v>10</v>
      </c>
    </row>
    <row r="1303" spans="1:7" ht="15" x14ac:dyDescent="0.25">
      <c r="A1303" s="39">
        <v>44386</v>
      </c>
      <c r="B1303" s="40">
        <v>0.42430555555555555</v>
      </c>
      <c r="C1303" s="5">
        <v>11</v>
      </c>
      <c r="D1303" s="24">
        <f t="shared" ref="D1303:D1366" si="85">IF(C1303="","",IF($B$9="mph",C1303,ROUND(C1303*0.6214,0)))</f>
        <v>11</v>
      </c>
      <c r="E1303" s="26" t="str">
        <f t="shared" si="83"/>
        <v>Under</v>
      </c>
      <c r="F1303" s="26" t="str">
        <f t="shared" si="84"/>
        <v>Under</v>
      </c>
      <c r="G1303" s="26">
        <f t="shared" ref="G1303:G1366" si="86">HOUR(B1303)</f>
        <v>10</v>
      </c>
    </row>
    <row r="1304" spans="1:7" ht="15" x14ac:dyDescent="0.25">
      <c r="A1304" s="39">
        <v>44386</v>
      </c>
      <c r="B1304" s="40">
        <v>0.42443287037037036</v>
      </c>
      <c r="C1304" s="5">
        <v>9</v>
      </c>
      <c r="D1304" s="24">
        <f t="shared" si="85"/>
        <v>9</v>
      </c>
      <c r="E1304" s="26" t="str">
        <f t="shared" ref="E1304:E1367" si="87">IF(D1304="","",IF(D1304&gt;$B$11,"Over","Under"))</f>
        <v>Under</v>
      </c>
      <c r="F1304" s="26" t="str">
        <f t="shared" ref="F1304:F1367" si="88">IF(D1304="","",IF(D1304&gt;$B$10,"Over","Under"))</f>
        <v>Under</v>
      </c>
      <c r="G1304" s="26">
        <f t="shared" si="86"/>
        <v>10</v>
      </c>
    </row>
    <row r="1305" spans="1:7" ht="15" x14ac:dyDescent="0.25">
      <c r="A1305" s="39">
        <v>44386</v>
      </c>
      <c r="B1305" s="40">
        <v>0.42458333333333331</v>
      </c>
      <c r="C1305" s="5">
        <v>14</v>
      </c>
      <c r="D1305" s="24">
        <f t="shared" si="85"/>
        <v>14</v>
      </c>
      <c r="E1305" s="26" t="str">
        <f t="shared" si="87"/>
        <v>Under</v>
      </c>
      <c r="F1305" s="26" t="str">
        <f t="shared" si="88"/>
        <v>Under</v>
      </c>
      <c r="G1305" s="26">
        <f t="shared" si="86"/>
        <v>10</v>
      </c>
    </row>
    <row r="1306" spans="1:7" ht="15" x14ac:dyDescent="0.25">
      <c r="A1306" s="39">
        <v>44386</v>
      </c>
      <c r="B1306" s="40">
        <v>0.42460648148148145</v>
      </c>
      <c r="C1306" s="5">
        <v>14</v>
      </c>
      <c r="D1306" s="24">
        <f t="shared" si="85"/>
        <v>14</v>
      </c>
      <c r="E1306" s="26" t="str">
        <f t="shared" si="87"/>
        <v>Under</v>
      </c>
      <c r="F1306" s="26" t="str">
        <f t="shared" si="88"/>
        <v>Under</v>
      </c>
      <c r="G1306" s="26">
        <f t="shared" si="86"/>
        <v>10</v>
      </c>
    </row>
    <row r="1307" spans="1:7" ht="15" x14ac:dyDescent="0.25">
      <c r="A1307" s="39">
        <v>44386</v>
      </c>
      <c r="B1307" s="40">
        <v>0.42635416666666665</v>
      </c>
      <c r="C1307" s="5">
        <v>12</v>
      </c>
      <c r="D1307" s="24">
        <f t="shared" si="85"/>
        <v>12</v>
      </c>
      <c r="E1307" s="26" t="str">
        <f t="shared" si="87"/>
        <v>Under</v>
      </c>
      <c r="F1307" s="26" t="str">
        <f t="shared" si="88"/>
        <v>Under</v>
      </c>
      <c r="G1307" s="26">
        <f t="shared" si="86"/>
        <v>10</v>
      </c>
    </row>
    <row r="1308" spans="1:7" ht="15" x14ac:dyDescent="0.25">
      <c r="A1308" s="39">
        <v>44386</v>
      </c>
      <c r="B1308" s="40">
        <v>0.4265856481481482</v>
      </c>
      <c r="C1308" s="5">
        <v>15</v>
      </c>
      <c r="D1308" s="24">
        <f t="shared" si="85"/>
        <v>15</v>
      </c>
      <c r="E1308" s="26" t="str">
        <f t="shared" si="87"/>
        <v>Under</v>
      </c>
      <c r="F1308" s="26" t="str">
        <f t="shared" si="88"/>
        <v>Under</v>
      </c>
      <c r="G1308" s="26">
        <f t="shared" si="86"/>
        <v>10</v>
      </c>
    </row>
    <row r="1309" spans="1:7" ht="15" x14ac:dyDescent="0.25">
      <c r="A1309" s="39">
        <v>44386</v>
      </c>
      <c r="B1309" s="40">
        <v>0.42833333333333329</v>
      </c>
      <c r="C1309" s="5">
        <v>16</v>
      </c>
      <c r="D1309" s="24">
        <f t="shared" si="85"/>
        <v>16</v>
      </c>
      <c r="E1309" s="26" t="str">
        <f t="shared" si="87"/>
        <v>Under</v>
      </c>
      <c r="F1309" s="26" t="str">
        <f t="shared" si="88"/>
        <v>Under</v>
      </c>
      <c r="G1309" s="26">
        <f t="shared" si="86"/>
        <v>10</v>
      </c>
    </row>
    <row r="1310" spans="1:7" ht="15" x14ac:dyDescent="0.25">
      <c r="A1310" s="39">
        <v>44386</v>
      </c>
      <c r="B1310" s="40">
        <v>0.43019675925925926</v>
      </c>
      <c r="C1310" s="5">
        <v>22</v>
      </c>
      <c r="D1310" s="24">
        <f t="shared" si="85"/>
        <v>22</v>
      </c>
      <c r="E1310" s="26" t="str">
        <f t="shared" si="87"/>
        <v>Under</v>
      </c>
      <c r="F1310" s="26" t="str">
        <f t="shared" si="88"/>
        <v>Over</v>
      </c>
      <c r="G1310" s="26">
        <f t="shared" si="86"/>
        <v>10</v>
      </c>
    </row>
    <row r="1311" spans="1:7" ht="15" x14ac:dyDescent="0.25">
      <c r="A1311" s="39">
        <v>44386</v>
      </c>
      <c r="B1311" s="40">
        <v>0.43076388888888889</v>
      </c>
      <c r="C1311" s="5">
        <v>18</v>
      </c>
      <c r="D1311" s="24">
        <f t="shared" si="85"/>
        <v>18</v>
      </c>
      <c r="E1311" s="26" t="str">
        <f t="shared" si="87"/>
        <v>Under</v>
      </c>
      <c r="F1311" s="26" t="str">
        <f t="shared" si="88"/>
        <v>Under</v>
      </c>
      <c r="G1311" s="26">
        <f t="shared" si="86"/>
        <v>10</v>
      </c>
    </row>
    <row r="1312" spans="1:7" ht="15" x14ac:dyDescent="0.25">
      <c r="A1312" s="39">
        <v>44386</v>
      </c>
      <c r="B1312" s="40">
        <v>0.43184027777777773</v>
      </c>
      <c r="C1312" s="5">
        <v>14</v>
      </c>
      <c r="D1312" s="24">
        <f t="shared" si="85"/>
        <v>14</v>
      </c>
      <c r="E1312" s="26" t="str">
        <f t="shared" si="87"/>
        <v>Under</v>
      </c>
      <c r="F1312" s="26" t="str">
        <f t="shared" si="88"/>
        <v>Under</v>
      </c>
      <c r="G1312" s="26">
        <f t="shared" si="86"/>
        <v>10</v>
      </c>
    </row>
    <row r="1313" spans="1:7" ht="15" x14ac:dyDescent="0.25">
      <c r="A1313" s="39">
        <v>44386</v>
      </c>
      <c r="B1313" s="40">
        <v>0.43238425925925927</v>
      </c>
      <c r="C1313" s="5">
        <v>18</v>
      </c>
      <c r="D1313" s="24">
        <f t="shared" si="85"/>
        <v>18</v>
      </c>
      <c r="E1313" s="26" t="str">
        <f t="shared" si="87"/>
        <v>Under</v>
      </c>
      <c r="F1313" s="26" t="str">
        <f t="shared" si="88"/>
        <v>Under</v>
      </c>
      <c r="G1313" s="26">
        <f t="shared" si="86"/>
        <v>10</v>
      </c>
    </row>
    <row r="1314" spans="1:7" ht="15" x14ac:dyDescent="0.25">
      <c r="A1314" s="39">
        <v>44386</v>
      </c>
      <c r="B1314" s="40">
        <v>0.43297453703703703</v>
      </c>
      <c r="C1314" s="5">
        <v>15</v>
      </c>
      <c r="D1314" s="24">
        <f t="shared" si="85"/>
        <v>15</v>
      </c>
      <c r="E1314" s="26" t="str">
        <f t="shared" si="87"/>
        <v>Under</v>
      </c>
      <c r="F1314" s="26" t="str">
        <f t="shared" si="88"/>
        <v>Under</v>
      </c>
      <c r="G1314" s="26">
        <f t="shared" si="86"/>
        <v>10</v>
      </c>
    </row>
    <row r="1315" spans="1:7" ht="15" x14ac:dyDescent="0.25">
      <c r="A1315" s="39">
        <v>44386</v>
      </c>
      <c r="B1315" s="40">
        <v>0.43524305555555554</v>
      </c>
      <c r="C1315" s="5">
        <v>16</v>
      </c>
      <c r="D1315" s="24">
        <f t="shared" si="85"/>
        <v>16</v>
      </c>
      <c r="E1315" s="26" t="str">
        <f t="shared" si="87"/>
        <v>Under</v>
      </c>
      <c r="F1315" s="26" t="str">
        <f t="shared" si="88"/>
        <v>Under</v>
      </c>
      <c r="G1315" s="26">
        <f t="shared" si="86"/>
        <v>10</v>
      </c>
    </row>
    <row r="1316" spans="1:7" ht="15" x14ac:dyDescent="0.25">
      <c r="A1316" s="39">
        <v>44386</v>
      </c>
      <c r="B1316" s="40">
        <v>0.43532407407407409</v>
      </c>
      <c r="C1316" s="5">
        <v>17</v>
      </c>
      <c r="D1316" s="24">
        <f t="shared" si="85"/>
        <v>17</v>
      </c>
      <c r="E1316" s="26" t="str">
        <f t="shared" si="87"/>
        <v>Under</v>
      </c>
      <c r="F1316" s="26" t="str">
        <f t="shared" si="88"/>
        <v>Under</v>
      </c>
      <c r="G1316" s="26">
        <f t="shared" si="86"/>
        <v>10</v>
      </c>
    </row>
    <row r="1317" spans="1:7" ht="15" x14ac:dyDescent="0.25">
      <c r="A1317" s="39">
        <v>44386</v>
      </c>
      <c r="B1317" s="40">
        <v>0.43601851851851853</v>
      </c>
      <c r="C1317" s="5">
        <v>13</v>
      </c>
      <c r="D1317" s="24">
        <f t="shared" si="85"/>
        <v>13</v>
      </c>
      <c r="E1317" s="26" t="str">
        <f t="shared" si="87"/>
        <v>Under</v>
      </c>
      <c r="F1317" s="26" t="str">
        <f t="shared" si="88"/>
        <v>Under</v>
      </c>
      <c r="G1317" s="26">
        <f t="shared" si="86"/>
        <v>10</v>
      </c>
    </row>
    <row r="1318" spans="1:7" ht="15" x14ac:dyDescent="0.25">
      <c r="A1318" s="39">
        <v>44386</v>
      </c>
      <c r="B1318" s="40">
        <v>0.43694444444444441</v>
      </c>
      <c r="C1318" s="5">
        <v>19</v>
      </c>
      <c r="D1318" s="24">
        <f t="shared" si="85"/>
        <v>19</v>
      </c>
      <c r="E1318" s="26" t="str">
        <f t="shared" si="87"/>
        <v>Under</v>
      </c>
      <c r="F1318" s="26" t="str">
        <f t="shared" si="88"/>
        <v>Under</v>
      </c>
      <c r="G1318" s="26">
        <f t="shared" si="86"/>
        <v>10</v>
      </c>
    </row>
    <row r="1319" spans="1:7" ht="15" x14ac:dyDescent="0.25">
      <c r="A1319" s="39">
        <v>44386</v>
      </c>
      <c r="B1319" s="40">
        <v>0.43896990740740738</v>
      </c>
      <c r="C1319" s="5">
        <v>18</v>
      </c>
      <c r="D1319" s="24">
        <f t="shared" si="85"/>
        <v>18</v>
      </c>
      <c r="E1319" s="26" t="str">
        <f t="shared" si="87"/>
        <v>Under</v>
      </c>
      <c r="F1319" s="26" t="str">
        <f t="shared" si="88"/>
        <v>Under</v>
      </c>
      <c r="G1319" s="26">
        <f t="shared" si="86"/>
        <v>10</v>
      </c>
    </row>
    <row r="1320" spans="1:7" ht="15" x14ac:dyDescent="0.25">
      <c r="A1320" s="39">
        <v>44386</v>
      </c>
      <c r="B1320" s="40">
        <v>0.43900462962962966</v>
      </c>
      <c r="C1320" s="5">
        <v>16</v>
      </c>
      <c r="D1320" s="24">
        <f t="shared" si="85"/>
        <v>16</v>
      </c>
      <c r="E1320" s="26" t="str">
        <f t="shared" si="87"/>
        <v>Under</v>
      </c>
      <c r="F1320" s="26" t="str">
        <f t="shared" si="88"/>
        <v>Under</v>
      </c>
      <c r="G1320" s="26">
        <f t="shared" si="86"/>
        <v>10</v>
      </c>
    </row>
    <row r="1321" spans="1:7" ht="15" x14ac:dyDescent="0.25">
      <c r="A1321" s="39">
        <v>44386</v>
      </c>
      <c r="B1321" s="40">
        <v>0.4420486111111111</v>
      </c>
      <c r="C1321" s="5">
        <v>10</v>
      </c>
      <c r="D1321" s="24">
        <f t="shared" si="85"/>
        <v>10</v>
      </c>
      <c r="E1321" s="26" t="str">
        <f t="shared" si="87"/>
        <v>Under</v>
      </c>
      <c r="F1321" s="26" t="str">
        <f t="shared" si="88"/>
        <v>Under</v>
      </c>
      <c r="G1321" s="26">
        <f t="shared" si="86"/>
        <v>10</v>
      </c>
    </row>
    <row r="1322" spans="1:7" ht="15" x14ac:dyDescent="0.25">
      <c r="A1322" s="39">
        <v>44386</v>
      </c>
      <c r="B1322" s="40">
        <v>0.44422453703703701</v>
      </c>
      <c r="C1322" s="5">
        <v>13</v>
      </c>
      <c r="D1322" s="24">
        <f t="shared" si="85"/>
        <v>13</v>
      </c>
      <c r="E1322" s="26" t="str">
        <f t="shared" si="87"/>
        <v>Under</v>
      </c>
      <c r="F1322" s="26" t="str">
        <f t="shared" si="88"/>
        <v>Under</v>
      </c>
      <c r="G1322" s="26">
        <f t="shared" si="86"/>
        <v>10</v>
      </c>
    </row>
    <row r="1323" spans="1:7" ht="15" x14ac:dyDescent="0.25">
      <c r="A1323" s="39">
        <v>44386</v>
      </c>
      <c r="B1323" s="40">
        <v>0.44449074074074074</v>
      </c>
      <c r="C1323" s="5">
        <v>20</v>
      </c>
      <c r="D1323" s="24">
        <f t="shared" si="85"/>
        <v>20</v>
      </c>
      <c r="E1323" s="26" t="str">
        <f t="shared" si="87"/>
        <v>Under</v>
      </c>
      <c r="F1323" s="26" t="str">
        <f t="shared" si="88"/>
        <v>Under</v>
      </c>
      <c r="G1323" s="26">
        <f t="shared" si="86"/>
        <v>10</v>
      </c>
    </row>
    <row r="1324" spans="1:7" ht="15" x14ac:dyDescent="0.25">
      <c r="A1324" s="39">
        <v>44386</v>
      </c>
      <c r="B1324" s="40">
        <v>0.44464120370370369</v>
      </c>
      <c r="C1324" s="5">
        <v>16</v>
      </c>
      <c r="D1324" s="24">
        <f t="shared" si="85"/>
        <v>16</v>
      </c>
      <c r="E1324" s="26" t="str">
        <f t="shared" si="87"/>
        <v>Under</v>
      </c>
      <c r="F1324" s="26" t="str">
        <f t="shared" si="88"/>
        <v>Under</v>
      </c>
      <c r="G1324" s="26">
        <f t="shared" si="86"/>
        <v>10</v>
      </c>
    </row>
    <row r="1325" spans="1:7" ht="15" x14ac:dyDescent="0.25">
      <c r="A1325" s="39">
        <v>44386</v>
      </c>
      <c r="B1325" s="40">
        <v>0.44498842592592597</v>
      </c>
      <c r="C1325" s="5">
        <v>19</v>
      </c>
      <c r="D1325" s="24">
        <f t="shared" si="85"/>
        <v>19</v>
      </c>
      <c r="E1325" s="26" t="str">
        <f t="shared" si="87"/>
        <v>Under</v>
      </c>
      <c r="F1325" s="26" t="str">
        <f t="shared" si="88"/>
        <v>Under</v>
      </c>
      <c r="G1325" s="26">
        <f t="shared" si="86"/>
        <v>10</v>
      </c>
    </row>
    <row r="1326" spans="1:7" ht="15" x14ac:dyDescent="0.25">
      <c r="A1326" s="39">
        <v>44386</v>
      </c>
      <c r="B1326" s="40">
        <v>0.44526620370370368</v>
      </c>
      <c r="C1326" s="5">
        <v>17</v>
      </c>
      <c r="D1326" s="24">
        <f t="shared" si="85"/>
        <v>17</v>
      </c>
      <c r="E1326" s="26" t="str">
        <f t="shared" si="87"/>
        <v>Under</v>
      </c>
      <c r="F1326" s="26" t="str">
        <f t="shared" si="88"/>
        <v>Under</v>
      </c>
      <c r="G1326" s="26">
        <f t="shared" si="86"/>
        <v>10</v>
      </c>
    </row>
    <row r="1327" spans="1:7" ht="15" x14ac:dyDescent="0.25">
      <c r="A1327" s="39">
        <v>44386</v>
      </c>
      <c r="B1327" s="40">
        <v>0.44737268518518519</v>
      </c>
      <c r="C1327" s="5">
        <v>10</v>
      </c>
      <c r="D1327" s="24">
        <f t="shared" si="85"/>
        <v>10</v>
      </c>
      <c r="E1327" s="26" t="str">
        <f t="shared" si="87"/>
        <v>Under</v>
      </c>
      <c r="F1327" s="26" t="str">
        <f t="shared" si="88"/>
        <v>Under</v>
      </c>
      <c r="G1327" s="26">
        <f t="shared" si="86"/>
        <v>10</v>
      </c>
    </row>
    <row r="1328" spans="1:7" ht="15" x14ac:dyDescent="0.25">
      <c r="A1328" s="39">
        <v>44386</v>
      </c>
      <c r="B1328" s="40">
        <v>0.44743055555555555</v>
      </c>
      <c r="C1328" s="5">
        <v>10</v>
      </c>
      <c r="D1328" s="24">
        <f t="shared" si="85"/>
        <v>10</v>
      </c>
      <c r="E1328" s="26" t="str">
        <f t="shared" si="87"/>
        <v>Under</v>
      </c>
      <c r="F1328" s="26" t="str">
        <f t="shared" si="88"/>
        <v>Under</v>
      </c>
      <c r="G1328" s="26">
        <f t="shared" si="86"/>
        <v>10</v>
      </c>
    </row>
    <row r="1329" spans="1:7" ht="15" x14ac:dyDescent="0.25">
      <c r="A1329" s="39">
        <v>44386</v>
      </c>
      <c r="B1329" s="40">
        <v>0.44810185185185186</v>
      </c>
      <c r="C1329" s="5">
        <v>15</v>
      </c>
      <c r="D1329" s="24">
        <f t="shared" si="85"/>
        <v>15</v>
      </c>
      <c r="E1329" s="26" t="str">
        <f t="shared" si="87"/>
        <v>Under</v>
      </c>
      <c r="F1329" s="26" t="str">
        <f t="shared" si="88"/>
        <v>Under</v>
      </c>
      <c r="G1329" s="26">
        <f t="shared" si="86"/>
        <v>10</v>
      </c>
    </row>
    <row r="1330" spans="1:7" ht="15" x14ac:dyDescent="0.25">
      <c r="A1330" s="39">
        <v>44386</v>
      </c>
      <c r="B1330" s="40">
        <v>0.44828703703703704</v>
      </c>
      <c r="C1330" s="5">
        <v>10</v>
      </c>
      <c r="D1330" s="24">
        <f t="shared" si="85"/>
        <v>10</v>
      </c>
      <c r="E1330" s="26" t="str">
        <f t="shared" si="87"/>
        <v>Under</v>
      </c>
      <c r="F1330" s="26" t="str">
        <f t="shared" si="88"/>
        <v>Under</v>
      </c>
      <c r="G1330" s="26">
        <f t="shared" si="86"/>
        <v>10</v>
      </c>
    </row>
    <row r="1331" spans="1:7" ht="15" x14ac:dyDescent="0.25">
      <c r="A1331" s="39">
        <v>44386</v>
      </c>
      <c r="B1331" s="40">
        <v>0.45033564814814814</v>
      </c>
      <c r="C1331" s="5">
        <v>9</v>
      </c>
      <c r="D1331" s="24">
        <f t="shared" si="85"/>
        <v>9</v>
      </c>
      <c r="E1331" s="26" t="str">
        <f t="shared" si="87"/>
        <v>Under</v>
      </c>
      <c r="F1331" s="26" t="str">
        <f t="shared" si="88"/>
        <v>Under</v>
      </c>
      <c r="G1331" s="26">
        <f t="shared" si="86"/>
        <v>10</v>
      </c>
    </row>
    <row r="1332" spans="1:7" ht="15" x14ac:dyDescent="0.25">
      <c r="A1332" s="39">
        <v>44386</v>
      </c>
      <c r="B1332" s="40">
        <v>0.45120370370370372</v>
      </c>
      <c r="C1332" s="5">
        <v>19</v>
      </c>
      <c r="D1332" s="24">
        <f t="shared" si="85"/>
        <v>19</v>
      </c>
      <c r="E1332" s="26" t="str">
        <f t="shared" si="87"/>
        <v>Under</v>
      </c>
      <c r="F1332" s="26" t="str">
        <f t="shared" si="88"/>
        <v>Under</v>
      </c>
      <c r="G1332" s="26">
        <f t="shared" si="86"/>
        <v>10</v>
      </c>
    </row>
    <row r="1333" spans="1:7" ht="15" x14ac:dyDescent="0.25">
      <c r="A1333" s="39">
        <v>44386</v>
      </c>
      <c r="B1333" s="40">
        <v>0.45409722222222221</v>
      </c>
      <c r="C1333" s="5">
        <v>29</v>
      </c>
      <c r="D1333" s="24">
        <f t="shared" si="85"/>
        <v>29</v>
      </c>
      <c r="E1333" s="26" t="str">
        <f t="shared" si="87"/>
        <v>Over</v>
      </c>
      <c r="F1333" s="26" t="str">
        <f t="shared" si="88"/>
        <v>Over</v>
      </c>
      <c r="G1333" s="26">
        <f t="shared" si="86"/>
        <v>10</v>
      </c>
    </row>
    <row r="1334" spans="1:7" ht="15" x14ac:dyDescent="0.25">
      <c r="A1334" s="39">
        <v>44386</v>
      </c>
      <c r="B1334" s="40">
        <v>0.45424768518518516</v>
      </c>
      <c r="C1334" s="5">
        <v>12</v>
      </c>
      <c r="D1334" s="24">
        <f t="shared" si="85"/>
        <v>12</v>
      </c>
      <c r="E1334" s="26" t="str">
        <f t="shared" si="87"/>
        <v>Under</v>
      </c>
      <c r="F1334" s="26" t="str">
        <f t="shared" si="88"/>
        <v>Under</v>
      </c>
      <c r="G1334" s="26">
        <f t="shared" si="86"/>
        <v>10</v>
      </c>
    </row>
    <row r="1335" spans="1:7" ht="15" x14ac:dyDescent="0.25">
      <c r="A1335" s="39">
        <v>44386</v>
      </c>
      <c r="B1335" s="40">
        <v>0.45449074074074075</v>
      </c>
      <c r="C1335" s="5">
        <v>8</v>
      </c>
      <c r="D1335" s="24">
        <f t="shared" si="85"/>
        <v>8</v>
      </c>
      <c r="E1335" s="26" t="str">
        <f t="shared" si="87"/>
        <v>Under</v>
      </c>
      <c r="F1335" s="26" t="str">
        <f t="shared" si="88"/>
        <v>Under</v>
      </c>
      <c r="G1335" s="26">
        <f t="shared" si="86"/>
        <v>10</v>
      </c>
    </row>
    <row r="1336" spans="1:7" ht="15" x14ac:dyDescent="0.25">
      <c r="A1336" s="39">
        <v>44386</v>
      </c>
      <c r="B1336" s="40">
        <v>0.45512731481481478</v>
      </c>
      <c r="C1336" s="5">
        <v>11</v>
      </c>
      <c r="D1336" s="24">
        <f t="shared" si="85"/>
        <v>11</v>
      </c>
      <c r="E1336" s="26" t="str">
        <f t="shared" si="87"/>
        <v>Under</v>
      </c>
      <c r="F1336" s="26" t="str">
        <f t="shared" si="88"/>
        <v>Under</v>
      </c>
      <c r="G1336" s="26">
        <f t="shared" si="86"/>
        <v>10</v>
      </c>
    </row>
    <row r="1337" spans="1:7" ht="15" x14ac:dyDescent="0.25">
      <c r="A1337" s="39">
        <v>44386</v>
      </c>
      <c r="B1337" s="40">
        <v>0.45555555555555555</v>
      </c>
      <c r="C1337" s="5">
        <v>13</v>
      </c>
      <c r="D1337" s="24">
        <f t="shared" si="85"/>
        <v>13</v>
      </c>
      <c r="E1337" s="26" t="str">
        <f t="shared" si="87"/>
        <v>Under</v>
      </c>
      <c r="F1337" s="26" t="str">
        <f t="shared" si="88"/>
        <v>Under</v>
      </c>
      <c r="G1337" s="26">
        <f t="shared" si="86"/>
        <v>10</v>
      </c>
    </row>
    <row r="1338" spans="1:7" ht="15" x14ac:dyDescent="0.25">
      <c r="A1338" s="39">
        <v>44386</v>
      </c>
      <c r="B1338" s="40">
        <v>0.4566203703703704</v>
      </c>
      <c r="C1338" s="5">
        <v>14</v>
      </c>
      <c r="D1338" s="24">
        <f t="shared" si="85"/>
        <v>14</v>
      </c>
      <c r="E1338" s="26" t="str">
        <f t="shared" si="87"/>
        <v>Under</v>
      </c>
      <c r="F1338" s="26" t="str">
        <f t="shared" si="88"/>
        <v>Under</v>
      </c>
      <c r="G1338" s="26">
        <f t="shared" si="86"/>
        <v>10</v>
      </c>
    </row>
    <row r="1339" spans="1:7" ht="15" x14ac:dyDescent="0.25">
      <c r="A1339" s="39">
        <v>44386</v>
      </c>
      <c r="B1339" s="40">
        <v>0.45712962962962966</v>
      </c>
      <c r="C1339" s="5">
        <v>12</v>
      </c>
      <c r="D1339" s="24">
        <f t="shared" si="85"/>
        <v>12</v>
      </c>
      <c r="E1339" s="26" t="str">
        <f t="shared" si="87"/>
        <v>Under</v>
      </c>
      <c r="F1339" s="26" t="str">
        <f t="shared" si="88"/>
        <v>Under</v>
      </c>
      <c r="G1339" s="26">
        <f t="shared" si="86"/>
        <v>10</v>
      </c>
    </row>
    <row r="1340" spans="1:7" ht="15" x14ac:dyDescent="0.25">
      <c r="A1340" s="39">
        <v>44386</v>
      </c>
      <c r="B1340" s="40">
        <v>0.45778935185185188</v>
      </c>
      <c r="C1340" s="5">
        <v>19</v>
      </c>
      <c r="D1340" s="24">
        <f t="shared" si="85"/>
        <v>19</v>
      </c>
      <c r="E1340" s="26" t="str">
        <f t="shared" si="87"/>
        <v>Under</v>
      </c>
      <c r="F1340" s="26" t="str">
        <f t="shared" si="88"/>
        <v>Under</v>
      </c>
      <c r="G1340" s="26">
        <f t="shared" si="86"/>
        <v>10</v>
      </c>
    </row>
    <row r="1341" spans="1:7" ht="15" x14ac:dyDescent="0.25">
      <c r="A1341" s="39">
        <v>44386</v>
      </c>
      <c r="B1341" s="40">
        <v>0.45782407407407405</v>
      </c>
      <c r="C1341" s="5">
        <v>17</v>
      </c>
      <c r="D1341" s="24">
        <f t="shared" si="85"/>
        <v>17</v>
      </c>
      <c r="E1341" s="26" t="str">
        <f t="shared" si="87"/>
        <v>Under</v>
      </c>
      <c r="F1341" s="26" t="str">
        <f t="shared" si="88"/>
        <v>Under</v>
      </c>
      <c r="G1341" s="26">
        <f t="shared" si="86"/>
        <v>10</v>
      </c>
    </row>
    <row r="1342" spans="1:7" ht="15" x14ac:dyDescent="0.25">
      <c r="A1342" s="39">
        <v>44386</v>
      </c>
      <c r="B1342" s="40">
        <v>0.46062500000000001</v>
      </c>
      <c r="C1342" s="5">
        <v>12</v>
      </c>
      <c r="D1342" s="24">
        <f t="shared" si="85"/>
        <v>12</v>
      </c>
      <c r="E1342" s="26" t="str">
        <f t="shared" si="87"/>
        <v>Under</v>
      </c>
      <c r="F1342" s="26" t="str">
        <f t="shared" si="88"/>
        <v>Under</v>
      </c>
      <c r="G1342" s="26">
        <f t="shared" si="86"/>
        <v>11</v>
      </c>
    </row>
    <row r="1343" spans="1:7" ht="15" x14ac:dyDescent="0.25">
      <c r="A1343" s="39">
        <v>44386</v>
      </c>
      <c r="B1343" s="40">
        <v>0.4607060185185185</v>
      </c>
      <c r="C1343" s="5">
        <v>12</v>
      </c>
      <c r="D1343" s="24">
        <f t="shared" si="85"/>
        <v>12</v>
      </c>
      <c r="E1343" s="26" t="str">
        <f t="shared" si="87"/>
        <v>Under</v>
      </c>
      <c r="F1343" s="26" t="str">
        <f t="shared" si="88"/>
        <v>Under</v>
      </c>
      <c r="G1343" s="26">
        <f t="shared" si="86"/>
        <v>11</v>
      </c>
    </row>
    <row r="1344" spans="1:7" ht="15" x14ac:dyDescent="0.25">
      <c r="A1344" s="39">
        <v>44386</v>
      </c>
      <c r="B1344" s="40">
        <v>0.46140046296296294</v>
      </c>
      <c r="C1344" s="5">
        <v>19</v>
      </c>
      <c r="D1344" s="24">
        <f t="shared" si="85"/>
        <v>19</v>
      </c>
      <c r="E1344" s="26" t="str">
        <f t="shared" si="87"/>
        <v>Under</v>
      </c>
      <c r="F1344" s="26" t="str">
        <f t="shared" si="88"/>
        <v>Under</v>
      </c>
      <c r="G1344" s="26">
        <f t="shared" si="86"/>
        <v>11</v>
      </c>
    </row>
    <row r="1345" spans="1:7" ht="15" x14ac:dyDescent="0.25">
      <c r="A1345" s="39">
        <v>44386</v>
      </c>
      <c r="B1345" s="40">
        <v>0.46197916666666666</v>
      </c>
      <c r="C1345" s="5">
        <v>15</v>
      </c>
      <c r="D1345" s="24">
        <f t="shared" si="85"/>
        <v>15</v>
      </c>
      <c r="E1345" s="26" t="str">
        <f t="shared" si="87"/>
        <v>Under</v>
      </c>
      <c r="F1345" s="26" t="str">
        <f t="shared" si="88"/>
        <v>Under</v>
      </c>
      <c r="G1345" s="26">
        <f t="shared" si="86"/>
        <v>11</v>
      </c>
    </row>
    <row r="1346" spans="1:7" ht="15" x14ac:dyDescent="0.25">
      <c r="A1346" s="39">
        <v>44386</v>
      </c>
      <c r="B1346" s="40">
        <v>0.46329861111111109</v>
      </c>
      <c r="C1346" s="5">
        <v>13</v>
      </c>
      <c r="D1346" s="24">
        <f t="shared" si="85"/>
        <v>13</v>
      </c>
      <c r="E1346" s="26" t="str">
        <f t="shared" si="87"/>
        <v>Under</v>
      </c>
      <c r="F1346" s="26" t="str">
        <f t="shared" si="88"/>
        <v>Under</v>
      </c>
      <c r="G1346" s="26">
        <f t="shared" si="86"/>
        <v>11</v>
      </c>
    </row>
    <row r="1347" spans="1:7" ht="15" x14ac:dyDescent="0.25">
      <c r="A1347" s="39">
        <v>44386</v>
      </c>
      <c r="B1347" s="40">
        <v>0.46334490740740741</v>
      </c>
      <c r="C1347" s="5">
        <v>13</v>
      </c>
      <c r="D1347" s="24">
        <f t="shared" si="85"/>
        <v>13</v>
      </c>
      <c r="E1347" s="26" t="str">
        <f t="shared" si="87"/>
        <v>Under</v>
      </c>
      <c r="F1347" s="26" t="str">
        <f t="shared" si="88"/>
        <v>Under</v>
      </c>
      <c r="G1347" s="26">
        <f t="shared" si="86"/>
        <v>11</v>
      </c>
    </row>
    <row r="1348" spans="1:7" ht="15" x14ac:dyDescent="0.25">
      <c r="A1348" s="39">
        <v>44386</v>
      </c>
      <c r="B1348" s="40">
        <v>0.46339120370370374</v>
      </c>
      <c r="C1348" s="5">
        <v>13</v>
      </c>
      <c r="D1348" s="24">
        <f t="shared" si="85"/>
        <v>13</v>
      </c>
      <c r="E1348" s="26" t="str">
        <f t="shared" si="87"/>
        <v>Under</v>
      </c>
      <c r="F1348" s="26" t="str">
        <f t="shared" si="88"/>
        <v>Under</v>
      </c>
      <c r="G1348" s="26">
        <f t="shared" si="86"/>
        <v>11</v>
      </c>
    </row>
    <row r="1349" spans="1:7" ht="15" x14ac:dyDescent="0.25">
      <c r="A1349" s="39">
        <v>44386</v>
      </c>
      <c r="B1349" s="40">
        <v>0.46511574074074075</v>
      </c>
      <c r="C1349" s="5">
        <v>16</v>
      </c>
      <c r="D1349" s="24">
        <f t="shared" si="85"/>
        <v>16</v>
      </c>
      <c r="E1349" s="26" t="str">
        <f t="shared" si="87"/>
        <v>Under</v>
      </c>
      <c r="F1349" s="26" t="str">
        <f t="shared" si="88"/>
        <v>Under</v>
      </c>
      <c r="G1349" s="26">
        <f t="shared" si="86"/>
        <v>11</v>
      </c>
    </row>
    <row r="1350" spans="1:7" ht="15" x14ac:dyDescent="0.25">
      <c r="A1350" s="39">
        <v>44386</v>
      </c>
      <c r="B1350" s="40">
        <v>0.46728009259259262</v>
      </c>
      <c r="C1350" s="5">
        <v>11</v>
      </c>
      <c r="D1350" s="24">
        <f t="shared" si="85"/>
        <v>11</v>
      </c>
      <c r="E1350" s="26" t="str">
        <f t="shared" si="87"/>
        <v>Under</v>
      </c>
      <c r="F1350" s="26" t="str">
        <f t="shared" si="88"/>
        <v>Under</v>
      </c>
      <c r="G1350" s="26">
        <f t="shared" si="86"/>
        <v>11</v>
      </c>
    </row>
    <row r="1351" spans="1:7" ht="15" x14ac:dyDescent="0.25">
      <c r="A1351" s="39">
        <v>44386</v>
      </c>
      <c r="B1351" s="40">
        <v>0.46768518518518515</v>
      </c>
      <c r="C1351" s="5">
        <v>15</v>
      </c>
      <c r="D1351" s="24">
        <f t="shared" si="85"/>
        <v>15</v>
      </c>
      <c r="E1351" s="26" t="str">
        <f t="shared" si="87"/>
        <v>Under</v>
      </c>
      <c r="F1351" s="26" t="str">
        <f t="shared" si="88"/>
        <v>Under</v>
      </c>
      <c r="G1351" s="26">
        <f t="shared" si="86"/>
        <v>11</v>
      </c>
    </row>
    <row r="1352" spans="1:7" ht="15" x14ac:dyDescent="0.25">
      <c r="A1352" s="39">
        <v>44386</v>
      </c>
      <c r="B1352" s="40">
        <v>0.46788194444444442</v>
      </c>
      <c r="C1352" s="5">
        <v>15</v>
      </c>
      <c r="D1352" s="24">
        <f t="shared" si="85"/>
        <v>15</v>
      </c>
      <c r="E1352" s="26" t="str">
        <f t="shared" si="87"/>
        <v>Under</v>
      </c>
      <c r="F1352" s="26" t="str">
        <f t="shared" si="88"/>
        <v>Under</v>
      </c>
      <c r="G1352" s="26">
        <f t="shared" si="86"/>
        <v>11</v>
      </c>
    </row>
    <row r="1353" spans="1:7" ht="15" x14ac:dyDescent="0.25">
      <c r="A1353" s="39">
        <v>44386</v>
      </c>
      <c r="B1353" s="40">
        <v>0.46967592592592594</v>
      </c>
      <c r="C1353" s="5">
        <v>14</v>
      </c>
      <c r="D1353" s="24">
        <f t="shared" si="85"/>
        <v>14</v>
      </c>
      <c r="E1353" s="26" t="str">
        <f t="shared" si="87"/>
        <v>Under</v>
      </c>
      <c r="F1353" s="26" t="str">
        <f t="shared" si="88"/>
        <v>Under</v>
      </c>
      <c r="G1353" s="26">
        <f t="shared" si="86"/>
        <v>11</v>
      </c>
    </row>
    <row r="1354" spans="1:7" ht="15" x14ac:dyDescent="0.25">
      <c r="A1354" s="39">
        <v>44386</v>
      </c>
      <c r="B1354" s="40">
        <v>0.47135416666666669</v>
      </c>
      <c r="C1354" s="5">
        <v>21</v>
      </c>
      <c r="D1354" s="24">
        <f t="shared" si="85"/>
        <v>21</v>
      </c>
      <c r="E1354" s="26" t="str">
        <f t="shared" si="87"/>
        <v>Under</v>
      </c>
      <c r="F1354" s="26" t="str">
        <f t="shared" si="88"/>
        <v>Over</v>
      </c>
      <c r="G1354" s="26">
        <f t="shared" si="86"/>
        <v>11</v>
      </c>
    </row>
    <row r="1355" spans="1:7" ht="15" x14ac:dyDescent="0.25">
      <c r="A1355" s="39">
        <v>44386</v>
      </c>
      <c r="B1355" s="40">
        <v>0.47267361111111111</v>
      </c>
      <c r="C1355" s="5">
        <v>13</v>
      </c>
      <c r="D1355" s="24">
        <f t="shared" si="85"/>
        <v>13</v>
      </c>
      <c r="E1355" s="26" t="str">
        <f t="shared" si="87"/>
        <v>Under</v>
      </c>
      <c r="F1355" s="26" t="str">
        <f t="shared" si="88"/>
        <v>Under</v>
      </c>
      <c r="G1355" s="26">
        <f t="shared" si="86"/>
        <v>11</v>
      </c>
    </row>
    <row r="1356" spans="1:7" ht="15" x14ac:dyDescent="0.25">
      <c r="A1356" s="39">
        <v>44386</v>
      </c>
      <c r="B1356" s="40">
        <v>0.47402777777777777</v>
      </c>
      <c r="C1356" s="5">
        <v>17</v>
      </c>
      <c r="D1356" s="24">
        <f t="shared" si="85"/>
        <v>17</v>
      </c>
      <c r="E1356" s="26" t="str">
        <f t="shared" si="87"/>
        <v>Under</v>
      </c>
      <c r="F1356" s="26" t="str">
        <f t="shared" si="88"/>
        <v>Under</v>
      </c>
      <c r="G1356" s="26">
        <f t="shared" si="86"/>
        <v>11</v>
      </c>
    </row>
    <row r="1357" spans="1:7" ht="15" x14ac:dyDescent="0.25">
      <c r="A1357" s="39">
        <v>44386</v>
      </c>
      <c r="B1357" s="40">
        <v>0.47410879629629626</v>
      </c>
      <c r="C1357" s="5">
        <v>13</v>
      </c>
      <c r="D1357" s="24">
        <f t="shared" si="85"/>
        <v>13</v>
      </c>
      <c r="E1357" s="26" t="str">
        <f t="shared" si="87"/>
        <v>Under</v>
      </c>
      <c r="F1357" s="26" t="str">
        <f t="shared" si="88"/>
        <v>Under</v>
      </c>
      <c r="G1357" s="26">
        <f t="shared" si="86"/>
        <v>11</v>
      </c>
    </row>
    <row r="1358" spans="1:7" ht="15" x14ac:dyDescent="0.25">
      <c r="A1358" s="39">
        <v>44386</v>
      </c>
      <c r="B1358" s="40">
        <v>0.47561342592592593</v>
      </c>
      <c r="C1358" s="5">
        <v>17</v>
      </c>
      <c r="D1358" s="24">
        <f t="shared" si="85"/>
        <v>17</v>
      </c>
      <c r="E1358" s="26" t="str">
        <f t="shared" si="87"/>
        <v>Under</v>
      </c>
      <c r="F1358" s="26" t="str">
        <f t="shared" si="88"/>
        <v>Under</v>
      </c>
      <c r="G1358" s="26">
        <f t="shared" si="86"/>
        <v>11</v>
      </c>
    </row>
    <row r="1359" spans="1:7" ht="15" x14ac:dyDescent="0.25">
      <c r="A1359" s="39">
        <v>44386</v>
      </c>
      <c r="B1359" s="40">
        <v>0.4758101851851852</v>
      </c>
      <c r="C1359" s="5">
        <v>19</v>
      </c>
      <c r="D1359" s="24">
        <f t="shared" si="85"/>
        <v>19</v>
      </c>
      <c r="E1359" s="26" t="str">
        <f t="shared" si="87"/>
        <v>Under</v>
      </c>
      <c r="F1359" s="26" t="str">
        <f t="shared" si="88"/>
        <v>Under</v>
      </c>
      <c r="G1359" s="26">
        <f t="shared" si="86"/>
        <v>11</v>
      </c>
    </row>
    <row r="1360" spans="1:7" ht="15" x14ac:dyDescent="0.25">
      <c r="A1360" s="39">
        <v>44386</v>
      </c>
      <c r="B1360" s="40">
        <v>0.47590277777777779</v>
      </c>
      <c r="C1360" s="5">
        <v>12</v>
      </c>
      <c r="D1360" s="24">
        <f t="shared" si="85"/>
        <v>12</v>
      </c>
      <c r="E1360" s="26" t="str">
        <f t="shared" si="87"/>
        <v>Under</v>
      </c>
      <c r="F1360" s="26" t="str">
        <f t="shared" si="88"/>
        <v>Under</v>
      </c>
      <c r="G1360" s="26">
        <f t="shared" si="86"/>
        <v>11</v>
      </c>
    </row>
    <row r="1361" spans="1:7" ht="15" x14ac:dyDescent="0.25">
      <c r="A1361" s="39">
        <v>44386</v>
      </c>
      <c r="B1361" s="40">
        <v>0.47694444444444445</v>
      </c>
      <c r="C1361" s="5">
        <v>15</v>
      </c>
      <c r="D1361" s="24">
        <f t="shared" si="85"/>
        <v>15</v>
      </c>
      <c r="E1361" s="26" t="str">
        <f t="shared" si="87"/>
        <v>Under</v>
      </c>
      <c r="F1361" s="26" t="str">
        <f t="shared" si="88"/>
        <v>Under</v>
      </c>
      <c r="G1361" s="26">
        <f t="shared" si="86"/>
        <v>11</v>
      </c>
    </row>
    <row r="1362" spans="1:7" ht="15" x14ac:dyDescent="0.25">
      <c r="A1362" s="39">
        <v>44386</v>
      </c>
      <c r="B1362" s="40">
        <v>0.48142361111111115</v>
      </c>
      <c r="C1362" s="5">
        <v>20</v>
      </c>
      <c r="D1362" s="24">
        <f t="shared" si="85"/>
        <v>20</v>
      </c>
      <c r="E1362" s="26" t="str">
        <f t="shared" si="87"/>
        <v>Under</v>
      </c>
      <c r="F1362" s="26" t="str">
        <f t="shared" si="88"/>
        <v>Under</v>
      </c>
      <c r="G1362" s="26">
        <f t="shared" si="86"/>
        <v>11</v>
      </c>
    </row>
    <row r="1363" spans="1:7" ht="15" x14ac:dyDescent="0.25">
      <c r="A1363" s="39">
        <v>44386</v>
      </c>
      <c r="B1363" s="40">
        <v>0.48155092592592591</v>
      </c>
      <c r="C1363" s="5">
        <v>24</v>
      </c>
      <c r="D1363" s="24">
        <f t="shared" si="85"/>
        <v>24</v>
      </c>
      <c r="E1363" s="26" t="str">
        <f t="shared" si="87"/>
        <v>Under</v>
      </c>
      <c r="F1363" s="26" t="str">
        <f t="shared" si="88"/>
        <v>Over</v>
      </c>
      <c r="G1363" s="26">
        <f t="shared" si="86"/>
        <v>11</v>
      </c>
    </row>
    <row r="1364" spans="1:7" ht="15" x14ac:dyDescent="0.25">
      <c r="A1364" s="39">
        <v>44386</v>
      </c>
      <c r="B1364" s="40">
        <v>0.48541666666666666</v>
      </c>
      <c r="C1364" s="5">
        <v>8</v>
      </c>
      <c r="D1364" s="24">
        <f t="shared" si="85"/>
        <v>8</v>
      </c>
      <c r="E1364" s="26" t="str">
        <f t="shared" si="87"/>
        <v>Under</v>
      </c>
      <c r="F1364" s="26" t="str">
        <f t="shared" si="88"/>
        <v>Under</v>
      </c>
      <c r="G1364" s="26">
        <f t="shared" si="86"/>
        <v>11</v>
      </c>
    </row>
    <row r="1365" spans="1:7" ht="15" x14ac:dyDescent="0.25">
      <c r="A1365" s="39">
        <v>44386</v>
      </c>
      <c r="B1365" s="40">
        <v>0.48644675925925923</v>
      </c>
      <c r="C1365" s="5">
        <v>14</v>
      </c>
      <c r="D1365" s="24">
        <f t="shared" si="85"/>
        <v>14</v>
      </c>
      <c r="E1365" s="26" t="str">
        <f t="shared" si="87"/>
        <v>Under</v>
      </c>
      <c r="F1365" s="26" t="str">
        <f t="shared" si="88"/>
        <v>Under</v>
      </c>
      <c r="G1365" s="26">
        <f t="shared" si="86"/>
        <v>11</v>
      </c>
    </row>
    <row r="1366" spans="1:7" ht="15" x14ac:dyDescent="0.25">
      <c r="A1366" s="39">
        <v>44386</v>
      </c>
      <c r="B1366" s="40">
        <v>0.48652777777777773</v>
      </c>
      <c r="C1366" s="5">
        <v>10</v>
      </c>
      <c r="D1366" s="24">
        <f t="shared" si="85"/>
        <v>10</v>
      </c>
      <c r="E1366" s="26" t="str">
        <f t="shared" si="87"/>
        <v>Under</v>
      </c>
      <c r="F1366" s="26" t="str">
        <f t="shared" si="88"/>
        <v>Under</v>
      </c>
      <c r="G1366" s="26">
        <f t="shared" si="86"/>
        <v>11</v>
      </c>
    </row>
    <row r="1367" spans="1:7" ht="15" x14ac:dyDescent="0.25">
      <c r="A1367" s="39">
        <v>44386</v>
      </c>
      <c r="B1367" s="40">
        <v>0.48973379629629626</v>
      </c>
      <c r="C1367" s="5">
        <v>12</v>
      </c>
      <c r="D1367" s="24">
        <f t="shared" ref="D1367:D1430" si="89">IF(C1367="","",IF($B$9="mph",C1367,ROUND(C1367*0.6214,0)))</f>
        <v>12</v>
      </c>
      <c r="E1367" s="26" t="str">
        <f t="shared" si="87"/>
        <v>Under</v>
      </c>
      <c r="F1367" s="26" t="str">
        <f t="shared" si="88"/>
        <v>Under</v>
      </c>
      <c r="G1367" s="26">
        <f t="shared" ref="G1367:G1430" si="90">HOUR(B1367)</f>
        <v>11</v>
      </c>
    </row>
    <row r="1368" spans="1:7" ht="15" x14ac:dyDescent="0.25">
      <c r="A1368" s="39">
        <v>44386</v>
      </c>
      <c r="B1368" s="40">
        <v>0.49108796296296298</v>
      </c>
      <c r="C1368" s="5">
        <v>22</v>
      </c>
      <c r="D1368" s="24">
        <f t="shared" si="89"/>
        <v>22</v>
      </c>
      <c r="E1368" s="26" t="str">
        <f t="shared" ref="E1368:E1431" si="91">IF(D1368="","",IF(D1368&gt;$B$11,"Over","Under"))</f>
        <v>Under</v>
      </c>
      <c r="F1368" s="26" t="str">
        <f t="shared" ref="F1368:F1431" si="92">IF(D1368="","",IF(D1368&gt;$B$10,"Over","Under"))</f>
        <v>Over</v>
      </c>
      <c r="G1368" s="26">
        <f t="shared" si="90"/>
        <v>11</v>
      </c>
    </row>
    <row r="1369" spans="1:7" ht="15" x14ac:dyDescent="0.25">
      <c r="A1369" s="39">
        <v>44386</v>
      </c>
      <c r="B1369" s="40">
        <v>0.49212962962962964</v>
      </c>
      <c r="C1369" s="5">
        <v>15</v>
      </c>
      <c r="D1369" s="24">
        <f t="shared" si="89"/>
        <v>15</v>
      </c>
      <c r="E1369" s="26" t="str">
        <f t="shared" si="91"/>
        <v>Under</v>
      </c>
      <c r="F1369" s="26" t="str">
        <f t="shared" si="92"/>
        <v>Under</v>
      </c>
      <c r="G1369" s="26">
        <f t="shared" si="90"/>
        <v>11</v>
      </c>
    </row>
    <row r="1370" spans="1:7" ht="15" x14ac:dyDescent="0.25">
      <c r="A1370" s="39">
        <v>44386</v>
      </c>
      <c r="B1370" s="40">
        <v>0.49233796296296295</v>
      </c>
      <c r="C1370" s="5">
        <v>18</v>
      </c>
      <c r="D1370" s="24">
        <f t="shared" si="89"/>
        <v>18</v>
      </c>
      <c r="E1370" s="26" t="str">
        <f t="shared" si="91"/>
        <v>Under</v>
      </c>
      <c r="F1370" s="26" t="str">
        <f t="shared" si="92"/>
        <v>Under</v>
      </c>
      <c r="G1370" s="26">
        <f t="shared" si="90"/>
        <v>11</v>
      </c>
    </row>
    <row r="1371" spans="1:7" ht="15" x14ac:dyDescent="0.25">
      <c r="A1371" s="39">
        <v>44386</v>
      </c>
      <c r="B1371" s="40">
        <v>0.49395833333333333</v>
      </c>
      <c r="C1371" s="5">
        <v>15</v>
      </c>
      <c r="D1371" s="24">
        <f t="shared" si="89"/>
        <v>15</v>
      </c>
      <c r="E1371" s="26" t="str">
        <f t="shared" si="91"/>
        <v>Under</v>
      </c>
      <c r="F1371" s="26" t="str">
        <f t="shared" si="92"/>
        <v>Under</v>
      </c>
      <c r="G1371" s="26">
        <f t="shared" si="90"/>
        <v>11</v>
      </c>
    </row>
    <row r="1372" spans="1:7" ht="15" x14ac:dyDescent="0.25">
      <c r="A1372" s="39">
        <v>44386</v>
      </c>
      <c r="B1372" s="40">
        <v>0.49516203703703704</v>
      </c>
      <c r="C1372" s="5">
        <v>23</v>
      </c>
      <c r="D1372" s="24">
        <f t="shared" si="89"/>
        <v>23</v>
      </c>
      <c r="E1372" s="26" t="str">
        <f t="shared" si="91"/>
        <v>Under</v>
      </c>
      <c r="F1372" s="26" t="str">
        <f t="shared" si="92"/>
        <v>Over</v>
      </c>
      <c r="G1372" s="26">
        <f t="shared" si="90"/>
        <v>11</v>
      </c>
    </row>
    <row r="1373" spans="1:7" ht="15" x14ac:dyDescent="0.25">
      <c r="A1373" s="39">
        <v>44386</v>
      </c>
      <c r="B1373" s="40">
        <v>0.49644675925925924</v>
      </c>
      <c r="C1373" s="5">
        <v>21</v>
      </c>
      <c r="D1373" s="24">
        <f t="shared" si="89"/>
        <v>21</v>
      </c>
      <c r="E1373" s="26" t="str">
        <f t="shared" si="91"/>
        <v>Under</v>
      </c>
      <c r="F1373" s="26" t="str">
        <f t="shared" si="92"/>
        <v>Over</v>
      </c>
      <c r="G1373" s="26">
        <f t="shared" si="90"/>
        <v>11</v>
      </c>
    </row>
    <row r="1374" spans="1:7" ht="15" x14ac:dyDescent="0.25">
      <c r="A1374" s="39">
        <v>44386</v>
      </c>
      <c r="B1374" s="40">
        <v>0.50039351851851854</v>
      </c>
      <c r="C1374" s="5">
        <v>16</v>
      </c>
      <c r="D1374" s="24">
        <f t="shared" si="89"/>
        <v>16</v>
      </c>
      <c r="E1374" s="26" t="str">
        <f t="shared" si="91"/>
        <v>Under</v>
      </c>
      <c r="F1374" s="26" t="str">
        <f t="shared" si="92"/>
        <v>Under</v>
      </c>
      <c r="G1374" s="26">
        <f t="shared" si="90"/>
        <v>12</v>
      </c>
    </row>
    <row r="1375" spans="1:7" ht="15" x14ac:dyDescent="0.25">
      <c r="A1375" s="39">
        <v>44386</v>
      </c>
      <c r="B1375" s="40">
        <v>0.50089120370370377</v>
      </c>
      <c r="C1375" s="5">
        <v>16</v>
      </c>
      <c r="D1375" s="24">
        <f t="shared" si="89"/>
        <v>16</v>
      </c>
      <c r="E1375" s="26" t="str">
        <f t="shared" si="91"/>
        <v>Under</v>
      </c>
      <c r="F1375" s="26" t="str">
        <f t="shared" si="92"/>
        <v>Under</v>
      </c>
      <c r="G1375" s="26">
        <f t="shared" si="90"/>
        <v>12</v>
      </c>
    </row>
    <row r="1376" spans="1:7" ht="15" x14ac:dyDescent="0.25">
      <c r="A1376" s="39">
        <v>44386</v>
      </c>
      <c r="B1376" s="40">
        <v>0.50296296296296295</v>
      </c>
      <c r="C1376" s="5">
        <v>19</v>
      </c>
      <c r="D1376" s="24">
        <f t="shared" si="89"/>
        <v>19</v>
      </c>
      <c r="E1376" s="26" t="str">
        <f t="shared" si="91"/>
        <v>Under</v>
      </c>
      <c r="F1376" s="26" t="str">
        <f t="shared" si="92"/>
        <v>Under</v>
      </c>
      <c r="G1376" s="26">
        <f t="shared" si="90"/>
        <v>12</v>
      </c>
    </row>
    <row r="1377" spans="1:7" ht="15" x14ac:dyDescent="0.25">
      <c r="A1377" s="39">
        <v>44386</v>
      </c>
      <c r="B1377" s="40">
        <v>0.50612268518518522</v>
      </c>
      <c r="C1377" s="5">
        <v>23</v>
      </c>
      <c r="D1377" s="24">
        <f t="shared" si="89"/>
        <v>23</v>
      </c>
      <c r="E1377" s="26" t="str">
        <f t="shared" si="91"/>
        <v>Under</v>
      </c>
      <c r="F1377" s="26" t="str">
        <f t="shared" si="92"/>
        <v>Over</v>
      </c>
      <c r="G1377" s="26">
        <f t="shared" si="90"/>
        <v>12</v>
      </c>
    </row>
    <row r="1378" spans="1:7" ht="15" x14ac:dyDescent="0.25">
      <c r="A1378" s="39">
        <v>44386</v>
      </c>
      <c r="B1378" s="40">
        <v>0.51005787037037031</v>
      </c>
      <c r="C1378" s="5">
        <v>19</v>
      </c>
      <c r="D1378" s="24">
        <f t="shared" si="89"/>
        <v>19</v>
      </c>
      <c r="E1378" s="26" t="str">
        <f t="shared" si="91"/>
        <v>Under</v>
      </c>
      <c r="F1378" s="26" t="str">
        <f t="shared" si="92"/>
        <v>Under</v>
      </c>
      <c r="G1378" s="26">
        <f t="shared" si="90"/>
        <v>12</v>
      </c>
    </row>
    <row r="1379" spans="1:7" ht="15" x14ac:dyDescent="0.25">
      <c r="A1379" s="39">
        <v>44386</v>
      </c>
      <c r="B1379" s="40">
        <v>0.51219907407407406</v>
      </c>
      <c r="C1379" s="5">
        <v>16</v>
      </c>
      <c r="D1379" s="24">
        <f t="shared" si="89"/>
        <v>16</v>
      </c>
      <c r="E1379" s="26" t="str">
        <f t="shared" si="91"/>
        <v>Under</v>
      </c>
      <c r="F1379" s="26" t="str">
        <f t="shared" si="92"/>
        <v>Under</v>
      </c>
      <c r="G1379" s="26">
        <f t="shared" si="90"/>
        <v>12</v>
      </c>
    </row>
    <row r="1380" spans="1:7" ht="15" x14ac:dyDescent="0.25">
      <c r="A1380" s="39">
        <v>44386</v>
      </c>
      <c r="B1380" s="40">
        <v>0.51336805555555554</v>
      </c>
      <c r="C1380" s="5">
        <v>17</v>
      </c>
      <c r="D1380" s="24">
        <f t="shared" si="89"/>
        <v>17</v>
      </c>
      <c r="E1380" s="26" t="str">
        <f t="shared" si="91"/>
        <v>Under</v>
      </c>
      <c r="F1380" s="26" t="str">
        <f t="shared" si="92"/>
        <v>Under</v>
      </c>
      <c r="G1380" s="26">
        <f t="shared" si="90"/>
        <v>12</v>
      </c>
    </row>
    <row r="1381" spans="1:7" ht="15" x14ac:dyDescent="0.25">
      <c r="A1381" s="39">
        <v>44386</v>
      </c>
      <c r="B1381" s="40">
        <v>0.51831018518518512</v>
      </c>
      <c r="C1381" s="5">
        <v>15</v>
      </c>
      <c r="D1381" s="24">
        <f t="shared" si="89"/>
        <v>15</v>
      </c>
      <c r="E1381" s="26" t="str">
        <f t="shared" si="91"/>
        <v>Under</v>
      </c>
      <c r="F1381" s="26" t="str">
        <f t="shared" si="92"/>
        <v>Under</v>
      </c>
      <c r="G1381" s="26">
        <f t="shared" si="90"/>
        <v>12</v>
      </c>
    </row>
    <row r="1382" spans="1:7" ht="15" x14ac:dyDescent="0.25">
      <c r="A1382" s="39">
        <v>44386</v>
      </c>
      <c r="B1382" s="40">
        <v>0.51905092592592594</v>
      </c>
      <c r="C1382" s="5">
        <v>24</v>
      </c>
      <c r="D1382" s="24">
        <f t="shared" si="89"/>
        <v>24</v>
      </c>
      <c r="E1382" s="26" t="str">
        <f t="shared" si="91"/>
        <v>Under</v>
      </c>
      <c r="F1382" s="26" t="str">
        <f t="shared" si="92"/>
        <v>Over</v>
      </c>
      <c r="G1382" s="26">
        <f t="shared" si="90"/>
        <v>12</v>
      </c>
    </row>
    <row r="1383" spans="1:7" ht="15" x14ac:dyDescent="0.25">
      <c r="A1383" s="39">
        <v>44386</v>
      </c>
      <c r="B1383" s="40">
        <v>0.52033564814814814</v>
      </c>
      <c r="C1383" s="5">
        <v>17</v>
      </c>
      <c r="D1383" s="24">
        <f t="shared" si="89"/>
        <v>17</v>
      </c>
      <c r="E1383" s="26" t="str">
        <f t="shared" si="91"/>
        <v>Under</v>
      </c>
      <c r="F1383" s="26" t="str">
        <f t="shared" si="92"/>
        <v>Under</v>
      </c>
      <c r="G1383" s="26">
        <f t="shared" si="90"/>
        <v>12</v>
      </c>
    </row>
    <row r="1384" spans="1:7" ht="15" x14ac:dyDescent="0.25">
      <c r="A1384" s="39">
        <v>44386</v>
      </c>
      <c r="B1384" s="40">
        <v>0.52084490740740741</v>
      </c>
      <c r="C1384" s="5">
        <v>15</v>
      </c>
      <c r="D1384" s="24">
        <f t="shared" si="89"/>
        <v>15</v>
      </c>
      <c r="E1384" s="26" t="str">
        <f t="shared" si="91"/>
        <v>Under</v>
      </c>
      <c r="F1384" s="26" t="str">
        <f t="shared" si="92"/>
        <v>Under</v>
      </c>
      <c r="G1384" s="26">
        <f t="shared" si="90"/>
        <v>12</v>
      </c>
    </row>
    <row r="1385" spans="1:7" ht="15" x14ac:dyDescent="0.25">
      <c r="A1385" s="39">
        <v>44386</v>
      </c>
      <c r="B1385" s="40">
        <v>0.52179398148148148</v>
      </c>
      <c r="C1385" s="5">
        <v>8</v>
      </c>
      <c r="D1385" s="24">
        <f t="shared" si="89"/>
        <v>8</v>
      </c>
      <c r="E1385" s="26" t="str">
        <f t="shared" si="91"/>
        <v>Under</v>
      </c>
      <c r="F1385" s="26" t="str">
        <f t="shared" si="92"/>
        <v>Under</v>
      </c>
      <c r="G1385" s="26">
        <f t="shared" si="90"/>
        <v>12</v>
      </c>
    </row>
    <row r="1386" spans="1:7" ht="15" x14ac:dyDescent="0.25">
      <c r="A1386" s="39">
        <v>44386</v>
      </c>
      <c r="B1386" s="40">
        <v>0.52719907407407407</v>
      </c>
      <c r="C1386" s="5">
        <v>16</v>
      </c>
      <c r="D1386" s="24">
        <f t="shared" si="89"/>
        <v>16</v>
      </c>
      <c r="E1386" s="26" t="str">
        <f t="shared" si="91"/>
        <v>Under</v>
      </c>
      <c r="F1386" s="26" t="str">
        <f t="shared" si="92"/>
        <v>Under</v>
      </c>
      <c r="G1386" s="26">
        <f t="shared" si="90"/>
        <v>12</v>
      </c>
    </row>
    <row r="1387" spans="1:7" ht="15" x14ac:dyDescent="0.25">
      <c r="A1387" s="39">
        <v>44386</v>
      </c>
      <c r="B1387" s="40">
        <v>0.52961805555555552</v>
      </c>
      <c r="C1387" s="5">
        <v>19</v>
      </c>
      <c r="D1387" s="24">
        <f t="shared" si="89"/>
        <v>19</v>
      </c>
      <c r="E1387" s="26" t="str">
        <f t="shared" si="91"/>
        <v>Under</v>
      </c>
      <c r="F1387" s="26" t="str">
        <f t="shared" si="92"/>
        <v>Under</v>
      </c>
      <c r="G1387" s="26">
        <f t="shared" si="90"/>
        <v>12</v>
      </c>
    </row>
    <row r="1388" spans="1:7" ht="15" x14ac:dyDescent="0.25">
      <c r="A1388" s="39">
        <v>44386</v>
      </c>
      <c r="B1388" s="40">
        <v>0.5317708333333333</v>
      </c>
      <c r="C1388" s="5">
        <v>19</v>
      </c>
      <c r="D1388" s="24">
        <f t="shared" si="89"/>
        <v>19</v>
      </c>
      <c r="E1388" s="26" t="str">
        <f t="shared" si="91"/>
        <v>Under</v>
      </c>
      <c r="F1388" s="26" t="str">
        <f t="shared" si="92"/>
        <v>Under</v>
      </c>
      <c r="G1388" s="26">
        <f t="shared" si="90"/>
        <v>12</v>
      </c>
    </row>
    <row r="1389" spans="1:7" ht="15" x14ac:dyDescent="0.25">
      <c r="A1389" s="39">
        <v>44386</v>
      </c>
      <c r="B1389" s="40">
        <v>0.53194444444444444</v>
      </c>
      <c r="C1389" s="5">
        <v>24</v>
      </c>
      <c r="D1389" s="24">
        <f t="shared" si="89"/>
        <v>24</v>
      </c>
      <c r="E1389" s="26" t="str">
        <f t="shared" si="91"/>
        <v>Under</v>
      </c>
      <c r="F1389" s="26" t="str">
        <f t="shared" si="92"/>
        <v>Over</v>
      </c>
      <c r="G1389" s="26">
        <f t="shared" si="90"/>
        <v>12</v>
      </c>
    </row>
    <row r="1390" spans="1:7" ht="15" x14ac:dyDescent="0.25">
      <c r="A1390" s="39">
        <v>44386</v>
      </c>
      <c r="B1390" s="40">
        <v>0.53537037037037039</v>
      </c>
      <c r="C1390" s="5">
        <v>20</v>
      </c>
      <c r="D1390" s="24">
        <f t="shared" si="89"/>
        <v>20</v>
      </c>
      <c r="E1390" s="26" t="str">
        <f t="shared" si="91"/>
        <v>Under</v>
      </c>
      <c r="F1390" s="26" t="str">
        <f t="shared" si="92"/>
        <v>Under</v>
      </c>
      <c r="G1390" s="26">
        <f t="shared" si="90"/>
        <v>12</v>
      </c>
    </row>
    <row r="1391" spans="1:7" ht="15" x14ac:dyDescent="0.25">
      <c r="A1391" s="39">
        <v>44386</v>
      </c>
      <c r="B1391" s="40">
        <v>0.53980324074074071</v>
      </c>
      <c r="C1391" s="5">
        <v>20</v>
      </c>
      <c r="D1391" s="24">
        <f t="shared" si="89"/>
        <v>20</v>
      </c>
      <c r="E1391" s="26" t="str">
        <f t="shared" si="91"/>
        <v>Under</v>
      </c>
      <c r="F1391" s="26" t="str">
        <f t="shared" si="92"/>
        <v>Under</v>
      </c>
      <c r="G1391" s="26">
        <f t="shared" si="90"/>
        <v>12</v>
      </c>
    </row>
    <row r="1392" spans="1:7" ht="15" x14ac:dyDescent="0.25">
      <c r="A1392" s="39">
        <v>44386</v>
      </c>
      <c r="B1392" s="40">
        <v>0.54152777777777772</v>
      </c>
      <c r="C1392" s="5">
        <v>11</v>
      </c>
      <c r="D1392" s="24">
        <f t="shared" si="89"/>
        <v>11</v>
      </c>
      <c r="E1392" s="26" t="str">
        <f t="shared" si="91"/>
        <v>Under</v>
      </c>
      <c r="F1392" s="26" t="str">
        <f t="shared" si="92"/>
        <v>Under</v>
      </c>
      <c r="G1392" s="26">
        <f t="shared" si="90"/>
        <v>12</v>
      </c>
    </row>
    <row r="1393" spans="1:7" ht="15" x14ac:dyDescent="0.25">
      <c r="A1393" s="39">
        <v>44386</v>
      </c>
      <c r="B1393" s="40">
        <v>0.54311342592592593</v>
      </c>
      <c r="C1393" s="5">
        <v>15</v>
      </c>
      <c r="D1393" s="24">
        <f t="shared" si="89"/>
        <v>15</v>
      </c>
      <c r="E1393" s="26" t="str">
        <f t="shared" si="91"/>
        <v>Under</v>
      </c>
      <c r="F1393" s="26" t="str">
        <f t="shared" si="92"/>
        <v>Under</v>
      </c>
      <c r="G1393" s="26">
        <f t="shared" si="90"/>
        <v>13</v>
      </c>
    </row>
    <row r="1394" spans="1:7" ht="15" x14ac:dyDescent="0.25">
      <c r="A1394" s="39">
        <v>44386</v>
      </c>
      <c r="B1394" s="40">
        <v>0.54347222222222225</v>
      </c>
      <c r="C1394" s="5">
        <v>15</v>
      </c>
      <c r="D1394" s="24">
        <f t="shared" si="89"/>
        <v>15</v>
      </c>
      <c r="E1394" s="26" t="str">
        <f t="shared" si="91"/>
        <v>Under</v>
      </c>
      <c r="F1394" s="26" t="str">
        <f t="shared" si="92"/>
        <v>Under</v>
      </c>
      <c r="G1394" s="26">
        <f t="shared" si="90"/>
        <v>13</v>
      </c>
    </row>
    <row r="1395" spans="1:7" ht="15" x14ac:dyDescent="0.25">
      <c r="A1395" s="39">
        <v>44386</v>
      </c>
      <c r="B1395" s="40">
        <v>0.5464930555555555</v>
      </c>
      <c r="C1395" s="5">
        <v>21</v>
      </c>
      <c r="D1395" s="24">
        <f t="shared" si="89"/>
        <v>21</v>
      </c>
      <c r="E1395" s="26" t="str">
        <f t="shared" si="91"/>
        <v>Under</v>
      </c>
      <c r="F1395" s="26" t="str">
        <f t="shared" si="92"/>
        <v>Over</v>
      </c>
      <c r="G1395" s="26">
        <f t="shared" si="90"/>
        <v>13</v>
      </c>
    </row>
    <row r="1396" spans="1:7" ht="15" x14ac:dyDescent="0.25">
      <c r="A1396" s="39">
        <v>44386</v>
      </c>
      <c r="B1396" s="40">
        <v>0.54679398148148151</v>
      </c>
      <c r="C1396" s="5">
        <v>20</v>
      </c>
      <c r="D1396" s="24">
        <f t="shared" si="89"/>
        <v>20</v>
      </c>
      <c r="E1396" s="26" t="str">
        <f t="shared" si="91"/>
        <v>Under</v>
      </c>
      <c r="F1396" s="26" t="str">
        <f t="shared" si="92"/>
        <v>Under</v>
      </c>
      <c r="G1396" s="26">
        <f t="shared" si="90"/>
        <v>13</v>
      </c>
    </row>
    <row r="1397" spans="1:7" ht="15" x14ac:dyDescent="0.25">
      <c r="A1397" s="39">
        <v>44386</v>
      </c>
      <c r="B1397" s="40">
        <v>0.54940972222222217</v>
      </c>
      <c r="C1397" s="5">
        <v>16</v>
      </c>
      <c r="D1397" s="24">
        <f t="shared" si="89"/>
        <v>16</v>
      </c>
      <c r="E1397" s="26" t="str">
        <f t="shared" si="91"/>
        <v>Under</v>
      </c>
      <c r="F1397" s="26" t="str">
        <f t="shared" si="92"/>
        <v>Under</v>
      </c>
      <c r="G1397" s="26">
        <f t="shared" si="90"/>
        <v>13</v>
      </c>
    </row>
    <row r="1398" spans="1:7" ht="15" x14ac:dyDescent="0.25">
      <c r="A1398" s="39">
        <v>44386</v>
      </c>
      <c r="B1398" s="40">
        <v>0.54944444444444451</v>
      </c>
      <c r="C1398" s="5">
        <v>17</v>
      </c>
      <c r="D1398" s="24">
        <f t="shared" si="89"/>
        <v>17</v>
      </c>
      <c r="E1398" s="26" t="str">
        <f t="shared" si="91"/>
        <v>Under</v>
      </c>
      <c r="F1398" s="26" t="str">
        <f t="shared" si="92"/>
        <v>Under</v>
      </c>
      <c r="G1398" s="26">
        <f t="shared" si="90"/>
        <v>13</v>
      </c>
    </row>
    <row r="1399" spans="1:7" ht="15" x14ac:dyDescent="0.25">
      <c r="A1399" s="39">
        <v>44386</v>
      </c>
      <c r="B1399" s="40">
        <v>0.55033564814814817</v>
      </c>
      <c r="C1399" s="5">
        <v>13</v>
      </c>
      <c r="D1399" s="24">
        <f t="shared" si="89"/>
        <v>13</v>
      </c>
      <c r="E1399" s="26" t="str">
        <f t="shared" si="91"/>
        <v>Under</v>
      </c>
      <c r="F1399" s="26" t="str">
        <f t="shared" si="92"/>
        <v>Under</v>
      </c>
      <c r="G1399" s="26">
        <f t="shared" si="90"/>
        <v>13</v>
      </c>
    </row>
    <row r="1400" spans="1:7" ht="15" x14ac:dyDescent="0.25">
      <c r="A1400" s="39">
        <v>44386</v>
      </c>
      <c r="B1400" s="40">
        <v>0.55576388888888884</v>
      </c>
      <c r="C1400" s="5">
        <v>18</v>
      </c>
      <c r="D1400" s="24">
        <f t="shared" si="89"/>
        <v>18</v>
      </c>
      <c r="E1400" s="26" t="str">
        <f t="shared" si="91"/>
        <v>Under</v>
      </c>
      <c r="F1400" s="26" t="str">
        <f t="shared" si="92"/>
        <v>Under</v>
      </c>
      <c r="G1400" s="26">
        <f t="shared" si="90"/>
        <v>13</v>
      </c>
    </row>
    <row r="1401" spans="1:7" ht="15" x14ac:dyDescent="0.25">
      <c r="A1401" s="39">
        <v>44386</v>
      </c>
      <c r="B1401" s="40">
        <v>0.55583333333333329</v>
      </c>
      <c r="C1401" s="5">
        <v>16</v>
      </c>
      <c r="D1401" s="24">
        <f t="shared" si="89"/>
        <v>16</v>
      </c>
      <c r="E1401" s="26" t="str">
        <f t="shared" si="91"/>
        <v>Under</v>
      </c>
      <c r="F1401" s="26" t="str">
        <f t="shared" si="92"/>
        <v>Under</v>
      </c>
      <c r="G1401" s="26">
        <f t="shared" si="90"/>
        <v>13</v>
      </c>
    </row>
    <row r="1402" spans="1:7" ht="15" x14ac:dyDescent="0.25">
      <c r="A1402" s="39">
        <v>44386</v>
      </c>
      <c r="B1402" s="40">
        <v>0.55622685185185183</v>
      </c>
      <c r="C1402" s="5">
        <v>16</v>
      </c>
      <c r="D1402" s="24">
        <f t="shared" si="89"/>
        <v>16</v>
      </c>
      <c r="E1402" s="26" t="str">
        <f t="shared" si="91"/>
        <v>Under</v>
      </c>
      <c r="F1402" s="26" t="str">
        <f t="shared" si="92"/>
        <v>Under</v>
      </c>
      <c r="G1402" s="26">
        <f t="shared" si="90"/>
        <v>13</v>
      </c>
    </row>
    <row r="1403" spans="1:7" ht="15" x14ac:dyDescent="0.25">
      <c r="A1403" s="39">
        <v>44386</v>
      </c>
      <c r="B1403" s="40">
        <v>0.55839120370370365</v>
      </c>
      <c r="C1403" s="5">
        <v>27</v>
      </c>
      <c r="D1403" s="24">
        <f t="shared" si="89"/>
        <v>27</v>
      </c>
      <c r="E1403" s="26" t="str">
        <f t="shared" si="91"/>
        <v>Over</v>
      </c>
      <c r="F1403" s="26" t="str">
        <f t="shared" si="92"/>
        <v>Over</v>
      </c>
      <c r="G1403" s="26">
        <f t="shared" si="90"/>
        <v>13</v>
      </c>
    </row>
    <row r="1404" spans="1:7" ht="15" x14ac:dyDescent="0.25">
      <c r="A1404" s="39">
        <v>44386</v>
      </c>
      <c r="B1404" s="40">
        <v>0.5609143518518519</v>
      </c>
      <c r="C1404" s="5">
        <v>17</v>
      </c>
      <c r="D1404" s="24">
        <f t="shared" si="89"/>
        <v>17</v>
      </c>
      <c r="E1404" s="26" t="str">
        <f t="shared" si="91"/>
        <v>Under</v>
      </c>
      <c r="F1404" s="26" t="str">
        <f t="shared" si="92"/>
        <v>Under</v>
      </c>
      <c r="G1404" s="26">
        <f t="shared" si="90"/>
        <v>13</v>
      </c>
    </row>
    <row r="1405" spans="1:7" ht="15" x14ac:dyDescent="0.25">
      <c r="A1405" s="39">
        <v>44386</v>
      </c>
      <c r="B1405" s="40">
        <v>0.56135416666666671</v>
      </c>
      <c r="C1405" s="5">
        <v>16</v>
      </c>
      <c r="D1405" s="24">
        <f t="shared" si="89"/>
        <v>16</v>
      </c>
      <c r="E1405" s="26" t="str">
        <f t="shared" si="91"/>
        <v>Under</v>
      </c>
      <c r="F1405" s="26" t="str">
        <f t="shared" si="92"/>
        <v>Under</v>
      </c>
      <c r="G1405" s="26">
        <f t="shared" si="90"/>
        <v>13</v>
      </c>
    </row>
    <row r="1406" spans="1:7" ht="15" x14ac:dyDescent="0.25">
      <c r="A1406" s="39">
        <v>44386</v>
      </c>
      <c r="B1406" s="40">
        <v>0.56175925925925929</v>
      </c>
      <c r="C1406" s="5">
        <v>20</v>
      </c>
      <c r="D1406" s="24">
        <f t="shared" si="89"/>
        <v>20</v>
      </c>
      <c r="E1406" s="26" t="str">
        <f t="shared" si="91"/>
        <v>Under</v>
      </c>
      <c r="F1406" s="26" t="str">
        <f t="shared" si="92"/>
        <v>Under</v>
      </c>
      <c r="G1406" s="26">
        <f t="shared" si="90"/>
        <v>13</v>
      </c>
    </row>
    <row r="1407" spans="1:7" ht="15" x14ac:dyDescent="0.25">
      <c r="A1407" s="39">
        <v>44386</v>
      </c>
      <c r="B1407" s="40">
        <v>0.56192129629629628</v>
      </c>
      <c r="C1407" s="5">
        <v>19</v>
      </c>
      <c r="D1407" s="24">
        <f t="shared" si="89"/>
        <v>19</v>
      </c>
      <c r="E1407" s="26" t="str">
        <f t="shared" si="91"/>
        <v>Under</v>
      </c>
      <c r="F1407" s="26" t="str">
        <f t="shared" si="92"/>
        <v>Under</v>
      </c>
      <c r="G1407" s="26">
        <f t="shared" si="90"/>
        <v>13</v>
      </c>
    </row>
    <row r="1408" spans="1:7" ht="15" x14ac:dyDescent="0.25">
      <c r="A1408" s="39">
        <v>44386</v>
      </c>
      <c r="B1408" s="40">
        <v>0.5662962962962963</v>
      </c>
      <c r="C1408" s="5">
        <v>11</v>
      </c>
      <c r="D1408" s="24">
        <f t="shared" si="89"/>
        <v>11</v>
      </c>
      <c r="E1408" s="26" t="str">
        <f t="shared" si="91"/>
        <v>Under</v>
      </c>
      <c r="F1408" s="26" t="str">
        <f t="shared" si="92"/>
        <v>Under</v>
      </c>
      <c r="G1408" s="26">
        <f t="shared" si="90"/>
        <v>13</v>
      </c>
    </row>
    <row r="1409" spans="1:7" ht="15" x14ac:dyDescent="0.25">
      <c r="A1409" s="39">
        <v>44386</v>
      </c>
      <c r="B1409" s="40">
        <v>0.56770833333333337</v>
      </c>
      <c r="C1409" s="5">
        <v>16</v>
      </c>
      <c r="D1409" s="24">
        <f t="shared" si="89"/>
        <v>16</v>
      </c>
      <c r="E1409" s="26" t="str">
        <f t="shared" si="91"/>
        <v>Under</v>
      </c>
      <c r="F1409" s="26" t="str">
        <f t="shared" si="92"/>
        <v>Under</v>
      </c>
      <c r="G1409" s="26">
        <f t="shared" si="90"/>
        <v>13</v>
      </c>
    </row>
    <row r="1410" spans="1:7" ht="15" x14ac:dyDescent="0.25">
      <c r="A1410" s="39">
        <v>44386</v>
      </c>
      <c r="B1410" s="40">
        <v>0.56822916666666667</v>
      </c>
      <c r="C1410" s="5">
        <v>23</v>
      </c>
      <c r="D1410" s="24">
        <f t="shared" si="89"/>
        <v>23</v>
      </c>
      <c r="E1410" s="26" t="str">
        <f t="shared" si="91"/>
        <v>Under</v>
      </c>
      <c r="F1410" s="26" t="str">
        <f t="shared" si="92"/>
        <v>Over</v>
      </c>
      <c r="G1410" s="26">
        <f t="shared" si="90"/>
        <v>13</v>
      </c>
    </row>
    <row r="1411" spans="1:7" ht="15" x14ac:dyDescent="0.25">
      <c r="A1411" s="39">
        <v>44386</v>
      </c>
      <c r="B1411" s="40">
        <v>0.56999999999999995</v>
      </c>
      <c r="C1411" s="5">
        <v>15</v>
      </c>
      <c r="D1411" s="24">
        <f t="shared" si="89"/>
        <v>15</v>
      </c>
      <c r="E1411" s="26" t="str">
        <f t="shared" si="91"/>
        <v>Under</v>
      </c>
      <c r="F1411" s="26" t="str">
        <f t="shared" si="92"/>
        <v>Under</v>
      </c>
      <c r="G1411" s="26">
        <f t="shared" si="90"/>
        <v>13</v>
      </c>
    </row>
    <row r="1412" spans="1:7" ht="15" x14ac:dyDescent="0.25">
      <c r="A1412" s="39">
        <v>44386</v>
      </c>
      <c r="B1412" s="40">
        <v>0.57329861111111113</v>
      </c>
      <c r="C1412" s="5">
        <v>17</v>
      </c>
      <c r="D1412" s="24">
        <f t="shared" si="89"/>
        <v>17</v>
      </c>
      <c r="E1412" s="26" t="str">
        <f t="shared" si="91"/>
        <v>Under</v>
      </c>
      <c r="F1412" s="26" t="str">
        <f t="shared" si="92"/>
        <v>Under</v>
      </c>
      <c r="G1412" s="26">
        <f t="shared" si="90"/>
        <v>13</v>
      </c>
    </row>
    <row r="1413" spans="1:7" ht="15" x14ac:dyDescent="0.25">
      <c r="A1413" s="39">
        <v>44386</v>
      </c>
      <c r="B1413" s="40">
        <v>0.57486111111111116</v>
      </c>
      <c r="C1413" s="5">
        <v>19</v>
      </c>
      <c r="D1413" s="24">
        <f t="shared" si="89"/>
        <v>19</v>
      </c>
      <c r="E1413" s="26" t="str">
        <f t="shared" si="91"/>
        <v>Under</v>
      </c>
      <c r="F1413" s="26" t="str">
        <f t="shared" si="92"/>
        <v>Under</v>
      </c>
      <c r="G1413" s="26">
        <f t="shared" si="90"/>
        <v>13</v>
      </c>
    </row>
    <row r="1414" spans="1:7" ht="15" x14ac:dyDescent="0.25">
      <c r="A1414" s="39">
        <v>44386</v>
      </c>
      <c r="B1414" s="40">
        <v>0.58231481481481484</v>
      </c>
      <c r="C1414" s="5">
        <v>23</v>
      </c>
      <c r="D1414" s="24">
        <f t="shared" si="89"/>
        <v>23</v>
      </c>
      <c r="E1414" s="26" t="str">
        <f t="shared" si="91"/>
        <v>Under</v>
      </c>
      <c r="F1414" s="26" t="str">
        <f t="shared" si="92"/>
        <v>Over</v>
      </c>
      <c r="G1414" s="26">
        <f t="shared" si="90"/>
        <v>13</v>
      </c>
    </row>
    <row r="1415" spans="1:7" ht="15" x14ac:dyDescent="0.25">
      <c r="A1415" s="39">
        <v>44386</v>
      </c>
      <c r="B1415" s="40">
        <v>0.58534722222222224</v>
      </c>
      <c r="C1415" s="5">
        <v>16</v>
      </c>
      <c r="D1415" s="24">
        <f t="shared" si="89"/>
        <v>16</v>
      </c>
      <c r="E1415" s="26" t="str">
        <f t="shared" si="91"/>
        <v>Under</v>
      </c>
      <c r="F1415" s="26" t="str">
        <f t="shared" si="92"/>
        <v>Under</v>
      </c>
      <c r="G1415" s="26">
        <f t="shared" si="90"/>
        <v>14</v>
      </c>
    </row>
    <row r="1416" spans="1:7" ht="15" x14ac:dyDescent="0.25">
      <c r="A1416" s="39">
        <v>44386</v>
      </c>
      <c r="B1416" s="40">
        <v>0.58725694444444443</v>
      </c>
      <c r="C1416" s="5">
        <v>20</v>
      </c>
      <c r="D1416" s="24">
        <f t="shared" si="89"/>
        <v>20</v>
      </c>
      <c r="E1416" s="26" t="str">
        <f t="shared" si="91"/>
        <v>Under</v>
      </c>
      <c r="F1416" s="26" t="str">
        <f t="shared" si="92"/>
        <v>Under</v>
      </c>
      <c r="G1416" s="26">
        <f t="shared" si="90"/>
        <v>14</v>
      </c>
    </row>
    <row r="1417" spans="1:7" ht="15" x14ac:dyDescent="0.25">
      <c r="A1417" s="39">
        <v>44386</v>
      </c>
      <c r="B1417" s="40">
        <v>0.58934027777777775</v>
      </c>
      <c r="C1417" s="5">
        <v>17</v>
      </c>
      <c r="D1417" s="24">
        <f t="shared" si="89"/>
        <v>17</v>
      </c>
      <c r="E1417" s="26" t="str">
        <f t="shared" si="91"/>
        <v>Under</v>
      </c>
      <c r="F1417" s="26" t="str">
        <f t="shared" si="92"/>
        <v>Under</v>
      </c>
      <c r="G1417" s="26">
        <f t="shared" si="90"/>
        <v>14</v>
      </c>
    </row>
    <row r="1418" spans="1:7" ht="15" x14ac:dyDescent="0.25">
      <c r="A1418" s="39">
        <v>44386</v>
      </c>
      <c r="B1418" s="40">
        <v>0.59075231481481483</v>
      </c>
      <c r="C1418" s="5">
        <v>17</v>
      </c>
      <c r="D1418" s="24">
        <f t="shared" si="89"/>
        <v>17</v>
      </c>
      <c r="E1418" s="26" t="str">
        <f t="shared" si="91"/>
        <v>Under</v>
      </c>
      <c r="F1418" s="26" t="str">
        <f t="shared" si="92"/>
        <v>Under</v>
      </c>
      <c r="G1418" s="26">
        <f t="shared" si="90"/>
        <v>14</v>
      </c>
    </row>
    <row r="1419" spans="1:7" ht="15" x14ac:dyDescent="0.25">
      <c r="A1419" s="39">
        <v>44386</v>
      </c>
      <c r="B1419" s="40">
        <v>0.59142361111111108</v>
      </c>
      <c r="C1419" s="5">
        <v>12</v>
      </c>
      <c r="D1419" s="24">
        <f t="shared" si="89"/>
        <v>12</v>
      </c>
      <c r="E1419" s="26" t="str">
        <f t="shared" si="91"/>
        <v>Under</v>
      </c>
      <c r="F1419" s="26" t="str">
        <f t="shared" si="92"/>
        <v>Under</v>
      </c>
      <c r="G1419" s="26">
        <f t="shared" si="90"/>
        <v>14</v>
      </c>
    </row>
    <row r="1420" spans="1:7" ht="15" x14ac:dyDescent="0.25">
      <c r="A1420" s="39">
        <v>44386</v>
      </c>
      <c r="B1420" s="40">
        <v>0.59377314814814819</v>
      </c>
      <c r="C1420" s="5">
        <v>21</v>
      </c>
      <c r="D1420" s="24">
        <f t="shared" si="89"/>
        <v>21</v>
      </c>
      <c r="E1420" s="26" t="str">
        <f t="shared" si="91"/>
        <v>Under</v>
      </c>
      <c r="F1420" s="26" t="str">
        <f t="shared" si="92"/>
        <v>Over</v>
      </c>
      <c r="G1420" s="26">
        <f t="shared" si="90"/>
        <v>14</v>
      </c>
    </row>
    <row r="1421" spans="1:7" ht="15" x14ac:dyDescent="0.25">
      <c r="A1421" s="39">
        <v>44386</v>
      </c>
      <c r="B1421" s="40">
        <v>0.59677083333333336</v>
      </c>
      <c r="C1421" s="5">
        <v>19</v>
      </c>
      <c r="D1421" s="24">
        <f t="shared" si="89"/>
        <v>19</v>
      </c>
      <c r="E1421" s="26" t="str">
        <f t="shared" si="91"/>
        <v>Under</v>
      </c>
      <c r="F1421" s="26" t="str">
        <f t="shared" si="92"/>
        <v>Under</v>
      </c>
      <c r="G1421" s="26">
        <f t="shared" si="90"/>
        <v>14</v>
      </c>
    </row>
    <row r="1422" spans="1:7" ht="15" x14ac:dyDescent="0.25">
      <c r="A1422" s="39">
        <v>44386</v>
      </c>
      <c r="B1422" s="40">
        <v>0.59679398148148144</v>
      </c>
      <c r="C1422" s="5">
        <v>18</v>
      </c>
      <c r="D1422" s="24">
        <f t="shared" si="89"/>
        <v>18</v>
      </c>
      <c r="E1422" s="26" t="str">
        <f t="shared" si="91"/>
        <v>Under</v>
      </c>
      <c r="F1422" s="26" t="str">
        <f t="shared" si="92"/>
        <v>Under</v>
      </c>
      <c r="G1422" s="26">
        <f t="shared" si="90"/>
        <v>14</v>
      </c>
    </row>
    <row r="1423" spans="1:7" ht="15" x14ac:dyDescent="0.25">
      <c r="A1423" s="39">
        <v>44386</v>
      </c>
      <c r="B1423" s="40">
        <v>0.59996527777777775</v>
      </c>
      <c r="C1423" s="5">
        <v>18</v>
      </c>
      <c r="D1423" s="24">
        <f t="shared" si="89"/>
        <v>18</v>
      </c>
      <c r="E1423" s="26" t="str">
        <f t="shared" si="91"/>
        <v>Under</v>
      </c>
      <c r="F1423" s="26" t="str">
        <f t="shared" si="92"/>
        <v>Under</v>
      </c>
      <c r="G1423" s="26">
        <f t="shared" si="90"/>
        <v>14</v>
      </c>
    </row>
    <row r="1424" spans="1:7" ht="15" x14ac:dyDescent="0.25">
      <c r="A1424" s="39">
        <v>44386</v>
      </c>
      <c r="B1424" s="40">
        <v>0.60075231481481484</v>
      </c>
      <c r="C1424" s="5">
        <v>18</v>
      </c>
      <c r="D1424" s="24">
        <f t="shared" si="89"/>
        <v>18</v>
      </c>
      <c r="E1424" s="26" t="str">
        <f t="shared" si="91"/>
        <v>Under</v>
      </c>
      <c r="F1424" s="26" t="str">
        <f t="shared" si="92"/>
        <v>Under</v>
      </c>
      <c r="G1424" s="26">
        <f t="shared" si="90"/>
        <v>14</v>
      </c>
    </row>
    <row r="1425" spans="1:7" ht="15" x14ac:dyDescent="0.25">
      <c r="A1425" s="39">
        <v>44386</v>
      </c>
      <c r="B1425" s="40">
        <v>0.60145833333333332</v>
      </c>
      <c r="C1425" s="5">
        <v>11</v>
      </c>
      <c r="D1425" s="24">
        <f t="shared" si="89"/>
        <v>11</v>
      </c>
      <c r="E1425" s="26" t="str">
        <f t="shared" si="91"/>
        <v>Under</v>
      </c>
      <c r="F1425" s="26" t="str">
        <f t="shared" si="92"/>
        <v>Under</v>
      </c>
      <c r="G1425" s="26">
        <f t="shared" si="90"/>
        <v>14</v>
      </c>
    </row>
    <row r="1426" spans="1:7" ht="15" x14ac:dyDescent="0.25">
      <c r="A1426" s="39">
        <v>44386</v>
      </c>
      <c r="B1426" s="40">
        <v>0.60409722222222217</v>
      </c>
      <c r="C1426" s="5">
        <v>22</v>
      </c>
      <c r="D1426" s="24">
        <f t="shared" si="89"/>
        <v>22</v>
      </c>
      <c r="E1426" s="26" t="str">
        <f t="shared" si="91"/>
        <v>Under</v>
      </c>
      <c r="F1426" s="26" t="str">
        <f t="shared" si="92"/>
        <v>Over</v>
      </c>
      <c r="G1426" s="26">
        <f t="shared" si="90"/>
        <v>14</v>
      </c>
    </row>
    <row r="1427" spans="1:7" ht="15" x14ac:dyDescent="0.25">
      <c r="A1427" s="39">
        <v>44386</v>
      </c>
      <c r="B1427" s="40">
        <v>0.60822916666666671</v>
      </c>
      <c r="C1427" s="5">
        <v>18</v>
      </c>
      <c r="D1427" s="24">
        <f t="shared" si="89"/>
        <v>18</v>
      </c>
      <c r="E1427" s="26" t="str">
        <f t="shared" si="91"/>
        <v>Under</v>
      </c>
      <c r="F1427" s="26" t="str">
        <f t="shared" si="92"/>
        <v>Under</v>
      </c>
      <c r="G1427" s="26">
        <f t="shared" si="90"/>
        <v>14</v>
      </c>
    </row>
    <row r="1428" spans="1:7" ht="15" x14ac:dyDescent="0.25">
      <c r="A1428" s="39">
        <v>44386</v>
      </c>
      <c r="B1428" s="40">
        <v>0.60892361111111104</v>
      </c>
      <c r="C1428" s="5">
        <v>19</v>
      </c>
      <c r="D1428" s="24">
        <f t="shared" si="89"/>
        <v>19</v>
      </c>
      <c r="E1428" s="26" t="str">
        <f t="shared" si="91"/>
        <v>Under</v>
      </c>
      <c r="F1428" s="26" t="str">
        <f t="shared" si="92"/>
        <v>Under</v>
      </c>
      <c r="G1428" s="26">
        <f t="shared" si="90"/>
        <v>14</v>
      </c>
    </row>
    <row r="1429" spans="1:7" ht="15" x14ac:dyDescent="0.25">
      <c r="A1429" s="39">
        <v>44386</v>
      </c>
      <c r="B1429" s="40">
        <v>0.61124999999999996</v>
      </c>
      <c r="C1429" s="5">
        <v>13</v>
      </c>
      <c r="D1429" s="24">
        <f t="shared" si="89"/>
        <v>13</v>
      </c>
      <c r="E1429" s="26" t="str">
        <f t="shared" si="91"/>
        <v>Under</v>
      </c>
      <c r="F1429" s="26" t="str">
        <f t="shared" si="92"/>
        <v>Under</v>
      </c>
      <c r="G1429" s="26">
        <f t="shared" si="90"/>
        <v>14</v>
      </c>
    </row>
    <row r="1430" spans="1:7" ht="15" x14ac:dyDescent="0.25">
      <c r="A1430" s="39">
        <v>44386</v>
      </c>
      <c r="B1430" s="40">
        <v>0.61144675925925929</v>
      </c>
      <c r="C1430" s="5">
        <v>26</v>
      </c>
      <c r="D1430" s="24">
        <f t="shared" si="89"/>
        <v>26</v>
      </c>
      <c r="E1430" s="26" t="str">
        <f t="shared" si="91"/>
        <v>Over</v>
      </c>
      <c r="F1430" s="26" t="str">
        <f t="shared" si="92"/>
        <v>Over</v>
      </c>
      <c r="G1430" s="26">
        <f t="shared" si="90"/>
        <v>14</v>
      </c>
    </row>
    <row r="1431" spans="1:7" ht="15" x14ac:dyDescent="0.25">
      <c r="A1431" s="39">
        <v>44386</v>
      </c>
      <c r="B1431" s="40">
        <v>0.61206018518518512</v>
      </c>
      <c r="C1431" s="5">
        <v>15</v>
      </c>
      <c r="D1431" s="24">
        <f t="shared" ref="D1431:D1494" si="93">IF(C1431="","",IF($B$9="mph",C1431,ROUND(C1431*0.6214,0)))</f>
        <v>15</v>
      </c>
      <c r="E1431" s="26" t="str">
        <f t="shared" si="91"/>
        <v>Under</v>
      </c>
      <c r="F1431" s="26" t="str">
        <f t="shared" si="92"/>
        <v>Under</v>
      </c>
      <c r="G1431" s="26">
        <f t="shared" ref="G1431:G1494" si="94">HOUR(B1431)</f>
        <v>14</v>
      </c>
    </row>
    <row r="1432" spans="1:7" ht="15" x14ac:dyDescent="0.25">
      <c r="A1432" s="39">
        <v>44386</v>
      </c>
      <c r="B1432" s="40">
        <v>0.61284722222222221</v>
      </c>
      <c r="C1432" s="5">
        <v>13</v>
      </c>
      <c r="D1432" s="24">
        <f t="shared" si="93"/>
        <v>13</v>
      </c>
      <c r="E1432" s="26" t="str">
        <f t="shared" ref="E1432:E1495" si="95">IF(D1432="","",IF(D1432&gt;$B$11,"Over","Under"))</f>
        <v>Under</v>
      </c>
      <c r="F1432" s="26" t="str">
        <f t="shared" ref="F1432:F1495" si="96">IF(D1432="","",IF(D1432&gt;$B$10,"Over","Under"))</f>
        <v>Under</v>
      </c>
      <c r="G1432" s="26">
        <f t="shared" si="94"/>
        <v>14</v>
      </c>
    </row>
    <row r="1433" spans="1:7" ht="15" x14ac:dyDescent="0.25">
      <c r="A1433" s="39">
        <v>44386</v>
      </c>
      <c r="B1433" s="40">
        <v>0.62309027777777781</v>
      </c>
      <c r="C1433" s="5">
        <v>15</v>
      </c>
      <c r="D1433" s="24">
        <f t="shared" si="93"/>
        <v>15</v>
      </c>
      <c r="E1433" s="26" t="str">
        <f t="shared" si="95"/>
        <v>Under</v>
      </c>
      <c r="F1433" s="26" t="str">
        <f t="shared" si="96"/>
        <v>Under</v>
      </c>
      <c r="G1433" s="26">
        <f t="shared" si="94"/>
        <v>14</v>
      </c>
    </row>
    <row r="1434" spans="1:7" ht="15" x14ac:dyDescent="0.25">
      <c r="A1434" s="39">
        <v>44386</v>
      </c>
      <c r="B1434" s="40">
        <v>0.62590277777777781</v>
      </c>
      <c r="C1434" s="5">
        <v>21</v>
      </c>
      <c r="D1434" s="24">
        <f t="shared" si="93"/>
        <v>21</v>
      </c>
      <c r="E1434" s="26" t="str">
        <f t="shared" si="95"/>
        <v>Under</v>
      </c>
      <c r="F1434" s="26" t="str">
        <f t="shared" si="96"/>
        <v>Over</v>
      </c>
      <c r="G1434" s="26">
        <f t="shared" si="94"/>
        <v>15</v>
      </c>
    </row>
    <row r="1435" spans="1:7" ht="15" x14ac:dyDescent="0.25">
      <c r="A1435" s="39">
        <v>44386</v>
      </c>
      <c r="B1435" s="40">
        <v>0.62746527777777772</v>
      </c>
      <c r="C1435" s="5">
        <v>10</v>
      </c>
      <c r="D1435" s="24">
        <f t="shared" si="93"/>
        <v>10</v>
      </c>
      <c r="E1435" s="26" t="str">
        <f t="shared" si="95"/>
        <v>Under</v>
      </c>
      <c r="F1435" s="26" t="str">
        <f t="shared" si="96"/>
        <v>Under</v>
      </c>
      <c r="G1435" s="26">
        <f t="shared" si="94"/>
        <v>15</v>
      </c>
    </row>
    <row r="1436" spans="1:7" ht="15" x14ac:dyDescent="0.25">
      <c r="A1436" s="39">
        <v>44386</v>
      </c>
      <c r="B1436" s="40">
        <v>0.6292592592592593</v>
      </c>
      <c r="C1436" s="5">
        <v>13</v>
      </c>
      <c r="D1436" s="24">
        <f t="shared" si="93"/>
        <v>13</v>
      </c>
      <c r="E1436" s="26" t="str">
        <f t="shared" si="95"/>
        <v>Under</v>
      </c>
      <c r="F1436" s="26" t="str">
        <f t="shared" si="96"/>
        <v>Under</v>
      </c>
      <c r="G1436" s="26">
        <f t="shared" si="94"/>
        <v>15</v>
      </c>
    </row>
    <row r="1437" spans="1:7" ht="15" x14ac:dyDescent="0.25">
      <c r="A1437" s="39">
        <v>44386</v>
      </c>
      <c r="B1437" s="40">
        <v>0.63057870370370372</v>
      </c>
      <c r="C1437" s="5">
        <v>21</v>
      </c>
      <c r="D1437" s="24">
        <f t="shared" si="93"/>
        <v>21</v>
      </c>
      <c r="E1437" s="26" t="str">
        <f t="shared" si="95"/>
        <v>Under</v>
      </c>
      <c r="F1437" s="26" t="str">
        <f t="shared" si="96"/>
        <v>Over</v>
      </c>
      <c r="G1437" s="26">
        <f t="shared" si="94"/>
        <v>15</v>
      </c>
    </row>
    <row r="1438" spans="1:7" ht="15" x14ac:dyDescent="0.25">
      <c r="A1438" s="39">
        <v>44386</v>
      </c>
      <c r="B1438" s="40">
        <v>0.63976851851851857</v>
      </c>
      <c r="C1438" s="5">
        <v>12</v>
      </c>
      <c r="D1438" s="24">
        <f t="shared" si="93"/>
        <v>12</v>
      </c>
      <c r="E1438" s="26" t="str">
        <f t="shared" si="95"/>
        <v>Under</v>
      </c>
      <c r="F1438" s="26" t="str">
        <f t="shared" si="96"/>
        <v>Under</v>
      </c>
      <c r="G1438" s="26">
        <f t="shared" si="94"/>
        <v>15</v>
      </c>
    </row>
    <row r="1439" spans="1:7" ht="15" x14ac:dyDescent="0.25">
      <c r="A1439" s="39">
        <v>44386</v>
      </c>
      <c r="B1439" s="40">
        <v>0.64068287037037031</v>
      </c>
      <c r="C1439" s="5">
        <v>22</v>
      </c>
      <c r="D1439" s="24">
        <f t="shared" si="93"/>
        <v>22</v>
      </c>
      <c r="E1439" s="26" t="str">
        <f t="shared" si="95"/>
        <v>Under</v>
      </c>
      <c r="F1439" s="26" t="str">
        <f t="shared" si="96"/>
        <v>Over</v>
      </c>
      <c r="G1439" s="26">
        <f t="shared" si="94"/>
        <v>15</v>
      </c>
    </row>
    <row r="1440" spans="1:7" ht="15" x14ac:dyDescent="0.25">
      <c r="A1440" s="39">
        <v>44386</v>
      </c>
      <c r="B1440" s="40">
        <v>0.64094907407407409</v>
      </c>
      <c r="C1440" s="5">
        <v>19</v>
      </c>
      <c r="D1440" s="24">
        <f t="shared" si="93"/>
        <v>19</v>
      </c>
      <c r="E1440" s="26" t="str">
        <f t="shared" si="95"/>
        <v>Under</v>
      </c>
      <c r="F1440" s="26" t="str">
        <f t="shared" si="96"/>
        <v>Under</v>
      </c>
      <c r="G1440" s="26">
        <f t="shared" si="94"/>
        <v>15</v>
      </c>
    </row>
    <row r="1441" spans="1:7" ht="15" x14ac:dyDescent="0.25">
      <c r="A1441" s="39">
        <v>44386</v>
      </c>
      <c r="B1441" s="40">
        <v>0.6441782407407407</v>
      </c>
      <c r="C1441" s="5">
        <v>21</v>
      </c>
      <c r="D1441" s="24">
        <f t="shared" si="93"/>
        <v>21</v>
      </c>
      <c r="E1441" s="26" t="str">
        <f t="shared" si="95"/>
        <v>Under</v>
      </c>
      <c r="F1441" s="26" t="str">
        <f t="shared" si="96"/>
        <v>Over</v>
      </c>
      <c r="G1441" s="26">
        <f t="shared" si="94"/>
        <v>15</v>
      </c>
    </row>
    <row r="1442" spans="1:7" ht="15" x14ac:dyDescent="0.25">
      <c r="A1442" s="39">
        <v>44386</v>
      </c>
      <c r="B1442" s="40">
        <v>0.64620370370370372</v>
      </c>
      <c r="C1442" s="5">
        <v>18</v>
      </c>
      <c r="D1442" s="24">
        <f t="shared" si="93"/>
        <v>18</v>
      </c>
      <c r="E1442" s="26" t="str">
        <f t="shared" si="95"/>
        <v>Under</v>
      </c>
      <c r="F1442" s="26" t="str">
        <f t="shared" si="96"/>
        <v>Under</v>
      </c>
      <c r="G1442" s="26">
        <f t="shared" si="94"/>
        <v>15</v>
      </c>
    </row>
    <row r="1443" spans="1:7" ht="15" x14ac:dyDescent="0.25">
      <c r="A1443" s="39">
        <v>44386</v>
      </c>
      <c r="B1443" s="40">
        <v>0.64696759259259262</v>
      </c>
      <c r="C1443" s="5">
        <v>24</v>
      </c>
      <c r="D1443" s="24">
        <f t="shared" si="93"/>
        <v>24</v>
      </c>
      <c r="E1443" s="26" t="str">
        <f t="shared" si="95"/>
        <v>Under</v>
      </c>
      <c r="F1443" s="26" t="str">
        <f t="shared" si="96"/>
        <v>Over</v>
      </c>
      <c r="G1443" s="26">
        <f t="shared" si="94"/>
        <v>15</v>
      </c>
    </row>
    <row r="1444" spans="1:7" ht="15" x14ac:dyDescent="0.25">
      <c r="A1444" s="39">
        <v>44386</v>
      </c>
      <c r="B1444" s="40">
        <v>0.65096064814814814</v>
      </c>
      <c r="C1444" s="5">
        <v>21</v>
      </c>
      <c r="D1444" s="24">
        <f t="shared" si="93"/>
        <v>21</v>
      </c>
      <c r="E1444" s="26" t="str">
        <f t="shared" si="95"/>
        <v>Under</v>
      </c>
      <c r="F1444" s="26" t="str">
        <f t="shared" si="96"/>
        <v>Over</v>
      </c>
      <c r="G1444" s="26">
        <f t="shared" si="94"/>
        <v>15</v>
      </c>
    </row>
    <row r="1445" spans="1:7" ht="15" x14ac:dyDescent="0.25">
      <c r="A1445" s="39">
        <v>44386</v>
      </c>
      <c r="B1445" s="40">
        <v>0.65162037037037035</v>
      </c>
      <c r="C1445" s="5">
        <v>15</v>
      </c>
      <c r="D1445" s="24">
        <f t="shared" si="93"/>
        <v>15</v>
      </c>
      <c r="E1445" s="26" t="str">
        <f t="shared" si="95"/>
        <v>Under</v>
      </c>
      <c r="F1445" s="26" t="str">
        <f t="shared" si="96"/>
        <v>Under</v>
      </c>
      <c r="G1445" s="26">
        <f t="shared" si="94"/>
        <v>15</v>
      </c>
    </row>
    <row r="1446" spans="1:7" ht="15" x14ac:dyDescent="0.25">
      <c r="A1446" s="39">
        <v>44386</v>
      </c>
      <c r="B1446" s="40">
        <v>0.65584490740740742</v>
      </c>
      <c r="C1446" s="5">
        <v>17</v>
      </c>
      <c r="D1446" s="24">
        <f t="shared" si="93"/>
        <v>17</v>
      </c>
      <c r="E1446" s="26" t="str">
        <f t="shared" si="95"/>
        <v>Under</v>
      </c>
      <c r="F1446" s="26" t="str">
        <f t="shared" si="96"/>
        <v>Under</v>
      </c>
      <c r="G1446" s="26">
        <f t="shared" si="94"/>
        <v>15</v>
      </c>
    </row>
    <row r="1447" spans="1:7" ht="15" x14ac:dyDescent="0.25">
      <c r="A1447" s="39">
        <v>44386</v>
      </c>
      <c r="B1447" s="40">
        <v>0.65781250000000002</v>
      </c>
      <c r="C1447" s="5">
        <v>14</v>
      </c>
      <c r="D1447" s="24">
        <f t="shared" si="93"/>
        <v>14</v>
      </c>
      <c r="E1447" s="26" t="str">
        <f t="shared" si="95"/>
        <v>Under</v>
      </c>
      <c r="F1447" s="26" t="str">
        <f t="shared" si="96"/>
        <v>Under</v>
      </c>
      <c r="G1447" s="26">
        <f t="shared" si="94"/>
        <v>15</v>
      </c>
    </row>
    <row r="1448" spans="1:7" ht="15" x14ac:dyDescent="0.25">
      <c r="A1448" s="39">
        <v>44386</v>
      </c>
      <c r="B1448" s="40">
        <v>0.65892361111111108</v>
      </c>
      <c r="C1448" s="5">
        <v>11</v>
      </c>
      <c r="D1448" s="24">
        <f t="shared" si="93"/>
        <v>11</v>
      </c>
      <c r="E1448" s="26" t="str">
        <f t="shared" si="95"/>
        <v>Under</v>
      </c>
      <c r="F1448" s="26" t="str">
        <f t="shared" si="96"/>
        <v>Under</v>
      </c>
      <c r="G1448" s="26">
        <f t="shared" si="94"/>
        <v>15</v>
      </c>
    </row>
    <row r="1449" spans="1:7" ht="15" x14ac:dyDescent="0.25">
      <c r="A1449" s="39">
        <v>44386</v>
      </c>
      <c r="B1449" s="40">
        <v>0.6636805555555555</v>
      </c>
      <c r="C1449" s="5">
        <v>15</v>
      </c>
      <c r="D1449" s="24">
        <f t="shared" si="93"/>
        <v>15</v>
      </c>
      <c r="E1449" s="26" t="str">
        <f t="shared" si="95"/>
        <v>Under</v>
      </c>
      <c r="F1449" s="26" t="str">
        <f t="shared" si="96"/>
        <v>Under</v>
      </c>
      <c r="G1449" s="26">
        <f t="shared" si="94"/>
        <v>15</v>
      </c>
    </row>
    <row r="1450" spans="1:7" ht="15" x14ac:dyDescent="0.25">
      <c r="A1450" s="39">
        <v>44386</v>
      </c>
      <c r="B1450" s="40">
        <v>0.66469907407407403</v>
      </c>
      <c r="C1450" s="5">
        <v>21</v>
      </c>
      <c r="D1450" s="24">
        <f t="shared" si="93"/>
        <v>21</v>
      </c>
      <c r="E1450" s="26" t="str">
        <f t="shared" si="95"/>
        <v>Under</v>
      </c>
      <c r="F1450" s="26" t="str">
        <f t="shared" si="96"/>
        <v>Over</v>
      </c>
      <c r="G1450" s="26">
        <f t="shared" si="94"/>
        <v>15</v>
      </c>
    </row>
    <row r="1451" spans="1:7" ht="15" x14ac:dyDescent="0.25">
      <c r="A1451" s="39">
        <v>44386</v>
      </c>
      <c r="B1451" s="40">
        <v>0.66621527777777778</v>
      </c>
      <c r="C1451" s="5">
        <v>15</v>
      </c>
      <c r="D1451" s="24">
        <f t="shared" si="93"/>
        <v>15</v>
      </c>
      <c r="E1451" s="26" t="str">
        <f t="shared" si="95"/>
        <v>Under</v>
      </c>
      <c r="F1451" s="26" t="str">
        <f t="shared" si="96"/>
        <v>Under</v>
      </c>
      <c r="G1451" s="26">
        <f t="shared" si="94"/>
        <v>15</v>
      </c>
    </row>
    <row r="1452" spans="1:7" ht="15" x14ac:dyDescent="0.25">
      <c r="A1452" s="39">
        <v>44386</v>
      </c>
      <c r="B1452" s="40">
        <v>0.66849537037037043</v>
      </c>
      <c r="C1452" s="5">
        <v>20</v>
      </c>
      <c r="D1452" s="24">
        <f t="shared" si="93"/>
        <v>20</v>
      </c>
      <c r="E1452" s="26" t="str">
        <f t="shared" si="95"/>
        <v>Under</v>
      </c>
      <c r="F1452" s="26" t="str">
        <f t="shared" si="96"/>
        <v>Under</v>
      </c>
      <c r="G1452" s="26">
        <f t="shared" si="94"/>
        <v>16</v>
      </c>
    </row>
    <row r="1453" spans="1:7" ht="15" x14ac:dyDescent="0.25">
      <c r="A1453" s="39">
        <v>44386</v>
      </c>
      <c r="B1453" s="40">
        <v>0.67136574074074085</v>
      </c>
      <c r="C1453" s="5">
        <v>11</v>
      </c>
      <c r="D1453" s="24">
        <f t="shared" si="93"/>
        <v>11</v>
      </c>
      <c r="E1453" s="26" t="str">
        <f t="shared" si="95"/>
        <v>Under</v>
      </c>
      <c r="F1453" s="26" t="str">
        <f t="shared" si="96"/>
        <v>Under</v>
      </c>
      <c r="G1453" s="26">
        <f t="shared" si="94"/>
        <v>16</v>
      </c>
    </row>
    <row r="1454" spans="1:7" ht="15" x14ac:dyDescent="0.25">
      <c r="A1454" s="39">
        <v>44386</v>
      </c>
      <c r="B1454" s="40">
        <v>0.67310185185185178</v>
      </c>
      <c r="C1454" s="5">
        <v>13</v>
      </c>
      <c r="D1454" s="24">
        <f t="shared" si="93"/>
        <v>13</v>
      </c>
      <c r="E1454" s="26" t="str">
        <f t="shared" si="95"/>
        <v>Under</v>
      </c>
      <c r="F1454" s="26" t="str">
        <f t="shared" si="96"/>
        <v>Under</v>
      </c>
      <c r="G1454" s="26">
        <f t="shared" si="94"/>
        <v>16</v>
      </c>
    </row>
    <row r="1455" spans="1:7" ht="15" x14ac:dyDescent="0.25">
      <c r="A1455" s="39">
        <v>44386</v>
      </c>
      <c r="B1455" s="40">
        <v>0.67593749999999997</v>
      </c>
      <c r="C1455" s="5">
        <v>14</v>
      </c>
      <c r="D1455" s="24">
        <f t="shared" si="93"/>
        <v>14</v>
      </c>
      <c r="E1455" s="26" t="str">
        <f t="shared" si="95"/>
        <v>Under</v>
      </c>
      <c r="F1455" s="26" t="str">
        <f t="shared" si="96"/>
        <v>Under</v>
      </c>
      <c r="G1455" s="26">
        <f t="shared" si="94"/>
        <v>16</v>
      </c>
    </row>
    <row r="1456" spans="1:7" ht="15" x14ac:dyDescent="0.25">
      <c r="A1456" s="39">
        <v>44386</v>
      </c>
      <c r="B1456" s="40">
        <v>0.67878472222222219</v>
      </c>
      <c r="C1456" s="5">
        <v>17</v>
      </c>
      <c r="D1456" s="24">
        <f t="shared" si="93"/>
        <v>17</v>
      </c>
      <c r="E1456" s="26" t="str">
        <f t="shared" si="95"/>
        <v>Under</v>
      </c>
      <c r="F1456" s="26" t="str">
        <f t="shared" si="96"/>
        <v>Under</v>
      </c>
      <c r="G1456" s="26">
        <f t="shared" si="94"/>
        <v>16</v>
      </c>
    </row>
    <row r="1457" spans="1:7" ht="15" x14ac:dyDescent="0.25">
      <c r="A1457" s="39">
        <v>44386</v>
      </c>
      <c r="B1457" s="40">
        <v>0.67974537037037042</v>
      </c>
      <c r="C1457" s="5">
        <v>20</v>
      </c>
      <c r="D1457" s="24">
        <f t="shared" si="93"/>
        <v>20</v>
      </c>
      <c r="E1457" s="26" t="str">
        <f t="shared" si="95"/>
        <v>Under</v>
      </c>
      <c r="F1457" s="26" t="str">
        <f t="shared" si="96"/>
        <v>Under</v>
      </c>
      <c r="G1457" s="26">
        <f t="shared" si="94"/>
        <v>16</v>
      </c>
    </row>
    <row r="1458" spans="1:7" ht="15" x14ac:dyDescent="0.25">
      <c r="A1458" s="39">
        <v>44386</v>
      </c>
      <c r="B1458" s="40">
        <v>0.68212962962962964</v>
      </c>
      <c r="C1458" s="5">
        <v>14</v>
      </c>
      <c r="D1458" s="24">
        <f t="shared" si="93"/>
        <v>14</v>
      </c>
      <c r="E1458" s="26" t="str">
        <f t="shared" si="95"/>
        <v>Under</v>
      </c>
      <c r="F1458" s="26" t="str">
        <f t="shared" si="96"/>
        <v>Under</v>
      </c>
      <c r="G1458" s="26">
        <f t="shared" si="94"/>
        <v>16</v>
      </c>
    </row>
    <row r="1459" spans="1:7" ht="15" x14ac:dyDescent="0.25">
      <c r="A1459" s="39">
        <v>44386</v>
      </c>
      <c r="B1459" s="40">
        <v>0.68484953703703699</v>
      </c>
      <c r="C1459" s="5">
        <v>18</v>
      </c>
      <c r="D1459" s="24">
        <f t="shared" si="93"/>
        <v>18</v>
      </c>
      <c r="E1459" s="26" t="str">
        <f t="shared" si="95"/>
        <v>Under</v>
      </c>
      <c r="F1459" s="26" t="str">
        <f t="shared" si="96"/>
        <v>Under</v>
      </c>
      <c r="G1459" s="26">
        <f t="shared" si="94"/>
        <v>16</v>
      </c>
    </row>
    <row r="1460" spans="1:7" ht="15" x14ac:dyDescent="0.25">
      <c r="A1460" s="39">
        <v>44386</v>
      </c>
      <c r="B1460" s="40">
        <v>0.69050925925925932</v>
      </c>
      <c r="C1460" s="5">
        <v>14</v>
      </c>
      <c r="D1460" s="24">
        <f t="shared" si="93"/>
        <v>14</v>
      </c>
      <c r="E1460" s="26" t="str">
        <f t="shared" si="95"/>
        <v>Under</v>
      </c>
      <c r="F1460" s="26" t="str">
        <f t="shared" si="96"/>
        <v>Under</v>
      </c>
      <c r="G1460" s="26">
        <f t="shared" si="94"/>
        <v>16</v>
      </c>
    </row>
    <row r="1461" spans="1:7" ht="15" x14ac:dyDescent="0.25">
      <c r="A1461" s="39">
        <v>44386</v>
      </c>
      <c r="B1461" s="40">
        <v>0.69383101851851858</v>
      </c>
      <c r="C1461" s="5">
        <v>12</v>
      </c>
      <c r="D1461" s="24">
        <f t="shared" si="93"/>
        <v>12</v>
      </c>
      <c r="E1461" s="26" t="str">
        <f t="shared" si="95"/>
        <v>Under</v>
      </c>
      <c r="F1461" s="26" t="str">
        <f t="shared" si="96"/>
        <v>Under</v>
      </c>
      <c r="G1461" s="26">
        <f t="shared" si="94"/>
        <v>16</v>
      </c>
    </row>
    <row r="1462" spans="1:7" ht="15" x14ac:dyDescent="0.25">
      <c r="A1462" s="39">
        <v>44386</v>
      </c>
      <c r="B1462" s="40">
        <v>0.70289351851851845</v>
      </c>
      <c r="C1462" s="5">
        <v>28</v>
      </c>
      <c r="D1462" s="24">
        <f t="shared" si="93"/>
        <v>28</v>
      </c>
      <c r="E1462" s="26" t="str">
        <f t="shared" si="95"/>
        <v>Over</v>
      </c>
      <c r="F1462" s="26" t="str">
        <f t="shared" si="96"/>
        <v>Over</v>
      </c>
      <c r="G1462" s="26">
        <f t="shared" si="94"/>
        <v>16</v>
      </c>
    </row>
    <row r="1463" spans="1:7" ht="15" x14ac:dyDescent="0.25">
      <c r="A1463" s="39">
        <v>44386</v>
      </c>
      <c r="B1463" s="40">
        <v>0.70378472222222221</v>
      </c>
      <c r="C1463" s="5">
        <v>8</v>
      </c>
      <c r="D1463" s="24">
        <f t="shared" si="93"/>
        <v>8</v>
      </c>
      <c r="E1463" s="26" t="str">
        <f t="shared" si="95"/>
        <v>Under</v>
      </c>
      <c r="F1463" s="26" t="str">
        <f t="shared" si="96"/>
        <v>Under</v>
      </c>
      <c r="G1463" s="26">
        <f t="shared" si="94"/>
        <v>16</v>
      </c>
    </row>
    <row r="1464" spans="1:7" ht="15" x14ac:dyDescent="0.25">
      <c r="A1464" s="39">
        <v>44386</v>
      </c>
      <c r="B1464" s="40">
        <v>0.70476851851851852</v>
      </c>
      <c r="C1464" s="5">
        <v>23</v>
      </c>
      <c r="D1464" s="24">
        <f t="shared" si="93"/>
        <v>23</v>
      </c>
      <c r="E1464" s="26" t="str">
        <f t="shared" si="95"/>
        <v>Under</v>
      </c>
      <c r="F1464" s="26" t="str">
        <f t="shared" si="96"/>
        <v>Over</v>
      </c>
      <c r="G1464" s="26">
        <f t="shared" si="94"/>
        <v>16</v>
      </c>
    </row>
    <row r="1465" spans="1:7" ht="15" x14ac:dyDescent="0.25">
      <c r="A1465" s="39">
        <v>44386</v>
      </c>
      <c r="B1465" s="40">
        <v>0.70814814814814808</v>
      </c>
      <c r="C1465" s="5">
        <v>17</v>
      </c>
      <c r="D1465" s="24">
        <f t="shared" si="93"/>
        <v>17</v>
      </c>
      <c r="E1465" s="26" t="str">
        <f t="shared" si="95"/>
        <v>Under</v>
      </c>
      <c r="F1465" s="26" t="str">
        <f t="shared" si="96"/>
        <v>Under</v>
      </c>
      <c r="G1465" s="26">
        <f t="shared" si="94"/>
        <v>16</v>
      </c>
    </row>
    <row r="1466" spans="1:7" ht="15" x14ac:dyDescent="0.25">
      <c r="A1466" s="39">
        <v>44386</v>
      </c>
      <c r="B1466" s="40">
        <v>0.70864583333333331</v>
      </c>
      <c r="C1466" s="5">
        <v>12</v>
      </c>
      <c r="D1466" s="24">
        <f t="shared" si="93"/>
        <v>12</v>
      </c>
      <c r="E1466" s="26" t="str">
        <f t="shared" si="95"/>
        <v>Under</v>
      </c>
      <c r="F1466" s="26" t="str">
        <f t="shared" si="96"/>
        <v>Under</v>
      </c>
      <c r="G1466" s="26">
        <f t="shared" si="94"/>
        <v>17</v>
      </c>
    </row>
    <row r="1467" spans="1:7" ht="15" x14ac:dyDescent="0.25">
      <c r="A1467" s="39">
        <v>44386</v>
      </c>
      <c r="B1467" s="40">
        <v>0.70868055555555554</v>
      </c>
      <c r="C1467" s="5">
        <v>11</v>
      </c>
      <c r="D1467" s="24">
        <f t="shared" si="93"/>
        <v>11</v>
      </c>
      <c r="E1467" s="26" t="str">
        <f t="shared" si="95"/>
        <v>Under</v>
      </c>
      <c r="F1467" s="26" t="str">
        <f t="shared" si="96"/>
        <v>Under</v>
      </c>
      <c r="G1467" s="26">
        <f t="shared" si="94"/>
        <v>17</v>
      </c>
    </row>
    <row r="1468" spans="1:7" ht="15" x14ac:dyDescent="0.25">
      <c r="A1468" s="39">
        <v>44386</v>
      </c>
      <c r="B1468" s="40">
        <v>0.71608796296296295</v>
      </c>
      <c r="C1468" s="5">
        <v>14</v>
      </c>
      <c r="D1468" s="24">
        <f t="shared" si="93"/>
        <v>14</v>
      </c>
      <c r="E1468" s="26" t="str">
        <f t="shared" si="95"/>
        <v>Under</v>
      </c>
      <c r="F1468" s="26" t="str">
        <f t="shared" si="96"/>
        <v>Under</v>
      </c>
      <c r="G1468" s="26">
        <f t="shared" si="94"/>
        <v>17</v>
      </c>
    </row>
    <row r="1469" spans="1:7" ht="15" x14ac:dyDescent="0.25">
      <c r="A1469" s="39">
        <v>44386</v>
      </c>
      <c r="B1469" s="40">
        <v>0.71702546296296299</v>
      </c>
      <c r="C1469" s="5">
        <v>19</v>
      </c>
      <c r="D1469" s="24">
        <f t="shared" si="93"/>
        <v>19</v>
      </c>
      <c r="E1469" s="26" t="str">
        <f t="shared" si="95"/>
        <v>Under</v>
      </c>
      <c r="F1469" s="26" t="str">
        <f t="shared" si="96"/>
        <v>Under</v>
      </c>
      <c r="G1469" s="26">
        <f t="shared" si="94"/>
        <v>17</v>
      </c>
    </row>
    <row r="1470" spans="1:7" ht="15" x14ac:dyDescent="0.25">
      <c r="A1470" s="39">
        <v>44386</v>
      </c>
      <c r="B1470" s="40">
        <v>0.72501157407407402</v>
      </c>
      <c r="C1470" s="5">
        <v>9</v>
      </c>
      <c r="D1470" s="24">
        <f t="shared" si="93"/>
        <v>9</v>
      </c>
      <c r="E1470" s="26" t="str">
        <f t="shared" si="95"/>
        <v>Under</v>
      </c>
      <c r="F1470" s="26" t="str">
        <f t="shared" si="96"/>
        <v>Under</v>
      </c>
      <c r="G1470" s="26">
        <f t="shared" si="94"/>
        <v>17</v>
      </c>
    </row>
    <row r="1471" spans="1:7" ht="15" x14ac:dyDescent="0.25">
      <c r="A1471" s="39">
        <v>44386</v>
      </c>
      <c r="B1471" s="40">
        <v>0.72524305555555557</v>
      </c>
      <c r="C1471" s="5">
        <v>11</v>
      </c>
      <c r="D1471" s="24">
        <f t="shared" si="93"/>
        <v>11</v>
      </c>
      <c r="E1471" s="26" t="str">
        <f t="shared" si="95"/>
        <v>Under</v>
      </c>
      <c r="F1471" s="26" t="str">
        <f t="shared" si="96"/>
        <v>Under</v>
      </c>
      <c r="G1471" s="26">
        <f t="shared" si="94"/>
        <v>17</v>
      </c>
    </row>
    <row r="1472" spans="1:7" ht="15" x14ac:dyDescent="0.25">
      <c r="A1472" s="39">
        <v>44386</v>
      </c>
      <c r="B1472" s="40">
        <v>0.72576388888888888</v>
      </c>
      <c r="C1472" s="5">
        <v>14</v>
      </c>
      <c r="D1472" s="24">
        <f t="shared" si="93"/>
        <v>14</v>
      </c>
      <c r="E1472" s="26" t="str">
        <f t="shared" si="95"/>
        <v>Under</v>
      </c>
      <c r="F1472" s="26" t="str">
        <f t="shared" si="96"/>
        <v>Under</v>
      </c>
      <c r="G1472" s="26">
        <f t="shared" si="94"/>
        <v>17</v>
      </c>
    </row>
    <row r="1473" spans="1:7" ht="15" x14ac:dyDescent="0.25">
      <c r="A1473" s="39">
        <v>44386</v>
      </c>
      <c r="B1473" s="40">
        <v>0.72833333333333339</v>
      </c>
      <c r="C1473" s="5">
        <v>19</v>
      </c>
      <c r="D1473" s="24">
        <f t="shared" si="93"/>
        <v>19</v>
      </c>
      <c r="E1473" s="26" t="str">
        <f t="shared" si="95"/>
        <v>Under</v>
      </c>
      <c r="F1473" s="26" t="str">
        <f t="shared" si="96"/>
        <v>Under</v>
      </c>
      <c r="G1473" s="26">
        <f t="shared" si="94"/>
        <v>17</v>
      </c>
    </row>
    <row r="1474" spans="1:7" ht="15" x14ac:dyDescent="0.25">
      <c r="A1474" s="39">
        <v>44386</v>
      </c>
      <c r="B1474" s="40">
        <v>0.7283680555555555</v>
      </c>
      <c r="C1474" s="5">
        <v>20</v>
      </c>
      <c r="D1474" s="24">
        <f t="shared" si="93"/>
        <v>20</v>
      </c>
      <c r="E1474" s="26" t="str">
        <f t="shared" si="95"/>
        <v>Under</v>
      </c>
      <c r="F1474" s="26" t="str">
        <f t="shared" si="96"/>
        <v>Under</v>
      </c>
      <c r="G1474" s="26">
        <f t="shared" si="94"/>
        <v>17</v>
      </c>
    </row>
    <row r="1475" spans="1:7" ht="15" x14ac:dyDescent="0.25">
      <c r="A1475" s="39">
        <v>44386</v>
      </c>
      <c r="B1475" s="40">
        <v>0.73508101851851848</v>
      </c>
      <c r="C1475" s="5">
        <v>17</v>
      </c>
      <c r="D1475" s="24">
        <f t="shared" si="93"/>
        <v>17</v>
      </c>
      <c r="E1475" s="26" t="str">
        <f t="shared" si="95"/>
        <v>Under</v>
      </c>
      <c r="F1475" s="26" t="str">
        <f t="shared" si="96"/>
        <v>Under</v>
      </c>
      <c r="G1475" s="26">
        <f t="shared" si="94"/>
        <v>17</v>
      </c>
    </row>
    <row r="1476" spans="1:7" ht="15" x14ac:dyDescent="0.25">
      <c r="A1476" s="39">
        <v>44386</v>
      </c>
      <c r="B1476" s="40">
        <v>0.73789351851851848</v>
      </c>
      <c r="C1476" s="5">
        <v>12</v>
      </c>
      <c r="D1476" s="24">
        <f t="shared" si="93"/>
        <v>12</v>
      </c>
      <c r="E1476" s="26" t="str">
        <f t="shared" si="95"/>
        <v>Under</v>
      </c>
      <c r="F1476" s="26" t="str">
        <f t="shared" si="96"/>
        <v>Under</v>
      </c>
      <c r="G1476" s="26">
        <f t="shared" si="94"/>
        <v>17</v>
      </c>
    </row>
    <row r="1477" spans="1:7" ht="15" x14ac:dyDescent="0.25">
      <c r="A1477" s="39">
        <v>44386</v>
      </c>
      <c r="B1477" s="40">
        <v>0.73833333333333329</v>
      </c>
      <c r="C1477" s="5">
        <v>9</v>
      </c>
      <c r="D1477" s="24">
        <f t="shared" si="93"/>
        <v>9</v>
      </c>
      <c r="E1477" s="26" t="str">
        <f t="shared" si="95"/>
        <v>Under</v>
      </c>
      <c r="F1477" s="26" t="str">
        <f t="shared" si="96"/>
        <v>Under</v>
      </c>
      <c r="G1477" s="26">
        <f t="shared" si="94"/>
        <v>17</v>
      </c>
    </row>
    <row r="1478" spans="1:7" ht="15" x14ac:dyDescent="0.25">
      <c r="A1478" s="39">
        <v>44386</v>
      </c>
      <c r="B1478" s="40">
        <v>0.73938657407407404</v>
      </c>
      <c r="C1478" s="5">
        <v>21</v>
      </c>
      <c r="D1478" s="24">
        <f t="shared" si="93"/>
        <v>21</v>
      </c>
      <c r="E1478" s="26" t="str">
        <f t="shared" si="95"/>
        <v>Under</v>
      </c>
      <c r="F1478" s="26" t="str">
        <f t="shared" si="96"/>
        <v>Over</v>
      </c>
      <c r="G1478" s="26">
        <f t="shared" si="94"/>
        <v>17</v>
      </c>
    </row>
    <row r="1479" spans="1:7" ht="15" x14ac:dyDescent="0.25">
      <c r="A1479" s="39">
        <v>44386</v>
      </c>
      <c r="B1479" s="40">
        <v>0.74179398148148146</v>
      </c>
      <c r="C1479" s="5">
        <v>19</v>
      </c>
      <c r="D1479" s="24">
        <f t="shared" si="93"/>
        <v>19</v>
      </c>
      <c r="E1479" s="26" t="str">
        <f t="shared" si="95"/>
        <v>Under</v>
      </c>
      <c r="F1479" s="26" t="str">
        <f t="shared" si="96"/>
        <v>Under</v>
      </c>
      <c r="G1479" s="26">
        <f t="shared" si="94"/>
        <v>17</v>
      </c>
    </row>
    <row r="1480" spans="1:7" ht="15" x14ac:dyDescent="0.25">
      <c r="A1480" s="39">
        <v>44386</v>
      </c>
      <c r="B1480" s="40">
        <v>0.74555555555555564</v>
      </c>
      <c r="C1480" s="5">
        <v>14</v>
      </c>
      <c r="D1480" s="24">
        <f t="shared" si="93"/>
        <v>14</v>
      </c>
      <c r="E1480" s="26" t="str">
        <f t="shared" si="95"/>
        <v>Under</v>
      </c>
      <c r="F1480" s="26" t="str">
        <f t="shared" si="96"/>
        <v>Under</v>
      </c>
      <c r="G1480" s="26">
        <f t="shared" si="94"/>
        <v>17</v>
      </c>
    </row>
    <row r="1481" spans="1:7" ht="15" x14ac:dyDescent="0.25">
      <c r="A1481" s="39">
        <v>44386</v>
      </c>
      <c r="B1481" s="40">
        <v>0.74736111111111114</v>
      </c>
      <c r="C1481" s="5">
        <v>10</v>
      </c>
      <c r="D1481" s="24">
        <f t="shared" si="93"/>
        <v>10</v>
      </c>
      <c r="E1481" s="26" t="str">
        <f t="shared" si="95"/>
        <v>Under</v>
      </c>
      <c r="F1481" s="26" t="str">
        <f t="shared" si="96"/>
        <v>Under</v>
      </c>
      <c r="G1481" s="26">
        <f t="shared" si="94"/>
        <v>17</v>
      </c>
    </row>
    <row r="1482" spans="1:7" ht="15" x14ac:dyDescent="0.25">
      <c r="A1482" s="39">
        <v>44386</v>
      </c>
      <c r="B1482" s="40">
        <v>0.74935185185185194</v>
      </c>
      <c r="C1482" s="5">
        <v>20</v>
      </c>
      <c r="D1482" s="24">
        <f t="shared" si="93"/>
        <v>20</v>
      </c>
      <c r="E1482" s="26" t="str">
        <f t="shared" si="95"/>
        <v>Under</v>
      </c>
      <c r="F1482" s="26" t="str">
        <f t="shared" si="96"/>
        <v>Under</v>
      </c>
      <c r="G1482" s="26">
        <f t="shared" si="94"/>
        <v>17</v>
      </c>
    </row>
    <row r="1483" spans="1:7" ht="15" x14ac:dyDescent="0.25">
      <c r="A1483" s="39">
        <v>44386</v>
      </c>
      <c r="B1483" s="40">
        <v>0.75177083333333339</v>
      </c>
      <c r="C1483" s="5">
        <v>9</v>
      </c>
      <c r="D1483" s="24">
        <f t="shared" si="93"/>
        <v>9</v>
      </c>
      <c r="E1483" s="26" t="str">
        <f t="shared" si="95"/>
        <v>Under</v>
      </c>
      <c r="F1483" s="26" t="str">
        <f t="shared" si="96"/>
        <v>Under</v>
      </c>
      <c r="G1483" s="26">
        <f t="shared" si="94"/>
        <v>18</v>
      </c>
    </row>
    <row r="1484" spans="1:7" ht="15" x14ac:dyDescent="0.25">
      <c r="A1484" s="39">
        <v>44386</v>
      </c>
      <c r="B1484" s="40">
        <v>0.7533333333333333</v>
      </c>
      <c r="C1484" s="5">
        <v>23</v>
      </c>
      <c r="D1484" s="24">
        <f t="shared" si="93"/>
        <v>23</v>
      </c>
      <c r="E1484" s="26" t="str">
        <f t="shared" si="95"/>
        <v>Under</v>
      </c>
      <c r="F1484" s="26" t="str">
        <f t="shared" si="96"/>
        <v>Over</v>
      </c>
      <c r="G1484" s="26">
        <f t="shared" si="94"/>
        <v>18</v>
      </c>
    </row>
    <row r="1485" spans="1:7" ht="15" x14ac:dyDescent="0.25">
      <c r="A1485" s="39">
        <v>44386</v>
      </c>
      <c r="B1485" s="40">
        <v>0.75410879629629635</v>
      </c>
      <c r="C1485" s="5">
        <v>14</v>
      </c>
      <c r="D1485" s="24">
        <f t="shared" si="93"/>
        <v>14</v>
      </c>
      <c r="E1485" s="26" t="str">
        <f t="shared" si="95"/>
        <v>Under</v>
      </c>
      <c r="F1485" s="26" t="str">
        <f t="shared" si="96"/>
        <v>Under</v>
      </c>
      <c r="G1485" s="26">
        <f t="shared" si="94"/>
        <v>18</v>
      </c>
    </row>
    <row r="1486" spans="1:7" ht="15" x14ac:dyDescent="0.25">
      <c r="A1486" s="39">
        <v>44386</v>
      </c>
      <c r="B1486" s="40">
        <v>0.75614583333333341</v>
      </c>
      <c r="C1486" s="5">
        <v>18</v>
      </c>
      <c r="D1486" s="24">
        <f t="shared" si="93"/>
        <v>18</v>
      </c>
      <c r="E1486" s="26" t="str">
        <f t="shared" si="95"/>
        <v>Under</v>
      </c>
      <c r="F1486" s="26" t="str">
        <f t="shared" si="96"/>
        <v>Under</v>
      </c>
      <c r="G1486" s="26">
        <f t="shared" si="94"/>
        <v>18</v>
      </c>
    </row>
    <row r="1487" spans="1:7" ht="15" x14ac:dyDescent="0.25">
      <c r="A1487" s="39">
        <v>44386</v>
      </c>
      <c r="B1487" s="40">
        <v>0.75631944444444443</v>
      </c>
      <c r="C1487" s="5">
        <v>13</v>
      </c>
      <c r="D1487" s="24">
        <f t="shared" si="93"/>
        <v>13</v>
      </c>
      <c r="E1487" s="26" t="str">
        <f t="shared" si="95"/>
        <v>Under</v>
      </c>
      <c r="F1487" s="26" t="str">
        <f t="shared" si="96"/>
        <v>Under</v>
      </c>
      <c r="G1487" s="26">
        <f t="shared" si="94"/>
        <v>18</v>
      </c>
    </row>
    <row r="1488" spans="1:7" ht="15" x14ac:dyDescent="0.25">
      <c r="A1488" s="39">
        <v>44386</v>
      </c>
      <c r="B1488" s="40">
        <v>0.75728009259259255</v>
      </c>
      <c r="C1488" s="5">
        <v>17</v>
      </c>
      <c r="D1488" s="24">
        <f t="shared" si="93"/>
        <v>17</v>
      </c>
      <c r="E1488" s="26" t="str">
        <f t="shared" si="95"/>
        <v>Under</v>
      </c>
      <c r="F1488" s="26" t="str">
        <f t="shared" si="96"/>
        <v>Under</v>
      </c>
      <c r="G1488" s="26">
        <f t="shared" si="94"/>
        <v>18</v>
      </c>
    </row>
    <row r="1489" spans="1:7" ht="15" x14ac:dyDescent="0.25">
      <c r="A1489" s="39">
        <v>44386</v>
      </c>
      <c r="B1489" s="40">
        <v>0.75795138888888891</v>
      </c>
      <c r="C1489" s="5">
        <v>8</v>
      </c>
      <c r="D1489" s="24">
        <f t="shared" si="93"/>
        <v>8</v>
      </c>
      <c r="E1489" s="26" t="str">
        <f t="shared" si="95"/>
        <v>Under</v>
      </c>
      <c r="F1489" s="26" t="str">
        <f t="shared" si="96"/>
        <v>Under</v>
      </c>
      <c r="G1489" s="26">
        <f t="shared" si="94"/>
        <v>18</v>
      </c>
    </row>
    <row r="1490" spans="1:7" ht="15" x14ac:dyDescent="0.25">
      <c r="A1490" s="39">
        <v>44386</v>
      </c>
      <c r="B1490" s="40">
        <v>0.7634953703703703</v>
      </c>
      <c r="C1490" s="5">
        <v>13</v>
      </c>
      <c r="D1490" s="24">
        <f t="shared" si="93"/>
        <v>13</v>
      </c>
      <c r="E1490" s="26" t="str">
        <f t="shared" si="95"/>
        <v>Under</v>
      </c>
      <c r="F1490" s="26" t="str">
        <f t="shared" si="96"/>
        <v>Under</v>
      </c>
      <c r="G1490" s="26">
        <f t="shared" si="94"/>
        <v>18</v>
      </c>
    </row>
    <row r="1491" spans="1:7" ht="15" x14ac:dyDescent="0.25">
      <c r="A1491" s="39">
        <v>44386</v>
      </c>
      <c r="B1491" s="40">
        <v>0.76663194444444438</v>
      </c>
      <c r="C1491" s="5">
        <v>18</v>
      </c>
      <c r="D1491" s="24">
        <f t="shared" si="93"/>
        <v>18</v>
      </c>
      <c r="E1491" s="26" t="str">
        <f t="shared" si="95"/>
        <v>Under</v>
      </c>
      <c r="F1491" s="26" t="str">
        <f t="shared" si="96"/>
        <v>Under</v>
      </c>
      <c r="G1491" s="26">
        <f t="shared" si="94"/>
        <v>18</v>
      </c>
    </row>
    <row r="1492" spans="1:7" ht="15" x14ac:dyDescent="0.25">
      <c r="A1492" s="39">
        <v>44386</v>
      </c>
      <c r="B1492" s="40">
        <v>0.76759259259259249</v>
      </c>
      <c r="C1492" s="5">
        <v>20</v>
      </c>
      <c r="D1492" s="24">
        <f t="shared" si="93"/>
        <v>20</v>
      </c>
      <c r="E1492" s="26" t="str">
        <f t="shared" si="95"/>
        <v>Under</v>
      </c>
      <c r="F1492" s="26" t="str">
        <f t="shared" si="96"/>
        <v>Under</v>
      </c>
      <c r="G1492" s="26">
        <f t="shared" si="94"/>
        <v>18</v>
      </c>
    </row>
    <row r="1493" spans="1:7" ht="15" x14ac:dyDescent="0.25">
      <c r="A1493" s="39">
        <v>44386</v>
      </c>
      <c r="B1493" s="40">
        <v>0.77578703703703711</v>
      </c>
      <c r="C1493" s="5">
        <v>12</v>
      </c>
      <c r="D1493" s="24">
        <f t="shared" si="93"/>
        <v>12</v>
      </c>
      <c r="E1493" s="26" t="str">
        <f t="shared" si="95"/>
        <v>Under</v>
      </c>
      <c r="F1493" s="26" t="str">
        <f t="shared" si="96"/>
        <v>Under</v>
      </c>
      <c r="G1493" s="26">
        <f t="shared" si="94"/>
        <v>18</v>
      </c>
    </row>
    <row r="1494" spans="1:7" ht="15" x14ac:dyDescent="0.25">
      <c r="A1494" s="39">
        <v>44386</v>
      </c>
      <c r="B1494" s="40">
        <v>0.77702546296296304</v>
      </c>
      <c r="C1494" s="5">
        <v>16</v>
      </c>
      <c r="D1494" s="24">
        <f t="shared" si="93"/>
        <v>16</v>
      </c>
      <c r="E1494" s="26" t="str">
        <f t="shared" si="95"/>
        <v>Under</v>
      </c>
      <c r="F1494" s="26" t="str">
        <f t="shared" si="96"/>
        <v>Under</v>
      </c>
      <c r="G1494" s="26">
        <f t="shared" si="94"/>
        <v>18</v>
      </c>
    </row>
    <row r="1495" spans="1:7" ht="15" x14ac:dyDescent="0.25">
      <c r="A1495" s="39">
        <v>44386</v>
      </c>
      <c r="B1495" s="40">
        <v>0.78216435185185185</v>
      </c>
      <c r="C1495" s="5">
        <v>14</v>
      </c>
      <c r="D1495" s="24">
        <f t="shared" ref="D1495:D1558" si="97">IF(C1495="","",IF($B$9="mph",C1495,ROUND(C1495*0.6214,0)))</f>
        <v>14</v>
      </c>
      <c r="E1495" s="26" t="str">
        <f t="shared" si="95"/>
        <v>Under</v>
      </c>
      <c r="F1495" s="26" t="str">
        <f t="shared" si="96"/>
        <v>Under</v>
      </c>
      <c r="G1495" s="26">
        <f t="shared" ref="G1495:G1558" si="98">HOUR(B1495)</f>
        <v>18</v>
      </c>
    </row>
    <row r="1496" spans="1:7" ht="15" x14ac:dyDescent="0.25">
      <c r="A1496" s="39">
        <v>44386</v>
      </c>
      <c r="B1496" s="40">
        <v>0.78532407407407412</v>
      </c>
      <c r="C1496" s="5">
        <v>20</v>
      </c>
      <c r="D1496" s="24">
        <f t="shared" si="97"/>
        <v>20</v>
      </c>
      <c r="E1496" s="26" t="str">
        <f t="shared" ref="E1496:E1559" si="99">IF(D1496="","",IF(D1496&gt;$B$11,"Over","Under"))</f>
        <v>Under</v>
      </c>
      <c r="F1496" s="26" t="str">
        <f t="shared" ref="F1496:F1559" si="100">IF(D1496="","",IF(D1496&gt;$B$10,"Over","Under"))</f>
        <v>Under</v>
      </c>
      <c r="G1496" s="26">
        <f t="shared" si="98"/>
        <v>18</v>
      </c>
    </row>
    <row r="1497" spans="1:7" ht="15" x14ac:dyDescent="0.25">
      <c r="A1497" s="39">
        <v>44386</v>
      </c>
      <c r="B1497" s="40">
        <v>0.78986111111111112</v>
      </c>
      <c r="C1497" s="5">
        <v>30</v>
      </c>
      <c r="D1497" s="24">
        <f t="shared" si="97"/>
        <v>30</v>
      </c>
      <c r="E1497" s="26" t="str">
        <f t="shared" si="99"/>
        <v>Over</v>
      </c>
      <c r="F1497" s="26" t="str">
        <f t="shared" si="100"/>
        <v>Over</v>
      </c>
      <c r="G1497" s="26">
        <f t="shared" si="98"/>
        <v>18</v>
      </c>
    </row>
    <row r="1498" spans="1:7" ht="15" x14ac:dyDescent="0.25">
      <c r="A1498" s="39">
        <v>44386</v>
      </c>
      <c r="B1498" s="40">
        <v>0.79164351851851855</v>
      </c>
      <c r="C1498" s="5">
        <v>19</v>
      </c>
      <c r="D1498" s="24">
        <f t="shared" si="97"/>
        <v>19</v>
      </c>
      <c r="E1498" s="26" t="str">
        <f t="shared" si="99"/>
        <v>Under</v>
      </c>
      <c r="F1498" s="26" t="str">
        <f t="shared" si="100"/>
        <v>Under</v>
      </c>
      <c r="G1498" s="26">
        <f t="shared" si="98"/>
        <v>18</v>
      </c>
    </row>
    <row r="1499" spans="1:7" ht="15" x14ac:dyDescent="0.25">
      <c r="A1499" s="39">
        <v>44386</v>
      </c>
      <c r="B1499" s="40">
        <v>0.79214120370370367</v>
      </c>
      <c r="C1499" s="5">
        <v>19</v>
      </c>
      <c r="D1499" s="24">
        <f t="shared" si="97"/>
        <v>19</v>
      </c>
      <c r="E1499" s="26" t="str">
        <f t="shared" si="99"/>
        <v>Under</v>
      </c>
      <c r="F1499" s="26" t="str">
        <f t="shared" si="100"/>
        <v>Under</v>
      </c>
      <c r="G1499" s="26">
        <f t="shared" si="98"/>
        <v>19</v>
      </c>
    </row>
    <row r="1500" spans="1:7" ht="15" x14ac:dyDescent="0.25">
      <c r="A1500" s="39">
        <v>44386</v>
      </c>
      <c r="B1500" s="40">
        <v>0.79535879629629624</v>
      </c>
      <c r="C1500" s="5">
        <v>17</v>
      </c>
      <c r="D1500" s="24">
        <f t="shared" si="97"/>
        <v>17</v>
      </c>
      <c r="E1500" s="26" t="str">
        <f t="shared" si="99"/>
        <v>Under</v>
      </c>
      <c r="F1500" s="26" t="str">
        <f t="shared" si="100"/>
        <v>Under</v>
      </c>
      <c r="G1500" s="26">
        <f t="shared" si="98"/>
        <v>19</v>
      </c>
    </row>
    <row r="1501" spans="1:7" ht="15" x14ac:dyDescent="0.25">
      <c r="A1501" s="39">
        <v>44386</v>
      </c>
      <c r="B1501" s="40">
        <v>0.79718750000000005</v>
      </c>
      <c r="C1501" s="5">
        <v>17</v>
      </c>
      <c r="D1501" s="24">
        <f t="shared" si="97"/>
        <v>17</v>
      </c>
      <c r="E1501" s="26" t="str">
        <f t="shared" si="99"/>
        <v>Under</v>
      </c>
      <c r="F1501" s="26" t="str">
        <f t="shared" si="100"/>
        <v>Under</v>
      </c>
      <c r="G1501" s="26">
        <f t="shared" si="98"/>
        <v>19</v>
      </c>
    </row>
    <row r="1502" spans="1:7" ht="15" x14ac:dyDescent="0.25">
      <c r="A1502" s="39">
        <v>44386</v>
      </c>
      <c r="B1502" s="40">
        <v>0.79834490740740749</v>
      </c>
      <c r="C1502" s="5">
        <v>9</v>
      </c>
      <c r="D1502" s="24">
        <f t="shared" si="97"/>
        <v>9</v>
      </c>
      <c r="E1502" s="26" t="str">
        <f t="shared" si="99"/>
        <v>Under</v>
      </c>
      <c r="F1502" s="26" t="str">
        <f t="shared" si="100"/>
        <v>Under</v>
      </c>
      <c r="G1502" s="26">
        <f t="shared" si="98"/>
        <v>19</v>
      </c>
    </row>
    <row r="1503" spans="1:7" ht="15" x14ac:dyDescent="0.25">
      <c r="A1503" s="39">
        <v>44386</v>
      </c>
      <c r="B1503" s="40">
        <v>0.80372685185185189</v>
      </c>
      <c r="C1503" s="5">
        <v>9</v>
      </c>
      <c r="D1503" s="24">
        <f t="shared" si="97"/>
        <v>9</v>
      </c>
      <c r="E1503" s="26" t="str">
        <f t="shared" si="99"/>
        <v>Under</v>
      </c>
      <c r="F1503" s="26" t="str">
        <f t="shared" si="100"/>
        <v>Under</v>
      </c>
      <c r="G1503" s="26">
        <f t="shared" si="98"/>
        <v>19</v>
      </c>
    </row>
    <row r="1504" spans="1:7" ht="15" x14ac:dyDescent="0.25">
      <c r="A1504" s="39">
        <v>44386</v>
      </c>
      <c r="B1504" s="40">
        <v>0.8130208333333333</v>
      </c>
      <c r="C1504" s="5">
        <v>24</v>
      </c>
      <c r="D1504" s="24">
        <f t="shared" si="97"/>
        <v>24</v>
      </c>
      <c r="E1504" s="26" t="str">
        <f t="shared" si="99"/>
        <v>Under</v>
      </c>
      <c r="F1504" s="26" t="str">
        <f t="shared" si="100"/>
        <v>Over</v>
      </c>
      <c r="G1504" s="26">
        <f t="shared" si="98"/>
        <v>19</v>
      </c>
    </row>
    <row r="1505" spans="1:7" ht="15" x14ac:dyDescent="0.25">
      <c r="A1505" s="39">
        <v>44386</v>
      </c>
      <c r="B1505" s="40">
        <v>0.81313657407407414</v>
      </c>
      <c r="C1505" s="5">
        <v>20</v>
      </c>
      <c r="D1505" s="24">
        <f t="shared" si="97"/>
        <v>20</v>
      </c>
      <c r="E1505" s="26" t="str">
        <f t="shared" si="99"/>
        <v>Under</v>
      </c>
      <c r="F1505" s="26" t="str">
        <f t="shared" si="100"/>
        <v>Under</v>
      </c>
      <c r="G1505" s="26">
        <f t="shared" si="98"/>
        <v>19</v>
      </c>
    </row>
    <row r="1506" spans="1:7" ht="15" x14ac:dyDescent="0.25">
      <c r="A1506" s="39">
        <v>44386</v>
      </c>
      <c r="B1506" s="40">
        <v>0.81329861111111112</v>
      </c>
      <c r="C1506" s="5">
        <v>20</v>
      </c>
      <c r="D1506" s="24">
        <f t="shared" si="97"/>
        <v>20</v>
      </c>
      <c r="E1506" s="26" t="str">
        <f t="shared" si="99"/>
        <v>Under</v>
      </c>
      <c r="F1506" s="26" t="str">
        <f t="shared" si="100"/>
        <v>Under</v>
      </c>
      <c r="G1506" s="26">
        <f t="shared" si="98"/>
        <v>19</v>
      </c>
    </row>
    <row r="1507" spans="1:7" ht="15" x14ac:dyDescent="0.25">
      <c r="A1507" s="39">
        <v>44386</v>
      </c>
      <c r="B1507" s="40">
        <v>0.81380787037037028</v>
      </c>
      <c r="C1507" s="5">
        <v>17</v>
      </c>
      <c r="D1507" s="24">
        <f t="shared" si="97"/>
        <v>17</v>
      </c>
      <c r="E1507" s="26" t="str">
        <f t="shared" si="99"/>
        <v>Under</v>
      </c>
      <c r="F1507" s="26" t="str">
        <f t="shared" si="100"/>
        <v>Under</v>
      </c>
      <c r="G1507" s="26">
        <f t="shared" si="98"/>
        <v>19</v>
      </c>
    </row>
    <row r="1508" spans="1:7" ht="15" x14ac:dyDescent="0.25">
      <c r="A1508" s="39">
        <v>44386</v>
      </c>
      <c r="B1508" s="40">
        <v>0.81707175925925923</v>
      </c>
      <c r="C1508" s="5">
        <v>17</v>
      </c>
      <c r="D1508" s="24">
        <f t="shared" si="97"/>
        <v>17</v>
      </c>
      <c r="E1508" s="26" t="str">
        <f t="shared" si="99"/>
        <v>Under</v>
      </c>
      <c r="F1508" s="26" t="str">
        <f t="shared" si="100"/>
        <v>Under</v>
      </c>
      <c r="G1508" s="26">
        <f t="shared" si="98"/>
        <v>19</v>
      </c>
    </row>
    <row r="1509" spans="1:7" ht="15" x14ac:dyDescent="0.25">
      <c r="A1509" s="39">
        <v>44386</v>
      </c>
      <c r="B1509" s="40">
        <v>0.81710648148148157</v>
      </c>
      <c r="C1509" s="5">
        <v>18</v>
      </c>
      <c r="D1509" s="24">
        <f t="shared" si="97"/>
        <v>18</v>
      </c>
      <c r="E1509" s="26" t="str">
        <f t="shared" si="99"/>
        <v>Under</v>
      </c>
      <c r="F1509" s="26" t="str">
        <f t="shared" si="100"/>
        <v>Under</v>
      </c>
      <c r="G1509" s="26">
        <f t="shared" si="98"/>
        <v>19</v>
      </c>
    </row>
    <row r="1510" spans="1:7" ht="15" x14ac:dyDescent="0.25">
      <c r="A1510" s="39">
        <v>44386</v>
      </c>
      <c r="B1510" s="40">
        <v>0.81716435185185177</v>
      </c>
      <c r="C1510" s="5">
        <v>15</v>
      </c>
      <c r="D1510" s="24">
        <f t="shared" si="97"/>
        <v>15</v>
      </c>
      <c r="E1510" s="26" t="str">
        <f t="shared" si="99"/>
        <v>Under</v>
      </c>
      <c r="F1510" s="26" t="str">
        <f t="shared" si="100"/>
        <v>Under</v>
      </c>
      <c r="G1510" s="26">
        <f t="shared" si="98"/>
        <v>19</v>
      </c>
    </row>
    <row r="1511" spans="1:7" ht="15" x14ac:dyDescent="0.25">
      <c r="A1511" s="39">
        <v>44386</v>
      </c>
      <c r="B1511" s="40">
        <v>0.81913194444444448</v>
      </c>
      <c r="C1511" s="5">
        <v>8</v>
      </c>
      <c r="D1511" s="24">
        <f t="shared" si="97"/>
        <v>8</v>
      </c>
      <c r="E1511" s="26" t="str">
        <f t="shared" si="99"/>
        <v>Under</v>
      </c>
      <c r="F1511" s="26" t="str">
        <f t="shared" si="100"/>
        <v>Under</v>
      </c>
      <c r="G1511" s="26">
        <f t="shared" si="98"/>
        <v>19</v>
      </c>
    </row>
    <row r="1512" spans="1:7" ht="15" x14ac:dyDescent="0.25">
      <c r="A1512" s="39">
        <v>44386</v>
      </c>
      <c r="B1512" s="40">
        <v>0.82019675925925928</v>
      </c>
      <c r="C1512" s="5">
        <v>17</v>
      </c>
      <c r="D1512" s="24">
        <f t="shared" si="97"/>
        <v>17</v>
      </c>
      <c r="E1512" s="26" t="str">
        <f t="shared" si="99"/>
        <v>Under</v>
      </c>
      <c r="F1512" s="26" t="str">
        <f t="shared" si="100"/>
        <v>Under</v>
      </c>
      <c r="G1512" s="26">
        <f t="shared" si="98"/>
        <v>19</v>
      </c>
    </row>
    <row r="1513" spans="1:7" ht="15" x14ac:dyDescent="0.25">
      <c r="A1513" s="39">
        <v>44386</v>
      </c>
      <c r="B1513" s="40">
        <v>0.82753472222222213</v>
      </c>
      <c r="C1513" s="5">
        <v>12</v>
      </c>
      <c r="D1513" s="24">
        <f t="shared" si="97"/>
        <v>12</v>
      </c>
      <c r="E1513" s="26" t="str">
        <f t="shared" si="99"/>
        <v>Under</v>
      </c>
      <c r="F1513" s="26" t="str">
        <f t="shared" si="100"/>
        <v>Under</v>
      </c>
      <c r="G1513" s="26">
        <f t="shared" si="98"/>
        <v>19</v>
      </c>
    </row>
    <row r="1514" spans="1:7" ht="15" x14ac:dyDescent="0.25">
      <c r="A1514" s="39">
        <v>44386</v>
      </c>
      <c r="B1514" s="40">
        <v>0.8354166666666667</v>
      </c>
      <c r="C1514" s="5">
        <v>11</v>
      </c>
      <c r="D1514" s="24">
        <f t="shared" si="97"/>
        <v>11</v>
      </c>
      <c r="E1514" s="26" t="str">
        <f t="shared" si="99"/>
        <v>Under</v>
      </c>
      <c r="F1514" s="26" t="str">
        <f t="shared" si="100"/>
        <v>Under</v>
      </c>
      <c r="G1514" s="26">
        <f t="shared" si="98"/>
        <v>20</v>
      </c>
    </row>
    <row r="1515" spans="1:7" ht="15" x14ac:dyDescent="0.25">
      <c r="A1515" s="39">
        <v>44386</v>
      </c>
      <c r="B1515" s="40">
        <v>0.84085648148148151</v>
      </c>
      <c r="C1515" s="5">
        <v>14</v>
      </c>
      <c r="D1515" s="24">
        <f t="shared" si="97"/>
        <v>14</v>
      </c>
      <c r="E1515" s="26" t="str">
        <f t="shared" si="99"/>
        <v>Under</v>
      </c>
      <c r="F1515" s="26" t="str">
        <f t="shared" si="100"/>
        <v>Under</v>
      </c>
      <c r="G1515" s="26">
        <f t="shared" si="98"/>
        <v>20</v>
      </c>
    </row>
    <row r="1516" spans="1:7" ht="15" x14ac:dyDescent="0.25">
      <c r="A1516" s="39">
        <v>44386</v>
      </c>
      <c r="B1516" s="40">
        <v>0.84372685185185192</v>
      </c>
      <c r="C1516" s="5">
        <v>13</v>
      </c>
      <c r="D1516" s="24">
        <f t="shared" si="97"/>
        <v>13</v>
      </c>
      <c r="E1516" s="26" t="str">
        <f t="shared" si="99"/>
        <v>Under</v>
      </c>
      <c r="F1516" s="26" t="str">
        <f t="shared" si="100"/>
        <v>Under</v>
      </c>
      <c r="G1516" s="26">
        <f t="shared" si="98"/>
        <v>20</v>
      </c>
    </row>
    <row r="1517" spans="1:7" ht="15" x14ac:dyDescent="0.25">
      <c r="A1517" s="39">
        <v>44386</v>
      </c>
      <c r="B1517" s="40">
        <v>0.84439814814814806</v>
      </c>
      <c r="C1517" s="5">
        <v>25</v>
      </c>
      <c r="D1517" s="24">
        <f t="shared" si="97"/>
        <v>25</v>
      </c>
      <c r="E1517" s="26" t="str">
        <f t="shared" si="99"/>
        <v>Over</v>
      </c>
      <c r="F1517" s="26" t="str">
        <f t="shared" si="100"/>
        <v>Over</v>
      </c>
      <c r="G1517" s="26">
        <f t="shared" si="98"/>
        <v>20</v>
      </c>
    </row>
    <row r="1518" spans="1:7" ht="15" x14ac:dyDescent="0.25">
      <c r="A1518" s="39">
        <v>44386</v>
      </c>
      <c r="B1518" s="40">
        <v>0.84552083333333339</v>
      </c>
      <c r="C1518" s="5">
        <v>17</v>
      </c>
      <c r="D1518" s="24">
        <f t="shared" si="97"/>
        <v>17</v>
      </c>
      <c r="E1518" s="26" t="str">
        <f t="shared" si="99"/>
        <v>Under</v>
      </c>
      <c r="F1518" s="26" t="str">
        <f t="shared" si="100"/>
        <v>Under</v>
      </c>
      <c r="G1518" s="26">
        <f t="shared" si="98"/>
        <v>20</v>
      </c>
    </row>
    <row r="1519" spans="1:7" ht="15" x14ac:dyDescent="0.25">
      <c r="A1519" s="39">
        <v>44386</v>
      </c>
      <c r="B1519" s="40">
        <v>0.84971064814814812</v>
      </c>
      <c r="C1519" s="5">
        <v>17</v>
      </c>
      <c r="D1519" s="24">
        <f t="shared" si="97"/>
        <v>17</v>
      </c>
      <c r="E1519" s="26" t="str">
        <f t="shared" si="99"/>
        <v>Under</v>
      </c>
      <c r="F1519" s="26" t="str">
        <f t="shared" si="100"/>
        <v>Under</v>
      </c>
      <c r="G1519" s="26">
        <f t="shared" si="98"/>
        <v>20</v>
      </c>
    </row>
    <row r="1520" spans="1:7" ht="15" x14ac:dyDescent="0.25">
      <c r="A1520" s="39">
        <v>44386</v>
      </c>
      <c r="B1520" s="40">
        <v>0.85038194444444448</v>
      </c>
      <c r="C1520" s="5">
        <v>16</v>
      </c>
      <c r="D1520" s="24">
        <f t="shared" si="97"/>
        <v>16</v>
      </c>
      <c r="E1520" s="26" t="str">
        <f t="shared" si="99"/>
        <v>Under</v>
      </c>
      <c r="F1520" s="26" t="str">
        <f t="shared" si="100"/>
        <v>Under</v>
      </c>
      <c r="G1520" s="26">
        <f t="shared" si="98"/>
        <v>20</v>
      </c>
    </row>
    <row r="1521" spans="1:7" ht="15" x14ac:dyDescent="0.25">
      <c r="A1521" s="39">
        <v>44386</v>
      </c>
      <c r="B1521" s="40">
        <v>0.85300925925925919</v>
      </c>
      <c r="C1521" s="5">
        <v>14</v>
      </c>
      <c r="D1521" s="24">
        <f t="shared" si="97"/>
        <v>14</v>
      </c>
      <c r="E1521" s="26" t="str">
        <f t="shared" si="99"/>
        <v>Under</v>
      </c>
      <c r="F1521" s="26" t="str">
        <f t="shared" si="100"/>
        <v>Under</v>
      </c>
      <c r="G1521" s="26">
        <f t="shared" si="98"/>
        <v>20</v>
      </c>
    </row>
    <row r="1522" spans="1:7" ht="15" x14ac:dyDescent="0.25">
      <c r="A1522" s="39">
        <v>44386</v>
      </c>
      <c r="B1522" s="40">
        <v>0.85662037037037031</v>
      </c>
      <c r="C1522" s="5">
        <v>9</v>
      </c>
      <c r="D1522" s="24">
        <f t="shared" si="97"/>
        <v>9</v>
      </c>
      <c r="E1522" s="26" t="str">
        <f t="shared" si="99"/>
        <v>Under</v>
      </c>
      <c r="F1522" s="26" t="str">
        <f t="shared" si="100"/>
        <v>Under</v>
      </c>
      <c r="G1522" s="26">
        <f t="shared" si="98"/>
        <v>20</v>
      </c>
    </row>
    <row r="1523" spans="1:7" ht="15" x14ac:dyDescent="0.25">
      <c r="A1523" s="39">
        <v>44386</v>
      </c>
      <c r="B1523" s="40">
        <v>0.85702546296296289</v>
      </c>
      <c r="C1523" s="5">
        <v>21</v>
      </c>
      <c r="D1523" s="24">
        <f t="shared" si="97"/>
        <v>21</v>
      </c>
      <c r="E1523" s="26" t="str">
        <f t="shared" si="99"/>
        <v>Under</v>
      </c>
      <c r="F1523" s="26" t="str">
        <f t="shared" si="100"/>
        <v>Over</v>
      </c>
      <c r="G1523" s="26">
        <f t="shared" si="98"/>
        <v>20</v>
      </c>
    </row>
    <row r="1524" spans="1:7" ht="15" x14ac:dyDescent="0.25">
      <c r="A1524" s="39">
        <v>44386</v>
      </c>
      <c r="B1524" s="40">
        <v>0.85722222222222222</v>
      </c>
      <c r="C1524" s="5">
        <v>19</v>
      </c>
      <c r="D1524" s="24">
        <f t="shared" si="97"/>
        <v>19</v>
      </c>
      <c r="E1524" s="26" t="str">
        <f t="shared" si="99"/>
        <v>Under</v>
      </c>
      <c r="F1524" s="26" t="str">
        <f t="shared" si="100"/>
        <v>Under</v>
      </c>
      <c r="G1524" s="26">
        <f t="shared" si="98"/>
        <v>20</v>
      </c>
    </row>
    <row r="1525" spans="1:7" ht="15" x14ac:dyDescent="0.25">
      <c r="A1525" s="39">
        <v>44386</v>
      </c>
      <c r="B1525" s="40">
        <v>0.86318287037037045</v>
      </c>
      <c r="C1525" s="5">
        <v>20</v>
      </c>
      <c r="D1525" s="24">
        <f t="shared" si="97"/>
        <v>20</v>
      </c>
      <c r="E1525" s="26" t="str">
        <f t="shared" si="99"/>
        <v>Under</v>
      </c>
      <c r="F1525" s="26" t="str">
        <f t="shared" si="100"/>
        <v>Under</v>
      </c>
      <c r="G1525" s="26">
        <f t="shared" si="98"/>
        <v>20</v>
      </c>
    </row>
    <row r="1526" spans="1:7" ht="15" x14ac:dyDescent="0.25">
      <c r="A1526" s="39">
        <v>44386</v>
      </c>
      <c r="B1526" s="40">
        <v>0.87020833333333336</v>
      </c>
      <c r="C1526" s="5">
        <v>12</v>
      </c>
      <c r="D1526" s="24">
        <f t="shared" si="97"/>
        <v>12</v>
      </c>
      <c r="E1526" s="26" t="str">
        <f t="shared" si="99"/>
        <v>Under</v>
      </c>
      <c r="F1526" s="26" t="str">
        <f t="shared" si="100"/>
        <v>Under</v>
      </c>
      <c r="G1526" s="26">
        <f t="shared" si="98"/>
        <v>20</v>
      </c>
    </row>
    <row r="1527" spans="1:7" ht="15" x14ac:dyDescent="0.25">
      <c r="A1527" s="39">
        <v>44386</v>
      </c>
      <c r="B1527" s="40">
        <v>0.87400462962962966</v>
      </c>
      <c r="C1527" s="5">
        <v>15</v>
      </c>
      <c r="D1527" s="24">
        <f t="shared" si="97"/>
        <v>15</v>
      </c>
      <c r="E1527" s="26" t="str">
        <f t="shared" si="99"/>
        <v>Under</v>
      </c>
      <c r="F1527" s="26" t="str">
        <f t="shared" si="100"/>
        <v>Under</v>
      </c>
      <c r="G1527" s="26">
        <f t="shared" si="98"/>
        <v>20</v>
      </c>
    </row>
    <row r="1528" spans="1:7" ht="15" x14ac:dyDescent="0.25">
      <c r="A1528" s="39">
        <v>44386</v>
      </c>
      <c r="B1528" s="40">
        <v>0.87840277777777775</v>
      </c>
      <c r="C1528" s="5">
        <v>14</v>
      </c>
      <c r="D1528" s="24">
        <f t="shared" si="97"/>
        <v>14</v>
      </c>
      <c r="E1528" s="26" t="str">
        <f t="shared" si="99"/>
        <v>Under</v>
      </c>
      <c r="F1528" s="26" t="str">
        <f t="shared" si="100"/>
        <v>Under</v>
      </c>
      <c r="G1528" s="26">
        <f t="shared" si="98"/>
        <v>21</v>
      </c>
    </row>
    <row r="1529" spans="1:7" ht="15" x14ac:dyDescent="0.25">
      <c r="A1529" s="39">
        <v>44386</v>
      </c>
      <c r="B1529" s="40">
        <v>0.87856481481481474</v>
      </c>
      <c r="C1529" s="5">
        <v>13</v>
      </c>
      <c r="D1529" s="24">
        <f t="shared" si="97"/>
        <v>13</v>
      </c>
      <c r="E1529" s="26" t="str">
        <f t="shared" si="99"/>
        <v>Under</v>
      </c>
      <c r="F1529" s="26" t="str">
        <f t="shared" si="100"/>
        <v>Under</v>
      </c>
      <c r="G1529" s="26">
        <f t="shared" si="98"/>
        <v>21</v>
      </c>
    </row>
    <row r="1530" spans="1:7" ht="15" x14ac:dyDescent="0.25">
      <c r="A1530" s="39">
        <v>44386</v>
      </c>
      <c r="B1530" s="40">
        <v>0.88829861111111119</v>
      </c>
      <c r="C1530" s="5">
        <v>22</v>
      </c>
      <c r="D1530" s="24">
        <f t="shared" si="97"/>
        <v>22</v>
      </c>
      <c r="E1530" s="26" t="str">
        <f t="shared" si="99"/>
        <v>Under</v>
      </c>
      <c r="F1530" s="26" t="str">
        <f t="shared" si="100"/>
        <v>Over</v>
      </c>
      <c r="G1530" s="26">
        <f t="shared" si="98"/>
        <v>21</v>
      </c>
    </row>
    <row r="1531" spans="1:7" ht="15" x14ac:dyDescent="0.25">
      <c r="A1531" s="39">
        <v>44386</v>
      </c>
      <c r="B1531" s="40">
        <v>0.89069444444444434</v>
      </c>
      <c r="C1531" s="5">
        <v>14</v>
      </c>
      <c r="D1531" s="24">
        <f t="shared" si="97"/>
        <v>14</v>
      </c>
      <c r="E1531" s="26" t="str">
        <f t="shared" si="99"/>
        <v>Under</v>
      </c>
      <c r="F1531" s="26" t="str">
        <f t="shared" si="100"/>
        <v>Under</v>
      </c>
      <c r="G1531" s="26">
        <f t="shared" si="98"/>
        <v>21</v>
      </c>
    </row>
    <row r="1532" spans="1:7" ht="15" x14ac:dyDescent="0.25">
      <c r="A1532" s="39">
        <v>44386</v>
      </c>
      <c r="B1532" s="40">
        <v>0.89099537037037047</v>
      </c>
      <c r="C1532" s="5">
        <v>34</v>
      </c>
      <c r="D1532" s="24">
        <f t="shared" si="97"/>
        <v>34</v>
      </c>
      <c r="E1532" s="26" t="str">
        <f t="shared" si="99"/>
        <v>Over</v>
      </c>
      <c r="F1532" s="26" t="str">
        <f t="shared" si="100"/>
        <v>Over</v>
      </c>
      <c r="G1532" s="26">
        <f t="shared" si="98"/>
        <v>21</v>
      </c>
    </row>
    <row r="1533" spans="1:7" ht="15" x14ac:dyDescent="0.25">
      <c r="A1533" s="39">
        <v>44386</v>
      </c>
      <c r="B1533" s="40">
        <v>0.89101851851851854</v>
      </c>
      <c r="C1533" s="5">
        <v>29</v>
      </c>
      <c r="D1533" s="24">
        <f t="shared" si="97"/>
        <v>29</v>
      </c>
      <c r="E1533" s="26" t="str">
        <f t="shared" si="99"/>
        <v>Over</v>
      </c>
      <c r="F1533" s="26" t="str">
        <f t="shared" si="100"/>
        <v>Over</v>
      </c>
      <c r="G1533" s="26">
        <f t="shared" si="98"/>
        <v>21</v>
      </c>
    </row>
    <row r="1534" spans="1:7" ht="15" x14ac:dyDescent="0.25">
      <c r="A1534" s="39">
        <v>44386</v>
      </c>
      <c r="B1534" s="40">
        <v>0.89778935185185194</v>
      </c>
      <c r="C1534" s="5">
        <v>21</v>
      </c>
      <c r="D1534" s="24">
        <f t="shared" si="97"/>
        <v>21</v>
      </c>
      <c r="E1534" s="26" t="str">
        <f t="shared" si="99"/>
        <v>Under</v>
      </c>
      <c r="F1534" s="26" t="str">
        <f t="shared" si="100"/>
        <v>Over</v>
      </c>
      <c r="G1534" s="26">
        <f t="shared" si="98"/>
        <v>21</v>
      </c>
    </row>
    <row r="1535" spans="1:7" ht="15" x14ac:dyDescent="0.25">
      <c r="A1535" s="39">
        <v>44386</v>
      </c>
      <c r="B1535" s="40">
        <v>0.90859953703703711</v>
      </c>
      <c r="C1535" s="5">
        <v>16</v>
      </c>
      <c r="D1535" s="24">
        <f t="shared" si="97"/>
        <v>16</v>
      </c>
      <c r="E1535" s="26" t="str">
        <f t="shared" si="99"/>
        <v>Under</v>
      </c>
      <c r="F1535" s="26" t="str">
        <f t="shared" si="100"/>
        <v>Under</v>
      </c>
      <c r="G1535" s="26">
        <f t="shared" si="98"/>
        <v>21</v>
      </c>
    </row>
    <row r="1536" spans="1:7" ht="15" x14ac:dyDescent="0.25">
      <c r="A1536" s="39">
        <v>44386</v>
      </c>
      <c r="B1536" s="40">
        <v>0.91203703703703709</v>
      </c>
      <c r="C1536" s="5">
        <v>8</v>
      </c>
      <c r="D1536" s="24">
        <f t="shared" si="97"/>
        <v>8</v>
      </c>
      <c r="E1536" s="26" t="str">
        <f t="shared" si="99"/>
        <v>Under</v>
      </c>
      <c r="F1536" s="26" t="str">
        <f t="shared" si="100"/>
        <v>Under</v>
      </c>
      <c r="G1536" s="26">
        <f t="shared" si="98"/>
        <v>21</v>
      </c>
    </row>
    <row r="1537" spans="1:7" ht="15" x14ac:dyDescent="0.25">
      <c r="A1537" s="39">
        <v>44386</v>
      </c>
      <c r="B1537" s="40">
        <v>0.91285879629629629</v>
      </c>
      <c r="C1537" s="5">
        <v>15</v>
      </c>
      <c r="D1537" s="24">
        <f t="shared" si="97"/>
        <v>15</v>
      </c>
      <c r="E1537" s="26" t="str">
        <f t="shared" si="99"/>
        <v>Under</v>
      </c>
      <c r="F1537" s="26" t="str">
        <f t="shared" si="100"/>
        <v>Under</v>
      </c>
      <c r="G1537" s="26">
        <f t="shared" si="98"/>
        <v>21</v>
      </c>
    </row>
    <row r="1538" spans="1:7" ht="15" x14ac:dyDescent="0.25">
      <c r="A1538" s="39">
        <v>44386</v>
      </c>
      <c r="B1538" s="40">
        <v>0.9162499999999999</v>
      </c>
      <c r="C1538" s="5">
        <v>10</v>
      </c>
      <c r="D1538" s="24">
        <f t="shared" si="97"/>
        <v>10</v>
      </c>
      <c r="E1538" s="26" t="str">
        <f t="shared" si="99"/>
        <v>Under</v>
      </c>
      <c r="F1538" s="26" t="str">
        <f t="shared" si="100"/>
        <v>Under</v>
      </c>
      <c r="G1538" s="26">
        <f t="shared" si="98"/>
        <v>21</v>
      </c>
    </row>
    <row r="1539" spans="1:7" ht="15" x14ac:dyDescent="0.25">
      <c r="A1539" s="39">
        <v>44386</v>
      </c>
      <c r="B1539" s="40">
        <v>0.91645833333333337</v>
      </c>
      <c r="C1539" s="5">
        <v>19</v>
      </c>
      <c r="D1539" s="24">
        <f t="shared" si="97"/>
        <v>19</v>
      </c>
      <c r="E1539" s="26" t="str">
        <f t="shared" si="99"/>
        <v>Under</v>
      </c>
      <c r="F1539" s="26" t="str">
        <f t="shared" si="100"/>
        <v>Under</v>
      </c>
      <c r="G1539" s="26">
        <f t="shared" si="98"/>
        <v>21</v>
      </c>
    </row>
    <row r="1540" spans="1:7" ht="15" x14ac:dyDescent="0.25">
      <c r="A1540" s="39">
        <v>44386</v>
      </c>
      <c r="B1540" s="40">
        <v>0.9185416666666667</v>
      </c>
      <c r="C1540" s="5">
        <v>31</v>
      </c>
      <c r="D1540" s="24">
        <f t="shared" si="97"/>
        <v>31</v>
      </c>
      <c r="E1540" s="26" t="str">
        <f t="shared" si="99"/>
        <v>Over</v>
      </c>
      <c r="F1540" s="26" t="str">
        <f t="shared" si="100"/>
        <v>Over</v>
      </c>
      <c r="G1540" s="26">
        <f t="shared" si="98"/>
        <v>22</v>
      </c>
    </row>
    <row r="1541" spans="1:7" ht="15" x14ac:dyDescent="0.25">
      <c r="A1541" s="39">
        <v>44386</v>
      </c>
      <c r="B1541" s="40">
        <v>0.92527777777777775</v>
      </c>
      <c r="C1541" s="5">
        <v>15</v>
      </c>
      <c r="D1541" s="24">
        <f t="shared" si="97"/>
        <v>15</v>
      </c>
      <c r="E1541" s="26" t="str">
        <f t="shared" si="99"/>
        <v>Under</v>
      </c>
      <c r="F1541" s="26" t="str">
        <f t="shared" si="100"/>
        <v>Under</v>
      </c>
      <c r="G1541" s="26">
        <f t="shared" si="98"/>
        <v>22</v>
      </c>
    </row>
    <row r="1542" spans="1:7" ht="15" x14ac:dyDescent="0.25">
      <c r="A1542" s="39">
        <v>44386</v>
      </c>
      <c r="B1542" s="40">
        <v>0.92693287037037031</v>
      </c>
      <c r="C1542" s="5">
        <v>18</v>
      </c>
      <c r="D1542" s="24">
        <f t="shared" si="97"/>
        <v>18</v>
      </c>
      <c r="E1542" s="26" t="str">
        <f t="shared" si="99"/>
        <v>Under</v>
      </c>
      <c r="F1542" s="26" t="str">
        <f t="shared" si="100"/>
        <v>Under</v>
      </c>
      <c r="G1542" s="26">
        <f t="shared" si="98"/>
        <v>22</v>
      </c>
    </row>
    <row r="1543" spans="1:7" ht="15" x14ac:dyDescent="0.25">
      <c r="A1543" s="39">
        <v>44386</v>
      </c>
      <c r="B1543" s="40">
        <v>0.9284027777777778</v>
      </c>
      <c r="C1543" s="5">
        <v>9</v>
      </c>
      <c r="D1543" s="24">
        <f t="shared" si="97"/>
        <v>9</v>
      </c>
      <c r="E1543" s="26" t="str">
        <f t="shared" si="99"/>
        <v>Under</v>
      </c>
      <c r="F1543" s="26" t="str">
        <f t="shared" si="100"/>
        <v>Under</v>
      </c>
      <c r="G1543" s="26">
        <f t="shared" si="98"/>
        <v>22</v>
      </c>
    </row>
    <row r="1544" spans="1:7" ht="15" x14ac:dyDescent="0.25">
      <c r="A1544" s="39">
        <v>44386</v>
      </c>
      <c r="B1544" s="40">
        <v>0.93109953703703707</v>
      </c>
      <c r="C1544" s="5">
        <v>12</v>
      </c>
      <c r="D1544" s="24">
        <f t="shared" si="97"/>
        <v>12</v>
      </c>
      <c r="E1544" s="26" t="str">
        <f t="shared" si="99"/>
        <v>Under</v>
      </c>
      <c r="F1544" s="26" t="str">
        <f t="shared" si="100"/>
        <v>Under</v>
      </c>
      <c r="G1544" s="26">
        <f t="shared" si="98"/>
        <v>22</v>
      </c>
    </row>
    <row r="1545" spans="1:7" ht="15" x14ac:dyDescent="0.25">
      <c r="A1545" s="39">
        <v>44386</v>
      </c>
      <c r="B1545" s="40">
        <v>0.9340046296296296</v>
      </c>
      <c r="C1545" s="5">
        <v>22</v>
      </c>
      <c r="D1545" s="24">
        <f t="shared" si="97"/>
        <v>22</v>
      </c>
      <c r="E1545" s="26" t="str">
        <f t="shared" si="99"/>
        <v>Under</v>
      </c>
      <c r="F1545" s="26" t="str">
        <f t="shared" si="100"/>
        <v>Over</v>
      </c>
      <c r="G1545" s="26">
        <f t="shared" si="98"/>
        <v>22</v>
      </c>
    </row>
    <row r="1546" spans="1:7" ht="15" x14ac:dyDescent="0.25">
      <c r="A1546" s="39">
        <v>44386</v>
      </c>
      <c r="B1546" s="40">
        <v>0.93980324074074073</v>
      </c>
      <c r="C1546" s="5">
        <v>15</v>
      </c>
      <c r="D1546" s="24">
        <f t="shared" si="97"/>
        <v>15</v>
      </c>
      <c r="E1546" s="26" t="str">
        <f t="shared" si="99"/>
        <v>Under</v>
      </c>
      <c r="F1546" s="26" t="str">
        <f t="shared" si="100"/>
        <v>Under</v>
      </c>
      <c r="G1546" s="26">
        <f t="shared" si="98"/>
        <v>22</v>
      </c>
    </row>
    <row r="1547" spans="1:7" ht="15" x14ac:dyDescent="0.25">
      <c r="A1547" s="39">
        <v>44386</v>
      </c>
      <c r="B1547" s="40">
        <v>0.94050925925925932</v>
      </c>
      <c r="C1547" s="5">
        <v>19</v>
      </c>
      <c r="D1547" s="24">
        <f t="shared" si="97"/>
        <v>19</v>
      </c>
      <c r="E1547" s="26" t="str">
        <f t="shared" si="99"/>
        <v>Under</v>
      </c>
      <c r="F1547" s="26" t="str">
        <f t="shared" si="100"/>
        <v>Under</v>
      </c>
      <c r="G1547" s="26">
        <f t="shared" si="98"/>
        <v>22</v>
      </c>
    </row>
    <row r="1548" spans="1:7" ht="15" x14ac:dyDescent="0.25">
      <c r="A1548" s="39">
        <v>44386</v>
      </c>
      <c r="B1548" s="40">
        <v>0.94326388888888879</v>
      </c>
      <c r="C1548" s="5">
        <v>11</v>
      </c>
      <c r="D1548" s="24">
        <f t="shared" si="97"/>
        <v>11</v>
      </c>
      <c r="E1548" s="26" t="str">
        <f t="shared" si="99"/>
        <v>Under</v>
      </c>
      <c r="F1548" s="26" t="str">
        <f t="shared" si="100"/>
        <v>Under</v>
      </c>
      <c r="G1548" s="26">
        <f t="shared" si="98"/>
        <v>22</v>
      </c>
    </row>
    <row r="1549" spans="1:7" ht="15" x14ac:dyDescent="0.25">
      <c r="A1549" s="39">
        <v>44386</v>
      </c>
      <c r="B1549" s="40">
        <v>0.9469212962962964</v>
      </c>
      <c r="C1549" s="5">
        <v>19</v>
      </c>
      <c r="D1549" s="24">
        <f t="shared" si="97"/>
        <v>19</v>
      </c>
      <c r="E1549" s="26" t="str">
        <f t="shared" si="99"/>
        <v>Under</v>
      </c>
      <c r="F1549" s="26" t="str">
        <f t="shared" si="100"/>
        <v>Under</v>
      </c>
      <c r="G1549" s="26">
        <f t="shared" si="98"/>
        <v>22</v>
      </c>
    </row>
    <row r="1550" spans="1:7" ht="15" x14ac:dyDescent="0.25">
      <c r="A1550" s="39">
        <v>44386</v>
      </c>
      <c r="B1550" s="40">
        <v>0.94696759259259267</v>
      </c>
      <c r="C1550" s="5">
        <v>18</v>
      </c>
      <c r="D1550" s="24">
        <f t="shared" si="97"/>
        <v>18</v>
      </c>
      <c r="E1550" s="26" t="str">
        <f t="shared" si="99"/>
        <v>Under</v>
      </c>
      <c r="F1550" s="26" t="str">
        <f t="shared" si="100"/>
        <v>Under</v>
      </c>
      <c r="G1550" s="26">
        <f t="shared" si="98"/>
        <v>22</v>
      </c>
    </row>
    <row r="1551" spans="1:7" ht="15" x14ac:dyDescent="0.25">
      <c r="A1551" s="39">
        <v>44386</v>
      </c>
      <c r="B1551" s="40">
        <v>0.94894675925925931</v>
      </c>
      <c r="C1551" s="5">
        <v>17</v>
      </c>
      <c r="D1551" s="24">
        <f t="shared" si="97"/>
        <v>17</v>
      </c>
      <c r="E1551" s="26" t="str">
        <f t="shared" si="99"/>
        <v>Under</v>
      </c>
      <c r="F1551" s="26" t="str">
        <f t="shared" si="100"/>
        <v>Under</v>
      </c>
      <c r="G1551" s="26">
        <f t="shared" si="98"/>
        <v>22</v>
      </c>
    </row>
    <row r="1552" spans="1:7" ht="15" x14ac:dyDescent="0.25">
      <c r="A1552" s="39">
        <v>44386</v>
      </c>
      <c r="B1552" s="40">
        <v>0.94953703703703696</v>
      </c>
      <c r="C1552" s="5">
        <v>18</v>
      </c>
      <c r="D1552" s="24">
        <f t="shared" si="97"/>
        <v>18</v>
      </c>
      <c r="E1552" s="26" t="str">
        <f t="shared" si="99"/>
        <v>Under</v>
      </c>
      <c r="F1552" s="26" t="str">
        <f t="shared" si="100"/>
        <v>Under</v>
      </c>
      <c r="G1552" s="26">
        <f t="shared" si="98"/>
        <v>22</v>
      </c>
    </row>
    <row r="1553" spans="1:7" ht="15" x14ac:dyDescent="0.25">
      <c r="A1553" s="39">
        <v>44386</v>
      </c>
      <c r="B1553" s="40">
        <v>0.95068287037037036</v>
      </c>
      <c r="C1553" s="5">
        <v>10</v>
      </c>
      <c r="D1553" s="24">
        <f t="shared" si="97"/>
        <v>10</v>
      </c>
      <c r="E1553" s="26" t="str">
        <f t="shared" si="99"/>
        <v>Under</v>
      </c>
      <c r="F1553" s="26" t="str">
        <f t="shared" si="100"/>
        <v>Under</v>
      </c>
      <c r="G1553" s="26">
        <f t="shared" si="98"/>
        <v>22</v>
      </c>
    </row>
    <row r="1554" spans="1:7" ht="15" x14ac:dyDescent="0.25">
      <c r="A1554" s="39">
        <v>44386</v>
      </c>
      <c r="B1554" s="40">
        <v>0.95289351851851845</v>
      </c>
      <c r="C1554" s="5">
        <v>12</v>
      </c>
      <c r="D1554" s="24">
        <f t="shared" si="97"/>
        <v>12</v>
      </c>
      <c r="E1554" s="26" t="str">
        <f t="shared" si="99"/>
        <v>Under</v>
      </c>
      <c r="F1554" s="26" t="str">
        <f t="shared" si="100"/>
        <v>Under</v>
      </c>
      <c r="G1554" s="26">
        <f t="shared" si="98"/>
        <v>22</v>
      </c>
    </row>
    <row r="1555" spans="1:7" ht="15" x14ac:dyDescent="0.25">
      <c r="A1555" s="39">
        <v>44386</v>
      </c>
      <c r="B1555" s="40">
        <v>0.95297453703703694</v>
      </c>
      <c r="C1555" s="5">
        <v>12</v>
      </c>
      <c r="D1555" s="24">
        <f t="shared" si="97"/>
        <v>12</v>
      </c>
      <c r="E1555" s="26" t="str">
        <f t="shared" si="99"/>
        <v>Under</v>
      </c>
      <c r="F1555" s="26" t="str">
        <f t="shared" si="100"/>
        <v>Under</v>
      </c>
      <c r="G1555" s="26">
        <f t="shared" si="98"/>
        <v>22</v>
      </c>
    </row>
    <row r="1556" spans="1:7" ht="15" x14ac:dyDescent="0.25">
      <c r="A1556" s="39">
        <v>44386</v>
      </c>
      <c r="B1556" s="40">
        <v>0.95313657407407415</v>
      </c>
      <c r="C1556" s="5">
        <v>15</v>
      </c>
      <c r="D1556" s="24">
        <f t="shared" si="97"/>
        <v>15</v>
      </c>
      <c r="E1556" s="26" t="str">
        <f t="shared" si="99"/>
        <v>Under</v>
      </c>
      <c r="F1556" s="26" t="str">
        <f t="shared" si="100"/>
        <v>Under</v>
      </c>
      <c r="G1556" s="26">
        <f t="shared" si="98"/>
        <v>22</v>
      </c>
    </row>
    <row r="1557" spans="1:7" ht="15" x14ac:dyDescent="0.25">
      <c r="A1557" s="39">
        <v>44386</v>
      </c>
      <c r="B1557" s="40">
        <v>0.9555324074074073</v>
      </c>
      <c r="C1557" s="5">
        <v>25</v>
      </c>
      <c r="D1557" s="24">
        <f t="shared" si="97"/>
        <v>25</v>
      </c>
      <c r="E1557" s="26" t="str">
        <f t="shared" si="99"/>
        <v>Over</v>
      </c>
      <c r="F1557" s="26" t="str">
        <f t="shared" si="100"/>
        <v>Over</v>
      </c>
      <c r="G1557" s="26">
        <f t="shared" si="98"/>
        <v>22</v>
      </c>
    </row>
    <row r="1558" spans="1:7" ht="15" x14ac:dyDescent="0.25">
      <c r="A1558" s="39">
        <v>44386</v>
      </c>
      <c r="B1558" s="40">
        <v>0.9555555555555556</v>
      </c>
      <c r="C1558" s="5">
        <v>24</v>
      </c>
      <c r="D1558" s="24">
        <f t="shared" si="97"/>
        <v>24</v>
      </c>
      <c r="E1558" s="26" t="str">
        <f t="shared" si="99"/>
        <v>Under</v>
      </c>
      <c r="F1558" s="26" t="str">
        <f t="shared" si="100"/>
        <v>Over</v>
      </c>
      <c r="G1558" s="26">
        <f t="shared" si="98"/>
        <v>22</v>
      </c>
    </row>
    <row r="1559" spans="1:7" ht="15" x14ac:dyDescent="0.25">
      <c r="A1559" s="39">
        <v>44386</v>
      </c>
      <c r="B1559" s="40">
        <v>0.95582175925925927</v>
      </c>
      <c r="C1559" s="5">
        <v>24</v>
      </c>
      <c r="D1559" s="24">
        <f t="shared" ref="D1559:D1622" si="101">IF(C1559="","",IF($B$9="mph",C1559,ROUND(C1559*0.6214,0)))</f>
        <v>24</v>
      </c>
      <c r="E1559" s="26" t="str">
        <f t="shared" si="99"/>
        <v>Under</v>
      </c>
      <c r="F1559" s="26" t="str">
        <f t="shared" si="100"/>
        <v>Over</v>
      </c>
      <c r="G1559" s="26">
        <f t="shared" ref="G1559:G1622" si="102">HOUR(B1559)</f>
        <v>22</v>
      </c>
    </row>
    <row r="1560" spans="1:7" ht="15" x14ac:dyDescent="0.25">
      <c r="A1560" s="39">
        <v>44386</v>
      </c>
      <c r="B1560" s="40">
        <v>0.9558564814814815</v>
      </c>
      <c r="C1560" s="5">
        <v>13</v>
      </c>
      <c r="D1560" s="24">
        <f t="shared" si="101"/>
        <v>13</v>
      </c>
      <c r="E1560" s="26" t="str">
        <f t="shared" ref="E1560:E1623" si="103">IF(D1560="","",IF(D1560&gt;$B$11,"Over","Under"))</f>
        <v>Under</v>
      </c>
      <c r="F1560" s="26" t="str">
        <f t="shared" ref="F1560:F1623" si="104">IF(D1560="","",IF(D1560&gt;$B$10,"Over","Under"))</f>
        <v>Under</v>
      </c>
      <c r="G1560" s="26">
        <f t="shared" si="102"/>
        <v>22</v>
      </c>
    </row>
    <row r="1561" spans="1:7" ht="15" x14ac:dyDescent="0.25">
      <c r="A1561" s="39">
        <v>44386</v>
      </c>
      <c r="B1561" s="40">
        <v>0.95594907407407403</v>
      </c>
      <c r="C1561" s="5">
        <v>14</v>
      </c>
      <c r="D1561" s="24">
        <f t="shared" si="101"/>
        <v>14</v>
      </c>
      <c r="E1561" s="26" t="str">
        <f t="shared" si="103"/>
        <v>Under</v>
      </c>
      <c r="F1561" s="26" t="str">
        <f t="shared" si="104"/>
        <v>Under</v>
      </c>
      <c r="G1561" s="26">
        <f t="shared" si="102"/>
        <v>22</v>
      </c>
    </row>
    <row r="1562" spans="1:7" ht="15" x14ac:dyDescent="0.25">
      <c r="A1562" s="39">
        <v>44386</v>
      </c>
      <c r="B1562" s="40">
        <v>0.95626157407407408</v>
      </c>
      <c r="C1562" s="5">
        <v>14</v>
      </c>
      <c r="D1562" s="24">
        <f t="shared" si="101"/>
        <v>14</v>
      </c>
      <c r="E1562" s="26" t="str">
        <f t="shared" si="103"/>
        <v>Under</v>
      </c>
      <c r="F1562" s="26" t="str">
        <f t="shared" si="104"/>
        <v>Under</v>
      </c>
      <c r="G1562" s="26">
        <f t="shared" si="102"/>
        <v>22</v>
      </c>
    </row>
    <row r="1563" spans="1:7" ht="15" x14ac:dyDescent="0.25">
      <c r="A1563" s="39">
        <v>44386</v>
      </c>
      <c r="B1563" s="40">
        <v>0.9563194444444445</v>
      </c>
      <c r="C1563" s="5">
        <v>14</v>
      </c>
      <c r="D1563" s="24">
        <f t="shared" si="101"/>
        <v>14</v>
      </c>
      <c r="E1563" s="26" t="str">
        <f t="shared" si="103"/>
        <v>Under</v>
      </c>
      <c r="F1563" s="26" t="str">
        <f t="shared" si="104"/>
        <v>Under</v>
      </c>
      <c r="G1563" s="26">
        <f t="shared" si="102"/>
        <v>22</v>
      </c>
    </row>
    <row r="1564" spans="1:7" ht="15" x14ac:dyDescent="0.25">
      <c r="A1564" s="39">
        <v>44386</v>
      </c>
      <c r="B1564" s="40">
        <v>0.95637731481481481</v>
      </c>
      <c r="C1564" s="5">
        <v>15</v>
      </c>
      <c r="D1564" s="24">
        <f t="shared" si="101"/>
        <v>15</v>
      </c>
      <c r="E1564" s="26" t="str">
        <f t="shared" si="103"/>
        <v>Under</v>
      </c>
      <c r="F1564" s="26" t="str">
        <f t="shared" si="104"/>
        <v>Under</v>
      </c>
      <c r="G1564" s="26">
        <f t="shared" si="102"/>
        <v>22</v>
      </c>
    </row>
    <row r="1565" spans="1:7" ht="15" x14ac:dyDescent="0.25">
      <c r="A1565" s="39">
        <v>44386</v>
      </c>
      <c r="B1565" s="40">
        <v>0.95640046296296299</v>
      </c>
      <c r="C1565" s="5">
        <v>20</v>
      </c>
      <c r="D1565" s="24">
        <f t="shared" si="101"/>
        <v>20</v>
      </c>
      <c r="E1565" s="26" t="str">
        <f t="shared" si="103"/>
        <v>Under</v>
      </c>
      <c r="F1565" s="26" t="str">
        <f t="shared" si="104"/>
        <v>Under</v>
      </c>
      <c r="G1565" s="26">
        <f t="shared" si="102"/>
        <v>22</v>
      </c>
    </row>
    <row r="1566" spans="1:7" ht="15" x14ac:dyDescent="0.25">
      <c r="A1566" s="39">
        <v>44386</v>
      </c>
      <c r="B1566" s="40">
        <v>0.96556712962962965</v>
      </c>
      <c r="C1566" s="5">
        <v>22</v>
      </c>
      <c r="D1566" s="24">
        <f t="shared" si="101"/>
        <v>22</v>
      </c>
      <c r="E1566" s="26" t="str">
        <f t="shared" si="103"/>
        <v>Under</v>
      </c>
      <c r="F1566" s="26" t="str">
        <f t="shared" si="104"/>
        <v>Over</v>
      </c>
      <c r="G1566" s="26">
        <f t="shared" si="102"/>
        <v>23</v>
      </c>
    </row>
    <row r="1567" spans="1:7" ht="15" x14ac:dyDescent="0.25">
      <c r="A1567" s="39">
        <v>44386</v>
      </c>
      <c r="B1567" s="40">
        <v>0.96707175925925926</v>
      </c>
      <c r="C1567" s="5">
        <v>16</v>
      </c>
      <c r="D1567" s="24">
        <f t="shared" si="101"/>
        <v>16</v>
      </c>
      <c r="E1567" s="26" t="str">
        <f t="shared" si="103"/>
        <v>Under</v>
      </c>
      <c r="F1567" s="26" t="str">
        <f t="shared" si="104"/>
        <v>Under</v>
      </c>
      <c r="G1567" s="26">
        <f t="shared" si="102"/>
        <v>23</v>
      </c>
    </row>
    <row r="1568" spans="1:7" ht="15" x14ac:dyDescent="0.25">
      <c r="A1568" s="39">
        <v>44386</v>
      </c>
      <c r="B1568" s="40">
        <v>0.96795138888888888</v>
      </c>
      <c r="C1568" s="5">
        <v>18</v>
      </c>
      <c r="D1568" s="24">
        <f t="shared" si="101"/>
        <v>18</v>
      </c>
      <c r="E1568" s="26" t="str">
        <f t="shared" si="103"/>
        <v>Under</v>
      </c>
      <c r="F1568" s="26" t="str">
        <f t="shared" si="104"/>
        <v>Under</v>
      </c>
      <c r="G1568" s="26">
        <f t="shared" si="102"/>
        <v>23</v>
      </c>
    </row>
    <row r="1569" spans="1:7" ht="15" x14ac:dyDescent="0.25">
      <c r="A1569" s="39">
        <v>44386</v>
      </c>
      <c r="B1569" s="40">
        <v>0.97420138888888896</v>
      </c>
      <c r="C1569" s="5">
        <v>23</v>
      </c>
      <c r="D1569" s="24">
        <f t="shared" si="101"/>
        <v>23</v>
      </c>
      <c r="E1569" s="26" t="str">
        <f t="shared" si="103"/>
        <v>Under</v>
      </c>
      <c r="F1569" s="26" t="str">
        <f t="shared" si="104"/>
        <v>Over</v>
      </c>
      <c r="G1569" s="26">
        <f t="shared" si="102"/>
        <v>23</v>
      </c>
    </row>
    <row r="1570" spans="1:7" ht="15" x14ac:dyDescent="0.25">
      <c r="A1570" s="39">
        <v>44386</v>
      </c>
      <c r="B1570" s="40">
        <v>0.97913194444444451</v>
      </c>
      <c r="C1570" s="5">
        <v>10</v>
      </c>
      <c r="D1570" s="24">
        <f t="shared" si="101"/>
        <v>10</v>
      </c>
      <c r="E1570" s="26" t="str">
        <f t="shared" si="103"/>
        <v>Under</v>
      </c>
      <c r="F1570" s="26" t="str">
        <f t="shared" si="104"/>
        <v>Under</v>
      </c>
      <c r="G1570" s="26">
        <f t="shared" si="102"/>
        <v>23</v>
      </c>
    </row>
    <row r="1571" spans="1:7" ht="15" x14ac:dyDescent="0.25">
      <c r="A1571" s="39">
        <v>44386</v>
      </c>
      <c r="B1571" s="40">
        <v>0.97938657407407403</v>
      </c>
      <c r="C1571" s="5">
        <v>18</v>
      </c>
      <c r="D1571" s="24">
        <f t="shared" si="101"/>
        <v>18</v>
      </c>
      <c r="E1571" s="26" t="str">
        <f t="shared" si="103"/>
        <v>Under</v>
      </c>
      <c r="F1571" s="26" t="str">
        <f t="shared" si="104"/>
        <v>Under</v>
      </c>
      <c r="G1571" s="26">
        <f t="shared" si="102"/>
        <v>23</v>
      </c>
    </row>
    <row r="1572" spans="1:7" ht="15" x14ac:dyDescent="0.25">
      <c r="A1572" s="39">
        <v>44386</v>
      </c>
      <c r="B1572" s="40">
        <v>0.98317129629629629</v>
      </c>
      <c r="C1572" s="5">
        <v>15</v>
      </c>
      <c r="D1572" s="24">
        <f t="shared" si="101"/>
        <v>15</v>
      </c>
      <c r="E1572" s="26" t="str">
        <f t="shared" si="103"/>
        <v>Under</v>
      </c>
      <c r="F1572" s="26" t="str">
        <f t="shared" si="104"/>
        <v>Under</v>
      </c>
      <c r="G1572" s="26">
        <f t="shared" si="102"/>
        <v>23</v>
      </c>
    </row>
    <row r="1573" spans="1:7" ht="15" x14ac:dyDescent="0.25">
      <c r="A1573" s="39">
        <v>44386</v>
      </c>
      <c r="B1573" s="40">
        <v>0.98550925925925925</v>
      </c>
      <c r="C1573" s="5">
        <v>13</v>
      </c>
      <c r="D1573" s="24">
        <f t="shared" si="101"/>
        <v>13</v>
      </c>
      <c r="E1573" s="26" t="str">
        <f t="shared" si="103"/>
        <v>Under</v>
      </c>
      <c r="F1573" s="26" t="str">
        <f t="shared" si="104"/>
        <v>Under</v>
      </c>
      <c r="G1573" s="26">
        <f t="shared" si="102"/>
        <v>23</v>
      </c>
    </row>
    <row r="1574" spans="1:7" ht="15" x14ac:dyDescent="0.25">
      <c r="A1574" s="39">
        <v>44386</v>
      </c>
      <c r="B1574" s="40">
        <v>0.98559027777777775</v>
      </c>
      <c r="C1574" s="5">
        <v>16</v>
      </c>
      <c r="D1574" s="24">
        <f t="shared" si="101"/>
        <v>16</v>
      </c>
      <c r="E1574" s="26" t="str">
        <f t="shared" si="103"/>
        <v>Under</v>
      </c>
      <c r="F1574" s="26" t="str">
        <f t="shared" si="104"/>
        <v>Under</v>
      </c>
      <c r="G1574" s="26">
        <f t="shared" si="102"/>
        <v>23</v>
      </c>
    </row>
    <row r="1575" spans="1:7" ht="15" x14ac:dyDescent="0.25">
      <c r="A1575" s="39">
        <v>44386</v>
      </c>
      <c r="B1575" s="40">
        <v>0.98690972222222229</v>
      </c>
      <c r="C1575" s="5">
        <v>17</v>
      </c>
      <c r="D1575" s="24">
        <f t="shared" si="101"/>
        <v>17</v>
      </c>
      <c r="E1575" s="26" t="str">
        <f t="shared" si="103"/>
        <v>Under</v>
      </c>
      <c r="F1575" s="26" t="str">
        <f t="shared" si="104"/>
        <v>Under</v>
      </c>
      <c r="G1575" s="26">
        <f t="shared" si="102"/>
        <v>23</v>
      </c>
    </row>
    <row r="1576" spans="1:7" ht="15" x14ac:dyDescent="0.25">
      <c r="A1576" s="39">
        <v>44386</v>
      </c>
      <c r="B1576" s="40">
        <v>0.98805555555555558</v>
      </c>
      <c r="C1576" s="5">
        <v>18</v>
      </c>
      <c r="D1576" s="24">
        <f t="shared" si="101"/>
        <v>18</v>
      </c>
      <c r="E1576" s="26" t="str">
        <f t="shared" si="103"/>
        <v>Under</v>
      </c>
      <c r="F1576" s="26" t="str">
        <f t="shared" si="104"/>
        <v>Under</v>
      </c>
      <c r="G1576" s="26">
        <f t="shared" si="102"/>
        <v>23</v>
      </c>
    </row>
    <row r="1577" spans="1:7" ht="15" x14ac:dyDescent="0.25">
      <c r="A1577" s="39">
        <v>44386</v>
      </c>
      <c r="B1577" s="40">
        <v>0.98924768518518524</v>
      </c>
      <c r="C1577" s="5">
        <v>20</v>
      </c>
      <c r="D1577" s="24">
        <f t="shared" si="101"/>
        <v>20</v>
      </c>
      <c r="E1577" s="26" t="str">
        <f t="shared" si="103"/>
        <v>Under</v>
      </c>
      <c r="F1577" s="26" t="str">
        <f t="shared" si="104"/>
        <v>Under</v>
      </c>
      <c r="G1577" s="26">
        <f t="shared" si="102"/>
        <v>23</v>
      </c>
    </row>
    <row r="1578" spans="1:7" ht="15" x14ac:dyDescent="0.25">
      <c r="A1578" s="39">
        <v>44386</v>
      </c>
      <c r="B1578" s="40">
        <v>0.98974537037037036</v>
      </c>
      <c r="C1578" s="5">
        <v>15</v>
      </c>
      <c r="D1578" s="24">
        <f t="shared" si="101"/>
        <v>15</v>
      </c>
      <c r="E1578" s="26" t="str">
        <f t="shared" si="103"/>
        <v>Under</v>
      </c>
      <c r="F1578" s="26" t="str">
        <f t="shared" si="104"/>
        <v>Under</v>
      </c>
      <c r="G1578" s="26">
        <f t="shared" si="102"/>
        <v>23</v>
      </c>
    </row>
    <row r="1579" spans="1:7" ht="15" x14ac:dyDescent="0.25">
      <c r="A1579" s="39">
        <v>44386</v>
      </c>
      <c r="B1579" s="40">
        <v>0.99074074074074081</v>
      </c>
      <c r="C1579" s="5">
        <v>12</v>
      </c>
      <c r="D1579" s="24">
        <f t="shared" si="101"/>
        <v>12</v>
      </c>
      <c r="E1579" s="26" t="str">
        <f t="shared" si="103"/>
        <v>Under</v>
      </c>
      <c r="F1579" s="26" t="str">
        <f t="shared" si="104"/>
        <v>Under</v>
      </c>
      <c r="G1579" s="26">
        <f t="shared" si="102"/>
        <v>23</v>
      </c>
    </row>
    <row r="1580" spans="1:7" ht="15" x14ac:dyDescent="0.25">
      <c r="A1580" s="39">
        <v>44386</v>
      </c>
      <c r="B1580" s="40">
        <v>0.99481481481481471</v>
      </c>
      <c r="C1580" s="5">
        <v>23</v>
      </c>
      <c r="D1580" s="24">
        <f t="shared" si="101"/>
        <v>23</v>
      </c>
      <c r="E1580" s="26" t="str">
        <f t="shared" si="103"/>
        <v>Under</v>
      </c>
      <c r="F1580" s="26" t="str">
        <f t="shared" si="104"/>
        <v>Over</v>
      </c>
      <c r="G1580" s="26">
        <f t="shared" si="102"/>
        <v>23</v>
      </c>
    </row>
    <row r="1581" spans="1:7" ht="15" x14ac:dyDescent="0.25">
      <c r="A1581" s="39">
        <v>44387</v>
      </c>
      <c r="B1581" s="40">
        <v>2.6620370370370374E-3</v>
      </c>
      <c r="C1581" s="5">
        <v>14</v>
      </c>
      <c r="D1581" s="24">
        <f t="shared" si="101"/>
        <v>14</v>
      </c>
      <c r="E1581" s="26" t="str">
        <f t="shared" si="103"/>
        <v>Under</v>
      </c>
      <c r="F1581" s="26" t="str">
        <f t="shared" si="104"/>
        <v>Under</v>
      </c>
      <c r="G1581" s="26">
        <f t="shared" si="102"/>
        <v>0</v>
      </c>
    </row>
    <row r="1582" spans="1:7" ht="15" x14ac:dyDescent="0.25">
      <c r="A1582" s="39">
        <v>44387</v>
      </c>
      <c r="B1582" s="40">
        <v>3.9004629629629632E-3</v>
      </c>
      <c r="C1582" s="5">
        <v>10</v>
      </c>
      <c r="D1582" s="24">
        <f t="shared" si="101"/>
        <v>10</v>
      </c>
      <c r="E1582" s="26" t="str">
        <f t="shared" si="103"/>
        <v>Under</v>
      </c>
      <c r="F1582" s="26" t="str">
        <f t="shared" si="104"/>
        <v>Under</v>
      </c>
      <c r="G1582" s="26">
        <f t="shared" si="102"/>
        <v>0</v>
      </c>
    </row>
    <row r="1583" spans="1:7" ht="15" x14ac:dyDescent="0.25">
      <c r="A1583" s="39">
        <v>44387</v>
      </c>
      <c r="B1583" s="40">
        <v>1.0069444444444445E-2</v>
      </c>
      <c r="C1583" s="5">
        <v>17</v>
      </c>
      <c r="D1583" s="24">
        <f t="shared" si="101"/>
        <v>17</v>
      </c>
      <c r="E1583" s="26" t="str">
        <f t="shared" si="103"/>
        <v>Under</v>
      </c>
      <c r="F1583" s="26" t="str">
        <f t="shared" si="104"/>
        <v>Under</v>
      </c>
      <c r="G1583" s="26">
        <f t="shared" si="102"/>
        <v>0</v>
      </c>
    </row>
    <row r="1584" spans="1:7" ht="15" x14ac:dyDescent="0.25">
      <c r="A1584" s="39">
        <v>44387</v>
      </c>
      <c r="B1584" s="40">
        <v>2.5659722222222223E-2</v>
      </c>
      <c r="C1584" s="5">
        <v>18</v>
      </c>
      <c r="D1584" s="24">
        <f t="shared" si="101"/>
        <v>18</v>
      </c>
      <c r="E1584" s="26" t="str">
        <f t="shared" si="103"/>
        <v>Under</v>
      </c>
      <c r="F1584" s="26" t="str">
        <f t="shared" si="104"/>
        <v>Under</v>
      </c>
      <c r="G1584" s="26">
        <f t="shared" si="102"/>
        <v>0</v>
      </c>
    </row>
    <row r="1585" spans="1:7" ht="15" x14ac:dyDescent="0.25">
      <c r="A1585" s="39">
        <v>44387</v>
      </c>
      <c r="B1585" s="40">
        <v>2.884259259259259E-2</v>
      </c>
      <c r="C1585" s="5">
        <v>12</v>
      </c>
      <c r="D1585" s="24">
        <f t="shared" si="101"/>
        <v>12</v>
      </c>
      <c r="E1585" s="26" t="str">
        <f t="shared" si="103"/>
        <v>Under</v>
      </c>
      <c r="F1585" s="26" t="str">
        <f t="shared" si="104"/>
        <v>Under</v>
      </c>
      <c r="G1585" s="26">
        <f t="shared" si="102"/>
        <v>0</v>
      </c>
    </row>
    <row r="1586" spans="1:7" ht="15" x14ac:dyDescent="0.25">
      <c r="A1586" s="39">
        <v>44387</v>
      </c>
      <c r="B1586" s="40">
        <v>3.1585648148148147E-2</v>
      </c>
      <c r="C1586" s="5">
        <v>25</v>
      </c>
      <c r="D1586" s="24">
        <f t="shared" si="101"/>
        <v>25</v>
      </c>
      <c r="E1586" s="26" t="str">
        <f t="shared" si="103"/>
        <v>Over</v>
      </c>
      <c r="F1586" s="26" t="str">
        <f t="shared" si="104"/>
        <v>Over</v>
      </c>
      <c r="G1586" s="26">
        <f t="shared" si="102"/>
        <v>0</v>
      </c>
    </row>
    <row r="1587" spans="1:7" ht="15" x14ac:dyDescent="0.25">
      <c r="A1587" s="39">
        <v>44387</v>
      </c>
      <c r="B1587" s="40">
        <v>5.3460648148148153E-2</v>
      </c>
      <c r="C1587" s="5">
        <v>15</v>
      </c>
      <c r="D1587" s="24">
        <f t="shared" si="101"/>
        <v>15</v>
      </c>
      <c r="E1587" s="26" t="str">
        <f t="shared" si="103"/>
        <v>Under</v>
      </c>
      <c r="F1587" s="26" t="str">
        <f t="shared" si="104"/>
        <v>Under</v>
      </c>
      <c r="G1587" s="26">
        <f t="shared" si="102"/>
        <v>1</v>
      </c>
    </row>
    <row r="1588" spans="1:7" ht="15" x14ac:dyDescent="0.25">
      <c r="A1588" s="39">
        <v>44387</v>
      </c>
      <c r="B1588" s="40">
        <v>0.10415509259259259</v>
      </c>
      <c r="C1588" s="5">
        <v>21</v>
      </c>
      <c r="D1588" s="24">
        <f t="shared" si="101"/>
        <v>21</v>
      </c>
      <c r="E1588" s="26" t="str">
        <f t="shared" si="103"/>
        <v>Under</v>
      </c>
      <c r="F1588" s="26" t="str">
        <f t="shared" si="104"/>
        <v>Over</v>
      </c>
      <c r="G1588" s="26">
        <f t="shared" si="102"/>
        <v>2</v>
      </c>
    </row>
    <row r="1589" spans="1:7" ht="15" x14ac:dyDescent="0.25">
      <c r="A1589" s="39">
        <v>44387</v>
      </c>
      <c r="B1589" s="40">
        <v>0.15215277777777778</v>
      </c>
      <c r="C1589" s="5">
        <v>17</v>
      </c>
      <c r="D1589" s="24">
        <f t="shared" si="101"/>
        <v>17</v>
      </c>
      <c r="E1589" s="26" t="str">
        <f t="shared" si="103"/>
        <v>Under</v>
      </c>
      <c r="F1589" s="26" t="str">
        <f t="shared" si="104"/>
        <v>Under</v>
      </c>
      <c r="G1589" s="26">
        <f t="shared" si="102"/>
        <v>3</v>
      </c>
    </row>
    <row r="1590" spans="1:7" ht="15" x14ac:dyDescent="0.25">
      <c r="A1590" s="39">
        <v>44387</v>
      </c>
      <c r="B1590" s="40">
        <v>0.20167824074074073</v>
      </c>
      <c r="C1590" s="5">
        <v>19</v>
      </c>
      <c r="D1590" s="24">
        <f t="shared" si="101"/>
        <v>19</v>
      </c>
      <c r="E1590" s="26" t="str">
        <f t="shared" si="103"/>
        <v>Under</v>
      </c>
      <c r="F1590" s="26" t="str">
        <f t="shared" si="104"/>
        <v>Under</v>
      </c>
      <c r="G1590" s="26">
        <f t="shared" si="102"/>
        <v>4</v>
      </c>
    </row>
    <row r="1591" spans="1:7" ht="15" x14ac:dyDescent="0.25">
      <c r="A1591" s="39">
        <v>44387</v>
      </c>
      <c r="B1591" s="40">
        <v>0.25776620370370368</v>
      </c>
      <c r="C1591" s="5">
        <v>12</v>
      </c>
      <c r="D1591" s="24">
        <f t="shared" si="101"/>
        <v>12</v>
      </c>
      <c r="E1591" s="26" t="str">
        <f t="shared" si="103"/>
        <v>Under</v>
      </c>
      <c r="F1591" s="26" t="str">
        <f t="shared" si="104"/>
        <v>Under</v>
      </c>
      <c r="G1591" s="26">
        <f t="shared" si="102"/>
        <v>6</v>
      </c>
    </row>
    <row r="1592" spans="1:7" ht="15" x14ac:dyDescent="0.25">
      <c r="A1592" s="39">
        <v>44387</v>
      </c>
      <c r="B1592" s="40">
        <v>0.26569444444444446</v>
      </c>
      <c r="C1592" s="5">
        <v>21</v>
      </c>
      <c r="D1592" s="24">
        <f t="shared" si="101"/>
        <v>21</v>
      </c>
      <c r="E1592" s="26" t="str">
        <f t="shared" si="103"/>
        <v>Under</v>
      </c>
      <c r="F1592" s="26" t="str">
        <f t="shared" si="104"/>
        <v>Over</v>
      </c>
      <c r="G1592" s="26">
        <f t="shared" si="102"/>
        <v>6</v>
      </c>
    </row>
    <row r="1593" spans="1:7" ht="15" x14ac:dyDescent="0.25">
      <c r="A1593" s="39">
        <v>44387</v>
      </c>
      <c r="B1593" s="40">
        <v>0.26791666666666664</v>
      </c>
      <c r="C1593" s="5">
        <v>40</v>
      </c>
      <c r="D1593" s="24">
        <f t="shared" si="101"/>
        <v>40</v>
      </c>
      <c r="E1593" s="26" t="str">
        <f t="shared" si="103"/>
        <v>Over</v>
      </c>
      <c r="F1593" s="26" t="str">
        <f t="shared" si="104"/>
        <v>Over</v>
      </c>
      <c r="G1593" s="26">
        <f t="shared" si="102"/>
        <v>6</v>
      </c>
    </row>
    <row r="1594" spans="1:7" ht="15" x14ac:dyDescent="0.25">
      <c r="A1594" s="39">
        <v>44387</v>
      </c>
      <c r="B1594" s="40">
        <v>0.27240740740740738</v>
      </c>
      <c r="C1594" s="5">
        <v>17</v>
      </c>
      <c r="D1594" s="24">
        <f t="shared" si="101"/>
        <v>17</v>
      </c>
      <c r="E1594" s="26" t="str">
        <f t="shared" si="103"/>
        <v>Under</v>
      </c>
      <c r="F1594" s="26" t="str">
        <f t="shared" si="104"/>
        <v>Under</v>
      </c>
      <c r="G1594" s="26">
        <f t="shared" si="102"/>
        <v>6</v>
      </c>
    </row>
    <row r="1595" spans="1:7" ht="15" x14ac:dyDescent="0.25">
      <c r="A1595" s="39">
        <v>44387</v>
      </c>
      <c r="B1595" s="40">
        <v>0.27344907407407409</v>
      </c>
      <c r="C1595" s="5">
        <v>12</v>
      </c>
      <c r="D1595" s="24">
        <f t="shared" si="101"/>
        <v>12</v>
      </c>
      <c r="E1595" s="26" t="str">
        <f t="shared" si="103"/>
        <v>Under</v>
      </c>
      <c r="F1595" s="26" t="str">
        <f t="shared" si="104"/>
        <v>Under</v>
      </c>
      <c r="G1595" s="26">
        <f t="shared" si="102"/>
        <v>6</v>
      </c>
    </row>
    <row r="1596" spans="1:7" ht="15" x14ac:dyDescent="0.25">
      <c r="A1596" s="39">
        <v>44387</v>
      </c>
      <c r="B1596" s="40">
        <v>0.27658564814814818</v>
      </c>
      <c r="C1596" s="5">
        <v>20</v>
      </c>
      <c r="D1596" s="24">
        <f t="shared" si="101"/>
        <v>20</v>
      </c>
      <c r="E1596" s="26" t="str">
        <f t="shared" si="103"/>
        <v>Under</v>
      </c>
      <c r="F1596" s="26" t="str">
        <f t="shared" si="104"/>
        <v>Under</v>
      </c>
      <c r="G1596" s="26">
        <f t="shared" si="102"/>
        <v>6</v>
      </c>
    </row>
    <row r="1597" spans="1:7" ht="15" x14ac:dyDescent="0.25">
      <c r="A1597" s="39">
        <v>44387</v>
      </c>
      <c r="B1597" s="40">
        <v>0.28005787037037039</v>
      </c>
      <c r="C1597" s="5">
        <v>22</v>
      </c>
      <c r="D1597" s="24">
        <f t="shared" si="101"/>
        <v>22</v>
      </c>
      <c r="E1597" s="26" t="str">
        <f t="shared" si="103"/>
        <v>Under</v>
      </c>
      <c r="F1597" s="26" t="str">
        <f t="shared" si="104"/>
        <v>Over</v>
      </c>
      <c r="G1597" s="26">
        <f t="shared" si="102"/>
        <v>6</v>
      </c>
    </row>
    <row r="1598" spans="1:7" ht="15" x14ac:dyDescent="0.25">
      <c r="A1598" s="39">
        <v>44387</v>
      </c>
      <c r="B1598" s="40">
        <v>0.28156249999999999</v>
      </c>
      <c r="C1598" s="5">
        <v>18</v>
      </c>
      <c r="D1598" s="24">
        <f t="shared" si="101"/>
        <v>18</v>
      </c>
      <c r="E1598" s="26" t="str">
        <f t="shared" si="103"/>
        <v>Under</v>
      </c>
      <c r="F1598" s="26" t="str">
        <f t="shared" si="104"/>
        <v>Under</v>
      </c>
      <c r="G1598" s="26">
        <f t="shared" si="102"/>
        <v>6</v>
      </c>
    </row>
    <row r="1599" spans="1:7" ht="15" x14ac:dyDescent="0.25">
      <c r="A1599" s="39">
        <v>44387</v>
      </c>
      <c r="B1599" s="40">
        <v>0.29328703703703701</v>
      </c>
      <c r="C1599" s="5">
        <v>10</v>
      </c>
      <c r="D1599" s="24">
        <f t="shared" si="101"/>
        <v>10</v>
      </c>
      <c r="E1599" s="26" t="str">
        <f t="shared" si="103"/>
        <v>Under</v>
      </c>
      <c r="F1599" s="26" t="str">
        <f t="shared" si="104"/>
        <v>Under</v>
      </c>
      <c r="G1599" s="26">
        <f t="shared" si="102"/>
        <v>7</v>
      </c>
    </row>
    <row r="1600" spans="1:7" ht="15" x14ac:dyDescent="0.25">
      <c r="A1600" s="39">
        <v>44387</v>
      </c>
      <c r="B1600" s="40">
        <v>0.29526620370370371</v>
      </c>
      <c r="C1600" s="5">
        <v>22</v>
      </c>
      <c r="D1600" s="24">
        <f t="shared" si="101"/>
        <v>22</v>
      </c>
      <c r="E1600" s="26" t="str">
        <f t="shared" si="103"/>
        <v>Under</v>
      </c>
      <c r="F1600" s="26" t="str">
        <f t="shared" si="104"/>
        <v>Over</v>
      </c>
      <c r="G1600" s="26">
        <f t="shared" si="102"/>
        <v>7</v>
      </c>
    </row>
    <row r="1601" spans="1:7" ht="15" x14ac:dyDescent="0.25">
      <c r="A1601" s="39">
        <v>44387</v>
      </c>
      <c r="B1601" s="40">
        <v>0.32141203703703702</v>
      </c>
      <c r="C1601" s="5">
        <v>25</v>
      </c>
      <c r="D1601" s="24">
        <f t="shared" si="101"/>
        <v>25</v>
      </c>
      <c r="E1601" s="26" t="str">
        <f t="shared" si="103"/>
        <v>Over</v>
      </c>
      <c r="F1601" s="26" t="str">
        <f t="shared" si="104"/>
        <v>Over</v>
      </c>
      <c r="G1601" s="26">
        <f t="shared" si="102"/>
        <v>7</v>
      </c>
    </row>
    <row r="1602" spans="1:7" ht="15" x14ac:dyDescent="0.25">
      <c r="A1602" s="39">
        <v>44387</v>
      </c>
      <c r="B1602" s="40">
        <v>0.32424768518518515</v>
      </c>
      <c r="C1602" s="5">
        <v>19</v>
      </c>
      <c r="D1602" s="24">
        <f t="shared" si="101"/>
        <v>19</v>
      </c>
      <c r="E1602" s="26" t="str">
        <f t="shared" si="103"/>
        <v>Under</v>
      </c>
      <c r="F1602" s="26" t="str">
        <f t="shared" si="104"/>
        <v>Under</v>
      </c>
      <c r="G1602" s="26">
        <f t="shared" si="102"/>
        <v>7</v>
      </c>
    </row>
    <row r="1603" spans="1:7" ht="15" x14ac:dyDescent="0.25">
      <c r="A1603" s="39">
        <v>44387</v>
      </c>
      <c r="B1603" s="40">
        <v>0.34443287037037035</v>
      </c>
      <c r="C1603" s="5">
        <v>16</v>
      </c>
      <c r="D1603" s="24">
        <f t="shared" si="101"/>
        <v>16</v>
      </c>
      <c r="E1603" s="26" t="str">
        <f t="shared" si="103"/>
        <v>Under</v>
      </c>
      <c r="F1603" s="26" t="str">
        <f t="shared" si="104"/>
        <v>Under</v>
      </c>
      <c r="G1603" s="26">
        <f t="shared" si="102"/>
        <v>8</v>
      </c>
    </row>
    <row r="1604" spans="1:7" ht="15" x14ac:dyDescent="0.25">
      <c r="A1604" s="39">
        <v>44387</v>
      </c>
      <c r="B1604" s="40">
        <v>0.35435185185185186</v>
      </c>
      <c r="C1604" s="5">
        <v>10</v>
      </c>
      <c r="D1604" s="24">
        <f t="shared" si="101"/>
        <v>10</v>
      </c>
      <c r="E1604" s="26" t="str">
        <f t="shared" si="103"/>
        <v>Under</v>
      </c>
      <c r="F1604" s="26" t="str">
        <f t="shared" si="104"/>
        <v>Under</v>
      </c>
      <c r="G1604" s="26">
        <f t="shared" si="102"/>
        <v>8</v>
      </c>
    </row>
    <row r="1605" spans="1:7" ht="15" x14ac:dyDescent="0.25">
      <c r="A1605" s="39">
        <v>44387</v>
      </c>
      <c r="B1605" s="40">
        <v>0.35464120370370367</v>
      </c>
      <c r="C1605" s="5">
        <v>13</v>
      </c>
      <c r="D1605" s="24">
        <f t="shared" si="101"/>
        <v>13</v>
      </c>
      <c r="E1605" s="26" t="str">
        <f t="shared" si="103"/>
        <v>Under</v>
      </c>
      <c r="F1605" s="26" t="str">
        <f t="shared" si="104"/>
        <v>Under</v>
      </c>
      <c r="G1605" s="26">
        <f t="shared" si="102"/>
        <v>8</v>
      </c>
    </row>
    <row r="1606" spans="1:7" ht="15" x14ac:dyDescent="0.25">
      <c r="A1606" s="39">
        <v>44387</v>
      </c>
      <c r="B1606" s="40">
        <v>0.35790509259259262</v>
      </c>
      <c r="C1606" s="5">
        <v>9</v>
      </c>
      <c r="D1606" s="24">
        <f t="shared" si="101"/>
        <v>9</v>
      </c>
      <c r="E1606" s="26" t="str">
        <f t="shared" si="103"/>
        <v>Under</v>
      </c>
      <c r="F1606" s="26" t="str">
        <f t="shared" si="104"/>
        <v>Under</v>
      </c>
      <c r="G1606" s="26">
        <f t="shared" si="102"/>
        <v>8</v>
      </c>
    </row>
    <row r="1607" spans="1:7" ht="15" x14ac:dyDescent="0.25">
      <c r="A1607" s="39">
        <v>44387</v>
      </c>
      <c r="B1607" s="40">
        <v>0.36135416666666664</v>
      </c>
      <c r="C1607" s="5">
        <v>12</v>
      </c>
      <c r="D1607" s="24">
        <f t="shared" si="101"/>
        <v>12</v>
      </c>
      <c r="E1607" s="26" t="str">
        <f t="shared" si="103"/>
        <v>Under</v>
      </c>
      <c r="F1607" s="26" t="str">
        <f t="shared" si="104"/>
        <v>Under</v>
      </c>
      <c r="G1607" s="26">
        <f t="shared" si="102"/>
        <v>8</v>
      </c>
    </row>
    <row r="1608" spans="1:7" ht="15" x14ac:dyDescent="0.25">
      <c r="A1608" s="39">
        <v>44387</v>
      </c>
      <c r="B1608" s="40">
        <v>0.36570601851851853</v>
      </c>
      <c r="C1608" s="5">
        <v>11</v>
      </c>
      <c r="D1608" s="24">
        <f t="shared" si="101"/>
        <v>11</v>
      </c>
      <c r="E1608" s="26" t="str">
        <f t="shared" si="103"/>
        <v>Under</v>
      </c>
      <c r="F1608" s="26" t="str">
        <f t="shared" si="104"/>
        <v>Under</v>
      </c>
      <c r="G1608" s="26">
        <f t="shared" si="102"/>
        <v>8</v>
      </c>
    </row>
    <row r="1609" spans="1:7" ht="15" x14ac:dyDescent="0.25">
      <c r="A1609" s="39">
        <v>44387</v>
      </c>
      <c r="B1609" s="40">
        <v>0.36658564814814815</v>
      </c>
      <c r="C1609" s="5">
        <v>18</v>
      </c>
      <c r="D1609" s="24">
        <f t="shared" si="101"/>
        <v>18</v>
      </c>
      <c r="E1609" s="26" t="str">
        <f t="shared" si="103"/>
        <v>Under</v>
      </c>
      <c r="F1609" s="26" t="str">
        <f t="shared" si="104"/>
        <v>Under</v>
      </c>
      <c r="G1609" s="26">
        <f t="shared" si="102"/>
        <v>8</v>
      </c>
    </row>
    <row r="1610" spans="1:7" ht="15" x14ac:dyDescent="0.25">
      <c r="A1610" s="39">
        <v>44387</v>
      </c>
      <c r="B1610" s="40">
        <v>0.36662037037037037</v>
      </c>
      <c r="C1610" s="5">
        <v>16</v>
      </c>
      <c r="D1610" s="24">
        <f t="shared" si="101"/>
        <v>16</v>
      </c>
      <c r="E1610" s="26" t="str">
        <f t="shared" si="103"/>
        <v>Under</v>
      </c>
      <c r="F1610" s="26" t="str">
        <f t="shared" si="104"/>
        <v>Under</v>
      </c>
      <c r="G1610" s="26">
        <f t="shared" si="102"/>
        <v>8</v>
      </c>
    </row>
    <row r="1611" spans="1:7" ht="15" x14ac:dyDescent="0.25">
      <c r="A1611" s="39">
        <v>44387</v>
      </c>
      <c r="B1611" s="40">
        <v>0.36776620370370372</v>
      </c>
      <c r="C1611" s="5">
        <v>18</v>
      </c>
      <c r="D1611" s="24">
        <f t="shared" si="101"/>
        <v>18</v>
      </c>
      <c r="E1611" s="26" t="str">
        <f t="shared" si="103"/>
        <v>Under</v>
      </c>
      <c r="F1611" s="26" t="str">
        <f t="shared" si="104"/>
        <v>Under</v>
      </c>
      <c r="G1611" s="26">
        <f t="shared" si="102"/>
        <v>8</v>
      </c>
    </row>
    <row r="1612" spans="1:7" ht="15" x14ac:dyDescent="0.25">
      <c r="A1612" s="39">
        <v>44387</v>
      </c>
      <c r="B1612" s="40">
        <v>0.37259259259259259</v>
      </c>
      <c r="C1612" s="5">
        <v>19</v>
      </c>
      <c r="D1612" s="24">
        <f t="shared" si="101"/>
        <v>19</v>
      </c>
      <c r="E1612" s="26" t="str">
        <f t="shared" si="103"/>
        <v>Under</v>
      </c>
      <c r="F1612" s="26" t="str">
        <f t="shared" si="104"/>
        <v>Under</v>
      </c>
      <c r="G1612" s="26">
        <f t="shared" si="102"/>
        <v>8</v>
      </c>
    </row>
    <row r="1613" spans="1:7" ht="15" x14ac:dyDescent="0.25">
      <c r="A1613" s="39">
        <v>44387</v>
      </c>
      <c r="B1613" s="40">
        <v>0.3739467592592593</v>
      </c>
      <c r="C1613" s="5">
        <v>18</v>
      </c>
      <c r="D1613" s="24">
        <f t="shared" si="101"/>
        <v>18</v>
      </c>
      <c r="E1613" s="26" t="str">
        <f t="shared" si="103"/>
        <v>Under</v>
      </c>
      <c r="F1613" s="26" t="str">
        <f t="shared" si="104"/>
        <v>Under</v>
      </c>
      <c r="G1613" s="26">
        <f t="shared" si="102"/>
        <v>8</v>
      </c>
    </row>
    <row r="1614" spans="1:7" ht="15" x14ac:dyDescent="0.25">
      <c r="A1614" s="39">
        <v>44387</v>
      </c>
      <c r="B1614" s="40">
        <v>0.37626157407407407</v>
      </c>
      <c r="C1614" s="5">
        <v>13</v>
      </c>
      <c r="D1614" s="24">
        <f t="shared" si="101"/>
        <v>13</v>
      </c>
      <c r="E1614" s="26" t="str">
        <f t="shared" si="103"/>
        <v>Under</v>
      </c>
      <c r="F1614" s="26" t="str">
        <f t="shared" si="104"/>
        <v>Under</v>
      </c>
      <c r="G1614" s="26">
        <f t="shared" si="102"/>
        <v>9</v>
      </c>
    </row>
    <row r="1615" spans="1:7" ht="15" x14ac:dyDescent="0.25">
      <c r="A1615" s="39">
        <v>44387</v>
      </c>
      <c r="B1615" s="40">
        <v>0.37697916666666664</v>
      </c>
      <c r="C1615" s="5">
        <v>14</v>
      </c>
      <c r="D1615" s="24">
        <f t="shared" si="101"/>
        <v>14</v>
      </c>
      <c r="E1615" s="26" t="str">
        <f t="shared" si="103"/>
        <v>Under</v>
      </c>
      <c r="F1615" s="26" t="str">
        <f t="shared" si="104"/>
        <v>Under</v>
      </c>
      <c r="G1615" s="26">
        <f t="shared" si="102"/>
        <v>9</v>
      </c>
    </row>
    <row r="1616" spans="1:7" ht="15" x14ac:dyDescent="0.25">
      <c r="A1616" s="39">
        <v>44387</v>
      </c>
      <c r="B1616" s="40">
        <v>0.37969907407407405</v>
      </c>
      <c r="C1616" s="5">
        <v>17</v>
      </c>
      <c r="D1616" s="24">
        <f t="shared" si="101"/>
        <v>17</v>
      </c>
      <c r="E1616" s="26" t="str">
        <f t="shared" si="103"/>
        <v>Under</v>
      </c>
      <c r="F1616" s="26" t="str">
        <f t="shared" si="104"/>
        <v>Under</v>
      </c>
      <c r="G1616" s="26">
        <f t="shared" si="102"/>
        <v>9</v>
      </c>
    </row>
    <row r="1617" spans="1:7" ht="15" x14ac:dyDescent="0.25">
      <c r="A1617" s="39">
        <v>44387</v>
      </c>
      <c r="B1617" s="40">
        <v>0.38094907407407402</v>
      </c>
      <c r="C1617" s="5">
        <v>13</v>
      </c>
      <c r="D1617" s="24">
        <f t="shared" si="101"/>
        <v>13</v>
      </c>
      <c r="E1617" s="26" t="str">
        <f t="shared" si="103"/>
        <v>Under</v>
      </c>
      <c r="F1617" s="26" t="str">
        <f t="shared" si="104"/>
        <v>Under</v>
      </c>
      <c r="G1617" s="26">
        <f t="shared" si="102"/>
        <v>9</v>
      </c>
    </row>
    <row r="1618" spans="1:7" ht="15" x14ac:dyDescent="0.25">
      <c r="A1618" s="39">
        <v>44387</v>
      </c>
      <c r="B1618" s="40">
        <v>0.38466435185185183</v>
      </c>
      <c r="C1618" s="5">
        <v>16</v>
      </c>
      <c r="D1618" s="24">
        <f t="shared" si="101"/>
        <v>16</v>
      </c>
      <c r="E1618" s="26" t="str">
        <f t="shared" si="103"/>
        <v>Under</v>
      </c>
      <c r="F1618" s="26" t="str">
        <f t="shared" si="104"/>
        <v>Under</v>
      </c>
      <c r="G1618" s="26">
        <f t="shared" si="102"/>
        <v>9</v>
      </c>
    </row>
    <row r="1619" spans="1:7" ht="15" x14ac:dyDescent="0.25">
      <c r="A1619" s="39">
        <v>44387</v>
      </c>
      <c r="B1619" s="40">
        <v>0.385775462962963</v>
      </c>
      <c r="C1619" s="5">
        <v>8</v>
      </c>
      <c r="D1619" s="24">
        <f t="shared" si="101"/>
        <v>8</v>
      </c>
      <c r="E1619" s="26" t="str">
        <f t="shared" si="103"/>
        <v>Under</v>
      </c>
      <c r="F1619" s="26" t="str">
        <f t="shared" si="104"/>
        <v>Under</v>
      </c>
      <c r="G1619" s="26">
        <f t="shared" si="102"/>
        <v>9</v>
      </c>
    </row>
    <row r="1620" spans="1:7" ht="15" x14ac:dyDescent="0.25">
      <c r="A1620" s="39">
        <v>44387</v>
      </c>
      <c r="B1620" s="40">
        <v>0.39101851851851849</v>
      </c>
      <c r="C1620" s="5">
        <v>22</v>
      </c>
      <c r="D1620" s="24">
        <f t="shared" si="101"/>
        <v>22</v>
      </c>
      <c r="E1620" s="26" t="str">
        <f t="shared" si="103"/>
        <v>Under</v>
      </c>
      <c r="F1620" s="26" t="str">
        <f t="shared" si="104"/>
        <v>Over</v>
      </c>
      <c r="G1620" s="26">
        <f t="shared" si="102"/>
        <v>9</v>
      </c>
    </row>
    <row r="1621" spans="1:7" ht="15" x14ac:dyDescent="0.25">
      <c r="A1621" s="39">
        <v>44387</v>
      </c>
      <c r="B1621" s="40">
        <v>0.39188657407407407</v>
      </c>
      <c r="C1621" s="5">
        <v>18</v>
      </c>
      <c r="D1621" s="24">
        <f t="shared" si="101"/>
        <v>18</v>
      </c>
      <c r="E1621" s="26" t="str">
        <f t="shared" si="103"/>
        <v>Under</v>
      </c>
      <c r="F1621" s="26" t="str">
        <f t="shared" si="104"/>
        <v>Under</v>
      </c>
      <c r="G1621" s="26">
        <f t="shared" si="102"/>
        <v>9</v>
      </c>
    </row>
    <row r="1622" spans="1:7" ht="15" x14ac:dyDescent="0.25">
      <c r="A1622" s="39">
        <v>44387</v>
      </c>
      <c r="B1622" s="40">
        <v>0.39339120370370373</v>
      </c>
      <c r="C1622" s="5">
        <v>21</v>
      </c>
      <c r="D1622" s="24">
        <f t="shared" si="101"/>
        <v>21</v>
      </c>
      <c r="E1622" s="26" t="str">
        <f t="shared" si="103"/>
        <v>Under</v>
      </c>
      <c r="F1622" s="26" t="str">
        <f t="shared" si="104"/>
        <v>Over</v>
      </c>
      <c r="G1622" s="26">
        <f t="shared" si="102"/>
        <v>9</v>
      </c>
    </row>
    <row r="1623" spans="1:7" ht="15" x14ac:dyDescent="0.25">
      <c r="A1623" s="39">
        <v>44387</v>
      </c>
      <c r="B1623" s="40">
        <v>0.39559027777777778</v>
      </c>
      <c r="C1623" s="5">
        <v>18</v>
      </c>
      <c r="D1623" s="24">
        <f t="shared" ref="D1623:D1686" si="105">IF(C1623="","",IF($B$9="mph",C1623,ROUND(C1623*0.6214,0)))</f>
        <v>18</v>
      </c>
      <c r="E1623" s="26" t="str">
        <f t="shared" si="103"/>
        <v>Under</v>
      </c>
      <c r="F1623" s="26" t="str">
        <f t="shared" si="104"/>
        <v>Under</v>
      </c>
      <c r="G1623" s="26">
        <f t="shared" ref="G1623:G1686" si="106">HOUR(B1623)</f>
        <v>9</v>
      </c>
    </row>
    <row r="1624" spans="1:7" ht="15" x14ac:dyDescent="0.25">
      <c r="A1624" s="39">
        <v>44387</v>
      </c>
      <c r="B1624" s="40">
        <v>0.39675925925925926</v>
      </c>
      <c r="C1624" s="5">
        <v>17</v>
      </c>
      <c r="D1624" s="24">
        <f t="shared" si="105"/>
        <v>17</v>
      </c>
      <c r="E1624" s="26" t="str">
        <f t="shared" ref="E1624:E1687" si="107">IF(D1624="","",IF(D1624&gt;$B$11,"Over","Under"))</f>
        <v>Under</v>
      </c>
      <c r="F1624" s="26" t="str">
        <f t="shared" ref="F1624:F1687" si="108">IF(D1624="","",IF(D1624&gt;$B$10,"Over","Under"))</f>
        <v>Under</v>
      </c>
      <c r="G1624" s="26">
        <f t="shared" si="106"/>
        <v>9</v>
      </c>
    </row>
    <row r="1625" spans="1:7" ht="15" x14ac:dyDescent="0.25">
      <c r="A1625" s="39">
        <v>44387</v>
      </c>
      <c r="B1625" s="40">
        <v>0.39736111111111111</v>
      </c>
      <c r="C1625" s="5">
        <v>18</v>
      </c>
      <c r="D1625" s="24">
        <f t="shared" si="105"/>
        <v>18</v>
      </c>
      <c r="E1625" s="26" t="str">
        <f t="shared" si="107"/>
        <v>Under</v>
      </c>
      <c r="F1625" s="26" t="str">
        <f t="shared" si="108"/>
        <v>Under</v>
      </c>
      <c r="G1625" s="26">
        <f t="shared" si="106"/>
        <v>9</v>
      </c>
    </row>
    <row r="1626" spans="1:7" ht="15" x14ac:dyDescent="0.25">
      <c r="A1626" s="39">
        <v>44387</v>
      </c>
      <c r="B1626" s="40">
        <v>0.39828703703703705</v>
      </c>
      <c r="C1626" s="5">
        <v>26</v>
      </c>
      <c r="D1626" s="24">
        <f t="shared" si="105"/>
        <v>26</v>
      </c>
      <c r="E1626" s="26" t="str">
        <f t="shared" si="107"/>
        <v>Over</v>
      </c>
      <c r="F1626" s="26" t="str">
        <f t="shared" si="108"/>
        <v>Over</v>
      </c>
      <c r="G1626" s="26">
        <f t="shared" si="106"/>
        <v>9</v>
      </c>
    </row>
    <row r="1627" spans="1:7" ht="15" x14ac:dyDescent="0.25">
      <c r="A1627" s="39">
        <v>44387</v>
      </c>
      <c r="B1627" s="40">
        <v>0.40060185185185188</v>
      </c>
      <c r="C1627" s="5">
        <v>19</v>
      </c>
      <c r="D1627" s="24">
        <f t="shared" si="105"/>
        <v>19</v>
      </c>
      <c r="E1627" s="26" t="str">
        <f t="shared" si="107"/>
        <v>Under</v>
      </c>
      <c r="F1627" s="26" t="str">
        <f t="shared" si="108"/>
        <v>Under</v>
      </c>
      <c r="G1627" s="26">
        <f t="shared" si="106"/>
        <v>9</v>
      </c>
    </row>
    <row r="1628" spans="1:7" ht="15" x14ac:dyDescent="0.25">
      <c r="A1628" s="39">
        <v>44387</v>
      </c>
      <c r="B1628" s="40">
        <v>0.40134259259259258</v>
      </c>
      <c r="C1628" s="5">
        <v>20</v>
      </c>
      <c r="D1628" s="24">
        <f t="shared" si="105"/>
        <v>20</v>
      </c>
      <c r="E1628" s="26" t="str">
        <f t="shared" si="107"/>
        <v>Under</v>
      </c>
      <c r="F1628" s="26" t="str">
        <f t="shared" si="108"/>
        <v>Under</v>
      </c>
      <c r="G1628" s="26">
        <f t="shared" si="106"/>
        <v>9</v>
      </c>
    </row>
    <row r="1629" spans="1:7" ht="15" x14ac:dyDescent="0.25">
      <c r="A1629" s="39">
        <v>44387</v>
      </c>
      <c r="B1629" s="40">
        <v>0.40178240740740739</v>
      </c>
      <c r="C1629" s="5">
        <v>18</v>
      </c>
      <c r="D1629" s="24">
        <f t="shared" si="105"/>
        <v>18</v>
      </c>
      <c r="E1629" s="26" t="str">
        <f t="shared" si="107"/>
        <v>Under</v>
      </c>
      <c r="F1629" s="26" t="str">
        <f t="shared" si="108"/>
        <v>Under</v>
      </c>
      <c r="G1629" s="26">
        <f t="shared" si="106"/>
        <v>9</v>
      </c>
    </row>
    <row r="1630" spans="1:7" ht="15" x14ac:dyDescent="0.25">
      <c r="A1630" s="39">
        <v>44387</v>
      </c>
      <c r="B1630" s="40">
        <v>0.40520833333333334</v>
      </c>
      <c r="C1630" s="5">
        <v>12</v>
      </c>
      <c r="D1630" s="24">
        <f t="shared" si="105"/>
        <v>12</v>
      </c>
      <c r="E1630" s="26" t="str">
        <f t="shared" si="107"/>
        <v>Under</v>
      </c>
      <c r="F1630" s="26" t="str">
        <f t="shared" si="108"/>
        <v>Under</v>
      </c>
      <c r="G1630" s="26">
        <f t="shared" si="106"/>
        <v>9</v>
      </c>
    </row>
    <row r="1631" spans="1:7" ht="15" x14ac:dyDescent="0.25">
      <c r="A1631" s="39">
        <v>44387</v>
      </c>
      <c r="B1631" s="40">
        <v>0.40543981481481484</v>
      </c>
      <c r="C1631" s="5">
        <v>12</v>
      </c>
      <c r="D1631" s="24">
        <f t="shared" si="105"/>
        <v>12</v>
      </c>
      <c r="E1631" s="26" t="str">
        <f t="shared" si="107"/>
        <v>Under</v>
      </c>
      <c r="F1631" s="26" t="str">
        <f t="shared" si="108"/>
        <v>Under</v>
      </c>
      <c r="G1631" s="26">
        <f t="shared" si="106"/>
        <v>9</v>
      </c>
    </row>
    <row r="1632" spans="1:7" ht="15" x14ac:dyDescent="0.25">
      <c r="A1632" s="39">
        <v>44387</v>
      </c>
      <c r="B1632" s="40">
        <v>0.40636574074074078</v>
      </c>
      <c r="C1632" s="5">
        <v>17</v>
      </c>
      <c r="D1632" s="24">
        <f t="shared" si="105"/>
        <v>17</v>
      </c>
      <c r="E1632" s="26" t="str">
        <f t="shared" si="107"/>
        <v>Under</v>
      </c>
      <c r="F1632" s="26" t="str">
        <f t="shared" si="108"/>
        <v>Under</v>
      </c>
      <c r="G1632" s="26">
        <f t="shared" si="106"/>
        <v>9</v>
      </c>
    </row>
    <row r="1633" spans="1:7" ht="15" x14ac:dyDescent="0.25">
      <c r="A1633" s="39">
        <v>44387</v>
      </c>
      <c r="B1633" s="40">
        <v>0.4109606481481482</v>
      </c>
      <c r="C1633" s="5">
        <v>21</v>
      </c>
      <c r="D1633" s="24">
        <f t="shared" si="105"/>
        <v>21</v>
      </c>
      <c r="E1633" s="26" t="str">
        <f t="shared" si="107"/>
        <v>Under</v>
      </c>
      <c r="F1633" s="26" t="str">
        <f t="shared" si="108"/>
        <v>Over</v>
      </c>
      <c r="G1633" s="26">
        <f t="shared" si="106"/>
        <v>9</v>
      </c>
    </row>
    <row r="1634" spans="1:7" ht="15" x14ac:dyDescent="0.25">
      <c r="A1634" s="39">
        <v>44387</v>
      </c>
      <c r="B1634" s="40">
        <v>0.41142361111111114</v>
      </c>
      <c r="C1634" s="5">
        <v>19</v>
      </c>
      <c r="D1634" s="24">
        <f t="shared" si="105"/>
        <v>19</v>
      </c>
      <c r="E1634" s="26" t="str">
        <f t="shared" si="107"/>
        <v>Under</v>
      </c>
      <c r="F1634" s="26" t="str">
        <f t="shared" si="108"/>
        <v>Under</v>
      </c>
      <c r="G1634" s="26">
        <f t="shared" si="106"/>
        <v>9</v>
      </c>
    </row>
    <row r="1635" spans="1:7" ht="15" x14ac:dyDescent="0.25">
      <c r="A1635" s="39">
        <v>44387</v>
      </c>
      <c r="B1635" s="40">
        <v>0.41182870370370367</v>
      </c>
      <c r="C1635" s="5">
        <v>10</v>
      </c>
      <c r="D1635" s="24">
        <f t="shared" si="105"/>
        <v>10</v>
      </c>
      <c r="E1635" s="26" t="str">
        <f t="shared" si="107"/>
        <v>Under</v>
      </c>
      <c r="F1635" s="26" t="str">
        <f t="shared" si="108"/>
        <v>Under</v>
      </c>
      <c r="G1635" s="26">
        <f t="shared" si="106"/>
        <v>9</v>
      </c>
    </row>
    <row r="1636" spans="1:7" ht="15" x14ac:dyDescent="0.25">
      <c r="A1636" s="39">
        <v>44387</v>
      </c>
      <c r="B1636" s="40">
        <v>0.41453703703703698</v>
      </c>
      <c r="C1636" s="5">
        <v>22</v>
      </c>
      <c r="D1636" s="24">
        <f t="shared" si="105"/>
        <v>22</v>
      </c>
      <c r="E1636" s="26" t="str">
        <f t="shared" si="107"/>
        <v>Under</v>
      </c>
      <c r="F1636" s="26" t="str">
        <f t="shared" si="108"/>
        <v>Over</v>
      </c>
      <c r="G1636" s="26">
        <f t="shared" si="106"/>
        <v>9</v>
      </c>
    </row>
    <row r="1637" spans="1:7" ht="15" x14ac:dyDescent="0.25">
      <c r="A1637" s="39">
        <v>44387</v>
      </c>
      <c r="B1637" s="40">
        <v>0.41651620370370374</v>
      </c>
      <c r="C1637" s="5">
        <v>16</v>
      </c>
      <c r="D1637" s="24">
        <f t="shared" si="105"/>
        <v>16</v>
      </c>
      <c r="E1637" s="26" t="str">
        <f t="shared" si="107"/>
        <v>Under</v>
      </c>
      <c r="F1637" s="26" t="str">
        <f t="shared" si="108"/>
        <v>Under</v>
      </c>
      <c r="G1637" s="26">
        <f t="shared" si="106"/>
        <v>9</v>
      </c>
    </row>
    <row r="1638" spans="1:7" ht="15" x14ac:dyDescent="0.25">
      <c r="A1638" s="39">
        <v>44387</v>
      </c>
      <c r="B1638" s="40">
        <v>0.41753472222222227</v>
      </c>
      <c r="C1638" s="5">
        <v>10</v>
      </c>
      <c r="D1638" s="24">
        <f t="shared" si="105"/>
        <v>10</v>
      </c>
      <c r="E1638" s="26" t="str">
        <f t="shared" si="107"/>
        <v>Under</v>
      </c>
      <c r="F1638" s="26" t="str">
        <f t="shared" si="108"/>
        <v>Under</v>
      </c>
      <c r="G1638" s="26">
        <f t="shared" si="106"/>
        <v>10</v>
      </c>
    </row>
    <row r="1639" spans="1:7" ht="15" x14ac:dyDescent="0.25">
      <c r="A1639" s="39">
        <v>44387</v>
      </c>
      <c r="B1639" s="40">
        <v>0.41833333333333328</v>
      </c>
      <c r="C1639" s="5">
        <v>18</v>
      </c>
      <c r="D1639" s="24">
        <f t="shared" si="105"/>
        <v>18</v>
      </c>
      <c r="E1639" s="26" t="str">
        <f t="shared" si="107"/>
        <v>Under</v>
      </c>
      <c r="F1639" s="26" t="str">
        <f t="shared" si="108"/>
        <v>Under</v>
      </c>
      <c r="G1639" s="26">
        <f t="shared" si="106"/>
        <v>10</v>
      </c>
    </row>
    <row r="1640" spans="1:7" ht="15" x14ac:dyDescent="0.25">
      <c r="A1640" s="39">
        <v>44387</v>
      </c>
      <c r="B1640" s="40">
        <v>0.41887731481481483</v>
      </c>
      <c r="C1640" s="5">
        <v>16</v>
      </c>
      <c r="D1640" s="24">
        <f t="shared" si="105"/>
        <v>16</v>
      </c>
      <c r="E1640" s="26" t="str">
        <f t="shared" si="107"/>
        <v>Under</v>
      </c>
      <c r="F1640" s="26" t="str">
        <f t="shared" si="108"/>
        <v>Under</v>
      </c>
      <c r="G1640" s="26">
        <f t="shared" si="106"/>
        <v>10</v>
      </c>
    </row>
    <row r="1641" spans="1:7" ht="15" x14ac:dyDescent="0.25">
      <c r="A1641" s="39">
        <v>44387</v>
      </c>
      <c r="B1641" s="40">
        <v>0.42163194444444446</v>
      </c>
      <c r="C1641" s="5">
        <v>17</v>
      </c>
      <c r="D1641" s="24">
        <f t="shared" si="105"/>
        <v>17</v>
      </c>
      <c r="E1641" s="26" t="str">
        <f t="shared" si="107"/>
        <v>Under</v>
      </c>
      <c r="F1641" s="26" t="str">
        <f t="shared" si="108"/>
        <v>Under</v>
      </c>
      <c r="G1641" s="26">
        <f t="shared" si="106"/>
        <v>10</v>
      </c>
    </row>
    <row r="1642" spans="1:7" ht="15" x14ac:dyDescent="0.25">
      <c r="A1642" s="39">
        <v>44387</v>
      </c>
      <c r="B1642" s="40">
        <v>0.42689814814814814</v>
      </c>
      <c r="C1642" s="5">
        <v>17</v>
      </c>
      <c r="D1642" s="24">
        <f t="shared" si="105"/>
        <v>17</v>
      </c>
      <c r="E1642" s="26" t="str">
        <f t="shared" si="107"/>
        <v>Under</v>
      </c>
      <c r="F1642" s="26" t="str">
        <f t="shared" si="108"/>
        <v>Under</v>
      </c>
      <c r="G1642" s="26">
        <f t="shared" si="106"/>
        <v>10</v>
      </c>
    </row>
    <row r="1643" spans="1:7" ht="15" x14ac:dyDescent="0.25">
      <c r="A1643" s="39">
        <v>44387</v>
      </c>
      <c r="B1643" s="40">
        <v>0.4269444444444444</v>
      </c>
      <c r="C1643" s="5">
        <v>18</v>
      </c>
      <c r="D1643" s="24">
        <f t="shared" si="105"/>
        <v>18</v>
      </c>
      <c r="E1643" s="26" t="str">
        <f t="shared" si="107"/>
        <v>Under</v>
      </c>
      <c r="F1643" s="26" t="str">
        <f t="shared" si="108"/>
        <v>Under</v>
      </c>
      <c r="G1643" s="26">
        <f t="shared" si="106"/>
        <v>10</v>
      </c>
    </row>
    <row r="1644" spans="1:7" ht="15" x14ac:dyDescent="0.25">
      <c r="A1644" s="39">
        <v>44387</v>
      </c>
      <c r="B1644" s="40">
        <v>0.42935185185185182</v>
      </c>
      <c r="C1644" s="5">
        <v>15</v>
      </c>
      <c r="D1644" s="24">
        <f t="shared" si="105"/>
        <v>15</v>
      </c>
      <c r="E1644" s="26" t="str">
        <f t="shared" si="107"/>
        <v>Under</v>
      </c>
      <c r="F1644" s="26" t="str">
        <f t="shared" si="108"/>
        <v>Under</v>
      </c>
      <c r="G1644" s="26">
        <f t="shared" si="106"/>
        <v>10</v>
      </c>
    </row>
    <row r="1645" spans="1:7" ht="15" x14ac:dyDescent="0.25">
      <c r="A1645" s="39">
        <v>44387</v>
      </c>
      <c r="B1645" s="40">
        <v>0.43019675925925926</v>
      </c>
      <c r="C1645" s="5">
        <v>12</v>
      </c>
      <c r="D1645" s="24">
        <f t="shared" si="105"/>
        <v>12</v>
      </c>
      <c r="E1645" s="26" t="str">
        <f t="shared" si="107"/>
        <v>Under</v>
      </c>
      <c r="F1645" s="26" t="str">
        <f t="shared" si="108"/>
        <v>Under</v>
      </c>
      <c r="G1645" s="26">
        <f t="shared" si="106"/>
        <v>10</v>
      </c>
    </row>
    <row r="1646" spans="1:7" ht="15" x14ac:dyDescent="0.25">
      <c r="A1646" s="39">
        <v>44387</v>
      </c>
      <c r="B1646" s="40">
        <v>0.43114583333333334</v>
      </c>
      <c r="C1646" s="5">
        <v>17</v>
      </c>
      <c r="D1646" s="24">
        <f t="shared" si="105"/>
        <v>17</v>
      </c>
      <c r="E1646" s="26" t="str">
        <f t="shared" si="107"/>
        <v>Under</v>
      </c>
      <c r="F1646" s="26" t="str">
        <f t="shared" si="108"/>
        <v>Under</v>
      </c>
      <c r="G1646" s="26">
        <f t="shared" si="106"/>
        <v>10</v>
      </c>
    </row>
    <row r="1647" spans="1:7" ht="15" x14ac:dyDescent="0.25">
      <c r="A1647" s="39">
        <v>44387</v>
      </c>
      <c r="B1647" s="40">
        <v>0.43118055555555551</v>
      </c>
      <c r="C1647" s="5">
        <v>21</v>
      </c>
      <c r="D1647" s="24">
        <f t="shared" si="105"/>
        <v>21</v>
      </c>
      <c r="E1647" s="26" t="str">
        <f t="shared" si="107"/>
        <v>Under</v>
      </c>
      <c r="F1647" s="26" t="str">
        <f t="shared" si="108"/>
        <v>Over</v>
      </c>
      <c r="G1647" s="26">
        <f t="shared" si="106"/>
        <v>10</v>
      </c>
    </row>
    <row r="1648" spans="1:7" ht="15" x14ac:dyDescent="0.25">
      <c r="A1648" s="39">
        <v>44387</v>
      </c>
      <c r="B1648" s="40">
        <v>0.43465277777777778</v>
      </c>
      <c r="C1648" s="5">
        <v>13</v>
      </c>
      <c r="D1648" s="24">
        <f t="shared" si="105"/>
        <v>13</v>
      </c>
      <c r="E1648" s="26" t="str">
        <f t="shared" si="107"/>
        <v>Under</v>
      </c>
      <c r="F1648" s="26" t="str">
        <f t="shared" si="108"/>
        <v>Under</v>
      </c>
      <c r="G1648" s="26">
        <f t="shared" si="106"/>
        <v>10</v>
      </c>
    </row>
    <row r="1649" spans="1:7" ht="15" x14ac:dyDescent="0.25">
      <c r="A1649" s="39">
        <v>44387</v>
      </c>
      <c r="B1649" s="40">
        <v>0.43603009259259262</v>
      </c>
      <c r="C1649" s="5">
        <v>20</v>
      </c>
      <c r="D1649" s="24">
        <f t="shared" si="105"/>
        <v>20</v>
      </c>
      <c r="E1649" s="26" t="str">
        <f t="shared" si="107"/>
        <v>Under</v>
      </c>
      <c r="F1649" s="26" t="str">
        <f t="shared" si="108"/>
        <v>Under</v>
      </c>
      <c r="G1649" s="26">
        <f t="shared" si="106"/>
        <v>10</v>
      </c>
    </row>
    <row r="1650" spans="1:7" ht="15" x14ac:dyDescent="0.25">
      <c r="A1650" s="39">
        <v>44387</v>
      </c>
      <c r="B1650" s="40">
        <v>0.43781249999999999</v>
      </c>
      <c r="C1650" s="5">
        <v>12</v>
      </c>
      <c r="D1650" s="24">
        <f t="shared" si="105"/>
        <v>12</v>
      </c>
      <c r="E1650" s="26" t="str">
        <f t="shared" si="107"/>
        <v>Under</v>
      </c>
      <c r="F1650" s="26" t="str">
        <f t="shared" si="108"/>
        <v>Under</v>
      </c>
      <c r="G1650" s="26">
        <f t="shared" si="106"/>
        <v>10</v>
      </c>
    </row>
    <row r="1651" spans="1:7" ht="15" x14ac:dyDescent="0.25">
      <c r="A1651" s="39">
        <v>44387</v>
      </c>
      <c r="B1651" s="40">
        <v>0.43787037037037035</v>
      </c>
      <c r="C1651" s="5">
        <v>14</v>
      </c>
      <c r="D1651" s="24">
        <f t="shared" si="105"/>
        <v>14</v>
      </c>
      <c r="E1651" s="26" t="str">
        <f t="shared" si="107"/>
        <v>Under</v>
      </c>
      <c r="F1651" s="26" t="str">
        <f t="shared" si="108"/>
        <v>Under</v>
      </c>
      <c r="G1651" s="26">
        <f t="shared" si="106"/>
        <v>10</v>
      </c>
    </row>
    <row r="1652" spans="1:7" ht="15" x14ac:dyDescent="0.25">
      <c r="A1652" s="39">
        <v>44387</v>
      </c>
      <c r="B1652" s="40">
        <v>0.44209490740740742</v>
      </c>
      <c r="C1652" s="5">
        <v>17</v>
      </c>
      <c r="D1652" s="24">
        <f t="shared" si="105"/>
        <v>17</v>
      </c>
      <c r="E1652" s="26" t="str">
        <f t="shared" si="107"/>
        <v>Under</v>
      </c>
      <c r="F1652" s="26" t="str">
        <f t="shared" si="108"/>
        <v>Under</v>
      </c>
      <c r="G1652" s="26">
        <f t="shared" si="106"/>
        <v>10</v>
      </c>
    </row>
    <row r="1653" spans="1:7" ht="15" x14ac:dyDescent="0.25">
      <c r="A1653" s="39">
        <v>44387</v>
      </c>
      <c r="B1653" s="40">
        <v>0.44375000000000003</v>
      </c>
      <c r="C1653" s="5">
        <v>17</v>
      </c>
      <c r="D1653" s="24">
        <f t="shared" si="105"/>
        <v>17</v>
      </c>
      <c r="E1653" s="26" t="str">
        <f t="shared" si="107"/>
        <v>Under</v>
      </c>
      <c r="F1653" s="26" t="str">
        <f t="shared" si="108"/>
        <v>Under</v>
      </c>
      <c r="G1653" s="26">
        <f t="shared" si="106"/>
        <v>10</v>
      </c>
    </row>
    <row r="1654" spans="1:7" ht="15" x14ac:dyDescent="0.25">
      <c r="A1654" s="39">
        <v>44387</v>
      </c>
      <c r="B1654" s="40">
        <v>0.44446759259259255</v>
      </c>
      <c r="C1654" s="5">
        <v>11</v>
      </c>
      <c r="D1654" s="24">
        <f t="shared" si="105"/>
        <v>11</v>
      </c>
      <c r="E1654" s="26" t="str">
        <f t="shared" si="107"/>
        <v>Under</v>
      </c>
      <c r="F1654" s="26" t="str">
        <f t="shared" si="108"/>
        <v>Under</v>
      </c>
      <c r="G1654" s="26">
        <f t="shared" si="106"/>
        <v>10</v>
      </c>
    </row>
    <row r="1655" spans="1:7" ht="15" x14ac:dyDescent="0.25">
      <c r="A1655" s="39">
        <v>44387</v>
      </c>
      <c r="B1655" s="40">
        <v>0.44450231481481484</v>
      </c>
      <c r="C1655" s="5">
        <v>12</v>
      </c>
      <c r="D1655" s="24">
        <f t="shared" si="105"/>
        <v>12</v>
      </c>
      <c r="E1655" s="26" t="str">
        <f t="shared" si="107"/>
        <v>Under</v>
      </c>
      <c r="F1655" s="26" t="str">
        <f t="shared" si="108"/>
        <v>Under</v>
      </c>
      <c r="G1655" s="26">
        <f t="shared" si="106"/>
        <v>10</v>
      </c>
    </row>
    <row r="1656" spans="1:7" ht="15" x14ac:dyDescent="0.25">
      <c r="A1656" s="39">
        <v>44387</v>
      </c>
      <c r="B1656" s="40">
        <v>0.44453703703703701</v>
      </c>
      <c r="C1656" s="5">
        <v>14</v>
      </c>
      <c r="D1656" s="24">
        <f t="shared" si="105"/>
        <v>14</v>
      </c>
      <c r="E1656" s="26" t="str">
        <f t="shared" si="107"/>
        <v>Under</v>
      </c>
      <c r="F1656" s="26" t="str">
        <f t="shared" si="108"/>
        <v>Under</v>
      </c>
      <c r="G1656" s="26">
        <f t="shared" si="106"/>
        <v>10</v>
      </c>
    </row>
    <row r="1657" spans="1:7" ht="15" x14ac:dyDescent="0.25">
      <c r="A1657" s="39">
        <v>44387</v>
      </c>
      <c r="B1657" s="40">
        <v>0.4473611111111111</v>
      </c>
      <c r="C1657" s="5">
        <v>20</v>
      </c>
      <c r="D1657" s="24">
        <f t="shared" si="105"/>
        <v>20</v>
      </c>
      <c r="E1657" s="26" t="str">
        <f t="shared" si="107"/>
        <v>Under</v>
      </c>
      <c r="F1657" s="26" t="str">
        <f t="shared" si="108"/>
        <v>Under</v>
      </c>
      <c r="G1657" s="26">
        <f t="shared" si="106"/>
        <v>10</v>
      </c>
    </row>
    <row r="1658" spans="1:7" ht="15" x14ac:dyDescent="0.25">
      <c r="A1658" s="39">
        <v>44387</v>
      </c>
      <c r="B1658" s="40">
        <v>0.44898148148148148</v>
      </c>
      <c r="C1658" s="5">
        <v>13</v>
      </c>
      <c r="D1658" s="24">
        <f t="shared" si="105"/>
        <v>13</v>
      </c>
      <c r="E1658" s="26" t="str">
        <f t="shared" si="107"/>
        <v>Under</v>
      </c>
      <c r="F1658" s="26" t="str">
        <f t="shared" si="108"/>
        <v>Under</v>
      </c>
      <c r="G1658" s="26">
        <f t="shared" si="106"/>
        <v>10</v>
      </c>
    </row>
    <row r="1659" spans="1:7" ht="15" x14ac:dyDescent="0.25">
      <c r="A1659" s="39">
        <v>44387</v>
      </c>
      <c r="B1659" s="40">
        <v>0.44901620370370371</v>
      </c>
      <c r="C1659" s="5">
        <v>12</v>
      </c>
      <c r="D1659" s="24">
        <f t="shared" si="105"/>
        <v>12</v>
      </c>
      <c r="E1659" s="26" t="str">
        <f t="shared" si="107"/>
        <v>Under</v>
      </c>
      <c r="F1659" s="26" t="str">
        <f t="shared" si="108"/>
        <v>Under</v>
      </c>
      <c r="G1659" s="26">
        <f t="shared" si="106"/>
        <v>10</v>
      </c>
    </row>
    <row r="1660" spans="1:7" ht="15" x14ac:dyDescent="0.25">
      <c r="A1660" s="39">
        <v>44387</v>
      </c>
      <c r="B1660" s="40">
        <v>0.45128472222222221</v>
      </c>
      <c r="C1660" s="5">
        <v>20</v>
      </c>
      <c r="D1660" s="24">
        <f t="shared" si="105"/>
        <v>20</v>
      </c>
      <c r="E1660" s="26" t="str">
        <f t="shared" si="107"/>
        <v>Under</v>
      </c>
      <c r="F1660" s="26" t="str">
        <f t="shared" si="108"/>
        <v>Under</v>
      </c>
      <c r="G1660" s="26">
        <f t="shared" si="106"/>
        <v>10</v>
      </c>
    </row>
    <row r="1661" spans="1:7" ht="15" x14ac:dyDescent="0.25">
      <c r="A1661" s="39">
        <v>44387</v>
      </c>
      <c r="B1661" s="40">
        <v>0.45203703703703701</v>
      </c>
      <c r="C1661" s="5">
        <v>20</v>
      </c>
      <c r="D1661" s="24">
        <f t="shared" si="105"/>
        <v>20</v>
      </c>
      <c r="E1661" s="26" t="str">
        <f t="shared" si="107"/>
        <v>Under</v>
      </c>
      <c r="F1661" s="26" t="str">
        <f t="shared" si="108"/>
        <v>Under</v>
      </c>
      <c r="G1661" s="26">
        <f t="shared" si="106"/>
        <v>10</v>
      </c>
    </row>
    <row r="1662" spans="1:7" ht="15" x14ac:dyDescent="0.25">
      <c r="A1662" s="39">
        <v>44387</v>
      </c>
      <c r="B1662" s="40">
        <v>0.45210648148148147</v>
      </c>
      <c r="C1662" s="5">
        <v>19</v>
      </c>
      <c r="D1662" s="24">
        <f t="shared" si="105"/>
        <v>19</v>
      </c>
      <c r="E1662" s="26" t="str">
        <f t="shared" si="107"/>
        <v>Under</v>
      </c>
      <c r="F1662" s="26" t="str">
        <f t="shared" si="108"/>
        <v>Under</v>
      </c>
      <c r="G1662" s="26">
        <f t="shared" si="106"/>
        <v>10</v>
      </c>
    </row>
    <row r="1663" spans="1:7" ht="15" x14ac:dyDescent="0.25">
      <c r="A1663" s="39">
        <v>44387</v>
      </c>
      <c r="B1663" s="40">
        <v>0.45320601851851849</v>
      </c>
      <c r="C1663" s="5">
        <v>18</v>
      </c>
      <c r="D1663" s="24">
        <f t="shared" si="105"/>
        <v>18</v>
      </c>
      <c r="E1663" s="26" t="str">
        <f t="shared" si="107"/>
        <v>Under</v>
      </c>
      <c r="F1663" s="26" t="str">
        <f t="shared" si="108"/>
        <v>Under</v>
      </c>
      <c r="G1663" s="26">
        <f t="shared" si="106"/>
        <v>10</v>
      </c>
    </row>
    <row r="1664" spans="1:7" ht="15" x14ac:dyDescent="0.25">
      <c r="A1664" s="39">
        <v>44387</v>
      </c>
      <c r="B1664" s="40">
        <v>0.45420138888888889</v>
      </c>
      <c r="C1664" s="5">
        <v>23</v>
      </c>
      <c r="D1664" s="24">
        <f t="shared" si="105"/>
        <v>23</v>
      </c>
      <c r="E1664" s="26" t="str">
        <f t="shared" si="107"/>
        <v>Under</v>
      </c>
      <c r="F1664" s="26" t="str">
        <f t="shared" si="108"/>
        <v>Over</v>
      </c>
      <c r="G1664" s="26">
        <f t="shared" si="106"/>
        <v>10</v>
      </c>
    </row>
    <row r="1665" spans="1:7" ht="15" x14ac:dyDescent="0.25">
      <c r="A1665" s="39">
        <v>44387</v>
      </c>
      <c r="B1665" s="40">
        <v>0.45523148148148151</v>
      </c>
      <c r="C1665" s="5">
        <v>22</v>
      </c>
      <c r="D1665" s="24">
        <f t="shared" si="105"/>
        <v>22</v>
      </c>
      <c r="E1665" s="26" t="str">
        <f t="shared" si="107"/>
        <v>Under</v>
      </c>
      <c r="F1665" s="26" t="str">
        <f t="shared" si="108"/>
        <v>Over</v>
      </c>
      <c r="G1665" s="26">
        <f t="shared" si="106"/>
        <v>10</v>
      </c>
    </row>
    <row r="1666" spans="1:7" ht="15" x14ac:dyDescent="0.25">
      <c r="A1666" s="39">
        <v>44387</v>
      </c>
      <c r="B1666" s="40">
        <v>0.4563888888888889</v>
      </c>
      <c r="C1666" s="5">
        <v>23</v>
      </c>
      <c r="D1666" s="24">
        <f t="shared" si="105"/>
        <v>23</v>
      </c>
      <c r="E1666" s="26" t="str">
        <f t="shared" si="107"/>
        <v>Under</v>
      </c>
      <c r="F1666" s="26" t="str">
        <f t="shared" si="108"/>
        <v>Over</v>
      </c>
      <c r="G1666" s="26">
        <f t="shared" si="106"/>
        <v>10</v>
      </c>
    </row>
    <row r="1667" spans="1:7" ht="15" x14ac:dyDescent="0.25">
      <c r="A1667" s="39">
        <v>44387</v>
      </c>
      <c r="B1667" s="40">
        <v>0.45832175925925928</v>
      </c>
      <c r="C1667" s="5">
        <v>17</v>
      </c>
      <c r="D1667" s="24">
        <f t="shared" si="105"/>
        <v>17</v>
      </c>
      <c r="E1667" s="26" t="str">
        <f t="shared" si="107"/>
        <v>Under</v>
      </c>
      <c r="F1667" s="26" t="str">
        <f t="shared" si="108"/>
        <v>Under</v>
      </c>
      <c r="G1667" s="26">
        <f t="shared" si="106"/>
        <v>10</v>
      </c>
    </row>
    <row r="1668" spans="1:7" ht="15" x14ac:dyDescent="0.25">
      <c r="A1668" s="39">
        <v>44387</v>
      </c>
      <c r="B1668" s="40">
        <v>0.45837962962962964</v>
      </c>
      <c r="C1668" s="5">
        <v>16</v>
      </c>
      <c r="D1668" s="24">
        <f t="shared" si="105"/>
        <v>16</v>
      </c>
      <c r="E1668" s="26" t="str">
        <f t="shared" si="107"/>
        <v>Under</v>
      </c>
      <c r="F1668" s="26" t="str">
        <f t="shared" si="108"/>
        <v>Under</v>
      </c>
      <c r="G1668" s="26">
        <f t="shared" si="106"/>
        <v>11</v>
      </c>
    </row>
    <row r="1669" spans="1:7" ht="15" x14ac:dyDescent="0.25">
      <c r="A1669" s="39">
        <v>44387</v>
      </c>
      <c r="B1669" s="40">
        <v>0.45842592592592596</v>
      </c>
      <c r="C1669" s="5">
        <v>16</v>
      </c>
      <c r="D1669" s="24">
        <f t="shared" si="105"/>
        <v>16</v>
      </c>
      <c r="E1669" s="26" t="str">
        <f t="shared" si="107"/>
        <v>Under</v>
      </c>
      <c r="F1669" s="26" t="str">
        <f t="shared" si="108"/>
        <v>Under</v>
      </c>
      <c r="G1669" s="26">
        <f t="shared" si="106"/>
        <v>11</v>
      </c>
    </row>
    <row r="1670" spans="1:7" ht="15" x14ac:dyDescent="0.25">
      <c r="A1670" s="39">
        <v>44387</v>
      </c>
      <c r="B1670" s="40">
        <v>0.45944444444444449</v>
      </c>
      <c r="C1670" s="5">
        <v>19</v>
      </c>
      <c r="D1670" s="24">
        <f t="shared" si="105"/>
        <v>19</v>
      </c>
      <c r="E1670" s="26" t="str">
        <f t="shared" si="107"/>
        <v>Under</v>
      </c>
      <c r="F1670" s="26" t="str">
        <f t="shared" si="108"/>
        <v>Under</v>
      </c>
      <c r="G1670" s="26">
        <f t="shared" si="106"/>
        <v>11</v>
      </c>
    </row>
    <row r="1671" spans="1:7" ht="15" x14ac:dyDescent="0.25">
      <c r="A1671" s="39">
        <v>44387</v>
      </c>
      <c r="B1671" s="40">
        <v>0.45956018518518515</v>
      </c>
      <c r="C1671" s="5">
        <v>18</v>
      </c>
      <c r="D1671" s="24">
        <f t="shared" si="105"/>
        <v>18</v>
      </c>
      <c r="E1671" s="26" t="str">
        <f t="shared" si="107"/>
        <v>Under</v>
      </c>
      <c r="F1671" s="26" t="str">
        <f t="shared" si="108"/>
        <v>Under</v>
      </c>
      <c r="G1671" s="26">
        <f t="shared" si="106"/>
        <v>11</v>
      </c>
    </row>
    <row r="1672" spans="1:7" ht="15" x14ac:dyDescent="0.25">
      <c r="A1672" s="39">
        <v>44387</v>
      </c>
      <c r="B1672" s="40">
        <v>0.45966435185185189</v>
      </c>
      <c r="C1672" s="5">
        <v>26</v>
      </c>
      <c r="D1672" s="24">
        <f t="shared" si="105"/>
        <v>26</v>
      </c>
      <c r="E1672" s="26" t="str">
        <f t="shared" si="107"/>
        <v>Over</v>
      </c>
      <c r="F1672" s="26" t="str">
        <f t="shared" si="108"/>
        <v>Over</v>
      </c>
      <c r="G1672" s="26">
        <f t="shared" si="106"/>
        <v>11</v>
      </c>
    </row>
    <row r="1673" spans="1:7" ht="15" x14ac:dyDescent="0.25">
      <c r="A1673" s="39">
        <v>44387</v>
      </c>
      <c r="B1673" s="40">
        <v>0.46068287037037042</v>
      </c>
      <c r="C1673" s="5">
        <v>14</v>
      </c>
      <c r="D1673" s="24">
        <f t="shared" si="105"/>
        <v>14</v>
      </c>
      <c r="E1673" s="26" t="str">
        <f t="shared" si="107"/>
        <v>Under</v>
      </c>
      <c r="F1673" s="26" t="str">
        <f t="shared" si="108"/>
        <v>Under</v>
      </c>
      <c r="G1673" s="26">
        <f t="shared" si="106"/>
        <v>11</v>
      </c>
    </row>
    <row r="1674" spans="1:7" ht="15" x14ac:dyDescent="0.25">
      <c r="A1674" s="39">
        <v>44387</v>
      </c>
      <c r="B1674" s="40">
        <v>0.46092592592592596</v>
      </c>
      <c r="C1674" s="5">
        <v>12</v>
      </c>
      <c r="D1674" s="24">
        <f t="shared" si="105"/>
        <v>12</v>
      </c>
      <c r="E1674" s="26" t="str">
        <f t="shared" si="107"/>
        <v>Under</v>
      </c>
      <c r="F1674" s="26" t="str">
        <f t="shared" si="108"/>
        <v>Under</v>
      </c>
      <c r="G1674" s="26">
        <f t="shared" si="106"/>
        <v>11</v>
      </c>
    </row>
    <row r="1675" spans="1:7" ht="15" x14ac:dyDescent="0.25">
      <c r="A1675" s="39">
        <v>44387</v>
      </c>
      <c r="B1675" s="40">
        <v>0.46149305555555559</v>
      </c>
      <c r="C1675" s="5">
        <v>24</v>
      </c>
      <c r="D1675" s="24">
        <f t="shared" si="105"/>
        <v>24</v>
      </c>
      <c r="E1675" s="26" t="str">
        <f t="shared" si="107"/>
        <v>Under</v>
      </c>
      <c r="F1675" s="26" t="str">
        <f t="shared" si="108"/>
        <v>Over</v>
      </c>
      <c r="G1675" s="26">
        <f t="shared" si="106"/>
        <v>11</v>
      </c>
    </row>
    <row r="1676" spans="1:7" ht="15" x14ac:dyDescent="0.25">
      <c r="A1676" s="39">
        <v>44387</v>
      </c>
      <c r="B1676" s="40">
        <v>0.46156250000000004</v>
      </c>
      <c r="C1676" s="5">
        <v>24</v>
      </c>
      <c r="D1676" s="24">
        <f t="shared" si="105"/>
        <v>24</v>
      </c>
      <c r="E1676" s="26" t="str">
        <f t="shared" si="107"/>
        <v>Under</v>
      </c>
      <c r="F1676" s="26" t="str">
        <f t="shared" si="108"/>
        <v>Over</v>
      </c>
      <c r="G1676" s="26">
        <f t="shared" si="106"/>
        <v>11</v>
      </c>
    </row>
    <row r="1677" spans="1:7" ht="15" x14ac:dyDescent="0.25">
      <c r="A1677" s="39">
        <v>44387</v>
      </c>
      <c r="B1677" s="40">
        <v>0.46444444444444444</v>
      </c>
      <c r="C1677" s="5">
        <v>15</v>
      </c>
      <c r="D1677" s="24">
        <f t="shared" si="105"/>
        <v>15</v>
      </c>
      <c r="E1677" s="26" t="str">
        <f t="shared" si="107"/>
        <v>Under</v>
      </c>
      <c r="F1677" s="26" t="str">
        <f t="shared" si="108"/>
        <v>Under</v>
      </c>
      <c r="G1677" s="26">
        <f t="shared" si="106"/>
        <v>11</v>
      </c>
    </row>
    <row r="1678" spans="1:7" ht="15" x14ac:dyDescent="0.25">
      <c r="A1678" s="39">
        <v>44387</v>
      </c>
      <c r="B1678" s="40">
        <v>0.46689814814814817</v>
      </c>
      <c r="C1678" s="5">
        <v>16</v>
      </c>
      <c r="D1678" s="24">
        <f t="shared" si="105"/>
        <v>16</v>
      </c>
      <c r="E1678" s="26" t="str">
        <f t="shared" si="107"/>
        <v>Under</v>
      </c>
      <c r="F1678" s="26" t="str">
        <f t="shared" si="108"/>
        <v>Under</v>
      </c>
      <c r="G1678" s="26">
        <f t="shared" si="106"/>
        <v>11</v>
      </c>
    </row>
    <row r="1679" spans="1:7" ht="15" x14ac:dyDescent="0.25">
      <c r="A1679" s="39">
        <v>44387</v>
      </c>
      <c r="B1679" s="40">
        <v>0.46814814814814815</v>
      </c>
      <c r="C1679" s="5">
        <v>21</v>
      </c>
      <c r="D1679" s="24">
        <f t="shared" si="105"/>
        <v>21</v>
      </c>
      <c r="E1679" s="26" t="str">
        <f t="shared" si="107"/>
        <v>Under</v>
      </c>
      <c r="F1679" s="26" t="str">
        <f t="shared" si="108"/>
        <v>Over</v>
      </c>
      <c r="G1679" s="26">
        <f t="shared" si="106"/>
        <v>11</v>
      </c>
    </row>
    <row r="1680" spans="1:7" ht="15" x14ac:dyDescent="0.25">
      <c r="A1680" s="39">
        <v>44387</v>
      </c>
      <c r="B1680" s="40">
        <v>0.46946759259259263</v>
      </c>
      <c r="C1680" s="5">
        <v>18</v>
      </c>
      <c r="D1680" s="24">
        <f t="shared" si="105"/>
        <v>18</v>
      </c>
      <c r="E1680" s="26" t="str">
        <f t="shared" si="107"/>
        <v>Under</v>
      </c>
      <c r="F1680" s="26" t="str">
        <f t="shared" si="108"/>
        <v>Under</v>
      </c>
      <c r="G1680" s="26">
        <f t="shared" si="106"/>
        <v>11</v>
      </c>
    </row>
    <row r="1681" spans="1:7" ht="15" x14ac:dyDescent="0.25">
      <c r="A1681" s="39">
        <v>44387</v>
      </c>
      <c r="B1681" s="40">
        <v>0.47106481481481483</v>
      </c>
      <c r="C1681" s="5">
        <v>12</v>
      </c>
      <c r="D1681" s="24">
        <f t="shared" si="105"/>
        <v>12</v>
      </c>
      <c r="E1681" s="26" t="str">
        <f t="shared" si="107"/>
        <v>Under</v>
      </c>
      <c r="F1681" s="26" t="str">
        <f t="shared" si="108"/>
        <v>Under</v>
      </c>
      <c r="G1681" s="26">
        <f t="shared" si="106"/>
        <v>11</v>
      </c>
    </row>
    <row r="1682" spans="1:7" ht="15" x14ac:dyDescent="0.25">
      <c r="A1682" s="39">
        <v>44387</v>
      </c>
      <c r="B1682" s="40">
        <v>0.4722453703703704</v>
      </c>
      <c r="C1682" s="5">
        <v>17</v>
      </c>
      <c r="D1682" s="24">
        <f t="shared" si="105"/>
        <v>17</v>
      </c>
      <c r="E1682" s="26" t="str">
        <f t="shared" si="107"/>
        <v>Under</v>
      </c>
      <c r="F1682" s="26" t="str">
        <f t="shared" si="108"/>
        <v>Under</v>
      </c>
      <c r="G1682" s="26">
        <f t="shared" si="106"/>
        <v>11</v>
      </c>
    </row>
    <row r="1683" spans="1:7" ht="15" x14ac:dyDescent="0.25">
      <c r="A1683" s="39">
        <v>44387</v>
      </c>
      <c r="B1683" s="40">
        <v>0.47710648148148144</v>
      </c>
      <c r="C1683" s="5">
        <v>23</v>
      </c>
      <c r="D1683" s="24">
        <f t="shared" si="105"/>
        <v>23</v>
      </c>
      <c r="E1683" s="26" t="str">
        <f t="shared" si="107"/>
        <v>Under</v>
      </c>
      <c r="F1683" s="26" t="str">
        <f t="shared" si="108"/>
        <v>Over</v>
      </c>
      <c r="G1683" s="26">
        <f t="shared" si="106"/>
        <v>11</v>
      </c>
    </row>
    <row r="1684" spans="1:7" ht="15" x14ac:dyDescent="0.25">
      <c r="A1684" s="39">
        <v>44387</v>
      </c>
      <c r="B1684" s="40">
        <v>0.47931712962962963</v>
      </c>
      <c r="C1684" s="5">
        <v>18</v>
      </c>
      <c r="D1684" s="24">
        <f t="shared" si="105"/>
        <v>18</v>
      </c>
      <c r="E1684" s="26" t="str">
        <f t="shared" si="107"/>
        <v>Under</v>
      </c>
      <c r="F1684" s="26" t="str">
        <f t="shared" si="108"/>
        <v>Under</v>
      </c>
      <c r="G1684" s="26">
        <f t="shared" si="106"/>
        <v>11</v>
      </c>
    </row>
    <row r="1685" spans="1:7" ht="15" x14ac:dyDescent="0.25">
      <c r="A1685" s="39">
        <v>44387</v>
      </c>
      <c r="B1685" s="40">
        <v>0.48108796296296297</v>
      </c>
      <c r="C1685" s="5">
        <v>11</v>
      </c>
      <c r="D1685" s="24">
        <f t="shared" si="105"/>
        <v>11</v>
      </c>
      <c r="E1685" s="26" t="str">
        <f t="shared" si="107"/>
        <v>Under</v>
      </c>
      <c r="F1685" s="26" t="str">
        <f t="shared" si="108"/>
        <v>Under</v>
      </c>
      <c r="G1685" s="26">
        <f t="shared" si="106"/>
        <v>11</v>
      </c>
    </row>
    <row r="1686" spans="1:7" ht="15" x14ac:dyDescent="0.25">
      <c r="A1686" s="39">
        <v>44387</v>
      </c>
      <c r="B1686" s="40">
        <v>0.48193287037037041</v>
      </c>
      <c r="C1686" s="5">
        <v>17</v>
      </c>
      <c r="D1686" s="24">
        <f t="shared" si="105"/>
        <v>17</v>
      </c>
      <c r="E1686" s="26" t="str">
        <f t="shared" si="107"/>
        <v>Under</v>
      </c>
      <c r="F1686" s="26" t="str">
        <f t="shared" si="108"/>
        <v>Under</v>
      </c>
      <c r="G1686" s="26">
        <f t="shared" si="106"/>
        <v>11</v>
      </c>
    </row>
    <row r="1687" spans="1:7" ht="15" x14ac:dyDescent="0.25">
      <c r="A1687" s="39">
        <v>44387</v>
      </c>
      <c r="B1687" s="40">
        <v>0.48218749999999999</v>
      </c>
      <c r="C1687" s="5">
        <v>11</v>
      </c>
      <c r="D1687" s="24">
        <f t="shared" ref="D1687:D1750" si="109">IF(C1687="","",IF($B$9="mph",C1687,ROUND(C1687*0.6214,0)))</f>
        <v>11</v>
      </c>
      <c r="E1687" s="26" t="str">
        <f t="shared" si="107"/>
        <v>Under</v>
      </c>
      <c r="F1687" s="26" t="str">
        <f t="shared" si="108"/>
        <v>Under</v>
      </c>
      <c r="G1687" s="26">
        <f t="shared" ref="G1687:G1750" si="110">HOUR(B1687)</f>
        <v>11</v>
      </c>
    </row>
    <row r="1688" spans="1:7" ht="15" x14ac:dyDescent="0.25">
      <c r="A1688" s="39">
        <v>44387</v>
      </c>
      <c r="B1688" s="40">
        <v>0.48644675925925923</v>
      </c>
      <c r="C1688" s="5">
        <v>24</v>
      </c>
      <c r="D1688" s="24">
        <f t="shared" si="109"/>
        <v>24</v>
      </c>
      <c r="E1688" s="26" t="str">
        <f t="shared" ref="E1688:E1751" si="111">IF(D1688="","",IF(D1688&gt;$B$11,"Over","Under"))</f>
        <v>Under</v>
      </c>
      <c r="F1688" s="26" t="str">
        <f t="shared" ref="F1688:F1751" si="112">IF(D1688="","",IF(D1688&gt;$B$10,"Over","Under"))</f>
        <v>Over</v>
      </c>
      <c r="G1688" s="26">
        <f t="shared" si="110"/>
        <v>11</v>
      </c>
    </row>
    <row r="1689" spans="1:7" ht="15" x14ac:dyDescent="0.25">
      <c r="A1689" s="39">
        <v>44387</v>
      </c>
      <c r="B1689" s="40">
        <v>0.49519675925925927</v>
      </c>
      <c r="C1689" s="5">
        <v>21</v>
      </c>
      <c r="D1689" s="24">
        <f t="shared" si="109"/>
        <v>21</v>
      </c>
      <c r="E1689" s="26" t="str">
        <f t="shared" si="111"/>
        <v>Under</v>
      </c>
      <c r="F1689" s="26" t="str">
        <f t="shared" si="112"/>
        <v>Over</v>
      </c>
      <c r="G1689" s="26">
        <f t="shared" si="110"/>
        <v>11</v>
      </c>
    </row>
    <row r="1690" spans="1:7" ht="15" x14ac:dyDescent="0.25">
      <c r="A1690" s="39">
        <v>44387</v>
      </c>
      <c r="B1690" s="40">
        <v>0.49835648148148143</v>
      </c>
      <c r="C1690" s="5">
        <v>30</v>
      </c>
      <c r="D1690" s="24">
        <f t="shared" si="109"/>
        <v>30</v>
      </c>
      <c r="E1690" s="26" t="str">
        <f t="shared" si="111"/>
        <v>Over</v>
      </c>
      <c r="F1690" s="26" t="str">
        <f t="shared" si="112"/>
        <v>Over</v>
      </c>
      <c r="G1690" s="26">
        <f t="shared" si="110"/>
        <v>11</v>
      </c>
    </row>
    <row r="1691" spans="1:7" ht="15" x14ac:dyDescent="0.25">
      <c r="A1691" s="39">
        <v>44387</v>
      </c>
      <c r="B1691" s="40">
        <v>0.5036342592592592</v>
      </c>
      <c r="C1691" s="5">
        <v>21</v>
      </c>
      <c r="D1691" s="24">
        <f t="shared" si="109"/>
        <v>21</v>
      </c>
      <c r="E1691" s="26" t="str">
        <f t="shared" si="111"/>
        <v>Under</v>
      </c>
      <c r="F1691" s="26" t="str">
        <f t="shared" si="112"/>
        <v>Over</v>
      </c>
      <c r="G1691" s="26">
        <f t="shared" si="110"/>
        <v>12</v>
      </c>
    </row>
    <row r="1692" spans="1:7" ht="15" x14ac:dyDescent="0.25">
      <c r="A1692" s="39">
        <v>44387</v>
      </c>
      <c r="B1692" s="40">
        <v>0.50421296296296292</v>
      </c>
      <c r="C1692" s="5">
        <v>16</v>
      </c>
      <c r="D1692" s="24">
        <f t="shared" si="109"/>
        <v>16</v>
      </c>
      <c r="E1692" s="26" t="str">
        <f t="shared" si="111"/>
        <v>Under</v>
      </c>
      <c r="F1692" s="26" t="str">
        <f t="shared" si="112"/>
        <v>Under</v>
      </c>
      <c r="G1692" s="26">
        <f t="shared" si="110"/>
        <v>12</v>
      </c>
    </row>
    <row r="1693" spans="1:7" ht="15" x14ac:dyDescent="0.25">
      <c r="A1693" s="39">
        <v>44387</v>
      </c>
      <c r="B1693" s="40">
        <v>0.50423611111111111</v>
      </c>
      <c r="C1693" s="5">
        <v>16</v>
      </c>
      <c r="D1693" s="24">
        <f t="shared" si="109"/>
        <v>16</v>
      </c>
      <c r="E1693" s="26" t="str">
        <f t="shared" si="111"/>
        <v>Under</v>
      </c>
      <c r="F1693" s="26" t="str">
        <f t="shared" si="112"/>
        <v>Under</v>
      </c>
      <c r="G1693" s="26">
        <f t="shared" si="110"/>
        <v>12</v>
      </c>
    </row>
    <row r="1694" spans="1:7" ht="15" x14ac:dyDescent="0.25">
      <c r="A1694" s="39">
        <v>44387</v>
      </c>
      <c r="B1694" s="40">
        <v>0.50458333333333327</v>
      </c>
      <c r="C1694" s="5">
        <v>15</v>
      </c>
      <c r="D1694" s="24">
        <f t="shared" si="109"/>
        <v>15</v>
      </c>
      <c r="E1694" s="26" t="str">
        <f t="shared" si="111"/>
        <v>Under</v>
      </c>
      <c r="F1694" s="26" t="str">
        <f t="shared" si="112"/>
        <v>Under</v>
      </c>
      <c r="G1694" s="26">
        <f t="shared" si="110"/>
        <v>12</v>
      </c>
    </row>
    <row r="1695" spans="1:7" ht="15" x14ac:dyDescent="0.25">
      <c r="A1695" s="39">
        <v>44387</v>
      </c>
      <c r="B1695" s="40">
        <v>0.50513888888888892</v>
      </c>
      <c r="C1695" s="5">
        <v>18</v>
      </c>
      <c r="D1695" s="24">
        <f t="shared" si="109"/>
        <v>18</v>
      </c>
      <c r="E1695" s="26" t="str">
        <f t="shared" si="111"/>
        <v>Under</v>
      </c>
      <c r="F1695" s="26" t="str">
        <f t="shared" si="112"/>
        <v>Under</v>
      </c>
      <c r="G1695" s="26">
        <f t="shared" si="110"/>
        <v>12</v>
      </c>
    </row>
    <row r="1696" spans="1:7" ht="15" x14ac:dyDescent="0.25">
      <c r="A1696" s="39">
        <v>44387</v>
      </c>
      <c r="B1696" s="40">
        <v>0.51004629629629628</v>
      </c>
      <c r="C1696" s="5">
        <v>30</v>
      </c>
      <c r="D1696" s="24">
        <f t="shared" si="109"/>
        <v>30</v>
      </c>
      <c r="E1696" s="26" t="str">
        <f t="shared" si="111"/>
        <v>Over</v>
      </c>
      <c r="F1696" s="26" t="str">
        <f t="shared" si="112"/>
        <v>Over</v>
      </c>
      <c r="G1696" s="26">
        <f t="shared" si="110"/>
        <v>12</v>
      </c>
    </row>
    <row r="1697" spans="1:7" ht="15" x14ac:dyDescent="0.25">
      <c r="A1697" s="39">
        <v>44387</v>
      </c>
      <c r="B1697" s="40">
        <v>0.51170138888888894</v>
      </c>
      <c r="C1697" s="5">
        <v>13</v>
      </c>
      <c r="D1697" s="24">
        <f t="shared" si="109"/>
        <v>13</v>
      </c>
      <c r="E1697" s="26" t="str">
        <f t="shared" si="111"/>
        <v>Under</v>
      </c>
      <c r="F1697" s="26" t="str">
        <f t="shared" si="112"/>
        <v>Under</v>
      </c>
      <c r="G1697" s="26">
        <f t="shared" si="110"/>
        <v>12</v>
      </c>
    </row>
    <row r="1698" spans="1:7" ht="15" x14ac:dyDescent="0.25">
      <c r="A1698" s="39">
        <v>44387</v>
      </c>
      <c r="B1698" s="40">
        <v>0.5157870370370371</v>
      </c>
      <c r="C1698" s="5">
        <v>18</v>
      </c>
      <c r="D1698" s="24">
        <f t="shared" si="109"/>
        <v>18</v>
      </c>
      <c r="E1698" s="26" t="str">
        <f t="shared" si="111"/>
        <v>Under</v>
      </c>
      <c r="F1698" s="26" t="str">
        <f t="shared" si="112"/>
        <v>Under</v>
      </c>
      <c r="G1698" s="26">
        <f t="shared" si="110"/>
        <v>12</v>
      </c>
    </row>
    <row r="1699" spans="1:7" ht="15" x14ac:dyDescent="0.25">
      <c r="A1699" s="39">
        <v>44387</v>
      </c>
      <c r="B1699" s="40">
        <v>0.51612268518518511</v>
      </c>
      <c r="C1699" s="5">
        <v>15</v>
      </c>
      <c r="D1699" s="24">
        <f t="shared" si="109"/>
        <v>15</v>
      </c>
      <c r="E1699" s="26" t="str">
        <f t="shared" si="111"/>
        <v>Under</v>
      </c>
      <c r="F1699" s="26" t="str">
        <f t="shared" si="112"/>
        <v>Under</v>
      </c>
      <c r="G1699" s="26">
        <f t="shared" si="110"/>
        <v>12</v>
      </c>
    </row>
    <row r="1700" spans="1:7" ht="15" x14ac:dyDescent="0.25">
      <c r="A1700" s="39">
        <v>44387</v>
      </c>
      <c r="B1700" s="40">
        <v>0.5175925925925926</v>
      </c>
      <c r="C1700" s="5">
        <v>21</v>
      </c>
      <c r="D1700" s="24">
        <f t="shared" si="109"/>
        <v>21</v>
      </c>
      <c r="E1700" s="26" t="str">
        <f t="shared" si="111"/>
        <v>Under</v>
      </c>
      <c r="F1700" s="26" t="str">
        <f t="shared" si="112"/>
        <v>Over</v>
      </c>
      <c r="G1700" s="26">
        <f t="shared" si="110"/>
        <v>12</v>
      </c>
    </row>
    <row r="1701" spans="1:7" ht="15" x14ac:dyDescent="0.25">
      <c r="A1701" s="39">
        <v>44387</v>
      </c>
      <c r="B1701" s="40">
        <v>0.51888888888888884</v>
      </c>
      <c r="C1701" s="5">
        <v>20</v>
      </c>
      <c r="D1701" s="24">
        <f t="shared" si="109"/>
        <v>20</v>
      </c>
      <c r="E1701" s="26" t="str">
        <f t="shared" si="111"/>
        <v>Under</v>
      </c>
      <c r="F1701" s="26" t="str">
        <f t="shared" si="112"/>
        <v>Under</v>
      </c>
      <c r="G1701" s="26">
        <f t="shared" si="110"/>
        <v>12</v>
      </c>
    </row>
    <row r="1702" spans="1:7" ht="15" x14ac:dyDescent="0.25">
      <c r="A1702" s="39">
        <v>44387</v>
      </c>
      <c r="B1702" s="40">
        <v>0.52011574074074074</v>
      </c>
      <c r="C1702" s="5">
        <v>19</v>
      </c>
      <c r="D1702" s="24">
        <f t="shared" si="109"/>
        <v>19</v>
      </c>
      <c r="E1702" s="26" t="str">
        <f t="shared" si="111"/>
        <v>Under</v>
      </c>
      <c r="F1702" s="26" t="str">
        <f t="shared" si="112"/>
        <v>Under</v>
      </c>
      <c r="G1702" s="26">
        <f t="shared" si="110"/>
        <v>12</v>
      </c>
    </row>
    <row r="1703" spans="1:7" ht="15" x14ac:dyDescent="0.25">
      <c r="A1703" s="39">
        <v>44387</v>
      </c>
      <c r="B1703" s="40">
        <v>0.5239583333333333</v>
      </c>
      <c r="C1703" s="5">
        <v>16</v>
      </c>
      <c r="D1703" s="24">
        <f t="shared" si="109"/>
        <v>16</v>
      </c>
      <c r="E1703" s="26" t="str">
        <f t="shared" si="111"/>
        <v>Under</v>
      </c>
      <c r="F1703" s="26" t="str">
        <f t="shared" si="112"/>
        <v>Under</v>
      </c>
      <c r="G1703" s="26">
        <f t="shared" si="110"/>
        <v>12</v>
      </c>
    </row>
    <row r="1704" spans="1:7" ht="15" x14ac:dyDescent="0.25">
      <c r="A1704" s="39">
        <v>44387</v>
      </c>
      <c r="B1704" s="40">
        <v>0.52725694444444449</v>
      </c>
      <c r="C1704" s="5">
        <v>9</v>
      </c>
      <c r="D1704" s="24">
        <f t="shared" si="109"/>
        <v>9</v>
      </c>
      <c r="E1704" s="26" t="str">
        <f t="shared" si="111"/>
        <v>Under</v>
      </c>
      <c r="F1704" s="26" t="str">
        <f t="shared" si="112"/>
        <v>Under</v>
      </c>
      <c r="G1704" s="26">
        <f t="shared" si="110"/>
        <v>12</v>
      </c>
    </row>
    <row r="1705" spans="1:7" ht="15" x14ac:dyDescent="0.25">
      <c r="A1705" s="39">
        <v>44387</v>
      </c>
      <c r="B1705" s="40">
        <v>0.52872685185185186</v>
      </c>
      <c r="C1705" s="5">
        <v>10</v>
      </c>
      <c r="D1705" s="24">
        <f t="shared" si="109"/>
        <v>10</v>
      </c>
      <c r="E1705" s="26" t="str">
        <f t="shared" si="111"/>
        <v>Under</v>
      </c>
      <c r="F1705" s="26" t="str">
        <f t="shared" si="112"/>
        <v>Under</v>
      </c>
      <c r="G1705" s="26">
        <f t="shared" si="110"/>
        <v>12</v>
      </c>
    </row>
    <row r="1706" spans="1:7" ht="15" x14ac:dyDescent="0.25">
      <c r="A1706" s="39">
        <v>44387</v>
      </c>
      <c r="B1706" s="40">
        <v>0.52902777777777776</v>
      </c>
      <c r="C1706" s="5">
        <v>15</v>
      </c>
      <c r="D1706" s="24">
        <f t="shared" si="109"/>
        <v>15</v>
      </c>
      <c r="E1706" s="26" t="str">
        <f t="shared" si="111"/>
        <v>Under</v>
      </c>
      <c r="F1706" s="26" t="str">
        <f t="shared" si="112"/>
        <v>Under</v>
      </c>
      <c r="G1706" s="26">
        <f t="shared" si="110"/>
        <v>12</v>
      </c>
    </row>
    <row r="1707" spans="1:7" ht="15" x14ac:dyDescent="0.25">
      <c r="A1707" s="39">
        <v>44387</v>
      </c>
      <c r="B1707" s="40">
        <v>0.53378472222222217</v>
      </c>
      <c r="C1707" s="5">
        <v>16</v>
      </c>
      <c r="D1707" s="24">
        <f t="shared" si="109"/>
        <v>16</v>
      </c>
      <c r="E1707" s="26" t="str">
        <f t="shared" si="111"/>
        <v>Under</v>
      </c>
      <c r="F1707" s="26" t="str">
        <f t="shared" si="112"/>
        <v>Under</v>
      </c>
      <c r="G1707" s="26">
        <f t="shared" si="110"/>
        <v>12</v>
      </c>
    </row>
    <row r="1708" spans="1:7" ht="15" x14ac:dyDescent="0.25">
      <c r="A1708" s="39">
        <v>44387</v>
      </c>
      <c r="B1708" s="40">
        <v>0.53828703703703706</v>
      </c>
      <c r="C1708" s="5">
        <v>16</v>
      </c>
      <c r="D1708" s="24">
        <f t="shared" si="109"/>
        <v>16</v>
      </c>
      <c r="E1708" s="26" t="str">
        <f t="shared" si="111"/>
        <v>Under</v>
      </c>
      <c r="F1708" s="26" t="str">
        <f t="shared" si="112"/>
        <v>Under</v>
      </c>
      <c r="G1708" s="26">
        <f t="shared" si="110"/>
        <v>12</v>
      </c>
    </row>
    <row r="1709" spans="1:7" ht="15" x14ac:dyDescent="0.25">
      <c r="A1709" s="39">
        <v>44387</v>
      </c>
      <c r="B1709" s="40">
        <v>0.54153935185185187</v>
      </c>
      <c r="C1709" s="5">
        <v>21</v>
      </c>
      <c r="D1709" s="24">
        <f t="shared" si="109"/>
        <v>21</v>
      </c>
      <c r="E1709" s="26" t="str">
        <f t="shared" si="111"/>
        <v>Under</v>
      </c>
      <c r="F1709" s="26" t="str">
        <f t="shared" si="112"/>
        <v>Over</v>
      </c>
      <c r="G1709" s="26">
        <f t="shared" si="110"/>
        <v>12</v>
      </c>
    </row>
    <row r="1710" spans="1:7" ht="15" x14ac:dyDescent="0.25">
      <c r="A1710" s="39">
        <v>44387</v>
      </c>
      <c r="B1710" s="40">
        <v>0.54270833333333335</v>
      </c>
      <c r="C1710" s="5">
        <v>18</v>
      </c>
      <c r="D1710" s="24">
        <f t="shared" si="109"/>
        <v>18</v>
      </c>
      <c r="E1710" s="26" t="str">
        <f t="shared" si="111"/>
        <v>Under</v>
      </c>
      <c r="F1710" s="26" t="str">
        <f t="shared" si="112"/>
        <v>Under</v>
      </c>
      <c r="G1710" s="26">
        <f t="shared" si="110"/>
        <v>13</v>
      </c>
    </row>
    <row r="1711" spans="1:7" ht="15" x14ac:dyDescent="0.25">
      <c r="A1711" s="39">
        <v>44387</v>
      </c>
      <c r="B1711" s="40">
        <v>0.54553240740740738</v>
      </c>
      <c r="C1711" s="5">
        <v>9</v>
      </c>
      <c r="D1711" s="24">
        <f t="shared" si="109"/>
        <v>9</v>
      </c>
      <c r="E1711" s="26" t="str">
        <f t="shared" si="111"/>
        <v>Under</v>
      </c>
      <c r="F1711" s="26" t="str">
        <f t="shared" si="112"/>
        <v>Under</v>
      </c>
      <c r="G1711" s="26">
        <f t="shared" si="110"/>
        <v>13</v>
      </c>
    </row>
    <row r="1712" spans="1:7" ht="15" x14ac:dyDescent="0.25">
      <c r="A1712" s="39">
        <v>44387</v>
      </c>
      <c r="B1712" s="40">
        <v>0.54555555555555557</v>
      </c>
      <c r="C1712" s="5">
        <v>16</v>
      </c>
      <c r="D1712" s="24">
        <f t="shared" si="109"/>
        <v>16</v>
      </c>
      <c r="E1712" s="26" t="str">
        <f t="shared" si="111"/>
        <v>Under</v>
      </c>
      <c r="F1712" s="26" t="str">
        <f t="shared" si="112"/>
        <v>Under</v>
      </c>
      <c r="G1712" s="26">
        <f t="shared" si="110"/>
        <v>13</v>
      </c>
    </row>
    <row r="1713" spans="1:7" ht="15" x14ac:dyDescent="0.25">
      <c r="A1713" s="39">
        <v>44387</v>
      </c>
      <c r="B1713" s="40">
        <v>0.54556712962962961</v>
      </c>
      <c r="C1713" s="5">
        <v>24</v>
      </c>
      <c r="D1713" s="24">
        <f t="shared" si="109"/>
        <v>24</v>
      </c>
      <c r="E1713" s="26" t="str">
        <f t="shared" si="111"/>
        <v>Under</v>
      </c>
      <c r="F1713" s="26" t="str">
        <f t="shared" si="112"/>
        <v>Over</v>
      </c>
      <c r="G1713" s="26">
        <f t="shared" si="110"/>
        <v>13</v>
      </c>
    </row>
    <row r="1714" spans="1:7" ht="15" x14ac:dyDescent="0.25">
      <c r="A1714" s="39">
        <v>44387</v>
      </c>
      <c r="B1714" s="40">
        <v>0.54771990740740739</v>
      </c>
      <c r="C1714" s="5">
        <v>18</v>
      </c>
      <c r="D1714" s="24">
        <f t="shared" si="109"/>
        <v>18</v>
      </c>
      <c r="E1714" s="26" t="str">
        <f t="shared" si="111"/>
        <v>Under</v>
      </c>
      <c r="F1714" s="26" t="str">
        <f t="shared" si="112"/>
        <v>Under</v>
      </c>
      <c r="G1714" s="26">
        <f t="shared" si="110"/>
        <v>13</v>
      </c>
    </row>
    <row r="1715" spans="1:7" ht="15" x14ac:dyDescent="0.25">
      <c r="A1715" s="39">
        <v>44387</v>
      </c>
      <c r="B1715" s="40">
        <v>0.54873842592592592</v>
      </c>
      <c r="C1715" s="5">
        <v>11</v>
      </c>
      <c r="D1715" s="24">
        <f t="shared" si="109"/>
        <v>11</v>
      </c>
      <c r="E1715" s="26" t="str">
        <f t="shared" si="111"/>
        <v>Under</v>
      </c>
      <c r="F1715" s="26" t="str">
        <f t="shared" si="112"/>
        <v>Under</v>
      </c>
      <c r="G1715" s="26">
        <f t="shared" si="110"/>
        <v>13</v>
      </c>
    </row>
    <row r="1716" spans="1:7" ht="15" x14ac:dyDescent="0.25">
      <c r="A1716" s="39">
        <v>44387</v>
      </c>
      <c r="B1716" s="40">
        <v>0.54878472222222219</v>
      </c>
      <c r="C1716" s="5">
        <v>12</v>
      </c>
      <c r="D1716" s="24">
        <f t="shared" si="109"/>
        <v>12</v>
      </c>
      <c r="E1716" s="26" t="str">
        <f t="shared" si="111"/>
        <v>Under</v>
      </c>
      <c r="F1716" s="26" t="str">
        <f t="shared" si="112"/>
        <v>Under</v>
      </c>
      <c r="G1716" s="26">
        <f t="shared" si="110"/>
        <v>13</v>
      </c>
    </row>
    <row r="1717" spans="1:7" ht="15" x14ac:dyDescent="0.25">
      <c r="A1717" s="39">
        <v>44387</v>
      </c>
      <c r="B1717" s="40">
        <v>0.55040509259259263</v>
      </c>
      <c r="C1717" s="5">
        <v>8</v>
      </c>
      <c r="D1717" s="24">
        <f t="shared" si="109"/>
        <v>8</v>
      </c>
      <c r="E1717" s="26" t="str">
        <f t="shared" si="111"/>
        <v>Under</v>
      </c>
      <c r="F1717" s="26" t="str">
        <f t="shared" si="112"/>
        <v>Under</v>
      </c>
      <c r="G1717" s="26">
        <f t="shared" si="110"/>
        <v>13</v>
      </c>
    </row>
    <row r="1718" spans="1:7" ht="15" x14ac:dyDescent="0.25">
      <c r="A1718" s="39">
        <v>44387</v>
      </c>
      <c r="B1718" s="40">
        <v>0.55756944444444445</v>
      </c>
      <c r="C1718" s="5">
        <v>17</v>
      </c>
      <c r="D1718" s="24">
        <f t="shared" si="109"/>
        <v>17</v>
      </c>
      <c r="E1718" s="26" t="str">
        <f t="shared" si="111"/>
        <v>Under</v>
      </c>
      <c r="F1718" s="26" t="str">
        <f t="shared" si="112"/>
        <v>Under</v>
      </c>
      <c r="G1718" s="26">
        <f t="shared" si="110"/>
        <v>13</v>
      </c>
    </row>
    <row r="1719" spans="1:7" ht="15" x14ac:dyDescent="0.25">
      <c r="A1719" s="39">
        <v>44387</v>
      </c>
      <c r="B1719" s="40">
        <v>0.55909722222222225</v>
      </c>
      <c r="C1719" s="5">
        <v>19</v>
      </c>
      <c r="D1719" s="24">
        <f t="shared" si="109"/>
        <v>19</v>
      </c>
      <c r="E1719" s="26" t="str">
        <f t="shared" si="111"/>
        <v>Under</v>
      </c>
      <c r="F1719" s="26" t="str">
        <f t="shared" si="112"/>
        <v>Under</v>
      </c>
      <c r="G1719" s="26">
        <f t="shared" si="110"/>
        <v>13</v>
      </c>
    </row>
    <row r="1720" spans="1:7" ht="15" x14ac:dyDescent="0.25">
      <c r="A1720" s="39">
        <v>44387</v>
      </c>
      <c r="B1720" s="40">
        <v>0.56174768518518514</v>
      </c>
      <c r="C1720" s="5">
        <v>13</v>
      </c>
      <c r="D1720" s="24">
        <f t="shared" si="109"/>
        <v>13</v>
      </c>
      <c r="E1720" s="26" t="str">
        <f t="shared" si="111"/>
        <v>Under</v>
      </c>
      <c r="F1720" s="26" t="str">
        <f t="shared" si="112"/>
        <v>Under</v>
      </c>
      <c r="G1720" s="26">
        <f t="shared" si="110"/>
        <v>13</v>
      </c>
    </row>
    <row r="1721" spans="1:7" ht="15" x14ac:dyDescent="0.25">
      <c r="A1721" s="39">
        <v>44387</v>
      </c>
      <c r="B1721" s="40">
        <v>0.56383101851851858</v>
      </c>
      <c r="C1721" s="5">
        <v>19</v>
      </c>
      <c r="D1721" s="24">
        <f t="shared" si="109"/>
        <v>19</v>
      </c>
      <c r="E1721" s="26" t="str">
        <f t="shared" si="111"/>
        <v>Under</v>
      </c>
      <c r="F1721" s="26" t="str">
        <f t="shared" si="112"/>
        <v>Under</v>
      </c>
      <c r="G1721" s="26">
        <f t="shared" si="110"/>
        <v>13</v>
      </c>
    </row>
    <row r="1722" spans="1:7" ht="15" x14ac:dyDescent="0.25">
      <c r="A1722" s="39">
        <v>44387</v>
      </c>
      <c r="B1722" s="40">
        <v>0.56387731481481485</v>
      </c>
      <c r="C1722" s="5">
        <v>21</v>
      </c>
      <c r="D1722" s="24">
        <f t="shared" si="109"/>
        <v>21</v>
      </c>
      <c r="E1722" s="26" t="str">
        <f t="shared" si="111"/>
        <v>Under</v>
      </c>
      <c r="F1722" s="26" t="str">
        <f t="shared" si="112"/>
        <v>Over</v>
      </c>
      <c r="G1722" s="26">
        <f t="shared" si="110"/>
        <v>13</v>
      </c>
    </row>
    <row r="1723" spans="1:7" ht="15" x14ac:dyDescent="0.25">
      <c r="A1723" s="39">
        <v>44387</v>
      </c>
      <c r="B1723" s="40">
        <v>0.56390046296296303</v>
      </c>
      <c r="C1723" s="5">
        <v>20</v>
      </c>
      <c r="D1723" s="24">
        <f t="shared" si="109"/>
        <v>20</v>
      </c>
      <c r="E1723" s="26" t="str">
        <f t="shared" si="111"/>
        <v>Under</v>
      </c>
      <c r="F1723" s="26" t="str">
        <f t="shared" si="112"/>
        <v>Under</v>
      </c>
      <c r="G1723" s="26">
        <f t="shared" si="110"/>
        <v>13</v>
      </c>
    </row>
    <row r="1724" spans="1:7" ht="15" x14ac:dyDescent="0.25">
      <c r="A1724" s="39">
        <v>44387</v>
      </c>
      <c r="B1724" s="40">
        <v>0.56428240740740743</v>
      </c>
      <c r="C1724" s="5">
        <v>15</v>
      </c>
      <c r="D1724" s="24">
        <f t="shared" si="109"/>
        <v>15</v>
      </c>
      <c r="E1724" s="26" t="str">
        <f t="shared" si="111"/>
        <v>Under</v>
      </c>
      <c r="F1724" s="26" t="str">
        <f t="shared" si="112"/>
        <v>Under</v>
      </c>
      <c r="G1724" s="26">
        <f t="shared" si="110"/>
        <v>13</v>
      </c>
    </row>
    <row r="1725" spans="1:7" ht="15" x14ac:dyDescent="0.25">
      <c r="A1725" s="39">
        <v>44387</v>
      </c>
      <c r="B1725" s="40">
        <v>0.56431712962962965</v>
      </c>
      <c r="C1725" s="5">
        <v>16</v>
      </c>
      <c r="D1725" s="24">
        <f t="shared" si="109"/>
        <v>16</v>
      </c>
      <c r="E1725" s="26" t="str">
        <f t="shared" si="111"/>
        <v>Under</v>
      </c>
      <c r="F1725" s="26" t="str">
        <f t="shared" si="112"/>
        <v>Under</v>
      </c>
      <c r="G1725" s="26">
        <f t="shared" si="110"/>
        <v>13</v>
      </c>
    </row>
    <row r="1726" spans="1:7" ht="15" x14ac:dyDescent="0.25">
      <c r="A1726" s="39">
        <v>44387</v>
      </c>
      <c r="B1726" s="40">
        <v>0.56958333333333333</v>
      </c>
      <c r="C1726" s="5">
        <v>19</v>
      </c>
      <c r="D1726" s="24">
        <f t="shared" si="109"/>
        <v>19</v>
      </c>
      <c r="E1726" s="26" t="str">
        <f t="shared" si="111"/>
        <v>Under</v>
      </c>
      <c r="F1726" s="26" t="str">
        <f t="shared" si="112"/>
        <v>Under</v>
      </c>
      <c r="G1726" s="26">
        <f t="shared" si="110"/>
        <v>13</v>
      </c>
    </row>
    <row r="1727" spans="1:7" ht="15" x14ac:dyDescent="0.25">
      <c r="A1727" s="39">
        <v>44387</v>
      </c>
      <c r="B1727" s="40">
        <v>0.57119212962962962</v>
      </c>
      <c r="C1727" s="5">
        <v>15</v>
      </c>
      <c r="D1727" s="24">
        <f t="shared" si="109"/>
        <v>15</v>
      </c>
      <c r="E1727" s="26" t="str">
        <f t="shared" si="111"/>
        <v>Under</v>
      </c>
      <c r="F1727" s="26" t="str">
        <f t="shared" si="112"/>
        <v>Under</v>
      </c>
      <c r="G1727" s="26">
        <f t="shared" si="110"/>
        <v>13</v>
      </c>
    </row>
    <row r="1728" spans="1:7" ht="15" x14ac:dyDescent="0.25">
      <c r="A1728" s="39">
        <v>44387</v>
      </c>
      <c r="B1728" s="40">
        <v>0.57241898148148151</v>
      </c>
      <c r="C1728" s="5">
        <v>15</v>
      </c>
      <c r="D1728" s="24">
        <f t="shared" si="109"/>
        <v>15</v>
      </c>
      <c r="E1728" s="26" t="str">
        <f t="shared" si="111"/>
        <v>Under</v>
      </c>
      <c r="F1728" s="26" t="str">
        <f t="shared" si="112"/>
        <v>Under</v>
      </c>
      <c r="G1728" s="26">
        <f t="shared" si="110"/>
        <v>13</v>
      </c>
    </row>
    <row r="1729" spans="1:7" ht="15" x14ac:dyDescent="0.25">
      <c r="A1729" s="39">
        <v>44387</v>
      </c>
      <c r="B1729" s="40">
        <v>0.57302083333333331</v>
      </c>
      <c r="C1729" s="5">
        <v>15</v>
      </c>
      <c r="D1729" s="24">
        <f t="shared" si="109"/>
        <v>15</v>
      </c>
      <c r="E1729" s="26" t="str">
        <f t="shared" si="111"/>
        <v>Under</v>
      </c>
      <c r="F1729" s="26" t="str">
        <f t="shared" si="112"/>
        <v>Under</v>
      </c>
      <c r="G1729" s="26">
        <f t="shared" si="110"/>
        <v>13</v>
      </c>
    </row>
    <row r="1730" spans="1:7" ht="15" x14ac:dyDescent="0.25">
      <c r="A1730" s="39">
        <v>44387</v>
      </c>
      <c r="B1730" s="40">
        <v>0.57556712962962964</v>
      </c>
      <c r="C1730" s="5">
        <v>13</v>
      </c>
      <c r="D1730" s="24">
        <f t="shared" si="109"/>
        <v>13</v>
      </c>
      <c r="E1730" s="26" t="str">
        <f t="shared" si="111"/>
        <v>Under</v>
      </c>
      <c r="F1730" s="26" t="str">
        <f t="shared" si="112"/>
        <v>Under</v>
      </c>
      <c r="G1730" s="26">
        <f t="shared" si="110"/>
        <v>13</v>
      </c>
    </row>
    <row r="1731" spans="1:7" ht="15" x14ac:dyDescent="0.25">
      <c r="A1731" s="39">
        <v>44387</v>
      </c>
      <c r="B1731" s="40">
        <v>0.57745370370370364</v>
      </c>
      <c r="C1731" s="5">
        <v>15</v>
      </c>
      <c r="D1731" s="24">
        <f t="shared" si="109"/>
        <v>15</v>
      </c>
      <c r="E1731" s="26" t="str">
        <f t="shared" si="111"/>
        <v>Under</v>
      </c>
      <c r="F1731" s="26" t="str">
        <f t="shared" si="112"/>
        <v>Under</v>
      </c>
      <c r="G1731" s="26">
        <f t="shared" si="110"/>
        <v>13</v>
      </c>
    </row>
    <row r="1732" spans="1:7" ht="15" x14ac:dyDescent="0.25">
      <c r="A1732" s="39">
        <v>44387</v>
      </c>
      <c r="B1732" s="40">
        <v>0.57839120370370367</v>
      </c>
      <c r="C1732" s="5">
        <v>13</v>
      </c>
      <c r="D1732" s="24">
        <f t="shared" si="109"/>
        <v>13</v>
      </c>
      <c r="E1732" s="26" t="str">
        <f t="shared" si="111"/>
        <v>Under</v>
      </c>
      <c r="F1732" s="26" t="str">
        <f t="shared" si="112"/>
        <v>Under</v>
      </c>
      <c r="G1732" s="26">
        <f t="shared" si="110"/>
        <v>13</v>
      </c>
    </row>
    <row r="1733" spans="1:7" ht="15" x14ac:dyDescent="0.25">
      <c r="A1733" s="39">
        <v>44387</v>
      </c>
      <c r="B1733" s="40">
        <v>0.58069444444444451</v>
      </c>
      <c r="C1733" s="5">
        <v>15</v>
      </c>
      <c r="D1733" s="24">
        <f t="shared" si="109"/>
        <v>15</v>
      </c>
      <c r="E1733" s="26" t="str">
        <f t="shared" si="111"/>
        <v>Under</v>
      </c>
      <c r="F1733" s="26" t="str">
        <f t="shared" si="112"/>
        <v>Under</v>
      </c>
      <c r="G1733" s="26">
        <f t="shared" si="110"/>
        <v>13</v>
      </c>
    </row>
    <row r="1734" spans="1:7" ht="15" x14ac:dyDescent="0.25">
      <c r="A1734" s="39">
        <v>44387</v>
      </c>
      <c r="B1734" s="40">
        <v>0.58550925925925923</v>
      </c>
      <c r="C1734" s="5">
        <v>9</v>
      </c>
      <c r="D1734" s="24">
        <f t="shared" si="109"/>
        <v>9</v>
      </c>
      <c r="E1734" s="26" t="str">
        <f t="shared" si="111"/>
        <v>Under</v>
      </c>
      <c r="F1734" s="26" t="str">
        <f t="shared" si="112"/>
        <v>Under</v>
      </c>
      <c r="G1734" s="26">
        <f t="shared" si="110"/>
        <v>14</v>
      </c>
    </row>
    <row r="1735" spans="1:7" ht="15" x14ac:dyDescent="0.25">
      <c r="A1735" s="39">
        <v>44387</v>
      </c>
      <c r="B1735" s="40">
        <v>0.58585648148148151</v>
      </c>
      <c r="C1735" s="5">
        <v>13</v>
      </c>
      <c r="D1735" s="24">
        <f t="shared" si="109"/>
        <v>13</v>
      </c>
      <c r="E1735" s="26" t="str">
        <f t="shared" si="111"/>
        <v>Under</v>
      </c>
      <c r="F1735" s="26" t="str">
        <f t="shared" si="112"/>
        <v>Under</v>
      </c>
      <c r="G1735" s="26">
        <f t="shared" si="110"/>
        <v>14</v>
      </c>
    </row>
    <row r="1736" spans="1:7" ht="15" x14ac:dyDescent="0.25">
      <c r="A1736" s="39">
        <v>44387</v>
      </c>
      <c r="B1736" s="40">
        <v>0.58689814814814811</v>
      </c>
      <c r="C1736" s="5">
        <v>17</v>
      </c>
      <c r="D1736" s="24">
        <f t="shared" si="109"/>
        <v>17</v>
      </c>
      <c r="E1736" s="26" t="str">
        <f t="shared" si="111"/>
        <v>Under</v>
      </c>
      <c r="F1736" s="26" t="str">
        <f t="shared" si="112"/>
        <v>Under</v>
      </c>
      <c r="G1736" s="26">
        <f t="shared" si="110"/>
        <v>14</v>
      </c>
    </row>
    <row r="1737" spans="1:7" ht="15" x14ac:dyDescent="0.25">
      <c r="A1737" s="39">
        <v>44387</v>
      </c>
      <c r="B1737" s="40">
        <v>0.58996527777777785</v>
      </c>
      <c r="C1737" s="5">
        <v>11</v>
      </c>
      <c r="D1737" s="24">
        <f t="shared" si="109"/>
        <v>11</v>
      </c>
      <c r="E1737" s="26" t="str">
        <f t="shared" si="111"/>
        <v>Under</v>
      </c>
      <c r="F1737" s="26" t="str">
        <f t="shared" si="112"/>
        <v>Under</v>
      </c>
      <c r="G1737" s="26">
        <f t="shared" si="110"/>
        <v>14</v>
      </c>
    </row>
    <row r="1738" spans="1:7" ht="15" x14ac:dyDescent="0.25">
      <c r="A1738" s="39">
        <v>44387</v>
      </c>
      <c r="B1738" s="40">
        <v>0.59068287037037037</v>
      </c>
      <c r="C1738" s="5">
        <v>19</v>
      </c>
      <c r="D1738" s="24">
        <f t="shared" si="109"/>
        <v>19</v>
      </c>
      <c r="E1738" s="26" t="str">
        <f t="shared" si="111"/>
        <v>Under</v>
      </c>
      <c r="F1738" s="26" t="str">
        <f t="shared" si="112"/>
        <v>Under</v>
      </c>
      <c r="G1738" s="26">
        <f t="shared" si="110"/>
        <v>14</v>
      </c>
    </row>
    <row r="1739" spans="1:7" ht="15" x14ac:dyDescent="0.25">
      <c r="A1739" s="39">
        <v>44387</v>
      </c>
      <c r="B1739" s="40">
        <v>0.59696759259259258</v>
      </c>
      <c r="C1739" s="5">
        <v>16</v>
      </c>
      <c r="D1739" s="24">
        <f t="shared" si="109"/>
        <v>16</v>
      </c>
      <c r="E1739" s="26" t="str">
        <f t="shared" si="111"/>
        <v>Under</v>
      </c>
      <c r="F1739" s="26" t="str">
        <f t="shared" si="112"/>
        <v>Under</v>
      </c>
      <c r="G1739" s="26">
        <f t="shared" si="110"/>
        <v>14</v>
      </c>
    </row>
    <row r="1740" spans="1:7" ht="15" x14ac:dyDescent="0.25">
      <c r="A1740" s="39">
        <v>44387</v>
      </c>
      <c r="B1740" s="40">
        <v>0.59834490740740742</v>
      </c>
      <c r="C1740" s="5">
        <v>18</v>
      </c>
      <c r="D1740" s="24">
        <f t="shared" si="109"/>
        <v>18</v>
      </c>
      <c r="E1740" s="26" t="str">
        <f t="shared" si="111"/>
        <v>Under</v>
      </c>
      <c r="F1740" s="26" t="str">
        <f t="shared" si="112"/>
        <v>Under</v>
      </c>
      <c r="G1740" s="26">
        <f t="shared" si="110"/>
        <v>14</v>
      </c>
    </row>
    <row r="1741" spans="1:7" ht="15" x14ac:dyDescent="0.25">
      <c r="A1741" s="39">
        <v>44387</v>
      </c>
      <c r="B1741" s="40">
        <v>0.60039351851851852</v>
      </c>
      <c r="C1741" s="5">
        <v>19</v>
      </c>
      <c r="D1741" s="24">
        <f t="shared" si="109"/>
        <v>19</v>
      </c>
      <c r="E1741" s="26" t="str">
        <f t="shared" si="111"/>
        <v>Under</v>
      </c>
      <c r="F1741" s="26" t="str">
        <f t="shared" si="112"/>
        <v>Under</v>
      </c>
      <c r="G1741" s="26">
        <f t="shared" si="110"/>
        <v>14</v>
      </c>
    </row>
    <row r="1742" spans="1:7" ht="15" x14ac:dyDescent="0.25">
      <c r="A1742" s="39">
        <v>44387</v>
      </c>
      <c r="B1742" s="40">
        <v>0.60315972222222225</v>
      </c>
      <c r="C1742" s="5">
        <v>15</v>
      </c>
      <c r="D1742" s="24">
        <f t="shared" si="109"/>
        <v>15</v>
      </c>
      <c r="E1742" s="26" t="str">
        <f t="shared" si="111"/>
        <v>Under</v>
      </c>
      <c r="F1742" s="26" t="str">
        <f t="shared" si="112"/>
        <v>Under</v>
      </c>
      <c r="G1742" s="26">
        <f t="shared" si="110"/>
        <v>14</v>
      </c>
    </row>
    <row r="1743" spans="1:7" ht="15" x14ac:dyDescent="0.25">
      <c r="A1743" s="39">
        <v>44387</v>
      </c>
      <c r="B1743" s="40">
        <v>0.60368055555555555</v>
      </c>
      <c r="C1743" s="5">
        <v>8</v>
      </c>
      <c r="D1743" s="24">
        <f t="shared" si="109"/>
        <v>8</v>
      </c>
      <c r="E1743" s="26" t="str">
        <f t="shared" si="111"/>
        <v>Under</v>
      </c>
      <c r="F1743" s="26" t="str">
        <f t="shared" si="112"/>
        <v>Under</v>
      </c>
      <c r="G1743" s="26">
        <f t="shared" si="110"/>
        <v>14</v>
      </c>
    </row>
    <row r="1744" spans="1:7" ht="15" x14ac:dyDescent="0.25">
      <c r="A1744" s="39">
        <v>44387</v>
      </c>
      <c r="B1744" s="40">
        <v>0.60765046296296299</v>
      </c>
      <c r="C1744" s="5">
        <v>15</v>
      </c>
      <c r="D1744" s="24">
        <f t="shared" si="109"/>
        <v>15</v>
      </c>
      <c r="E1744" s="26" t="str">
        <f t="shared" si="111"/>
        <v>Under</v>
      </c>
      <c r="F1744" s="26" t="str">
        <f t="shared" si="112"/>
        <v>Under</v>
      </c>
      <c r="G1744" s="26">
        <f t="shared" si="110"/>
        <v>14</v>
      </c>
    </row>
    <row r="1745" spans="1:7" ht="15" x14ac:dyDescent="0.25">
      <c r="A1745" s="39">
        <v>44387</v>
      </c>
      <c r="B1745" s="40">
        <v>0.60982638888888896</v>
      </c>
      <c r="C1745" s="5">
        <v>19</v>
      </c>
      <c r="D1745" s="24">
        <f t="shared" si="109"/>
        <v>19</v>
      </c>
      <c r="E1745" s="26" t="str">
        <f t="shared" si="111"/>
        <v>Under</v>
      </c>
      <c r="F1745" s="26" t="str">
        <f t="shared" si="112"/>
        <v>Under</v>
      </c>
      <c r="G1745" s="26">
        <f t="shared" si="110"/>
        <v>14</v>
      </c>
    </row>
    <row r="1746" spans="1:7" ht="15" x14ac:dyDescent="0.25">
      <c r="A1746" s="39">
        <v>44387</v>
      </c>
      <c r="B1746" s="40">
        <v>0.61068287037037039</v>
      </c>
      <c r="C1746" s="5">
        <v>11</v>
      </c>
      <c r="D1746" s="24">
        <f t="shared" si="109"/>
        <v>11</v>
      </c>
      <c r="E1746" s="26" t="str">
        <f t="shared" si="111"/>
        <v>Under</v>
      </c>
      <c r="F1746" s="26" t="str">
        <f t="shared" si="112"/>
        <v>Under</v>
      </c>
      <c r="G1746" s="26">
        <f t="shared" si="110"/>
        <v>14</v>
      </c>
    </row>
    <row r="1747" spans="1:7" ht="15" x14ac:dyDescent="0.25">
      <c r="A1747" s="39">
        <v>44387</v>
      </c>
      <c r="B1747" s="40">
        <v>0.61136574074074079</v>
      </c>
      <c r="C1747" s="5">
        <v>18</v>
      </c>
      <c r="D1747" s="24">
        <f t="shared" si="109"/>
        <v>18</v>
      </c>
      <c r="E1747" s="26" t="str">
        <f t="shared" si="111"/>
        <v>Under</v>
      </c>
      <c r="F1747" s="26" t="str">
        <f t="shared" si="112"/>
        <v>Under</v>
      </c>
      <c r="G1747" s="26">
        <f t="shared" si="110"/>
        <v>14</v>
      </c>
    </row>
    <row r="1748" spans="1:7" ht="15" x14ac:dyDescent="0.25">
      <c r="A1748" s="39">
        <v>44387</v>
      </c>
      <c r="B1748" s="40">
        <v>0.61228009259259253</v>
      </c>
      <c r="C1748" s="5">
        <v>12</v>
      </c>
      <c r="D1748" s="24">
        <f t="shared" si="109"/>
        <v>12</v>
      </c>
      <c r="E1748" s="26" t="str">
        <f t="shared" si="111"/>
        <v>Under</v>
      </c>
      <c r="F1748" s="26" t="str">
        <f t="shared" si="112"/>
        <v>Under</v>
      </c>
      <c r="G1748" s="26">
        <f t="shared" si="110"/>
        <v>14</v>
      </c>
    </row>
    <row r="1749" spans="1:7" ht="15" x14ac:dyDescent="0.25">
      <c r="A1749" s="39">
        <v>44387</v>
      </c>
      <c r="B1749" s="40">
        <v>0.63184027777777774</v>
      </c>
      <c r="C1749" s="5">
        <v>19</v>
      </c>
      <c r="D1749" s="24">
        <f t="shared" si="109"/>
        <v>19</v>
      </c>
      <c r="E1749" s="26" t="str">
        <f t="shared" si="111"/>
        <v>Under</v>
      </c>
      <c r="F1749" s="26" t="str">
        <f t="shared" si="112"/>
        <v>Under</v>
      </c>
      <c r="G1749" s="26">
        <f t="shared" si="110"/>
        <v>15</v>
      </c>
    </row>
    <row r="1750" spans="1:7" ht="15" x14ac:dyDescent="0.25">
      <c r="A1750" s="39">
        <v>44387</v>
      </c>
      <c r="B1750" s="40">
        <v>0.63187499999999996</v>
      </c>
      <c r="C1750" s="5">
        <v>18</v>
      </c>
      <c r="D1750" s="24">
        <f t="shared" si="109"/>
        <v>18</v>
      </c>
      <c r="E1750" s="26" t="str">
        <f t="shared" si="111"/>
        <v>Under</v>
      </c>
      <c r="F1750" s="26" t="str">
        <f t="shared" si="112"/>
        <v>Under</v>
      </c>
      <c r="G1750" s="26">
        <f t="shared" si="110"/>
        <v>15</v>
      </c>
    </row>
    <row r="1751" spans="1:7" ht="15" x14ac:dyDescent="0.25">
      <c r="A1751" s="39">
        <v>44387</v>
      </c>
      <c r="B1751" s="40">
        <v>0.63875000000000004</v>
      </c>
      <c r="C1751" s="5">
        <v>16</v>
      </c>
      <c r="D1751" s="24">
        <f t="shared" ref="D1751:D1814" si="113">IF(C1751="","",IF($B$9="mph",C1751,ROUND(C1751*0.6214,0)))</f>
        <v>16</v>
      </c>
      <c r="E1751" s="26" t="str">
        <f t="shared" si="111"/>
        <v>Under</v>
      </c>
      <c r="F1751" s="26" t="str">
        <f t="shared" si="112"/>
        <v>Under</v>
      </c>
      <c r="G1751" s="26">
        <f t="shared" ref="G1751:G1814" si="114">HOUR(B1751)</f>
        <v>15</v>
      </c>
    </row>
    <row r="1752" spans="1:7" ht="15" x14ac:dyDescent="0.25">
      <c r="A1752" s="39">
        <v>44387</v>
      </c>
      <c r="B1752" s="40">
        <v>0.63900462962962956</v>
      </c>
      <c r="C1752" s="5">
        <v>9</v>
      </c>
      <c r="D1752" s="24">
        <f t="shared" si="113"/>
        <v>9</v>
      </c>
      <c r="E1752" s="26" t="str">
        <f t="shared" ref="E1752:E1815" si="115">IF(D1752="","",IF(D1752&gt;$B$11,"Over","Under"))</f>
        <v>Under</v>
      </c>
      <c r="F1752" s="26" t="str">
        <f t="shared" ref="F1752:F1815" si="116">IF(D1752="","",IF(D1752&gt;$B$10,"Over","Under"))</f>
        <v>Under</v>
      </c>
      <c r="G1752" s="26">
        <f t="shared" si="114"/>
        <v>15</v>
      </c>
    </row>
    <row r="1753" spans="1:7" ht="15" x14ac:dyDescent="0.25">
      <c r="A1753" s="39">
        <v>44387</v>
      </c>
      <c r="B1753" s="40">
        <v>0.64309027777777772</v>
      </c>
      <c r="C1753" s="5">
        <v>11</v>
      </c>
      <c r="D1753" s="24">
        <f t="shared" si="113"/>
        <v>11</v>
      </c>
      <c r="E1753" s="26" t="str">
        <f t="shared" si="115"/>
        <v>Under</v>
      </c>
      <c r="F1753" s="26" t="str">
        <f t="shared" si="116"/>
        <v>Under</v>
      </c>
      <c r="G1753" s="26">
        <f t="shared" si="114"/>
        <v>15</v>
      </c>
    </row>
    <row r="1754" spans="1:7" ht="15" x14ac:dyDescent="0.25">
      <c r="A1754" s="39">
        <v>44387</v>
      </c>
      <c r="B1754" s="40">
        <v>0.64446759259259256</v>
      </c>
      <c r="C1754" s="5">
        <v>20</v>
      </c>
      <c r="D1754" s="24">
        <f t="shared" si="113"/>
        <v>20</v>
      </c>
      <c r="E1754" s="26" t="str">
        <f t="shared" si="115"/>
        <v>Under</v>
      </c>
      <c r="F1754" s="26" t="str">
        <f t="shared" si="116"/>
        <v>Under</v>
      </c>
      <c r="G1754" s="26">
        <f t="shared" si="114"/>
        <v>15</v>
      </c>
    </row>
    <row r="1755" spans="1:7" ht="15" x14ac:dyDescent="0.25">
      <c r="A1755" s="39">
        <v>44387</v>
      </c>
      <c r="B1755" s="40">
        <v>0.6517708333333333</v>
      </c>
      <c r="C1755" s="5">
        <v>14</v>
      </c>
      <c r="D1755" s="24">
        <f t="shared" si="113"/>
        <v>14</v>
      </c>
      <c r="E1755" s="26" t="str">
        <f t="shared" si="115"/>
        <v>Under</v>
      </c>
      <c r="F1755" s="26" t="str">
        <f t="shared" si="116"/>
        <v>Under</v>
      </c>
      <c r="G1755" s="26">
        <f t="shared" si="114"/>
        <v>15</v>
      </c>
    </row>
    <row r="1756" spans="1:7" ht="15" x14ac:dyDescent="0.25">
      <c r="A1756" s="39">
        <v>44387</v>
      </c>
      <c r="B1756" s="40">
        <v>0.65645833333333337</v>
      </c>
      <c r="C1756" s="5">
        <v>19</v>
      </c>
      <c r="D1756" s="24">
        <f t="shared" si="113"/>
        <v>19</v>
      </c>
      <c r="E1756" s="26" t="str">
        <f t="shared" si="115"/>
        <v>Under</v>
      </c>
      <c r="F1756" s="26" t="str">
        <f t="shared" si="116"/>
        <v>Under</v>
      </c>
      <c r="G1756" s="26">
        <f t="shared" si="114"/>
        <v>15</v>
      </c>
    </row>
    <row r="1757" spans="1:7" ht="15" x14ac:dyDescent="0.25">
      <c r="A1757" s="39">
        <v>44387</v>
      </c>
      <c r="B1757" s="40">
        <v>0.65745370370370371</v>
      </c>
      <c r="C1757" s="5">
        <v>19</v>
      </c>
      <c r="D1757" s="24">
        <f t="shared" si="113"/>
        <v>19</v>
      </c>
      <c r="E1757" s="26" t="str">
        <f t="shared" si="115"/>
        <v>Under</v>
      </c>
      <c r="F1757" s="26" t="str">
        <f t="shared" si="116"/>
        <v>Under</v>
      </c>
      <c r="G1757" s="26">
        <f t="shared" si="114"/>
        <v>15</v>
      </c>
    </row>
    <row r="1758" spans="1:7" ht="15" x14ac:dyDescent="0.25">
      <c r="A1758" s="39">
        <v>44387</v>
      </c>
      <c r="B1758" s="40">
        <v>0.65752314814814816</v>
      </c>
      <c r="C1758" s="5">
        <v>16</v>
      </c>
      <c r="D1758" s="24">
        <f t="shared" si="113"/>
        <v>16</v>
      </c>
      <c r="E1758" s="26" t="str">
        <f t="shared" si="115"/>
        <v>Under</v>
      </c>
      <c r="F1758" s="26" t="str">
        <f t="shared" si="116"/>
        <v>Under</v>
      </c>
      <c r="G1758" s="26">
        <f t="shared" si="114"/>
        <v>15</v>
      </c>
    </row>
    <row r="1759" spans="1:7" ht="15" x14ac:dyDescent="0.25">
      <c r="A1759" s="39">
        <v>44387</v>
      </c>
      <c r="B1759" s="40">
        <v>0.65795138888888893</v>
      </c>
      <c r="C1759" s="5">
        <v>18</v>
      </c>
      <c r="D1759" s="24">
        <f t="shared" si="113"/>
        <v>18</v>
      </c>
      <c r="E1759" s="26" t="str">
        <f t="shared" si="115"/>
        <v>Under</v>
      </c>
      <c r="F1759" s="26" t="str">
        <f t="shared" si="116"/>
        <v>Under</v>
      </c>
      <c r="G1759" s="26">
        <f t="shared" si="114"/>
        <v>15</v>
      </c>
    </row>
    <row r="1760" spans="1:7" ht="15" x14ac:dyDescent="0.25">
      <c r="A1760" s="39">
        <v>44387</v>
      </c>
      <c r="B1760" s="40">
        <v>0.66260416666666666</v>
      </c>
      <c r="C1760" s="5">
        <v>21</v>
      </c>
      <c r="D1760" s="24">
        <f t="shared" si="113"/>
        <v>21</v>
      </c>
      <c r="E1760" s="26" t="str">
        <f t="shared" si="115"/>
        <v>Under</v>
      </c>
      <c r="F1760" s="26" t="str">
        <f t="shared" si="116"/>
        <v>Over</v>
      </c>
      <c r="G1760" s="26">
        <f t="shared" si="114"/>
        <v>15</v>
      </c>
    </row>
    <row r="1761" spans="1:7" ht="15" x14ac:dyDescent="0.25">
      <c r="A1761" s="39">
        <v>44387</v>
      </c>
      <c r="B1761" s="40">
        <v>0.66850694444444436</v>
      </c>
      <c r="C1761" s="5">
        <v>15</v>
      </c>
      <c r="D1761" s="24">
        <f t="shared" si="113"/>
        <v>15</v>
      </c>
      <c r="E1761" s="26" t="str">
        <f t="shared" si="115"/>
        <v>Under</v>
      </c>
      <c r="F1761" s="26" t="str">
        <f t="shared" si="116"/>
        <v>Under</v>
      </c>
      <c r="G1761" s="26">
        <f t="shared" si="114"/>
        <v>16</v>
      </c>
    </row>
    <row r="1762" spans="1:7" ht="15" x14ac:dyDescent="0.25">
      <c r="A1762" s="39">
        <v>44387</v>
      </c>
      <c r="B1762" s="40">
        <v>0.67053240740740738</v>
      </c>
      <c r="C1762" s="5">
        <v>15</v>
      </c>
      <c r="D1762" s="24">
        <f t="shared" si="113"/>
        <v>15</v>
      </c>
      <c r="E1762" s="26" t="str">
        <f t="shared" si="115"/>
        <v>Under</v>
      </c>
      <c r="F1762" s="26" t="str">
        <f t="shared" si="116"/>
        <v>Under</v>
      </c>
      <c r="G1762" s="26">
        <f t="shared" si="114"/>
        <v>16</v>
      </c>
    </row>
    <row r="1763" spans="1:7" ht="15" x14ac:dyDescent="0.25">
      <c r="A1763" s="39">
        <v>44387</v>
      </c>
      <c r="B1763" s="40">
        <v>0.67190972222222223</v>
      </c>
      <c r="C1763" s="5">
        <v>17</v>
      </c>
      <c r="D1763" s="24">
        <f t="shared" si="113"/>
        <v>17</v>
      </c>
      <c r="E1763" s="26" t="str">
        <f t="shared" si="115"/>
        <v>Under</v>
      </c>
      <c r="F1763" s="26" t="str">
        <f t="shared" si="116"/>
        <v>Under</v>
      </c>
      <c r="G1763" s="26">
        <f t="shared" si="114"/>
        <v>16</v>
      </c>
    </row>
    <row r="1764" spans="1:7" ht="15" x14ac:dyDescent="0.25">
      <c r="A1764" s="39">
        <v>44387</v>
      </c>
      <c r="B1764" s="40">
        <v>0.67390046296296291</v>
      </c>
      <c r="C1764" s="5">
        <v>8</v>
      </c>
      <c r="D1764" s="24">
        <f t="shared" si="113"/>
        <v>8</v>
      </c>
      <c r="E1764" s="26" t="str">
        <f t="shared" si="115"/>
        <v>Under</v>
      </c>
      <c r="F1764" s="26" t="str">
        <f t="shared" si="116"/>
        <v>Under</v>
      </c>
      <c r="G1764" s="26">
        <f t="shared" si="114"/>
        <v>16</v>
      </c>
    </row>
    <row r="1765" spans="1:7" ht="15" x14ac:dyDescent="0.25">
      <c r="A1765" s="39">
        <v>44387</v>
      </c>
      <c r="B1765" s="40">
        <v>0.67482638888888891</v>
      </c>
      <c r="C1765" s="5">
        <v>13</v>
      </c>
      <c r="D1765" s="24">
        <f t="shared" si="113"/>
        <v>13</v>
      </c>
      <c r="E1765" s="26" t="str">
        <f t="shared" si="115"/>
        <v>Under</v>
      </c>
      <c r="F1765" s="26" t="str">
        <f t="shared" si="116"/>
        <v>Under</v>
      </c>
      <c r="G1765" s="26">
        <f t="shared" si="114"/>
        <v>16</v>
      </c>
    </row>
    <row r="1766" spans="1:7" ht="15" x14ac:dyDescent="0.25">
      <c r="A1766" s="39">
        <v>44387</v>
      </c>
      <c r="B1766" s="40">
        <v>0.67718750000000005</v>
      </c>
      <c r="C1766" s="5">
        <v>15</v>
      </c>
      <c r="D1766" s="24">
        <f t="shared" si="113"/>
        <v>15</v>
      </c>
      <c r="E1766" s="26" t="str">
        <f t="shared" si="115"/>
        <v>Under</v>
      </c>
      <c r="F1766" s="26" t="str">
        <f t="shared" si="116"/>
        <v>Under</v>
      </c>
      <c r="G1766" s="26">
        <f t="shared" si="114"/>
        <v>16</v>
      </c>
    </row>
    <row r="1767" spans="1:7" ht="15" x14ac:dyDescent="0.25">
      <c r="A1767" s="39">
        <v>44387</v>
      </c>
      <c r="B1767" s="40">
        <v>0.68266203703703709</v>
      </c>
      <c r="C1767" s="5">
        <v>13</v>
      </c>
      <c r="D1767" s="24">
        <f t="shared" si="113"/>
        <v>13</v>
      </c>
      <c r="E1767" s="26" t="str">
        <f t="shared" si="115"/>
        <v>Under</v>
      </c>
      <c r="F1767" s="26" t="str">
        <f t="shared" si="116"/>
        <v>Under</v>
      </c>
      <c r="G1767" s="26">
        <f t="shared" si="114"/>
        <v>16</v>
      </c>
    </row>
    <row r="1768" spans="1:7" ht="15" x14ac:dyDescent="0.25">
      <c r="A1768" s="39">
        <v>44387</v>
      </c>
      <c r="B1768" s="40">
        <v>0.68309027777777775</v>
      </c>
      <c r="C1768" s="5">
        <v>22</v>
      </c>
      <c r="D1768" s="24">
        <f t="shared" si="113"/>
        <v>22</v>
      </c>
      <c r="E1768" s="26" t="str">
        <f t="shared" si="115"/>
        <v>Under</v>
      </c>
      <c r="F1768" s="26" t="str">
        <f t="shared" si="116"/>
        <v>Over</v>
      </c>
      <c r="G1768" s="26">
        <f t="shared" si="114"/>
        <v>16</v>
      </c>
    </row>
    <row r="1769" spans="1:7" ht="15" x14ac:dyDescent="0.25">
      <c r="A1769" s="39">
        <v>44387</v>
      </c>
      <c r="B1769" s="40">
        <v>0.68418981481481478</v>
      </c>
      <c r="C1769" s="5">
        <v>17</v>
      </c>
      <c r="D1769" s="24">
        <f t="shared" si="113"/>
        <v>17</v>
      </c>
      <c r="E1769" s="26" t="str">
        <f t="shared" si="115"/>
        <v>Under</v>
      </c>
      <c r="F1769" s="26" t="str">
        <f t="shared" si="116"/>
        <v>Under</v>
      </c>
      <c r="G1769" s="26">
        <f t="shared" si="114"/>
        <v>16</v>
      </c>
    </row>
    <row r="1770" spans="1:7" ht="15" x14ac:dyDescent="0.25">
      <c r="A1770" s="39">
        <v>44387</v>
      </c>
      <c r="B1770" s="40">
        <v>0.68722222222222218</v>
      </c>
      <c r="C1770" s="5">
        <v>10</v>
      </c>
      <c r="D1770" s="24">
        <f t="shared" si="113"/>
        <v>10</v>
      </c>
      <c r="E1770" s="26" t="str">
        <f t="shared" si="115"/>
        <v>Under</v>
      </c>
      <c r="F1770" s="26" t="str">
        <f t="shared" si="116"/>
        <v>Under</v>
      </c>
      <c r="G1770" s="26">
        <f t="shared" si="114"/>
        <v>16</v>
      </c>
    </row>
    <row r="1771" spans="1:7" ht="15" x14ac:dyDescent="0.25">
      <c r="A1771" s="39">
        <v>44387</v>
      </c>
      <c r="B1771" s="40">
        <v>0.68761574074074072</v>
      </c>
      <c r="C1771" s="5">
        <v>13</v>
      </c>
      <c r="D1771" s="24">
        <f t="shared" si="113"/>
        <v>13</v>
      </c>
      <c r="E1771" s="26" t="str">
        <f t="shared" si="115"/>
        <v>Under</v>
      </c>
      <c r="F1771" s="26" t="str">
        <f t="shared" si="116"/>
        <v>Under</v>
      </c>
      <c r="G1771" s="26">
        <f t="shared" si="114"/>
        <v>16</v>
      </c>
    </row>
    <row r="1772" spans="1:7" ht="15" x14ac:dyDescent="0.25">
      <c r="A1772" s="39">
        <v>44387</v>
      </c>
      <c r="B1772" s="40">
        <v>0.68836805555555547</v>
      </c>
      <c r="C1772" s="5">
        <v>20</v>
      </c>
      <c r="D1772" s="24">
        <f t="shared" si="113"/>
        <v>20</v>
      </c>
      <c r="E1772" s="26" t="str">
        <f t="shared" si="115"/>
        <v>Under</v>
      </c>
      <c r="F1772" s="26" t="str">
        <f t="shared" si="116"/>
        <v>Under</v>
      </c>
      <c r="G1772" s="26">
        <f t="shared" si="114"/>
        <v>16</v>
      </c>
    </row>
    <row r="1773" spans="1:7" ht="15" x14ac:dyDescent="0.25">
      <c r="A1773" s="39">
        <v>44387</v>
      </c>
      <c r="B1773" s="40">
        <v>0.69056712962962974</v>
      </c>
      <c r="C1773" s="5">
        <v>16</v>
      </c>
      <c r="D1773" s="24">
        <f t="shared" si="113"/>
        <v>16</v>
      </c>
      <c r="E1773" s="26" t="str">
        <f t="shared" si="115"/>
        <v>Under</v>
      </c>
      <c r="F1773" s="26" t="str">
        <f t="shared" si="116"/>
        <v>Under</v>
      </c>
      <c r="G1773" s="26">
        <f t="shared" si="114"/>
        <v>16</v>
      </c>
    </row>
    <row r="1774" spans="1:7" ht="15" x14ac:dyDescent="0.25">
      <c r="A1774" s="39">
        <v>44387</v>
      </c>
      <c r="B1774" s="40">
        <v>0.69562500000000005</v>
      </c>
      <c r="C1774" s="5">
        <v>9</v>
      </c>
      <c r="D1774" s="24">
        <f t="shared" si="113"/>
        <v>9</v>
      </c>
      <c r="E1774" s="26" t="str">
        <f t="shared" si="115"/>
        <v>Under</v>
      </c>
      <c r="F1774" s="26" t="str">
        <f t="shared" si="116"/>
        <v>Under</v>
      </c>
      <c r="G1774" s="26">
        <f t="shared" si="114"/>
        <v>16</v>
      </c>
    </row>
    <row r="1775" spans="1:7" ht="15" x14ac:dyDescent="0.25">
      <c r="A1775" s="39">
        <v>44387</v>
      </c>
      <c r="B1775" s="40">
        <v>0.69895833333333324</v>
      </c>
      <c r="C1775" s="5">
        <v>18</v>
      </c>
      <c r="D1775" s="24">
        <f t="shared" si="113"/>
        <v>18</v>
      </c>
      <c r="E1775" s="26" t="str">
        <f t="shared" si="115"/>
        <v>Under</v>
      </c>
      <c r="F1775" s="26" t="str">
        <f t="shared" si="116"/>
        <v>Under</v>
      </c>
      <c r="G1775" s="26">
        <f t="shared" si="114"/>
        <v>16</v>
      </c>
    </row>
    <row r="1776" spans="1:7" ht="15" x14ac:dyDescent="0.25">
      <c r="A1776" s="39">
        <v>44387</v>
      </c>
      <c r="B1776" s="40">
        <v>0.7025231481481482</v>
      </c>
      <c r="C1776" s="5">
        <v>17</v>
      </c>
      <c r="D1776" s="24">
        <f t="shared" si="113"/>
        <v>17</v>
      </c>
      <c r="E1776" s="26" t="str">
        <f t="shared" si="115"/>
        <v>Under</v>
      </c>
      <c r="F1776" s="26" t="str">
        <f t="shared" si="116"/>
        <v>Under</v>
      </c>
      <c r="G1776" s="26">
        <f t="shared" si="114"/>
        <v>16</v>
      </c>
    </row>
    <row r="1777" spans="1:7" ht="15" x14ac:dyDescent="0.25">
      <c r="A1777" s="39">
        <v>44387</v>
      </c>
      <c r="B1777" s="40">
        <v>0.70351851851851854</v>
      </c>
      <c r="C1777" s="5">
        <v>18</v>
      </c>
      <c r="D1777" s="24">
        <f t="shared" si="113"/>
        <v>18</v>
      </c>
      <c r="E1777" s="26" t="str">
        <f t="shared" si="115"/>
        <v>Under</v>
      </c>
      <c r="F1777" s="26" t="str">
        <f t="shared" si="116"/>
        <v>Under</v>
      </c>
      <c r="G1777" s="26">
        <f t="shared" si="114"/>
        <v>16</v>
      </c>
    </row>
    <row r="1778" spans="1:7" ht="15" x14ac:dyDescent="0.25">
      <c r="A1778" s="39">
        <v>44387</v>
      </c>
      <c r="B1778" s="40">
        <v>0.70464120370370376</v>
      </c>
      <c r="C1778" s="5">
        <v>19</v>
      </c>
      <c r="D1778" s="24">
        <f t="shared" si="113"/>
        <v>19</v>
      </c>
      <c r="E1778" s="26" t="str">
        <f t="shared" si="115"/>
        <v>Under</v>
      </c>
      <c r="F1778" s="26" t="str">
        <f t="shared" si="116"/>
        <v>Under</v>
      </c>
      <c r="G1778" s="26">
        <f t="shared" si="114"/>
        <v>16</v>
      </c>
    </row>
    <row r="1779" spans="1:7" ht="15" x14ac:dyDescent="0.25">
      <c r="A1779" s="39">
        <v>44387</v>
      </c>
      <c r="B1779" s="40">
        <v>0.71031250000000001</v>
      </c>
      <c r="C1779" s="5">
        <v>15</v>
      </c>
      <c r="D1779" s="24">
        <f t="shared" si="113"/>
        <v>15</v>
      </c>
      <c r="E1779" s="26" t="str">
        <f t="shared" si="115"/>
        <v>Under</v>
      </c>
      <c r="F1779" s="26" t="str">
        <f t="shared" si="116"/>
        <v>Under</v>
      </c>
      <c r="G1779" s="26">
        <f t="shared" si="114"/>
        <v>17</v>
      </c>
    </row>
    <row r="1780" spans="1:7" ht="15" x14ac:dyDescent="0.25">
      <c r="A1780" s="39">
        <v>44387</v>
      </c>
      <c r="B1780" s="40">
        <v>0.71548611111111116</v>
      </c>
      <c r="C1780" s="5">
        <v>19</v>
      </c>
      <c r="D1780" s="24">
        <f t="shared" si="113"/>
        <v>19</v>
      </c>
      <c r="E1780" s="26" t="str">
        <f t="shared" si="115"/>
        <v>Under</v>
      </c>
      <c r="F1780" s="26" t="str">
        <f t="shared" si="116"/>
        <v>Under</v>
      </c>
      <c r="G1780" s="26">
        <f t="shared" si="114"/>
        <v>17</v>
      </c>
    </row>
    <row r="1781" spans="1:7" ht="15" x14ac:dyDescent="0.25">
      <c r="A1781" s="39">
        <v>44387</v>
      </c>
      <c r="B1781" s="40">
        <v>0.71767361111111105</v>
      </c>
      <c r="C1781" s="5">
        <v>12</v>
      </c>
      <c r="D1781" s="24">
        <f t="shared" si="113"/>
        <v>12</v>
      </c>
      <c r="E1781" s="26" t="str">
        <f t="shared" si="115"/>
        <v>Under</v>
      </c>
      <c r="F1781" s="26" t="str">
        <f t="shared" si="116"/>
        <v>Under</v>
      </c>
      <c r="G1781" s="26">
        <f t="shared" si="114"/>
        <v>17</v>
      </c>
    </row>
    <row r="1782" spans="1:7" ht="15" x14ac:dyDescent="0.25">
      <c r="A1782" s="39">
        <v>44387</v>
      </c>
      <c r="B1782" s="40">
        <v>0.71901620370370367</v>
      </c>
      <c r="C1782" s="5">
        <v>16</v>
      </c>
      <c r="D1782" s="24">
        <f t="shared" si="113"/>
        <v>16</v>
      </c>
      <c r="E1782" s="26" t="str">
        <f t="shared" si="115"/>
        <v>Under</v>
      </c>
      <c r="F1782" s="26" t="str">
        <f t="shared" si="116"/>
        <v>Under</v>
      </c>
      <c r="G1782" s="26">
        <f t="shared" si="114"/>
        <v>17</v>
      </c>
    </row>
    <row r="1783" spans="1:7" ht="15" x14ac:dyDescent="0.25">
      <c r="A1783" s="39">
        <v>44387</v>
      </c>
      <c r="B1783" s="40">
        <v>0.72119212962962964</v>
      </c>
      <c r="C1783" s="5">
        <v>19</v>
      </c>
      <c r="D1783" s="24">
        <f t="shared" si="113"/>
        <v>19</v>
      </c>
      <c r="E1783" s="26" t="str">
        <f t="shared" si="115"/>
        <v>Under</v>
      </c>
      <c r="F1783" s="26" t="str">
        <f t="shared" si="116"/>
        <v>Under</v>
      </c>
      <c r="G1783" s="26">
        <f t="shared" si="114"/>
        <v>17</v>
      </c>
    </row>
    <row r="1784" spans="1:7" ht="15" x14ac:dyDescent="0.25">
      <c r="A1784" s="39">
        <v>44387</v>
      </c>
      <c r="B1784" s="40">
        <v>0.72231481481481474</v>
      </c>
      <c r="C1784" s="5">
        <v>8</v>
      </c>
      <c r="D1784" s="24">
        <f t="shared" si="113"/>
        <v>8</v>
      </c>
      <c r="E1784" s="26" t="str">
        <f t="shared" si="115"/>
        <v>Under</v>
      </c>
      <c r="F1784" s="26" t="str">
        <f t="shared" si="116"/>
        <v>Under</v>
      </c>
      <c r="G1784" s="26">
        <f t="shared" si="114"/>
        <v>17</v>
      </c>
    </row>
    <row r="1785" spans="1:7" ht="15" x14ac:dyDescent="0.25">
      <c r="A1785" s="39">
        <v>44387</v>
      </c>
      <c r="B1785" s="40">
        <v>0.7244328703703703</v>
      </c>
      <c r="C1785" s="5">
        <v>16</v>
      </c>
      <c r="D1785" s="24">
        <f t="shared" si="113"/>
        <v>16</v>
      </c>
      <c r="E1785" s="26" t="str">
        <f t="shared" si="115"/>
        <v>Under</v>
      </c>
      <c r="F1785" s="26" t="str">
        <f t="shared" si="116"/>
        <v>Under</v>
      </c>
      <c r="G1785" s="26">
        <f t="shared" si="114"/>
        <v>17</v>
      </c>
    </row>
    <row r="1786" spans="1:7" ht="15" x14ac:dyDescent="0.25">
      <c r="A1786" s="39">
        <v>44387</v>
      </c>
      <c r="B1786" s="40">
        <v>0.72637731481481482</v>
      </c>
      <c r="C1786" s="5">
        <v>22</v>
      </c>
      <c r="D1786" s="24">
        <f t="shared" si="113"/>
        <v>22</v>
      </c>
      <c r="E1786" s="26" t="str">
        <f t="shared" si="115"/>
        <v>Under</v>
      </c>
      <c r="F1786" s="26" t="str">
        <f t="shared" si="116"/>
        <v>Over</v>
      </c>
      <c r="G1786" s="26">
        <f t="shared" si="114"/>
        <v>17</v>
      </c>
    </row>
    <row r="1787" spans="1:7" ht="15" x14ac:dyDescent="0.25">
      <c r="A1787" s="39">
        <v>44387</v>
      </c>
      <c r="B1787" s="40">
        <v>0.72659722222222223</v>
      </c>
      <c r="C1787" s="5">
        <v>18</v>
      </c>
      <c r="D1787" s="24">
        <f t="shared" si="113"/>
        <v>18</v>
      </c>
      <c r="E1787" s="26" t="str">
        <f t="shared" si="115"/>
        <v>Under</v>
      </c>
      <c r="F1787" s="26" t="str">
        <f t="shared" si="116"/>
        <v>Under</v>
      </c>
      <c r="G1787" s="26">
        <f t="shared" si="114"/>
        <v>17</v>
      </c>
    </row>
    <row r="1788" spans="1:7" ht="15" x14ac:dyDescent="0.25">
      <c r="A1788" s="39">
        <v>44387</v>
      </c>
      <c r="B1788" s="40">
        <v>0.72918981481481471</v>
      </c>
      <c r="C1788" s="5">
        <v>16</v>
      </c>
      <c r="D1788" s="24">
        <f t="shared" si="113"/>
        <v>16</v>
      </c>
      <c r="E1788" s="26" t="str">
        <f t="shared" si="115"/>
        <v>Under</v>
      </c>
      <c r="F1788" s="26" t="str">
        <f t="shared" si="116"/>
        <v>Under</v>
      </c>
      <c r="G1788" s="26">
        <f t="shared" si="114"/>
        <v>17</v>
      </c>
    </row>
    <row r="1789" spans="1:7" ht="15" x14ac:dyDescent="0.25">
      <c r="A1789" s="39">
        <v>44387</v>
      </c>
      <c r="B1789" s="40">
        <v>0.7308796296296296</v>
      </c>
      <c r="C1789" s="5">
        <v>13</v>
      </c>
      <c r="D1789" s="24">
        <f t="shared" si="113"/>
        <v>13</v>
      </c>
      <c r="E1789" s="26" t="str">
        <f t="shared" si="115"/>
        <v>Under</v>
      </c>
      <c r="F1789" s="26" t="str">
        <f t="shared" si="116"/>
        <v>Under</v>
      </c>
      <c r="G1789" s="26">
        <f t="shared" si="114"/>
        <v>17</v>
      </c>
    </row>
    <row r="1790" spans="1:7" ht="15" x14ac:dyDescent="0.25">
      <c r="A1790" s="39">
        <v>44387</v>
      </c>
      <c r="B1790" s="40">
        <v>0.73192129629629632</v>
      </c>
      <c r="C1790" s="5">
        <v>21</v>
      </c>
      <c r="D1790" s="24">
        <f t="shared" si="113"/>
        <v>21</v>
      </c>
      <c r="E1790" s="26" t="str">
        <f t="shared" si="115"/>
        <v>Under</v>
      </c>
      <c r="F1790" s="26" t="str">
        <f t="shared" si="116"/>
        <v>Over</v>
      </c>
      <c r="G1790" s="26">
        <f t="shared" si="114"/>
        <v>17</v>
      </c>
    </row>
    <row r="1791" spans="1:7" ht="15" x14ac:dyDescent="0.25">
      <c r="A1791" s="39">
        <v>44387</v>
      </c>
      <c r="B1791" s="40">
        <v>0.74339120370370371</v>
      </c>
      <c r="C1791" s="5">
        <v>11</v>
      </c>
      <c r="D1791" s="24">
        <f t="shared" si="113"/>
        <v>11</v>
      </c>
      <c r="E1791" s="26" t="str">
        <f t="shared" si="115"/>
        <v>Under</v>
      </c>
      <c r="F1791" s="26" t="str">
        <f t="shared" si="116"/>
        <v>Under</v>
      </c>
      <c r="G1791" s="26">
        <f t="shared" si="114"/>
        <v>17</v>
      </c>
    </row>
    <row r="1792" spans="1:7" ht="15" x14ac:dyDescent="0.25">
      <c r="A1792" s="39">
        <v>44387</v>
      </c>
      <c r="B1792" s="40">
        <v>0.74562499999999998</v>
      </c>
      <c r="C1792" s="5">
        <v>14</v>
      </c>
      <c r="D1792" s="24">
        <f t="shared" si="113"/>
        <v>14</v>
      </c>
      <c r="E1792" s="26" t="str">
        <f t="shared" si="115"/>
        <v>Under</v>
      </c>
      <c r="F1792" s="26" t="str">
        <f t="shared" si="116"/>
        <v>Under</v>
      </c>
      <c r="G1792" s="26">
        <f t="shared" si="114"/>
        <v>17</v>
      </c>
    </row>
    <row r="1793" spans="1:7" ht="15" x14ac:dyDescent="0.25">
      <c r="A1793" s="39">
        <v>44387</v>
      </c>
      <c r="B1793" s="40">
        <v>0.74678240740740742</v>
      </c>
      <c r="C1793" s="5">
        <v>11</v>
      </c>
      <c r="D1793" s="24">
        <f t="shared" si="113"/>
        <v>11</v>
      </c>
      <c r="E1793" s="26" t="str">
        <f t="shared" si="115"/>
        <v>Under</v>
      </c>
      <c r="F1793" s="26" t="str">
        <f t="shared" si="116"/>
        <v>Under</v>
      </c>
      <c r="G1793" s="26">
        <f t="shared" si="114"/>
        <v>17</v>
      </c>
    </row>
    <row r="1794" spans="1:7" ht="15" x14ac:dyDescent="0.25">
      <c r="A1794" s="39">
        <v>44387</v>
      </c>
      <c r="B1794" s="40">
        <v>0.74722222222222223</v>
      </c>
      <c r="C1794" s="5">
        <v>15</v>
      </c>
      <c r="D1794" s="24">
        <f t="shared" si="113"/>
        <v>15</v>
      </c>
      <c r="E1794" s="26" t="str">
        <f t="shared" si="115"/>
        <v>Under</v>
      </c>
      <c r="F1794" s="26" t="str">
        <f t="shared" si="116"/>
        <v>Under</v>
      </c>
      <c r="G1794" s="26">
        <f t="shared" si="114"/>
        <v>17</v>
      </c>
    </row>
    <row r="1795" spans="1:7" ht="15" x14ac:dyDescent="0.25">
      <c r="A1795" s="39">
        <v>44387</v>
      </c>
      <c r="B1795" s="40">
        <v>0.74865740740740738</v>
      </c>
      <c r="C1795" s="5">
        <v>19</v>
      </c>
      <c r="D1795" s="24">
        <f t="shared" si="113"/>
        <v>19</v>
      </c>
      <c r="E1795" s="26" t="str">
        <f t="shared" si="115"/>
        <v>Under</v>
      </c>
      <c r="F1795" s="26" t="str">
        <f t="shared" si="116"/>
        <v>Under</v>
      </c>
      <c r="G1795" s="26">
        <f t="shared" si="114"/>
        <v>17</v>
      </c>
    </row>
    <row r="1796" spans="1:7" ht="15" x14ac:dyDescent="0.25">
      <c r="A1796" s="39">
        <v>44387</v>
      </c>
      <c r="B1796" s="40">
        <v>0.75262731481481471</v>
      </c>
      <c r="C1796" s="5">
        <v>10</v>
      </c>
      <c r="D1796" s="24">
        <f t="shared" si="113"/>
        <v>10</v>
      </c>
      <c r="E1796" s="26" t="str">
        <f t="shared" si="115"/>
        <v>Under</v>
      </c>
      <c r="F1796" s="26" t="str">
        <f t="shared" si="116"/>
        <v>Under</v>
      </c>
      <c r="G1796" s="26">
        <f t="shared" si="114"/>
        <v>18</v>
      </c>
    </row>
    <row r="1797" spans="1:7" ht="15" x14ac:dyDescent="0.25">
      <c r="A1797" s="39">
        <v>44387</v>
      </c>
      <c r="B1797" s="40">
        <v>0.75606481481481491</v>
      </c>
      <c r="C1797" s="5">
        <v>15</v>
      </c>
      <c r="D1797" s="24">
        <f t="shared" si="113"/>
        <v>15</v>
      </c>
      <c r="E1797" s="26" t="str">
        <f t="shared" si="115"/>
        <v>Under</v>
      </c>
      <c r="F1797" s="26" t="str">
        <f t="shared" si="116"/>
        <v>Under</v>
      </c>
      <c r="G1797" s="26">
        <f t="shared" si="114"/>
        <v>18</v>
      </c>
    </row>
    <row r="1798" spans="1:7" ht="15" x14ac:dyDescent="0.25">
      <c r="A1798" s="39">
        <v>44387</v>
      </c>
      <c r="B1798" s="40">
        <v>0.7569907407407408</v>
      </c>
      <c r="C1798" s="5">
        <v>19</v>
      </c>
      <c r="D1798" s="24">
        <f t="shared" si="113"/>
        <v>19</v>
      </c>
      <c r="E1798" s="26" t="str">
        <f t="shared" si="115"/>
        <v>Under</v>
      </c>
      <c r="F1798" s="26" t="str">
        <f t="shared" si="116"/>
        <v>Under</v>
      </c>
      <c r="G1798" s="26">
        <f t="shared" si="114"/>
        <v>18</v>
      </c>
    </row>
    <row r="1799" spans="1:7" ht="15" x14ac:dyDescent="0.25">
      <c r="A1799" s="39">
        <v>44387</v>
      </c>
      <c r="B1799" s="40">
        <v>0.75767361111111109</v>
      </c>
      <c r="C1799" s="5">
        <v>11</v>
      </c>
      <c r="D1799" s="24">
        <f t="shared" si="113"/>
        <v>11</v>
      </c>
      <c r="E1799" s="26" t="str">
        <f t="shared" si="115"/>
        <v>Under</v>
      </c>
      <c r="F1799" s="26" t="str">
        <f t="shared" si="116"/>
        <v>Under</v>
      </c>
      <c r="G1799" s="26">
        <f t="shared" si="114"/>
        <v>18</v>
      </c>
    </row>
    <row r="1800" spans="1:7" ht="15" x14ac:dyDescent="0.25">
      <c r="A1800" s="39">
        <v>44387</v>
      </c>
      <c r="B1800" s="40">
        <v>0.75834490740740745</v>
      </c>
      <c r="C1800" s="5">
        <v>11</v>
      </c>
      <c r="D1800" s="24">
        <f t="shared" si="113"/>
        <v>11</v>
      </c>
      <c r="E1800" s="26" t="str">
        <f t="shared" si="115"/>
        <v>Under</v>
      </c>
      <c r="F1800" s="26" t="str">
        <f t="shared" si="116"/>
        <v>Under</v>
      </c>
      <c r="G1800" s="26">
        <f t="shared" si="114"/>
        <v>18</v>
      </c>
    </row>
    <row r="1801" spans="1:7" ht="15" x14ac:dyDescent="0.25">
      <c r="A1801" s="39">
        <v>44387</v>
      </c>
      <c r="B1801" s="40">
        <v>0.75888888888888895</v>
      </c>
      <c r="C1801" s="5">
        <v>16</v>
      </c>
      <c r="D1801" s="24">
        <f t="shared" si="113"/>
        <v>16</v>
      </c>
      <c r="E1801" s="26" t="str">
        <f t="shared" si="115"/>
        <v>Under</v>
      </c>
      <c r="F1801" s="26" t="str">
        <f t="shared" si="116"/>
        <v>Under</v>
      </c>
      <c r="G1801" s="26">
        <f t="shared" si="114"/>
        <v>18</v>
      </c>
    </row>
    <row r="1802" spans="1:7" ht="15" x14ac:dyDescent="0.25">
      <c r="A1802" s="39">
        <v>44387</v>
      </c>
      <c r="B1802" s="40">
        <v>0.76354166666666667</v>
      </c>
      <c r="C1802" s="5">
        <v>15</v>
      </c>
      <c r="D1802" s="24">
        <f t="shared" si="113"/>
        <v>15</v>
      </c>
      <c r="E1802" s="26" t="str">
        <f t="shared" si="115"/>
        <v>Under</v>
      </c>
      <c r="F1802" s="26" t="str">
        <f t="shared" si="116"/>
        <v>Under</v>
      </c>
      <c r="G1802" s="26">
        <f t="shared" si="114"/>
        <v>18</v>
      </c>
    </row>
    <row r="1803" spans="1:7" ht="15" x14ac:dyDescent="0.25">
      <c r="A1803" s="39">
        <v>44387</v>
      </c>
      <c r="B1803" s="40">
        <v>0.76504629629629628</v>
      </c>
      <c r="C1803" s="5">
        <v>11</v>
      </c>
      <c r="D1803" s="24">
        <f t="shared" si="113"/>
        <v>11</v>
      </c>
      <c r="E1803" s="26" t="str">
        <f t="shared" si="115"/>
        <v>Under</v>
      </c>
      <c r="F1803" s="26" t="str">
        <f t="shared" si="116"/>
        <v>Under</v>
      </c>
      <c r="G1803" s="26">
        <f t="shared" si="114"/>
        <v>18</v>
      </c>
    </row>
    <row r="1804" spans="1:7" ht="15" x14ac:dyDescent="0.25">
      <c r="A1804" s="39">
        <v>44387</v>
      </c>
      <c r="B1804" s="40">
        <v>0.76533564814814825</v>
      </c>
      <c r="C1804" s="5">
        <v>17</v>
      </c>
      <c r="D1804" s="24">
        <f t="shared" si="113"/>
        <v>17</v>
      </c>
      <c r="E1804" s="26" t="str">
        <f t="shared" si="115"/>
        <v>Under</v>
      </c>
      <c r="F1804" s="26" t="str">
        <f t="shared" si="116"/>
        <v>Under</v>
      </c>
      <c r="G1804" s="26">
        <f t="shared" si="114"/>
        <v>18</v>
      </c>
    </row>
    <row r="1805" spans="1:7" ht="15" x14ac:dyDescent="0.25">
      <c r="A1805" s="39">
        <v>44387</v>
      </c>
      <c r="B1805" s="40">
        <v>0.76570601851851849</v>
      </c>
      <c r="C1805" s="5">
        <v>10</v>
      </c>
      <c r="D1805" s="24">
        <f t="shared" si="113"/>
        <v>10</v>
      </c>
      <c r="E1805" s="26" t="str">
        <f t="shared" si="115"/>
        <v>Under</v>
      </c>
      <c r="F1805" s="26" t="str">
        <f t="shared" si="116"/>
        <v>Under</v>
      </c>
      <c r="G1805" s="26">
        <f t="shared" si="114"/>
        <v>18</v>
      </c>
    </row>
    <row r="1806" spans="1:7" ht="15" x14ac:dyDescent="0.25">
      <c r="A1806" s="39">
        <v>44387</v>
      </c>
      <c r="B1806" s="40">
        <v>0.76712962962962961</v>
      </c>
      <c r="C1806" s="5">
        <v>17</v>
      </c>
      <c r="D1806" s="24">
        <f t="shared" si="113"/>
        <v>17</v>
      </c>
      <c r="E1806" s="26" t="str">
        <f t="shared" si="115"/>
        <v>Under</v>
      </c>
      <c r="F1806" s="26" t="str">
        <f t="shared" si="116"/>
        <v>Under</v>
      </c>
      <c r="G1806" s="26">
        <f t="shared" si="114"/>
        <v>18</v>
      </c>
    </row>
    <row r="1807" spans="1:7" ht="15" x14ac:dyDescent="0.25">
      <c r="A1807" s="39">
        <v>44387</v>
      </c>
      <c r="B1807" s="40">
        <v>0.76741898148148147</v>
      </c>
      <c r="C1807" s="5">
        <v>13</v>
      </c>
      <c r="D1807" s="24">
        <f t="shared" si="113"/>
        <v>13</v>
      </c>
      <c r="E1807" s="26" t="str">
        <f t="shared" si="115"/>
        <v>Under</v>
      </c>
      <c r="F1807" s="26" t="str">
        <f t="shared" si="116"/>
        <v>Under</v>
      </c>
      <c r="G1807" s="26">
        <f t="shared" si="114"/>
        <v>18</v>
      </c>
    </row>
    <row r="1808" spans="1:7" ht="15" x14ac:dyDescent="0.25">
      <c r="A1808" s="39">
        <v>44387</v>
      </c>
      <c r="B1808" s="40">
        <v>0.77415509259259263</v>
      </c>
      <c r="C1808" s="5">
        <v>12</v>
      </c>
      <c r="D1808" s="24">
        <f t="shared" si="113"/>
        <v>12</v>
      </c>
      <c r="E1808" s="26" t="str">
        <f t="shared" si="115"/>
        <v>Under</v>
      </c>
      <c r="F1808" s="26" t="str">
        <f t="shared" si="116"/>
        <v>Under</v>
      </c>
      <c r="G1808" s="26">
        <f t="shared" si="114"/>
        <v>18</v>
      </c>
    </row>
    <row r="1809" spans="1:7" ht="15" x14ac:dyDescent="0.25">
      <c r="A1809" s="39">
        <v>44387</v>
      </c>
      <c r="B1809" s="40">
        <v>0.77461805555555552</v>
      </c>
      <c r="C1809" s="5">
        <v>15</v>
      </c>
      <c r="D1809" s="24">
        <f t="shared" si="113"/>
        <v>15</v>
      </c>
      <c r="E1809" s="26" t="str">
        <f t="shared" si="115"/>
        <v>Under</v>
      </c>
      <c r="F1809" s="26" t="str">
        <f t="shared" si="116"/>
        <v>Under</v>
      </c>
      <c r="G1809" s="26">
        <f t="shared" si="114"/>
        <v>18</v>
      </c>
    </row>
    <row r="1810" spans="1:7" ht="15" x14ac:dyDescent="0.25">
      <c r="A1810" s="39">
        <v>44387</v>
      </c>
      <c r="B1810" s="40">
        <v>0.7750462962962964</v>
      </c>
      <c r="C1810" s="5">
        <v>10</v>
      </c>
      <c r="D1810" s="24">
        <f t="shared" si="113"/>
        <v>10</v>
      </c>
      <c r="E1810" s="26" t="str">
        <f t="shared" si="115"/>
        <v>Under</v>
      </c>
      <c r="F1810" s="26" t="str">
        <f t="shared" si="116"/>
        <v>Under</v>
      </c>
      <c r="G1810" s="26">
        <f t="shared" si="114"/>
        <v>18</v>
      </c>
    </row>
    <row r="1811" spans="1:7" ht="15" x14ac:dyDescent="0.25">
      <c r="A1811" s="39">
        <v>44387</v>
      </c>
      <c r="B1811" s="40">
        <v>0.77696759259259263</v>
      </c>
      <c r="C1811" s="5">
        <v>18</v>
      </c>
      <c r="D1811" s="24">
        <f t="shared" si="113"/>
        <v>18</v>
      </c>
      <c r="E1811" s="26" t="str">
        <f t="shared" si="115"/>
        <v>Under</v>
      </c>
      <c r="F1811" s="26" t="str">
        <f t="shared" si="116"/>
        <v>Under</v>
      </c>
      <c r="G1811" s="26">
        <f t="shared" si="114"/>
        <v>18</v>
      </c>
    </row>
    <row r="1812" spans="1:7" ht="15" x14ac:dyDescent="0.25">
      <c r="A1812" s="39">
        <v>44387</v>
      </c>
      <c r="B1812" s="40">
        <v>0.7777546296296296</v>
      </c>
      <c r="C1812" s="5">
        <v>17</v>
      </c>
      <c r="D1812" s="24">
        <f t="shared" si="113"/>
        <v>17</v>
      </c>
      <c r="E1812" s="26" t="str">
        <f t="shared" si="115"/>
        <v>Under</v>
      </c>
      <c r="F1812" s="26" t="str">
        <f t="shared" si="116"/>
        <v>Under</v>
      </c>
      <c r="G1812" s="26">
        <f t="shared" si="114"/>
        <v>18</v>
      </c>
    </row>
    <row r="1813" spans="1:7" ht="15" x14ac:dyDescent="0.25">
      <c r="A1813" s="39">
        <v>44387</v>
      </c>
      <c r="B1813" s="40">
        <v>0.78462962962962957</v>
      </c>
      <c r="C1813" s="5">
        <v>18</v>
      </c>
      <c r="D1813" s="24">
        <f t="shared" si="113"/>
        <v>18</v>
      </c>
      <c r="E1813" s="26" t="str">
        <f t="shared" si="115"/>
        <v>Under</v>
      </c>
      <c r="F1813" s="26" t="str">
        <f t="shared" si="116"/>
        <v>Under</v>
      </c>
      <c r="G1813" s="26">
        <f t="shared" si="114"/>
        <v>18</v>
      </c>
    </row>
    <row r="1814" spans="1:7" ht="15" x14ac:dyDescent="0.25">
      <c r="A1814" s="39">
        <v>44387</v>
      </c>
      <c r="B1814" s="40">
        <v>0.78664351851851855</v>
      </c>
      <c r="C1814" s="5">
        <v>17</v>
      </c>
      <c r="D1814" s="24">
        <f t="shared" si="113"/>
        <v>17</v>
      </c>
      <c r="E1814" s="26" t="str">
        <f t="shared" si="115"/>
        <v>Under</v>
      </c>
      <c r="F1814" s="26" t="str">
        <f t="shared" si="116"/>
        <v>Under</v>
      </c>
      <c r="G1814" s="26">
        <f t="shared" si="114"/>
        <v>18</v>
      </c>
    </row>
    <row r="1815" spans="1:7" ht="15" x14ac:dyDescent="0.25">
      <c r="A1815" s="39">
        <v>44387</v>
      </c>
      <c r="B1815" s="40">
        <v>0.78718749999999993</v>
      </c>
      <c r="C1815" s="5">
        <v>11</v>
      </c>
      <c r="D1815" s="24">
        <f t="shared" ref="D1815:D1878" si="117">IF(C1815="","",IF($B$9="mph",C1815,ROUND(C1815*0.6214,0)))</f>
        <v>11</v>
      </c>
      <c r="E1815" s="26" t="str">
        <f t="shared" si="115"/>
        <v>Under</v>
      </c>
      <c r="F1815" s="26" t="str">
        <f t="shared" si="116"/>
        <v>Under</v>
      </c>
      <c r="G1815" s="26">
        <f t="shared" ref="G1815:G1878" si="118">HOUR(B1815)</f>
        <v>18</v>
      </c>
    </row>
    <row r="1816" spans="1:7" ht="15" x14ac:dyDescent="0.25">
      <c r="A1816" s="39">
        <v>44387</v>
      </c>
      <c r="B1816" s="40">
        <v>0.78773148148148142</v>
      </c>
      <c r="C1816" s="5">
        <v>10</v>
      </c>
      <c r="D1816" s="24">
        <f t="shared" si="117"/>
        <v>10</v>
      </c>
      <c r="E1816" s="26" t="str">
        <f t="shared" ref="E1816:E1879" si="119">IF(D1816="","",IF(D1816&gt;$B$11,"Over","Under"))</f>
        <v>Under</v>
      </c>
      <c r="F1816" s="26" t="str">
        <f t="shared" ref="F1816:F1879" si="120">IF(D1816="","",IF(D1816&gt;$B$10,"Over","Under"))</f>
        <v>Under</v>
      </c>
      <c r="G1816" s="26">
        <f t="shared" si="118"/>
        <v>18</v>
      </c>
    </row>
    <row r="1817" spans="1:7" ht="15" x14ac:dyDescent="0.25">
      <c r="A1817" s="39">
        <v>44387</v>
      </c>
      <c r="B1817" s="40">
        <v>0.7895833333333333</v>
      </c>
      <c r="C1817" s="5">
        <v>16</v>
      </c>
      <c r="D1817" s="24">
        <f t="shared" si="117"/>
        <v>16</v>
      </c>
      <c r="E1817" s="26" t="str">
        <f t="shared" si="119"/>
        <v>Under</v>
      </c>
      <c r="F1817" s="26" t="str">
        <f t="shared" si="120"/>
        <v>Under</v>
      </c>
      <c r="G1817" s="26">
        <f t="shared" si="118"/>
        <v>18</v>
      </c>
    </row>
    <row r="1818" spans="1:7" ht="15" x14ac:dyDescent="0.25">
      <c r="A1818" s="39">
        <v>44387</v>
      </c>
      <c r="B1818" s="40">
        <v>0.78962962962962957</v>
      </c>
      <c r="C1818" s="5">
        <v>15</v>
      </c>
      <c r="D1818" s="24">
        <f t="shared" si="117"/>
        <v>15</v>
      </c>
      <c r="E1818" s="26" t="str">
        <f t="shared" si="119"/>
        <v>Under</v>
      </c>
      <c r="F1818" s="26" t="str">
        <f t="shared" si="120"/>
        <v>Under</v>
      </c>
      <c r="G1818" s="26">
        <f t="shared" si="118"/>
        <v>18</v>
      </c>
    </row>
    <row r="1819" spans="1:7" ht="15" x14ac:dyDescent="0.25">
      <c r="A1819" s="39">
        <v>44387</v>
      </c>
      <c r="B1819" s="40">
        <v>0.7896643518518518</v>
      </c>
      <c r="C1819" s="5">
        <v>15</v>
      </c>
      <c r="D1819" s="24">
        <f t="shared" si="117"/>
        <v>15</v>
      </c>
      <c r="E1819" s="26" t="str">
        <f t="shared" si="119"/>
        <v>Under</v>
      </c>
      <c r="F1819" s="26" t="str">
        <f t="shared" si="120"/>
        <v>Under</v>
      </c>
      <c r="G1819" s="26">
        <f t="shared" si="118"/>
        <v>18</v>
      </c>
    </row>
    <row r="1820" spans="1:7" ht="15" x14ac:dyDescent="0.25">
      <c r="A1820" s="39">
        <v>44387</v>
      </c>
      <c r="B1820" s="40">
        <v>0.79142361111111104</v>
      </c>
      <c r="C1820" s="5">
        <v>15</v>
      </c>
      <c r="D1820" s="24">
        <f t="shared" si="117"/>
        <v>15</v>
      </c>
      <c r="E1820" s="26" t="str">
        <f t="shared" si="119"/>
        <v>Under</v>
      </c>
      <c r="F1820" s="26" t="str">
        <f t="shared" si="120"/>
        <v>Under</v>
      </c>
      <c r="G1820" s="26">
        <f t="shared" si="118"/>
        <v>18</v>
      </c>
    </row>
    <row r="1821" spans="1:7" ht="15" x14ac:dyDescent="0.25">
      <c r="A1821" s="39">
        <v>44387</v>
      </c>
      <c r="B1821" s="40">
        <v>0.797337962962963</v>
      </c>
      <c r="C1821" s="5">
        <v>18</v>
      </c>
      <c r="D1821" s="24">
        <f t="shared" si="117"/>
        <v>18</v>
      </c>
      <c r="E1821" s="26" t="str">
        <f t="shared" si="119"/>
        <v>Under</v>
      </c>
      <c r="F1821" s="26" t="str">
        <f t="shared" si="120"/>
        <v>Under</v>
      </c>
      <c r="G1821" s="26">
        <f t="shared" si="118"/>
        <v>19</v>
      </c>
    </row>
    <row r="1822" spans="1:7" ht="15" x14ac:dyDescent="0.25">
      <c r="A1822" s="39">
        <v>44387</v>
      </c>
      <c r="B1822" s="40">
        <v>0.79961805555555554</v>
      </c>
      <c r="C1822" s="5">
        <v>11</v>
      </c>
      <c r="D1822" s="24">
        <f t="shared" si="117"/>
        <v>11</v>
      </c>
      <c r="E1822" s="26" t="str">
        <f t="shared" si="119"/>
        <v>Under</v>
      </c>
      <c r="F1822" s="26" t="str">
        <f t="shared" si="120"/>
        <v>Under</v>
      </c>
      <c r="G1822" s="26">
        <f t="shared" si="118"/>
        <v>19</v>
      </c>
    </row>
    <row r="1823" spans="1:7" ht="15" x14ac:dyDescent="0.25">
      <c r="A1823" s="39">
        <v>44387</v>
      </c>
      <c r="B1823" s="40">
        <v>0.80380787037037038</v>
      </c>
      <c r="C1823" s="5">
        <v>10</v>
      </c>
      <c r="D1823" s="24">
        <f t="shared" si="117"/>
        <v>10</v>
      </c>
      <c r="E1823" s="26" t="str">
        <f t="shared" si="119"/>
        <v>Under</v>
      </c>
      <c r="F1823" s="26" t="str">
        <f t="shared" si="120"/>
        <v>Under</v>
      </c>
      <c r="G1823" s="26">
        <f t="shared" si="118"/>
        <v>19</v>
      </c>
    </row>
    <row r="1824" spans="1:7" ht="15" x14ac:dyDescent="0.25">
      <c r="A1824" s="39">
        <v>44387</v>
      </c>
      <c r="B1824" s="40">
        <v>0.80384259259259261</v>
      </c>
      <c r="C1824" s="5">
        <v>11</v>
      </c>
      <c r="D1824" s="24">
        <f t="shared" si="117"/>
        <v>11</v>
      </c>
      <c r="E1824" s="26" t="str">
        <f t="shared" si="119"/>
        <v>Under</v>
      </c>
      <c r="F1824" s="26" t="str">
        <f t="shared" si="120"/>
        <v>Under</v>
      </c>
      <c r="G1824" s="26">
        <f t="shared" si="118"/>
        <v>19</v>
      </c>
    </row>
    <row r="1825" spans="1:7" ht="15" x14ac:dyDescent="0.25">
      <c r="A1825" s="39">
        <v>44387</v>
      </c>
      <c r="B1825" s="40">
        <v>0.80461805555555566</v>
      </c>
      <c r="C1825" s="5">
        <v>10</v>
      </c>
      <c r="D1825" s="24">
        <f t="shared" si="117"/>
        <v>10</v>
      </c>
      <c r="E1825" s="26" t="str">
        <f t="shared" si="119"/>
        <v>Under</v>
      </c>
      <c r="F1825" s="26" t="str">
        <f t="shared" si="120"/>
        <v>Under</v>
      </c>
      <c r="G1825" s="26">
        <f t="shared" si="118"/>
        <v>19</v>
      </c>
    </row>
    <row r="1826" spans="1:7" ht="15" x14ac:dyDescent="0.25">
      <c r="A1826" s="39">
        <v>44387</v>
      </c>
      <c r="B1826" s="40">
        <v>0.80718749999999995</v>
      </c>
      <c r="C1826" s="5">
        <v>16</v>
      </c>
      <c r="D1826" s="24">
        <f t="shared" si="117"/>
        <v>16</v>
      </c>
      <c r="E1826" s="26" t="str">
        <f t="shared" si="119"/>
        <v>Under</v>
      </c>
      <c r="F1826" s="26" t="str">
        <f t="shared" si="120"/>
        <v>Under</v>
      </c>
      <c r="G1826" s="26">
        <f t="shared" si="118"/>
        <v>19</v>
      </c>
    </row>
    <row r="1827" spans="1:7" ht="15" x14ac:dyDescent="0.25">
      <c r="A1827" s="39">
        <v>44387</v>
      </c>
      <c r="B1827" s="40">
        <v>0.80803240740740734</v>
      </c>
      <c r="C1827" s="5">
        <v>18</v>
      </c>
      <c r="D1827" s="24">
        <f t="shared" si="117"/>
        <v>18</v>
      </c>
      <c r="E1827" s="26" t="str">
        <f t="shared" si="119"/>
        <v>Under</v>
      </c>
      <c r="F1827" s="26" t="str">
        <f t="shared" si="120"/>
        <v>Under</v>
      </c>
      <c r="G1827" s="26">
        <f t="shared" si="118"/>
        <v>19</v>
      </c>
    </row>
    <row r="1828" spans="1:7" ht="15" x14ac:dyDescent="0.25">
      <c r="A1828" s="39">
        <v>44387</v>
      </c>
      <c r="B1828" s="40">
        <v>0.8091666666666667</v>
      </c>
      <c r="C1828" s="5">
        <v>17</v>
      </c>
      <c r="D1828" s="24">
        <f t="shared" si="117"/>
        <v>17</v>
      </c>
      <c r="E1828" s="26" t="str">
        <f t="shared" si="119"/>
        <v>Under</v>
      </c>
      <c r="F1828" s="26" t="str">
        <f t="shared" si="120"/>
        <v>Under</v>
      </c>
      <c r="G1828" s="26">
        <f t="shared" si="118"/>
        <v>19</v>
      </c>
    </row>
    <row r="1829" spans="1:7" ht="15" x14ac:dyDescent="0.25">
      <c r="A1829" s="39">
        <v>44387</v>
      </c>
      <c r="B1829" s="40">
        <v>0.81734953703703705</v>
      </c>
      <c r="C1829" s="5">
        <v>20</v>
      </c>
      <c r="D1829" s="24">
        <f t="shared" si="117"/>
        <v>20</v>
      </c>
      <c r="E1829" s="26" t="str">
        <f t="shared" si="119"/>
        <v>Under</v>
      </c>
      <c r="F1829" s="26" t="str">
        <f t="shared" si="120"/>
        <v>Under</v>
      </c>
      <c r="G1829" s="26">
        <f t="shared" si="118"/>
        <v>19</v>
      </c>
    </row>
    <row r="1830" spans="1:7" ht="15" x14ac:dyDescent="0.25">
      <c r="A1830" s="39">
        <v>44387</v>
      </c>
      <c r="B1830" s="40">
        <v>0.8189467592592593</v>
      </c>
      <c r="C1830" s="5">
        <v>20</v>
      </c>
      <c r="D1830" s="24">
        <f t="shared" si="117"/>
        <v>20</v>
      </c>
      <c r="E1830" s="26" t="str">
        <f t="shared" si="119"/>
        <v>Under</v>
      </c>
      <c r="F1830" s="26" t="str">
        <f t="shared" si="120"/>
        <v>Under</v>
      </c>
      <c r="G1830" s="26">
        <f t="shared" si="118"/>
        <v>19</v>
      </c>
    </row>
    <row r="1831" spans="1:7" ht="15" x14ac:dyDescent="0.25">
      <c r="A1831" s="39">
        <v>44387</v>
      </c>
      <c r="B1831" s="40">
        <v>0.81927083333333339</v>
      </c>
      <c r="C1831" s="5">
        <v>20</v>
      </c>
      <c r="D1831" s="24">
        <f t="shared" si="117"/>
        <v>20</v>
      </c>
      <c r="E1831" s="26" t="str">
        <f t="shared" si="119"/>
        <v>Under</v>
      </c>
      <c r="F1831" s="26" t="str">
        <f t="shared" si="120"/>
        <v>Under</v>
      </c>
      <c r="G1831" s="26">
        <f t="shared" si="118"/>
        <v>19</v>
      </c>
    </row>
    <row r="1832" spans="1:7" ht="15" x14ac:dyDescent="0.25">
      <c r="A1832" s="39">
        <v>44387</v>
      </c>
      <c r="B1832" s="40">
        <v>0.82005787037037037</v>
      </c>
      <c r="C1832" s="5">
        <v>11</v>
      </c>
      <c r="D1832" s="24">
        <f t="shared" si="117"/>
        <v>11</v>
      </c>
      <c r="E1832" s="26" t="str">
        <f t="shared" si="119"/>
        <v>Under</v>
      </c>
      <c r="F1832" s="26" t="str">
        <f t="shared" si="120"/>
        <v>Under</v>
      </c>
      <c r="G1832" s="26">
        <f t="shared" si="118"/>
        <v>19</v>
      </c>
    </row>
    <row r="1833" spans="1:7" ht="15" x14ac:dyDescent="0.25">
      <c r="A1833" s="39">
        <v>44387</v>
      </c>
      <c r="B1833" s="40">
        <v>0.82420138888888894</v>
      </c>
      <c r="C1833" s="5">
        <v>13</v>
      </c>
      <c r="D1833" s="24">
        <f t="shared" si="117"/>
        <v>13</v>
      </c>
      <c r="E1833" s="26" t="str">
        <f t="shared" si="119"/>
        <v>Under</v>
      </c>
      <c r="F1833" s="26" t="str">
        <f t="shared" si="120"/>
        <v>Under</v>
      </c>
      <c r="G1833" s="26">
        <f t="shared" si="118"/>
        <v>19</v>
      </c>
    </row>
    <row r="1834" spans="1:7" ht="15" x14ac:dyDescent="0.25">
      <c r="A1834" s="39">
        <v>44387</v>
      </c>
      <c r="B1834" s="40">
        <v>0.84208333333333341</v>
      </c>
      <c r="C1834" s="5">
        <v>13</v>
      </c>
      <c r="D1834" s="24">
        <f t="shared" si="117"/>
        <v>13</v>
      </c>
      <c r="E1834" s="26" t="str">
        <f t="shared" si="119"/>
        <v>Under</v>
      </c>
      <c r="F1834" s="26" t="str">
        <f t="shared" si="120"/>
        <v>Under</v>
      </c>
      <c r="G1834" s="26">
        <f t="shared" si="118"/>
        <v>20</v>
      </c>
    </row>
    <row r="1835" spans="1:7" ht="15" x14ac:dyDescent="0.25">
      <c r="A1835" s="39">
        <v>44387</v>
      </c>
      <c r="B1835" s="40">
        <v>0.84899305555555549</v>
      </c>
      <c r="C1835" s="5">
        <v>16</v>
      </c>
      <c r="D1835" s="24">
        <f t="shared" si="117"/>
        <v>16</v>
      </c>
      <c r="E1835" s="26" t="str">
        <f t="shared" si="119"/>
        <v>Under</v>
      </c>
      <c r="F1835" s="26" t="str">
        <f t="shared" si="120"/>
        <v>Under</v>
      </c>
      <c r="G1835" s="26">
        <f t="shared" si="118"/>
        <v>20</v>
      </c>
    </row>
    <row r="1836" spans="1:7" ht="15" x14ac:dyDescent="0.25">
      <c r="A1836" s="39">
        <v>44387</v>
      </c>
      <c r="B1836" s="40">
        <v>0.84961805555555558</v>
      </c>
      <c r="C1836" s="5">
        <v>14</v>
      </c>
      <c r="D1836" s="24">
        <f t="shared" si="117"/>
        <v>14</v>
      </c>
      <c r="E1836" s="26" t="str">
        <f t="shared" si="119"/>
        <v>Under</v>
      </c>
      <c r="F1836" s="26" t="str">
        <f t="shared" si="120"/>
        <v>Under</v>
      </c>
      <c r="G1836" s="26">
        <f t="shared" si="118"/>
        <v>20</v>
      </c>
    </row>
    <row r="1837" spans="1:7" ht="15" x14ac:dyDescent="0.25">
      <c r="A1837" s="39">
        <v>44387</v>
      </c>
      <c r="B1837" s="40">
        <v>0.8525462962962963</v>
      </c>
      <c r="C1837" s="5">
        <v>10</v>
      </c>
      <c r="D1837" s="24">
        <f t="shared" si="117"/>
        <v>10</v>
      </c>
      <c r="E1837" s="26" t="str">
        <f t="shared" si="119"/>
        <v>Under</v>
      </c>
      <c r="F1837" s="26" t="str">
        <f t="shared" si="120"/>
        <v>Under</v>
      </c>
      <c r="G1837" s="26">
        <f t="shared" si="118"/>
        <v>20</v>
      </c>
    </row>
    <row r="1838" spans="1:7" ht="15" x14ac:dyDescent="0.25">
      <c r="A1838" s="39">
        <v>44387</v>
      </c>
      <c r="B1838" s="40">
        <v>0.85265046296296287</v>
      </c>
      <c r="C1838" s="5">
        <v>18</v>
      </c>
      <c r="D1838" s="24">
        <f t="shared" si="117"/>
        <v>18</v>
      </c>
      <c r="E1838" s="26" t="str">
        <f t="shared" si="119"/>
        <v>Under</v>
      </c>
      <c r="F1838" s="26" t="str">
        <f t="shared" si="120"/>
        <v>Under</v>
      </c>
      <c r="G1838" s="26">
        <f t="shared" si="118"/>
        <v>20</v>
      </c>
    </row>
    <row r="1839" spans="1:7" ht="15" x14ac:dyDescent="0.25">
      <c r="A1839" s="39">
        <v>44387</v>
      </c>
      <c r="B1839" s="40">
        <v>0.85960648148148155</v>
      </c>
      <c r="C1839" s="5">
        <v>17</v>
      </c>
      <c r="D1839" s="24">
        <f t="shared" si="117"/>
        <v>17</v>
      </c>
      <c r="E1839" s="26" t="str">
        <f t="shared" si="119"/>
        <v>Under</v>
      </c>
      <c r="F1839" s="26" t="str">
        <f t="shared" si="120"/>
        <v>Under</v>
      </c>
      <c r="G1839" s="26">
        <f t="shared" si="118"/>
        <v>20</v>
      </c>
    </row>
    <row r="1840" spans="1:7" ht="15" x14ac:dyDescent="0.25">
      <c r="A1840" s="39">
        <v>44387</v>
      </c>
      <c r="B1840" s="40">
        <v>0.8609837962962964</v>
      </c>
      <c r="C1840" s="5">
        <v>11</v>
      </c>
      <c r="D1840" s="24">
        <f t="shared" si="117"/>
        <v>11</v>
      </c>
      <c r="E1840" s="26" t="str">
        <f t="shared" si="119"/>
        <v>Under</v>
      </c>
      <c r="F1840" s="26" t="str">
        <f t="shared" si="120"/>
        <v>Under</v>
      </c>
      <c r="G1840" s="26">
        <f t="shared" si="118"/>
        <v>20</v>
      </c>
    </row>
    <row r="1841" spans="1:7" ht="15" x14ac:dyDescent="0.25">
      <c r="A1841" s="39">
        <v>44387</v>
      </c>
      <c r="B1841" s="40">
        <v>0.86344907407407412</v>
      </c>
      <c r="C1841" s="5">
        <v>11</v>
      </c>
      <c r="D1841" s="24">
        <f t="shared" si="117"/>
        <v>11</v>
      </c>
      <c r="E1841" s="26" t="str">
        <f t="shared" si="119"/>
        <v>Under</v>
      </c>
      <c r="F1841" s="26" t="str">
        <f t="shared" si="120"/>
        <v>Under</v>
      </c>
      <c r="G1841" s="26">
        <f t="shared" si="118"/>
        <v>20</v>
      </c>
    </row>
    <row r="1842" spans="1:7" ht="15" x14ac:dyDescent="0.25">
      <c r="A1842" s="39">
        <v>44387</v>
      </c>
      <c r="B1842" s="40">
        <v>0.86776620370370372</v>
      </c>
      <c r="C1842" s="5">
        <v>14</v>
      </c>
      <c r="D1842" s="24">
        <f t="shared" si="117"/>
        <v>14</v>
      </c>
      <c r="E1842" s="26" t="str">
        <f t="shared" si="119"/>
        <v>Under</v>
      </c>
      <c r="F1842" s="26" t="str">
        <f t="shared" si="120"/>
        <v>Under</v>
      </c>
      <c r="G1842" s="26">
        <f t="shared" si="118"/>
        <v>20</v>
      </c>
    </row>
    <row r="1843" spans="1:7" ht="15" x14ac:dyDescent="0.25">
      <c r="A1843" s="39">
        <v>44387</v>
      </c>
      <c r="B1843" s="40">
        <v>0.87106481481481479</v>
      </c>
      <c r="C1843" s="5">
        <v>20</v>
      </c>
      <c r="D1843" s="24">
        <f t="shared" si="117"/>
        <v>20</v>
      </c>
      <c r="E1843" s="26" t="str">
        <f t="shared" si="119"/>
        <v>Under</v>
      </c>
      <c r="F1843" s="26" t="str">
        <f t="shared" si="120"/>
        <v>Under</v>
      </c>
      <c r="G1843" s="26">
        <f t="shared" si="118"/>
        <v>20</v>
      </c>
    </row>
    <row r="1844" spans="1:7" ht="15" x14ac:dyDescent="0.25">
      <c r="A1844" s="39">
        <v>44387</v>
      </c>
      <c r="B1844" s="40">
        <v>0.87245370370370379</v>
      </c>
      <c r="C1844" s="5">
        <v>12</v>
      </c>
      <c r="D1844" s="24">
        <f t="shared" si="117"/>
        <v>12</v>
      </c>
      <c r="E1844" s="26" t="str">
        <f t="shared" si="119"/>
        <v>Under</v>
      </c>
      <c r="F1844" s="26" t="str">
        <f t="shared" si="120"/>
        <v>Under</v>
      </c>
      <c r="G1844" s="26">
        <f t="shared" si="118"/>
        <v>20</v>
      </c>
    </row>
    <row r="1845" spans="1:7" ht="15" x14ac:dyDescent="0.25">
      <c r="A1845" s="39">
        <v>44387</v>
      </c>
      <c r="B1845" s="40">
        <v>0.8753009259259259</v>
      </c>
      <c r="C1845" s="5">
        <v>13</v>
      </c>
      <c r="D1845" s="24">
        <f t="shared" si="117"/>
        <v>13</v>
      </c>
      <c r="E1845" s="26" t="str">
        <f t="shared" si="119"/>
        <v>Under</v>
      </c>
      <c r="F1845" s="26" t="str">
        <f t="shared" si="120"/>
        <v>Under</v>
      </c>
      <c r="G1845" s="26">
        <f t="shared" si="118"/>
        <v>21</v>
      </c>
    </row>
    <row r="1846" spans="1:7" ht="15" x14ac:dyDescent="0.25">
      <c r="A1846" s="39">
        <v>44387</v>
      </c>
      <c r="B1846" s="40">
        <v>0.88537037037037036</v>
      </c>
      <c r="C1846" s="5">
        <v>14</v>
      </c>
      <c r="D1846" s="24">
        <f t="shared" si="117"/>
        <v>14</v>
      </c>
      <c r="E1846" s="26" t="str">
        <f t="shared" si="119"/>
        <v>Under</v>
      </c>
      <c r="F1846" s="26" t="str">
        <f t="shared" si="120"/>
        <v>Under</v>
      </c>
      <c r="G1846" s="26">
        <f t="shared" si="118"/>
        <v>21</v>
      </c>
    </row>
    <row r="1847" spans="1:7" ht="15" x14ac:dyDescent="0.25">
      <c r="A1847" s="39">
        <v>44387</v>
      </c>
      <c r="B1847" s="40">
        <v>0.89210648148148142</v>
      </c>
      <c r="C1847" s="5">
        <v>19</v>
      </c>
      <c r="D1847" s="24">
        <f t="shared" si="117"/>
        <v>19</v>
      </c>
      <c r="E1847" s="26" t="str">
        <f t="shared" si="119"/>
        <v>Under</v>
      </c>
      <c r="F1847" s="26" t="str">
        <f t="shared" si="120"/>
        <v>Under</v>
      </c>
      <c r="G1847" s="26">
        <f t="shared" si="118"/>
        <v>21</v>
      </c>
    </row>
    <row r="1848" spans="1:7" ht="15" x14ac:dyDescent="0.25">
      <c r="A1848" s="39">
        <v>44387</v>
      </c>
      <c r="B1848" s="40">
        <v>0.89614583333333331</v>
      </c>
      <c r="C1848" s="5">
        <v>26</v>
      </c>
      <c r="D1848" s="24">
        <f t="shared" si="117"/>
        <v>26</v>
      </c>
      <c r="E1848" s="26" t="str">
        <f t="shared" si="119"/>
        <v>Over</v>
      </c>
      <c r="F1848" s="26" t="str">
        <f t="shared" si="120"/>
        <v>Over</v>
      </c>
      <c r="G1848" s="26">
        <f t="shared" si="118"/>
        <v>21</v>
      </c>
    </row>
    <row r="1849" spans="1:7" ht="15" x14ac:dyDescent="0.25">
      <c r="A1849" s="39">
        <v>44387</v>
      </c>
      <c r="B1849" s="40">
        <v>0.89936342592592589</v>
      </c>
      <c r="C1849" s="5">
        <v>15</v>
      </c>
      <c r="D1849" s="24">
        <f t="shared" si="117"/>
        <v>15</v>
      </c>
      <c r="E1849" s="26" t="str">
        <f t="shared" si="119"/>
        <v>Under</v>
      </c>
      <c r="F1849" s="26" t="str">
        <f t="shared" si="120"/>
        <v>Under</v>
      </c>
      <c r="G1849" s="26">
        <f t="shared" si="118"/>
        <v>21</v>
      </c>
    </row>
    <row r="1850" spans="1:7" ht="15" x14ac:dyDescent="0.25">
      <c r="A1850" s="39">
        <v>44387</v>
      </c>
      <c r="B1850" s="40">
        <v>0.90015046296296297</v>
      </c>
      <c r="C1850" s="5">
        <v>27</v>
      </c>
      <c r="D1850" s="24">
        <f t="shared" si="117"/>
        <v>27</v>
      </c>
      <c r="E1850" s="26" t="str">
        <f t="shared" si="119"/>
        <v>Over</v>
      </c>
      <c r="F1850" s="26" t="str">
        <f t="shared" si="120"/>
        <v>Over</v>
      </c>
      <c r="G1850" s="26">
        <f t="shared" si="118"/>
        <v>21</v>
      </c>
    </row>
    <row r="1851" spans="1:7" ht="15" x14ac:dyDescent="0.25">
      <c r="A1851" s="39">
        <v>44387</v>
      </c>
      <c r="B1851" s="40">
        <v>0.90780092592592598</v>
      </c>
      <c r="C1851" s="5">
        <v>17</v>
      </c>
      <c r="D1851" s="24">
        <f t="shared" si="117"/>
        <v>17</v>
      </c>
      <c r="E1851" s="26" t="str">
        <f t="shared" si="119"/>
        <v>Under</v>
      </c>
      <c r="F1851" s="26" t="str">
        <f t="shared" si="120"/>
        <v>Under</v>
      </c>
      <c r="G1851" s="26">
        <f t="shared" si="118"/>
        <v>21</v>
      </c>
    </row>
    <row r="1852" spans="1:7" ht="15" x14ac:dyDescent="0.25">
      <c r="A1852" s="39">
        <v>44387</v>
      </c>
      <c r="B1852" s="40">
        <v>0.91019675925925936</v>
      </c>
      <c r="C1852" s="5">
        <v>23</v>
      </c>
      <c r="D1852" s="24">
        <f t="shared" si="117"/>
        <v>23</v>
      </c>
      <c r="E1852" s="26" t="str">
        <f t="shared" si="119"/>
        <v>Under</v>
      </c>
      <c r="F1852" s="26" t="str">
        <f t="shared" si="120"/>
        <v>Over</v>
      </c>
      <c r="G1852" s="26">
        <f t="shared" si="118"/>
        <v>21</v>
      </c>
    </row>
    <row r="1853" spans="1:7" ht="15" x14ac:dyDescent="0.25">
      <c r="A1853" s="39">
        <v>44387</v>
      </c>
      <c r="B1853" s="40">
        <v>0.9200694444444445</v>
      </c>
      <c r="C1853" s="5">
        <v>17</v>
      </c>
      <c r="D1853" s="24">
        <f t="shared" si="117"/>
        <v>17</v>
      </c>
      <c r="E1853" s="26" t="str">
        <f t="shared" si="119"/>
        <v>Under</v>
      </c>
      <c r="F1853" s="26" t="str">
        <f t="shared" si="120"/>
        <v>Under</v>
      </c>
      <c r="G1853" s="26">
        <f t="shared" si="118"/>
        <v>22</v>
      </c>
    </row>
    <row r="1854" spans="1:7" ht="15" x14ac:dyDescent="0.25">
      <c r="A1854" s="39">
        <v>44387</v>
      </c>
      <c r="B1854" s="40">
        <v>0.92128472222222213</v>
      </c>
      <c r="C1854" s="5">
        <v>19</v>
      </c>
      <c r="D1854" s="24">
        <f t="shared" si="117"/>
        <v>19</v>
      </c>
      <c r="E1854" s="26" t="str">
        <f t="shared" si="119"/>
        <v>Under</v>
      </c>
      <c r="F1854" s="26" t="str">
        <f t="shared" si="120"/>
        <v>Under</v>
      </c>
      <c r="G1854" s="26">
        <f t="shared" si="118"/>
        <v>22</v>
      </c>
    </row>
    <row r="1855" spans="1:7" ht="15" x14ac:dyDescent="0.25">
      <c r="A1855" s="39">
        <v>44387</v>
      </c>
      <c r="B1855" s="40">
        <v>0.92501157407407408</v>
      </c>
      <c r="C1855" s="5">
        <v>25</v>
      </c>
      <c r="D1855" s="24">
        <f t="shared" si="117"/>
        <v>25</v>
      </c>
      <c r="E1855" s="26" t="str">
        <f t="shared" si="119"/>
        <v>Over</v>
      </c>
      <c r="F1855" s="26" t="str">
        <f t="shared" si="120"/>
        <v>Over</v>
      </c>
      <c r="G1855" s="26">
        <f t="shared" si="118"/>
        <v>22</v>
      </c>
    </row>
    <row r="1856" spans="1:7" ht="15" x14ac:dyDescent="0.25">
      <c r="A1856" s="39">
        <v>44387</v>
      </c>
      <c r="B1856" s="40">
        <v>0.92650462962962965</v>
      </c>
      <c r="C1856" s="5">
        <v>16</v>
      </c>
      <c r="D1856" s="24">
        <f t="shared" si="117"/>
        <v>16</v>
      </c>
      <c r="E1856" s="26" t="str">
        <f t="shared" si="119"/>
        <v>Under</v>
      </c>
      <c r="F1856" s="26" t="str">
        <f t="shared" si="120"/>
        <v>Under</v>
      </c>
      <c r="G1856" s="26">
        <f t="shared" si="118"/>
        <v>22</v>
      </c>
    </row>
    <row r="1857" spans="1:7" ht="15" x14ac:dyDescent="0.25">
      <c r="A1857" s="39">
        <v>44387</v>
      </c>
      <c r="B1857" s="40">
        <v>0.92767361111111113</v>
      </c>
      <c r="C1857" s="5">
        <v>12</v>
      </c>
      <c r="D1857" s="24">
        <f t="shared" si="117"/>
        <v>12</v>
      </c>
      <c r="E1857" s="26" t="str">
        <f t="shared" si="119"/>
        <v>Under</v>
      </c>
      <c r="F1857" s="26" t="str">
        <f t="shared" si="120"/>
        <v>Under</v>
      </c>
      <c r="G1857" s="26">
        <f t="shared" si="118"/>
        <v>22</v>
      </c>
    </row>
    <row r="1858" spans="1:7" ht="15" x14ac:dyDescent="0.25">
      <c r="A1858" s="39">
        <v>44387</v>
      </c>
      <c r="B1858" s="40">
        <v>0.92781249999999993</v>
      </c>
      <c r="C1858" s="5">
        <v>16</v>
      </c>
      <c r="D1858" s="24">
        <f t="shared" si="117"/>
        <v>16</v>
      </c>
      <c r="E1858" s="26" t="str">
        <f t="shared" si="119"/>
        <v>Under</v>
      </c>
      <c r="F1858" s="26" t="str">
        <f t="shared" si="120"/>
        <v>Under</v>
      </c>
      <c r="G1858" s="26">
        <f t="shared" si="118"/>
        <v>22</v>
      </c>
    </row>
    <row r="1859" spans="1:7" ht="15" x14ac:dyDescent="0.25">
      <c r="A1859" s="39">
        <v>44387</v>
      </c>
      <c r="B1859" s="40">
        <v>0.92868055555555562</v>
      </c>
      <c r="C1859" s="5">
        <v>15</v>
      </c>
      <c r="D1859" s="24">
        <f t="shared" si="117"/>
        <v>15</v>
      </c>
      <c r="E1859" s="26" t="str">
        <f t="shared" si="119"/>
        <v>Under</v>
      </c>
      <c r="F1859" s="26" t="str">
        <f t="shared" si="120"/>
        <v>Under</v>
      </c>
      <c r="G1859" s="26">
        <f t="shared" si="118"/>
        <v>22</v>
      </c>
    </row>
    <row r="1860" spans="1:7" ht="15" x14ac:dyDescent="0.25">
      <c r="A1860" s="39">
        <v>44387</v>
      </c>
      <c r="B1860" s="40">
        <v>0.93203703703703711</v>
      </c>
      <c r="C1860" s="5">
        <v>20</v>
      </c>
      <c r="D1860" s="24">
        <f t="shared" si="117"/>
        <v>20</v>
      </c>
      <c r="E1860" s="26" t="str">
        <f t="shared" si="119"/>
        <v>Under</v>
      </c>
      <c r="F1860" s="26" t="str">
        <f t="shared" si="120"/>
        <v>Under</v>
      </c>
      <c r="G1860" s="26">
        <f t="shared" si="118"/>
        <v>22</v>
      </c>
    </row>
    <row r="1861" spans="1:7" ht="15" x14ac:dyDescent="0.25">
      <c r="A1861" s="39">
        <v>44387</v>
      </c>
      <c r="B1861" s="40">
        <v>0.93414351851851851</v>
      </c>
      <c r="C1861" s="5">
        <v>19</v>
      </c>
      <c r="D1861" s="24">
        <f t="shared" si="117"/>
        <v>19</v>
      </c>
      <c r="E1861" s="26" t="str">
        <f t="shared" si="119"/>
        <v>Under</v>
      </c>
      <c r="F1861" s="26" t="str">
        <f t="shared" si="120"/>
        <v>Under</v>
      </c>
      <c r="G1861" s="26">
        <f t="shared" si="118"/>
        <v>22</v>
      </c>
    </row>
    <row r="1862" spans="1:7" ht="15" x14ac:dyDescent="0.25">
      <c r="A1862" s="39">
        <v>44387</v>
      </c>
      <c r="B1862" s="40">
        <v>0.93434027777777784</v>
      </c>
      <c r="C1862" s="5">
        <v>21</v>
      </c>
      <c r="D1862" s="24">
        <f t="shared" si="117"/>
        <v>21</v>
      </c>
      <c r="E1862" s="26" t="str">
        <f t="shared" si="119"/>
        <v>Under</v>
      </c>
      <c r="F1862" s="26" t="str">
        <f t="shared" si="120"/>
        <v>Over</v>
      </c>
      <c r="G1862" s="26">
        <f t="shared" si="118"/>
        <v>22</v>
      </c>
    </row>
    <row r="1863" spans="1:7" ht="15" x14ac:dyDescent="0.25">
      <c r="A1863" s="39">
        <v>44387</v>
      </c>
      <c r="B1863" s="40">
        <v>0.93686342592592586</v>
      </c>
      <c r="C1863" s="5">
        <v>12</v>
      </c>
      <c r="D1863" s="24">
        <f t="shared" si="117"/>
        <v>12</v>
      </c>
      <c r="E1863" s="26" t="str">
        <f t="shared" si="119"/>
        <v>Under</v>
      </c>
      <c r="F1863" s="26" t="str">
        <f t="shared" si="120"/>
        <v>Under</v>
      </c>
      <c r="G1863" s="26">
        <f t="shared" si="118"/>
        <v>22</v>
      </c>
    </row>
    <row r="1864" spans="1:7" ht="15" x14ac:dyDescent="0.25">
      <c r="A1864" s="39">
        <v>44387</v>
      </c>
      <c r="B1864" s="40">
        <v>0.94913194444444438</v>
      </c>
      <c r="C1864" s="5">
        <v>12</v>
      </c>
      <c r="D1864" s="24">
        <f t="shared" si="117"/>
        <v>12</v>
      </c>
      <c r="E1864" s="26" t="str">
        <f t="shared" si="119"/>
        <v>Under</v>
      </c>
      <c r="F1864" s="26" t="str">
        <f t="shared" si="120"/>
        <v>Under</v>
      </c>
      <c r="G1864" s="26">
        <f t="shared" si="118"/>
        <v>22</v>
      </c>
    </row>
    <row r="1865" spans="1:7" ht="15" x14ac:dyDescent="0.25">
      <c r="A1865" s="39">
        <v>44387</v>
      </c>
      <c r="B1865" s="40">
        <v>0.95134259259259257</v>
      </c>
      <c r="C1865" s="5">
        <v>22</v>
      </c>
      <c r="D1865" s="24">
        <f t="shared" si="117"/>
        <v>22</v>
      </c>
      <c r="E1865" s="26" t="str">
        <f t="shared" si="119"/>
        <v>Under</v>
      </c>
      <c r="F1865" s="26" t="str">
        <f t="shared" si="120"/>
        <v>Over</v>
      </c>
      <c r="G1865" s="26">
        <f t="shared" si="118"/>
        <v>22</v>
      </c>
    </row>
    <row r="1866" spans="1:7" ht="15" x14ac:dyDescent="0.25">
      <c r="A1866" s="39">
        <v>44387</v>
      </c>
      <c r="B1866" s="40">
        <v>0.95159722222222232</v>
      </c>
      <c r="C1866" s="5">
        <v>19</v>
      </c>
      <c r="D1866" s="24">
        <f t="shared" si="117"/>
        <v>19</v>
      </c>
      <c r="E1866" s="26" t="str">
        <f t="shared" si="119"/>
        <v>Under</v>
      </c>
      <c r="F1866" s="26" t="str">
        <f t="shared" si="120"/>
        <v>Under</v>
      </c>
      <c r="G1866" s="26">
        <f t="shared" si="118"/>
        <v>22</v>
      </c>
    </row>
    <row r="1867" spans="1:7" ht="15" x14ac:dyDescent="0.25">
      <c r="A1867" s="39">
        <v>44387</v>
      </c>
      <c r="B1867" s="40">
        <v>0.96030092592592586</v>
      </c>
      <c r="C1867" s="5">
        <v>21</v>
      </c>
      <c r="D1867" s="24">
        <f t="shared" si="117"/>
        <v>21</v>
      </c>
      <c r="E1867" s="26" t="str">
        <f t="shared" si="119"/>
        <v>Under</v>
      </c>
      <c r="F1867" s="26" t="str">
        <f t="shared" si="120"/>
        <v>Over</v>
      </c>
      <c r="G1867" s="26">
        <f t="shared" si="118"/>
        <v>23</v>
      </c>
    </row>
    <row r="1868" spans="1:7" ht="15" x14ac:dyDescent="0.25">
      <c r="A1868" s="39">
        <v>44387</v>
      </c>
      <c r="B1868" s="40">
        <v>0.96270833333333339</v>
      </c>
      <c r="C1868" s="5">
        <v>19</v>
      </c>
      <c r="D1868" s="24">
        <f t="shared" si="117"/>
        <v>19</v>
      </c>
      <c r="E1868" s="26" t="str">
        <f t="shared" si="119"/>
        <v>Under</v>
      </c>
      <c r="F1868" s="26" t="str">
        <f t="shared" si="120"/>
        <v>Under</v>
      </c>
      <c r="G1868" s="26">
        <f t="shared" si="118"/>
        <v>23</v>
      </c>
    </row>
    <row r="1869" spans="1:7" ht="15" x14ac:dyDescent="0.25">
      <c r="A1869" s="39">
        <v>44387</v>
      </c>
      <c r="B1869" s="40">
        <v>0.96317129629629628</v>
      </c>
      <c r="C1869" s="5">
        <v>24</v>
      </c>
      <c r="D1869" s="24">
        <f t="shared" si="117"/>
        <v>24</v>
      </c>
      <c r="E1869" s="26" t="str">
        <f t="shared" si="119"/>
        <v>Under</v>
      </c>
      <c r="F1869" s="26" t="str">
        <f t="shared" si="120"/>
        <v>Over</v>
      </c>
      <c r="G1869" s="26">
        <f t="shared" si="118"/>
        <v>23</v>
      </c>
    </row>
    <row r="1870" spans="1:7" ht="15" x14ac:dyDescent="0.25">
      <c r="A1870" s="39">
        <v>44387</v>
      </c>
      <c r="B1870" s="40">
        <v>0.96436342592592583</v>
      </c>
      <c r="C1870" s="5">
        <v>20</v>
      </c>
      <c r="D1870" s="24">
        <f t="shared" si="117"/>
        <v>20</v>
      </c>
      <c r="E1870" s="26" t="str">
        <f t="shared" si="119"/>
        <v>Under</v>
      </c>
      <c r="F1870" s="26" t="str">
        <f t="shared" si="120"/>
        <v>Under</v>
      </c>
      <c r="G1870" s="26">
        <f t="shared" si="118"/>
        <v>23</v>
      </c>
    </row>
    <row r="1871" spans="1:7" ht="15" x14ac:dyDescent="0.25">
      <c r="A1871" s="39">
        <v>44387</v>
      </c>
      <c r="B1871" s="40">
        <v>0.96442129629629625</v>
      </c>
      <c r="C1871" s="5">
        <v>19</v>
      </c>
      <c r="D1871" s="24">
        <f t="shared" si="117"/>
        <v>19</v>
      </c>
      <c r="E1871" s="26" t="str">
        <f t="shared" si="119"/>
        <v>Under</v>
      </c>
      <c r="F1871" s="26" t="str">
        <f t="shared" si="120"/>
        <v>Under</v>
      </c>
      <c r="G1871" s="26">
        <f t="shared" si="118"/>
        <v>23</v>
      </c>
    </row>
    <row r="1872" spans="1:7" ht="15" x14ac:dyDescent="0.25">
      <c r="A1872" s="39">
        <v>44387</v>
      </c>
      <c r="B1872" s="40">
        <v>0.96606481481481488</v>
      </c>
      <c r="C1872" s="5">
        <v>10</v>
      </c>
      <c r="D1872" s="24">
        <f t="shared" si="117"/>
        <v>10</v>
      </c>
      <c r="E1872" s="26" t="str">
        <f t="shared" si="119"/>
        <v>Under</v>
      </c>
      <c r="F1872" s="26" t="str">
        <f t="shared" si="120"/>
        <v>Under</v>
      </c>
      <c r="G1872" s="26">
        <f t="shared" si="118"/>
        <v>23</v>
      </c>
    </row>
    <row r="1873" spans="1:7" ht="15" x14ac:dyDescent="0.25">
      <c r="A1873" s="39">
        <v>44387</v>
      </c>
      <c r="B1873" s="40">
        <v>0.96982638888888895</v>
      </c>
      <c r="C1873" s="5">
        <v>19</v>
      </c>
      <c r="D1873" s="24">
        <f t="shared" si="117"/>
        <v>19</v>
      </c>
      <c r="E1873" s="26" t="str">
        <f t="shared" si="119"/>
        <v>Under</v>
      </c>
      <c r="F1873" s="26" t="str">
        <f t="shared" si="120"/>
        <v>Under</v>
      </c>
      <c r="G1873" s="26">
        <f t="shared" si="118"/>
        <v>23</v>
      </c>
    </row>
    <row r="1874" spans="1:7" ht="15" x14ac:dyDescent="0.25">
      <c r="A1874" s="39">
        <v>44387</v>
      </c>
      <c r="B1874" s="40">
        <v>0.96986111111111117</v>
      </c>
      <c r="C1874" s="5">
        <v>17</v>
      </c>
      <c r="D1874" s="24">
        <f t="shared" si="117"/>
        <v>17</v>
      </c>
      <c r="E1874" s="26" t="str">
        <f t="shared" si="119"/>
        <v>Under</v>
      </c>
      <c r="F1874" s="26" t="str">
        <f t="shared" si="120"/>
        <v>Under</v>
      </c>
      <c r="G1874" s="26">
        <f t="shared" si="118"/>
        <v>23</v>
      </c>
    </row>
    <row r="1875" spans="1:7" ht="15" x14ac:dyDescent="0.25">
      <c r="A1875" s="39">
        <v>44387</v>
      </c>
      <c r="B1875" s="40">
        <v>0.97019675925925919</v>
      </c>
      <c r="C1875" s="5">
        <v>34</v>
      </c>
      <c r="D1875" s="24">
        <f t="shared" si="117"/>
        <v>34</v>
      </c>
      <c r="E1875" s="26" t="str">
        <f t="shared" si="119"/>
        <v>Over</v>
      </c>
      <c r="F1875" s="26" t="str">
        <f t="shared" si="120"/>
        <v>Over</v>
      </c>
      <c r="G1875" s="26">
        <f t="shared" si="118"/>
        <v>23</v>
      </c>
    </row>
    <row r="1876" spans="1:7" ht="15" x14ac:dyDescent="0.25">
      <c r="A1876" s="39">
        <v>44387</v>
      </c>
      <c r="B1876" s="40">
        <v>0.97097222222222224</v>
      </c>
      <c r="C1876" s="5">
        <v>20</v>
      </c>
      <c r="D1876" s="24">
        <f t="shared" si="117"/>
        <v>20</v>
      </c>
      <c r="E1876" s="26" t="str">
        <f t="shared" si="119"/>
        <v>Under</v>
      </c>
      <c r="F1876" s="26" t="str">
        <f t="shared" si="120"/>
        <v>Under</v>
      </c>
      <c r="G1876" s="26">
        <f t="shared" si="118"/>
        <v>23</v>
      </c>
    </row>
    <row r="1877" spans="1:7" ht="15" x14ac:dyDescent="0.25">
      <c r="A1877" s="39">
        <v>44387</v>
      </c>
      <c r="B1877" s="40">
        <v>0.97210648148148149</v>
      </c>
      <c r="C1877" s="5">
        <v>17</v>
      </c>
      <c r="D1877" s="24">
        <f t="shared" si="117"/>
        <v>17</v>
      </c>
      <c r="E1877" s="26" t="str">
        <f t="shared" si="119"/>
        <v>Under</v>
      </c>
      <c r="F1877" s="26" t="str">
        <f t="shared" si="120"/>
        <v>Under</v>
      </c>
      <c r="G1877" s="26">
        <f t="shared" si="118"/>
        <v>23</v>
      </c>
    </row>
    <row r="1878" spans="1:7" ht="15" x14ac:dyDescent="0.25">
      <c r="A1878" s="39">
        <v>44387</v>
      </c>
      <c r="B1878" s="40">
        <v>0.97944444444444445</v>
      </c>
      <c r="C1878" s="5">
        <v>19</v>
      </c>
      <c r="D1878" s="24">
        <f t="shared" si="117"/>
        <v>19</v>
      </c>
      <c r="E1878" s="26" t="str">
        <f t="shared" si="119"/>
        <v>Under</v>
      </c>
      <c r="F1878" s="26" t="str">
        <f t="shared" si="120"/>
        <v>Under</v>
      </c>
      <c r="G1878" s="26">
        <f t="shared" si="118"/>
        <v>23</v>
      </c>
    </row>
    <row r="1879" spans="1:7" ht="15" x14ac:dyDescent="0.25">
      <c r="A1879" s="39">
        <v>44387</v>
      </c>
      <c r="B1879" s="40">
        <v>0.98121527777777784</v>
      </c>
      <c r="C1879" s="5">
        <v>21</v>
      </c>
      <c r="D1879" s="24">
        <f t="shared" ref="D1879:D1942" si="121">IF(C1879="","",IF($B$9="mph",C1879,ROUND(C1879*0.6214,0)))</f>
        <v>21</v>
      </c>
      <c r="E1879" s="26" t="str">
        <f t="shared" si="119"/>
        <v>Under</v>
      </c>
      <c r="F1879" s="26" t="str">
        <f t="shared" si="120"/>
        <v>Over</v>
      </c>
      <c r="G1879" s="26">
        <f t="shared" ref="G1879:G1942" si="122">HOUR(B1879)</f>
        <v>23</v>
      </c>
    </row>
    <row r="1880" spans="1:7" ht="15" x14ac:dyDescent="0.25">
      <c r="A1880" s="39">
        <v>44387</v>
      </c>
      <c r="B1880" s="40">
        <v>0.9874074074074074</v>
      </c>
      <c r="C1880" s="5">
        <v>18</v>
      </c>
      <c r="D1880" s="24">
        <f t="shared" si="121"/>
        <v>18</v>
      </c>
      <c r="E1880" s="26" t="str">
        <f t="shared" ref="E1880:E1943" si="123">IF(D1880="","",IF(D1880&gt;$B$11,"Over","Under"))</f>
        <v>Under</v>
      </c>
      <c r="F1880" s="26" t="str">
        <f t="shared" ref="F1880:F1943" si="124">IF(D1880="","",IF(D1880&gt;$B$10,"Over","Under"))</f>
        <v>Under</v>
      </c>
      <c r="G1880" s="26">
        <f t="shared" si="122"/>
        <v>23</v>
      </c>
    </row>
    <row r="1881" spans="1:7" ht="15" x14ac:dyDescent="0.25">
      <c r="A1881" s="39">
        <v>44387</v>
      </c>
      <c r="B1881" s="40">
        <v>0.99475694444444451</v>
      </c>
      <c r="C1881" s="5">
        <v>17</v>
      </c>
      <c r="D1881" s="24">
        <f t="shared" si="121"/>
        <v>17</v>
      </c>
      <c r="E1881" s="26" t="str">
        <f t="shared" si="123"/>
        <v>Under</v>
      </c>
      <c r="F1881" s="26" t="str">
        <f t="shared" si="124"/>
        <v>Under</v>
      </c>
      <c r="G1881" s="26">
        <f t="shared" si="122"/>
        <v>23</v>
      </c>
    </row>
    <row r="1882" spans="1:7" ht="15" x14ac:dyDescent="0.25">
      <c r="A1882" s="39">
        <v>44388</v>
      </c>
      <c r="B1882" s="40">
        <v>7.1180555555555554E-3</v>
      </c>
      <c r="C1882" s="5">
        <v>11</v>
      </c>
      <c r="D1882" s="24">
        <f t="shared" si="121"/>
        <v>11</v>
      </c>
      <c r="E1882" s="26" t="str">
        <f t="shared" si="123"/>
        <v>Under</v>
      </c>
      <c r="F1882" s="26" t="str">
        <f t="shared" si="124"/>
        <v>Under</v>
      </c>
      <c r="G1882" s="26">
        <f t="shared" si="122"/>
        <v>0</v>
      </c>
    </row>
    <row r="1883" spans="1:7" ht="15" x14ac:dyDescent="0.25">
      <c r="A1883" s="39">
        <v>44388</v>
      </c>
      <c r="B1883" s="40">
        <v>1.8472222222222223E-2</v>
      </c>
      <c r="C1883" s="5">
        <v>25</v>
      </c>
      <c r="D1883" s="24">
        <f t="shared" si="121"/>
        <v>25</v>
      </c>
      <c r="E1883" s="26" t="str">
        <f t="shared" si="123"/>
        <v>Over</v>
      </c>
      <c r="F1883" s="26" t="str">
        <f t="shared" si="124"/>
        <v>Over</v>
      </c>
      <c r="G1883" s="26">
        <f t="shared" si="122"/>
        <v>0</v>
      </c>
    </row>
    <row r="1884" spans="1:7" ht="15" x14ac:dyDescent="0.25">
      <c r="A1884" s="39">
        <v>44388</v>
      </c>
      <c r="B1884" s="40">
        <v>4.5995370370370374E-2</v>
      </c>
      <c r="C1884" s="5">
        <v>11</v>
      </c>
      <c r="D1884" s="24">
        <f t="shared" si="121"/>
        <v>11</v>
      </c>
      <c r="E1884" s="26" t="str">
        <f t="shared" si="123"/>
        <v>Under</v>
      </c>
      <c r="F1884" s="26" t="str">
        <f t="shared" si="124"/>
        <v>Under</v>
      </c>
      <c r="G1884" s="26">
        <f t="shared" si="122"/>
        <v>1</v>
      </c>
    </row>
    <row r="1885" spans="1:7" ht="15" x14ac:dyDescent="0.25">
      <c r="A1885" s="39">
        <v>44388</v>
      </c>
      <c r="B1885" s="40">
        <v>5.3275462962962962E-2</v>
      </c>
      <c r="C1885" s="5">
        <v>25</v>
      </c>
      <c r="D1885" s="24">
        <f t="shared" si="121"/>
        <v>25</v>
      </c>
      <c r="E1885" s="26" t="str">
        <f t="shared" si="123"/>
        <v>Over</v>
      </c>
      <c r="F1885" s="26" t="str">
        <f t="shared" si="124"/>
        <v>Over</v>
      </c>
      <c r="G1885" s="26">
        <f t="shared" si="122"/>
        <v>1</v>
      </c>
    </row>
    <row r="1886" spans="1:7" ht="15" x14ac:dyDescent="0.25">
      <c r="A1886" s="39">
        <v>44388</v>
      </c>
      <c r="B1886" s="40">
        <v>6.4432870370370363E-2</v>
      </c>
      <c r="C1886" s="5">
        <v>13</v>
      </c>
      <c r="D1886" s="24">
        <f t="shared" si="121"/>
        <v>13</v>
      </c>
      <c r="E1886" s="26" t="str">
        <f t="shared" si="123"/>
        <v>Under</v>
      </c>
      <c r="F1886" s="26" t="str">
        <f t="shared" si="124"/>
        <v>Under</v>
      </c>
      <c r="G1886" s="26">
        <f t="shared" si="122"/>
        <v>1</v>
      </c>
    </row>
    <row r="1887" spans="1:7" ht="15" x14ac:dyDescent="0.25">
      <c r="A1887" s="39">
        <v>44388</v>
      </c>
      <c r="B1887" s="40">
        <v>6.7384259259259269E-2</v>
      </c>
      <c r="C1887" s="5">
        <v>12</v>
      </c>
      <c r="D1887" s="24">
        <f t="shared" si="121"/>
        <v>12</v>
      </c>
      <c r="E1887" s="26" t="str">
        <f t="shared" si="123"/>
        <v>Under</v>
      </c>
      <c r="F1887" s="26" t="str">
        <f t="shared" si="124"/>
        <v>Under</v>
      </c>
      <c r="G1887" s="26">
        <f t="shared" si="122"/>
        <v>1</v>
      </c>
    </row>
    <row r="1888" spans="1:7" ht="15" x14ac:dyDescent="0.25">
      <c r="A1888" s="39">
        <v>44388</v>
      </c>
      <c r="B1888" s="40">
        <v>7.1122685185185178E-2</v>
      </c>
      <c r="C1888" s="5">
        <v>24</v>
      </c>
      <c r="D1888" s="24">
        <f t="shared" si="121"/>
        <v>24</v>
      </c>
      <c r="E1888" s="26" t="str">
        <f t="shared" si="123"/>
        <v>Under</v>
      </c>
      <c r="F1888" s="26" t="str">
        <f t="shared" si="124"/>
        <v>Over</v>
      </c>
      <c r="G1888" s="26">
        <f t="shared" si="122"/>
        <v>1</v>
      </c>
    </row>
    <row r="1889" spans="1:7" ht="15" x14ac:dyDescent="0.25">
      <c r="A1889" s="39">
        <v>44388</v>
      </c>
      <c r="B1889" s="40">
        <v>9.5439814814814825E-2</v>
      </c>
      <c r="C1889" s="5">
        <v>16</v>
      </c>
      <c r="D1889" s="24">
        <f t="shared" si="121"/>
        <v>16</v>
      </c>
      <c r="E1889" s="26" t="str">
        <f t="shared" si="123"/>
        <v>Under</v>
      </c>
      <c r="F1889" s="26" t="str">
        <f t="shared" si="124"/>
        <v>Under</v>
      </c>
      <c r="G1889" s="26">
        <f t="shared" si="122"/>
        <v>2</v>
      </c>
    </row>
    <row r="1890" spans="1:7" ht="15" x14ac:dyDescent="0.25">
      <c r="A1890" s="39">
        <v>44388</v>
      </c>
      <c r="B1890" s="40">
        <v>0.1124074074074074</v>
      </c>
      <c r="C1890" s="5">
        <v>15</v>
      </c>
      <c r="D1890" s="24">
        <f t="shared" si="121"/>
        <v>15</v>
      </c>
      <c r="E1890" s="26" t="str">
        <f t="shared" si="123"/>
        <v>Under</v>
      </c>
      <c r="F1890" s="26" t="str">
        <f t="shared" si="124"/>
        <v>Under</v>
      </c>
      <c r="G1890" s="26">
        <f t="shared" si="122"/>
        <v>2</v>
      </c>
    </row>
    <row r="1891" spans="1:7" ht="15" x14ac:dyDescent="0.25">
      <c r="A1891" s="39">
        <v>44388</v>
      </c>
      <c r="B1891" s="40">
        <v>0.12146990740740742</v>
      </c>
      <c r="C1891" s="5">
        <v>16</v>
      </c>
      <c r="D1891" s="24">
        <f t="shared" si="121"/>
        <v>16</v>
      </c>
      <c r="E1891" s="26" t="str">
        <f t="shared" si="123"/>
        <v>Under</v>
      </c>
      <c r="F1891" s="26" t="str">
        <f t="shared" si="124"/>
        <v>Under</v>
      </c>
      <c r="G1891" s="26">
        <f t="shared" si="122"/>
        <v>2</v>
      </c>
    </row>
    <row r="1892" spans="1:7" ht="15" x14ac:dyDescent="0.25">
      <c r="A1892" s="39">
        <v>44388</v>
      </c>
      <c r="B1892" s="40">
        <v>0.23725694444444445</v>
      </c>
      <c r="C1892" s="5">
        <v>24</v>
      </c>
      <c r="D1892" s="24">
        <f t="shared" si="121"/>
        <v>24</v>
      </c>
      <c r="E1892" s="26" t="str">
        <f t="shared" si="123"/>
        <v>Under</v>
      </c>
      <c r="F1892" s="26" t="str">
        <f t="shared" si="124"/>
        <v>Over</v>
      </c>
      <c r="G1892" s="26">
        <f t="shared" si="122"/>
        <v>5</v>
      </c>
    </row>
    <row r="1893" spans="1:7" ht="15" x14ac:dyDescent="0.25">
      <c r="A1893" s="39">
        <v>44388</v>
      </c>
      <c r="B1893" s="40">
        <v>0.26755787037037038</v>
      </c>
      <c r="C1893" s="5">
        <v>16</v>
      </c>
      <c r="D1893" s="24">
        <f t="shared" si="121"/>
        <v>16</v>
      </c>
      <c r="E1893" s="26" t="str">
        <f t="shared" si="123"/>
        <v>Under</v>
      </c>
      <c r="F1893" s="26" t="str">
        <f t="shared" si="124"/>
        <v>Under</v>
      </c>
      <c r="G1893" s="26">
        <f t="shared" si="122"/>
        <v>6</v>
      </c>
    </row>
    <row r="1894" spans="1:7" ht="15" x14ac:dyDescent="0.25">
      <c r="A1894" s="39">
        <v>44388</v>
      </c>
      <c r="B1894" s="40">
        <v>0.27318287037037037</v>
      </c>
      <c r="C1894" s="5">
        <v>11</v>
      </c>
      <c r="D1894" s="24">
        <f t="shared" si="121"/>
        <v>11</v>
      </c>
      <c r="E1894" s="26" t="str">
        <f t="shared" si="123"/>
        <v>Under</v>
      </c>
      <c r="F1894" s="26" t="str">
        <f t="shared" si="124"/>
        <v>Under</v>
      </c>
      <c r="G1894" s="26">
        <f t="shared" si="122"/>
        <v>6</v>
      </c>
    </row>
    <row r="1895" spans="1:7" ht="15" x14ac:dyDescent="0.25">
      <c r="A1895" s="39">
        <v>44388</v>
      </c>
      <c r="B1895" s="40">
        <v>0.29568287037037039</v>
      </c>
      <c r="C1895" s="5">
        <v>14</v>
      </c>
      <c r="D1895" s="24">
        <f t="shared" si="121"/>
        <v>14</v>
      </c>
      <c r="E1895" s="26" t="str">
        <f t="shared" si="123"/>
        <v>Under</v>
      </c>
      <c r="F1895" s="26" t="str">
        <f t="shared" si="124"/>
        <v>Under</v>
      </c>
      <c r="G1895" s="26">
        <f t="shared" si="122"/>
        <v>7</v>
      </c>
    </row>
    <row r="1896" spans="1:7" ht="15" x14ac:dyDescent="0.25">
      <c r="A1896" s="39">
        <v>44388</v>
      </c>
      <c r="B1896" s="40">
        <v>0.29771990740740739</v>
      </c>
      <c r="C1896" s="5">
        <v>11</v>
      </c>
      <c r="D1896" s="24">
        <f t="shared" si="121"/>
        <v>11</v>
      </c>
      <c r="E1896" s="26" t="str">
        <f t="shared" si="123"/>
        <v>Under</v>
      </c>
      <c r="F1896" s="26" t="str">
        <f t="shared" si="124"/>
        <v>Under</v>
      </c>
      <c r="G1896" s="26">
        <f t="shared" si="122"/>
        <v>7</v>
      </c>
    </row>
    <row r="1897" spans="1:7" ht="15" x14ac:dyDescent="0.25">
      <c r="A1897" s="39">
        <v>44388</v>
      </c>
      <c r="B1897" s="40">
        <v>0.30343749999999997</v>
      </c>
      <c r="C1897" s="5">
        <v>14</v>
      </c>
      <c r="D1897" s="24">
        <f t="shared" si="121"/>
        <v>14</v>
      </c>
      <c r="E1897" s="26" t="str">
        <f t="shared" si="123"/>
        <v>Under</v>
      </c>
      <c r="F1897" s="26" t="str">
        <f t="shared" si="124"/>
        <v>Under</v>
      </c>
      <c r="G1897" s="26">
        <f t="shared" si="122"/>
        <v>7</v>
      </c>
    </row>
    <row r="1898" spans="1:7" ht="15" x14ac:dyDescent="0.25">
      <c r="A1898" s="39">
        <v>44388</v>
      </c>
      <c r="B1898" s="40">
        <v>0.30655092592592592</v>
      </c>
      <c r="C1898" s="5">
        <v>24</v>
      </c>
      <c r="D1898" s="24">
        <f t="shared" si="121"/>
        <v>24</v>
      </c>
      <c r="E1898" s="26" t="str">
        <f t="shared" si="123"/>
        <v>Under</v>
      </c>
      <c r="F1898" s="26" t="str">
        <f t="shared" si="124"/>
        <v>Over</v>
      </c>
      <c r="G1898" s="26">
        <f t="shared" si="122"/>
        <v>7</v>
      </c>
    </row>
    <row r="1899" spans="1:7" ht="15" x14ac:dyDescent="0.25">
      <c r="A1899" s="39">
        <v>44388</v>
      </c>
      <c r="B1899" s="40">
        <v>0.31283564814814818</v>
      </c>
      <c r="C1899" s="5">
        <v>15</v>
      </c>
      <c r="D1899" s="24">
        <f t="shared" si="121"/>
        <v>15</v>
      </c>
      <c r="E1899" s="26" t="str">
        <f t="shared" si="123"/>
        <v>Under</v>
      </c>
      <c r="F1899" s="26" t="str">
        <f t="shared" si="124"/>
        <v>Under</v>
      </c>
      <c r="G1899" s="26">
        <f t="shared" si="122"/>
        <v>7</v>
      </c>
    </row>
    <row r="1900" spans="1:7" ht="15" x14ac:dyDescent="0.25">
      <c r="A1900" s="39">
        <v>44388</v>
      </c>
      <c r="B1900" s="40">
        <v>0.32626157407407408</v>
      </c>
      <c r="C1900" s="5">
        <v>14</v>
      </c>
      <c r="D1900" s="24">
        <f t="shared" si="121"/>
        <v>14</v>
      </c>
      <c r="E1900" s="26" t="str">
        <f t="shared" si="123"/>
        <v>Under</v>
      </c>
      <c r="F1900" s="26" t="str">
        <f t="shared" si="124"/>
        <v>Under</v>
      </c>
      <c r="G1900" s="26">
        <f t="shared" si="122"/>
        <v>7</v>
      </c>
    </row>
    <row r="1901" spans="1:7" ht="15" x14ac:dyDescent="0.25">
      <c r="A1901" s="39">
        <v>44388</v>
      </c>
      <c r="B1901" s="40">
        <v>0.33228009259259261</v>
      </c>
      <c r="C1901" s="5">
        <v>19</v>
      </c>
      <c r="D1901" s="24">
        <f t="shared" si="121"/>
        <v>19</v>
      </c>
      <c r="E1901" s="26" t="str">
        <f t="shared" si="123"/>
        <v>Under</v>
      </c>
      <c r="F1901" s="26" t="str">
        <f t="shared" si="124"/>
        <v>Under</v>
      </c>
      <c r="G1901" s="26">
        <f t="shared" si="122"/>
        <v>7</v>
      </c>
    </row>
    <row r="1902" spans="1:7" ht="15" x14ac:dyDescent="0.25">
      <c r="A1902" s="39">
        <v>44388</v>
      </c>
      <c r="B1902" s="40">
        <v>0.34364583333333337</v>
      </c>
      <c r="C1902" s="5">
        <v>13</v>
      </c>
      <c r="D1902" s="24">
        <f t="shared" si="121"/>
        <v>13</v>
      </c>
      <c r="E1902" s="26" t="str">
        <f t="shared" si="123"/>
        <v>Under</v>
      </c>
      <c r="F1902" s="26" t="str">
        <f t="shared" si="124"/>
        <v>Under</v>
      </c>
      <c r="G1902" s="26">
        <f t="shared" si="122"/>
        <v>8</v>
      </c>
    </row>
    <row r="1903" spans="1:7" ht="15" x14ac:dyDescent="0.25">
      <c r="A1903" s="39">
        <v>44388</v>
      </c>
      <c r="B1903" s="40">
        <v>0.3482986111111111</v>
      </c>
      <c r="C1903" s="5">
        <v>14</v>
      </c>
      <c r="D1903" s="24">
        <f t="shared" si="121"/>
        <v>14</v>
      </c>
      <c r="E1903" s="26" t="str">
        <f t="shared" si="123"/>
        <v>Under</v>
      </c>
      <c r="F1903" s="26" t="str">
        <f t="shared" si="124"/>
        <v>Under</v>
      </c>
      <c r="G1903" s="26">
        <f t="shared" si="122"/>
        <v>8</v>
      </c>
    </row>
    <row r="1904" spans="1:7" ht="15" x14ac:dyDescent="0.25">
      <c r="A1904" s="39">
        <v>44388</v>
      </c>
      <c r="B1904" s="40">
        <v>0.34960648148148149</v>
      </c>
      <c r="C1904" s="5">
        <v>15</v>
      </c>
      <c r="D1904" s="24">
        <f t="shared" si="121"/>
        <v>15</v>
      </c>
      <c r="E1904" s="26" t="str">
        <f t="shared" si="123"/>
        <v>Under</v>
      </c>
      <c r="F1904" s="26" t="str">
        <f t="shared" si="124"/>
        <v>Under</v>
      </c>
      <c r="G1904" s="26">
        <f t="shared" si="122"/>
        <v>8</v>
      </c>
    </row>
    <row r="1905" spans="1:7" ht="15" x14ac:dyDescent="0.25">
      <c r="A1905" s="39">
        <v>44388</v>
      </c>
      <c r="B1905" s="40">
        <v>0.35016203703703702</v>
      </c>
      <c r="C1905" s="5">
        <v>16</v>
      </c>
      <c r="D1905" s="24">
        <f t="shared" si="121"/>
        <v>16</v>
      </c>
      <c r="E1905" s="26" t="str">
        <f t="shared" si="123"/>
        <v>Under</v>
      </c>
      <c r="F1905" s="26" t="str">
        <f t="shared" si="124"/>
        <v>Under</v>
      </c>
      <c r="G1905" s="26">
        <f t="shared" si="122"/>
        <v>8</v>
      </c>
    </row>
    <row r="1906" spans="1:7" ht="15" x14ac:dyDescent="0.25">
      <c r="A1906" s="39">
        <v>44388</v>
      </c>
      <c r="B1906" s="40">
        <v>0.35752314814814817</v>
      </c>
      <c r="C1906" s="5">
        <v>20</v>
      </c>
      <c r="D1906" s="24">
        <f t="shared" si="121"/>
        <v>20</v>
      </c>
      <c r="E1906" s="26" t="str">
        <f t="shared" si="123"/>
        <v>Under</v>
      </c>
      <c r="F1906" s="26" t="str">
        <f t="shared" si="124"/>
        <v>Under</v>
      </c>
      <c r="G1906" s="26">
        <f t="shared" si="122"/>
        <v>8</v>
      </c>
    </row>
    <row r="1907" spans="1:7" ht="15" x14ac:dyDescent="0.25">
      <c r="A1907" s="39">
        <v>44388</v>
      </c>
      <c r="B1907" s="40">
        <v>0.35991898148148144</v>
      </c>
      <c r="C1907" s="5">
        <v>21</v>
      </c>
      <c r="D1907" s="24">
        <f t="shared" si="121"/>
        <v>21</v>
      </c>
      <c r="E1907" s="26" t="str">
        <f t="shared" si="123"/>
        <v>Under</v>
      </c>
      <c r="F1907" s="26" t="str">
        <f t="shared" si="124"/>
        <v>Over</v>
      </c>
      <c r="G1907" s="26">
        <f t="shared" si="122"/>
        <v>8</v>
      </c>
    </row>
    <row r="1908" spans="1:7" ht="15" x14ac:dyDescent="0.25">
      <c r="A1908" s="39">
        <v>44388</v>
      </c>
      <c r="B1908" s="40">
        <v>0.36833333333333335</v>
      </c>
      <c r="C1908" s="5">
        <v>18</v>
      </c>
      <c r="D1908" s="24">
        <f t="shared" si="121"/>
        <v>18</v>
      </c>
      <c r="E1908" s="26" t="str">
        <f t="shared" si="123"/>
        <v>Under</v>
      </c>
      <c r="F1908" s="26" t="str">
        <f t="shared" si="124"/>
        <v>Under</v>
      </c>
      <c r="G1908" s="26">
        <f t="shared" si="122"/>
        <v>8</v>
      </c>
    </row>
    <row r="1909" spans="1:7" ht="15" x14ac:dyDescent="0.25">
      <c r="A1909" s="39">
        <v>44388</v>
      </c>
      <c r="B1909" s="40">
        <v>0.3792476851851852</v>
      </c>
      <c r="C1909" s="5">
        <v>10</v>
      </c>
      <c r="D1909" s="24">
        <f t="shared" si="121"/>
        <v>10</v>
      </c>
      <c r="E1909" s="26" t="str">
        <f t="shared" si="123"/>
        <v>Under</v>
      </c>
      <c r="F1909" s="26" t="str">
        <f t="shared" si="124"/>
        <v>Under</v>
      </c>
      <c r="G1909" s="26">
        <f t="shared" si="122"/>
        <v>9</v>
      </c>
    </row>
    <row r="1910" spans="1:7" ht="15" x14ac:dyDescent="0.25">
      <c r="A1910" s="39">
        <v>44388</v>
      </c>
      <c r="B1910" s="40">
        <v>0.3797106481481482</v>
      </c>
      <c r="C1910" s="5">
        <v>15</v>
      </c>
      <c r="D1910" s="24">
        <f t="shared" si="121"/>
        <v>15</v>
      </c>
      <c r="E1910" s="26" t="str">
        <f t="shared" si="123"/>
        <v>Under</v>
      </c>
      <c r="F1910" s="26" t="str">
        <f t="shared" si="124"/>
        <v>Under</v>
      </c>
      <c r="G1910" s="26">
        <f t="shared" si="122"/>
        <v>9</v>
      </c>
    </row>
    <row r="1911" spans="1:7" ht="15" x14ac:dyDescent="0.25">
      <c r="A1911" s="39">
        <v>44388</v>
      </c>
      <c r="B1911" s="40">
        <v>0.3799305555555556</v>
      </c>
      <c r="C1911" s="5">
        <v>16</v>
      </c>
      <c r="D1911" s="24">
        <f t="shared" si="121"/>
        <v>16</v>
      </c>
      <c r="E1911" s="26" t="str">
        <f t="shared" si="123"/>
        <v>Under</v>
      </c>
      <c r="F1911" s="26" t="str">
        <f t="shared" si="124"/>
        <v>Under</v>
      </c>
      <c r="G1911" s="26">
        <f t="shared" si="122"/>
        <v>9</v>
      </c>
    </row>
    <row r="1912" spans="1:7" ht="15" x14ac:dyDescent="0.25">
      <c r="A1912" s="39">
        <v>44388</v>
      </c>
      <c r="B1912" s="40">
        <v>0.38195601851851851</v>
      </c>
      <c r="C1912" s="5">
        <v>14</v>
      </c>
      <c r="D1912" s="24">
        <f t="shared" si="121"/>
        <v>14</v>
      </c>
      <c r="E1912" s="26" t="str">
        <f t="shared" si="123"/>
        <v>Under</v>
      </c>
      <c r="F1912" s="26" t="str">
        <f t="shared" si="124"/>
        <v>Under</v>
      </c>
      <c r="G1912" s="26">
        <f t="shared" si="122"/>
        <v>9</v>
      </c>
    </row>
    <row r="1913" spans="1:7" ht="15" x14ac:dyDescent="0.25">
      <c r="A1913" s="39">
        <v>44388</v>
      </c>
      <c r="B1913" s="40">
        <v>0.3825115740740741</v>
      </c>
      <c r="C1913" s="5">
        <v>11</v>
      </c>
      <c r="D1913" s="24">
        <f t="shared" si="121"/>
        <v>11</v>
      </c>
      <c r="E1913" s="26" t="str">
        <f t="shared" si="123"/>
        <v>Under</v>
      </c>
      <c r="F1913" s="26" t="str">
        <f t="shared" si="124"/>
        <v>Under</v>
      </c>
      <c r="G1913" s="26">
        <f t="shared" si="122"/>
        <v>9</v>
      </c>
    </row>
    <row r="1914" spans="1:7" ht="15" x14ac:dyDescent="0.25">
      <c r="A1914" s="39">
        <v>44388</v>
      </c>
      <c r="B1914" s="40">
        <v>0.38293981481481482</v>
      </c>
      <c r="C1914" s="5">
        <v>14</v>
      </c>
      <c r="D1914" s="24">
        <f t="shared" si="121"/>
        <v>14</v>
      </c>
      <c r="E1914" s="26" t="str">
        <f t="shared" si="123"/>
        <v>Under</v>
      </c>
      <c r="F1914" s="26" t="str">
        <f t="shared" si="124"/>
        <v>Under</v>
      </c>
      <c r="G1914" s="26">
        <f t="shared" si="122"/>
        <v>9</v>
      </c>
    </row>
    <row r="1915" spans="1:7" ht="15" x14ac:dyDescent="0.25">
      <c r="A1915" s="39">
        <v>44388</v>
      </c>
      <c r="B1915" s="40">
        <v>0.38545138888888886</v>
      </c>
      <c r="C1915" s="5">
        <v>16</v>
      </c>
      <c r="D1915" s="24">
        <f t="shared" si="121"/>
        <v>16</v>
      </c>
      <c r="E1915" s="26" t="str">
        <f t="shared" si="123"/>
        <v>Under</v>
      </c>
      <c r="F1915" s="26" t="str">
        <f t="shared" si="124"/>
        <v>Under</v>
      </c>
      <c r="G1915" s="26">
        <f t="shared" si="122"/>
        <v>9</v>
      </c>
    </row>
    <row r="1916" spans="1:7" ht="15" x14ac:dyDescent="0.25">
      <c r="A1916" s="39">
        <v>44388</v>
      </c>
      <c r="B1916" s="40">
        <v>0.38784722222222223</v>
      </c>
      <c r="C1916" s="5">
        <v>9</v>
      </c>
      <c r="D1916" s="24">
        <f t="shared" si="121"/>
        <v>9</v>
      </c>
      <c r="E1916" s="26" t="str">
        <f t="shared" si="123"/>
        <v>Under</v>
      </c>
      <c r="F1916" s="26" t="str">
        <f t="shared" si="124"/>
        <v>Under</v>
      </c>
      <c r="G1916" s="26">
        <f t="shared" si="122"/>
        <v>9</v>
      </c>
    </row>
    <row r="1917" spans="1:7" ht="15" x14ac:dyDescent="0.25">
      <c r="A1917" s="39">
        <v>44388</v>
      </c>
      <c r="B1917" s="40">
        <v>0.39096064814814818</v>
      </c>
      <c r="C1917" s="5">
        <v>18</v>
      </c>
      <c r="D1917" s="24">
        <f t="shared" si="121"/>
        <v>18</v>
      </c>
      <c r="E1917" s="26" t="str">
        <f t="shared" si="123"/>
        <v>Under</v>
      </c>
      <c r="F1917" s="26" t="str">
        <f t="shared" si="124"/>
        <v>Under</v>
      </c>
      <c r="G1917" s="26">
        <f t="shared" si="122"/>
        <v>9</v>
      </c>
    </row>
    <row r="1918" spans="1:7" ht="15" x14ac:dyDescent="0.25">
      <c r="A1918" s="39">
        <v>44388</v>
      </c>
      <c r="B1918" s="40">
        <v>0.39113425925925926</v>
      </c>
      <c r="C1918" s="5">
        <v>16</v>
      </c>
      <c r="D1918" s="24">
        <f t="shared" si="121"/>
        <v>16</v>
      </c>
      <c r="E1918" s="26" t="str">
        <f t="shared" si="123"/>
        <v>Under</v>
      </c>
      <c r="F1918" s="26" t="str">
        <f t="shared" si="124"/>
        <v>Under</v>
      </c>
      <c r="G1918" s="26">
        <f t="shared" si="122"/>
        <v>9</v>
      </c>
    </row>
    <row r="1919" spans="1:7" ht="15" x14ac:dyDescent="0.25">
      <c r="A1919" s="39">
        <v>44388</v>
      </c>
      <c r="B1919" s="40">
        <v>0.39116898148148144</v>
      </c>
      <c r="C1919" s="5">
        <v>15</v>
      </c>
      <c r="D1919" s="24">
        <f t="shared" si="121"/>
        <v>15</v>
      </c>
      <c r="E1919" s="26" t="str">
        <f t="shared" si="123"/>
        <v>Under</v>
      </c>
      <c r="F1919" s="26" t="str">
        <f t="shared" si="124"/>
        <v>Under</v>
      </c>
      <c r="G1919" s="26">
        <f t="shared" si="122"/>
        <v>9</v>
      </c>
    </row>
    <row r="1920" spans="1:7" ht="15" x14ac:dyDescent="0.25">
      <c r="A1920" s="39">
        <v>44388</v>
      </c>
      <c r="B1920" s="40">
        <v>0.39217592592592593</v>
      </c>
      <c r="C1920" s="5">
        <v>22</v>
      </c>
      <c r="D1920" s="24">
        <f t="shared" si="121"/>
        <v>22</v>
      </c>
      <c r="E1920" s="26" t="str">
        <f t="shared" si="123"/>
        <v>Under</v>
      </c>
      <c r="F1920" s="26" t="str">
        <f t="shared" si="124"/>
        <v>Over</v>
      </c>
      <c r="G1920" s="26">
        <f t="shared" si="122"/>
        <v>9</v>
      </c>
    </row>
    <row r="1921" spans="1:7" ht="15" x14ac:dyDescent="0.25">
      <c r="A1921" s="39">
        <v>44388</v>
      </c>
      <c r="B1921" s="40">
        <v>0.39315972222222223</v>
      </c>
      <c r="C1921" s="5">
        <v>12</v>
      </c>
      <c r="D1921" s="24">
        <f t="shared" si="121"/>
        <v>12</v>
      </c>
      <c r="E1921" s="26" t="str">
        <f t="shared" si="123"/>
        <v>Under</v>
      </c>
      <c r="F1921" s="26" t="str">
        <f t="shared" si="124"/>
        <v>Under</v>
      </c>
      <c r="G1921" s="26">
        <f t="shared" si="122"/>
        <v>9</v>
      </c>
    </row>
    <row r="1922" spans="1:7" ht="15" x14ac:dyDescent="0.25">
      <c r="A1922" s="39">
        <v>44388</v>
      </c>
      <c r="B1922" s="40">
        <v>0.39597222222222223</v>
      </c>
      <c r="C1922" s="5">
        <v>15</v>
      </c>
      <c r="D1922" s="24">
        <f t="shared" si="121"/>
        <v>15</v>
      </c>
      <c r="E1922" s="26" t="str">
        <f t="shared" si="123"/>
        <v>Under</v>
      </c>
      <c r="F1922" s="26" t="str">
        <f t="shared" si="124"/>
        <v>Under</v>
      </c>
      <c r="G1922" s="26">
        <f t="shared" si="122"/>
        <v>9</v>
      </c>
    </row>
    <row r="1923" spans="1:7" ht="15" x14ac:dyDescent="0.25">
      <c r="A1923" s="39">
        <v>44388</v>
      </c>
      <c r="B1923" s="40">
        <v>0.39634259259259258</v>
      </c>
      <c r="C1923" s="5">
        <v>17</v>
      </c>
      <c r="D1923" s="24">
        <f t="shared" si="121"/>
        <v>17</v>
      </c>
      <c r="E1923" s="26" t="str">
        <f t="shared" si="123"/>
        <v>Under</v>
      </c>
      <c r="F1923" s="26" t="str">
        <f t="shared" si="124"/>
        <v>Under</v>
      </c>
      <c r="G1923" s="26">
        <f t="shared" si="122"/>
        <v>9</v>
      </c>
    </row>
    <row r="1924" spans="1:7" ht="15" x14ac:dyDescent="0.25">
      <c r="A1924" s="39">
        <v>44388</v>
      </c>
      <c r="B1924" s="40">
        <v>0.39709490740740744</v>
      </c>
      <c r="C1924" s="5">
        <v>22</v>
      </c>
      <c r="D1924" s="24">
        <f t="shared" si="121"/>
        <v>22</v>
      </c>
      <c r="E1924" s="26" t="str">
        <f t="shared" si="123"/>
        <v>Under</v>
      </c>
      <c r="F1924" s="26" t="str">
        <f t="shared" si="124"/>
        <v>Over</v>
      </c>
      <c r="G1924" s="26">
        <f t="shared" si="122"/>
        <v>9</v>
      </c>
    </row>
    <row r="1925" spans="1:7" ht="15" x14ac:dyDescent="0.25">
      <c r="A1925" s="39">
        <v>44388</v>
      </c>
      <c r="B1925" s="40">
        <v>0.40001157407407412</v>
      </c>
      <c r="C1925" s="5">
        <v>18</v>
      </c>
      <c r="D1925" s="24">
        <f t="shared" si="121"/>
        <v>18</v>
      </c>
      <c r="E1925" s="26" t="str">
        <f t="shared" si="123"/>
        <v>Under</v>
      </c>
      <c r="F1925" s="26" t="str">
        <f t="shared" si="124"/>
        <v>Under</v>
      </c>
      <c r="G1925" s="26">
        <f t="shared" si="122"/>
        <v>9</v>
      </c>
    </row>
    <row r="1926" spans="1:7" ht="15" x14ac:dyDescent="0.25">
      <c r="A1926" s="39">
        <v>44388</v>
      </c>
      <c r="B1926" s="40">
        <v>0.40217592592592594</v>
      </c>
      <c r="C1926" s="5">
        <v>20</v>
      </c>
      <c r="D1926" s="24">
        <f t="shared" si="121"/>
        <v>20</v>
      </c>
      <c r="E1926" s="26" t="str">
        <f t="shared" si="123"/>
        <v>Under</v>
      </c>
      <c r="F1926" s="26" t="str">
        <f t="shared" si="124"/>
        <v>Under</v>
      </c>
      <c r="G1926" s="26">
        <f t="shared" si="122"/>
        <v>9</v>
      </c>
    </row>
    <row r="1927" spans="1:7" ht="15" x14ac:dyDescent="0.25">
      <c r="A1927" s="39">
        <v>44388</v>
      </c>
      <c r="B1927" s="40">
        <v>0.40412037037037035</v>
      </c>
      <c r="C1927" s="5">
        <v>15</v>
      </c>
      <c r="D1927" s="24">
        <f t="shared" si="121"/>
        <v>15</v>
      </c>
      <c r="E1927" s="26" t="str">
        <f t="shared" si="123"/>
        <v>Under</v>
      </c>
      <c r="F1927" s="26" t="str">
        <f t="shared" si="124"/>
        <v>Under</v>
      </c>
      <c r="G1927" s="26">
        <f t="shared" si="122"/>
        <v>9</v>
      </c>
    </row>
    <row r="1928" spans="1:7" ht="15" x14ac:dyDescent="0.25">
      <c r="A1928" s="39">
        <v>44388</v>
      </c>
      <c r="B1928" s="40">
        <v>0.40478009259259262</v>
      </c>
      <c r="C1928" s="5">
        <v>14</v>
      </c>
      <c r="D1928" s="24">
        <f t="shared" si="121"/>
        <v>14</v>
      </c>
      <c r="E1928" s="26" t="str">
        <f t="shared" si="123"/>
        <v>Under</v>
      </c>
      <c r="F1928" s="26" t="str">
        <f t="shared" si="124"/>
        <v>Under</v>
      </c>
      <c r="G1928" s="26">
        <f t="shared" si="122"/>
        <v>9</v>
      </c>
    </row>
    <row r="1929" spans="1:7" ht="15" x14ac:dyDescent="0.25">
      <c r="A1929" s="39">
        <v>44388</v>
      </c>
      <c r="B1929" s="40">
        <v>0.40515046296296298</v>
      </c>
      <c r="C1929" s="5">
        <v>14</v>
      </c>
      <c r="D1929" s="24">
        <f t="shared" si="121"/>
        <v>14</v>
      </c>
      <c r="E1929" s="26" t="str">
        <f t="shared" si="123"/>
        <v>Under</v>
      </c>
      <c r="F1929" s="26" t="str">
        <f t="shared" si="124"/>
        <v>Under</v>
      </c>
      <c r="G1929" s="26">
        <f t="shared" si="122"/>
        <v>9</v>
      </c>
    </row>
    <row r="1930" spans="1:7" ht="15" x14ac:dyDescent="0.25">
      <c r="A1930" s="39">
        <v>44388</v>
      </c>
      <c r="B1930" s="40">
        <v>0.40520833333333334</v>
      </c>
      <c r="C1930" s="5">
        <v>16</v>
      </c>
      <c r="D1930" s="24">
        <f t="shared" si="121"/>
        <v>16</v>
      </c>
      <c r="E1930" s="26" t="str">
        <f t="shared" si="123"/>
        <v>Under</v>
      </c>
      <c r="F1930" s="26" t="str">
        <f t="shared" si="124"/>
        <v>Under</v>
      </c>
      <c r="G1930" s="26">
        <f t="shared" si="122"/>
        <v>9</v>
      </c>
    </row>
    <row r="1931" spans="1:7" ht="15" x14ac:dyDescent="0.25">
      <c r="A1931" s="39">
        <v>44388</v>
      </c>
      <c r="B1931" s="40">
        <v>0.40528935185185189</v>
      </c>
      <c r="C1931" s="5">
        <v>11</v>
      </c>
      <c r="D1931" s="24">
        <f t="shared" si="121"/>
        <v>11</v>
      </c>
      <c r="E1931" s="26" t="str">
        <f t="shared" si="123"/>
        <v>Under</v>
      </c>
      <c r="F1931" s="26" t="str">
        <f t="shared" si="124"/>
        <v>Under</v>
      </c>
      <c r="G1931" s="26">
        <f t="shared" si="122"/>
        <v>9</v>
      </c>
    </row>
    <row r="1932" spans="1:7" ht="15" x14ac:dyDescent="0.25">
      <c r="A1932" s="39">
        <v>44388</v>
      </c>
      <c r="B1932" s="40">
        <v>0.40534722222222225</v>
      </c>
      <c r="C1932" s="5">
        <v>10</v>
      </c>
      <c r="D1932" s="24">
        <f t="shared" si="121"/>
        <v>10</v>
      </c>
      <c r="E1932" s="26" t="str">
        <f t="shared" si="123"/>
        <v>Under</v>
      </c>
      <c r="F1932" s="26" t="str">
        <f t="shared" si="124"/>
        <v>Under</v>
      </c>
      <c r="G1932" s="26">
        <f t="shared" si="122"/>
        <v>9</v>
      </c>
    </row>
    <row r="1933" spans="1:7" ht="15" x14ac:dyDescent="0.25">
      <c r="A1933" s="39">
        <v>44388</v>
      </c>
      <c r="B1933" s="40">
        <v>0.40767361111111106</v>
      </c>
      <c r="C1933" s="5">
        <v>15</v>
      </c>
      <c r="D1933" s="24">
        <f t="shared" si="121"/>
        <v>15</v>
      </c>
      <c r="E1933" s="26" t="str">
        <f t="shared" si="123"/>
        <v>Under</v>
      </c>
      <c r="F1933" s="26" t="str">
        <f t="shared" si="124"/>
        <v>Under</v>
      </c>
      <c r="G1933" s="26">
        <f t="shared" si="122"/>
        <v>9</v>
      </c>
    </row>
    <row r="1934" spans="1:7" ht="15" x14ac:dyDescent="0.25">
      <c r="A1934" s="39">
        <v>44388</v>
      </c>
      <c r="B1934" s="40">
        <v>0.40817129629629628</v>
      </c>
      <c r="C1934" s="5">
        <v>12</v>
      </c>
      <c r="D1934" s="24">
        <f t="shared" si="121"/>
        <v>12</v>
      </c>
      <c r="E1934" s="26" t="str">
        <f t="shared" si="123"/>
        <v>Under</v>
      </c>
      <c r="F1934" s="26" t="str">
        <f t="shared" si="124"/>
        <v>Under</v>
      </c>
      <c r="G1934" s="26">
        <f t="shared" si="122"/>
        <v>9</v>
      </c>
    </row>
    <row r="1935" spans="1:7" ht="15" x14ac:dyDescent="0.25">
      <c r="A1935" s="39">
        <v>44388</v>
      </c>
      <c r="B1935" s="40">
        <v>0.40879629629629632</v>
      </c>
      <c r="C1935" s="5">
        <v>8</v>
      </c>
      <c r="D1935" s="24">
        <f t="shared" si="121"/>
        <v>8</v>
      </c>
      <c r="E1935" s="26" t="str">
        <f t="shared" si="123"/>
        <v>Under</v>
      </c>
      <c r="F1935" s="26" t="str">
        <f t="shared" si="124"/>
        <v>Under</v>
      </c>
      <c r="G1935" s="26">
        <f t="shared" si="122"/>
        <v>9</v>
      </c>
    </row>
    <row r="1936" spans="1:7" ht="15" x14ac:dyDescent="0.25">
      <c r="A1936" s="39">
        <v>44388</v>
      </c>
      <c r="B1936" s="40">
        <v>0.40988425925925925</v>
      </c>
      <c r="C1936" s="5">
        <v>18</v>
      </c>
      <c r="D1936" s="24">
        <f t="shared" si="121"/>
        <v>18</v>
      </c>
      <c r="E1936" s="26" t="str">
        <f t="shared" si="123"/>
        <v>Under</v>
      </c>
      <c r="F1936" s="26" t="str">
        <f t="shared" si="124"/>
        <v>Under</v>
      </c>
      <c r="G1936" s="26">
        <f t="shared" si="122"/>
        <v>9</v>
      </c>
    </row>
    <row r="1937" spans="1:7" ht="15" x14ac:dyDescent="0.25">
      <c r="A1937" s="39">
        <v>44388</v>
      </c>
      <c r="B1937" s="40">
        <v>0.40993055555555552</v>
      </c>
      <c r="C1937" s="5">
        <v>16</v>
      </c>
      <c r="D1937" s="24">
        <f t="shared" si="121"/>
        <v>16</v>
      </c>
      <c r="E1937" s="26" t="str">
        <f t="shared" si="123"/>
        <v>Under</v>
      </c>
      <c r="F1937" s="26" t="str">
        <f t="shared" si="124"/>
        <v>Under</v>
      </c>
      <c r="G1937" s="26">
        <f t="shared" si="122"/>
        <v>9</v>
      </c>
    </row>
    <row r="1938" spans="1:7" ht="15" x14ac:dyDescent="0.25">
      <c r="A1938" s="39">
        <v>44388</v>
      </c>
      <c r="B1938" s="40">
        <v>0.41313657407407406</v>
      </c>
      <c r="C1938" s="5">
        <v>23</v>
      </c>
      <c r="D1938" s="24">
        <f t="shared" si="121"/>
        <v>23</v>
      </c>
      <c r="E1938" s="26" t="str">
        <f t="shared" si="123"/>
        <v>Under</v>
      </c>
      <c r="F1938" s="26" t="str">
        <f t="shared" si="124"/>
        <v>Over</v>
      </c>
      <c r="G1938" s="26">
        <f t="shared" si="122"/>
        <v>9</v>
      </c>
    </row>
    <row r="1939" spans="1:7" ht="15" x14ac:dyDescent="0.25">
      <c r="A1939" s="39">
        <v>44388</v>
      </c>
      <c r="B1939" s="40">
        <v>0.4149768518518519</v>
      </c>
      <c r="C1939" s="5">
        <v>22</v>
      </c>
      <c r="D1939" s="24">
        <f t="shared" si="121"/>
        <v>22</v>
      </c>
      <c r="E1939" s="26" t="str">
        <f t="shared" si="123"/>
        <v>Under</v>
      </c>
      <c r="F1939" s="26" t="str">
        <f t="shared" si="124"/>
        <v>Over</v>
      </c>
      <c r="G1939" s="26">
        <f t="shared" si="122"/>
        <v>9</v>
      </c>
    </row>
    <row r="1940" spans="1:7" ht="15" x14ac:dyDescent="0.25">
      <c r="A1940" s="39">
        <v>44388</v>
      </c>
      <c r="B1940" s="40">
        <v>0.41642361111111109</v>
      </c>
      <c r="C1940" s="5">
        <v>16</v>
      </c>
      <c r="D1940" s="24">
        <f t="shared" si="121"/>
        <v>16</v>
      </c>
      <c r="E1940" s="26" t="str">
        <f t="shared" si="123"/>
        <v>Under</v>
      </c>
      <c r="F1940" s="26" t="str">
        <f t="shared" si="124"/>
        <v>Under</v>
      </c>
      <c r="G1940" s="26">
        <f t="shared" si="122"/>
        <v>9</v>
      </c>
    </row>
    <row r="1941" spans="1:7" ht="15" x14ac:dyDescent="0.25">
      <c r="A1941" s="39">
        <v>44388</v>
      </c>
      <c r="B1941" s="40">
        <v>0.41812500000000002</v>
      </c>
      <c r="C1941" s="5">
        <v>13</v>
      </c>
      <c r="D1941" s="24">
        <f t="shared" si="121"/>
        <v>13</v>
      </c>
      <c r="E1941" s="26" t="str">
        <f t="shared" si="123"/>
        <v>Under</v>
      </c>
      <c r="F1941" s="26" t="str">
        <f t="shared" si="124"/>
        <v>Under</v>
      </c>
      <c r="G1941" s="26">
        <f t="shared" si="122"/>
        <v>10</v>
      </c>
    </row>
    <row r="1942" spans="1:7" ht="15" x14ac:dyDescent="0.25">
      <c r="A1942" s="39">
        <v>44388</v>
      </c>
      <c r="B1942" s="40">
        <v>0.4205787037037037</v>
      </c>
      <c r="C1942" s="5">
        <v>13</v>
      </c>
      <c r="D1942" s="24">
        <f t="shared" si="121"/>
        <v>13</v>
      </c>
      <c r="E1942" s="26" t="str">
        <f t="shared" si="123"/>
        <v>Under</v>
      </c>
      <c r="F1942" s="26" t="str">
        <f t="shared" si="124"/>
        <v>Under</v>
      </c>
      <c r="G1942" s="26">
        <f t="shared" si="122"/>
        <v>10</v>
      </c>
    </row>
    <row r="1943" spans="1:7" ht="15" x14ac:dyDescent="0.25">
      <c r="A1943" s="39">
        <v>44388</v>
      </c>
      <c r="B1943" s="40">
        <v>0.42108796296296297</v>
      </c>
      <c r="C1943" s="5">
        <v>13</v>
      </c>
      <c r="D1943" s="24">
        <f t="shared" ref="D1943:D2006" si="125">IF(C1943="","",IF($B$9="mph",C1943,ROUND(C1943*0.6214,0)))</f>
        <v>13</v>
      </c>
      <c r="E1943" s="26" t="str">
        <f t="shared" si="123"/>
        <v>Under</v>
      </c>
      <c r="F1943" s="26" t="str">
        <f t="shared" si="124"/>
        <v>Under</v>
      </c>
      <c r="G1943" s="26">
        <f t="shared" ref="G1943:G2006" si="126">HOUR(B1943)</f>
        <v>10</v>
      </c>
    </row>
    <row r="1944" spans="1:7" ht="15" x14ac:dyDescent="0.25">
      <c r="A1944" s="39">
        <v>44388</v>
      </c>
      <c r="B1944" s="40">
        <v>0.4213425925925926</v>
      </c>
      <c r="C1944" s="5">
        <v>15</v>
      </c>
      <c r="D1944" s="24">
        <f t="shared" si="125"/>
        <v>15</v>
      </c>
      <c r="E1944" s="26" t="str">
        <f t="shared" ref="E1944:E2007" si="127">IF(D1944="","",IF(D1944&gt;$B$11,"Over","Under"))</f>
        <v>Under</v>
      </c>
      <c r="F1944" s="26" t="str">
        <f t="shared" ref="F1944:F2007" si="128">IF(D1944="","",IF(D1944&gt;$B$10,"Over","Under"))</f>
        <v>Under</v>
      </c>
      <c r="G1944" s="26">
        <f t="shared" si="126"/>
        <v>10</v>
      </c>
    </row>
    <row r="1945" spans="1:7" ht="15" x14ac:dyDescent="0.25">
      <c r="A1945" s="39">
        <v>44388</v>
      </c>
      <c r="B1945" s="40">
        <v>0.42148148148148151</v>
      </c>
      <c r="C1945" s="5">
        <v>14</v>
      </c>
      <c r="D1945" s="24">
        <f t="shared" si="125"/>
        <v>14</v>
      </c>
      <c r="E1945" s="26" t="str">
        <f t="shared" si="127"/>
        <v>Under</v>
      </c>
      <c r="F1945" s="26" t="str">
        <f t="shared" si="128"/>
        <v>Under</v>
      </c>
      <c r="G1945" s="26">
        <f t="shared" si="126"/>
        <v>10</v>
      </c>
    </row>
    <row r="1946" spans="1:7" ht="15" x14ac:dyDescent="0.25">
      <c r="A1946" s="39">
        <v>44388</v>
      </c>
      <c r="B1946" s="40">
        <v>0.42155092592592597</v>
      </c>
      <c r="C1946" s="5">
        <v>12</v>
      </c>
      <c r="D1946" s="24">
        <f t="shared" si="125"/>
        <v>12</v>
      </c>
      <c r="E1946" s="26" t="str">
        <f t="shared" si="127"/>
        <v>Under</v>
      </c>
      <c r="F1946" s="26" t="str">
        <f t="shared" si="128"/>
        <v>Under</v>
      </c>
      <c r="G1946" s="26">
        <f t="shared" si="126"/>
        <v>10</v>
      </c>
    </row>
    <row r="1947" spans="1:7" ht="15" x14ac:dyDescent="0.25">
      <c r="A1947" s="39">
        <v>44388</v>
      </c>
      <c r="B1947" s="40">
        <v>0.42159722222222223</v>
      </c>
      <c r="C1947" s="5">
        <v>13</v>
      </c>
      <c r="D1947" s="24">
        <f t="shared" si="125"/>
        <v>13</v>
      </c>
      <c r="E1947" s="26" t="str">
        <f t="shared" si="127"/>
        <v>Under</v>
      </c>
      <c r="F1947" s="26" t="str">
        <f t="shared" si="128"/>
        <v>Under</v>
      </c>
      <c r="G1947" s="26">
        <f t="shared" si="126"/>
        <v>10</v>
      </c>
    </row>
    <row r="1948" spans="1:7" ht="15" x14ac:dyDescent="0.25">
      <c r="A1948" s="39">
        <v>44388</v>
      </c>
      <c r="B1948" s="40">
        <v>0.4216550925925926</v>
      </c>
      <c r="C1948" s="5">
        <v>9</v>
      </c>
      <c r="D1948" s="24">
        <f t="shared" si="125"/>
        <v>9</v>
      </c>
      <c r="E1948" s="26" t="str">
        <f t="shared" si="127"/>
        <v>Under</v>
      </c>
      <c r="F1948" s="26" t="str">
        <f t="shared" si="128"/>
        <v>Under</v>
      </c>
      <c r="G1948" s="26">
        <f t="shared" si="126"/>
        <v>10</v>
      </c>
    </row>
    <row r="1949" spans="1:7" ht="15" x14ac:dyDescent="0.25">
      <c r="A1949" s="39">
        <v>44388</v>
      </c>
      <c r="B1949" s="40">
        <v>0.42178240740740741</v>
      </c>
      <c r="C1949" s="5">
        <v>10</v>
      </c>
      <c r="D1949" s="24">
        <f t="shared" si="125"/>
        <v>10</v>
      </c>
      <c r="E1949" s="26" t="str">
        <f t="shared" si="127"/>
        <v>Under</v>
      </c>
      <c r="F1949" s="26" t="str">
        <f t="shared" si="128"/>
        <v>Under</v>
      </c>
      <c r="G1949" s="26">
        <f t="shared" si="126"/>
        <v>10</v>
      </c>
    </row>
    <row r="1950" spans="1:7" ht="15" x14ac:dyDescent="0.25">
      <c r="A1950" s="39">
        <v>44388</v>
      </c>
      <c r="B1950" s="40">
        <v>0.42184027777777783</v>
      </c>
      <c r="C1950" s="5">
        <v>9</v>
      </c>
      <c r="D1950" s="24">
        <f t="shared" si="125"/>
        <v>9</v>
      </c>
      <c r="E1950" s="26" t="str">
        <f t="shared" si="127"/>
        <v>Under</v>
      </c>
      <c r="F1950" s="26" t="str">
        <f t="shared" si="128"/>
        <v>Under</v>
      </c>
      <c r="G1950" s="26">
        <f t="shared" si="126"/>
        <v>10</v>
      </c>
    </row>
    <row r="1951" spans="1:7" ht="15" x14ac:dyDescent="0.25">
      <c r="A1951" s="39">
        <v>44388</v>
      </c>
      <c r="B1951" s="40">
        <v>0.4225694444444445</v>
      </c>
      <c r="C1951" s="5">
        <v>16</v>
      </c>
      <c r="D1951" s="24">
        <f t="shared" si="125"/>
        <v>16</v>
      </c>
      <c r="E1951" s="26" t="str">
        <f t="shared" si="127"/>
        <v>Under</v>
      </c>
      <c r="F1951" s="26" t="str">
        <f t="shared" si="128"/>
        <v>Under</v>
      </c>
      <c r="G1951" s="26">
        <f t="shared" si="126"/>
        <v>10</v>
      </c>
    </row>
    <row r="1952" spans="1:7" ht="15" x14ac:dyDescent="0.25">
      <c r="A1952" s="39">
        <v>44388</v>
      </c>
      <c r="B1952" s="40">
        <v>0.42276620370370371</v>
      </c>
      <c r="C1952" s="5">
        <v>12</v>
      </c>
      <c r="D1952" s="24">
        <f t="shared" si="125"/>
        <v>12</v>
      </c>
      <c r="E1952" s="26" t="str">
        <f t="shared" si="127"/>
        <v>Under</v>
      </c>
      <c r="F1952" s="26" t="str">
        <f t="shared" si="128"/>
        <v>Under</v>
      </c>
      <c r="G1952" s="26">
        <f t="shared" si="126"/>
        <v>10</v>
      </c>
    </row>
    <row r="1953" spans="1:7" ht="15" x14ac:dyDescent="0.25">
      <c r="A1953" s="39">
        <v>44388</v>
      </c>
      <c r="B1953" s="40">
        <v>0.42376157407407411</v>
      </c>
      <c r="C1953" s="5">
        <v>18</v>
      </c>
      <c r="D1953" s="24">
        <f t="shared" si="125"/>
        <v>18</v>
      </c>
      <c r="E1953" s="26" t="str">
        <f t="shared" si="127"/>
        <v>Under</v>
      </c>
      <c r="F1953" s="26" t="str">
        <f t="shared" si="128"/>
        <v>Under</v>
      </c>
      <c r="G1953" s="26">
        <f t="shared" si="126"/>
        <v>10</v>
      </c>
    </row>
    <row r="1954" spans="1:7" ht="15" x14ac:dyDescent="0.25">
      <c r="A1954" s="39">
        <v>44388</v>
      </c>
      <c r="B1954" s="40">
        <v>0.42387731481481478</v>
      </c>
      <c r="C1954" s="5">
        <v>21</v>
      </c>
      <c r="D1954" s="24">
        <f t="shared" si="125"/>
        <v>21</v>
      </c>
      <c r="E1954" s="26" t="str">
        <f t="shared" si="127"/>
        <v>Under</v>
      </c>
      <c r="F1954" s="26" t="str">
        <f t="shared" si="128"/>
        <v>Over</v>
      </c>
      <c r="G1954" s="26">
        <f t="shared" si="126"/>
        <v>10</v>
      </c>
    </row>
    <row r="1955" spans="1:7" ht="15" x14ac:dyDescent="0.25">
      <c r="A1955" s="39">
        <v>44388</v>
      </c>
      <c r="B1955" s="40">
        <v>0.42400462962962965</v>
      </c>
      <c r="C1955" s="5">
        <v>15</v>
      </c>
      <c r="D1955" s="24">
        <f t="shared" si="125"/>
        <v>15</v>
      </c>
      <c r="E1955" s="26" t="str">
        <f t="shared" si="127"/>
        <v>Under</v>
      </c>
      <c r="F1955" s="26" t="str">
        <f t="shared" si="128"/>
        <v>Under</v>
      </c>
      <c r="G1955" s="26">
        <f t="shared" si="126"/>
        <v>10</v>
      </c>
    </row>
    <row r="1956" spans="1:7" ht="15" x14ac:dyDescent="0.25">
      <c r="A1956" s="39">
        <v>44388</v>
      </c>
      <c r="B1956" s="40">
        <v>0.42520833333333335</v>
      </c>
      <c r="C1956" s="5">
        <v>14</v>
      </c>
      <c r="D1956" s="24">
        <f t="shared" si="125"/>
        <v>14</v>
      </c>
      <c r="E1956" s="26" t="str">
        <f t="shared" si="127"/>
        <v>Under</v>
      </c>
      <c r="F1956" s="26" t="str">
        <f t="shared" si="128"/>
        <v>Under</v>
      </c>
      <c r="G1956" s="26">
        <f t="shared" si="126"/>
        <v>10</v>
      </c>
    </row>
    <row r="1957" spans="1:7" ht="15" x14ac:dyDescent="0.25">
      <c r="A1957" s="39">
        <v>44388</v>
      </c>
      <c r="B1957" s="40">
        <v>0.42592592592592587</v>
      </c>
      <c r="C1957" s="5">
        <v>12</v>
      </c>
      <c r="D1957" s="24">
        <f t="shared" si="125"/>
        <v>12</v>
      </c>
      <c r="E1957" s="26" t="str">
        <f t="shared" si="127"/>
        <v>Under</v>
      </c>
      <c r="F1957" s="26" t="str">
        <f t="shared" si="128"/>
        <v>Under</v>
      </c>
      <c r="G1957" s="26">
        <f t="shared" si="126"/>
        <v>10</v>
      </c>
    </row>
    <row r="1958" spans="1:7" ht="15" x14ac:dyDescent="0.25">
      <c r="A1958" s="39">
        <v>44388</v>
      </c>
      <c r="B1958" s="40">
        <v>0.42668981481481483</v>
      </c>
      <c r="C1958" s="5">
        <v>14</v>
      </c>
      <c r="D1958" s="24">
        <f t="shared" si="125"/>
        <v>14</v>
      </c>
      <c r="E1958" s="26" t="str">
        <f t="shared" si="127"/>
        <v>Under</v>
      </c>
      <c r="F1958" s="26" t="str">
        <f t="shared" si="128"/>
        <v>Under</v>
      </c>
      <c r="G1958" s="26">
        <f t="shared" si="126"/>
        <v>10</v>
      </c>
    </row>
    <row r="1959" spans="1:7" ht="15" x14ac:dyDescent="0.25">
      <c r="A1959" s="39">
        <v>44388</v>
      </c>
      <c r="B1959" s="40">
        <v>0.42673611111111115</v>
      </c>
      <c r="C1959" s="5">
        <v>14</v>
      </c>
      <c r="D1959" s="24">
        <f t="shared" si="125"/>
        <v>14</v>
      </c>
      <c r="E1959" s="26" t="str">
        <f t="shared" si="127"/>
        <v>Under</v>
      </c>
      <c r="F1959" s="26" t="str">
        <f t="shared" si="128"/>
        <v>Under</v>
      </c>
      <c r="G1959" s="26">
        <f t="shared" si="126"/>
        <v>10</v>
      </c>
    </row>
    <row r="1960" spans="1:7" ht="15" x14ac:dyDescent="0.25">
      <c r="A1960" s="39">
        <v>44388</v>
      </c>
      <c r="B1960" s="40">
        <v>0.42678240740740742</v>
      </c>
      <c r="C1960" s="5">
        <v>14</v>
      </c>
      <c r="D1960" s="24">
        <f t="shared" si="125"/>
        <v>14</v>
      </c>
      <c r="E1960" s="26" t="str">
        <f t="shared" si="127"/>
        <v>Under</v>
      </c>
      <c r="F1960" s="26" t="str">
        <f t="shared" si="128"/>
        <v>Under</v>
      </c>
      <c r="G1960" s="26">
        <f t="shared" si="126"/>
        <v>10</v>
      </c>
    </row>
    <row r="1961" spans="1:7" ht="15" x14ac:dyDescent="0.25">
      <c r="A1961" s="39">
        <v>44388</v>
      </c>
      <c r="B1961" s="40">
        <v>0.42791666666666667</v>
      </c>
      <c r="C1961" s="5">
        <v>13</v>
      </c>
      <c r="D1961" s="24">
        <f t="shared" si="125"/>
        <v>13</v>
      </c>
      <c r="E1961" s="26" t="str">
        <f t="shared" si="127"/>
        <v>Under</v>
      </c>
      <c r="F1961" s="26" t="str">
        <f t="shared" si="128"/>
        <v>Under</v>
      </c>
      <c r="G1961" s="26">
        <f t="shared" si="126"/>
        <v>10</v>
      </c>
    </row>
    <row r="1962" spans="1:7" ht="15" x14ac:dyDescent="0.25">
      <c r="A1962" s="39">
        <v>44388</v>
      </c>
      <c r="B1962" s="40">
        <v>0.43003472222222222</v>
      </c>
      <c r="C1962" s="5">
        <v>16</v>
      </c>
      <c r="D1962" s="24">
        <f t="shared" si="125"/>
        <v>16</v>
      </c>
      <c r="E1962" s="26" t="str">
        <f t="shared" si="127"/>
        <v>Under</v>
      </c>
      <c r="F1962" s="26" t="str">
        <f t="shared" si="128"/>
        <v>Under</v>
      </c>
      <c r="G1962" s="26">
        <f t="shared" si="126"/>
        <v>10</v>
      </c>
    </row>
    <row r="1963" spans="1:7" ht="15" x14ac:dyDescent="0.25">
      <c r="A1963" s="39">
        <v>44388</v>
      </c>
      <c r="B1963" s="40">
        <v>0.43105324074074075</v>
      </c>
      <c r="C1963" s="5">
        <v>13</v>
      </c>
      <c r="D1963" s="24">
        <f t="shared" si="125"/>
        <v>13</v>
      </c>
      <c r="E1963" s="26" t="str">
        <f t="shared" si="127"/>
        <v>Under</v>
      </c>
      <c r="F1963" s="26" t="str">
        <f t="shared" si="128"/>
        <v>Under</v>
      </c>
      <c r="G1963" s="26">
        <f t="shared" si="126"/>
        <v>10</v>
      </c>
    </row>
    <row r="1964" spans="1:7" ht="15" x14ac:dyDescent="0.25">
      <c r="A1964" s="39">
        <v>44388</v>
      </c>
      <c r="B1964" s="40">
        <v>0.43113425925925924</v>
      </c>
      <c r="C1964" s="5">
        <v>14</v>
      </c>
      <c r="D1964" s="24">
        <f t="shared" si="125"/>
        <v>14</v>
      </c>
      <c r="E1964" s="26" t="str">
        <f t="shared" si="127"/>
        <v>Under</v>
      </c>
      <c r="F1964" s="26" t="str">
        <f t="shared" si="128"/>
        <v>Under</v>
      </c>
      <c r="G1964" s="26">
        <f t="shared" si="126"/>
        <v>10</v>
      </c>
    </row>
    <row r="1965" spans="1:7" ht="15" x14ac:dyDescent="0.25">
      <c r="A1965" s="39">
        <v>44388</v>
      </c>
      <c r="B1965" s="40">
        <v>0.43306712962962962</v>
      </c>
      <c r="C1965" s="5">
        <v>12</v>
      </c>
      <c r="D1965" s="24">
        <f t="shared" si="125"/>
        <v>12</v>
      </c>
      <c r="E1965" s="26" t="str">
        <f t="shared" si="127"/>
        <v>Under</v>
      </c>
      <c r="F1965" s="26" t="str">
        <f t="shared" si="128"/>
        <v>Under</v>
      </c>
      <c r="G1965" s="26">
        <f t="shared" si="126"/>
        <v>10</v>
      </c>
    </row>
    <row r="1966" spans="1:7" ht="15" x14ac:dyDescent="0.25">
      <c r="A1966" s="39">
        <v>44388</v>
      </c>
      <c r="B1966" s="40">
        <v>0.4339351851851852</v>
      </c>
      <c r="C1966" s="5">
        <v>17</v>
      </c>
      <c r="D1966" s="24">
        <f t="shared" si="125"/>
        <v>17</v>
      </c>
      <c r="E1966" s="26" t="str">
        <f t="shared" si="127"/>
        <v>Under</v>
      </c>
      <c r="F1966" s="26" t="str">
        <f t="shared" si="128"/>
        <v>Under</v>
      </c>
      <c r="G1966" s="26">
        <f t="shared" si="126"/>
        <v>10</v>
      </c>
    </row>
    <row r="1967" spans="1:7" ht="15" x14ac:dyDescent="0.25">
      <c r="A1967" s="39">
        <v>44388</v>
      </c>
      <c r="B1967" s="40">
        <v>0.43396990740740743</v>
      </c>
      <c r="C1967" s="5">
        <v>15</v>
      </c>
      <c r="D1967" s="24">
        <f t="shared" si="125"/>
        <v>15</v>
      </c>
      <c r="E1967" s="26" t="str">
        <f t="shared" si="127"/>
        <v>Under</v>
      </c>
      <c r="F1967" s="26" t="str">
        <f t="shared" si="128"/>
        <v>Under</v>
      </c>
      <c r="G1967" s="26">
        <f t="shared" si="126"/>
        <v>10</v>
      </c>
    </row>
    <row r="1968" spans="1:7" ht="15" x14ac:dyDescent="0.25">
      <c r="A1968" s="39">
        <v>44388</v>
      </c>
      <c r="B1968" s="40">
        <v>0.43524305555555554</v>
      </c>
      <c r="C1968" s="5">
        <v>16</v>
      </c>
      <c r="D1968" s="24">
        <f t="shared" si="125"/>
        <v>16</v>
      </c>
      <c r="E1968" s="26" t="str">
        <f t="shared" si="127"/>
        <v>Under</v>
      </c>
      <c r="F1968" s="26" t="str">
        <f t="shared" si="128"/>
        <v>Under</v>
      </c>
      <c r="G1968" s="26">
        <f t="shared" si="126"/>
        <v>10</v>
      </c>
    </row>
    <row r="1969" spans="1:7" ht="15" x14ac:dyDescent="0.25">
      <c r="A1969" s="39">
        <v>44388</v>
      </c>
      <c r="B1969" s="40">
        <v>0.43533564814814812</v>
      </c>
      <c r="C1969" s="5">
        <v>14</v>
      </c>
      <c r="D1969" s="24">
        <f t="shared" si="125"/>
        <v>14</v>
      </c>
      <c r="E1969" s="26" t="str">
        <f t="shared" si="127"/>
        <v>Under</v>
      </c>
      <c r="F1969" s="26" t="str">
        <f t="shared" si="128"/>
        <v>Under</v>
      </c>
      <c r="G1969" s="26">
        <f t="shared" si="126"/>
        <v>10</v>
      </c>
    </row>
    <row r="1970" spans="1:7" ht="15" x14ac:dyDescent="0.25">
      <c r="A1970" s="39">
        <v>44388</v>
      </c>
      <c r="B1970" s="40">
        <v>0.43537037037037035</v>
      </c>
      <c r="C1970" s="5">
        <v>15</v>
      </c>
      <c r="D1970" s="24">
        <f t="shared" si="125"/>
        <v>15</v>
      </c>
      <c r="E1970" s="26" t="str">
        <f t="shared" si="127"/>
        <v>Under</v>
      </c>
      <c r="F1970" s="26" t="str">
        <f t="shared" si="128"/>
        <v>Under</v>
      </c>
      <c r="G1970" s="26">
        <f t="shared" si="126"/>
        <v>10</v>
      </c>
    </row>
    <row r="1971" spans="1:7" ht="15" x14ac:dyDescent="0.25">
      <c r="A1971" s="39">
        <v>44388</v>
      </c>
      <c r="B1971" s="40">
        <v>0.43554398148148149</v>
      </c>
      <c r="C1971" s="5">
        <v>18</v>
      </c>
      <c r="D1971" s="24">
        <f t="shared" si="125"/>
        <v>18</v>
      </c>
      <c r="E1971" s="26" t="str">
        <f t="shared" si="127"/>
        <v>Under</v>
      </c>
      <c r="F1971" s="26" t="str">
        <f t="shared" si="128"/>
        <v>Under</v>
      </c>
      <c r="G1971" s="26">
        <f t="shared" si="126"/>
        <v>10</v>
      </c>
    </row>
    <row r="1972" spans="1:7" ht="15" x14ac:dyDescent="0.25">
      <c r="A1972" s="39">
        <v>44388</v>
      </c>
      <c r="B1972" s="40">
        <v>0.43664351851851851</v>
      </c>
      <c r="C1972" s="5">
        <v>21</v>
      </c>
      <c r="D1972" s="24">
        <f t="shared" si="125"/>
        <v>21</v>
      </c>
      <c r="E1972" s="26" t="str">
        <f t="shared" si="127"/>
        <v>Under</v>
      </c>
      <c r="F1972" s="26" t="str">
        <f t="shared" si="128"/>
        <v>Over</v>
      </c>
      <c r="G1972" s="26">
        <f t="shared" si="126"/>
        <v>10</v>
      </c>
    </row>
    <row r="1973" spans="1:7" ht="15" x14ac:dyDescent="0.25">
      <c r="A1973" s="39">
        <v>44388</v>
      </c>
      <c r="B1973" s="40">
        <v>0.43820601851851854</v>
      </c>
      <c r="C1973" s="5">
        <v>9</v>
      </c>
      <c r="D1973" s="24">
        <f t="shared" si="125"/>
        <v>9</v>
      </c>
      <c r="E1973" s="26" t="str">
        <f t="shared" si="127"/>
        <v>Under</v>
      </c>
      <c r="F1973" s="26" t="str">
        <f t="shared" si="128"/>
        <v>Under</v>
      </c>
      <c r="G1973" s="26">
        <f t="shared" si="126"/>
        <v>10</v>
      </c>
    </row>
    <row r="1974" spans="1:7" ht="15" x14ac:dyDescent="0.25">
      <c r="A1974" s="39">
        <v>44388</v>
      </c>
      <c r="B1974" s="40">
        <v>0.43925925925925924</v>
      </c>
      <c r="C1974" s="5">
        <v>17</v>
      </c>
      <c r="D1974" s="24">
        <f t="shared" si="125"/>
        <v>17</v>
      </c>
      <c r="E1974" s="26" t="str">
        <f t="shared" si="127"/>
        <v>Under</v>
      </c>
      <c r="F1974" s="26" t="str">
        <f t="shared" si="128"/>
        <v>Under</v>
      </c>
      <c r="G1974" s="26">
        <f t="shared" si="126"/>
        <v>10</v>
      </c>
    </row>
    <row r="1975" spans="1:7" ht="15" x14ac:dyDescent="0.25">
      <c r="A1975" s="39">
        <v>44388</v>
      </c>
      <c r="B1975" s="40">
        <v>0.43928240740740737</v>
      </c>
      <c r="C1975" s="5">
        <v>17</v>
      </c>
      <c r="D1975" s="24">
        <f t="shared" si="125"/>
        <v>17</v>
      </c>
      <c r="E1975" s="26" t="str">
        <f t="shared" si="127"/>
        <v>Under</v>
      </c>
      <c r="F1975" s="26" t="str">
        <f t="shared" si="128"/>
        <v>Under</v>
      </c>
      <c r="G1975" s="26">
        <f t="shared" si="126"/>
        <v>10</v>
      </c>
    </row>
    <row r="1976" spans="1:7" ht="15" x14ac:dyDescent="0.25">
      <c r="A1976" s="39">
        <v>44388</v>
      </c>
      <c r="B1976" s="40">
        <v>0.43931712962962965</v>
      </c>
      <c r="C1976" s="5">
        <v>17</v>
      </c>
      <c r="D1976" s="24">
        <f t="shared" si="125"/>
        <v>17</v>
      </c>
      <c r="E1976" s="26" t="str">
        <f t="shared" si="127"/>
        <v>Under</v>
      </c>
      <c r="F1976" s="26" t="str">
        <f t="shared" si="128"/>
        <v>Under</v>
      </c>
      <c r="G1976" s="26">
        <f t="shared" si="126"/>
        <v>10</v>
      </c>
    </row>
    <row r="1977" spans="1:7" ht="15" x14ac:dyDescent="0.25">
      <c r="A1977" s="39">
        <v>44388</v>
      </c>
      <c r="B1977" s="40">
        <v>0.43983796296296296</v>
      </c>
      <c r="C1977" s="5">
        <v>14</v>
      </c>
      <c r="D1977" s="24">
        <f t="shared" si="125"/>
        <v>14</v>
      </c>
      <c r="E1977" s="26" t="str">
        <f t="shared" si="127"/>
        <v>Under</v>
      </c>
      <c r="F1977" s="26" t="str">
        <f t="shared" si="128"/>
        <v>Under</v>
      </c>
      <c r="G1977" s="26">
        <f t="shared" si="126"/>
        <v>10</v>
      </c>
    </row>
    <row r="1978" spans="1:7" ht="15" x14ac:dyDescent="0.25">
      <c r="A1978" s="39">
        <v>44388</v>
      </c>
      <c r="B1978" s="40">
        <v>0.44037037037037036</v>
      </c>
      <c r="C1978" s="5">
        <v>14</v>
      </c>
      <c r="D1978" s="24">
        <f t="shared" si="125"/>
        <v>14</v>
      </c>
      <c r="E1978" s="26" t="str">
        <f t="shared" si="127"/>
        <v>Under</v>
      </c>
      <c r="F1978" s="26" t="str">
        <f t="shared" si="128"/>
        <v>Under</v>
      </c>
      <c r="G1978" s="26">
        <f t="shared" si="126"/>
        <v>10</v>
      </c>
    </row>
    <row r="1979" spans="1:7" ht="15" x14ac:dyDescent="0.25">
      <c r="A1979" s="39">
        <v>44388</v>
      </c>
      <c r="B1979" s="40">
        <v>0.44175925925925924</v>
      </c>
      <c r="C1979" s="5">
        <v>12</v>
      </c>
      <c r="D1979" s="24">
        <f t="shared" si="125"/>
        <v>12</v>
      </c>
      <c r="E1979" s="26" t="str">
        <f t="shared" si="127"/>
        <v>Under</v>
      </c>
      <c r="F1979" s="26" t="str">
        <f t="shared" si="128"/>
        <v>Under</v>
      </c>
      <c r="G1979" s="26">
        <f t="shared" si="126"/>
        <v>10</v>
      </c>
    </row>
    <row r="1980" spans="1:7" ht="15" x14ac:dyDescent="0.25">
      <c r="A1980" s="39">
        <v>44388</v>
      </c>
      <c r="B1980" s="40">
        <v>0.44193287037037038</v>
      </c>
      <c r="C1980" s="5">
        <v>12</v>
      </c>
      <c r="D1980" s="24">
        <f t="shared" si="125"/>
        <v>12</v>
      </c>
      <c r="E1980" s="26" t="str">
        <f t="shared" si="127"/>
        <v>Under</v>
      </c>
      <c r="F1980" s="26" t="str">
        <f t="shared" si="128"/>
        <v>Under</v>
      </c>
      <c r="G1980" s="26">
        <f t="shared" si="126"/>
        <v>10</v>
      </c>
    </row>
    <row r="1981" spans="1:7" ht="15" x14ac:dyDescent="0.25">
      <c r="A1981" s="39">
        <v>44388</v>
      </c>
      <c r="B1981" s="40">
        <v>0.44436342592592593</v>
      </c>
      <c r="C1981" s="5">
        <v>14</v>
      </c>
      <c r="D1981" s="24">
        <f t="shared" si="125"/>
        <v>14</v>
      </c>
      <c r="E1981" s="26" t="str">
        <f t="shared" si="127"/>
        <v>Under</v>
      </c>
      <c r="F1981" s="26" t="str">
        <f t="shared" si="128"/>
        <v>Under</v>
      </c>
      <c r="G1981" s="26">
        <f t="shared" si="126"/>
        <v>10</v>
      </c>
    </row>
    <row r="1982" spans="1:7" ht="15" x14ac:dyDescent="0.25">
      <c r="A1982" s="39">
        <v>44388</v>
      </c>
      <c r="B1982" s="40">
        <v>0.44468749999999996</v>
      </c>
      <c r="C1982" s="5">
        <v>9</v>
      </c>
      <c r="D1982" s="24">
        <f t="shared" si="125"/>
        <v>9</v>
      </c>
      <c r="E1982" s="26" t="str">
        <f t="shared" si="127"/>
        <v>Under</v>
      </c>
      <c r="F1982" s="26" t="str">
        <f t="shared" si="128"/>
        <v>Under</v>
      </c>
      <c r="G1982" s="26">
        <f t="shared" si="126"/>
        <v>10</v>
      </c>
    </row>
    <row r="1983" spans="1:7" ht="15" x14ac:dyDescent="0.25">
      <c r="A1983" s="39">
        <v>44388</v>
      </c>
      <c r="B1983" s="40">
        <v>0.4472800925925926</v>
      </c>
      <c r="C1983" s="5">
        <v>20</v>
      </c>
      <c r="D1983" s="24">
        <f t="shared" si="125"/>
        <v>20</v>
      </c>
      <c r="E1983" s="26" t="str">
        <f t="shared" si="127"/>
        <v>Under</v>
      </c>
      <c r="F1983" s="26" t="str">
        <f t="shared" si="128"/>
        <v>Under</v>
      </c>
      <c r="G1983" s="26">
        <f t="shared" si="126"/>
        <v>10</v>
      </c>
    </row>
    <row r="1984" spans="1:7" ht="15" x14ac:dyDescent="0.25">
      <c r="A1984" s="39">
        <v>44388</v>
      </c>
      <c r="B1984" s="40">
        <v>0.44732638888888893</v>
      </c>
      <c r="C1984" s="5">
        <v>19</v>
      </c>
      <c r="D1984" s="24">
        <f t="shared" si="125"/>
        <v>19</v>
      </c>
      <c r="E1984" s="26" t="str">
        <f t="shared" si="127"/>
        <v>Under</v>
      </c>
      <c r="F1984" s="26" t="str">
        <f t="shared" si="128"/>
        <v>Under</v>
      </c>
      <c r="G1984" s="26">
        <f t="shared" si="126"/>
        <v>10</v>
      </c>
    </row>
    <row r="1985" spans="1:7" ht="15" x14ac:dyDescent="0.25">
      <c r="A1985" s="39">
        <v>44388</v>
      </c>
      <c r="B1985" s="40">
        <v>0.44734953703703706</v>
      </c>
      <c r="C1985" s="5">
        <v>18</v>
      </c>
      <c r="D1985" s="24">
        <f t="shared" si="125"/>
        <v>18</v>
      </c>
      <c r="E1985" s="26" t="str">
        <f t="shared" si="127"/>
        <v>Under</v>
      </c>
      <c r="F1985" s="26" t="str">
        <f t="shared" si="128"/>
        <v>Under</v>
      </c>
      <c r="G1985" s="26">
        <f t="shared" si="126"/>
        <v>10</v>
      </c>
    </row>
    <row r="1986" spans="1:7" ht="15" x14ac:dyDescent="0.25">
      <c r="A1986" s="39">
        <v>44388</v>
      </c>
      <c r="B1986" s="40">
        <v>0.44739583333333338</v>
      </c>
      <c r="C1986" s="5">
        <v>17</v>
      </c>
      <c r="D1986" s="24">
        <f t="shared" si="125"/>
        <v>17</v>
      </c>
      <c r="E1986" s="26" t="str">
        <f t="shared" si="127"/>
        <v>Under</v>
      </c>
      <c r="F1986" s="26" t="str">
        <f t="shared" si="128"/>
        <v>Under</v>
      </c>
      <c r="G1986" s="26">
        <f t="shared" si="126"/>
        <v>10</v>
      </c>
    </row>
    <row r="1987" spans="1:7" ht="15" x14ac:dyDescent="0.25">
      <c r="A1987" s="39">
        <v>44388</v>
      </c>
      <c r="B1987" s="40">
        <v>0.44796296296296295</v>
      </c>
      <c r="C1987" s="5">
        <v>16</v>
      </c>
      <c r="D1987" s="24">
        <f t="shared" si="125"/>
        <v>16</v>
      </c>
      <c r="E1987" s="26" t="str">
        <f t="shared" si="127"/>
        <v>Under</v>
      </c>
      <c r="F1987" s="26" t="str">
        <f t="shared" si="128"/>
        <v>Under</v>
      </c>
      <c r="G1987" s="26">
        <f t="shared" si="126"/>
        <v>10</v>
      </c>
    </row>
    <row r="1988" spans="1:7" ht="15" x14ac:dyDescent="0.25">
      <c r="A1988" s="39">
        <v>44388</v>
      </c>
      <c r="B1988" s="40">
        <v>0.44894675925925925</v>
      </c>
      <c r="C1988" s="5">
        <v>17</v>
      </c>
      <c r="D1988" s="24">
        <f t="shared" si="125"/>
        <v>17</v>
      </c>
      <c r="E1988" s="26" t="str">
        <f t="shared" si="127"/>
        <v>Under</v>
      </c>
      <c r="F1988" s="26" t="str">
        <f t="shared" si="128"/>
        <v>Under</v>
      </c>
      <c r="G1988" s="26">
        <f t="shared" si="126"/>
        <v>10</v>
      </c>
    </row>
    <row r="1989" spans="1:7" ht="15" x14ac:dyDescent="0.25">
      <c r="A1989" s="39">
        <v>44388</v>
      </c>
      <c r="B1989" s="40">
        <v>0.44923611111111111</v>
      </c>
      <c r="C1989" s="5">
        <v>10</v>
      </c>
      <c r="D1989" s="24">
        <f t="shared" si="125"/>
        <v>10</v>
      </c>
      <c r="E1989" s="26" t="str">
        <f t="shared" si="127"/>
        <v>Under</v>
      </c>
      <c r="F1989" s="26" t="str">
        <f t="shared" si="128"/>
        <v>Under</v>
      </c>
      <c r="G1989" s="26">
        <f t="shared" si="126"/>
        <v>10</v>
      </c>
    </row>
    <row r="1990" spans="1:7" ht="15" x14ac:dyDescent="0.25">
      <c r="A1990" s="39">
        <v>44388</v>
      </c>
      <c r="B1990" s="40">
        <v>0.4493287037037037</v>
      </c>
      <c r="C1990" s="5">
        <v>17</v>
      </c>
      <c r="D1990" s="24">
        <f t="shared" si="125"/>
        <v>17</v>
      </c>
      <c r="E1990" s="26" t="str">
        <f t="shared" si="127"/>
        <v>Under</v>
      </c>
      <c r="F1990" s="26" t="str">
        <f t="shared" si="128"/>
        <v>Under</v>
      </c>
      <c r="G1990" s="26">
        <f t="shared" si="126"/>
        <v>10</v>
      </c>
    </row>
    <row r="1991" spans="1:7" ht="15" x14ac:dyDescent="0.25">
      <c r="A1991" s="39">
        <v>44388</v>
      </c>
      <c r="B1991" s="40">
        <v>0.44934027777777774</v>
      </c>
      <c r="C1991" s="5">
        <v>17</v>
      </c>
      <c r="D1991" s="24">
        <f t="shared" si="125"/>
        <v>17</v>
      </c>
      <c r="E1991" s="26" t="str">
        <f t="shared" si="127"/>
        <v>Under</v>
      </c>
      <c r="F1991" s="26" t="str">
        <f t="shared" si="128"/>
        <v>Under</v>
      </c>
      <c r="G1991" s="26">
        <f t="shared" si="126"/>
        <v>10</v>
      </c>
    </row>
    <row r="1992" spans="1:7" ht="15" x14ac:dyDescent="0.25">
      <c r="A1992" s="39">
        <v>44388</v>
      </c>
      <c r="B1992" s="40">
        <v>0.44944444444444448</v>
      </c>
      <c r="C1992" s="5">
        <v>18</v>
      </c>
      <c r="D1992" s="24">
        <f t="shared" si="125"/>
        <v>18</v>
      </c>
      <c r="E1992" s="26" t="str">
        <f t="shared" si="127"/>
        <v>Under</v>
      </c>
      <c r="F1992" s="26" t="str">
        <f t="shared" si="128"/>
        <v>Under</v>
      </c>
      <c r="G1992" s="26">
        <f t="shared" si="126"/>
        <v>10</v>
      </c>
    </row>
    <row r="1993" spans="1:7" ht="15" x14ac:dyDescent="0.25">
      <c r="A1993" s="39">
        <v>44388</v>
      </c>
      <c r="B1993" s="40">
        <v>0.45028935185185182</v>
      </c>
      <c r="C1993" s="5">
        <v>15</v>
      </c>
      <c r="D1993" s="24">
        <f t="shared" si="125"/>
        <v>15</v>
      </c>
      <c r="E1993" s="26" t="str">
        <f t="shared" si="127"/>
        <v>Under</v>
      </c>
      <c r="F1993" s="26" t="str">
        <f t="shared" si="128"/>
        <v>Under</v>
      </c>
      <c r="G1993" s="26">
        <f t="shared" si="126"/>
        <v>10</v>
      </c>
    </row>
    <row r="1994" spans="1:7" ht="15" x14ac:dyDescent="0.25">
      <c r="A1994" s="39">
        <v>44388</v>
      </c>
      <c r="B1994" s="40">
        <v>0.4503240740740741</v>
      </c>
      <c r="C1994" s="5">
        <v>17</v>
      </c>
      <c r="D1994" s="24">
        <f t="shared" si="125"/>
        <v>17</v>
      </c>
      <c r="E1994" s="26" t="str">
        <f t="shared" si="127"/>
        <v>Under</v>
      </c>
      <c r="F1994" s="26" t="str">
        <f t="shared" si="128"/>
        <v>Under</v>
      </c>
      <c r="G1994" s="26">
        <f t="shared" si="126"/>
        <v>10</v>
      </c>
    </row>
    <row r="1995" spans="1:7" ht="15" x14ac:dyDescent="0.25">
      <c r="A1995" s="39">
        <v>44388</v>
      </c>
      <c r="B1995" s="40">
        <v>0.45039351851851855</v>
      </c>
      <c r="C1995" s="5">
        <v>12</v>
      </c>
      <c r="D1995" s="24">
        <f t="shared" si="125"/>
        <v>12</v>
      </c>
      <c r="E1995" s="26" t="str">
        <f t="shared" si="127"/>
        <v>Under</v>
      </c>
      <c r="F1995" s="26" t="str">
        <f t="shared" si="128"/>
        <v>Under</v>
      </c>
      <c r="G1995" s="26">
        <f t="shared" si="126"/>
        <v>10</v>
      </c>
    </row>
    <row r="1996" spans="1:7" ht="15" x14ac:dyDescent="0.25">
      <c r="A1996" s="39">
        <v>44388</v>
      </c>
      <c r="B1996" s="40">
        <v>0.45129629629629631</v>
      </c>
      <c r="C1996" s="5">
        <v>17</v>
      </c>
      <c r="D1996" s="24">
        <f t="shared" si="125"/>
        <v>17</v>
      </c>
      <c r="E1996" s="26" t="str">
        <f t="shared" si="127"/>
        <v>Under</v>
      </c>
      <c r="F1996" s="26" t="str">
        <f t="shared" si="128"/>
        <v>Under</v>
      </c>
      <c r="G1996" s="26">
        <f t="shared" si="126"/>
        <v>10</v>
      </c>
    </row>
    <row r="1997" spans="1:7" ht="15" x14ac:dyDescent="0.25">
      <c r="A1997" s="39">
        <v>44388</v>
      </c>
      <c r="B1997" s="40">
        <v>0.45155092592592588</v>
      </c>
      <c r="C1997" s="5">
        <v>13</v>
      </c>
      <c r="D1997" s="24">
        <f t="shared" si="125"/>
        <v>13</v>
      </c>
      <c r="E1997" s="26" t="str">
        <f t="shared" si="127"/>
        <v>Under</v>
      </c>
      <c r="F1997" s="26" t="str">
        <f t="shared" si="128"/>
        <v>Under</v>
      </c>
      <c r="G1997" s="26">
        <f t="shared" si="126"/>
        <v>10</v>
      </c>
    </row>
    <row r="1998" spans="1:7" ht="15" x14ac:dyDescent="0.25">
      <c r="A1998" s="39">
        <v>44388</v>
      </c>
      <c r="B1998" s="40">
        <v>0.45159722222222221</v>
      </c>
      <c r="C1998" s="5">
        <v>17</v>
      </c>
      <c r="D1998" s="24">
        <f t="shared" si="125"/>
        <v>17</v>
      </c>
      <c r="E1998" s="26" t="str">
        <f t="shared" si="127"/>
        <v>Under</v>
      </c>
      <c r="F1998" s="26" t="str">
        <f t="shared" si="128"/>
        <v>Under</v>
      </c>
      <c r="G1998" s="26">
        <f t="shared" si="126"/>
        <v>10</v>
      </c>
    </row>
    <row r="1999" spans="1:7" ht="15" x14ac:dyDescent="0.25">
      <c r="A1999" s="39">
        <v>44388</v>
      </c>
      <c r="B1999" s="40">
        <v>0.45268518518518519</v>
      </c>
      <c r="C1999" s="5">
        <v>19</v>
      </c>
      <c r="D1999" s="24">
        <f t="shared" si="125"/>
        <v>19</v>
      </c>
      <c r="E1999" s="26" t="str">
        <f t="shared" si="127"/>
        <v>Under</v>
      </c>
      <c r="F1999" s="26" t="str">
        <f t="shared" si="128"/>
        <v>Under</v>
      </c>
      <c r="G1999" s="26">
        <f t="shared" si="126"/>
        <v>10</v>
      </c>
    </row>
    <row r="2000" spans="1:7" ht="15" x14ac:dyDescent="0.25">
      <c r="A2000" s="39">
        <v>44388</v>
      </c>
      <c r="B2000" s="40">
        <v>0.45273148148148151</v>
      </c>
      <c r="C2000" s="5">
        <v>16</v>
      </c>
      <c r="D2000" s="24">
        <f t="shared" si="125"/>
        <v>16</v>
      </c>
      <c r="E2000" s="26" t="str">
        <f t="shared" si="127"/>
        <v>Under</v>
      </c>
      <c r="F2000" s="26" t="str">
        <f t="shared" si="128"/>
        <v>Under</v>
      </c>
      <c r="G2000" s="26">
        <f t="shared" si="126"/>
        <v>10</v>
      </c>
    </row>
    <row r="2001" spans="1:7" ht="15" x14ac:dyDescent="0.25">
      <c r="A2001" s="39">
        <v>44388</v>
      </c>
      <c r="B2001" s="40">
        <v>0.45346064814814818</v>
      </c>
      <c r="C2001" s="5">
        <v>18</v>
      </c>
      <c r="D2001" s="24">
        <f t="shared" si="125"/>
        <v>18</v>
      </c>
      <c r="E2001" s="26" t="str">
        <f t="shared" si="127"/>
        <v>Under</v>
      </c>
      <c r="F2001" s="26" t="str">
        <f t="shared" si="128"/>
        <v>Under</v>
      </c>
      <c r="G2001" s="26">
        <f t="shared" si="126"/>
        <v>10</v>
      </c>
    </row>
    <row r="2002" spans="1:7" ht="15" x14ac:dyDescent="0.25">
      <c r="A2002" s="39">
        <v>44388</v>
      </c>
      <c r="B2002" s="40">
        <v>0.45449074074074075</v>
      </c>
      <c r="C2002" s="5">
        <v>17</v>
      </c>
      <c r="D2002" s="24">
        <f t="shared" si="125"/>
        <v>17</v>
      </c>
      <c r="E2002" s="26" t="str">
        <f t="shared" si="127"/>
        <v>Under</v>
      </c>
      <c r="F2002" s="26" t="str">
        <f t="shared" si="128"/>
        <v>Under</v>
      </c>
      <c r="G2002" s="26">
        <f t="shared" si="126"/>
        <v>10</v>
      </c>
    </row>
    <row r="2003" spans="1:7" ht="15" x14ac:dyDescent="0.25">
      <c r="A2003" s="39">
        <v>44388</v>
      </c>
      <c r="B2003" s="40">
        <v>0.45579861111111114</v>
      </c>
      <c r="C2003" s="5">
        <v>17</v>
      </c>
      <c r="D2003" s="24">
        <f t="shared" si="125"/>
        <v>17</v>
      </c>
      <c r="E2003" s="26" t="str">
        <f t="shared" si="127"/>
        <v>Under</v>
      </c>
      <c r="F2003" s="26" t="str">
        <f t="shared" si="128"/>
        <v>Under</v>
      </c>
      <c r="G2003" s="26">
        <f t="shared" si="126"/>
        <v>10</v>
      </c>
    </row>
    <row r="2004" spans="1:7" ht="15" x14ac:dyDescent="0.25">
      <c r="A2004" s="39">
        <v>44388</v>
      </c>
      <c r="B2004" s="40">
        <v>0.45585648148148145</v>
      </c>
      <c r="C2004" s="5">
        <v>16</v>
      </c>
      <c r="D2004" s="24">
        <f t="shared" si="125"/>
        <v>16</v>
      </c>
      <c r="E2004" s="26" t="str">
        <f t="shared" si="127"/>
        <v>Under</v>
      </c>
      <c r="F2004" s="26" t="str">
        <f t="shared" si="128"/>
        <v>Under</v>
      </c>
      <c r="G2004" s="26">
        <f t="shared" si="126"/>
        <v>10</v>
      </c>
    </row>
    <row r="2005" spans="1:7" ht="15" x14ac:dyDescent="0.25">
      <c r="A2005" s="39">
        <v>44388</v>
      </c>
      <c r="B2005" s="40">
        <v>0.45590277777777777</v>
      </c>
      <c r="C2005" s="5">
        <v>16</v>
      </c>
      <c r="D2005" s="24">
        <f t="shared" si="125"/>
        <v>16</v>
      </c>
      <c r="E2005" s="26" t="str">
        <f t="shared" si="127"/>
        <v>Under</v>
      </c>
      <c r="F2005" s="26" t="str">
        <f t="shared" si="128"/>
        <v>Under</v>
      </c>
      <c r="G2005" s="26">
        <f t="shared" si="126"/>
        <v>10</v>
      </c>
    </row>
    <row r="2006" spans="1:7" ht="15" x14ac:dyDescent="0.25">
      <c r="A2006" s="39">
        <v>44388</v>
      </c>
      <c r="B2006" s="40">
        <v>0.45593750000000005</v>
      </c>
      <c r="C2006" s="5">
        <v>14</v>
      </c>
      <c r="D2006" s="24">
        <f t="shared" si="125"/>
        <v>14</v>
      </c>
      <c r="E2006" s="26" t="str">
        <f t="shared" si="127"/>
        <v>Under</v>
      </c>
      <c r="F2006" s="26" t="str">
        <f t="shared" si="128"/>
        <v>Under</v>
      </c>
      <c r="G2006" s="26">
        <f t="shared" si="126"/>
        <v>10</v>
      </c>
    </row>
    <row r="2007" spans="1:7" ht="15" x14ac:dyDescent="0.25">
      <c r="A2007" s="39">
        <v>44388</v>
      </c>
      <c r="B2007" s="40">
        <v>0.4560069444444444</v>
      </c>
      <c r="C2007" s="5">
        <v>11</v>
      </c>
      <c r="D2007" s="24">
        <f t="shared" ref="D2007:D2070" si="129">IF(C2007="","",IF($B$9="mph",C2007,ROUND(C2007*0.6214,0)))</f>
        <v>11</v>
      </c>
      <c r="E2007" s="26" t="str">
        <f t="shared" si="127"/>
        <v>Under</v>
      </c>
      <c r="F2007" s="26" t="str">
        <f t="shared" si="128"/>
        <v>Under</v>
      </c>
      <c r="G2007" s="26">
        <f t="shared" ref="G2007:G2070" si="130">HOUR(B2007)</f>
        <v>10</v>
      </c>
    </row>
    <row r="2008" spans="1:7" ht="15" x14ac:dyDescent="0.25">
      <c r="A2008" s="39">
        <v>44388</v>
      </c>
      <c r="B2008" s="40">
        <v>0.45620370370370367</v>
      </c>
      <c r="C2008" s="5">
        <v>15</v>
      </c>
      <c r="D2008" s="24">
        <f t="shared" si="129"/>
        <v>15</v>
      </c>
      <c r="E2008" s="26" t="str">
        <f t="shared" ref="E2008:E2071" si="131">IF(D2008="","",IF(D2008&gt;$B$11,"Over","Under"))</f>
        <v>Under</v>
      </c>
      <c r="F2008" s="26" t="str">
        <f t="shared" ref="F2008:F2071" si="132">IF(D2008="","",IF(D2008&gt;$B$10,"Over","Under"))</f>
        <v>Under</v>
      </c>
      <c r="G2008" s="26">
        <f t="shared" si="130"/>
        <v>10</v>
      </c>
    </row>
    <row r="2009" spans="1:7" ht="15" x14ac:dyDescent="0.25">
      <c r="A2009" s="39">
        <v>44388</v>
      </c>
      <c r="B2009" s="40">
        <v>0.45623842592592595</v>
      </c>
      <c r="C2009" s="5">
        <v>13</v>
      </c>
      <c r="D2009" s="24">
        <f t="shared" si="129"/>
        <v>13</v>
      </c>
      <c r="E2009" s="26" t="str">
        <f t="shared" si="131"/>
        <v>Under</v>
      </c>
      <c r="F2009" s="26" t="str">
        <f t="shared" si="132"/>
        <v>Under</v>
      </c>
      <c r="G2009" s="26">
        <f t="shared" si="130"/>
        <v>10</v>
      </c>
    </row>
    <row r="2010" spans="1:7" ht="15" x14ac:dyDescent="0.25">
      <c r="A2010" s="39">
        <v>44388</v>
      </c>
      <c r="B2010" s="40">
        <v>0.45633101851851854</v>
      </c>
      <c r="C2010" s="5">
        <v>16</v>
      </c>
      <c r="D2010" s="24">
        <f t="shared" si="129"/>
        <v>16</v>
      </c>
      <c r="E2010" s="26" t="str">
        <f t="shared" si="131"/>
        <v>Under</v>
      </c>
      <c r="F2010" s="26" t="str">
        <f t="shared" si="132"/>
        <v>Under</v>
      </c>
      <c r="G2010" s="26">
        <f t="shared" si="130"/>
        <v>10</v>
      </c>
    </row>
    <row r="2011" spans="1:7" ht="15" x14ac:dyDescent="0.25">
      <c r="A2011" s="39">
        <v>44388</v>
      </c>
      <c r="B2011" s="40">
        <v>0.45760416666666665</v>
      </c>
      <c r="C2011" s="5">
        <v>14</v>
      </c>
      <c r="D2011" s="24">
        <f t="shared" si="129"/>
        <v>14</v>
      </c>
      <c r="E2011" s="26" t="str">
        <f t="shared" si="131"/>
        <v>Under</v>
      </c>
      <c r="F2011" s="26" t="str">
        <f t="shared" si="132"/>
        <v>Under</v>
      </c>
      <c r="G2011" s="26">
        <f t="shared" si="130"/>
        <v>10</v>
      </c>
    </row>
    <row r="2012" spans="1:7" ht="15" x14ac:dyDescent="0.25">
      <c r="A2012" s="39">
        <v>44388</v>
      </c>
      <c r="B2012" s="40">
        <v>0.45818287037037037</v>
      </c>
      <c r="C2012" s="5">
        <v>12</v>
      </c>
      <c r="D2012" s="24">
        <f t="shared" si="129"/>
        <v>12</v>
      </c>
      <c r="E2012" s="26" t="str">
        <f t="shared" si="131"/>
        <v>Under</v>
      </c>
      <c r="F2012" s="26" t="str">
        <f t="shared" si="132"/>
        <v>Under</v>
      </c>
      <c r="G2012" s="26">
        <f t="shared" si="130"/>
        <v>10</v>
      </c>
    </row>
    <row r="2013" spans="1:7" ht="15" x14ac:dyDescent="0.25">
      <c r="A2013" s="39">
        <v>44388</v>
      </c>
      <c r="B2013" s="40">
        <v>0.45958333333333329</v>
      </c>
      <c r="C2013" s="5">
        <v>16</v>
      </c>
      <c r="D2013" s="24">
        <f t="shared" si="129"/>
        <v>16</v>
      </c>
      <c r="E2013" s="26" t="str">
        <f t="shared" si="131"/>
        <v>Under</v>
      </c>
      <c r="F2013" s="26" t="str">
        <f t="shared" si="132"/>
        <v>Under</v>
      </c>
      <c r="G2013" s="26">
        <f t="shared" si="130"/>
        <v>11</v>
      </c>
    </row>
    <row r="2014" spans="1:7" ht="15" x14ac:dyDescent="0.25">
      <c r="A2014" s="39">
        <v>44388</v>
      </c>
      <c r="B2014" s="40">
        <v>0.46028935185185182</v>
      </c>
      <c r="C2014" s="5">
        <v>14</v>
      </c>
      <c r="D2014" s="24">
        <f t="shared" si="129"/>
        <v>14</v>
      </c>
      <c r="E2014" s="26" t="str">
        <f t="shared" si="131"/>
        <v>Under</v>
      </c>
      <c r="F2014" s="26" t="str">
        <f t="shared" si="132"/>
        <v>Under</v>
      </c>
      <c r="G2014" s="26">
        <f t="shared" si="130"/>
        <v>11</v>
      </c>
    </row>
    <row r="2015" spans="1:7" ht="15" x14ac:dyDescent="0.25">
      <c r="A2015" s="39">
        <v>44388</v>
      </c>
      <c r="B2015" s="40">
        <v>0.46065972222222223</v>
      </c>
      <c r="C2015" s="5">
        <v>10</v>
      </c>
      <c r="D2015" s="24">
        <f t="shared" si="129"/>
        <v>10</v>
      </c>
      <c r="E2015" s="26" t="str">
        <f t="shared" si="131"/>
        <v>Under</v>
      </c>
      <c r="F2015" s="26" t="str">
        <f t="shared" si="132"/>
        <v>Under</v>
      </c>
      <c r="G2015" s="26">
        <f t="shared" si="130"/>
        <v>11</v>
      </c>
    </row>
    <row r="2016" spans="1:7" ht="15" x14ac:dyDescent="0.25">
      <c r="A2016" s="39">
        <v>44388</v>
      </c>
      <c r="B2016" s="40">
        <v>0.46165509259259258</v>
      </c>
      <c r="C2016" s="5">
        <v>12</v>
      </c>
      <c r="D2016" s="24">
        <f t="shared" si="129"/>
        <v>12</v>
      </c>
      <c r="E2016" s="26" t="str">
        <f t="shared" si="131"/>
        <v>Under</v>
      </c>
      <c r="F2016" s="26" t="str">
        <f t="shared" si="132"/>
        <v>Under</v>
      </c>
      <c r="G2016" s="26">
        <f t="shared" si="130"/>
        <v>11</v>
      </c>
    </row>
    <row r="2017" spans="1:7" ht="15" x14ac:dyDescent="0.25">
      <c r="A2017" s="39">
        <v>44388</v>
      </c>
      <c r="B2017" s="40">
        <v>0.46312500000000001</v>
      </c>
      <c r="C2017" s="5">
        <v>15</v>
      </c>
      <c r="D2017" s="24">
        <f t="shared" si="129"/>
        <v>15</v>
      </c>
      <c r="E2017" s="26" t="str">
        <f t="shared" si="131"/>
        <v>Under</v>
      </c>
      <c r="F2017" s="26" t="str">
        <f t="shared" si="132"/>
        <v>Under</v>
      </c>
      <c r="G2017" s="26">
        <f t="shared" si="130"/>
        <v>11</v>
      </c>
    </row>
    <row r="2018" spans="1:7" ht="15" x14ac:dyDescent="0.25">
      <c r="A2018" s="39">
        <v>44388</v>
      </c>
      <c r="B2018" s="40">
        <v>0.46364583333333331</v>
      </c>
      <c r="C2018" s="5">
        <v>9</v>
      </c>
      <c r="D2018" s="24">
        <f t="shared" si="129"/>
        <v>9</v>
      </c>
      <c r="E2018" s="26" t="str">
        <f t="shared" si="131"/>
        <v>Under</v>
      </c>
      <c r="F2018" s="26" t="str">
        <f t="shared" si="132"/>
        <v>Under</v>
      </c>
      <c r="G2018" s="26">
        <f t="shared" si="130"/>
        <v>11</v>
      </c>
    </row>
    <row r="2019" spans="1:7" ht="15" x14ac:dyDescent="0.25">
      <c r="A2019" s="39">
        <v>44388</v>
      </c>
      <c r="B2019" s="40">
        <v>0.46456018518518521</v>
      </c>
      <c r="C2019" s="5">
        <v>17</v>
      </c>
      <c r="D2019" s="24">
        <f t="shared" si="129"/>
        <v>17</v>
      </c>
      <c r="E2019" s="26" t="str">
        <f t="shared" si="131"/>
        <v>Under</v>
      </c>
      <c r="F2019" s="26" t="str">
        <f t="shared" si="132"/>
        <v>Under</v>
      </c>
      <c r="G2019" s="26">
        <f t="shared" si="130"/>
        <v>11</v>
      </c>
    </row>
    <row r="2020" spans="1:7" ht="15" x14ac:dyDescent="0.25">
      <c r="A2020" s="39">
        <v>44388</v>
      </c>
      <c r="B2020" s="40">
        <v>0.46461805555555552</v>
      </c>
      <c r="C2020" s="5">
        <v>17</v>
      </c>
      <c r="D2020" s="24">
        <f t="shared" si="129"/>
        <v>17</v>
      </c>
      <c r="E2020" s="26" t="str">
        <f t="shared" si="131"/>
        <v>Under</v>
      </c>
      <c r="F2020" s="26" t="str">
        <f t="shared" si="132"/>
        <v>Under</v>
      </c>
      <c r="G2020" s="26">
        <f t="shared" si="130"/>
        <v>11</v>
      </c>
    </row>
    <row r="2021" spans="1:7" ht="15" x14ac:dyDescent="0.25">
      <c r="A2021" s="39">
        <v>44388</v>
      </c>
      <c r="B2021" s="40">
        <v>0.46998842592592593</v>
      </c>
      <c r="C2021" s="5">
        <v>18</v>
      </c>
      <c r="D2021" s="24">
        <f t="shared" si="129"/>
        <v>18</v>
      </c>
      <c r="E2021" s="26" t="str">
        <f t="shared" si="131"/>
        <v>Under</v>
      </c>
      <c r="F2021" s="26" t="str">
        <f t="shared" si="132"/>
        <v>Under</v>
      </c>
      <c r="G2021" s="26">
        <f t="shared" si="130"/>
        <v>11</v>
      </c>
    </row>
    <row r="2022" spans="1:7" ht="15" x14ac:dyDescent="0.25">
      <c r="A2022" s="39">
        <v>44388</v>
      </c>
      <c r="B2022" s="40">
        <v>0.47005787037037039</v>
      </c>
      <c r="C2022" s="5">
        <v>17</v>
      </c>
      <c r="D2022" s="24">
        <f t="shared" si="129"/>
        <v>17</v>
      </c>
      <c r="E2022" s="26" t="str">
        <f t="shared" si="131"/>
        <v>Under</v>
      </c>
      <c r="F2022" s="26" t="str">
        <f t="shared" si="132"/>
        <v>Under</v>
      </c>
      <c r="G2022" s="26">
        <f t="shared" si="130"/>
        <v>11</v>
      </c>
    </row>
    <row r="2023" spans="1:7" ht="15" x14ac:dyDescent="0.25">
      <c r="A2023" s="39">
        <v>44388</v>
      </c>
      <c r="B2023" s="40">
        <v>0.47092592592592591</v>
      </c>
      <c r="C2023" s="5">
        <v>14</v>
      </c>
      <c r="D2023" s="24">
        <f t="shared" si="129"/>
        <v>14</v>
      </c>
      <c r="E2023" s="26" t="str">
        <f t="shared" si="131"/>
        <v>Under</v>
      </c>
      <c r="F2023" s="26" t="str">
        <f t="shared" si="132"/>
        <v>Under</v>
      </c>
      <c r="G2023" s="26">
        <f t="shared" si="130"/>
        <v>11</v>
      </c>
    </row>
    <row r="2024" spans="1:7" ht="15" x14ac:dyDescent="0.25">
      <c r="A2024" s="39">
        <v>44388</v>
      </c>
      <c r="B2024" s="40">
        <v>0.47096064814814814</v>
      </c>
      <c r="C2024" s="5">
        <v>13</v>
      </c>
      <c r="D2024" s="24">
        <f t="shared" si="129"/>
        <v>13</v>
      </c>
      <c r="E2024" s="26" t="str">
        <f t="shared" si="131"/>
        <v>Under</v>
      </c>
      <c r="F2024" s="26" t="str">
        <f t="shared" si="132"/>
        <v>Under</v>
      </c>
      <c r="G2024" s="26">
        <f t="shared" si="130"/>
        <v>11</v>
      </c>
    </row>
    <row r="2025" spans="1:7" ht="15" x14ac:dyDescent="0.25">
      <c r="A2025" s="39">
        <v>44388</v>
      </c>
      <c r="B2025" s="40">
        <v>0.47143518518518518</v>
      </c>
      <c r="C2025" s="5">
        <v>15</v>
      </c>
      <c r="D2025" s="24">
        <f t="shared" si="129"/>
        <v>15</v>
      </c>
      <c r="E2025" s="26" t="str">
        <f t="shared" si="131"/>
        <v>Under</v>
      </c>
      <c r="F2025" s="26" t="str">
        <f t="shared" si="132"/>
        <v>Under</v>
      </c>
      <c r="G2025" s="26">
        <f t="shared" si="130"/>
        <v>11</v>
      </c>
    </row>
    <row r="2026" spans="1:7" ht="15" x14ac:dyDescent="0.25">
      <c r="A2026" s="39">
        <v>44388</v>
      </c>
      <c r="B2026" s="40">
        <v>0.47240740740740739</v>
      </c>
      <c r="C2026" s="5">
        <v>15</v>
      </c>
      <c r="D2026" s="24">
        <f t="shared" si="129"/>
        <v>15</v>
      </c>
      <c r="E2026" s="26" t="str">
        <f t="shared" si="131"/>
        <v>Under</v>
      </c>
      <c r="F2026" s="26" t="str">
        <f t="shared" si="132"/>
        <v>Under</v>
      </c>
      <c r="G2026" s="26">
        <f t="shared" si="130"/>
        <v>11</v>
      </c>
    </row>
    <row r="2027" spans="1:7" ht="15" x14ac:dyDescent="0.25">
      <c r="A2027" s="39">
        <v>44388</v>
      </c>
      <c r="B2027" s="40">
        <v>0.47348379629629633</v>
      </c>
      <c r="C2027" s="5">
        <v>12</v>
      </c>
      <c r="D2027" s="24">
        <f t="shared" si="129"/>
        <v>12</v>
      </c>
      <c r="E2027" s="26" t="str">
        <f t="shared" si="131"/>
        <v>Under</v>
      </c>
      <c r="F2027" s="26" t="str">
        <f t="shared" si="132"/>
        <v>Under</v>
      </c>
      <c r="G2027" s="26">
        <f t="shared" si="130"/>
        <v>11</v>
      </c>
    </row>
    <row r="2028" spans="1:7" ht="15" x14ac:dyDescent="0.25">
      <c r="A2028" s="39">
        <v>44388</v>
      </c>
      <c r="B2028" s="40">
        <v>0.47452546296296294</v>
      </c>
      <c r="C2028" s="5">
        <v>10</v>
      </c>
      <c r="D2028" s="24">
        <f t="shared" si="129"/>
        <v>10</v>
      </c>
      <c r="E2028" s="26" t="str">
        <f t="shared" si="131"/>
        <v>Under</v>
      </c>
      <c r="F2028" s="26" t="str">
        <f t="shared" si="132"/>
        <v>Under</v>
      </c>
      <c r="G2028" s="26">
        <f t="shared" si="130"/>
        <v>11</v>
      </c>
    </row>
    <row r="2029" spans="1:7" ht="15" x14ac:dyDescent="0.25">
      <c r="A2029" s="39">
        <v>44388</v>
      </c>
      <c r="B2029" s="40">
        <v>0.47464120370370372</v>
      </c>
      <c r="C2029" s="5">
        <v>18</v>
      </c>
      <c r="D2029" s="24">
        <f t="shared" si="129"/>
        <v>18</v>
      </c>
      <c r="E2029" s="26" t="str">
        <f t="shared" si="131"/>
        <v>Under</v>
      </c>
      <c r="F2029" s="26" t="str">
        <f t="shared" si="132"/>
        <v>Under</v>
      </c>
      <c r="G2029" s="26">
        <f t="shared" si="130"/>
        <v>11</v>
      </c>
    </row>
    <row r="2030" spans="1:7" ht="15" x14ac:dyDescent="0.25">
      <c r="A2030" s="39">
        <v>44388</v>
      </c>
      <c r="B2030" s="40">
        <v>0.47671296296296295</v>
      </c>
      <c r="C2030" s="5">
        <v>14</v>
      </c>
      <c r="D2030" s="24">
        <f t="shared" si="129"/>
        <v>14</v>
      </c>
      <c r="E2030" s="26" t="str">
        <f t="shared" si="131"/>
        <v>Under</v>
      </c>
      <c r="F2030" s="26" t="str">
        <f t="shared" si="132"/>
        <v>Under</v>
      </c>
      <c r="G2030" s="26">
        <f t="shared" si="130"/>
        <v>11</v>
      </c>
    </row>
    <row r="2031" spans="1:7" ht="15" x14ac:dyDescent="0.25">
      <c r="A2031" s="39">
        <v>44388</v>
      </c>
      <c r="B2031" s="40">
        <v>0.47706018518518517</v>
      </c>
      <c r="C2031" s="5">
        <v>11</v>
      </c>
      <c r="D2031" s="24">
        <f t="shared" si="129"/>
        <v>11</v>
      </c>
      <c r="E2031" s="26" t="str">
        <f t="shared" si="131"/>
        <v>Under</v>
      </c>
      <c r="F2031" s="26" t="str">
        <f t="shared" si="132"/>
        <v>Under</v>
      </c>
      <c r="G2031" s="26">
        <f t="shared" si="130"/>
        <v>11</v>
      </c>
    </row>
    <row r="2032" spans="1:7" ht="15" x14ac:dyDescent="0.25">
      <c r="A2032" s="39">
        <v>44388</v>
      </c>
      <c r="B2032" s="40">
        <v>0.48134259259259254</v>
      </c>
      <c r="C2032" s="5">
        <v>16</v>
      </c>
      <c r="D2032" s="24">
        <f t="shared" si="129"/>
        <v>16</v>
      </c>
      <c r="E2032" s="26" t="str">
        <f t="shared" si="131"/>
        <v>Under</v>
      </c>
      <c r="F2032" s="26" t="str">
        <f t="shared" si="132"/>
        <v>Under</v>
      </c>
      <c r="G2032" s="26">
        <f t="shared" si="130"/>
        <v>11</v>
      </c>
    </row>
    <row r="2033" spans="1:7" ht="15" x14ac:dyDescent="0.25">
      <c r="A2033" s="39">
        <v>44388</v>
      </c>
      <c r="B2033" s="40">
        <v>0.48206018518518517</v>
      </c>
      <c r="C2033" s="5">
        <v>17</v>
      </c>
      <c r="D2033" s="24">
        <f t="shared" si="129"/>
        <v>17</v>
      </c>
      <c r="E2033" s="26" t="str">
        <f t="shared" si="131"/>
        <v>Under</v>
      </c>
      <c r="F2033" s="26" t="str">
        <f t="shared" si="132"/>
        <v>Under</v>
      </c>
      <c r="G2033" s="26">
        <f t="shared" si="130"/>
        <v>11</v>
      </c>
    </row>
    <row r="2034" spans="1:7" ht="15" x14ac:dyDescent="0.25">
      <c r="A2034" s="39">
        <v>44388</v>
      </c>
      <c r="B2034" s="40">
        <v>0.4839236111111111</v>
      </c>
      <c r="C2034" s="5">
        <v>16</v>
      </c>
      <c r="D2034" s="24">
        <f t="shared" si="129"/>
        <v>16</v>
      </c>
      <c r="E2034" s="26" t="str">
        <f t="shared" si="131"/>
        <v>Under</v>
      </c>
      <c r="F2034" s="26" t="str">
        <f t="shared" si="132"/>
        <v>Under</v>
      </c>
      <c r="G2034" s="26">
        <f t="shared" si="130"/>
        <v>11</v>
      </c>
    </row>
    <row r="2035" spans="1:7" ht="15" x14ac:dyDescent="0.25">
      <c r="A2035" s="39">
        <v>44388</v>
      </c>
      <c r="B2035" s="40">
        <v>0.48868055555555556</v>
      </c>
      <c r="C2035" s="5">
        <v>15</v>
      </c>
      <c r="D2035" s="24">
        <f t="shared" si="129"/>
        <v>15</v>
      </c>
      <c r="E2035" s="26" t="str">
        <f t="shared" si="131"/>
        <v>Under</v>
      </c>
      <c r="F2035" s="26" t="str">
        <f t="shared" si="132"/>
        <v>Under</v>
      </c>
      <c r="G2035" s="26">
        <f t="shared" si="130"/>
        <v>11</v>
      </c>
    </row>
    <row r="2036" spans="1:7" ht="15" x14ac:dyDescent="0.25">
      <c r="A2036" s="39">
        <v>44388</v>
      </c>
      <c r="B2036" s="40">
        <v>0.48936342592592591</v>
      </c>
      <c r="C2036" s="5">
        <v>14</v>
      </c>
      <c r="D2036" s="24">
        <f t="shared" si="129"/>
        <v>14</v>
      </c>
      <c r="E2036" s="26" t="str">
        <f t="shared" si="131"/>
        <v>Under</v>
      </c>
      <c r="F2036" s="26" t="str">
        <f t="shared" si="132"/>
        <v>Under</v>
      </c>
      <c r="G2036" s="26">
        <f t="shared" si="130"/>
        <v>11</v>
      </c>
    </row>
    <row r="2037" spans="1:7" ht="15" x14ac:dyDescent="0.25">
      <c r="A2037" s="39">
        <v>44388</v>
      </c>
      <c r="B2037" s="40">
        <v>0.49400462962962965</v>
      </c>
      <c r="C2037" s="5">
        <v>12</v>
      </c>
      <c r="D2037" s="24">
        <f t="shared" si="129"/>
        <v>12</v>
      </c>
      <c r="E2037" s="26" t="str">
        <f t="shared" si="131"/>
        <v>Under</v>
      </c>
      <c r="F2037" s="26" t="str">
        <f t="shared" si="132"/>
        <v>Under</v>
      </c>
      <c r="G2037" s="26">
        <f t="shared" si="130"/>
        <v>11</v>
      </c>
    </row>
    <row r="2038" spans="1:7" ht="15" x14ac:dyDescent="0.25">
      <c r="A2038" s="39">
        <v>44388</v>
      </c>
      <c r="B2038" s="40">
        <v>0.49576388888888889</v>
      </c>
      <c r="C2038" s="5">
        <v>11</v>
      </c>
      <c r="D2038" s="24">
        <f t="shared" si="129"/>
        <v>11</v>
      </c>
      <c r="E2038" s="26" t="str">
        <f t="shared" si="131"/>
        <v>Under</v>
      </c>
      <c r="F2038" s="26" t="str">
        <f t="shared" si="132"/>
        <v>Under</v>
      </c>
      <c r="G2038" s="26">
        <f t="shared" si="130"/>
        <v>11</v>
      </c>
    </row>
    <row r="2039" spans="1:7" ht="15" x14ac:dyDescent="0.25">
      <c r="A2039" s="39">
        <v>44388</v>
      </c>
      <c r="B2039" s="40">
        <v>0.50081018518518516</v>
      </c>
      <c r="C2039" s="5">
        <v>21</v>
      </c>
      <c r="D2039" s="24">
        <f t="shared" si="129"/>
        <v>21</v>
      </c>
      <c r="E2039" s="26" t="str">
        <f t="shared" si="131"/>
        <v>Under</v>
      </c>
      <c r="F2039" s="26" t="str">
        <f t="shared" si="132"/>
        <v>Over</v>
      </c>
      <c r="G2039" s="26">
        <f t="shared" si="130"/>
        <v>12</v>
      </c>
    </row>
    <row r="2040" spans="1:7" ht="15" x14ac:dyDescent="0.25">
      <c r="A2040" s="39">
        <v>44388</v>
      </c>
      <c r="B2040" s="40">
        <v>0.50084490740740739</v>
      </c>
      <c r="C2040" s="5">
        <v>23</v>
      </c>
      <c r="D2040" s="24">
        <f t="shared" si="129"/>
        <v>23</v>
      </c>
      <c r="E2040" s="26" t="str">
        <f t="shared" si="131"/>
        <v>Under</v>
      </c>
      <c r="F2040" s="26" t="str">
        <f t="shared" si="132"/>
        <v>Over</v>
      </c>
      <c r="G2040" s="26">
        <f t="shared" si="130"/>
        <v>12</v>
      </c>
    </row>
    <row r="2041" spans="1:7" ht="15" x14ac:dyDescent="0.25">
      <c r="A2041" s="39">
        <v>44388</v>
      </c>
      <c r="B2041" s="40">
        <v>0.50115740740740744</v>
      </c>
      <c r="C2041" s="5">
        <v>19</v>
      </c>
      <c r="D2041" s="24">
        <f t="shared" si="129"/>
        <v>19</v>
      </c>
      <c r="E2041" s="26" t="str">
        <f t="shared" si="131"/>
        <v>Under</v>
      </c>
      <c r="F2041" s="26" t="str">
        <f t="shared" si="132"/>
        <v>Under</v>
      </c>
      <c r="G2041" s="26">
        <f t="shared" si="130"/>
        <v>12</v>
      </c>
    </row>
    <row r="2042" spans="1:7" ht="15" x14ac:dyDescent="0.25">
      <c r="A2042" s="39">
        <v>44388</v>
      </c>
      <c r="B2042" s="40">
        <v>0.50293981481481487</v>
      </c>
      <c r="C2042" s="5">
        <v>18</v>
      </c>
      <c r="D2042" s="24">
        <f t="shared" si="129"/>
        <v>18</v>
      </c>
      <c r="E2042" s="26" t="str">
        <f t="shared" si="131"/>
        <v>Under</v>
      </c>
      <c r="F2042" s="26" t="str">
        <f t="shared" si="132"/>
        <v>Under</v>
      </c>
      <c r="G2042" s="26">
        <f t="shared" si="130"/>
        <v>12</v>
      </c>
    </row>
    <row r="2043" spans="1:7" ht="15" x14ac:dyDescent="0.25">
      <c r="A2043" s="39">
        <v>44388</v>
      </c>
      <c r="B2043" s="40">
        <v>0.50594907407407408</v>
      </c>
      <c r="C2043" s="5">
        <v>21</v>
      </c>
      <c r="D2043" s="24">
        <f t="shared" si="129"/>
        <v>21</v>
      </c>
      <c r="E2043" s="26" t="str">
        <f t="shared" si="131"/>
        <v>Under</v>
      </c>
      <c r="F2043" s="26" t="str">
        <f t="shared" si="132"/>
        <v>Over</v>
      </c>
      <c r="G2043" s="26">
        <f t="shared" si="130"/>
        <v>12</v>
      </c>
    </row>
    <row r="2044" spans="1:7" ht="15" x14ac:dyDescent="0.25">
      <c r="A2044" s="39">
        <v>44388</v>
      </c>
      <c r="B2044" s="40">
        <v>0.5060069444444445</v>
      </c>
      <c r="C2044" s="5">
        <v>13</v>
      </c>
      <c r="D2044" s="24">
        <f t="shared" si="129"/>
        <v>13</v>
      </c>
      <c r="E2044" s="26" t="str">
        <f t="shared" si="131"/>
        <v>Under</v>
      </c>
      <c r="F2044" s="26" t="str">
        <f t="shared" si="132"/>
        <v>Under</v>
      </c>
      <c r="G2044" s="26">
        <f t="shared" si="130"/>
        <v>12</v>
      </c>
    </row>
    <row r="2045" spans="1:7" ht="15" x14ac:dyDescent="0.25">
      <c r="A2045" s="39">
        <v>44388</v>
      </c>
      <c r="B2045" s="40">
        <v>0.50604166666666661</v>
      </c>
      <c r="C2045" s="5">
        <v>16</v>
      </c>
      <c r="D2045" s="24">
        <f t="shared" si="129"/>
        <v>16</v>
      </c>
      <c r="E2045" s="26" t="str">
        <f t="shared" si="131"/>
        <v>Under</v>
      </c>
      <c r="F2045" s="26" t="str">
        <f t="shared" si="132"/>
        <v>Under</v>
      </c>
      <c r="G2045" s="26">
        <f t="shared" si="130"/>
        <v>12</v>
      </c>
    </row>
    <row r="2046" spans="1:7" ht="15" x14ac:dyDescent="0.25">
      <c r="A2046" s="39">
        <v>44388</v>
      </c>
      <c r="B2046" s="40">
        <v>0.5075925925925926</v>
      </c>
      <c r="C2046" s="5">
        <v>14</v>
      </c>
      <c r="D2046" s="24">
        <f t="shared" si="129"/>
        <v>14</v>
      </c>
      <c r="E2046" s="26" t="str">
        <f t="shared" si="131"/>
        <v>Under</v>
      </c>
      <c r="F2046" s="26" t="str">
        <f t="shared" si="132"/>
        <v>Under</v>
      </c>
      <c r="G2046" s="26">
        <f t="shared" si="130"/>
        <v>12</v>
      </c>
    </row>
    <row r="2047" spans="1:7" ht="15" x14ac:dyDescent="0.25">
      <c r="A2047" s="39">
        <v>44388</v>
      </c>
      <c r="B2047" s="40">
        <v>0.50903935185185178</v>
      </c>
      <c r="C2047" s="5">
        <v>18</v>
      </c>
      <c r="D2047" s="24">
        <f t="shared" si="129"/>
        <v>18</v>
      </c>
      <c r="E2047" s="26" t="str">
        <f t="shared" si="131"/>
        <v>Under</v>
      </c>
      <c r="F2047" s="26" t="str">
        <f t="shared" si="132"/>
        <v>Under</v>
      </c>
      <c r="G2047" s="26">
        <f t="shared" si="130"/>
        <v>12</v>
      </c>
    </row>
    <row r="2048" spans="1:7" ht="15" x14ac:dyDescent="0.25">
      <c r="A2048" s="39">
        <v>44388</v>
      </c>
      <c r="B2048" s="40">
        <v>0.51004629629629628</v>
      </c>
      <c r="C2048" s="5">
        <v>11</v>
      </c>
      <c r="D2048" s="24">
        <f t="shared" si="129"/>
        <v>11</v>
      </c>
      <c r="E2048" s="26" t="str">
        <f t="shared" si="131"/>
        <v>Under</v>
      </c>
      <c r="F2048" s="26" t="str">
        <f t="shared" si="132"/>
        <v>Under</v>
      </c>
      <c r="G2048" s="26">
        <f t="shared" si="130"/>
        <v>12</v>
      </c>
    </row>
    <row r="2049" spans="1:7" ht="15" x14ac:dyDescent="0.25">
      <c r="A2049" s="39">
        <v>44388</v>
      </c>
      <c r="B2049" s="40">
        <v>0.51260416666666664</v>
      </c>
      <c r="C2049" s="5">
        <v>13</v>
      </c>
      <c r="D2049" s="24">
        <f t="shared" si="129"/>
        <v>13</v>
      </c>
      <c r="E2049" s="26" t="str">
        <f t="shared" si="131"/>
        <v>Under</v>
      </c>
      <c r="F2049" s="26" t="str">
        <f t="shared" si="132"/>
        <v>Under</v>
      </c>
      <c r="G2049" s="26">
        <f t="shared" si="130"/>
        <v>12</v>
      </c>
    </row>
    <row r="2050" spans="1:7" ht="15" x14ac:dyDescent="0.25">
      <c r="A2050" s="39">
        <v>44388</v>
      </c>
      <c r="B2050" s="40">
        <v>0.51460648148148147</v>
      </c>
      <c r="C2050" s="5">
        <v>12</v>
      </c>
      <c r="D2050" s="24">
        <f t="shared" si="129"/>
        <v>12</v>
      </c>
      <c r="E2050" s="26" t="str">
        <f t="shared" si="131"/>
        <v>Under</v>
      </c>
      <c r="F2050" s="26" t="str">
        <f t="shared" si="132"/>
        <v>Under</v>
      </c>
      <c r="G2050" s="26">
        <f t="shared" si="130"/>
        <v>12</v>
      </c>
    </row>
    <row r="2051" spans="1:7" ht="15" x14ac:dyDescent="0.25">
      <c r="A2051" s="39">
        <v>44388</v>
      </c>
      <c r="B2051" s="40">
        <v>0.51663194444444438</v>
      </c>
      <c r="C2051" s="5">
        <v>19</v>
      </c>
      <c r="D2051" s="24">
        <f t="shared" si="129"/>
        <v>19</v>
      </c>
      <c r="E2051" s="26" t="str">
        <f t="shared" si="131"/>
        <v>Under</v>
      </c>
      <c r="F2051" s="26" t="str">
        <f t="shared" si="132"/>
        <v>Under</v>
      </c>
      <c r="G2051" s="26">
        <f t="shared" si="130"/>
        <v>12</v>
      </c>
    </row>
    <row r="2052" spans="1:7" ht="15" x14ac:dyDescent="0.25">
      <c r="A2052" s="39">
        <v>44388</v>
      </c>
      <c r="B2052" s="40">
        <v>0.51859953703703698</v>
      </c>
      <c r="C2052" s="5">
        <v>16</v>
      </c>
      <c r="D2052" s="24">
        <f t="shared" si="129"/>
        <v>16</v>
      </c>
      <c r="E2052" s="26" t="str">
        <f t="shared" si="131"/>
        <v>Under</v>
      </c>
      <c r="F2052" s="26" t="str">
        <f t="shared" si="132"/>
        <v>Under</v>
      </c>
      <c r="G2052" s="26">
        <f t="shared" si="130"/>
        <v>12</v>
      </c>
    </row>
    <row r="2053" spans="1:7" ht="15" x14ac:dyDescent="0.25">
      <c r="A2053" s="39">
        <v>44388</v>
      </c>
      <c r="B2053" s="40">
        <v>0.51915509259259263</v>
      </c>
      <c r="C2053" s="5">
        <v>13</v>
      </c>
      <c r="D2053" s="24">
        <f t="shared" si="129"/>
        <v>13</v>
      </c>
      <c r="E2053" s="26" t="str">
        <f t="shared" si="131"/>
        <v>Under</v>
      </c>
      <c r="F2053" s="26" t="str">
        <f t="shared" si="132"/>
        <v>Under</v>
      </c>
      <c r="G2053" s="26">
        <f t="shared" si="130"/>
        <v>12</v>
      </c>
    </row>
    <row r="2054" spans="1:7" ht="15" x14ac:dyDescent="0.25">
      <c r="A2054" s="39">
        <v>44388</v>
      </c>
      <c r="B2054" s="40">
        <v>0.51921296296296293</v>
      </c>
      <c r="C2054" s="5">
        <v>13</v>
      </c>
      <c r="D2054" s="24">
        <f t="shared" si="129"/>
        <v>13</v>
      </c>
      <c r="E2054" s="26" t="str">
        <f t="shared" si="131"/>
        <v>Under</v>
      </c>
      <c r="F2054" s="26" t="str">
        <f t="shared" si="132"/>
        <v>Under</v>
      </c>
      <c r="G2054" s="26">
        <f t="shared" si="130"/>
        <v>12</v>
      </c>
    </row>
    <row r="2055" spans="1:7" ht="15" x14ac:dyDescent="0.25">
      <c r="A2055" s="39">
        <v>44388</v>
      </c>
      <c r="B2055" s="40">
        <v>0.52045138888888887</v>
      </c>
      <c r="C2055" s="5">
        <v>17</v>
      </c>
      <c r="D2055" s="24">
        <f t="shared" si="129"/>
        <v>17</v>
      </c>
      <c r="E2055" s="26" t="str">
        <f t="shared" si="131"/>
        <v>Under</v>
      </c>
      <c r="F2055" s="26" t="str">
        <f t="shared" si="132"/>
        <v>Under</v>
      </c>
      <c r="G2055" s="26">
        <f t="shared" si="130"/>
        <v>12</v>
      </c>
    </row>
    <row r="2056" spans="1:7" ht="15" x14ac:dyDescent="0.25">
      <c r="A2056" s="39">
        <v>44388</v>
      </c>
      <c r="B2056" s="40">
        <v>0.52131944444444445</v>
      </c>
      <c r="C2056" s="5">
        <v>14</v>
      </c>
      <c r="D2056" s="24">
        <f t="shared" si="129"/>
        <v>14</v>
      </c>
      <c r="E2056" s="26" t="str">
        <f t="shared" si="131"/>
        <v>Under</v>
      </c>
      <c r="F2056" s="26" t="str">
        <f t="shared" si="132"/>
        <v>Under</v>
      </c>
      <c r="G2056" s="26">
        <f t="shared" si="130"/>
        <v>12</v>
      </c>
    </row>
    <row r="2057" spans="1:7" ht="15" x14ac:dyDescent="0.25">
      <c r="A2057" s="39">
        <v>44388</v>
      </c>
      <c r="B2057" s="40">
        <v>0.52238425925925924</v>
      </c>
      <c r="C2057" s="5">
        <v>19</v>
      </c>
      <c r="D2057" s="24">
        <f t="shared" si="129"/>
        <v>19</v>
      </c>
      <c r="E2057" s="26" t="str">
        <f t="shared" si="131"/>
        <v>Under</v>
      </c>
      <c r="F2057" s="26" t="str">
        <f t="shared" si="132"/>
        <v>Under</v>
      </c>
      <c r="G2057" s="26">
        <f t="shared" si="130"/>
        <v>12</v>
      </c>
    </row>
    <row r="2058" spans="1:7" ht="15" x14ac:dyDescent="0.25">
      <c r="A2058" s="39">
        <v>44388</v>
      </c>
      <c r="B2058" s="40">
        <v>0.52322916666666663</v>
      </c>
      <c r="C2058" s="5">
        <v>14</v>
      </c>
      <c r="D2058" s="24">
        <f t="shared" si="129"/>
        <v>14</v>
      </c>
      <c r="E2058" s="26" t="str">
        <f t="shared" si="131"/>
        <v>Under</v>
      </c>
      <c r="F2058" s="26" t="str">
        <f t="shared" si="132"/>
        <v>Under</v>
      </c>
      <c r="G2058" s="26">
        <f t="shared" si="130"/>
        <v>12</v>
      </c>
    </row>
    <row r="2059" spans="1:7" ht="15" x14ac:dyDescent="0.25">
      <c r="A2059" s="39">
        <v>44388</v>
      </c>
      <c r="B2059" s="40">
        <v>0.52407407407407403</v>
      </c>
      <c r="C2059" s="5">
        <v>15</v>
      </c>
      <c r="D2059" s="24">
        <f t="shared" si="129"/>
        <v>15</v>
      </c>
      <c r="E2059" s="26" t="str">
        <f t="shared" si="131"/>
        <v>Under</v>
      </c>
      <c r="F2059" s="26" t="str">
        <f t="shared" si="132"/>
        <v>Under</v>
      </c>
      <c r="G2059" s="26">
        <f t="shared" si="130"/>
        <v>12</v>
      </c>
    </row>
    <row r="2060" spans="1:7" ht="15" x14ac:dyDescent="0.25">
      <c r="A2060" s="39">
        <v>44388</v>
      </c>
      <c r="B2060" s="40">
        <v>0.52467592592592593</v>
      </c>
      <c r="C2060" s="5">
        <v>10</v>
      </c>
      <c r="D2060" s="24">
        <f t="shared" si="129"/>
        <v>10</v>
      </c>
      <c r="E2060" s="26" t="str">
        <f t="shared" si="131"/>
        <v>Under</v>
      </c>
      <c r="F2060" s="26" t="str">
        <f t="shared" si="132"/>
        <v>Under</v>
      </c>
      <c r="G2060" s="26">
        <f t="shared" si="130"/>
        <v>12</v>
      </c>
    </row>
    <row r="2061" spans="1:7" ht="15" x14ac:dyDescent="0.25">
      <c r="A2061" s="39">
        <v>44388</v>
      </c>
      <c r="B2061" s="40">
        <v>0.52476851851851858</v>
      </c>
      <c r="C2061" s="5">
        <v>10</v>
      </c>
      <c r="D2061" s="24">
        <f t="shared" si="129"/>
        <v>10</v>
      </c>
      <c r="E2061" s="26" t="str">
        <f t="shared" si="131"/>
        <v>Under</v>
      </c>
      <c r="F2061" s="26" t="str">
        <f t="shared" si="132"/>
        <v>Under</v>
      </c>
      <c r="G2061" s="26">
        <f t="shared" si="130"/>
        <v>12</v>
      </c>
    </row>
    <row r="2062" spans="1:7" ht="15" x14ac:dyDescent="0.25">
      <c r="A2062" s="39">
        <v>44388</v>
      </c>
      <c r="B2062" s="40">
        <v>0.52491898148148153</v>
      </c>
      <c r="C2062" s="5">
        <v>16</v>
      </c>
      <c r="D2062" s="24">
        <f t="shared" si="129"/>
        <v>16</v>
      </c>
      <c r="E2062" s="26" t="str">
        <f t="shared" si="131"/>
        <v>Under</v>
      </c>
      <c r="F2062" s="26" t="str">
        <f t="shared" si="132"/>
        <v>Under</v>
      </c>
      <c r="G2062" s="26">
        <f t="shared" si="130"/>
        <v>12</v>
      </c>
    </row>
    <row r="2063" spans="1:7" ht="15" x14ac:dyDescent="0.25">
      <c r="A2063" s="39">
        <v>44388</v>
      </c>
      <c r="B2063" s="40">
        <v>0.52587962962962964</v>
      </c>
      <c r="C2063" s="5">
        <v>21</v>
      </c>
      <c r="D2063" s="24">
        <f t="shared" si="129"/>
        <v>21</v>
      </c>
      <c r="E2063" s="26" t="str">
        <f t="shared" si="131"/>
        <v>Under</v>
      </c>
      <c r="F2063" s="26" t="str">
        <f t="shared" si="132"/>
        <v>Over</v>
      </c>
      <c r="G2063" s="26">
        <f t="shared" si="130"/>
        <v>12</v>
      </c>
    </row>
    <row r="2064" spans="1:7" ht="15" x14ac:dyDescent="0.25">
      <c r="A2064" s="39">
        <v>44388</v>
      </c>
      <c r="B2064" s="40">
        <v>0.52593750000000006</v>
      </c>
      <c r="C2064" s="5">
        <v>19</v>
      </c>
      <c r="D2064" s="24">
        <f t="shared" si="129"/>
        <v>19</v>
      </c>
      <c r="E2064" s="26" t="str">
        <f t="shared" si="131"/>
        <v>Under</v>
      </c>
      <c r="F2064" s="26" t="str">
        <f t="shared" si="132"/>
        <v>Under</v>
      </c>
      <c r="G2064" s="26">
        <f t="shared" si="130"/>
        <v>12</v>
      </c>
    </row>
    <row r="2065" spans="1:7" ht="15" x14ac:dyDescent="0.25">
      <c r="A2065" s="39">
        <v>44388</v>
      </c>
      <c r="B2065" s="40">
        <v>0.53721064814814812</v>
      </c>
      <c r="C2065" s="5">
        <v>13</v>
      </c>
      <c r="D2065" s="24">
        <f t="shared" si="129"/>
        <v>13</v>
      </c>
      <c r="E2065" s="26" t="str">
        <f t="shared" si="131"/>
        <v>Under</v>
      </c>
      <c r="F2065" s="26" t="str">
        <f t="shared" si="132"/>
        <v>Under</v>
      </c>
      <c r="G2065" s="26">
        <f t="shared" si="130"/>
        <v>12</v>
      </c>
    </row>
    <row r="2066" spans="1:7" ht="15" x14ac:dyDescent="0.25">
      <c r="A2066" s="39">
        <v>44388</v>
      </c>
      <c r="B2066" s="40">
        <v>0.53984953703703698</v>
      </c>
      <c r="C2066" s="5">
        <v>16</v>
      </c>
      <c r="D2066" s="24">
        <f t="shared" si="129"/>
        <v>16</v>
      </c>
      <c r="E2066" s="26" t="str">
        <f t="shared" si="131"/>
        <v>Under</v>
      </c>
      <c r="F2066" s="26" t="str">
        <f t="shared" si="132"/>
        <v>Under</v>
      </c>
      <c r="G2066" s="26">
        <f t="shared" si="130"/>
        <v>12</v>
      </c>
    </row>
    <row r="2067" spans="1:7" ht="15" x14ac:dyDescent="0.25">
      <c r="A2067" s="39">
        <v>44388</v>
      </c>
      <c r="B2067" s="40">
        <v>0.54164351851851855</v>
      </c>
      <c r="C2067" s="5">
        <v>19</v>
      </c>
      <c r="D2067" s="24">
        <f t="shared" si="129"/>
        <v>19</v>
      </c>
      <c r="E2067" s="26" t="str">
        <f t="shared" si="131"/>
        <v>Under</v>
      </c>
      <c r="F2067" s="26" t="str">
        <f t="shared" si="132"/>
        <v>Under</v>
      </c>
      <c r="G2067" s="26">
        <f t="shared" si="130"/>
        <v>12</v>
      </c>
    </row>
    <row r="2068" spans="1:7" ht="15" x14ac:dyDescent="0.25">
      <c r="A2068" s="39">
        <v>44388</v>
      </c>
      <c r="B2068" s="40">
        <v>0.54170138888888886</v>
      </c>
      <c r="C2068" s="5">
        <v>15</v>
      </c>
      <c r="D2068" s="24">
        <f t="shared" si="129"/>
        <v>15</v>
      </c>
      <c r="E2068" s="26" t="str">
        <f t="shared" si="131"/>
        <v>Under</v>
      </c>
      <c r="F2068" s="26" t="str">
        <f t="shared" si="132"/>
        <v>Under</v>
      </c>
      <c r="G2068" s="26">
        <f t="shared" si="130"/>
        <v>13</v>
      </c>
    </row>
    <row r="2069" spans="1:7" ht="15" x14ac:dyDescent="0.25">
      <c r="A2069" s="39">
        <v>44388</v>
      </c>
      <c r="B2069" s="40">
        <v>0.54258101851851859</v>
      </c>
      <c r="C2069" s="5">
        <v>20</v>
      </c>
      <c r="D2069" s="24">
        <f t="shared" si="129"/>
        <v>20</v>
      </c>
      <c r="E2069" s="26" t="str">
        <f t="shared" si="131"/>
        <v>Under</v>
      </c>
      <c r="F2069" s="26" t="str">
        <f t="shared" si="132"/>
        <v>Under</v>
      </c>
      <c r="G2069" s="26">
        <f t="shared" si="130"/>
        <v>13</v>
      </c>
    </row>
    <row r="2070" spans="1:7" ht="15" x14ac:dyDescent="0.25">
      <c r="A2070" s="39">
        <v>44388</v>
      </c>
      <c r="B2070" s="40">
        <v>0.54310185185185189</v>
      </c>
      <c r="C2070" s="5">
        <v>10</v>
      </c>
      <c r="D2070" s="24">
        <f t="shared" si="129"/>
        <v>10</v>
      </c>
      <c r="E2070" s="26" t="str">
        <f t="shared" si="131"/>
        <v>Under</v>
      </c>
      <c r="F2070" s="26" t="str">
        <f t="shared" si="132"/>
        <v>Under</v>
      </c>
      <c r="G2070" s="26">
        <f t="shared" si="130"/>
        <v>13</v>
      </c>
    </row>
    <row r="2071" spans="1:7" ht="15" x14ac:dyDescent="0.25">
      <c r="A2071" s="39">
        <v>44388</v>
      </c>
      <c r="B2071" s="40">
        <v>0.54454861111111108</v>
      </c>
      <c r="C2071" s="5">
        <v>16</v>
      </c>
      <c r="D2071" s="24">
        <f t="shared" ref="D2071:D2134" si="133">IF(C2071="","",IF($B$9="mph",C2071,ROUND(C2071*0.6214,0)))</f>
        <v>16</v>
      </c>
      <c r="E2071" s="26" t="str">
        <f t="shared" si="131"/>
        <v>Under</v>
      </c>
      <c r="F2071" s="26" t="str">
        <f t="shared" si="132"/>
        <v>Under</v>
      </c>
      <c r="G2071" s="26">
        <f t="shared" ref="G2071:G2134" si="134">HOUR(B2071)</f>
        <v>13</v>
      </c>
    </row>
    <row r="2072" spans="1:7" ht="15" x14ac:dyDescent="0.25">
      <c r="A2072" s="39">
        <v>44388</v>
      </c>
      <c r="B2072" s="40">
        <v>0.54609953703703706</v>
      </c>
      <c r="C2072" s="5">
        <v>11</v>
      </c>
      <c r="D2072" s="24">
        <f t="shared" si="133"/>
        <v>11</v>
      </c>
      <c r="E2072" s="26" t="str">
        <f t="shared" ref="E2072:E2135" si="135">IF(D2072="","",IF(D2072&gt;$B$11,"Over","Under"))</f>
        <v>Under</v>
      </c>
      <c r="F2072" s="26" t="str">
        <f t="shared" ref="F2072:F2135" si="136">IF(D2072="","",IF(D2072&gt;$B$10,"Over","Under"))</f>
        <v>Under</v>
      </c>
      <c r="G2072" s="26">
        <f t="shared" si="134"/>
        <v>13</v>
      </c>
    </row>
    <row r="2073" spans="1:7" ht="15" x14ac:dyDescent="0.25">
      <c r="A2073" s="39">
        <v>44388</v>
      </c>
      <c r="B2073" s="40">
        <v>0.54738425925925926</v>
      </c>
      <c r="C2073" s="5">
        <v>13</v>
      </c>
      <c r="D2073" s="24">
        <f t="shared" si="133"/>
        <v>13</v>
      </c>
      <c r="E2073" s="26" t="str">
        <f t="shared" si="135"/>
        <v>Under</v>
      </c>
      <c r="F2073" s="26" t="str">
        <f t="shared" si="136"/>
        <v>Under</v>
      </c>
      <c r="G2073" s="26">
        <f t="shared" si="134"/>
        <v>13</v>
      </c>
    </row>
    <row r="2074" spans="1:7" ht="15" x14ac:dyDescent="0.25">
      <c r="A2074" s="39">
        <v>44388</v>
      </c>
      <c r="B2074" s="40">
        <v>0.54777777777777781</v>
      </c>
      <c r="C2074" s="5">
        <v>18</v>
      </c>
      <c r="D2074" s="24">
        <f t="shared" si="133"/>
        <v>18</v>
      </c>
      <c r="E2074" s="26" t="str">
        <f t="shared" si="135"/>
        <v>Under</v>
      </c>
      <c r="F2074" s="26" t="str">
        <f t="shared" si="136"/>
        <v>Under</v>
      </c>
      <c r="G2074" s="26">
        <f t="shared" si="134"/>
        <v>13</v>
      </c>
    </row>
    <row r="2075" spans="1:7" ht="15" x14ac:dyDescent="0.25">
      <c r="A2075" s="39">
        <v>44388</v>
      </c>
      <c r="B2075" s="40">
        <v>0.54781250000000004</v>
      </c>
      <c r="C2075" s="5">
        <v>19</v>
      </c>
      <c r="D2075" s="24">
        <f t="shared" si="133"/>
        <v>19</v>
      </c>
      <c r="E2075" s="26" t="str">
        <f t="shared" si="135"/>
        <v>Under</v>
      </c>
      <c r="F2075" s="26" t="str">
        <f t="shared" si="136"/>
        <v>Under</v>
      </c>
      <c r="G2075" s="26">
        <f t="shared" si="134"/>
        <v>13</v>
      </c>
    </row>
    <row r="2076" spans="1:7" ht="15" x14ac:dyDescent="0.25">
      <c r="A2076" s="39">
        <v>44388</v>
      </c>
      <c r="B2076" s="40">
        <v>0.54940972222222217</v>
      </c>
      <c r="C2076" s="5">
        <v>13</v>
      </c>
      <c r="D2076" s="24">
        <f t="shared" si="133"/>
        <v>13</v>
      </c>
      <c r="E2076" s="26" t="str">
        <f t="shared" si="135"/>
        <v>Under</v>
      </c>
      <c r="F2076" s="26" t="str">
        <f t="shared" si="136"/>
        <v>Under</v>
      </c>
      <c r="G2076" s="26">
        <f t="shared" si="134"/>
        <v>13</v>
      </c>
    </row>
    <row r="2077" spans="1:7" ht="15" x14ac:dyDescent="0.25">
      <c r="A2077" s="39">
        <v>44388</v>
      </c>
      <c r="B2077" s="40">
        <v>0.54943287037037036</v>
      </c>
      <c r="C2077" s="5">
        <v>13</v>
      </c>
      <c r="D2077" s="24">
        <f t="shared" si="133"/>
        <v>13</v>
      </c>
      <c r="E2077" s="26" t="str">
        <f t="shared" si="135"/>
        <v>Under</v>
      </c>
      <c r="F2077" s="26" t="str">
        <f t="shared" si="136"/>
        <v>Under</v>
      </c>
      <c r="G2077" s="26">
        <f t="shared" si="134"/>
        <v>13</v>
      </c>
    </row>
    <row r="2078" spans="1:7" ht="15" x14ac:dyDescent="0.25">
      <c r="A2078" s="39">
        <v>44388</v>
      </c>
      <c r="B2078" s="40">
        <v>0.55158564814814814</v>
      </c>
      <c r="C2078" s="5">
        <v>11</v>
      </c>
      <c r="D2078" s="24">
        <f t="shared" si="133"/>
        <v>11</v>
      </c>
      <c r="E2078" s="26" t="str">
        <f t="shared" si="135"/>
        <v>Under</v>
      </c>
      <c r="F2078" s="26" t="str">
        <f t="shared" si="136"/>
        <v>Under</v>
      </c>
      <c r="G2078" s="26">
        <f t="shared" si="134"/>
        <v>13</v>
      </c>
    </row>
    <row r="2079" spans="1:7" ht="15" x14ac:dyDescent="0.25">
      <c r="A2079" s="39">
        <v>44388</v>
      </c>
      <c r="B2079" s="40">
        <v>0.55348379629629629</v>
      </c>
      <c r="C2079" s="5">
        <v>10</v>
      </c>
      <c r="D2079" s="24">
        <f t="shared" si="133"/>
        <v>10</v>
      </c>
      <c r="E2079" s="26" t="str">
        <f t="shared" si="135"/>
        <v>Under</v>
      </c>
      <c r="F2079" s="26" t="str">
        <f t="shared" si="136"/>
        <v>Under</v>
      </c>
      <c r="G2079" s="26">
        <f t="shared" si="134"/>
        <v>13</v>
      </c>
    </row>
    <row r="2080" spans="1:7" ht="15" x14ac:dyDescent="0.25">
      <c r="A2080" s="39">
        <v>44388</v>
      </c>
      <c r="B2080" s="40">
        <v>0.55428240740740742</v>
      </c>
      <c r="C2080" s="5">
        <v>20</v>
      </c>
      <c r="D2080" s="24">
        <f t="shared" si="133"/>
        <v>20</v>
      </c>
      <c r="E2080" s="26" t="str">
        <f t="shared" si="135"/>
        <v>Under</v>
      </c>
      <c r="F2080" s="26" t="str">
        <f t="shared" si="136"/>
        <v>Under</v>
      </c>
      <c r="G2080" s="26">
        <f t="shared" si="134"/>
        <v>13</v>
      </c>
    </row>
    <row r="2081" spans="1:7" ht="15" x14ac:dyDescent="0.25">
      <c r="A2081" s="39">
        <v>44388</v>
      </c>
      <c r="B2081" s="40">
        <v>0.55434027777777783</v>
      </c>
      <c r="C2081" s="5">
        <v>14</v>
      </c>
      <c r="D2081" s="24">
        <f t="shared" si="133"/>
        <v>14</v>
      </c>
      <c r="E2081" s="26" t="str">
        <f t="shared" si="135"/>
        <v>Under</v>
      </c>
      <c r="F2081" s="26" t="str">
        <f t="shared" si="136"/>
        <v>Under</v>
      </c>
      <c r="G2081" s="26">
        <f t="shared" si="134"/>
        <v>13</v>
      </c>
    </row>
    <row r="2082" spans="1:7" ht="15" x14ac:dyDescent="0.25">
      <c r="A2082" s="39">
        <v>44388</v>
      </c>
      <c r="B2082" s="40">
        <v>0.5545254629629629</v>
      </c>
      <c r="C2082" s="5">
        <v>12</v>
      </c>
      <c r="D2082" s="24">
        <f t="shared" si="133"/>
        <v>12</v>
      </c>
      <c r="E2082" s="26" t="str">
        <f t="shared" si="135"/>
        <v>Under</v>
      </c>
      <c r="F2082" s="26" t="str">
        <f t="shared" si="136"/>
        <v>Under</v>
      </c>
      <c r="G2082" s="26">
        <f t="shared" si="134"/>
        <v>13</v>
      </c>
    </row>
    <row r="2083" spans="1:7" ht="15" x14ac:dyDescent="0.25">
      <c r="A2083" s="39">
        <v>44388</v>
      </c>
      <c r="B2083" s="40">
        <v>0.5550694444444445</v>
      </c>
      <c r="C2083" s="5">
        <v>10</v>
      </c>
      <c r="D2083" s="24">
        <f t="shared" si="133"/>
        <v>10</v>
      </c>
      <c r="E2083" s="26" t="str">
        <f t="shared" si="135"/>
        <v>Under</v>
      </c>
      <c r="F2083" s="26" t="str">
        <f t="shared" si="136"/>
        <v>Under</v>
      </c>
      <c r="G2083" s="26">
        <f t="shared" si="134"/>
        <v>13</v>
      </c>
    </row>
    <row r="2084" spans="1:7" ht="15" x14ac:dyDescent="0.25">
      <c r="A2084" s="39">
        <v>44388</v>
      </c>
      <c r="B2084" s="40">
        <v>0.5571180555555556</v>
      </c>
      <c r="C2084" s="5">
        <v>17</v>
      </c>
      <c r="D2084" s="24">
        <f t="shared" si="133"/>
        <v>17</v>
      </c>
      <c r="E2084" s="26" t="str">
        <f t="shared" si="135"/>
        <v>Under</v>
      </c>
      <c r="F2084" s="26" t="str">
        <f t="shared" si="136"/>
        <v>Under</v>
      </c>
      <c r="G2084" s="26">
        <f t="shared" si="134"/>
        <v>13</v>
      </c>
    </row>
    <row r="2085" spans="1:7" ht="15" x14ac:dyDescent="0.25">
      <c r="A2085" s="39">
        <v>44388</v>
      </c>
      <c r="B2085" s="40">
        <v>0.56127314814814822</v>
      </c>
      <c r="C2085" s="5">
        <v>13</v>
      </c>
      <c r="D2085" s="24">
        <f t="shared" si="133"/>
        <v>13</v>
      </c>
      <c r="E2085" s="26" t="str">
        <f t="shared" si="135"/>
        <v>Under</v>
      </c>
      <c r="F2085" s="26" t="str">
        <f t="shared" si="136"/>
        <v>Under</v>
      </c>
      <c r="G2085" s="26">
        <f t="shared" si="134"/>
        <v>13</v>
      </c>
    </row>
    <row r="2086" spans="1:7" ht="15" x14ac:dyDescent="0.25">
      <c r="A2086" s="39">
        <v>44388</v>
      </c>
      <c r="B2086" s="40">
        <v>0.56129629629629629</v>
      </c>
      <c r="C2086" s="5">
        <v>12</v>
      </c>
      <c r="D2086" s="24">
        <f t="shared" si="133"/>
        <v>12</v>
      </c>
      <c r="E2086" s="26" t="str">
        <f t="shared" si="135"/>
        <v>Under</v>
      </c>
      <c r="F2086" s="26" t="str">
        <f t="shared" si="136"/>
        <v>Under</v>
      </c>
      <c r="G2086" s="26">
        <f t="shared" si="134"/>
        <v>13</v>
      </c>
    </row>
    <row r="2087" spans="1:7" ht="15" x14ac:dyDescent="0.25">
      <c r="A2087" s="39">
        <v>44388</v>
      </c>
      <c r="B2087" s="40">
        <v>0.56244212962962969</v>
      </c>
      <c r="C2087" s="5">
        <v>18</v>
      </c>
      <c r="D2087" s="24">
        <f t="shared" si="133"/>
        <v>18</v>
      </c>
      <c r="E2087" s="26" t="str">
        <f t="shared" si="135"/>
        <v>Under</v>
      </c>
      <c r="F2087" s="26" t="str">
        <f t="shared" si="136"/>
        <v>Under</v>
      </c>
      <c r="G2087" s="26">
        <f t="shared" si="134"/>
        <v>13</v>
      </c>
    </row>
    <row r="2088" spans="1:7" ht="15" x14ac:dyDescent="0.25">
      <c r="A2088" s="39">
        <v>44388</v>
      </c>
      <c r="B2088" s="40">
        <v>0.56275462962962963</v>
      </c>
      <c r="C2088" s="5">
        <v>18</v>
      </c>
      <c r="D2088" s="24">
        <f t="shared" si="133"/>
        <v>18</v>
      </c>
      <c r="E2088" s="26" t="str">
        <f t="shared" si="135"/>
        <v>Under</v>
      </c>
      <c r="F2088" s="26" t="str">
        <f t="shared" si="136"/>
        <v>Under</v>
      </c>
      <c r="G2088" s="26">
        <f t="shared" si="134"/>
        <v>13</v>
      </c>
    </row>
    <row r="2089" spans="1:7" ht="15" x14ac:dyDescent="0.25">
      <c r="A2089" s="39">
        <v>44388</v>
      </c>
      <c r="B2089" s="40">
        <v>0.56464120370370374</v>
      </c>
      <c r="C2089" s="5">
        <v>13</v>
      </c>
      <c r="D2089" s="24">
        <f t="shared" si="133"/>
        <v>13</v>
      </c>
      <c r="E2089" s="26" t="str">
        <f t="shared" si="135"/>
        <v>Under</v>
      </c>
      <c r="F2089" s="26" t="str">
        <f t="shared" si="136"/>
        <v>Under</v>
      </c>
      <c r="G2089" s="26">
        <f t="shared" si="134"/>
        <v>13</v>
      </c>
    </row>
    <row r="2090" spans="1:7" ht="15" x14ac:dyDescent="0.25">
      <c r="A2090" s="39">
        <v>44388</v>
      </c>
      <c r="B2090" s="40">
        <v>0.56504629629629632</v>
      </c>
      <c r="C2090" s="5">
        <v>17</v>
      </c>
      <c r="D2090" s="24">
        <f t="shared" si="133"/>
        <v>17</v>
      </c>
      <c r="E2090" s="26" t="str">
        <f t="shared" si="135"/>
        <v>Under</v>
      </c>
      <c r="F2090" s="26" t="str">
        <f t="shared" si="136"/>
        <v>Under</v>
      </c>
      <c r="G2090" s="26">
        <f t="shared" si="134"/>
        <v>13</v>
      </c>
    </row>
    <row r="2091" spans="1:7" ht="15" x14ac:dyDescent="0.25">
      <c r="A2091" s="39">
        <v>44388</v>
      </c>
      <c r="B2091" s="40">
        <v>0.56703703703703701</v>
      </c>
      <c r="C2091" s="5">
        <v>20</v>
      </c>
      <c r="D2091" s="24">
        <f t="shared" si="133"/>
        <v>20</v>
      </c>
      <c r="E2091" s="26" t="str">
        <f t="shared" si="135"/>
        <v>Under</v>
      </c>
      <c r="F2091" s="26" t="str">
        <f t="shared" si="136"/>
        <v>Under</v>
      </c>
      <c r="G2091" s="26">
        <f t="shared" si="134"/>
        <v>13</v>
      </c>
    </row>
    <row r="2092" spans="1:7" ht="15" x14ac:dyDescent="0.25">
      <c r="A2092" s="39">
        <v>44388</v>
      </c>
      <c r="B2092" s="40">
        <v>0.56807870370370372</v>
      </c>
      <c r="C2092" s="5">
        <v>10</v>
      </c>
      <c r="D2092" s="24">
        <f t="shared" si="133"/>
        <v>10</v>
      </c>
      <c r="E2092" s="26" t="str">
        <f t="shared" si="135"/>
        <v>Under</v>
      </c>
      <c r="F2092" s="26" t="str">
        <f t="shared" si="136"/>
        <v>Under</v>
      </c>
      <c r="G2092" s="26">
        <f t="shared" si="134"/>
        <v>13</v>
      </c>
    </row>
    <row r="2093" spans="1:7" ht="15" x14ac:dyDescent="0.25">
      <c r="A2093" s="39">
        <v>44388</v>
      </c>
      <c r="B2093" s="40">
        <v>0.5723611111111111</v>
      </c>
      <c r="C2093" s="5">
        <v>20</v>
      </c>
      <c r="D2093" s="24">
        <f t="shared" si="133"/>
        <v>20</v>
      </c>
      <c r="E2093" s="26" t="str">
        <f t="shared" si="135"/>
        <v>Under</v>
      </c>
      <c r="F2093" s="26" t="str">
        <f t="shared" si="136"/>
        <v>Under</v>
      </c>
      <c r="G2093" s="26">
        <f t="shared" si="134"/>
        <v>13</v>
      </c>
    </row>
    <row r="2094" spans="1:7" ht="15" x14ac:dyDescent="0.25">
      <c r="A2094" s="39">
        <v>44388</v>
      </c>
      <c r="B2094" s="40">
        <v>0.57273148148148145</v>
      </c>
      <c r="C2094" s="5">
        <v>10</v>
      </c>
      <c r="D2094" s="24">
        <f t="shared" si="133"/>
        <v>10</v>
      </c>
      <c r="E2094" s="26" t="str">
        <f t="shared" si="135"/>
        <v>Under</v>
      </c>
      <c r="F2094" s="26" t="str">
        <f t="shared" si="136"/>
        <v>Under</v>
      </c>
      <c r="G2094" s="26">
        <f t="shared" si="134"/>
        <v>13</v>
      </c>
    </row>
    <row r="2095" spans="1:7" ht="15" x14ac:dyDescent="0.25">
      <c r="A2095" s="39">
        <v>44388</v>
      </c>
      <c r="B2095" s="40">
        <v>0.57296296296296301</v>
      </c>
      <c r="C2095" s="5">
        <v>16</v>
      </c>
      <c r="D2095" s="24">
        <f t="shared" si="133"/>
        <v>16</v>
      </c>
      <c r="E2095" s="26" t="str">
        <f t="shared" si="135"/>
        <v>Under</v>
      </c>
      <c r="F2095" s="26" t="str">
        <f t="shared" si="136"/>
        <v>Under</v>
      </c>
      <c r="G2095" s="26">
        <f t="shared" si="134"/>
        <v>13</v>
      </c>
    </row>
    <row r="2096" spans="1:7" ht="15" x14ac:dyDescent="0.25">
      <c r="A2096" s="39">
        <v>44388</v>
      </c>
      <c r="B2096" s="40">
        <v>0.57436342592592593</v>
      </c>
      <c r="C2096" s="5">
        <v>21</v>
      </c>
      <c r="D2096" s="24">
        <f t="shared" si="133"/>
        <v>21</v>
      </c>
      <c r="E2096" s="26" t="str">
        <f t="shared" si="135"/>
        <v>Under</v>
      </c>
      <c r="F2096" s="26" t="str">
        <f t="shared" si="136"/>
        <v>Over</v>
      </c>
      <c r="G2096" s="26">
        <f t="shared" si="134"/>
        <v>13</v>
      </c>
    </row>
    <row r="2097" spans="1:7" ht="15" x14ac:dyDescent="0.25">
      <c r="A2097" s="39">
        <v>44388</v>
      </c>
      <c r="B2097" s="40">
        <v>0.57582175925925927</v>
      </c>
      <c r="C2097" s="5">
        <v>14</v>
      </c>
      <c r="D2097" s="24">
        <f t="shared" si="133"/>
        <v>14</v>
      </c>
      <c r="E2097" s="26" t="str">
        <f t="shared" si="135"/>
        <v>Under</v>
      </c>
      <c r="F2097" s="26" t="str">
        <f t="shared" si="136"/>
        <v>Under</v>
      </c>
      <c r="G2097" s="26">
        <f t="shared" si="134"/>
        <v>13</v>
      </c>
    </row>
    <row r="2098" spans="1:7" ht="15" x14ac:dyDescent="0.25">
      <c r="A2098" s="39">
        <v>44388</v>
      </c>
      <c r="B2098" s="40">
        <v>0.57623842592592589</v>
      </c>
      <c r="C2098" s="5">
        <v>20</v>
      </c>
      <c r="D2098" s="24">
        <f t="shared" si="133"/>
        <v>20</v>
      </c>
      <c r="E2098" s="26" t="str">
        <f t="shared" si="135"/>
        <v>Under</v>
      </c>
      <c r="F2098" s="26" t="str">
        <f t="shared" si="136"/>
        <v>Under</v>
      </c>
      <c r="G2098" s="26">
        <f t="shared" si="134"/>
        <v>13</v>
      </c>
    </row>
    <row r="2099" spans="1:7" ht="15" x14ac:dyDescent="0.25">
      <c r="A2099" s="39">
        <v>44388</v>
      </c>
      <c r="B2099" s="40">
        <v>0.57953703703703707</v>
      </c>
      <c r="C2099" s="5">
        <v>15</v>
      </c>
      <c r="D2099" s="24">
        <f t="shared" si="133"/>
        <v>15</v>
      </c>
      <c r="E2099" s="26" t="str">
        <f t="shared" si="135"/>
        <v>Under</v>
      </c>
      <c r="F2099" s="26" t="str">
        <f t="shared" si="136"/>
        <v>Under</v>
      </c>
      <c r="G2099" s="26">
        <f t="shared" si="134"/>
        <v>13</v>
      </c>
    </row>
    <row r="2100" spans="1:7" ht="15" x14ac:dyDescent="0.25">
      <c r="A2100" s="39">
        <v>44388</v>
      </c>
      <c r="B2100" s="40">
        <v>0.58096064814814818</v>
      </c>
      <c r="C2100" s="5">
        <v>12</v>
      </c>
      <c r="D2100" s="24">
        <f t="shared" si="133"/>
        <v>12</v>
      </c>
      <c r="E2100" s="26" t="str">
        <f t="shared" si="135"/>
        <v>Under</v>
      </c>
      <c r="F2100" s="26" t="str">
        <f t="shared" si="136"/>
        <v>Under</v>
      </c>
      <c r="G2100" s="26">
        <f t="shared" si="134"/>
        <v>13</v>
      </c>
    </row>
    <row r="2101" spans="1:7" ht="15" x14ac:dyDescent="0.25">
      <c r="A2101" s="39">
        <v>44388</v>
      </c>
      <c r="B2101" s="40">
        <v>0.58180555555555558</v>
      </c>
      <c r="C2101" s="5">
        <v>20</v>
      </c>
      <c r="D2101" s="24">
        <f t="shared" si="133"/>
        <v>20</v>
      </c>
      <c r="E2101" s="26" t="str">
        <f t="shared" si="135"/>
        <v>Under</v>
      </c>
      <c r="F2101" s="26" t="str">
        <f t="shared" si="136"/>
        <v>Under</v>
      </c>
      <c r="G2101" s="26">
        <f t="shared" si="134"/>
        <v>13</v>
      </c>
    </row>
    <row r="2102" spans="1:7" ht="15" x14ac:dyDescent="0.25">
      <c r="A2102" s="39">
        <v>44388</v>
      </c>
      <c r="B2102" s="40">
        <v>0.58377314814814818</v>
      </c>
      <c r="C2102" s="5">
        <v>16</v>
      </c>
      <c r="D2102" s="24">
        <f t="shared" si="133"/>
        <v>16</v>
      </c>
      <c r="E2102" s="26" t="str">
        <f t="shared" si="135"/>
        <v>Under</v>
      </c>
      <c r="F2102" s="26" t="str">
        <f t="shared" si="136"/>
        <v>Under</v>
      </c>
      <c r="G2102" s="26">
        <f t="shared" si="134"/>
        <v>14</v>
      </c>
    </row>
    <row r="2103" spans="1:7" ht="15" x14ac:dyDescent="0.25">
      <c r="A2103" s="39">
        <v>44388</v>
      </c>
      <c r="B2103" s="40">
        <v>0.5838888888888889</v>
      </c>
      <c r="C2103" s="5">
        <v>11</v>
      </c>
      <c r="D2103" s="24">
        <f t="shared" si="133"/>
        <v>11</v>
      </c>
      <c r="E2103" s="26" t="str">
        <f t="shared" si="135"/>
        <v>Under</v>
      </c>
      <c r="F2103" s="26" t="str">
        <f t="shared" si="136"/>
        <v>Under</v>
      </c>
      <c r="G2103" s="26">
        <f t="shared" si="134"/>
        <v>14</v>
      </c>
    </row>
    <row r="2104" spans="1:7" ht="15" x14ac:dyDescent="0.25">
      <c r="A2104" s="39">
        <v>44388</v>
      </c>
      <c r="B2104" s="40">
        <v>0.58439814814814817</v>
      </c>
      <c r="C2104" s="5">
        <v>14</v>
      </c>
      <c r="D2104" s="24">
        <f t="shared" si="133"/>
        <v>14</v>
      </c>
      <c r="E2104" s="26" t="str">
        <f t="shared" si="135"/>
        <v>Under</v>
      </c>
      <c r="F2104" s="26" t="str">
        <f t="shared" si="136"/>
        <v>Under</v>
      </c>
      <c r="G2104" s="26">
        <f t="shared" si="134"/>
        <v>14</v>
      </c>
    </row>
    <row r="2105" spans="1:7" ht="15" x14ac:dyDescent="0.25">
      <c r="A2105" s="39">
        <v>44388</v>
      </c>
      <c r="B2105" s="40">
        <v>0.5855555555555555</v>
      </c>
      <c r="C2105" s="5">
        <v>17</v>
      </c>
      <c r="D2105" s="24">
        <f t="shared" si="133"/>
        <v>17</v>
      </c>
      <c r="E2105" s="26" t="str">
        <f t="shared" si="135"/>
        <v>Under</v>
      </c>
      <c r="F2105" s="26" t="str">
        <f t="shared" si="136"/>
        <v>Under</v>
      </c>
      <c r="G2105" s="26">
        <f t="shared" si="134"/>
        <v>14</v>
      </c>
    </row>
    <row r="2106" spans="1:7" ht="15" x14ac:dyDescent="0.25">
      <c r="A2106" s="39">
        <v>44388</v>
      </c>
      <c r="B2106" s="40">
        <v>0.58678240740740739</v>
      </c>
      <c r="C2106" s="5">
        <v>18</v>
      </c>
      <c r="D2106" s="24">
        <f t="shared" si="133"/>
        <v>18</v>
      </c>
      <c r="E2106" s="26" t="str">
        <f t="shared" si="135"/>
        <v>Under</v>
      </c>
      <c r="F2106" s="26" t="str">
        <f t="shared" si="136"/>
        <v>Under</v>
      </c>
      <c r="G2106" s="26">
        <f t="shared" si="134"/>
        <v>14</v>
      </c>
    </row>
    <row r="2107" spans="1:7" ht="15" x14ac:dyDescent="0.25">
      <c r="A2107" s="39">
        <v>44388</v>
      </c>
      <c r="B2107" s="40">
        <v>0.59039351851851851</v>
      </c>
      <c r="C2107" s="5">
        <v>10</v>
      </c>
      <c r="D2107" s="24">
        <f t="shared" si="133"/>
        <v>10</v>
      </c>
      <c r="E2107" s="26" t="str">
        <f t="shared" si="135"/>
        <v>Under</v>
      </c>
      <c r="F2107" s="26" t="str">
        <f t="shared" si="136"/>
        <v>Under</v>
      </c>
      <c r="G2107" s="26">
        <f t="shared" si="134"/>
        <v>14</v>
      </c>
    </row>
    <row r="2108" spans="1:7" ht="15" x14ac:dyDescent="0.25">
      <c r="A2108" s="39">
        <v>44388</v>
      </c>
      <c r="B2108" s="40">
        <v>0.59177083333333336</v>
      </c>
      <c r="C2108" s="5">
        <v>17</v>
      </c>
      <c r="D2108" s="24">
        <f t="shared" si="133"/>
        <v>17</v>
      </c>
      <c r="E2108" s="26" t="str">
        <f t="shared" si="135"/>
        <v>Under</v>
      </c>
      <c r="F2108" s="26" t="str">
        <f t="shared" si="136"/>
        <v>Under</v>
      </c>
      <c r="G2108" s="26">
        <f t="shared" si="134"/>
        <v>14</v>
      </c>
    </row>
    <row r="2109" spans="1:7" ht="15" x14ac:dyDescent="0.25">
      <c r="A2109" s="39">
        <v>44388</v>
      </c>
      <c r="B2109" s="40">
        <v>0.59614583333333326</v>
      </c>
      <c r="C2109" s="5">
        <v>17</v>
      </c>
      <c r="D2109" s="24">
        <f t="shared" si="133"/>
        <v>17</v>
      </c>
      <c r="E2109" s="26" t="str">
        <f t="shared" si="135"/>
        <v>Under</v>
      </c>
      <c r="F2109" s="26" t="str">
        <f t="shared" si="136"/>
        <v>Under</v>
      </c>
      <c r="G2109" s="26">
        <f t="shared" si="134"/>
        <v>14</v>
      </c>
    </row>
    <row r="2110" spans="1:7" ht="15" x14ac:dyDescent="0.25">
      <c r="A2110" s="39">
        <v>44388</v>
      </c>
      <c r="B2110" s="40">
        <v>0.60313657407407406</v>
      </c>
      <c r="C2110" s="5">
        <v>17</v>
      </c>
      <c r="D2110" s="24">
        <f t="shared" si="133"/>
        <v>17</v>
      </c>
      <c r="E2110" s="26" t="str">
        <f t="shared" si="135"/>
        <v>Under</v>
      </c>
      <c r="F2110" s="26" t="str">
        <f t="shared" si="136"/>
        <v>Under</v>
      </c>
      <c r="G2110" s="26">
        <f t="shared" si="134"/>
        <v>14</v>
      </c>
    </row>
    <row r="2111" spans="1:7" ht="15" x14ac:dyDescent="0.25">
      <c r="A2111" s="39">
        <v>44388</v>
      </c>
      <c r="B2111" s="40">
        <v>0.60496527777777775</v>
      </c>
      <c r="C2111" s="5">
        <v>10</v>
      </c>
      <c r="D2111" s="24">
        <f t="shared" si="133"/>
        <v>10</v>
      </c>
      <c r="E2111" s="26" t="str">
        <f t="shared" si="135"/>
        <v>Under</v>
      </c>
      <c r="F2111" s="26" t="str">
        <f t="shared" si="136"/>
        <v>Under</v>
      </c>
      <c r="G2111" s="26">
        <f t="shared" si="134"/>
        <v>14</v>
      </c>
    </row>
    <row r="2112" spans="1:7" ht="15" x14ac:dyDescent="0.25">
      <c r="A2112" s="39">
        <v>44388</v>
      </c>
      <c r="B2112" s="40">
        <v>0.60572916666666665</v>
      </c>
      <c r="C2112" s="5">
        <v>18</v>
      </c>
      <c r="D2112" s="24">
        <f t="shared" si="133"/>
        <v>18</v>
      </c>
      <c r="E2112" s="26" t="str">
        <f t="shared" si="135"/>
        <v>Under</v>
      </c>
      <c r="F2112" s="26" t="str">
        <f t="shared" si="136"/>
        <v>Under</v>
      </c>
      <c r="G2112" s="26">
        <f t="shared" si="134"/>
        <v>14</v>
      </c>
    </row>
    <row r="2113" spans="1:7" ht="15" x14ac:dyDescent="0.25">
      <c r="A2113" s="39">
        <v>44388</v>
      </c>
      <c r="B2113" s="40">
        <v>0.60862268518518514</v>
      </c>
      <c r="C2113" s="5">
        <v>9</v>
      </c>
      <c r="D2113" s="24">
        <f t="shared" si="133"/>
        <v>9</v>
      </c>
      <c r="E2113" s="26" t="str">
        <f t="shared" si="135"/>
        <v>Under</v>
      </c>
      <c r="F2113" s="26" t="str">
        <f t="shared" si="136"/>
        <v>Under</v>
      </c>
      <c r="G2113" s="26">
        <f t="shared" si="134"/>
        <v>14</v>
      </c>
    </row>
    <row r="2114" spans="1:7" ht="15" x14ac:dyDescent="0.25">
      <c r="A2114" s="39">
        <v>44388</v>
      </c>
      <c r="B2114" s="40">
        <v>0.60888888888888892</v>
      </c>
      <c r="C2114" s="5">
        <v>12</v>
      </c>
      <c r="D2114" s="24">
        <f t="shared" si="133"/>
        <v>12</v>
      </c>
      <c r="E2114" s="26" t="str">
        <f t="shared" si="135"/>
        <v>Under</v>
      </c>
      <c r="F2114" s="26" t="str">
        <f t="shared" si="136"/>
        <v>Under</v>
      </c>
      <c r="G2114" s="26">
        <f t="shared" si="134"/>
        <v>14</v>
      </c>
    </row>
    <row r="2115" spans="1:7" ht="15" x14ac:dyDescent="0.25">
      <c r="A2115" s="39">
        <v>44388</v>
      </c>
      <c r="B2115" s="40">
        <v>0.61151620370370374</v>
      </c>
      <c r="C2115" s="5">
        <v>19</v>
      </c>
      <c r="D2115" s="24">
        <f t="shared" si="133"/>
        <v>19</v>
      </c>
      <c r="E2115" s="26" t="str">
        <f t="shared" si="135"/>
        <v>Under</v>
      </c>
      <c r="F2115" s="26" t="str">
        <f t="shared" si="136"/>
        <v>Under</v>
      </c>
      <c r="G2115" s="26">
        <f t="shared" si="134"/>
        <v>14</v>
      </c>
    </row>
    <row r="2116" spans="1:7" ht="15" x14ac:dyDescent="0.25">
      <c r="A2116" s="39">
        <v>44388</v>
      </c>
      <c r="B2116" s="40">
        <v>0.61153935185185182</v>
      </c>
      <c r="C2116" s="5">
        <v>20</v>
      </c>
      <c r="D2116" s="24">
        <f t="shared" si="133"/>
        <v>20</v>
      </c>
      <c r="E2116" s="26" t="str">
        <f t="shared" si="135"/>
        <v>Under</v>
      </c>
      <c r="F2116" s="26" t="str">
        <f t="shared" si="136"/>
        <v>Under</v>
      </c>
      <c r="G2116" s="26">
        <f t="shared" si="134"/>
        <v>14</v>
      </c>
    </row>
    <row r="2117" spans="1:7" ht="15" x14ac:dyDescent="0.25">
      <c r="A2117" s="39">
        <v>44388</v>
      </c>
      <c r="B2117" s="40">
        <v>0.61186342592592591</v>
      </c>
      <c r="C2117" s="5">
        <v>12</v>
      </c>
      <c r="D2117" s="24">
        <f t="shared" si="133"/>
        <v>12</v>
      </c>
      <c r="E2117" s="26" t="str">
        <f t="shared" si="135"/>
        <v>Under</v>
      </c>
      <c r="F2117" s="26" t="str">
        <f t="shared" si="136"/>
        <v>Under</v>
      </c>
      <c r="G2117" s="26">
        <f t="shared" si="134"/>
        <v>14</v>
      </c>
    </row>
    <row r="2118" spans="1:7" ht="15" x14ac:dyDescent="0.25">
      <c r="A2118" s="39">
        <v>44388</v>
      </c>
      <c r="B2118" s="40">
        <v>0.61297453703703708</v>
      </c>
      <c r="C2118" s="5">
        <v>20</v>
      </c>
      <c r="D2118" s="24">
        <f t="shared" si="133"/>
        <v>20</v>
      </c>
      <c r="E2118" s="26" t="str">
        <f t="shared" si="135"/>
        <v>Under</v>
      </c>
      <c r="F2118" s="26" t="str">
        <f t="shared" si="136"/>
        <v>Under</v>
      </c>
      <c r="G2118" s="26">
        <f t="shared" si="134"/>
        <v>14</v>
      </c>
    </row>
    <row r="2119" spans="1:7" ht="15" x14ac:dyDescent="0.25">
      <c r="A2119" s="39">
        <v>44388</v>
      </c>
      <c r="B2119" s="40">
        <v>0.61476851851851855</v>
      </c>
      <c r="C2119" s="5">
        <v>30</v>
      </c>
      <c r="D2119" s="24">
        <f t="shared" si="133"/>
        <v>30</v>
      </c>
      <c r="E2119" s="26" t="str">
        <f t="shared" si="135"/>
        <v>Over</v>
      </c>
      <c r="F2119" s="26" t="str">
        <f t="shared" si="136"/>
        <v>Over</v>
      </c>
      <c r="G2119" s="26">
        <f t="shared" si="134"/>
        <v>14</v>
      </c>
    </row>
    <row r="2120" spans="1:7" ht="15" x14ac:dyDescent="0.25">
      <c r="A2120" s="39">
        <v>44388</v>
      </c>
      <c r="B2120" s="40">
        <v>0.61550925925925926</v>
      </c>
      <c r="C2120" s="5">
        <v>18</v>
      </c>
      <c r="D2120" s="24">
        <f t="shared" si="133"/>
        <v>18</v>
      </c>
      <c r="E2120" s="26" t="str">
        <f t="shared" si="135"/>
        <v>Under</v>
      </c>
      <c r="F2120" s="26" t="str">
        <f t="shared" si="136"/>
        <v>Under</v>
      </c>
      <c r="G2120" s="26">
        <f t="shared" si="134"/>
        <v>14</v>
      </c>
    </row>
    <row r="2121" spans="1:7" ht="15" x14ac:dyDescent="0.25">
      <c r="A2121" s="39">
        <v>44388</v>
      </c>
      <c r="B2121" s="40">
        <v>0.62347222222222221</v>
      </c>
      <c r="C2121" s="5">
        <v>25</v>
      </c>
      <c r="D2121" s="24">
        <f t="shared" si="133"/>
        <v>25</v>
      </c>
      <c r="E2121" s="26" t="str">
        <f t="shared" si="135"/>
        <v>Over</v>
      </c>
      <c r="F2121" s="26" t="str">
        <f t="shared" si="136"/>
        <v>Over</v>
      </c>
      <c r="G2121" s="26">
        <f t="shared" si="134"/>
        <v>14</v>
      </c>
    </row>
    <row r="2122" spans="1:7" ht="15" x14ac:dyDescent="0.25">
      <c r="A2122" s="39">
        <v>44388</v>
      </c>
      <c r="B2122" s="40">
        <v>0.62769675925925927</v>
      </c>
      <c r="C2122" s="5">
        <v>17</v>
      </c>
      <c r="D2122" s="24">
        <f t="shared" si="133"/>
        <v>17</v>
      </c>
      <c r="E2122" s="26" t="str">
        <f t="shared" si="135"/>
        <v>Under</v>
      </c>
      <c r="F2122" s="26" t="str">
        <f t="shared" si="136"/>
        <v>Under</v>
      </c>
      <c r="G2122" s="26">
        <f t="shared" si="134"/>
        <v>15</v>
      </c>
    </row>
    <row r="2123" spans="1:7" ht="15" x14ac:dyDescent="0.25">
      <c r="A2123" s="39">
        <v>44388</v>
      </c>
      <c r="B2123" s="40">
        <v>0.62809027777777782</v>
      </c>
      <c r="C2123" s="5">
        <v>15</v>
      </c>
      <c r="D2123" s="24">
        <f t="shared" si="133"/>
        <v>15</v>
      </c>
      <c r="E2123" s="26" t="str">
        <f t="shared" si="135"/>
        <v>Under</v>
      </c>
      <c r="F2123" s="26" t="str">
        <f t="shared" si="136"/>
        <v>Under</v>
      </c>
      <c r="G2123" s="26">
        <f t="shared" si="134"/>
        <v>15</v>
      </c>
    </row>
    <row r="2124" spans="1:7" ht="15" x14ac:dyDescent="0.25">
      <c r="A2124" s="39">
        <v>44388</v>
      </c>
      <c r="B2124" s="40">
        <v>0.63312500000000005</v>
      </c>
      <c r="C2124" s="5">
        <v>16</v>
      </c>
      <c r="D2124" s="24">
        <f t="shared" si="133"/>
        <v>16</v>
      </c>
      <c r="E2124" s="26" t="str">
        <f t="shared" si="135"/>
        <v>Under</v>
      </c>
      <c r="F2124" s="26" t="str">
        <f t="shared" si="136"/>
        <v>Under</v>
      </c>
      <c r="G2124" s="26">
        <f t="shared" si="134"/>
        <v>15</v>
      </c>
    </row>
    <row r="2125" spans="1:7" ht="15" x14ac:dyDescent="0.25">
      <c r="A2125" s="39">
        <v>44388</v>
      </c>
      <c r="B2125" s="40">
        <v>0.63473379629629634</v>
      </c>
      <c r="C2125" s="5">
        <v>16</v>
      </c>
      <c r="D2125" s="24">
        <f t="shared" si="133"/>
        <v>16</v>
      </c>
      <c r="E2125" s="26" t="str">
        <f t="shared" si="135"/>
        <v>Under</v>
      </c>
      <c r="F2125" s="26" t="str">
        <f t="shared" si="136"/>
        <v>Under</v>
      </c>
      <c r="G2125" s="26">
        <f t="shared" si="134"/>
        <v>15</v>
      </c>
    </row>
    <row r="2126" spans="1:7" ht="15" x14ac:dyDescent="0.25">
      <c r="A2126" s="39">
        <v>44388</v>
      </c>
      <c r="B2126" s="40">
        <v>0.63491898148148151</v>
      </c>
      <c r="C2126" s="5">
        <v>20</v>
      </c>
      <c r="D2126" s="24">
        <f t="shared" si="133"/>
        <v>20</v>
      </c>
      <c r="E2126" s="26" t="str">
        <f t="shared" si="135"/>
        <v>Under</v>
      </c>
      <c r="F2126" s="26" t="str">
        <f t="shared" si="136"/>
        <v>Under</v>
      </c>
      <c r="G2126" s="26">
        <f t="shared" si="134"/>
        <v>15</v>
      </c>
    </row>
    <row r="2127" spans="1:7" ht="15" x14ac:dyDescent="0.25">
      <c r="A2127" s="39">
        <v>44388</v>
      </c>
      <c r="B2127" s="40">
        <v>0.63579861111111113</v>
      </c>
      <c r="C2127" s="5">
        <v>15</v>
      </c>
      <c r="D2127" s="24">
        <f t="shared" si="133"/>
        <v>15</v>
      </c>
      <c r="E2127" s="26" t="str">
        <f t="shared" si="135"/>
        <v>Under</v>
      </c>
      <c r="F2127" s="26" t="str">
        <f t="shared" si="136"/>
        <v>Under</v>
      </c>
      <c r="G2127" s="26">
        <f t="shared" si="134"/>
        <v>15</v>
      </c>
    </row>
    <row r="2128" spans="1:7" ht="15" x14ac:dyDescent="0.25">
      <c r="A2128" s="39">
        <v>44388</v>
      </c>
      <c r="B2128" s="40">
        <v>0.63800925925925933</v>
      </c>
      <c r="C2128" s="5">
        <v>12</v>
      </c>
      <c r="D2128" s="24">
        <f t="shared" si="133"/>
        <v>12</v>
      </c>
      <c r="E2128" s="26" t="str">
        <f t="shared" si="135"/>
        <v>Under</v>
      </c>
      <c r="F2128" s="26" t="str">
        <f t="shared" si="136"/>
        <v>Under</v>
      </c>
      <c r="G2128" s="26">
        <f t="shared" si="134"/>
        <v>15</v>
      </c>
    </row>
    <row r="2129" spans="1:7" ht="15" x14ac:dyDescent="0.25">
      <c r="A2129" s="39">
        <v>44388</v>
      </c>
      <c r="B2129" s="40">
        <v>0.64057870370370373</v>
      </c>
      <c r="C2129" s="5">
        <v>9</v>
      </c>
      <c r="D2129" s="24">
        <f t="shared" si="133"/>
        <v>9</v>
      </c>
      <c r="E2129" s="26" t="str">
        <f t="shared" si="135"/>
        <v>Under</v>
      </c>
      <c r="F2129" s="26" t="str">
        <f t="shared" si="136"/>
        <v>Under</v>
      </c>
      <c r="G2129" s="26">
        <f t="shared" si="134"/>
        <v>15</v>
      </c>
    </row>
    <row r="2130" spans="1:7" ht="15" x14ac:dyDescent="0.25">
      <c r="A2130" s="39">
        <v>44388</v>
      </c>
      <c r="B2130" s="40">
        <v>0.64106481481481481</v>
      </c>
      <c r="C2130" s="5">
        <v>11</v>
      </c>
      <c r="D2130" s="24">
        <f t="shared" si="133"/>
        <v>11</v>
      </c>
      <c r="E2130" s="26" t="str">
        <f t="shared" si="135"/>
        <v>Under</v>
      </c>
      <c r="F2130" s="26" t="str">
        <f t="shared" si="136"/>
        <v>Under</v>
      </c>
      <c r="G2130" s="26">
        <f t="shared" si="134"/>
        <v>15</v>
      </c>
    </row>
    <row r="2131" spans="1:7" ht="15" x14ac:dyDescent="0.25">
      <c r="A2131" s="39">
        <v>44388</v>
      </c>
      <c r="B2131" s="40">
        <v>0.64128472222222221</v>
      </c>
      <c r="C2131" s="5">
        <v>14</v>
      </c>
      <c r="D2131" s="24">
        <f t="shared" si="133"/>
        <v>14</v>
      </c>
      <c r="E2131" s="26" t="str">
        <f t="shared" si="135"/>
        <v>Under</v>
      </c>
      <c r="F2131" s="26" t="str">
        <f t="shared" si="136"/>
        <v>Under</v>
      </c>
      <c r="G2131" s="26">
        <f t="shared" si="134"/>
        <v>15</v>
      </c>
    </row>
    <row r="2132" spans="1:7" ht="15" x14ac:dyDescent="0.25">
      <c r="A2132" s="39">
        <v>44388</v>
      </c>
      <c r="B2132" s="40">
        <v>0.64178240740740744</v>
      </c>
      <c r="C2132" s="5">
        <v>23</v>
      </c>
      <c r="D2132" s="24">
        <f t="shared" si="133"/>
        <v>23</v>
      </c>
      <c r="E2132" s="26" t="str">
        <f t="shared" si="135"/>
        <v>Under</v>
      </c>
      <c r="F2132" s="26" t="str">
        <f t="shared" si="136"/>
        <v>Over</v>
      </c>
      <c r="G2132" s="26">
        <f t="shared" si="134"/>
        <v>15</v>
      </c>
    </row>
    <row r="2133" spans="1:7" ht="15" x14ac:dyDescent="0.25">
      <c r="A2133" s="39">
        <v>44388</v>
      </c>
      <c r="B2133" s="40">
        <v>0.64252314814814815</v>
      </c>
      <c r="C2133" s="5">
        <v>12</v>
      </c>
      <c r="D2133" s="24">
        <f t="shared" si="133"/>
        <v>12</v>
      </c>
      <c r="E2133" s="26" t="str">
        <f t="shared" si="135"/>
        <v>Under</v>
      </c>
      <c r="F2133" s="26" t="str">
        <f t="shared" si="136"/>
        <v>Under</v>
      </c>
      <c r="G2133" s="26">
        <f t="shared" si="134"/>
        <v>15</v>
      </c>
    </row>
    <row r="2134" spans="1:7" ht="15" x14ac:dyDescent="0.25">
      <c r="A2134" s="39">
        <v>44388</v>
      </c>
      <c r="B2134" s="40">
        <v>0.64281250000000001</v>
      </c>
      <c r="C2134" s="5">
        <v>13</v>
      </c>
      <c r="D2134" s="24">
        <f t="shared" si="133"/>
        <v>13</v>
      </c>
      <c r="E2134" s="26" t="str">
        <f t="shared" si="135"/>
        <v>Under</v>
      </c>
      <c r="F2134" s="26" t="str">
        <f t="shared" si="136"/>
        <v>Under</v>
      </c>
      <c r="G2134" s="26">
        <f t="shared" si="134"/>
        <v>15</v>
      </c>
    </row>
    <row r="2135" spans="1:7" ht="15" x14ac:dyDescent="0.25">
      <c r="A2135" s="39">
        <v>44388</v>
      </c>
      <c r="B2135" s="40">
        <v>0.645625</v>
      </c>
      <c r="C2135" s="5">
        <v>14</v>
      </c>
      <c r="D2135" s="24">
        <f t="shared" ref="D2135:D2198" si="137">IF(C2135="","",IF($B$9="mph",C2135,ROUND(C2135*0.6214,0)))</f>
        <v>14</v>
      </c>
      <c r="E2135" s="26" t="str">
        <f t="shared" si="135"/>
        <v>Under</v>
      </c>
      <c r="F2135" s="26" t="str">
        <f t="shared" si="136"/>
        <v>Under</v>
      </c>
      <c r="G2135" s="26">
        <f t="shared" ref="G2135:G2198" si="138">HOUR(B2135)</f>
        <v>15</v>
      </c>
    </row>
    <row r="2136" spans="1:7" ht="15" x14ac:dyDescent="0.25">
      <c r="A2136" s="39">
        <v>44388</v>
      </c>
      <c r="B2136" s="40">
        <v>0.646550925925926</v>
      </c>
      <c r="C2136" s="5">
        <v>14</v>
      </c>
      <c r="D2136" s="24">
        <f t="shared" si="137"/>
        <v>14</v>
      </c>
      <c r="E2136" s="26" t="str">
        <f t="shared" ref="E2136:E2199" si="139">IF(D2136="","",IF(D2136&gt;$B$11,"Over","Under"))</f>
        <v>Under</v>
      </c>
      <c r="F2136" s="26" t="str">
        <f t="shared" ref="F2136:F2199" si="140">IF(D2136="","",IF(D2136&gt;$B$10,"Over","Under"))</f>
        <v>Under</v>
      </c>
      <c r="G2136" s="26">
        <f t="shared" si="138"/>
        <v>15</v>
      </c>
    </row>
    <row r="2137" spans="1:7" ht="15" x14ac:dyDescent="0.25">
      <c r="A2137" s="39">
        <v>44388</v>
      </c>
      <c r="B2137" s="40">
        <v>0.64741898148148147</v>
      </c>
      <c r="C2137" s="5">
        <v>12</v>
      </c>
      <c r="D2137" s="24">
        <f t="shared" si="137"/>
        <v>12</v>
      </c>
      <c r="E2137" s="26" t="str">
        <f t="shared" si="139"/>
        <v>Under</v>
      </c>
      <c r="F2137" s="26" t="str">
        <f t="shared" si="140"/>
        <v>Under</v>
      </c>
      <c r="G2137" s="26">
        <f t="shared" si="138"/>
        <v>15</v>
      </c>
    </row>
    <row r="2138" spans="1:7" ht="15" x14ac:dyDescent="0.25">
      <c r="A2138" s="39">
        <v>44388</v>
      </c>
      <c r="B2138" s="40">
        <v>0.64846064814814819</v>
      </c>
      <c r="C2138" s="5">
        <v>16</v>
      </c>
      <c r="D2138" s="24">
        <f t="shared" si="137"/>
        <v>16</v>
      </c>
      <c r="E2138" s="26" t="str">
        <f t="shared" si="139"/>
        <v>Under</v>
      </c>
      <c r="F2138" s="26" t="str">
        <f t="shared" si="140"/>
        <v>Under</v>
      </c>
      <c r="G2138" s="26">
        <f t="shared" si="138"/>
        <v>15</v>
      </c>
    </row>
    <row r="2139" spans="1:7" ht="15" x14ac:dyDescent="0.25">
      <c r="A2139" s="39">
        <v>44388</v>
      </c>
      <c r="B2139" s="40">
        <v>0.65251157407407401</v>
      </c>
      <c r="C2139" s="5">
        <v>15</v>
      </c>
      <c r="D2139" s="24">
        <f t="shared" si="137"/>
        <v>15</v>
      </c>
      <c r="E2139" s="26" t="str">
        <f t="shared" si="139"/>
        <v>Under</v>
      </c>
      <c r="F2139" s="26" t="str">
        <f t="shared" si="140"/>
        <v>Under</v>
      </c>
      <c r="G2139" s="26">
        <f t="shared" si="138"/>
        <v>15</v>
      </c>
    </row>
    <row r="2140" spans="1:7" ht="15" x14ac:dyDescent="0.25">
      <c r="A2140" s="39">
        <v>44388</v>
      </c>
      <c r="B2140" s="40">
        <v>0.65392361111111108</v>
      </c>
      <c r="C2140" s="5">
        <v>14</v>
      </c>
      <c r="D2140" s="24">
        <f t="shared" si="137"/>
        <v>14</v>
      </c>
      <c r="E2140" s="26" t="str">
        <f t="shared" si="139"/>
        <v>Under</v>
      </c>
      <c r="F2140" s="26" t="str">
        <f t="shared" si="140"/>
        <v>Under</v>
      </c>
      <c r="G2140" s="26">
        <f t="shared" si="138"/>
        <v>15</v>
      </c>
    </row>
    <row r="2141" spans="1:7" ht="15" x14ac:dyDescent="0.25">
      <c r="A2141" s="39">
        <v>44388</v>
      </c>
      <c r="B2141" s="40">
        <v>0.65437500000000004</v>
      </c>
      <c r="C2141" s="5">
        <v>13</v>
      </c>
      <c r="D2141" s="24">
        <f t="shared" si="137"/>
        <v>13</v>
      </c>
      <c r="E2141" s="26" t="str">
        <f t="shared" si="139"/>
        <v>Under</v>
      </c>
      <c r="F2141" s="26" t="str">
        <f t="shared" si="140"/>
        <v>Under</v>
      </c>
      <c r="G2141" s="26">
        <f t="shared" si="138"/>
        <v>15</v>
      </c>
    </row>
    <row r="2142" spans="1:7" ht="15" x14ac:dyDescent="0.25">
      <c r="A2142" s="39">
        <v>44388</v>
      </c>
      <c r="B2142" s="40">
        <v>0.65885416666666663</v>
      </c>
      <c r="C2142" s="5">
        <v>10</v>
      </c>
      <c r="D2142" s="24">
        <f t="shared" si="137"/>
        <v>10</v>
      </c>
      <c r="E2142" s="26" t="str">
        <f t="shared" si="139"/>
        <v>Under</v>
      </c>
      <c r="F2142" s="26" t="str">
        <f t="shared" si="140"/>
        <v>Under</v>
      </c>
      <c r="G2142" s="26">
        <f t="shared" si="138"/>
        <v>15</v>
      </c>
    </row>
    <row r="2143" spans="1:7" ht="15" x14ac:dyDescent="0.25">
      <c r="A2143" s="39">
        <v>44388</v>
      </c>
      <c r="B2143" s="40">
        <v>0.65993055555555558</v>
      </c>
      <c r="C2143" s="5">
        <v>22</v>
      </c>
      <c r="D2143" s="24">
        <f t="shared" si="137"/>
        <v>22</v>
      </c>
      <c r="E2143" s="26" t="str">
        <f t="shared" si="139"/>
        <v>Under</v>
      </c>
      <c r="F2143" s="26" t="str">
        <f t="shared" si="140"/>
        <v>Over</v>
      </c>
      <c r="G2143" s="26">
        <f t="shared" si="138"/>
        <v>15</v>
      </c>
    </row>
    <row r="2144" spans="1:7" ht="15" x14ac:dyDescent="0.25">
      <c r="A2144" s="39">
        <v>44388</v>
      </c>
      <c r="B2144" s="40">
        <v>0.6607291666666667</v>
      </c>
      <c r="C2144" s="5">
        <v>16</v>
      </c>
      <c r="D2144" s="24">
        <f t="shared" si="137"/>
        <v>16</v>
      </c>
      <c r="E2144" s="26" t="str">
        <f t="shared" si="139"/>
        <v>Under</v>
      </c>
      <c r="F2144" s="26" t="str">
        <f t="shared" si="140"/>
        <v>Under</v>
      </c>
      <c r="G2144" s="26">
        <f t="shared" si="138"/>
        <v>15</v>
      </c>
    </row>
    <row r="2145" spans="1:7" ht="15" x14ac:dyDescent="0.25">
      <c r="A2145" s="39">
        <v>44388</v>
      </c>
      <c r="B2145" s="40">
        <v>0.66181712962962969</v>
      </c>
      <c r="C2145" s="5">
        <v>22</v>
      </c>
      <c r="D2145" s="24">
        <f t="shared" si="137"/>
        <v>22</v>
      </c>
      <c r="E2145" s="26" t="str">
        <f t="shared" si="139"/>
        <v>Under</v>
      </c>
      <c r="F2145" s="26" t="str">
        <f t="shared" si="140"/>
        <v>Over</v>
      </c>
      <c r="G2145" s="26">
        <f t="shared" si="138"/>
        <v>15</v>
      </c>
    </row>
    <row r="2146" spans="1:7" ht="15" x14ac:dyDescent="0.25">
      <c r="A2146" s="39">
        <v>44388</v>
      </c>
      <c r="B2146" s="40">
        <v>0.6618518518518518</v>
      </c>
      <c r="C2146" s="5">
        <v>21</v>
      </c>
      <c r="D2146" s="24">
        <f t="shared" si="137"/>
        <v>21</v>
      </c>
      <c r="E2146" s="26" t="str">
        <f t="shared" si="139"/>
        <v>Under</v>
      </c>
      <c r="F2146" s="26" t="str">
        <f t="shared" si="140"/>
        <v>Over</v>
      </c>
      <c r="G2146" s="26">
        <f t="shared" si="138"/>
        <v>15</v>
      </c>
    </row>
    <row r="2147" spans="1:7" ht="15" x14ac:dyDescent="0.25">
      <c r="A2147" s="39">
        <v>44388</v>
      </c>
      <c r="B2147" s="40">
        <v>0.6647453703703704</v>
      </c>
      <c r="C2147" s="5">
        <v>13</v>
      </c>
      <c r="D2147" s="24">
        <f t="shared" si="137"/>
        <v>13</v>
      </c>
      <c r="E2147" s="26" t="str">
        <f t="shared" si="139"/>
        <v>Under</v>
      </c>
      <c r="F2147" s="26" t="str">
        <f t="shared" si="140"/>
        <v>Under</v>
      </c>
      <c r="G2147" s="26">
        <f t="shared" si="138"/>
        <v>15</v>
      </c>
    </row>
    <row r="2148" spans="1:7" ht="15" x14ac:dyDescent="0.25">
      <c r="A2148" s="39">
        <v>44388</v>
      </c>
      <c r="B2148" s="40">
        <v>0.6658101851851852</v>
      </c>
      <c r="C2148" s="5">
        <v>16</v>
      </c>
      <c r="D2148" s="24">
        <f t="shared" si="137"/>
        <v>16</v>
      </c>
      <c r="E2148" s="26" t="str">
        <f t="shared" si="139"/>
        <v>Under</v>
      </c>
      <c r="F2148" s="26" t="str">
        <f t="shared" si="140"/>
        <v>Under</v>
      </c>
      <c r="G2148" s="26">
        <f t="shared" si="138"/>
        <v>15</v>
      </c>
    </row>
    <row r="2149" spans="1:7" ht="15" x14ac:dyDescent="0.25">
      <c r="A2149" s="39">
        <v>44388</v>
      </c>
      <c r="B2149" s="40">
        <v>0.66999999999999993</v>
      </c>
      <c r="C2149" s="5">
        <v>14</v>
      </c>
      <c r="D2149" s="24">
        <f t="shared" si="137"/>
        <v>14</v>
      </c>
      <c r="E2149" s="26" t="str">
        <f t="shared" si="139"/>
        <v>Under</v>
      </c>
      <c r="F2149" s="26" t="str">
        <f t="shared" si="140"/>
        <v>Under</v>
      </c>
      <c r="G2149" s="26">
        <f t="shared" si="138"/>
        <v>16</v>
      </c>
    </row>
    <row r="2150" spans="1:7" ht="15" x14ac:dyDescent="0.25">
      <c r="A2150" s="39">
        <v>44388</v>
      </c>
      <c r="B2150" s="40">
        <v>0.67040509259259251</v>
      </c>
      <c r="C2150" s="5">
        <v>10</v>
      </c>
      <c r="D2150" s="24">
        <f t="shared" si="137"/>
        <v>10</v>
      </c>
      <c r="E2150" s="26" t="str">
        <f t="shared" si="139"/>
        <v>Under</v>
      </c>
      <c r="F2150" s="26" t="str">
        <f t="shared" si="140"/>
        <v>Under</v>
      </c>
      <c r="G2150" s="26">
        <f t="shared" si="138"/>
        <v>16</v>
      </c>
    </row>
    <row r="2151" spans="1:7" ht="15" x14ac:dyDescent="0.25">
      <c r="A2151" s="39">
        <v>44388</v>
      </c>
      <c r="B2151" s="40">
        <v>0.67048611111111101</v>
      </c>
      <c r="C2151" s="5">
        <v>16</v>
      </c>
      <c r="D2151" s="24">
        <f t="shared" si="137"/>
        <v>16</v>
      </c>
      <c r="E2151" s="26" t="str">
        <f t="shared" si="139"/>
        <v>Under</v>
      </c>
      <c r="F2151" s="26" t="str">
        <f t="shared" si="140"/>
        <v>Under</v>
      </c>
      <c r="G2151" s="26">
        <f t="shared" si="138"/>
        <v>16</v>
      </c>
    </row>
    <row r="2152" spans="1:7" ht="15" x14ac:dyDescent="0.25">
      <c r="A2152" s="39">
        <v>44388</v>
      </c>
      <c r="B2152" s="40">
        <v>0.67282407407407396</v>
      </c>
      <c r="C2152" s="5">
        <v>14</v>
      </c>
      <c r="D2152" s="24">
        <f t="shared" si="137"/>
        <v>14</v>
      </c>
      <c r="E2152" s="26" t="str">
        <f t="shared" si="139"/>
        <v>Under</v>
      </c>
      <c r="F2152" s="26" t="str">
        <f t="shared" si="140"/>
        <v>Under</v>
      </c>
      <c r="G2152" s="26">
        <f t="shared" si="138"/>
        <v>16</v>
      </c>
    </row>
    <row r="2153" spans="1:7" ht="15" x14ac:dyDescent="0.25">
      <c r="A2153" s="39">
        <v>44388</v>
      </c>
      <c r="B2153" s="40">
        <v>0.67353009259259267</v>
      </c>
      <c r="C2153" s="5">
        <v>17</v>
      </c>
      <c r="D2153" s="24">
        <f t="shared" si="137"/>
        <v>17</v>
      </c>
      <c r="E2153" s="26" t="str">
        <f t="shared" si="139"/>
        <v>Under</v>
      </c>
      <c r="F2153" s="26" t="str">
        <f t="shared" si="140"/>
        <v>Under</v>
      </c>
      <c r="G2153" s="26">
        <f t="shared" si="138"/>
        <v>16</v>
      </c>
    </row>
    <row r="2154" spans="1:7" ht="15" x14ac:dyDescent="0.25">
      <c r="A2154" s="39">
        <v>44388</v>
      </c>
      <c r="B2154" s="40">
        <v>0.67358796296296297</v>
      </c>
      <c r="C2154" s="5">
        <v>20</v>
      </c>
      <c r="D2154" s="24">
        <f t="shared" si="137"/>
        <v>20</v>
      </c>
      <c r="E2154" s="26" t="str">
        <f t="shared" si="139"/>
        <v>Under</v>
      </c>
      <c r="F2154" s="26" t="str">
        <f t="shared" si="140"/>
        <v>Under</v>
      </c>
      <c r="G2154" s="26">
        <f t="shared" si="138"/>
        <v>16</v>
      </c>
    </row>
    <row r="2155" spans="1:7" ht="15" x14ac:dyDescent="0.25">
      <c r="A2155" s="39">
        <v>44388</v>
      </c>
      <c r="B2155" s="40">
        <v>0.67489583333333336</v>
      </c>
      <c r="C2155" s="5">
        <v>13</v>
      </c>
      <c r="D2155" s="24">
        <f t="shared" si="137"/>
        <v>13</v>
      </c>
      <c r="E2155" s="26" t="str">
        <f t="shared" si="139"/>
        <v>Under</v>
      </c>
      <c r="F2155" s="26" t="str">
        <f t="shared" si="140"/>
        <v>Under</v>
      </c>
      <c r="G2155" s="26">
        <f t="shared" si="138"/>
        <v>16</v>
      </c>
    </row>
    <row r="2156" spans="1:7" ht="15" x14ac:dyDescent="0.25">
      <c r="A2156" s="39">
        <v>44388</v>
      </c>
      <c r="B2156" s="40">
        <v>0.68579861111111118</v>
      </c>
      <c r="C2156" s="5">
        <v>27</v>
      </c>
      <c r="D2156" s="24">
        <f t="shared" si="137"/>
        <v>27</v>
      </c>
      <c r="E2156" s="26" t="str">
        <f t="shared" si="139"/>
        <v>Over</v>
      </c>
      <c r="F2156" s="26" t="str">
        <f t="shared" si="140"/>
        <v>Over</v>
      </c>
      <c r="G2156" s="26">
        <f t="shared" si="138"/>
        <v>16</v>
      </c>
    </row>
    <row r="2157" spans="1:7" ht="15" x14ac:dyDescent="0.25">
      <c r="A2157" s="39">
        <v>44388</v>
      </c>
      <c r="B2157" s="40">
        <v>0.68642361111111105</v>
      </c>
      <c r="C2157" s="5">
        <v>18</v>
      </c>
      <c r="D2157" s="24">
        <f t="shared" si="137"/>
        <v>18</v>
      </c>
      <c r="E2157" s="26" t="str">
        <f t="shared" si="139"/>
        <v>Under</v>
      </c>
      <c r="F2157" s="26" t="str">
        <f t="shared" si="140"/>
        <v>Under</v>
      </c>
      <c r="G2157" s="26">
        <f t="shared" si="138"/>
        <v>16</v>
      </c>
    </row>
    <row r="2158" spans="1:7" ht="15" x14ac:dyDescent="0.25">
      <c r="A2158" s="39">
        <v>44388</v>
      </c>
      <c r="B2158" s="40">
        <v>0.68677083333333344</v>
      </c>
      <c r="C2158" s="5">
        <v>17</v>
      </c>
      <c r="D2158" s="24">
        <f t="shared" si="137"/>
        <v>17</v>
      </c>
      <c r="E2158" s="26" t="str">
        <f t="shared" si="139"/>
        <v>Under</v>
      </c>
      <c r="F2158" s="26" t="str">
        <f t="shared" si="140"/>
        <v>Under</v>
      </c>
      <c r="G2158" s="26">
        <f t="shared" si="138"/>
        <v>16</v>
      </c>
    </row>
    <row r="2159" spans="1:7" ht="15" x14ac:dyDescent="0.25">
      <c r="A2159" s="39">
        <v>44388</v>
      </c>
      <c r="B2159" s="40">
        <v>0.687962962962963</v>
      </c>
      <c r="C2159" s="5">
        <v>19</v>
      </c>
      <c r="D2159" s="24">
        <f t="shared" si="137"/>
        <v>19</v>
      </c>
      <c r="E2159" s="26" t="str">
        <f t="shared" si="139"/>
        <v>Under</v>
      </c>
      <c r="F2159" s="26" t="str">
        <f t="shared" si="140"/>
        <v>Under</v>
      </c>
      <c r="G2159" s="26">
        <f t="shared" si="138"/>
        <v>16</v>
      </c>
    </row>
    <row r="2160" spans="1:7" ht="15" x14ac:dyDescent="0.25">
      <c r="A2160" s="39">
        <v>44388</v>
      </c>
      <c r="B2160" s="40">
        <v>0.68844907407407396</v>
      </c>
      <c r="C2160" s="5">
        <v>20</v>
      </c>
      <c r="D2160" s="24">
        <f t="shared" si="137"/>
        <v>20</v>
      </c>
      <c r="E2160" s="26" t="str">
        <f t="shared" si="139"/>
        <v>Under</v>
      </c>
      <c r="F2160" s="26" t="str">
        <f t="shared" si="140"/>
        <v>Under</v>
      </c>
      <c r="G2160" s="26">
        <f t="shared" si="138"/>
        <v>16</v>
      </c>
    </row>
    <row r="2161" spans="1:7" ht="15" x14ac:dyDescent="0.25">
      <c r="A2161" s="39">
        <v>44388</v>
      </c>
      <c r="B2161" s="40">
        <v>0.6929050925925927</v>
      </c>
      <c r="C2161" s="5">
        <v>14</v>
      </c>
      <c r="D2161" s="24">
        <f t="shared" si="137"/>
        <v>14</v>
      </c>
      <c r="E2161" s="26" t="str">
        <f t="shared" si="139"/>
        <v>Under</v>
      </c>
      <c r="F2161" s="26" t="str">
        <f t="shared" si="140"/>
        <v>Under</v>
      </c>
      <c r="G2161" s="26">
        <f t="shared" si="138"/>
        <v>16</v>
      </c>
    </row>
    <row r="2162" spans="1:7" ht="15" x14ac:dyDescent="0.25">
      <c r="A2162" s="39">
        <v>44388</v>
      </c>
      <c r="B2162" s="40">
        <v>0.69388888888888889</v>
      </c>
      <c r="C2162" s="5">
        <v>18</v>
      </c>
      <c r="D2162" s="24">
        <f t="shared" si="137"/>
        <v>18</v>
      </c>
      <c r="E2162" s="26" t="str">
        <f t="shared" si="139"/>
        <v>Under</v>
      </c>
      <c r="F2162" s="26" t="str">
        <f t="shared" si="140"/>
        <v>Under</v>
      </c>
      <c r="G2162" s="26">
        <f t="shared" si="138"/>
        <v>16</v>
      </c>
    </row>
    <row r="2163" spans="1:7" ht="15" x14ac:dyDescent="0.25">
      <c r="A2163" s="39">
        <v>44388</v>
      </c>
      <c r="B2163" s="40">
        <v>0.69542824074074072</v>
      </c>
      <c r="C2163" s="5">
        <v>16</v>
      </c>
      <c r="D2163" s="24">
        <f t="shared" si="137"/>
        <v>16</v>
      </c>
      <c r="E2163" s="26" t="str">
        <f t="shared" si="139"/>
        <v>Under</v>
      </c>
      <c r="F2163" s="26" t="str">
        <f t="shared" si="140"/>
        <v>Under</v>
      </c>
      <c r="G2163" s="26">
        <f t="shared" si="138"/>
        <v>16</v>
      </c>
    </row>
    <row r="2164" spans="1:7" ht="15" x14ac:dyDescent="0.25">
      <c r="A2164" s="39">
        <v>44388</v>
      </c>
      <c r="B2164" s="40">
        <v>0.69557870370370367</v>
      </c>
      <c r="C2164" s="5">
        <v>18</v>
      </c>
      <c r="D2164" s="24">
        <f t="shared" si="137"/>
        <v>18</v>
      </c>
      <c r="E2164" s="26" t="str">
        <f t="shared" si="139"/>
        <v>Under</v>
      </c>
      <c r="F2164" s="26" t="str">
        <f t="shared" si="140"/>
        <v>Under</v>
      </c>
      <c r="G2164" s="26">
        <f t="shared" si="138"/>
        <v>16</v>
      </c>
    </row>
    <row r="2165" spans="1:7" ht="15" x14ac:dyDescent="0.25">
      <c r="A2165" s="39">
        <v>44388</v>
      </c>
      <c r="B2165" s="40">
        <v>0.69710648148148147</v>
      </c>
      <c r="C2165" s="5">
        <v>10</v>
      </c>
      <c r="D2165" s="24">
        <f t="shared" si="137"/>
        <v>10</v>
      </c>
      <c r="E2165" s="26" t="str">
        <f t="shared" si="139"/>
        <v>Under</v>
      </c>
      <c r="F2165" s="26" t="str">
        <f t="shared" si="140"/>
        <v>Under</v>
      </c>
      <c r="G2165" s="26">
        <f t="shared" si="138"/>
        <v>16</v>
      </c>
    </row>
    <row r="2166" spans="1:7" ht="15" x14ac:dyDescent="0.25">
      <c r="A2166" s="39">
        <v>44388</v>
      </c>
      <c r="B2166" s="40">
        <v>0.69842592592592589</v>
      </c>
      <c r="C2166" s="5">
        <v>23</v>
      </c>
      <c r="D2166" s="24">
        <f t="shared" si="137"/>
        <v>23</v>
      </c>
      <c r="E2166" s="26" t="str">
        <f t="shared" si="139"/>
        <v>Under</v>
      </c>
      <c r="F2166" s="26" t="str">
        <f t="shared" si="140"/>
        <v>Over</v>
      </c>
      <c r="G2166" s="26">
        <f t="shared" si="138"/>
        <v>16</v>
      </c>
    </row>
    <row r="2167" spans="1:7" ht="15" x14ac:dyDescent="0.25">
      <c r="A2167" s="39">
        <v>44388</v>
      </c>
      <c r="B2167" s="40">
        <v>0.69873842592592583</v>
      </c>
      <c r="C2167" s="5">
        <v>24</v>
      </c>
      <c r="D2167" s="24">
        <f t="shared" si="137"/>
        <v>24</v>
      </c>
      <c r="E2167" s="26" t="str">
        <f t="shared" si="139"/>
        <v>Under</v>
      </c>
      <c r="F2167" s="26" t="str">
        <f t="shared" si="140"/>
        <v>Over</v>
      </c>
      <c r="G2167" s="26">
        <f t="shared" si="138"/>
        <v>16</v>
      </c>
    </row>
    <row r="2168" spans="1:7" ht="15" x14ac:dyDescent="0.25">
      <c r="A2168" s="39">
        <v>44388</v>
      </c>
      <c r="B2168" s="40">
        <v>0.70116898148148143</v>
      </c>
      <c r="C2168" s="5">
        <v>12</v>
      </c>
      <c r="D2168" s="24">
        <f t="shared" si="137"/>
        <v>12</v>
      </c>
      <c r="E2168" s="26" t="str">
        <f t="shared" si="139"/>
        <v>Under</v>
      </c>
      <c r="F2168" s="26" t="str">
        <f t="shared" si="140"/>
        <v>Under</v>
      </c>
      <c r="G2168" s="26">
        <f t="shared" si="138"/>
        <v>16</v>
      </c>
    </row>
    <row r="2169" spans="1:7" ht="15" x14ac:dyDescent="0.25">
      <c r="A2169" s="39">
        <v>44388</v>
      </c>
      <c r="B2169" s="40">
        <v>0.70246527777777779</v>
      </c>
      <c r="C2169" s="5">
        <v>12</v>
      </c>
      <c r="D2169" s="24">
        <f t="shared" si="137"/>
        <v>12</v>
      </c>
      <c r="E2169" s="26" t="str">
        <f t="shared" si="139"/>
        <v>Under</v>
      </c>
      <c r="F2169" s="26" t="str">
        <f t="shared" si="140"/>
        <v>Under</v>
      </c>
      <c r="G2169" s="26">
        <f t="shared" si="138"/>
        <v>16</v>
      </c>
    </row>
    <row r="2170" spans="1:7" ht="15" x14ac:dyDescent="0.25">
      <c r="A2170" s="39">
        <v>44388</v>
      </c>
      <c r="B2170" s="40">
        <v>0.70332175925925933</v>
      </c>
      <c r="C2170" s="5">
        <v>22</v>
      </c>
      <c r="D2170" s="24">
        <f t="shared" si="137"/>
        <v>22</v>
      </c>
      <c r="E2170" s="26" t="str">
        <f t="shared" si="139"/>
        <v>Under</v>
      </c>
      <c r="F2170" s="26" t="str">
        <f t="shared" si="140"/>
        <v>Over</v>
      </c>
      <c r="G2170" s="26">
        <f t="shared" si="138"/>
        <v>16</v>
      </c>
    </row>
    <row r="2171" spans="1:7" ht="15" x14ac:dyDescent="0.25">
      <c r="A2171" s="39">
        <v>44388</v>
      </c>
      <c r="B2171" s="40">
        <v>0.70400462962962962</v>
      </c>
      <c r="C2171" s="5">
        <v>9</v>
      </c>
      <c r="D2171" s="24">
        <f t="shared" si="137"/>
        <v>9</v>
      </c>
      <c r="E2171" s="26" t="str">
        <f t="shared" si="139"/>
        <v>Under</v>
      </c>
      <c r="F2171" s="26" t="str">
        <f t="shared" si="140"/>
        <v>Under</v>
      </c>
      <c r="G2171" s="26">
        <f t="shared" si="138"/>
        <v>16</v>
      </c>
    </row>
    <row r="2172" spans="1:7" ht="15" x14ac:dyDescent="0.25">
      <c r="A2172" s="39">
        <v>44388</v>
      </c>
      <c r="B2172" s="40">
        <v>0.70543981481481488</v>
      </c>
      <c r="C2172" s="5">
        <v>15</v>
      </c>
      <c r="D2172" s="24">
        <f t="shared" si="137"/>
        <v>15</v>
      </c>
      <c r="E2172" s="26" t="str">
        <f t="shared" si="139"/>
        <v>Under</v>
      </c>
      <c r="F2172" s="26" t="str">
        <f t="shared" si="140"/>
        <v>Under</v>
      </c>
      <c r="G2172" s="26">
        <f t="shared" si="138"/>
        <v>16</v>
      </c>
    </row>
    <row r="2173" spans="1:7" ht="15" x14ac:dyDescent="0.25">
      <c r="A2173" s="39">
        <v>44388</v>
      </c>
      <c r="B2173" s="40">
        <v>0.70547453703703711</v>
      </c>
      <c r="C2173" s="5">
        <v>15</v>
      </c>
      <c r="D2173" s="24">
        <f t="shared" si="137"/>
        <v>15</v>
      </c>
      <c r="E2173" s="26" t="str">
        <f t="shared" si="139"/>
        <v>Under</v>
      </c>
      <c r="F2173" s="26" t="str">
        <f t="shared" si="140"/>
        <v>Under</v>
      </c>
      <c r="G2173" s="26">
        <f t="shared" si="138"/>
        <v>16</v>
      </c>
    </row>
    <row r="2174" spans="1:7" ht="15" x14ac:dyDescent="0.25">
      <c r="A2174" s="39">
        <v>44388</v>
      </c>
      <c r="B2174" s="40">
        <v>0.70723379629629635</v>
      </c>
      <c r="C2174" s="5">
        <v>19</v>
      </c>
      <c r="D2174" s="24">
        <f t="shared" si="137"/>
        <v>19</v>
      </c>
      <c r="E2174" s="26" t="str">
        <f t="shared" si="139"/>
        <v>Under</v>
      </c>
      <c r="F2174" s="26" t="str">
        <f t="shared" si="140"/>
        <v>Under</v>
      </c>
      <c r="G2174" s="26">
        <f t="shared" si="138"/>
        <v>16</v>
      </c>
    </row>
    <row r="2175" spans="1:7" ht="15" x14ac:dyDescent="0.25">
      <c r="A2175" s="39">
        <v>44388</v>
      </c>
      <c r="B2175" s="40">
        <v>0.71040509259259255</v>
      </c>
      <c r="C2175" s="5">
        <v>13</v>
      </c>
      <c r="D2175" s="24">
        <f t="shared" si="137"/>
        <v>13</v>
      </c>
      <c r="E2175" s="26" t="str">
        <f t="shared" si="139"/>
        <v>Under</v>
      </c>
      <c r="F2175" s="26" t="str">
        <f t="shared" si="140"/>
        <v>Under</v>
      </c>
      <c r="G2175" s="26">
        <f t="shared" si="138"/>
        <v>17</v>
      </c>
    </row>
    <row r="2176" spans="1:7" ht="15" x14ac:dyDescent="0.25">
      <c r="A2176" s="39">
        <v>44388</v>
      </c>
      <c r="B2176" s="40">
        <v>0.71108796296296306</v>
      </c>
      <c r="C2176" s="5">
        <v>16</v>
      </c>
      <c r="D2176" s="24">
        <f t="shared" si="137"/>
        <v>16</v>
      </c>
      <c r="E2176" s="26" t="str">
        <f t="shared" si="139"/>
        <v>Under</v>
      </c>
      <c r="F2176" s="26" t="str">
        <f t="shared" si="140"/>
        <v>Under</v>
      </c>
      <c r="G2176" s="26">
        <f t="shared" si="138"/>
        <v>17</v>
      </c>
    </row>
    <row r="2177" spans="1:7" ht="15" x14ac:dyDescent="0.25">
      <c r="A2177" s="39">
        <v>44388</v>
      </c>
      <c r="B2177" s="40">
        <v>0.71621527777777771</v>
      </c>
      <c r="C2177" s="5">
        <v>15</v>
      </c>
      <c r="D2177" s="24">
        <f t="shared" si="137"/>
        <v>15</v>
      </c>
      <c r="E2177" s="26" t="str">
        <f t="shared" si="139"/>
        <v>Under</v>
      </c>
      <c r="F2177" s="26" t="str">
        <f t="shared" si="140"/>
        <v>Under</v>
      </c>
      <c r="G2177" s="26">
        <f t="shared" si="138"/>
        <v>17</v>
      </c>
    </row>
    <row r="2178" spans="1:7" ht="15" x14ac:dyDescent="0.25">
      <c r="A2178" s="39">
        <v>44388</v>
      </c>
      <c r="B2178" s="40">
        <v>0.71834490740740742</v>
      </c>
      <c r="C2178" s="5">
        <v>18</v>
      </c>
      <c r="D2178" s="24">
        <f t="shared" si="137"/>
        <v>18</v>
      </c>
      <c r="E2178" s="26" t="str">
        <f t="shared" si="139"/>
        <v>Under</v>
      </c>
      <c r="F2178" s="26" t="str">
        <f t="shared" si="140"/>
        <v>Under</v>
      </c>
      <c r="G2178" s="26">
        <f t="shared" si="138"/>
        <v>17</v>
      </c>
    </row>
    <row r="2179" spans="1:7" ht="15" x14ac:dyDescent="0.25">
      <c r="A2179" s="39">
        <v>44388</v>
      </c>
      <c r="B2179" s="40">
        <v>0.71839120370370368</v>
      </c>
      <c r="C2179" s="5">
        <v>18</v>
      </c>
      <c r="D2179" s="24">
        <f t="shared" si="137"/>
        <v>18</v>
      </c>
      <c r="E2179" s="26" t="str">
        <f t="shared" si="139"/>
        <v>Under</v>
      </c>
      <c r="F2179" s="26" t="str">
        <f t="shared" si="140"/>
        <v>Under</v>
      </c>
      <c r="G2179" s="26">
        <f t="shared" si="138"/>
        <v>17</v>
      </c>
    </row>
    <row r="2180" spans="1:7" ht="15" x14ac:dyDescent="0.25">
      <c r="A2180" s="39">
        <v>44388</v>
      </c>
      <c r="B2180" s="40">
        <v>0.72013888888888899</v>
      </c>
      <c r="C2180" s="5">
        <v>21</v>
      </c>
      <c r="D2180" s="24">
        <f t="shared" si="137"/>
        <v>21</v>
      </c>
      <c r="E2180" s="26" t="str">
        <f t="shared" si="139"/>
        <v>Under</v>
      </c>
      <c r="F2180" s="26" t="str">
        <f t="shared" si="140"/>
        <v>Over</v>
      </c>
      <c r="G2180" s="26">
        <f t="shared" si="138"/>
        <v>17</v>
      </c>
    </row>
    <row r="2181" spans="1:7" ht="15" x14ac:dyDescent="0.25">
      <c r="A2181" s="39">
        <v>44388</v>
      </c>
      <c r="B2181" s="40">
        <v>0.7214814814814815</v>
      </c>
      <c r="C2181" s="5">
        <v>18</v>
      </c>
      <c r="D2181" s="24">
        <f t="shared" si="137"/>
        <v>18</v>
      </c>
      <c r="E2181" s="26" t="str">
        <f t="shared" si="139"/>
        <v>Under</v>
      </c>
      <c r="F2181" s="26" t="str">
        <f t="shared" si="140"/>
        <v>Under</v>
      </c>
      <c r="G2181" s="26">
        <f t="shared" si="138"/>
        <v>17</v>
      </c>
    </row>
    <row r="2182" spans="1:7" ht="15" x14ac:dyDescent="0.25">
      <c r="A2182" s="39">
        <v>44388</v>
      </c>
      <c r="B2182" s="40">
        <v>0.72313657407407417</v>
      </c>
      <c r="C2182" s="5">
        <v>18</v>
      </c>
      <c r="D2182" s="24">
        <f t="shared" si="137"/>
        <v>18</v>
      </c>
      <c r="E2182" s="26" t="str">
        <f t="shared" si="139"/>
        <v>Under</v>
      </c>
      <c r="F2182" s="26" t="str">
        <f t="shared" si="140"/>
        <v>Under</v>
      </c>
      <c r="G2182" s="26">
        <f t="shared" si="138"/>
        <v>17</v>
      </c>
    </row>
    <row r="2183" spans="1:7" ht="15" x14ac:dyDescent="0.25">
      <c r="A2183" s="39">
        <v>44388</v>
      </c>
      <c r="B2183" s="40">
        <v>0.72318287037037043</v>
      </c>
      <c r="C2183" s="5">
        <v>13</v>
      </c>
      <c r="D2183" s="24">
        <f t="shared" si="137"/>
        <v>13</v>
      </c>
      <c r="E2183" s="26" t="str">
        <f t="shared" si="139"/>
        <v>Under</v>
      </c>
      <c r="F2183" s="26" t="str">
        <f t="shared" si="140"/>
        <v>Under</v>
      </c>
      <c r="G2183" s="26">
        <f t="shared" si="138"/>
        <v>17</v>
      </c>
    </row>
    <row r="2184" spans="1:7" ht="15" x14ac:dyDescent="0.25">
      <c r="A2184" s="39">
        <v>44388</v>
      </c>
      <c r="B2184" s="40">
        <v>0.72788194444444443</v>
      </c>
      <c r="C2184" s="5">
        <v>19</v>
      </c>
      <c r="D2184" s="24">
        <f t="shared" si="137"/>
        <v>19</v>
      </c>
      <c r="E2184" s="26" t="str">
        <f t="shared" si="139"/>
        <v>Under</v>
      </c>
      <c r="F2184" s="26" t="str">
        <f t="shared" si="140"/>
        <v>Under</v>
      </c>
      <c r="G2184" s="26">
        <f t="shared" si="138"/>
        <v>17</v>
      </c>
    </row>
    <row r="2185" spans="1:7" ht="15" x14ac:dyDescent="0.25">
      <c r="A2185" s="39">
        <v>44388</v>
      </c>
      <c r="B2185" s="40">
        <v>0.73008101851851848</v>
      </c>
      <c r="C2185" s="5">
        <v>15</v>
      </c>
      <c r="D2185" s="24">
        <f t="shared" si="137"/>
        <v>15</v>
      </c>
      <c r="E2185" s="26" t="str">
        <f t="shared" si="139"/>
        <v>Under</v>
      </c>
      <c r="F2185" s="26" t="str">
        <f t="shared" si="140"/>
        <v>Under</v>
      </c>
      <c r="G2185" s="26">
        <f t="shared" si="138"/>
        <v>17</v>
      </c>
    </row>
    <row r="2186" spans="1:7" ht="15" x14ac:dyDescent="0.25">
      <c r="A2186" s="39">
        <v>44388</v>
      </c>
      <c r="B2186" s="40">
        <v>0.73388888888888892</v>
      </c>
      <c r="C2186" s="5">
        <v>16</v>
      </c>
      <c r="D2186" s="24">
        <f t="shared" si="137"/>
        <v>16</v>
      </c>
      <c r="E2186" s="26" t="str">
        <f t="shared" si="139"/>
        <v>Under</v>
      </c>
      <c r="F2186" s="26" t="str">
        <f t="shared" si="140"/>
        <v>Under</v>
      </c>
      <c r="G2186" s="26">
        <f t="shared" si="138"/>
        <v>17</v>
      </c>
    </row>
    <row r="2187" spans="1:7" ht="15" x14ac:dyDescent="0.25">
      <c r="A2187" s="39">
        <v>44388</v>
      </c>
      <c r="B2187" s="40">
        <v>0.73465277777777782</v>
      </c>
      <c r="C2187" s="5">
        <v>14</v>
      </c>
      <c r="D2187" s="24">
        <f t="shared" si="137"/>
        <v>14</v>
      </c>
      <c r="E2187" s="26" t="str">
        <f t="shared" si="139"/>
        <v>Under</v>
      </c>
      <c r="F2187" s="26" t="str">
        <f t="shared" si="140"/>
        <v>Under</v>
      </c>
      <c r="G2187" s="26">
        <f t="shared" si="138"/>
        <v>17</v>
      </c>
    </row>
    <row r="2188" spans="1:7" ht="15" x14ac:dyDescent="0.25">
      <c r="A2188" s="39">
        <v>44388</v>
      </c>
      <c r="B2188" s="40">
        <v>0.73828703703703702</v>
      </c>
      <c r="C2188" s="5">
        <v>17</v>
      </c>
      <c r="D2188" s="24">
        <f t="shared" si="137"/>
        <v>17</v>
      </c>
      <c r="E2188" s="26" t="str">
        <f t="shared" si="139"/>
        <v>Under</v>
      </c>
      <c r="F2188" s="26" t="str">
        <f t="shared" si="140"/>
        <v>Under</v>
      </c>
      <c r="G2188" s="26">
        <f t="shared" si="138"/>
        <v>17</v>
      </c>
    </row>
    <row r="2189" spans="1:7" ht="15" x14ac:dyDescent="0.25">
      <c r="A2189" s="39">
        <v>44388</v>
      </c>
      <c r="B2189" s="40">
        <v>0.74053240740740733</v>
      </c>
      <c r="C2189" s="5">
        <v>20</v>
      </c>
      <c r="D2189" s="24">
        <f t="shared" si="137"/>
        <v>20</v>
      </c>
      <c r="E2189" s="26" t="str">
        <f t="shared" si="139"/>
        <v>Under</v>
      </c>
      <c r="F2189" s="26" t="str">
        <f t="shared" si="140"/>
        <v>Under</v>
      </c>
      <c r="G2189" s="26">
        <f t="shared" si="138"/>
        <v>17</v>
      </c>
    </row>
    <row r="2190" spans="1:7" ht="15" x14ac:dyDescent="0.25">
      <c r="A2190" s="39">
        <v>44388</v>
      </c>
      <c r="B2190" s="40">
        <v>0.74144675925925929</v>
      </c>
      <c r="C2190" s="5">
        <v>14</v>
      </c>
      <c r="D2190" s="24">
        <f t="shared" si="137"/>
        <v>14</v>
      </c>
      <c r="E2190" s="26" t="str">
        <f t="shared" si="139"/>
        <v>Under</v>
      </c>
      <c r="F2190" s="26" t="str">
        <f t="shared" si="140"/>
        <v>Under</v>
      </c>
      <c r="G2190" s="26">
        <f t="shared" si="138"/>
        <v>17</v>
      </c>
    </row>
    <row r="2191" spans="1:7" ht="15" x14ac:dyDescent="0.25">
      <c r="A2191" s="39">
        <v>44388</v>
      </c>
      <c r="B2191" s="40">
        <v>0.74285879629629636</v>
      </c>
      <c r="C2191" s="5">
        <v>17</v>
      </c>
      <c r="D2191" s="24">
        <f t="shared" si="137"/>
        <v>17</v>
      </c>
      <c r="E2191" s="26" t="str">
        <f t="shared" si="139"/>
        <v>Under</v>
      </c>
      <c r="F2191" s="26" t="str">
        <f t="shared" si="140"/>
        <v>Under</v>
      </c>
      <c r="G2191" s="26">
        <f t="shared" si="138"/>
        <v>17</v>
      </c>
    </row>
    <row r="2192" spans="1:7" ht="15" x14ac:dyDescent="0.25">
      <c r="A2192" s="39">
        <v>44388</v>
      </c>
      <c r="B2192" s="40">
        <v>0.74395833333333339</v>
      </c>
      <c r="C2192" s="5">
        <v>10</v>
      </c>
      <c r="D2192" s="24">
        <f t="shared" si="137"/>
        <v>10</v>
      </c>
      <c r="E2192" s="26" t="str">
        <f t="shared" si="139"/>
        <v>Under</v>
      </c>
      <c r="F2192" s="26" t="str">
        <f t="shared" si="140"/>
        <v>Under</v>
      </c>
      <c r="G2192" s="26">
        <f t="shared" si="138"/>
        <v>17</v>
      </c>
    </row>
    <row r="2193" spans="1:7" ht="15" x14ac:dyDescent="0.25">
      <c r="A2193" s="39">
        <v>44388</v>
      </c>
      <c r="B2193" s="40">
        <v>0.74528935185185186</v>
      </c>
      <c r="C2193" s="5">
        <v>10</v>
      </c>
      <c r="D2193" s="24">
        <f t="shared" si="137"/>
        <v>10</v>
      </c>
      <c r="E2193" s="26" t="str">
        <f t="shared" si="139"/>
        <v>Under</v>
      </c>
      <c r="F2193" s="26" t="str">
        <f t="shared" si="140"/>
        <v>Under</v>
      </c>
      <c r="G2193" s="26">
        <f t="shared" si="138"/>
        <v>17</v>
      </c>
    </row>
    <row r="2194" spans="1:7" ht="15" x14ac:dyDescent="0.25">
      <c r="A2194" s="39">
        <v>44388</v>
      </c>
      <c r="B2194" s="40">
        <v>0.74601851851851853</v>
      </c>
      <c r="C2194" s="5">
        <v>10</v>
      </c>
      <c r="D2194" s="24">
        <f t="shared" si="137"/>
        <v>10</v>
      </c>
      <c r="E2194" s="26" t="str">
        <f t="shared" si="139"/>
        <v>Under</v>
      </c>
      <c r="F2194" s="26" t="str">
        <f t="shared" si="140"/>
        <v>Under</v>
      </c>
      <c r="G2194" s="26">
        <f t="shared" si="138"/>
        <v>17</v>
      </c>
    </row>
    <row r="2195" spans="1:7" ht="15" x14ac:dyDescent="0.25">
      <c r="A2195" s="39">
        <v>44388</v>
      </c>
      <c r="B2195" s="40">
        <v>0.75211805555555555</v>
      </c>
      <c r="C2195" s="5">
        <v>22</v>
      </c>
      <c r="D2195" s="24">
        <f t="shared" si="137"/>
        <v>22</v>
      </c>
      <c r="E2195" s="26" t="str">
        <f t="shared" si="139"/>
        <v>Under</v>
      </c>
      <c r="F2195" s="26" t="str">
        <f t="shared" si="140"/>
        <v>Over</v>
      </c>
      <c r="G2195" s="26">
        <f t="shared" si="138"/>
        <v>18</v>
      </c>
    </row>
    <row r="2196" spans="1:7" ht="15" x14ac:dyDescent="0.25">
      <c r="A2196" s="39">
        <v>44388</v>
      </c>
      <c r="B2196" s="40">
        <v>0.75234953703703711</v>
      </c>
      <c r="C2196" s="5">
        <v>9</v>
      </c>
      <c r="D2196" s="24">
        <f t="shared" si="137"/>
        <v>9</v>
      </c>
      <c r="E2196" s="26" t="str">
        <f t="shared" si="139"/>
        <v>Under</v>
      </c>
      <c r="F2196" s="26" t="str">
        <f t="shared" si="140"/>
        <v>Under</v>
      </c>
      <c r="G2196" s="26">
        <f t="shared" si="138"/>
        <v>18</v>
      </c>
    </row>
    <row r="2197" spans="1:7" ht="15" x14ac:dyDescent="0.25">
      <c r="A2197" s="39">
        <v>44388</v>
      </c>
      <c r="B2197" s="40">
        <v>0.75384259259259256</v>
      </c>
      <c r="C2197" s="5">
        <v>16</v>
      </c>
      <c r="D2197" s="24">
        <f t="shared" si="137"/>
        <v>16</v>
      </c>
      <c r="E2197" s="26" t="str">
        <f t="shared" si="139"/>
        <v>Under</v>
      </c>
      <c r="F2197" s="26" t="str">
        <f t="shared" si="140"/>
        <v>Under</v>
      </c>
      <c r="G2197" s="26">
        <f t="shared" si="138"/>
        <v>18</v>
      </c>
    </row>
    <row r="2198" spans="1:7" ht="15" x14ac:dyDescent="0.25">
      <c r="A2198" s="39">
        <v>44388</v>
      </c>
      <c r="B2198" s="40">
        <v>0.75509259259259265</v>
      </c>
      <c r="C2198" s="5">
        <v>8</v>
      </c>
      <c r="D2198" s="24">
        <f t="shared" si="137"/>
        <v>8</v>
      </c>
      <c r="E2198" s="26" t="str">
        <f t="shared" si="139"/>
        <v>Under</v>
      </c>
      <c r="F2198" s="26" t="str">
        <f t="shared" si="140"/>
        <v>Under</v>
      </c>
      <c r="G2198" s="26">
        <f t="shared" si="138"/>
        <v>18</v>
      </c>
    </row>
    <row r="2199" spans="1:7" ht="15" x14ac:dyDescent="0.25">
      <c r="A2199" s="39">
        <v>44388</v>
      </c>
      <c r="B2199" s="40">
        <v>0.75567129629629637</v>
      </c>
      <c r="C2199" s="5">
        <v>20</v>
      </c>
      <c r="D2199" s="24">
        <f t="shared" ref="D2199:D2262" si="141">IF(C2199="","",IF($B$9="mph",C2199,ROUND(C2199*0.6214,0)))</f>
        <v>20</v>
      </c>
      <c r="E2199" s="26" t="str">
        <f t="shared" si="139"/>
        <v>Under</v>
      </c>
      <c r="F2199" s="26" t="str">
        <f t="shared" si="140"/>
        <v>Under</v>
      </c>
      <c r="G2199" s="26">
        <f t="shared" ref="G2199:G2262" si="142">HOUR(B2199)</f>
        <v>18</v>
      </c>
    </row>
    <row r="2200" spans="1:7" ht="15" x14ac:dyDescent="0.25">
      <c r="A2200" s="39">
        <v>44388</v>
      </c>
      <c r="B2200" s="40">
        <v>0.75840277777777787</v>
      </c>
      <c r="C2200" s="5">
        <v>10</v>
      </c>
      <c r="D2200" s="24">
        <f t="shared" si="141"/>
        <v>10</v>
      </c>
      <c r="E2200" s="26" t="str">
        <f t="shared" ref="E2200:E2263" si="143">IF(D2200="","",IF(D2200&gt;$B$11,"Over","Under"))</f>
        <v>Under</v>
      </c>
      <c r="F2200" s="26" t="str">
        <f t="shared" ref="F2200:F2263" si="144">IF(D2200="","",IF(D2200&gt;$B$10,"Over","Under"))</f>
        <v>Under</v>
      </c>
      <c r="G2200" s="26">
        <f t="shared" si="142"/>
        <v>18</v>
      </c>
    </row>
    <row r="2201" spans="1:7" ht="15" x14ac:dyDescent="0.25">
      <c r="A2201" s="39">
        <v>44388</v>
      </c>
      <c r="B2201" s="40">
        <v>0.75876157407407396</v>
      </c>
      <c r="C2201" s="5">
        <v>11</v>
      </c>
      <c r="D2201" s="24">
        <f t="shared" si="141"/>
        <v>11</v>
      </c>
      <c r="E2201" s="26" t="str">
        <f t="shared" si="143"/>
        <v>Under</v>
      </c>
      <c r="F2201" s="26" t="str">
        <f t="shared" si="144"/>
        <v>Under</v>
      </c>
      <c r="G2201" s="26">
        <f t="shared" si="142"/>
        <v>18</v>
      </c>
    </row>
    <row r="2202" spans="1:7" ht="15" x14ac:dyDescent="0.25">
      <c r="A2202" s="39">
        <v>44388</v>
      </c>
      <c r="B2202" s="40">
        <v>0.7597222222222223</v>
      </c>
      <c r="C2202" s="5">
        <v>17</v>
      </c>
      <c r="D2202" s="24">
        <f t="shared" si="141"/>
        <v>17</v>
      </c>
      <c r="E2202" s="26" t="str">
        <f t="shared" si="143"/>
        <v>Under</v>
      </c>
      <c r="F2202" s="26" t="str">
        <f t="shared" si="144"/>
        <v>Under</v>
      </c>
      <c r="G2202" s="26">
        <f t="shared" si="142"/>
        <v>18</v>
      </c>
    </row>
    <row r="2203" spans="1:7" ht="15" x14ac:dyDescent="0.25">
      <c r="A2203" s="39">
        <v>44388</v>
      </c>
      <c r="B2203" s="40">
        <v>0.76108796296296299</v>
      </c>
      <c r="C2203" s="5">
        <v>19</v>
      </c>
      <c r="D2203" s="24">
        <f t="shared" si="141"/>
        <v>19</v>
      </c>
      <c r="E2203" s="26" t="str">
        <f t="shared" si="143"/>
        <v>Under</v>
      </c>
      <c r="F2203" s="26" t="str">
        <f t="shared" si="144"/>
        <v>Under</v>
      </c>
      <c r="G2203" s="26">
        <f t="shared" si="142"/>
        <v>18</v>
      </c>
    </row>
    <row r="2204" spans="1:7" ht="15" x14ac:dyDescent="0.25">
      <c r="A2204" s="39">
        <v>44388</v>
      </c>
      <c r="B2204" s="40">
        <v>0.76296296296296295</v>
      </c>
      <c r="C2204" s="5">
        <v>17</v>
      </c>
      <c r="D2204" s="24">
        <f t="shared" si="141"/>
        <v>17</v>
      </c>
      <c r="E2204" s="26" t="str">
        <f t="shared" si="143"/>
        <v>Under</v>
      </c>
      <c r="F2204" s="26" t="str">
        <f t="shared" si="144"/>
        <v>Under</v>
      </c>
      <c r="G2204" s="26">
        <f t="shared" si="142"/>
        <v>18</v>
      </c>
    </row>
    <row r="2205" spans="1:7" ht="15" x14ac:dyDescent="0.25">
      <c r="A2205" s="39">
        <v>44388</v>
      </c>
      <c r="B2205" s="40">
        <v>0.76331018518518512</v>
      </c>
      <c r="C2205" s="5">
        <v>16</v>
      </c>
      <c r="D2205" s="24">
        <f t="shared" si="141"/>
        <v>16</v>
      </c>
      <c r="E2205" s="26" t="str">
        <f t="shared" si="143"/>
        <v>Under</v>
      </c>
      <c r="F2205" s="26" t="str">
        <f t="shared" si="144"/>
        <v>Under</v>
      </c>
      <c r="G2205" s="26">
        <f t="shared" si="142"/>
        <v>18</v>
      </c>
    </row>
    <row r="2206" spans="1:7" ht="15" x14ac:dyDescent="0.25">
      <c r="A2206" s="39">
        <v>44388</v>
      </c>
      <c r="B2206" s="40">
        <v>0.76506944444444447</v>
      </c>
      <c r="C2206" s="5">
        <v>21</v>
      </c>
      <c r="D2206" s="24">
        <f t="shared" si="141"/>
        <v>21</v>
      </c>
      <c r="E2206" s="26" t="str">
        <f t="shared" si="143"/>
        <v>Under</v>
      </c>
      <c r="F2206" s="26" t="str">
        <f t="shared" si="144"/>
        <v>Over</v>
      </c>
      <c r="G2206" s="26">
        <f t="shared" si="142"/>
        <v>18</v>
      </c>
    </row>
    <row r="2207" spans="1:7" ht="15" x14ac:dyDescent="0.25">
      <c r="A2207" s="39">
        <v>44388</v>
      </c>
      <c r="B2207" s="40">
        <v>0.76513888888888892</v>
      </c>
      <c r="C2207" s="5">
        <v>18</v>
      </c>
      <c r="D2207" s="24">
        <f t="shared" si="141"/>
        <v>18</v>
      </c>
      <c r="E2207" s="26" t="str">
        <f t="shared" si="143"/>
        <v>Under</v>
      </c>
      <c r="F2207" s="26" t="str">
        <f t="shared" si="144"/>
        <v>Under</v>
      </c>
      <c r="G2207" s="26">
        <f t="shared" si="142"/>
        <v>18</v>
      </c>
    </row>
    <row r="2208" spans="1:7" ht="15" x14ac:dyDescent="0.25">
      <c r="A2208" s="39">
        <v>44388</v>
      </c>
      <c r="B2208" s="40">
        <v>0.76517361111111104</v>
      </c>
      <c r="C2208" s="5">
        <v>16</v>
      </c>
      <c r="D2208" s="24">
        <f t="shared" si="141"/>
        <v>16</v>
      </c>
      <c r="E2208" s="26" t="str">
        <f t="shared" si="143"/>
        <v>Under</v>
      </c>
      <c r="F2208" s="26" t="str">
        <f t="shared" si="144"/>
        <v>Under</v>
      </c>
      <c r="G2208" s="26">
        <f t="shared" si="142"/>
        <v>18</v>
      </c>
    </row>
    <row r="2209" spans="1:7" ht="15" x14ac:dyDescent="0.25">
      <c r="A2209" s="39">
        <v>44388</v>
      </c>
      <c r="B2209" s="40">
        <v>0.77356481481481476</v>
      </c>
      <c r="C2209" s="5">
        <v>14</v>
      </c>
      <c r="D2209" s="24">
        <f t="shared" si="141"/>
        <v>14</v>
      </c>
      <c r="E2209" s="26" t="str">
        <f t="shared" si="143"/>
        <v>Under</v>
      </c>
      <c r="F2209" s="26" t="str">
        <f t="shared" si="144"/>
        <v>Under</v>
      </c>
      <c r="G2209" s="26">
        <f t="shared" si="142"/>
        <v>18</v>
      </c>
    </row>
    <row r="2210" spans="1:7" ht="15" x14ac:dyDescent="0.25">
      <c r="A2210" s="39">
        <v>44388</v>
      </c>
      <c r="B2210" s="40">
        <v>0.79032407407407401</v>
      </c>
      <c r="C2210" s="5">
        <v>12</v>
      </c>
      <c r="D2210" s="24">
        <f t="shared" si="141"/>
        <v>12</v>
      </c>
      <c r="E2210" s="26" t="str">
        <f t="shared" si="143"/>
        <v>Under</v>
      </c>
      <c r="F2210" s="26" t="str">
        <f t="shared" si="144"/>
        <v>Under</v>
      </c>
      <c r="G2210" s="26">
        <f t="shared" si="142"/>
        <v>18</v>
      </c>
    </row>
    <row r="2211" spans="1:7" ht="15" x14ac:dyDescent="0.25">
      <c r="A2211" s="39">
        <v>44388</v>
      </c>
      <c r="B2211" s="40">
        <v>0.79489583333333336</v>
      </c>
      <c r="C2211" s="5">
        <v>20</v>
      </c>
      <c r="D2211" s="24">
        <f t="shared" si="141"/>
        <v>20</v>
      </c>
      <c r="E2211" s="26" t="str">
        <f t="shared" si="143"/>
        <v>Under</v>
      </c>
      <c r="F2211" s="26" t="str">
        <f t="shared" si="144"/>
        <v>Under</v>
      </c>
      <c r="G2211" s="26">
        <f t="shared" si="142"/>
        <v>19</v>
      </c>
    </row>
    <row r="2212" spans="1:7" ht="15" x14ac:dyDescent="0.25">
      <c r="A2212" s="39">
        <v>44388</v>
      </c>
      <c r="B2212" s="40">
        <v>0.79738425925925915</v>
      </c>
      <c r="C2212" s="5">
        <v>18</v>
      </c>
      <c r="D2212" s="24">
        <f t="shared" si="141"/>
        <v>18</v>
      </c>
      <c r="E2212" s="26" t="str">
        <f t="shared" si="143"/>
        <v>Under</v>
      </c>
      <c r="F2212" s="26" t="str">
        <f t="shared" si="144"/>
        <v>Under</v>
      </c>
      <c r="G2212" s="26">
        <f t="shared" si="142"/>
        <v>19</v>
      </c>
    </row>
    <row r="2213" spans="1:7" ht="15" x14ac:dyDescent="0.25">
      <c r="A2213" s="39">
        <v>44388</v>
      </c>
      <c r="B2213" s="40">
        <v>0.80108796296296303</v>
      </c>
      <c r="C2213" s="5">
        <v>22</v>
      </c>
      <c r="D2213" s="24">
        <f t="shared" si="141"/>
        <v>22</v>
      </c>
      <c r="E2213" s="26" t="str">
        <f t="shared" si="143"/>
        <v>Under</v>
      </c>
      <c r="F2213" s="26" t="str">
        <f t="shared" si="144"/>
        <v>Over</v>
      </c>
      <c r="G2213" s="26">
        <f t="shared" si="142"/>
        <v>19</v>
      </c>
    </row>
    <row r="2214" spans="1:7" ht="15" x14ac:dyDescent="0.25">
      <c r="A2214" s="39">
        <v>44388</v>
      </c>
      <c r="B2214" s="40">
        <v>0.80160879629629633</v>
      </c>
      <c r="C2214" s="5">
        <v>23</v>
      </c>
      <c r="D2214" s="24">
        <f t="shared" si="141"/>
        <v>23</v>
      </c>
      <c r="E2214" s="26" t="str">
        <f t="shared" si="143"/>
        <v>Under</v>
      </c>
      <c r="F2214" s="26" t="str">
        <f t="shared" si="144"/>
        <v>Over</v>
      </c>
      <c r="G2214" s="26">
        <f t="shared" si="142"/>
        <v>19</v>
      </c>
    </row>
    <row r="2215" spans="1:7" ht="15" x14ac:dyDescent="0.25">
      <c r="A2215" s="39">
        <v>44388</v>
      </c>
      <c r="B2215" s="40">
        <v>0.80511574074074066</v>
      </c>
      <c r="C2215" s="5">
        <v>13</v>
      </c>
      <c r="D2215" s="24">
        <f t="shared" si="141"/>
        <v>13</v>
      </c>
      <c r="E2215" s="26" t="str">
        <f t="shared" si="143"/>
        <v>Under</v>
      </c>
      <c r="F2215" s="26" t="str">
        <f t="shared" si="144"/>
        <v>Under</v>
      </c>
      <c r="G2215" s="26">
        <f t="shared" si="142"/>
        <v>19</v>
      </c>
    </row>
    <row r="2216" spans="1:7" ht="15" x14ac:dyDescent="0.25">
      <c r="A2216" s="39">
        <v>44388</v>
      </c>
      <c r="B2216" s="40">
        <v>0.80682870370370363</v>
      </c>
      <c r="C2216" s="5">
        <v>15</v>
      </c>
      <c r="D2216" s="24">
        <f t="shared" si="141"/>
        <v>15</v>
      </c>
      <c r="E2216" s="26" t="str">
        <f t="shared" si="143"/>
        <v>Under</v>
      </c>
      <c r="F2216" s="26" t="str">
        <f t="shared" si="144"/>
        <v>Under</v>
      </c>
      <c r="G2216" s="26">
        <f t="shared" si="142"/>
        <v>19</v>
      </c>
    </row>
    <row r="2217" spans="1:7" ht="15" x14ac:dyDescent="0.25">
      <c r="A2217" s="39">
        <v>44388</v>
      </c>
      <c r="B2217" s="40">
        <v>0.80927083333333327</v>
      </c>
      <c r="C2217" s="5">
        <v>16</v>
      </c>
      <c r="D2217" s="24">
        <f t="shared" si="141"/>
        <v>16</v>
      </c>
      <c r="E2217" s="26" t="str">
        <f t="shared" si="143"/>
        <v>Under</v>
      </c>
      <c r="F2217" s="26" t="str">
        <f t="shared" si="144"/>
        <v>Under</v>
      </c>
      <c r="G2217" s="26">
        <f t="shared" si="142"/>
        <v>19</v>
      </c>
    </row>
    <row r="2218" spans="1:7" ht="15" x14ac:dyDescent="0.25">
      <c r="A2218" s="39">
        <v>44388</v>
      </c>
      <c r="B2218" s="40">
        <v>0.81489583333333337</v>
      </c>
      <c r="C2218" s="5">
        <v>13</v>
      </c>
      <c r="D2218" s="24">
        <f t="shared" si="141"/>
        <v>13</v>
      </c>
      <c r="E2218" s="26" t="str">
        <f t="shared" si="143"/>
        <v>Under</v>
      </c>
      <c r="F2218" s="26" t="str">
        <f t="shared" si="144"/>
        <v>Under</v>
      </c>
      <c r="G2218" s="26">
        <f t="shared" si="142"/>
        <v>19</v>
      </c>
    </row>
    <row r="2219" spans="1:7" ht="15" x14ac:dyDescent="0.25">
      <c r="A2219" s="39">
        <v>44388</v>
      </c>
      <c r="B2219" s="40">
        <v>0.81923611111111105</v>
      </c>
      <c r="C2219" s="5">
        <v>9</v>
      </c>
      <c r="D2219" s="24">
        <f t="shared" si="141"/>
        <v>9</v>
      </c>
      <c r="E2219" s="26" t="str">
        <f t="shared" si="143"/>
        <v>Under</v>
      </c>
      <c r="F2219" s="26" t="str">
        <f t="shared" si="144"/>
        <v>Under</v>
      </c>
      <c r="G2219" s="26">
        <f t="shared" si="142"/>
        <v>19</v>
      </c>
    </row>
    <row r="2220" spans="1:7" ht="15" x14ac:dyDescent="0.25">
      <c r="A2220" s="39">
        <v>44388</v>
      </c>
      <c r="B2220" s="40">
        <v>0.82407407407407407</v>
      </c>
      <c r="C2220" s="5">
        <v>14</v>
      </c>
      <c r="D2220" s="24">
        <f t="shared" si="141"/>
        <v>14</v>
      </c>
      <c r="E2220" s="26" t="str">
        <f t="shared" si="143"/>
        <v>Under</v>
      </c>
      <c r="F2220" s="26" t="str">
        <f t="shared" si="144"/>
        <v>Under</v>
      </c>
      <c r="G2220" s="26">
        <f t="shared" si="142"/>
        <v>19</v>
      </c>
    </row>
    <row r="2221" spans="1:7" ht="15" x14ac:dyDescent="0.25">
      <c r="A2221" s="39">
        <v>44388</v>
      </c>
      <c r="B2221" s="40">
        <v>0.82543981481481488</v>
      </c>
      <c r="C2221" s="5">
        <v>12</v>
      </c>
      <c r="D2221" s="24">
        <f t="shared" si="141"/>
        <v>12</v>
      </c>
      <c r="E2221" s="26" t="str">
        <f t="shared" si="143"/>
        <v>Under</v>
      </c>
      <c r="F2221" s="26" t="str">
        <f t="shared" si="144"/>
        <v>Under</v>
      </c>
      <c r="G2221" s="26">
        <f t="shared" si="142"/>
        <v>19</v>
      </c>
    </row>
    <row r="2222" spans="1:7" ht="15" x14ac:dyDescent="0.25">
      <c r="A2222" s="39">
        <v>44388</v>
      </c>
      <c r="B2222" s="40">
        <v>0.84791666666666676</v>
      </c>
      <c r="C2222" s="5">
        <v>11</v>
      </c>
      <c r="D2222" s="24">
        <f t="shared" si="141"/>
        <v>11</v>
      </c>
      <c r="E2222" s="26" t="str">
        <f t="shared" si="143"/>
        <v>Under</v>
      </c>
      <c r="F2222" s="26" t="str">
        <f t="shared" si="144"/>
        <v>Under</v>
      </c>
      <c r="G2222" s="26">
        <f t="shared" si="142"/>
        <v>20</v>
      </c>
    </row>
    <row r="2223" spans="1:7" ht="15" x14ac:dyDescent="0.25">
      <c r="A2223" s="39">
        <v>44388</v>
      </c>
      <c r="B2223" s="40">
        <v>0.87267361111111119</v>
      </c>
      <c r="C2223" s="5">
        <v>11</v>
      </c>
      <c r="D2223" s="24">
        <f t="shared" si="141"/>
        <v>11</v>
      </c>
      <c r="E2223" s="26" t="str">
        <f t="shared" si="143"/>
        <v>Under</v>
      </c>
      <c r="F2223" s="26" t="str">
        <f t="shared" si="144"/>
        <v>Under</v>
      </c>
      <c r="G2223" s="26">
        <f t="shared" si="142"/>
        <v>20</v>
      </c>
    </row>
    <row r="2224" spans="1:7" ht="15" x14ac:dyDescent="0.25">
      <c r="A2224" s="39">
        <v>44388</v>
      </c>
      <c r="B2224" s="40">
        <v>0.87408564814814815</v>
      </c>
      <c r="C2224" s="5">
        <v>14</v>
      </c>
      <c r="D2224" s="24">
        <f t="shared" si="141"/>
        <v>14</v>
      </c>
      <c r="E2224" s="26" t="str">
        <f t="shared" si="143"/>
        <v>Under</v>
      </c>
      <c r="F2224" s="26" t="str">
        <f t="shared" si="144"/>
        <v>Under</v>
      </c>
      <c r="G2224" s="26">
        <f t="shared" si="142"/>
        <v>20</v>
      </c>
    </row>
    <row r="2225" spans="1:7" ht="15" x14ac:dyDescent="0.25">
      <c r="A2225" s="39">
        <v>44388</v>
      </c>
      <c r="B2225" s="40">
        <v>0.87604166666666661</v>
      </c>
      <c r="C2225" s="5">
        <v>22</v>
      </c>
      <c r="D2225" s="24">
        <f t="shared" si="141"/>
        <v>22</v>
      </c>
      <c r="E2225" s="26" t="str">
        <f t="shared" si="143"/>
        <v>Under</v>
      </c>
      <c r="F2225" s="26" t="str">
        <f t="shared" si="144"/>
        <v>Over</v>
      </c>
      <c r="G2225" s="26">
        <f t="shared" si="142"/>
        <v>21</v>
      </c>
    </row>
    <row r="2226" spans="1:7" ht="15" x14ac:dyDescent="0.25">
      <c r="A2226" s="39">
        <v>44388</v>
      </c>
      <c r="B2226" s="40">
        <v>0.8809027777777777</v>
      </c>
      <c r="C2226" s="5">
        <v>9</v>
      </c>
      <c r="D2226" s="24">
        <f t="shared" si="141"/>
        <v>9</v>
      </c>
      <c r="E2226" s="26" t="str">
        <f t="shared" si="143"/>
        <v>Under</v>
      </c>
      <c r="F2226" s="26" t="str">
        <f t="shared" si="144"/>
        <v>Under</v>
      </c>
      <c r="G2226" s="26">
        <f t="shared" si="142"/>
        <v>21</v>
      </c>
    </row>
    <row r="2227" spans="1:7" ht="15" x14ac:dyDescent="0.25">
      <c r="A2227" s="39">
        <v>44388</v>
      </c>
      <c r="B2227" s="40">
        <v>0.88440972222222225</v>
      </c>
      <c r="C2227" s="5">
        <v>8</v>
      </c>
      <c r="D2227" s="24">
        <f t="shared" si="141"/>
        <v>8</v>
      </c>
      <c r="E2227" s="26" t="str">
        <f t="shared" si="143"/>
        <v>Under</v>
      </c>
      <c r="F2227" s="26" t="str">
        <f t="shared" si="144"/>
        <v>Under</v>
      </c>
      <c r="G2227" s="26">
        <f t="shared" si="142"/>
        <v>21</v>
      </c>
    </row>
    <row r="2228" spans="1:7" ht="15" x14ac:dyDescent="0.25">
      <c r="A2228" s="39">
        <v>44388</v>
      </c>
      <c r="B2228" s="40">
        <v>0.89370370370370367</v>
      </c>
      <c r="C2228" s="5">
        <v>18</v>
      </c>
      <c r="D2228" s="24">
        <f t="shared" si="141"/>
        <v>18</v>
      </c>
      <c r="E2228" s="26" t="str">
        <f t="shared" si="143"/>
        <v>Under</v>
      </c>
      <c r="F2228" s="26" t="str">
        <f t="shared" si="144"/>
        <v>Under</v>
      </c>
      <c r="G2228" s="26">
        <f t="shared" si="142"/>
        <v>21</v>
      </c>
    </row>
    <row r="2229" spans="1:7" ht="15" x14ac:dyDescent="0.25">
      <c r="A2229" s="39">
        <v>44388</v>
      </c>
      <c r="B2229" s="40">
        <v>0.89515046296296286</v>
      </c>
      <c r="C2229" s="5">
        <v>12</v>
      </c>
      <c r="D2229" s="24">
        <f t="shared" si="141"/>
        <v>12</v>
      </c>
      <c r="E2229" s="26" t="str">
        <f t="shared" si="143"/>
        <v>Under</v>
      </c>
      <c r="F2229" s="26" t="str">
        <f t="shared" si="144"/>
        <v>Under</v>
      </c>
      <c r="G2229" s="26">
        <f t="shared" si="142"/>
        <v>21</v>
      </c>
    </row>
    <row r="2230" spans="1:7" ht="15" x14ac:dyDescent="0.25">
      <c r="A2230" s="39">
        <v>44388</v>
      </c>
      <c r="B2230" s="40">
        <v>0.89949074074074076</v>
      </c>
      <c r="C2230" s="5">
        <v>23</v>
      </c>
      <c r="D2230" s="24">
        <f t="shared" si="141"/>
        <v>23</v>
      </c>
      <c r="E2230" s="26" t="str">
        <f t="shared" si="143"/>
        <v>Under</v>
      </c>
      <c r="F2230" s="26" t="str">
        <f t="shared" si="144"/>
        <v>Over</v>
      </c>
      <c r="G2230" s="26">
        <f t="shared" si="142"/>
        <v>21</v>
      </c>
    </row>
    <row r="2231" spans="1:7" ht="15" x14ac:dyDescent="0.25">
      <c r="A2231" s="39">
        <v>44388</v>
      </c>
      <c r="B2231" s="40">
        <v>0.93615740740740738</v>
      </c>
      <c r="C2231" s="5">
        <v>10</v>
      </c>
      <c r="D2231" s="24">
        <f t="shared" si="141"/>
        <v>10</v>
      </c>
      <c r="E2231" s="26" t="str">
        <f t="shared" si="143"/>
        <v>Under</v>
      </c>
      <c r="F2231" s="26" t="str">
        <f t="shared" si="144"/>
        <v>Under</v>
      </c>
      <c r="G2231" s="26">
        <f t="shared" si="142"/>
        <v>22</v>
      </c>
    </row>
    <row r="2232" spans="1:7" ht="15" x14ac:dyDescent="0.25">
      <c r="A2232" s="39">
        <v>44388</v>
      </c>
      <c r="B2232" s="40">
        <v>0.93648148148148147</v>
      </c>
      <c r="C2232" s="5">
        <v>18</v>
      </c>
      <c r="D2232" s="24">
        <f t="shared" si="141"/>
        <v>18</v>
      </c>
      <c r="E2232" s="26" t="str">
        <f t="shared" si="143"/>
        <v>Under</v>
      </c>
      <c r="F2232" s="26" t="str">
        <f t="shared" si="144"/>
        <v>Under</v>
      </c>
      <c r="G2232" s="26">
        <f t="shared" si="142"/>
        <v>22</v>
      </c>
    </row>
    <row r="2233" spans="1:7" ht="15" x14ac:dyDescent="0.25">
      <c r="A2233" s="39">
        <v>44388</v>
      </c>
      <c r="B2233" s="40">
        <v>0.93734953703703694</v>
      </c>
      <c r="C2233" s="5">
        <v>9</v>
      </c>
      <c r="D2233" s="24">
        <f t="shared" si="141"/>
        <v>9</v>
      </c>
      <c r="E2233" s="26" t="str">
        <f t="shared" si="143"/>
        <v>Under</v>
      </c>
      <c r="F2233" s="26" t="str">
        <f t="shared" si="144"/>
        <v>Under</v>
      </c>
      <c r="G2233" s="26">
        <f t="shared" si="142"/>
        <v>22</v>
      </c>
    </row>
    <row r="2234" spans="1:7" ht="15" x14ac:dyDescent="0.25">
      <c r="A2234" s="39">
        <v>44388</v>
      </c>
      <c r="B2234" s="40">
        <v>0.96673611111111113</v>
      </c>
      <c r="C2234" s="5">
        <v>15</v>
      </c>
      <c r="D2234" s="24">
        <f t="shared" si="141"/>
        <v>15</v>
      </c>
      <c r="E2234" s="26" t="str">
        <f t="shared" si="143"/>
        <v>Under</v>
      </c>
      <c r="F2234" s="26" t="str">
        <f t="shared" si="144"/>
        <v>Under</v>
      </c>
      <c r="G2234" s="26">
        <f t="shared" si="142"/>
        <v>23</v>
      </c>
    </row>
    <row r="2235" spans="1:7" ht="15" x14ac:dyDescent="0.25">
      <c r="A2235" s="39">
        <v>44388</v>
      </c>
      <c r="B2235" s="40">
        <v>0.96937499999999999</v>
      </c>
      <c r="C2235" s="5">
        <v>14</v>
      </c>
      <c r="D2235" s="24">
        <f t="shared" si="141"/>
        <v>14</v>
      </c>
      <c r="E2235" s="26" t="str">
        <f t="shared" si="143"/>
        <v>Under</v>
      </c>
      <c r="F2235" s="26" t="str">
        <f t="shared" si="144"/>
        <v>Under</v>
      </c>
      <c r="G2235" s="26">
        <f t="shared" si="142"/>
        <v>23</v>
      </c>
    </row>
    <row r="2236" spans="1:7" ht="15" x14ac:dyDescent="0.25">
      <c r="A2236" s="39">
        <v>44388</v>
      </c>
      <c r="B2236" s="40">
        <v>0.97152777777777777</v>
      </c>
      <c r="C2236" s="5">
        <v>11</v>
      </c>
      <c r="D2236" s="24">
        <f t="shared" si="141"/>
        <v>11</v>
      </c>
      <c r="E2236" s="26" t="str">
        <f t="shared" si="143"/>
        <v>Under</v>
      </c>
      <c r="F2236" s="26" t="str">
        <f t="shared" si="144"/>
        <v>Under</v>
      </c>
      <c r="G2236" s="26">
        <f t="shared" si="142"/>
        <v>23</v>
      </c>
    </row>
    <row r="2237" spans="1:7" ht="15" x14ac:dyDescent="0.25">
      <c r="A2237" s="39">
        <v>44388</v>
      </c>
      <c r="B2237" s="40">
        <v>0.97228009259259263</v>
      </c>
      <c r="C2237" s="5">
        <v>17</v>
      </c>
      <c r="D2237" s="24">
        <f t="shared" si="141"/>
        <v>17</v>
      </c>
      <c r="E2237" s="26" t="str">
        <f t="shared" si="143"/>
        <v>Under</v>
      </c>
      <c r="F2237" s="26" t="str">
        <f t="shared" si="144"/>
        <v>Under</v>
      </c>
      <c r="G2237" s="26">
        <f t="shared" si="142"/>
        <v>23</v>
      </c>
    </row>
    <row r="2238" spans="1:7" ht="15" x14ac:dyDescent="0.25">
      <c r="A2238" s="39">
        <v>44388</v>
      </c>
      <c r="B2238" s="40">
        <v>0.9779282407407407</v>
      </c>
      <c r="C2238" s="5">
        <v>18</v>
      </c>
      <c r="D2238" s="24">
        <f t="shared" si="141"/>
        <v>18</v>
      </c>
      <c r="E2238" s="26" t="str">
        <f t="shared" si="143"/>
        <v>Under</v>
      </c>
      <c r="F2238" s="26" t="str">
        <f t="shared" si="144"/>
        <v>Under</v>
      </c>
      <c r="G2238" s="26">
        <f t="shared" si="142"/>
        <v>23</v>
      </c>
    </row>
    <row r="2239" spans="1:7" ht="15" x14ac:dyDescent="0.25">
      <c r="A2239" s="39">
        <v>44388</v>
      </c>
      <c r="B2239" s="40">
        <v>0.97855324074074079</v>
      </c>
      <c r="C2239" s="5">
        <v>16</v>
      </c>
      <c r="D2239" s="24">
        <f t="shared" si="141"/>
        <v>16</v>
      </c>
      <c r="E2239" s="26" t="str">
        <f t="shared" si="143"/>
        <v>Under</v>
      </c>
      <c r="F2239" s="26" t="str">
        <f t="shared" si="144"/>
        <v>Under</v>
      </c>
      <c r="G2239" s="26">
        <f t="shared" si="142"/>
        <v>23</v>
      </c>
    </row>
    <row r="2240" spans="1:7" ht="15" x14ac:dyDescent="0.25">
      <c r="A2240" s="39">
        <v>44388</v>
      </c>
      <c r="B2240" s="40">
        <v>0.99393518518518509</v>
      </c>
      <c r="C2240" s="5">
        <v>11</v>
      </c>
      <c r="D2240" s="24">
        <f t="shared" si="141"/>
        <v>11</v>
      </c>
      <c r="E2240" s="26" t="str">
        <f t="shared" si="143"/>
        <v>Under</v>
      </c>
      <c r="F2240" s="26" t="str">
        <f t="shared" si="144"/>
        <v>Under</v>
      </c>
      <c r="G2240" s="26">
        <f t="shared" si="142"/>
        <v>23</v>
      </c>
    </row>
    <row r="2241" spans="1:7" ht="15" x14ac:dyDescent="0.25">
      <c r="A2241" s="39">
        <v>44389</v>
      </c>
      <c r="B2241" s="40">
        <v>2.8703703703703703E-2</v>
      </c>
      <c r="C2241" s="5">
        <v>9</v>
      </c>
      <c r="D2241" s="24">
        <f t="shared" si="141"/>
        <v>9</v>
      </c>
      <c r="E2241" s="26" t="str">
        <f t="shared" si="143"/>
        <v>Under</v>
      </c>
      <c r="F2241" s="26" t="str">
        <f t="shared" si="144"/>
        <v>Under</v>
      </c>
      <c r="G2241" s="26">
        <f t="shared" si="142"/>
        <v>0</v>
      </c>
    </row>
    <row r="2242" spans="1:7" ht="15" x14ac:dyDescent="0.25">
      <c r="A2242" s="39">
        <v>44389</v>
      </c>
      <c r="B2242" s="40">
        <v>8.6909722222222222E-2</v>
      </c>
      <c r="C2242" s="5">
        <v>11</v>
      </c>
      <c r="D2242" s="24">
        <f t="shared" si="141"/>
        <v>11</v>
      </c>
      <c r="E2242" s="26" t="str">
        <f t="shared" si="143"/>
        <v>Under</v>
      </c>
      <c r="F2242" s="26" t="str">
        <f t="shared" si="144"/>
        <v>Under</v>
      </c>
      <c r="G2242" s="26">
        <f t="shared" si="142"/>
        <v>2</v>
      </c>
    </row>
    <row r="2243" spans="1:7" ht="15" x14ac:dyDescent="0.25">
      <c r="A2243" s="39">
        <v>44389</v>
      </c>
      <c r="B2243" s="40">
        <v>0.23864583333333333</v>
      </c>
      <c r="C2243" s="5">
        <v>19</v>
      </c>
      <c r="D2243" s="24">
        <f t="shared" si="141"/>
        <v>19</v>
      </c>
      <c r="E2243" s="26" t="str">
        <f t="shared" si="143"/>
        <v>Under</v>
      </c>
      <c r="F2243" s="26" t="str">
        <f t="shared" si="144"/>
        <v>Under</v>
      </c>
      <c r="G2243" s="26">
        <f t="shared" si="142"/>
        <v>5</v>
      </c>
    </row>
    <row r="2244" spans="1:7" ht="15" x14ac:dyDescent="0.25">
      <c r="A2244" s="39">
        <v>44389</v>
      </c>
      <c r="B2244" s="40">
        <v>0.26521990740740742</v>
      </c>
      <c r="C2244" s="5">
        <v>33</v>
      </c>
      <c r="D2244" s="24">
        <f t="shared" si="141"/>
        <v>33</v>
      </c>
      <c r="E2244" s="26" t="str">
        <f t="shared" si="143"/>
        <v>Over</v>
      </c>
      <c r="F2244" s="26" t="str">
        <f t="shared" si="144"/>
        <v>Over</v>
      </c>
      <c r="G2244" s="26">
        <f t="shared" si="142"/>
        <v>6</v>
      </c>
    </row>
    <row r="2245" spans="1:7" ht="15" x14ac:dyDescent="0.25">
      <c r="A2245" s="39">
        <v>44389</v>
      </c>
      <c r="B2245" s="40">
        <v>0.27349537037037036</v>
      </c>
      <c r="C2245" s="5">
        <v>13</v>
      </c>
      <c r="D2245" s="24">
        <f t="shared" si="141"/>
        <v>13</v>
      </c>
      <c r="E2245" s="26" t="str">
        <f t="shared" si="143"/>
        <v>Under</v>
      </c>
      <c r="F2245" s="26" t="str">
        <f t="shared" si="144"/>
        <v>Under</v>
      </c>
      <c r="G2245" s="26">
        <f t="shared" si="142"/>
        <v>6</v>
      </c>
    </row>
    <row r="2246" spans="1:7" ht="15" x14ac:dyDescent="0.25">
      <c r="A2246" s="39">
        <v>44389</v>
      </c>
      <c r="B2246" s="40">
        <v>0.27557870370370369</v>
      </c>
      <c r="C2246" s="5">
        <v>10</v>
      </c>
      <c r="D2246" s="24">
        <f t="shared" si="141"/>
        <v>10</v>
      </c>
      <c r="E2246" s="26" t="str">
        <f t="shared" si="143"/>
        <v>Under</v>
      </c>
      <c r="F2246" s="26" t="str">
        <f t="shared" si="144"/>
        <v>Under</v>
      </c>
      <c r="G2246" s="26">
        <f t="shared" si="142"/>
        <v>6</v>
      </c>
    </row>
    <row r="2247" spans="1:7" ht="15" x14ac:dyDescent="0.25">
      <c r="A2247" s="39">
        <v>44389</v>
      </c>
      <c r="B2247" s="40">
        <v>0.27625</v>
      </c>
      <c r="C2247" s="5">
        <v>15</v>
      </c>
      <c r="D2247" s="24">
        <f t="shared" si="141"/>
        <v>15</v>
      </c>
      <c r="E2247" s="26" t="str">
        <f t="shared" si="143"/>
        <v>Under</v>
      </c>
      <c r="F2247" s="26" t="str">
        <f t="shared" si="144"/>
        <v>Under</v>
      </c>
      <c r="G2247" s="26">
        <f t="shared" si="142"/>
        <v>6</v>
      </c>
    </row>
    <row r="2248" spans="1:7" ht="15" x14ac:dyDescent="0.25">
      <c r="A2248" s="39">
        <v>44389</v>
      </c>
      <c r="B2248" s="40">
        <v>0.28598379629629628</v>
      </c>
      <c r="C2248" s="5">
        <v>11</v>
      </c>
      <c r="D2248" s="24">
        <f t="shared" si="141"/>
        <v>11</v>
      </c>
      <c r="E2248" s="26" t="str">
        <f t="shared" si="143"/>
        <v>Under</v>
      </c>
      <c r="F2248" s="26" t="str">
        <f t="shared" si="144"/>
        <v>Under</v>
      </c>
      <c r="G2248" s="26">
        <f t="shared" si="142"/>
        <v>6</v>
      </c>
    </row>
    <row r="2249" spans="1:7" ht="15" x14ac:dyDescent="0.25">
      <c r="A2249" s="39">
        <v>44389</v>
      </c>
      <c r="B2249" s="40">
        <v>0.28843750000000001</v>
      </c>
      <c r="C2249" s="5">
        <v>25</v>
      </c>
      <c r="D2249" s="24">
        <f t="shared" si="141"/>
        <v>25</v>
      </c>
      <c r="E2249" s="26" t="str">
        <f t="shared" si="143"/>
        <v>Over</v>
      </c>
      <c r="F2249" s="26" t="str">
        <f t="shared" si="144"/>
        <v>Over</v>
      </c>
      <c r="G2249" s="26">
        <f t="shared" si="142"/>
        <v>6</v>
      </c>
    </row>
    <row r="2250" spans="1:7" ht="15" x14ac:dyDescent="0.25">
      <c r="A2250" s="39">
        <v>44389</v>
      </c>
      <c r="B2250" s="40">
        <v>0.2905787037037037</v>
      </c>
      <c r="C2250" s="5">
        <v>23</v>
      </c>
      <c r="D2250" s="24">
        <f t="shared" si="141"/>
        <v>23</v>
      </c>
      <c r="E2250" s="26" t="str">
        <f t="shared" si="143"/>
        <v>Under</v>
      </c>
      <c r="F2250" s="26" t="str">
        <f t="shared" si="144"/>
        <v>Over</v>
      </c>
      <c r="G2250" s="26">
        <f t="shared" si="142"/>
        <v>6</v>
      </c>
    </row>
    <row r="2251" spans="1:7" ht="15" x14ac:dyDescent="0.25">
      <c r="A2251" s="39">
        <v>44389</v>
      </c>
      <c r="B2251" s="40">
        <v>0.29831018518518521</v>
      </c>
      <c r="C2251" s="5">
        <v>15</v>
      </c>
      <c r="D2251" s="24">
        <f t="shared" si="141"/>
        <v>15</v>
      </c>
      <c r="E2251" s="26" t="str">
        <f t="shared" si="143"/>
        <v>Under</v>
      </c>
      <c r="F2251" s="26" t="str">
        <f t="shared" si="144"/>
        <v>Under</v>
      </c>
      <c r="G2251" s="26">
        <f t="shared" si="142"/>
        <v>7</v>
      </c>
    </row>
    <row r="2252" spans="1:7" ht="15" x14ac:dyDescent="0.25">
      <c r="A2252" s="39">
        <v>44389</v>
      </c>
      <c r="B2252" s="40">
        <v>0.29834490740740743</v>
      </c>
      <c r="C2252" s="5">
        <v>15</v>
      </c>
      <c r="D2252" s="24">
        <f t="shared" si="141"/>
        <v>15</v>
      </c>
      <c r="E2252" s="26" t="str">
        <f t="shared" si="143"/>
        <v>Under</v>
      </c>
      <c r="F2252" s="26" t="str">
        <f t="shared" si="144"/>
        <v>Under</v>
      </c>
      <c r="G2252" s="26">
        <f t="shared" si="142"/>
        <v>7</v>
      </c>
    </row>
    <row r="2253" spans="1:7" ht="15" x14ac:dyDescent="0.25">
      <c r="A2253" s="39">
        <v>44389</v>
      </c>
      <c r="B2253" s="40">
        <v>0.30802083333333335</v>
      </c>
      <c r="C2253" s="5">
        <v>18</v>
      </c>
      <c r="D2253" s="24">
        <f t="shared" si="141"/>
        <v>18</v>
      </c>
      <c r="E2253" s="26" t="str">
        <f t="shared" si="143"/>
        <v>Under</v>
      </c>
      <c r="F2253" s="26" t="str">
        <f t="shared" si="144"/>
        <v>Under</v>
      </c>
      <c r="G2253" s="26">
        <f t="shared" si="142"/>
        <v>7</v>
      </c>
    </row>
    <row r="2254" spans="1:7" ht="15" x14ac:dyDescent="0.25">
      <c r="A2254" s="39">
        <v>44389</v>
      </c>
      <c r="B2254" s="40">
        <v>0.31438657407407405</v>
      </c>
      <c r="C2254" s="5">
        <v>7</v>
      </c>
      <c r="D2254" s="24">
        <f t="shared" si="141"/>
        <v>7</v>
      </c>
      <c r="E2254" s="26" t="str">
        <f t="shared" si="143"/>
        <v>Under</v>
      </c>
      <c r="F2254" s="26" t="str">
        <f t="shared" si="144"/>
        <v>Under</v>
      </c>
      <c r="G2254" s="26">
        <f t="shared" si="142"/>
        <v>7</v>
      </c>
    </row>
    <row r="2255" spans="1:7" ht="15" x14ac:dyDescent="0.25">
      <c r="A2255" s="39">
        <v>44389</v>
      </c>
      <c r="B2255" s="40">
        <v>0.32626157407407408</v>
      </c>
      <c r="C2255" s="5">
        <v>13</v>
      </c>
      <c r="D2255" s="24">
        <f t="shared" si="141"/>
        <v>13</v>
      </c>
      <c r="E2255" s="26" t="str">
        <f t="shared" si="143"/>
        <v>Under</v>
      </c>
      <c r="F2255" s="26" t="str">
        <f t="shared" si="144"/>
        <v>Under</v>
      </c>
      <c r="G2255" s="26">
        <f t="shared" si="142"/>
        <v>7</v>
      </c>
    </row>
    <row r="2256" spans="1:7" ht="15" x14ac:dyDescent="0.25">
      <c r="A2256" s="39">
        <v>44389</v>
      </c>
      <c r="B2256" s="40">
        <v>0.32777777777777778</v>
      </c>
      <c r="C2256" s="5">
        <v>15</v>
      </c>
      <c r="D2256" s="24">
        <f t="shared" si="141"/>
        <v>15</v>
      </c>
      <c r="E2256" s="26" t="str">
        <f t="shared" si="143"/>
        <v>Under</v>
      </c>
      <c r="F2256" s="26" t="str">
        <f t="shared" si="144"/>
        <v>Under</v>
      </c>
      <c r="G2256" s="26">
        <f t="shared" si="142"/>
        <v>7</v>
      </c>
    </row>
    <row r="2257" spans="1:7" ht="15" x14ac:dyDescent="0.25">
      <c r="A2257" s="39">
        <v>44389</v>
      </c>
      <c r="B2257" s="40">
        <v>0.33250000000000002</v>
      </c>
      <c r="C2257" s="5">
        <v>16</v>
      </c>
      <c r="D2257" s="24">
        <f t="shared" si="141"/>
        <v>16</v>
      </c>
      <c r="E2257" s="26" t="str">
        <f t="shared" si="143"/>
        <v>Under</v>
      </c>
      <c r="F2257" s="26" t="str">
        <f t="shared" si="144"/>
        <v>Under</v>
      </c>
      <c r="G2257" s="26">
        <f t="shared" si="142"/>
        <v>7</v>
      </c>
    </row>
    <row r="2258" spans="1:7" ht="15" x14ac:dyDescent="0.25">
      <c r="A2258" s="39">
        <v>44389</v>
      </c>
      <c r="B2258" s="40">
        <v>0.33291666666666669</v>
      </c>
      <c r="C2258" s="5">
        <v>22</v>
      </c>
      <c r="D2258" s="24">
        <f t="shared" si="141"/>
        <v>22</v>
      </c>
      <c r="E2258" s="26" t="str">
        <f t="shared" si="143"/>
        <v>Under</v>
      </c>
      <c r="F2258" s="26" t="str">
        <f t="shared" si="144"/>
        <v>Over</v>
      </c>
      <c r="G2258" s="26">
        <f t="shared" si="142"/>
        <v>7</v>
      </c>
    </row>
    <row r="2259" spans="1:7" ht="15" x14ac:dyDescent="0.25">
      <c r="A2259" s="39">
        <v>44389</v>
      </c>
      <c r="B2259" s="40">
        <v>0.33350694444444445</v>
      </c>
      <c r="C2259" s="5">
        <v>13</v>
      </c>
      <c r="D2259" s="24">
        <f t="shared" si="141"/>
        <v>13</v>
      </c>
      <c r="E2259" s="26" t="str">
        <f t="shared" si="143"/>
        <v>Under</v>
      </c>
      <c r="F2259" s="26" t="str">
        <f t="shared" si="144"/>
        <v>Under</v>
      </c>
      <c r="G2259" s="26">
        <f t="shared" si="142"/>
        <v>8</v>
      </c>
    </row>
    <row r="2260" spans="1:7" ht="15" x14ac:dyDescent="0.25">
      <c r="A2260" s="39">
        <v>44389</v>
      </c>
      <c r="B2260" s="40">
        <v>0.33621527777777777</v>
      </c>
      <c r="C2260" s="5">
        <v>17</v>
      </c>
      <c r="D2260" s="24">
        <f t="shared" si="141"/>
        <v>17</v>
      </c>
      <c r="E2260" s="26" t="str">
        <f t="shared" si="143"/>
        <v>Under</v>
      </c>
      <c r="F2260" s="26" t="str">
        <f t="shared" si="144"/>
        <v>Under</v>
      </c>
      <c r="G2260" s="26">
        <f t="shared" si="142"/>
        <v>8</v>
      </c>
    </row>
    <row r="2261" spans="1:7" ht="15" x14ac:dyDescent="0.25">
      <c r="A2261" s="39">
        <v>44389</v>
      </c>
      <c r="B2261" s="40">
        <v>0.34037037037037038</v>
      </c>
      <c r="C2261" s="5">
        <v>18</v>
      </c>
      <c r="D2261" s="24">
        <f t="shared" si="141"/>
        <v>18</v>
      </c>
      <c r="E2261" s="26" t="str">
        <f t="shared" si="143"/>
        <v>Under</v>
      </c>
      <c r="F2261" s="26" t="str">
        <f t="shared" si="144"/>
        <v>Under</v>
      </c>
      <c r="G2261" s="26">
        <f t="shared" si="142"/>
        <v>8</v>
      </c>
    </row>
    <row r="2262" spans="1:7" ht="15" x14ac:dyDescent="0.25">
      <c r="A2262" s="39">
        <v>44389</v>
      </c>
      <c r="B2262" s="40">
        <v>0.34260416666666665</v>
      </c>
      <c r="C2262" s="5">
        <v>25</v>
      </c>
      <c r="D2262" s="24">
        <f t="shared" si="141"/>
        <v>25</v>
      </c>
      <c r="E2262" s="26" t="str">
        <f t="shared" si="143"/>
        <v>Over</v>
      </c>
      <c r="F2262" s="26" t="str">
        <f t="shared" si="144"/>
        <v>Over</v>
      </c>
      <c r="G2262" s="26">
        <f t="shared" si="142"/>
        <v>8</v>
      </c>
    </row>
    <row r="2263" spans="1:7" ht="15" x14ac:dyDescent="0.25">
      <c r="A2263" s="39">
        <v>44389</v>
      </c>
      <c r="B2263" s="40">
        <v>0.34436342592592589</v>
      </c>
      <c r="C2263" s="5">
        <v>14</v>
      </c>
      <c r="D2263" s="24">
        <f t="shared" ref="D2263:D2273" si="145">IF(C2263="","",IF($B$9="mph",C2263,ROUND(C2263*0.6214,0)))</f>
        <v>14</v>
      </c>
      <c r="E2263" s="26" t="str">
        <f t="shared" si="143"/>
        <v>Under</v>
      </c>
      <c r="F2263" s="26" t="str">
        <f t="shared" si="144"/>
        <v>Under</v>
      </c>
      <c r="G2263" s="26">
        <f t="shared" ref="G2263:G2273" si="146">HOUR(B2263)</f>
        <v>8</v>
      </c>
    </row>
    <row r="2264" spans="1:7" ht="15" x14ac:dyDescent="0.25">
      <c r="A2264" s="39">
        <v>44389</v>
      </c>
      <c r="B2264" s="40">
        <v>0.3449652777777778</v>
      </c>
      <c r="C2264" s="5">
        <v>18</v>
      </c>
      <c r="D2264" s="24">
        <f t="shared" si="145"/>
        <v>18</v>
      </c>
      <c r="E2264" s="26" t="str">
        <f t="shared" ref="E2264:E2273" si="147">IF(D2264="","",IF(D2264&gt;$B$11,"Over","Under"))</f>
        <v>Under</v>
      </c>
      <c r="F2264" s="26" t="str">
        <f t="shared" ref="F2264:F2273" si="148">IF(D2264="","",IF(D2264&gt;$B$10,"Over","Under"))</f>
        <v>Under</v>
      </c>
      <c r="G2264" s="26">
        <f t="shared" si="146"/>
        <v>8</v>
      </c>
    </row>
    <row r="2265" spans="1:7" ht="15" x14ac:dyDescent="0.25">
      <c r="A2265" s="39">
        <v>44389</v>
      </c>
      <c r="B2265" s="40">
        <v>0.34667824074074072</v>
      </c>
      <c r="C2265" s="5">
        <v>11</v>
      </c>
      <c r="D2265" s="24">
        <f t="shared" si="145"/>
        <v>11</v>
      </c>
      <c r="E2265" s="26" t="str">
        <f t="shared" si="147"/>
        <v>Under</v>
      </c>
      <c r="F2265" s="26" t="str">
        <f t="shared" si="148"/>
        <v>Under</v>
      </c>
      <c r="G2265" s="26">
        <f t="shared" si="146"/>
        <v>8</v>
      </c>
    </row>
    <row r="2266" spans="1:7" ht="15" x14ac:dyDescent="0.25">
      <c r="A2266" s="39">
        <v>44389</v>
      </c>
      <c r="B2266" s="40">
        <v>0.34792824074074075</v>
      </c>
      <c r="C2266" s="5">
        <v>15</v>
      </c>
      <c r="D2266" s="24">
        <f t="shared" si="145"/>
        <v>15</v>
      </c>
      <c r="E2266" s="26" t="str">
        <f t="shared" si="147"/>
        <v>Under</v>
      </c>
      <c r="F2266" s="26" t="str">
        <f t="shared" si="148"/>
        <v>Under</v>
      </c>
      <c r="G2266" s="26">
        <f t="shared" si="146"/>
        <v>8</v>
      </c>
    </row>
    <row r="2267" spans="1:7" ht="15" x14ac:dyDescent="0.25">
      <c r="A2267" s="39">
        <v>44389</v>
      </c>
      <c r="B2267" s="40">
        <v>0.35082175925925929</v>
      </c>
      <c r="C2267" s="5">
        <v>11</v>
      </c>
      <c r="D2267" s="24">
        <f t="shared" si="145"/>
        <v>11</v>
      </c>
      <c r="E2267" s="26" t="str">
        <f t="shared" si="147"/>
        <v>Under</v>
      </c>
      <c r="F2267" s="26" t="str">
        <f t="shared" si="148"/>
        <v>Under</v>
      </c>
      <c r="G2267" s="26">
        <f t="shared" si="146"/>
        <v>8</v>
      </c>
    </row>
    <row r="2268" spans="1:7" ht="15" x14ac:dyDescent="0.25">
      <c r="A2268" s="39">
        <v>44389</v>
      </c>
      <c r="B2268" s="40">
        <v>0.3523958333333333</v>
      </c>
      <c r="C2268" s="5">
        <v>9</v>
      </c>
      <c r="D2268" s="24">
        <f t="shared" si="145"/>
        <v>9</v>
      </c>
      <c r="E2268" s="26" t="str">
        <f t="shared" si="147"/>
        <v>Under</v>
      </c>
      <c r="F2268" s="26" t="str">
        <f t="shared" si="148"/>
        <v>Under</v>
      </c>
      <c r="G2268" s="26">
        <f t="shared" si="146"/>
        <v>8</v>
      </c>
    </row>
    <row r="2269" spans="1:7" ht="15" x14ac:dyDescent="0.25">
      <c r="A2269" s="39">
        <v>44389</v>
      </c>
      <c r="B2269" s="40">
        <v>0.35609953703703701</v>
      </c>
      <c r="C2269" s="5">
        <v>13</v>
      </c>
      <c r="D2269" s="24">
        <f t="shared" si="145"/>
        <v>13</v>
      </c>
      <c r="E2269" s="26" t="str">
        <f t="shared" si="147"/>
        <v>Under</v>
      </c>
      <c r="F2269" s="26" t="str">
        <f t="shared" si="148"/>
        <v>Under</v>
      </c>
      <c r="G2269" s="26">
        <f t="shared" si="146"/>
        <v>8</v>
      </c>
    </row>
    <row r="2270" spans="1:7" ht="15" x14ac:dyDescent="0.25">
      <c r="A2270" s="39">
        <v>44389</v>
      </c>
      <c r="B2270" s="40">
        <v>0.36002314814814818</v>
      </c>
      <c r="C2270" s="5">
        <v>16</v>
      </c>
      <c r="D2270" s="24">
        <f t="shared" si="145"/>
        <v>16</v>
      </c>
      <c r="E2270" s="26" t="str">
        <f t="shared" si="147"/>
        <v>Under</v>
      </c>
      <c r="F2270" s="26" t="str">
        <f t="shared" si="148"/>
        <v>Under</v>
      </c>
      <c r="G2270" s="26">
        <f t="shared" si="146"/>
        <v>8</v>
      </c>
    </row>
    <row r="2271" spans="1:7" ht="15" x14ac:dyDescent="0.25">
      <c r="A2271" s="39">
        <v>44389</v>
      </c>
      <c r="B2271" s="40">
        <v>0.36458333333333331</v>
      </c>
      <c r="C2271" s="5">
        <v>24</v>
      </c>
      <c r="D2271" s="24">
        <f t="shared" si="145"/>
        <v>24</v>
      </c>
      <c r="E2271" s="26" t="str">
        <f t="shared" si="147"/>
        <v>Under</v>
      </c>
      <c r="F2271" s="26" t="str">
        <f t="shared" si="148"/>
        <v>Over</v>
      </c>
      <c r="G2271" s="26">
        <f t="shared" si="146"/>
        <v>8</v>
      </c>
    </row>
    <row r="2272" spans="1:7" ht="15" x14ac:dyDescent="0.25">
      <c r="A2272" s="39">
        <v>44389</v>
      </c>
      <c r="B2272" s="40">
        <v>0.36623842592592593</v>
      </c>
      <c r="C2272" s="5">
        <v>9</v>
      </c>
      <c r="D2272" s="24">
        <f t="shared" si="145"/>
        <v>9</v>
      </c>
      <c r="E2272" s="26" t="str">
        <f t="shared" si="147"/>
        <v>Under</v>
      </c>
      <c r="F2272" s="26" t="str">
        <f t="shared" si="148"/>
        <v>Under</v>
      </c>
      <c r="G2272" s="26">
        <f t="shared" si="146"/>
        <v>8</v>
      </c>
    </row>
    <row r="2273" spans="1:7" ht="15" x14ac:dyDescent="0.25">
      <c r="A2273" s="39">
        <v>44389</v>
      </c>
      <c r="B2273" s="40">
        <v>0.3664351851851852</v>
      </c>
      <c r="C2273" s="5">
        <v>16</v>
      </c>
      <c r="D2273" s="24">
        <f t="shared" si="145"/>
        <v>16</v>
      </c>
      <c r="E2273" s="26" t="str">
        <f t="shared" si="147"/>
        <v>Under</v>
      </c>
      <c r="F2273" s="26" t="str">
        <f t="shared" si="148"/>
        <v>Under</v>
      </c>
      <c r="G2273" s="26">
        <f t="shared" si="146"/>
        <v>8</v>
      </c>
    </row>
  </sheetData>
  <conditionalFormatting sqref="B20">
    <cfRule type="cellIs" dxfId="11" priority="1" stopIfTrue="1" operator="between">
      <formula>1.1</formula>
      <formula>1.25</formula>
    </cfRule>
    <cfRule type="cellIs" dxfId="10" priority="2" stopIfTrue="1" operator="lessThan">
      <formula>1.1</formula>
    </cfRule>
    <cfRule type="cellIs" dxfId="9" priority="3" stopIfTrue="1" operator="greaterThan">
      <formula>1.25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3"/>
  <sheetViews>
    <sheetView workbookViewId="0">
      <selection activeCell="I19" sqref="I19"/>
    </sheetView>
  </sheetViews>
  <sheetFormatPr defaultRowHeight="12.75" x14ac:dyDescent="0.2"/>
  <cols>
    <col min="1" max="1" width="17.42578125" style="43" customWidth="1"/>
    <col min="2" max="2" width="10" style="44" customWidth="1"/>
    <col min="3" max="3" width="9.140625" style="44"/>
    <col min="4" max="7" width="9.140625" style="37"/>
    <col min="8" max="8" width="9.7109375" style="37" customWidth="1"/>
    <col min="9" max="9" width="8.42578125" style="37" customWidth="1"/>
    <col min="10" max="10" width="9.42578125" style="37" bestFit="1" customWidth="1"/>
    <col min="11" max="13" width="9.140625" style="37"/>
    <col min="14" max="14" width="12" style="37" customWidth="1"/>
    <col min="15" max="15" width="22.140625" style="37" customWidth="1"/>
    <col min="16" max="16" width="8.28515625" style="37" customWidth="1"/>
    <col min="17" max="17" width="1.42578125" style="37" hidden="1" customWidth="1"/>
    <col min="18" max="16384" width="9.140625" style="37"/>
  </cols>
  <sheetData>
    <row r="1" spans="1:17" s="26" customFormat="1" x14ac:dyDescent="0.2">
      <c r="A1" s="24" t="s">
        <v>26</v>
      </c>
      <c r="B1" s="24"/>
      <c r="C1" s="24"/>
      <c r="D1" s="24"/>
      <c r="E1" s="24"/>
      <c r="F1" s="25"/>
      <c r="G1" s="25"/>
    </row>
    <row r="2" spans="1:17" s="26" customFormat="1" x14ac:dyDescent="0.2">
      <c r="A2" s="24" t="s">
        <v>27</v>
      </c>
      <c r="B2" s="27" t="s">
        <v>105</v>
      </c>
      <c r="C2" s="24"/>
      <c r="D2" s="24"/>
      <c r="E2" s="24"/>
      <c r="N2" s="26" t="s">
        <v>28</v>
      </c>
    </row>
    <row r="3" spans="1:17" s="26" customFormat="1" x14ac:dyDescent="0.2">
      <c r="A3" s="26" t="s">
        <v>29</v>
      </c>
      <c r="B3" s="28" t="s">
        <v>106</v>
      </c>
      <c r="C3" s="24"/>
      <c r="F3" s="25"/>
      <c r="G3" s="25"/>
      <c r="L3" s="29">
        <v>0</v>
      </c>
      <c r="M3" s="30" t="s">
        <v>30</v>
      </c>
      <c r="N3" s="31">
        <f t="shared" ref="N3:N26" si="0">AVERAGEIFS(C$23:C$2273,B$23:B$2273, "&gt;="&amp;L3,B$23:B$2273, "&lt;"&amp;(L3+59/1440))</f>
        <v>15.888888888888889</v>
      </c>
      <c r="O3" s="31" t="s">
        <v>31</v>
      </c>
      <c r="P3" s="31">
        <f>AVERAGEIFS(C$23:C$2273,B$23:B$2273, "&gt;="&amp;L3,B$23:B$2273, "&lt;"&amp;(L3+359/1440))</f>
        <v>16.826086956521738</v>
      </c>
    </row>
    <row r="4" spans="1:17" s="26" customFormat="1" x14ac:dyDescent="0.2">
      <c r="A4" s="26" t="s">
        <v>32</v>
      </c>
      <c r="B4" s="27" t="s">
        <v>107</v>
      </c>
      <c r="C4" s="24"/>
      <c r="L4" s="29">
        <v>4.1666666666666699E-2</v>
      </c>
      <c r="M4" s="30" t="s">
        <v>33</v>
      </c>
      <c r="N4" s="31">
        <f t="shared" si="0"/>
        <v>17.285714285714285</v>
      </c>
      <c r="O4" s="31"/>
      <c r="P4" s="31"/>
    </row>
    <row r="5" spans="1:17" s="26" customFormat="1" x14ac:dyDescent="0.2">
      <c r="A5" s="26" t="s">
        <v>34</v>
      </c>
      <c r="B5" s="27" t="s">
        <v>111</v>
      </c>
      <c r="C5" s="24"/>
      <c r="F5" s="25"/>
      <c r="G5" s="25"/>
      <c r="L5" s="29">
        <v>8.3333333333333301E-2</v>
      </c>
      <c r="M5" s="30" t="s">
        <v>35</v>
      </c>
      <c r="N5" s="31">
        <f t="shared" si="0"/>
        <v>14.833333333333334</v>
      </c>
      <c r="O5" s="31"/>
      <c r="P5" s="31"/>
    </row>
    <row r="6" spans="1:17" s="26" customFormat="1" x14ac:dyDescent="0.2">
      <c r="A6" s="26" t="s">
        <v>4</v>
      </c>
      <c r="B6" s="32" t="s">
        <v>108</v>
      </c>
      <c r="C6" s="24"/>
      <c r="L6" s="29">
        <v>0.125</v>
      </c>
      <c r="M6" s="30" t="s">
        <v>36</v>
      </c>
      <c r="N6" s="31">
        <f t="shared" si="0"/>
        <v>17</v>
      </c>
      <c r="O6" s="31"/>
      <c r="P6" s="31"/>
    </row>
    <row r="7" spans="1:17" s="26" customFormat="1" x14ac:dyDescent="0.2">
      <c r="A7" s="26" t="s">
        <v>5</v>
      </c>
      <c r="B7" s="33" t="s">
        <v>109</v>
      </c>
      <c r="C7" s="24"/>
      <c r="L7" s="29">
        <v>0.16666666666666699</v>
      </c>
      <c r="M7" s="30" t="s">
        <v>37</v>
      </c>
      <c r="N7" s="31">
        <f t="shared" si="0"/>
        <v>17.666666666666668</v>
      </c>
      <c r="O7" s="31"/>
      <c r="P7" s="31"/>
    </row>
    <row r="8" spans="1:17" s="26" customFormat="1" ht="13.5" thickBot="1" x14ac:dyDescent="0.25">
      <c r="A8" s="26" t="s">
        <v>38</v>
      </c>
      <c r="B8" s="27"/>
      <c r="C8" s="24"/>
      <c r="H8" s="26">
        <f>FREQUENCY(B8:B2273,G8:G78)</f>
        <v>2255</v>
      </c>
      <c r="L8" s="29">
        <v>0.20833333333333301</v>
      </c>
      <c r="M8" s="30" t="s">
        <v>39</v>
      </c>
      <c r="N8" s="31">
        <f t="shared" si="0"/>
        <v>19</v>
      </c>
      <c r="O8" s="31"/>
      <c r="P8" s="31"/>
    </row>
    <row r="9" spans="1:17" s="26" customFormat="1" x14ac:dyDescent="0.2">
      <c r="A9" s="121" t="s">
        <v>40</v>
      </c>
      <c r="B9" s="122" t="s">
        <v>41</v>
      </c>
      <c r="C9" s="123"/>
      <c r="D9" s="124"/>
      <c r="E9" s="124"/>
      <c r="F9" s="124"/>
      <c r="G9" s="125"/>
      <c r="L9" s="29">
        <v>0.25</v>
      </c>
      <c r="M9" s="30" t="s">
        <v>42</v>
      </c>
      <c r="N9" s="31">
        <f t="shared" si="0"/>
        <v>18.433962264150942</v>
      </c>
      <c r="O9" s="31"/>
      <c r="P9" s="31"/>
    </row>
    <row r="10" spans="1:17" s="26" customFormat="1" x14ac:dyDescent="0.2">
      <c r="A10" s="138" t="s">
        <v>43</v>
      </c>
      <c r="B10" s="139">
        <v>10</v>
      </c>
      <c r="C10" s="139" t="s">
        <v>41</v>
      </c>
      <c r="D10" s="140" t="s">
        <v>112</v>
      </c>
      <c r="E10" s="140"/>
      <c r="F10" s="140"/>
      <c r="G10" s="141"/>
      <c r="L10" s="29">
        <v>0.29166666666666702</v>
      </c>
      <c r="M10" s="30" t="s">
        <v>44</v>
      </c>
      <c r="N10" s="31">
        <f t="shared" si="0"/>
        <v>17.25925925925926</v>
      </c>
      <c r="O10" s="31" t="s">
        <v>45</v>
      </c>
      <c r="P10" s="31">
        <f>AVERAGEIFS(C$23:C$2273,B$23:B$2273, "&gt;="&amp;L10,B$23:B$2273, "&lt;"&amp;(L10+119/1440))</f>
        <v>16.30857142857143</v>
      </c>
    </row>
    <row r="11" spans="1:17" s="26" customFormat="1" x14ac:dyDescent="0.2">
      <c r="A11" s="130" t="s">
        <v>46</v>
      </c>
      <c r="B11" s="131">
        <f>East_20mph!B11</f>
        <v>24</v>
      </c>
      <c r="C11" s="36" t="s">
        <v>41</v>
      </c>
      <c r="D11" s="128"/>
      <c r="E11" s="128"/>
      <c r="F11" s="128"/>
      <c r="G11" s="129"/>
      <c r="L11" s="29">
        <v>0.33333333333333298</v>
      </c>
      <c r="M11" s="30" t="s">
        <v>47</v>
      </c>
      <c r="N11" s="31">
        <f t="shared" si="0"/>
        <v>15.798319327731093</v>
      </c>
      <c r="O11" s="31"/>
      <c r="P11" s="31"/>
    </row>
    <row r="12" spans="1:17" s="26" customFormat="1" x14ac:dyDescent="0.2">
      <c r="A12" s="126" t="s">
        <v>14</v>
      </c>
      <c r="B12" s="36">
        <f>AVERAGE(C23:C2273)</f>
        <v>15.902265659706798</v>
      </c>
      <c r="C12" s="36" t="s">
        <v>41</v>
      </c>
      <c r="D12" s="128"/>
      <c r="E12" s="128"/>
      <c r="F12" s="128"/>
      <c r="G12" s="129"/>
      <c r="L12" s="29">
        <v>0.375</v>
      </c>
      <c r="M12" s="30" t="s">
        <v>48</v>
      </c>
      <c r="N12" s="31">
        <f t="shared" si="0"/>
        <v>15.445121951219512</v>
      </c>
      <c r="O12" s="31"/>
      <c r="P12" s="31"/>
    </row>
    <row r="13" spans="1:17" s="26" customFormat="1" x14ac:dyDescent="0.2">
      <c r="A13" s="126" t="s">
        <v>49</v>
      </c>
      <c r="B13" s="36">
        <f>ROUND(PERCENTILE(C23:C2273,0.85),0)</f>
        <v>20</v>
      </c>
      <c r="C13" s="36" t="s">
        <v>41</v>
      </c>
      <c r="D13" s="128"/>
      <c r="E13" s="128"/>
      <c r="F13" s="128"/>
      <c r="G13" s="129"/>
      <c r="L13" s="29">
        <v>0.41666666666666702</v>
      </c>
      <c r="M13" s="30" t="s">
        <v>50</v>
      </c>
      <c r="N13" s="31">
        <f t="shared" si="0"/>
        <v>15.197718631178708</v>
      </c>
      <c r="O13" s="31" t="s">
        <v>51</v>
      </c>
      <c r="P13" s="31">
        <f>AVERAGEIFS(C$23:C$2273,B$23:B$2273, "&gt;="&amp;L13,B$23:B$2273, "&lt;"&amp;(L13+299/1440))</f>
        <v>15.654627539503386</v>
      </c>
    </row>
    <row r="14" spans="1:17" s="26" customFormat="1" x14ac:dyDescent="0.2">
      <c r="A14" s="126" t="s">
        <v>52</v>
      </c>
      <c r="B14" s="36">
        <f>ROUND(PERCENTILE(C23:C2273,0.95),0)</f>
        <v>23</v>
      </c>
      <c r="C14" s="36" t="s">
        <v>41</v>
      </c>
      <c r="D14" s="128"/>
      <c r="E14" s="128"/>
      <c r="F14" s="128"/>
      <c r="G14" s="129"/>
      <c r="L14" s="29">
        <v>0.45833333333333298</v>
      </c>
      <c r="M14" s="30" t="s">
        <v>53</v>
      </c>
      <c r="N14" s="31">
        <f t="shared" si="0"/>
        <v>15.692737430167599</v>
      </c>
      <c r="O14" s="31"/>
      <c r="P14" s="31"/>
    </row>
    <row r="15" spans="1:17" s="26" customFormat="1" x14ac:dyDescent="0.2">
      <c r="A15" s="126" t="s">
        <v>21</v>
      </c>
      <c r="B15" s="36">
        <f>MAX(C23:C2273)</f>
        <v>40</v>
      </c>
      <c r="C15" s="36" t="s">
        <v>41</v>
      </c>
      <c r="D15" s="128"/>
      <c r="E15" s="128"/>
      <c r="F15" s="128"/>
      <c r="G15" s="129"/>
      <c r="L15" s="29">
        <v>0.5</v>
      </c>
      <c r="M15" s="30" t="s">
        <v>54</v>
      </c>
      <c r="N15" s="31">
        <f t="shared" si="0"/>
        <v>16.5</v>
      </c>
      <c r="O15" s="31"/>
      <c r="P15" s="31"/>
    </row>
    <row r="16" spans="1:17" s="26" customFormat="1" x14ac:dyDescent="0.2">
      <c r="A16" s="126" t="s">
        <v>55</v>
      </c>
      <c r="B16" s="36">
        <f>COUNT(B23:B2273)</f>
        <v>2251</v>
      </c>
      <c r="C16" s="36"/>
      <c r="D16" s="128"/>
      <c r="E16" s="128"/>
      <c r="F16" s="128"/>
      <c r="G16" s="129"/>
      <c r="L16" s="29">
        <v>0.54166666666666696</v>
      </c>
      <c r="M16" s="30" t="s">
        <v>56</v>
      </c>
      <c r="N16" s="31">
        <f t="shared" si="0"/>
        <v>15.94478527607362</v>
      </c>
      <c r="O16" s="31"/>
      <c r="P16" s="31"/>
      <c r="Q16" s="30"/>
    </row>
    <row r="17" spans="1:16" s="26" customFormat="1" x14ac:dyDescent="0.2">
      <c r="A17" s="130" t="s">
        <v>57</v>
      </c>
      <c r="B17" s="132">
        <f>ROUND(COUNTIF(E23:E2273,"Over")/B16,3)</f>
        <v>2.9000000000000001E-2</v>
      </c>
      <c r="C17" s="36"/>
      <c r="D17" s="128"/>
      <c r="E17" s="128"/>
      <c r="F17" s="128"/>
      <c r="G17" s="129"/>
      <c r="L17" s="29">
        <v>0.58333333333333304</v>
      </c>
      <c r="M17" s="30" t="s">
        <v>58</v>
      </c>
      <c r="N17" s="31">
        <f t="shared" si="0"/>
        <v>15.236641221374045</v>
      </c>
      <c r="O17" s="31"/>
      <c r="P17" s="31"/>
    </row>
    <row r="18" spans="1:16" s="26" customFormat="1" x14ac:dyDescent="0.2">
      <c r="A18" s="138" t="s">
        <v>59</v>
      </c>
      <c r="B18" s="142">
        <f>ROUND(COUNTIF(F23:F2273,"Over")/B16,3)</f>
        <v>0.9</v>
      </c>
      <c r="C18" s="139"/>
      <c r="D18" s="140" t="s">
        <v>112</v>
      </c>
      <c r="E18" s="140"/>
      <c r="F18" s="140"/>
      <c r="G18" s="141"/>
      <c r="K18" s="35"/>
      <c r="L18" s="29">
        <v>0.625</v>
      </c>
      <c r="M18" s="30" t="s">
        <v>60</v>
      </c>
      <c r="N18" s="31">
        <f t="shared" si="0"/>
        <v>15.603174603174603</v>
      </c>
      <c r="O18" s="31"/>
      <c r="P18" s="31"/>
    </row>
    <row r="19" spans="1:16" s="26" customFormat="1" x14ac:dyDescent="0.2">
      <c r="A19" s="126" t="s">
        <v>61</v>
      </c>
      <c r="B19" s="36" t="str">
        <f>IF(B13&gt;East_20mph!B10,"Yes","No")</f>
        <v>No</v>
      </c>
      <c r="C19" s="36"/>
      <c r="D19" s="128"/>
      <c r="E19" s="128"/>
      <c r="F19" s="128"/>
      <c r="G19" s="129"/>
      <c r="L19" s="29">
        <v>0.66666666666666696</v>
      </c>
      <c r="M19" s="30" t="s">
        <v>62</v>
      </c>
      <c r="N19" s="31">
        <f t="shared" si="0"/>
        <v>15.673469387755102</v>
      </c>
      <c r="O19" s="31" t="s">
        <v>63</v>
      </c>
      <c r="P19" s="31">
        <f>AVERAGEIFS(C$23:C$2273,B$23:B$2273, "&gt;="&amp;L19,B$23:B$2273, "&lt;"&amp;(L19+119/1440))</f>
        <v>15.528301886792454</v>
      </c>
    </row>
    <row r="20" spans="1:16" s="26" customFormat="1" ht="13.5" thickBot="1" x14ac:dyDescent="0.25">
      <c r="A20" s="134" t="s">
        <v>64</v>
      </c>
      <c r="B20" s="135">
        <f>B13/B12</f>
        <v>1.2576824226170522</v>
      </c>
      <c r="C20" s="136" t="s">
        <v>65</v>
      </c>
      <c r="D20" s="135"/>
      <c r="E20" s="135"/>
      <c r="F20" s="135"/>
      <c r="G20" s="137"/>
      <c r="L20" s="29">
        <v>0.70833333333333304</v>
      </c>
      <c r="M20" s="30" t="s">
        <v>66</v>
      </c>
      <c r="N20" s="31">
        <f t="shared" si="0"/>
        <v>15.28099173553719</v>
      </c>
      <c r="O20" s="31"/>
      <c r="P20" s="31"/>
    </row>
    <row r="21" spans="1:16" s="26" customFormat="1" x14ac:dyDescent="0.2">
      <c r="B21" s="24"/>
      <c r="C21" s="36"/>
      <c r="L21" s="29">
        <v>0.75</v>
      </c>
      <c r="M21" s="30" t="s">
        <v>67</v>
      </c>
      <c r="N21" s="31">
        <f t="shared" si="0"/>
        <v>14.660550458715596</v>
      </c>
      <c r="O21" s="31"/>
      <c r="P21" s="31"/>
    </row>
    <row r="22" spans="1:16" s="26" customFormat="1" x14ac:dyDescent="0.2">
      <c r="A22" s="37" t="s">
        <v>4</v>
      </c>
      <c r="B22" s="38" t="s">
        <v>5</v>
      </c>
      <c r="C22" s="24" t="s">
        <v>41</v>
      </c>
      <c r="D22" s="24" t="s">
        <v>41</v>
      </c>
      <c r="E22" s="34" t="s">
        <v>68</v>
      </c>
      <c r="F22" s="26" t="s">
        <v>69</v>
      </c>
      <c r="G22" s="26" t="s">
        <v>70</v>
      </c>
      <c r="H22" s="26" t="s">
        <v>41</v>
      </c>
      <c r="I22" s="30" t="s">
        <v>71</v>
      </c>
      <c r="J22" s="30" t="s">
        <v>72</v>
      </c>
      <c r="L22" s="29">
        <v>0.79166666666666696</v>
      </c>
      <c r="M22" s="30" t="s">
        <v>73</v>
      </c>
      <c r="N22" s="31">
        <f t="shared" si="0"/>
        <v>16.182692307692307</v>
      </c>
      <c r="O22" s="31"/>
      <c r="P22" s="31"/>
    </row>
    <row r="23" spans="1:16" s="26" customFormat="1" ht="15" x14ac:dyDescent="0.25">
      <c r="A23" s="39">
        <v>44381</v>
      </c>
      <c r="B23" s="40">
        <v>0.5499074074074074</v>
      </c>
      <c r="C23" s="5">
        <v>16</v>
      </c>
      <c r="D23" s="24">
        <f t="shared" ref="D23:D86" si="1">IF(C23="","",IF($B$9="mph",C23,ROUND(C23*0.6214,0)))</f>
        <v>16</v>
      </c>
      <c r="E23" s="26" t="str">
        <f>IF(D23="","",IF(D23&gt;$B$11,"Over","Under"))</f>
        <v>Under</v>
      </c>
      <c r="F23" s="26" t="str">
        <f>IF(D23="","",IF(D23&gt;$B$10,"Over","Under"))</f>
        <v>Over</v>
      </c>
      <c r="G23" s="26">
        <f t="shared" ref="G23:G86" si="2">HOUR(B23)</f>
        <v>13</v>
      </c>
      <c r="H23" s="26">
        <v>0</v>
      </c>
      <c r="I23" s="26">
        <f t="array" ref="I23:I93">FREQUENCY(D23:D2273,H23:H93)</f>
        <v>0</v>
      </c>
      <c r="J23" s="41">
        <f t="shared" ref="J23:J86" si="3">I23/$I$96</f>
        <v>0</v>
      </c>
      <c r="K23" s="41">
        <f>J23</f>
        <v>0</v>
      </c>
      <c r="L23" s="29">
        <v>0.83333333333333304</v>
      </c>
      <c r="M23" s="30" t="s">
        <v>74</v>
      </c>
      <c r="N23" s="31">
        <f t="shared" si="0"/>
        <v>16.328358208955223</v>
      </c>
      <c r="O23" s="31" t="s">
        <v>75</v>
      </c>
      <c r="P23" s="31">
        <f>AVERAGEIFS(C$23:C$2273,B$23:B$2273, "&gt;="&amp;L23,B$23:B$2273, "&lt;"&amp;(L23+239/1440))</f>
        <v>17.019379844961239</v>
      </c>
    </row>
    <row r="24" spans="1:16" s="26" customFormat="1" ht="15" x14ac:dyDescent="0.25">
      <c r="A24" s="39">
        <v>44381</v>
      </c>
      <c r="B24" s="40">
        <v>0.55267361111111113</v>
      </c>
      <c r="C24" s="5">
        <v>11</v>
      </c>
      <c r="D24" s="24">
        <f t="shared" si="1"/>
        <v>11</v>
      </c>
      <c r="E24" s="26" t="str">
        <f t="shared" ref="E24:E87" si="4">IF(D24="","",IF(D24&gt;$B$11,"Over","Under"))</f>
        <v>Under</v>
      </c>
      <c r="F24" s="26" t="str">
        <f t="shared" ref="F24:F87" si="5">IF(D24="","",IF(D24&gt;$B$10,"Over","Under"))</f>
        <v>Over</v>
      </c>
      <c r="G24" s="26">
        <f t="shared" si="2"/>
        <v>13</v>
      </c>
      <c r="H24" s="26">
        <v>1</v>
      </c>
      <c r="I24" s="26">
        <v>0</v>
      </c>
      <c r="J24" s="41">
        <f t="shared" si="3"/>
        <v>0</v>
      </c>
      <c r="K24" s="41">
        <f t="shared" ref="K24:K87" si="6">J24+K23</f>
        <v>0</v>
      </c>
      <c r="L24" s="29">
        <v>0.875</v>
      </c>
      <c r="M24" s="30" t="s">
        <v>76</v>
      </c>
      <c r="N24" s="31">
        <f t="shared" si="0"/>
        <v>17.807017543859651</v>
      </c>
      <c r="O24" s="31"/>
      <c r="P24" s="31"/>
    </row>
    <row r="25" spans="1:16" s="26" customFormat="1" ht="15" x14ac:dyDescent="0.25">
      <c r="A25" s="39">
        <v>44381</v>
      </c>
      <c r="B25" s="40">
        <v>0.55292824074074076</v>
      </c>
      <c r="C25" s="5">
        <v>11</v>
      </c>
      <c r="D25" s="24">
        <f t="shared" si="1"/>
        <v>11</v>
      </c>
      <c r="E25" s="26" t="str">
        <f t="shared" si="4"/>
        <v>Under</v>
      </c>
      <c r="F25" s="26" t="str">
        <f t="shared" si="5"/>
        <v>Over</v>
      </c>
      <c r="G25" s="26">
        <f t="shared" si="2"/>
        <v>13</v>
      </c>
      <c r="H25" s="26">
        <v>2</v>
      </c>
      <c r="I25" s="26">
        <v>0</v>
      </c>
      <c r="J25" s="41">
        <f t="shared" si="3"/>
        <v>0</v>
      </c>
      <c r="K25" s="41">
        <f t="shared" si="6"/>
        <v>0</v>
      </c>
      <c r="L25" s="29">
        <v>0.91666666666666696</v>
      </c>
      <c r="M25" s="30" t="s">
        <v>77</v>
      </c>
      <c r="N25" s="31">
        <f t="shared" si="0"/>
        <v>17</v>
      </c>
      <c r="O25" s="31"/>
      <c r="P25" s="31"/>
    </row>
    <row r="26" spans="1:16" s="26" customFormat="1" ht="15" x14ac:dyDescent="0.25">
      <c r="A26" s="39">
        <v>44381</v>
      </c>
      <c r="B26" s="40">
        <v>0.55662037037037038</v>
      </c>
      <c r="C26" s="5">
        <v>13</v>
      </c>
      <c r="D26" s="24">
        <f t="shared" si="1"/>
        <v>13</v>
      </c>
      <c r="E26" s="26" t="str">
        <f t="shared" si="4"/>
        <v>Under</v>
      </c>
      <c r="F26" s="26" t="str">
        <f t="shared" si="5"/>
        <v>Over</v>
      </c>
      <c r="G26" s="26">
        <f t="shared" si="2"/>
        <v>13</v>
      </c>
      <c r="H26" s="26">
        <v>3</v>
      </c>
      <c r="I26" s="26">
        <v>0</v>
      </c>
      <c r="J26" s="41">
        <f t="shared" si="3"/>
        <v>0</v>
      </c>
      <c r="K26" s="41">
        <f t="shared" si="6"/>
        <v>0</v>
      </c>
      <c r="L26" s="29">
        <v>0.95833333333333304</v>
      </c>
      <c r="M26" s="30" t="s">
        <v>78</v>
      </c>
      <c r="N26" s="31">
        <f t="shared" si="0"/>
        <v>17.433333333333334</v>
      </c>
      <c r="O26" s="31"/>
      <c r="P26" s="31"/>
    </row>
    <row r="27" spans="1:16" s="26" customFormat="1" ht="15" x14ac:dyDescent="0.25">
      <c r="A27" s="39">
        <v>44381</v>
      </c>
      <c r="B27" s="40">
        <v>0.55759259259259253</v>
      </c>
      <c r="C27" s="5">
        <v>16</v>
      </c>
      <c r="D27" s="24">
        <f t="shared" si="1"/>
        <v>16</v>
      </c>
      <c r="E27" s="26" t="str">
        <f t="shared" si="4"/>
        <v>Under</v>
      </c>
      <c r="F27" s="26" t="str">
        <f t="shared" si="5"/>
        <v>Over</v>
      </c>
      <c r="G27" s="26">
        <f t="shared" si="2"/>
        <v>13</v>
      </c>
      <c r="H27" s="26">
        <v>4</v>
      </c>
      <c r="I27" s="26">
        <v>0</v>
      </c>
      <c r="J27" s="41">
        <f t="shared" si="3"/>
        <v>0</v>
      </c>
      <c r="K27" s="41">
        <f t="shared" si="6"/>
        <v>0</v>
      </c>
    </row>
    <row r="28" spans="1:16" s="26" customFormat="1" ht="15" x14ac:dyDescent="0.25">
      <c r="A28" s="39">
        <v>44381</v>
      </c>
      <c r="B28" s="40">
        <v>0.55912037037037032</v>
      </c>
      <c r="C28" s="5">
        <v>13</v>
      </c>
      <c r="D28" s="24">
        <f t="shared" si="1"/>
        <v>13</v>
      </c>
      <c r="E28" s="26" t="str">
        <f t="shared" si="4"/>
        <v>Under</v>
      </c>
      <c r="F28" s="26" t="str">
        <f t="shared" si="5"/>
        <v>Over</v>
      </c>
      <c r="G28" s="26">
        <f t="shared" si="2"/>
        <v>13</v>
      </c>
      <c r="H28" s="26">
        <v>5</v>
      </c>
      <c r="I28" s="26">
        <v>0</v>
      </c>
      <c r="J28" s="41">
        <f t="shared" si="3"/>
        <v>0</v>
      </c>
      <c r="K28" s="41">
        <f t="shared" si="6"/>
        <v>0</v>
      </c>
    </row>
    <row r="29" spans="1:16" s="26" customFormat="1" ht="15" x14ac:dyDescent="0.25">
      <c r="A29" s="39">
        <v>44381</v>
      </c>
      <c r="B29" s="40">
        <v>0.56254629629629627</v>
      </c>
      <c r="C29" s="5">
        <v>22</v>
      </c>
      <c r="D29" s="24">
        <f t="shared" si="1"/>
        <v>22</v>
      </c>
      <c r="E29" s="26" t="str">
        <f t="shared" si="4"/>
        <v>Under</v>
      </c>
      <c r="F29" s="26" t="str">
        <f t="shared" si="5"/>
        <v>Over</v>
      </c>
      <c r="G29" s="26">
        <f t="shared" si="2"/>
        <v>13</v>
      </c>
      <c r="H29" s="26">
        <v>6</v>
      </c>
      <c r="I29" s="26">
        <v>0</v>
      </c>
      <c r="J29" s="41">
        <f t="shared" si="3"/>
        <v>0</v>
      </c>
      <c r="K29" s="41">
        <f t="shared" si="6"/>
        <v>0</v>
      </c>
    </row>
    <row r="30" spans="1:16" s="26" customFormat="1" ht="15" x14ac:dyDescent="0.25">
      <c r="A30" s="39">
        <v>44381</v>
      </c>
      <c r="B30" s="40">
        <v>0.5643055555555555</v>
      </c>
      <c r="C30" s="5">
        <v>18</v>
      </c>
      <c r="D30" s="24">
        <f t="shared" si="1"/>
        <v>18</v>
      </c>
      <c r="E30" s="26" t="str">
        <f t="shared" si="4"/>
        <v>Under</v>
      </c>
      <c r="F30" s="26" t="str">
        <f t="shared" si="5"/>
        <v>Over</v>
      </c>
      <c r="G30" s="26">
        <f t="shared" si="2"/>
        <v>13</v>
      </c>
      <c r="H30" s="26">
        <v>7</v>
      </c>
      <c r="I30" s="26">
        <v>3</v>
      </c>
      <c r="J30" s="41">
        <f t="shared" si="3"/>
        <v>1.3327410039982231E-3</v>
      </c>
      <c r="K30" s="41">
        <f t="shared" si="6"/>
        <v>1.3327410039982231E-3</v>
      </c>
    </row>
    <row r="31" spans="1:16" s="26" customFormat="1" ht="15" x14ac:dyDescent="0.25">
      <c r="A31" s="39">
        <v>44381</v>
      </c>
      <c r="B31" s="40">
        <v>0.56572916666666673</v>
      </c>
      <c r="C31" s="5">
        <v>16</v>
      </c>
      <c r="D31" s="24">
        <f t="shared" si="1"/>
        <v>16</v>
      </c>
      <c r="E31" s="26" t="str">
        <f t="shared" si="4"/>
        <v>Under</v>
      </c>
      <c r="F31" s="26" t="str">
        <f t="shared" si="5"/>
        <v>Over</v>
      </c>
      <c r="G31" s="26">
        <f t="shared" si="2"/>
        <v>13</v>
      </c>
      <c r="H31" s="26">
        <v>8</v>
      </c>
      <c r="I31" s="26">
        <v>40</v>
      </c>
      <c r="J31" s="41">
        <f t="shared" si="3"/>
        <v>1.776988005330964E-2</v>
      </c>
      <c r="K31" s="41">
        <f t="shared" si="6"/>
        <v>1.9102621057307864E-2</v>
      </c>
    </row>
    <row r="32" spans="1:16" s="26" customFormat="1" ht="15" x14ac:dyDescent="0.25">
      <c r="A32" s="39">
        <v>44381</v>
      </c>
      <c r="B32" s="40">
        <v>0.56774305555555549</v>
      </c>
      <c r="C32" s="5">
        <v>14</v>
      </c>
      <c r="D32" s="24">
        <f t="shared" si="1"/>
        <v>14</v>
      </c>
      <c r="E32" s="26" t="str">
        <f t="shared" si="4"/>
        <v>Under</v>
      </c>
      <c r="F32" s="26" t="str">
        <f t="shared" si="5"/>
        <v>Over</v>
      </c>
      <c r="G32" s="26">
        <f t="shared" si="2"/>
        <v>13</v>
      </c>
      <c r="H32" s="26">
        <v>9</v>
      </c>
      <c r="I32" s="26">
        <v>63</v>
      </c>
      <c r="J32" s="41">
        <f t="shared" si="3"/>
        <v>2.7987561083962682E-2</v>
      </c>
      <c r="K32" s="41">
        <f t="shared" si="6"/>
        <v>4.7090182141270545E-2</v>
      </c>
    </row>
    <row r="33" spans="1:11" s="26" customFormat="1" ht="15" x14ac:dyDescent="0.25">
      <c r="A33" s="39">
        <v>44381</v>
      </c>
      <c r="B33" s="40">
        <v>0.57328703703703698</v>
      </c>
      <c r="C33" s="5">
        <v>19</v>
      </c>
      <c r="D33" s="24">
        <f t="shared" si="1"/>
        <v>19</v>
      </c>
      <c r="E33" s="26" t="str">
        <f t="shared" si="4"/>
        <v>Under</v>
      </c>
      <c r="F33" s="26" t="str">
        <f t="shared" si="5"/>
        <v>Over</v>
      </c>
      <c r="G33" s="26">
        <f t="shared" si="2"/>
        <v>13</v>
      </c>
      <c r="H33" s="26">
        <v>10</v>
      </c>
      <c r="I33" s="26">
        <v>119</v>
      </c>
      <c r="J33" s="41">
        <f t="shared" si="3"/>
        <v>5.2865393158596181E-2</v>
      </c>
      <c r="K33" s="41">
        <f t="shared" si="6"/>
        <v>9.9955575299866734E-2</v>
      </c>
    </row>
    <row r="34" spans="1:11" s="26" customFormat="1" ht="15" x14ac:dyDescent="0.25">
      <c r="A34" s="39">
        <v>44381</v>
      </c>
      <c r="B34" s="40">
        <v>0.57576388888888885</v>
      </c>
      <c r="C34" s="5">
        <v>16</v>
      </c>
      <c r="D34" s="24">
        <f t="shared" si="1"/>
        <v>16</v>
      </c>
      <c r="E34" s="26" t="str">
        <f t="shared" si="4"/>
        <v>Under</v>
      </c>
      <c r="F34" s="26" t="str">
        <f t="shared" si="5"/>
        <v>Over</v>
      </c>
      <c r="G34" s="26">
        <f t="shared" si="2"/>
        <v>13</v>
      </c>
      <c r="H34" s="26">
        <v>11</v>
      </c>
      <c r="I34" s="26">
        <v>144</v>
      </c>
      <c r="J34" s="41">
        <f t="shared" si="3"/>
        <v>6.3971568191914699E-2</v>
      </c>
      <c r="K34" s="41">
        <f t="shared" si="6"/>
        <v>0.16392714349178145</v>
      </c>
    </row>
    <row r="35" spans="1:11" s="26" customFormat="1" ht="15" x14ac:dyDescent="0.25">
      <c r="A35" s="39">
        <v>44381</v>
      </c>
      <c r="B35" s="40">
        <v>0.5808564814814815</v>
      </c>
      <c r="C35" s="5">
        <v>12</v>
      </c>
      <c r="D35" s="24">
        <f t="shared" si="1"/>
        <v>12</v>
      </c>
      <c r="E35" s="26" t="str">
        <f t="shared" si="4"/>
        <v>Under</v>
      </c>
      <c r="F35" s="26" t="str">
        <f t="shared" si="5"/>
        <v>Over</v>
      </c>
      <c r="G35" s="26">
        <f t="shared" si="2"/>
        <v>13</v>
      </c>
      <c r="H35" s="26">
        <v>12</v>
      </c>
      <c r="I35" s="26">
        <v>155</v>
      </c>
      <c r="J35" s="41">
        <f t="shared" si="3"/>
        <v>6.885828520657486E-2</v>
      </c>
      <c r="K35" s="41">
        <f t="shared" si="6"/>
        <v>0.23278542869835631</v>
      </c>
    </row>
    <row r="36" spans="1:11" s="26" customFormat="1" ht="15" x14ac:dyDescent="0.25">
      <c r="A36" s="39">
        <v>44381</v>
      </c>
      <c r="B36" s="40">
        <v>0.58219907407407401</v>
      </c>
      <c r="C36" s="5">
        <v>10</v>
      </c>
      <c r="D36" s="24">
        <f t="shared" si="1"/>
        <v>10</v>
      </c>
      <c r="E36" s="26" t="str">
        <f t="shared" si="4"/>
        <v>Under</v>
      </c>
      <c r="F36" s="26" t="str">
        <f t="shared" si="5"/>
        <v>Under</v>
      </c>
      <c r="G36" s="26">
        <f t="shared" si="2"/>
        <v>13</v>
      </c>
      <c r="H36" s="26">
        <v>13</v>
      </c>
      <c r="I36" s="26">
        <v>171</v>
      </c>
      <c r="J36" s="41">
        <f t="shared" si="3"/>
        <v>7.5966237227898706E-2</v>
      </c>
      <c r="K36" s="41">
        <f t="shared" si="6"/>
        <v>0.30875166592625503</v>
      </c>
    </row>
    <row r="37" spans="1:11" s="26" customFormat="1" ht="15" x14ac:dyDescent="0.25">
      <c r="A37" s="39">
        <v>44381</v>
      </c>
      <c r="B37" s="40">
        <v>0.58576388888888886</v>
      </c>
      <c r="C37" s="5">
        <v>7</v>
      </c>
      <c r="D37" s="24">
        <f t="shared" si="1"/>
        <v>7</v>
      </c>
      <c r="E37" s="26" t="str">
        <f t="shared" si="4"/>
        <v>Under</v>
      </c>
      <c r="F37" s="26" t="str">
        <f t="shared" si="5"/>
        <v>Under</v>
      </c>
      <c r="G37" s="26">
        <f t="shared" si="2"/>
        <v>14</v>
      </c>
      <c r="H37" s="26">
        <v>14</v>
      </c>
      <c r="I37" s="26">
        <v>184</v>
      </c>
      <c r="J37" s="41">
        <f t="shared" si="3"/>
        <v>8.1741448245224349E-2</v>
      </c>
      <c r="K37" s="41">
        <f t="shared" si="6"/>
        <v>0.39049311417147936</v>
      </c>
    </row>
    <row r="38" spans="1:11" s="26" customFormat="1" ht="15" x14ac:dyDescent="0.25">
      <c r="A38" s="39">
        <v>44381</v>
      </c>
      <c r="B38" s="40">
        <v>0.58583333333333332</v>
      </c>
      <c r="C38" s="5">
        <v>10</v>
      </c>
      <c r="D38" s="24">
        <f t="shared" si="1"/>
        <v>10</v>
      </c>
      <c r="E38" s="26" t="str">
        <f t="shared" si="4"/>
        <v>Under</v>
      </c>
      <c r="F38" s="26" t="str">
        <f t="shared" si="5"/>
        <v>Under</v>
      </c>
      <c r="G38" s="26">
        <f t="shared" si="2"/>
        <v>14</v>
      </c>
      <c r="H38" s="26">
        <v>15</v>
      </c>
      <c r="I38" s="26">
        <v>205</v>
      </c>
      <c r="J38" s="41">
        <f t="shared" si="3"/>
        <v>9.1070635273211908E-2</v>
      </c>
      <c r="K38" s="41">
        <f t="shared" si="6"/>
        <v>0.48156374944469127</v>
      </c>
    </row>
    <row r="39" spans="1:11" s="26" customFormat="1" ht="15" x14ac:dyDescent="0.25">
      <c r="A39" s="39">
        <v>44381</v>
      </c>
      <c r="B39" s="40">
        <v>0.58634259259259258</v>
      </c>
      <c r="C39" s="5">
        <v>12</v>
      </c>
      <c r="D39" s="24">
        <f t="shared" si="1"/>
        <v>12</v>
      </c>
      <c r="E39" s="26" t="str">
        <f t="shared" si="4"/>
        <v>Under</v>
      </c>
      <c r="F39" s="26" t="str">
        <f t="shared" si="5"/>
        <v>Over</v>
      </c>
      <c r="G39" s="26">
        <f t="shared" si="2"/>
        <v>14</v>
      </c>
      <c r="H39" s="26">
        <v>16</v>
      </c>
      <c r="I39" s="26">
        <v>215</v>
      </c>
      <c r="J39" s="41">
        <f t="shared" si="3"/>
        <v>9.5513105286539321E-2</v>
      </c>
      <c r="K39" s="41">
        <f t="shared" si="6"/>
        <v>0.5770768547312306</v>
      </c>
    </row>
    <row r="40" spans="1:11" s="26" customFormat="1" ht="15" x14ac:dyDescent="0.25">
      <c r="A40" s="39">
        <v>44381</v>
      </c>
      <c r="B40" s="40">
        <v>0.59453703703703698</v>
      </c>
      <c r="C40" s="5">
        <v>13</v>
      </c>
      <c r="D40" s="24">
        <f t="shared" si="1"/>
        <v>13</v>
      </c>
      <c r="E40" s="26" t="str">
        <f t="shared" si="4"/>
        <v>Under</v>
      </c>
      <c r="F40" s="26" t="str">
        <f t="shared" si="5"/>
        <v>Over</v>
      </c>
      <c r="G40" s="26">
        <f t="shared" si="2"/>
        <v>14</v>
      </c>
      <c r="H40" s="26">
        <v>17</v>
      </c>
      <c r="I40" s="26">
        <v>198</v>
      </c>
      <c r="J40" s="41">
        <f t="shared" si="3"/>
        <v>8.7960906263882713E-2</v>
      </c>
      <c r="K40" s="41">
        <f t="shared" si="6"/>
        <v>0.66503776099511336</v>
      </c>
    </row>
    <row r="41" spans="1:11" s="26" customFormat="1" ht="15" x14ac:dyDescent="0.25">
      <c r="A41" s="39">
        <v>44381</v>
      </c>
      <c r="B41" s="40">
        <v>0.59585648148148151</v>
      </c>
      <c r="C41" s="5">
        <v>10</v>
      </c>
      <c r="D41" s="24">
        <f t="shared" si="1"/>
        <v>10</v>
      </c>
      <c r="E41" s="26" t="str">
        <f t="shared" si="4"/>
        <v>Under</v>
      </c>
      <c r="F41" s="26" t="str">
        <f t="shared" si="5"/>
        <v>Under</v>
      </c>
      <c r="G41" s="26">
        <f t="shared" si="2"/>
        <v>14</v>
      </c>
      <c r="H41" s="26">
        <v>18</v>
      </c>
      <c r="I41" s="26">
        <v>176</v>
      </c>
      <c r="J41" s="41">
        <f t="shared" si="3"/>
        <v>7.8187472234562419E-2</v>
      </c>
      <c r="K41" s="41">
        <f t="shared" si="6"/>
        <v>0.74322523322967582</v>
      </c>
    </row>
    <row r="42" spans="1:11" s="26" customFormat="1" ht="15" x14ac:dyDescent="0.25">
      <c r="A42" s="39">
        <v>44381</v>
      </c>
      <c r="B42" s="40">
        <v>0.59789351851851846</v>
      </c>
      <c r="C42" s="5">
        <v>9</v>
      </c>
      <c r="D42" s="24">
        <f t="shared" si="1"/>
        <v>9</v>
      </c>
      <c r="E42" s="26" t="str">
        <f t="shared" si="4"/>
        <v>Under</v>
      </c>
      <c r="F42" s="26" t="str">
        <f t="shared" si="5"/>
        <v>Under</v>
      </c>
      <c r="G42" s="26">
        <f t="shared" si="2"/>
        <v>14</v>
      </c>
      <c r="H42" s="26">
        <v>19</v>
      </c>
      <c r="I42" s="26">
        <v>149</v>
      </c>
      <c r="J42" s="41">
        <f t="shared" si="3"/>
        <v>6.6192803198578412E-2</v>
      </c>
      <c r="K42" s="41">
        <f t="shared" si="6"/>
        <v>0.80941803642825427</v>
      </c>
    </row>
    <row r="43" spans="1:11" s="26" customFormat="1" ht="15" x14ac:dyDescent="0.25">
      <c r="A43" s="39">
        <v>44381</v>
      </c>
      <c r="B43" s="40">
        <v>0.604375</v>
      </c>
      <c r="C43" s="5">
        <v>12</v>
      </c>
      <c r="D43" s="24">
        <f t="shared" si="1"/>
        <v>12</v>
      </c>
      <c r="E43" s="26" t="str">
        <f t="shared" si="4"/>
        <v>Under</v>
      </c>
      <c r="F43" s="26" t="str">
        <f t="shared" si="5"/>
        <v>Over</v>
      </c>
      <c r="G43" s="26">
        <f t="shared" si="2"/>
        <v>14</v>
      </c>
      <c r="H43" s="26">
        <v>20</v>
      </c>
      <c r="I43" s="26">
        <v>135</v>
      </c>
      <c r="J43" s="41">
        <f t="shared" si="3"/>
        <v>5.9973345179920035E-2</v>
      </c>
      <c r="K43" s="41">
        <f t="shared" si="6"/>
        <v>0.86939138160817431</v>
      </c>
    </row>
    <row r="44" spans="1:11" s="26" customFormat="1" ht="15" x14ac:dyDescent="0.25">
      <c r="A44" s="39">
        <v>44381</v>
      </c>
      <c r="B44" s="40">
        <v>0.60442129629629626</v>
      </c>
      <c r="C44" s="5">
        <v>12</v>
      </c>
      <c r="D44" s="24">
        <f t="shared" si="1"/>
        <v>12</v>
      </c>
      <c r="E44" s="26" t="str">
        <f t="shared" si="4"/>
        <v>Under</v>
      </c>
      <c r="F44" s="26" t="str">
        <f t="shared" si="5"/>
        <v>Over</v>
      </c>
      <c r="G44" s="26">
        <f t="shared" si="2"/>
        <v>14</v>
      </c>
      <c r="H44" s="26">
        <v>21</v>
      </c>
      <c r="I44" s="26">
        <v>86</v>
      </c>
      <c r="J44" s="41">
        <f t="shared" si="3"/>
        <v>3.8205242114615727E-2</v>
      </c>
      <c r="K44" s="41">
        <f t="shared" si="6"/>
        <v>0.90759662372279004</v>
      </c>
    </row>
    <row r="45" spans="1:11" s="26" customFormat="1" ht="15" x14ac:dyDescent="0.25">
      <c r="A45" s="39">
        <v>44381</v>
      </c>
      <c r="B45" s="40">
        <v>0.60503472222222221</v>
      </c>
      <c r="C45" s="5">
        <v>15</v>
      </c>
      <c r="D45" s="24">
        <f t="shared" si="1"/>
        <v>15</v>
      </c>
      <c r="E45" s="26" t="str">
        <f t="shared" si="4"/>
        <v>Under</v>
      </c>
      <c r="F45" s="26" t="str">
        <f t="shared" si="5"/>
        <v>Over</v>
      </c>
      <c r="G45" s="26">
        <f t="shared" si="2"/>
        <v>14</v>
      </c>
      <c r="H45" s="26">
        <v>22</v>
      </c>
      <c r="I45" s="26">
        <v>55</v>
      </c>
      <c r="J45" s="41">
        <f t="shared" si="3"/>
        <v>2.4433585073300755E-2</v>
      </c>
      <c r="K45" s="41">
        <f t="shared" si="6"/>
        <v>0.93203020879609078</v>
      </c>
    </row>
    <row r="46" spans="1:11" s="26" customFormat="1" ht="15" x14ac:dyDescent="0.25">
      <c r="A46" s="39">
        <v>44381</v>
      </c>
      <c r="B46" s="40">
        <v>0.61291666666666667</v>
      </c>
      <c r="C46" s="5">
        <v>16</v>
      </c>
      <c r="D46" s="24">
        <f t="shared" si="1"/>
        <v>16</v>
      </c>
      <c r="E46" s="26" t="str">
        <f t="shared" si="4"/>
        <v>Under</v>
      </c>
      <c r="F46" s="26" t="str">
        <f t="shared" si="5"/>
        <v>Over</v>
      </c>
      <c r="G46" s="26">
        <f t="shared" si="2"/>
        <v>14</v>
      </c>
      <c r="H46" s="26">
        <v>23</v>
      </c>
      <c r="I46" s="26">
        <v>49</v>
      </c>
      <c r="J46" s="41">
        <f t="shared" si="3"/>
        <v>2.1768103065304308E-2</v>
      </c>
      <c r="K46" s="41">
        <f t="shared" si="6"/>
        <v>0.95379831186139508</v>
      </c>
    </row>
    <row r="47" spans="1:11" s="26" customFormat="1" ht="15" x14ac:dyDescent="0.25">
      <c r="A47" s="39">
        <v>44381</v>
      </c>
      <c r="B47" s="40">
        <v>0.62270833333333331</v>
      </c>
      <c r="C47" s="5">
        <v>17</v>
      </c>
      <c r="D47" s="24">
        <f t="shared" si="1"/>
        <v>17</v>
      </c>
      <c r="E47" s="26" t="str">
        <f t="shared" si="4"/>
        <v>Under</v>
      </c>
      <c r="F47" s="26" t="str">
        <f t="shared" si="5"/>
        <v>Over</v>
      </c>
      <c r="G47" s="26">
        <f t="shared" si="2"/>
        <v>14</v>
      </c>
      <c r="H47" s="26">
        <v>24</v>
      </c>
      <c r="I47" s="26">
        <v>39</v>
      </c>
      <c r="J47" s="41">
        <f t="shared" si="3"/>
        <v>1.7325633051976898E-2</v>
      </c>
      <c r="K47" s="41">
        <f t="shared" si="6"/>
        <v>0.97112394491337195</v>
      </c>
    </row>
    <row r="48" spans="1:11" s="26" customFormat="1" ht="15" x14ac:dyDescent="0.25">
      <c r="A48" s="39">
        <v>44381</v>
      </c>
      <c r="B48" s="40">
        <v>0.62631944444444443</v>
      </c>
      <c r="C48" s="5">
        <v>11</v>
      </c>
      <c r="D48" s="24">
        <f t="shared" si="1"/>
        <v>11</v>
      </c>
      <c r="E48" s="26" t="str">
        <f t="shared" si="4"/>
        <v>Under</v>
      </c>
      <c r="F48" s="26" t="str">
        <f t="shared" si="5"/>
        <v>Over</v>
      </c>
      <c r="G48" s="26">
        <f t="shared" si="2"/>
        <v>15</v>
      </c>
      <c r="H48" s="26">
        <v>25</v>
      </c>
      <c r="I48" s="26">
        <v>16</v>
      </c>
      <c r="J48" s="41">
        <f t="shared" si="3"/>
        <v>7.1079520213238557E-3</v>
      </c>
      <c r="K48" s="41">
        <f t="shared" si="6"/>
        <v>0.97823189693469581</v>
      </c>
    </row>
    <row r="49" spans="1:11" s="26" customFormat="1" ht="15" x14ac:dyDescent="0.25">
      <c r="A49" s="39">
        <v>44381</v>
      </c>
      <c r="B49" s="40">
        <v>0.62693287037037038</v>
      </c>
      <c r="C49" s="5">
        <v>11</v>
      </c>
      <c r="D49" s="24">
        <f t="shared" si="1"/>
        <v>11</v>
      </c>
      <c r="E49" s="26" t="str">
        <f t="shared" si="4"/>
        <v>Under</v>
      </c>
      <c r="F49" s="26" t="str">
        <f t="shared" si="5"/>
        <v>Over</v>
      </c>
      <c r="G49" s="26">
        <f t="shared" si="2"/>
        <v>15</v>
      </c>
      <c r="H49" s="26">
        <v>26</v>
      </c>
      <c r="I49" s="26">
        <v>16</v>
      </c>
      <c r="J49" s="41">
        <f t="shared" si="3"/>
        <v>7.1079520213238557E-3</v>
      </c>
      <c r="K49" s="41">
        <f t="shared" si="6"/>
        <v>0.98533984895601967</v>
      </c>
    </row>
    <row r="50" spans="1:11" s="26" customFormat="1" ht="15" x14ac:dyDescent="0.25">
      <c r="A50" s="39">
        <v>44381</v>
      </c>
      <c r="B50" s="40">
        <v>0.63384259259259257</v>
      </c>
      <c r="C50" s="5">
        <v>16</v>
      </c>
      <c r="D50" s="24">
        <f t="shared" si="1"/>
        <v>16</v>
      </c>
      <c r="E50" s="26" t="str">
        <f t="shared" si="4"/>
        <v>Under</v>
      </c>
      <c r="F50" s="26" t="str">
        <f t="shared" si="5"/>
        <v>Over</v>
      </c>
      <c r="G50" s="26">
        <f t="shared" si="2"/>
        <v>15</v>
      </c>
      <c r="H50" s="26">
        <v>27</v>
      </c>
      <c r="I50" s="26">
        <v>9</v>
      </c>
      <c r="J50" s="41">
        <f t="shared" si="3"/>
        <v>3.9982230119946687E-3</v>
      </c>
      <c r="K50" s="41">
        <f t="shared" si="6"/>
        <v>0.98933807196801438</v>
      </c>
    </row>
    <row r="51" spans="1:11" s="26" customFormat="1" ht="15" x14ac:dyDescent="0.25">
      <c r="A51" s="39">
        <v>44381</v>
      </c>
      <c r="B51" s="40">
        <v>0.6343981481481481</v>
      </c>
      <c r="C51" s="5">
        <v>18</v>
      </c>
      <c r="D51" s="24">
        <f t="shared" si="1"/>
        <v>18</v>
      </c>
      <c r="E51" s="26" t="str">
        <f t="shared" si="4"/>
        <v>Under</v>
      </c>
      <c r="F51" s="26" t="str">
        <f t="shared" si="5"/>
        <v>Over</v>
      </c>
      <c r="G51" s="26">
        <f t="shared" si="2"/>
        <v>15</v>
      </c>
      <c r="H51" s="26">
        <v>28</v>
      </c>
      <c r="I51" s="26">
        <v>4</v>
      </c>
      <c r="J51" s="41">
        <f t="shared" si="3"/>
        <v>1.7769880053309639E-3</v>
      </c>
      <c r="K51" s="41">
        <f t="shared" si="6"/>
        <v>0.99111505997334537</v>
      </c>
    </row>
    <row r="52" spans="1:11" s="26" customFormat="1" ht="15" x14ac:dyDescent="0.25">
      <c r="A52" s="39">
        <v>44381</v>
      </c>
      <c r="B52" s="40">
        <v>0.63722222222222225</v>
      </c>
      <c r="C52" s="5">
        <v>12</v>
      </c>
      <c r="D52" s="24">
        <f t="shared" si="1"/>
        <v>12</v>
      </c>
      <c r="E52" s="26" t="str">
        <f t="shared" si="4"/>
        <v>Under</v>
      </c>
      <c r="F52" s="26" t="str">
        <f t="shared" si="5"/>
        <v>Over</v>
      </c>
      <c r="G52" s="26">
        <f t="shared" si="2"/>
        <v>15</v>
      </c>
      <c r="H52" s="26">
        <v>29</v>
      </c>
      <c r="I52" s="26">
        <v>5</v>
      </c>
      <c r="J52" s="41">
        <f t="shared" si="3"/>
        <v>2.221235006663705E-3</v>
      </c>
      <c r="K52" s="41">
        <f t="shared" si="6"/>
        <v>0.99333629498000908</v>
      </c>
    </row>
    <row r="53" spans="1:11" s="26" customFormat="1" ht="15" x14ac:dyDescent="0.25">
      <c r="A53" s="39">
        <v>44381</v>
      </c>
      <c r="B53" s="40">
        <v>0.64225694444444448</v>
      </c>
      <c r="C53" s="5">
        <v>8</v>
      </c>
      <c r="D53" s="24">
        <f t="shared" si="1"/>
        <v>8</v>
      </c>
      <c r="E53" s="26" t="str">
        <f t="shared" si="4"/>
        <v>Under</v>
      </c>
      <c r="F53" s="26" t="str">
        <f t="shared" si="5"/>
        <v>Under</v>
      </c>
      <c r="G53" s="26">
        <f t="shared" si="2"/>
        <v>15</v>
      </c>
      <c r="H53" s="26">
        <v>30</v>
      </c>
      <c r="I53" s="26">
        <v>7</v>
      </c>
      <c r="J53" s="41">
        <f t="shared" si="3"/>
        <v>3.109729009329187E-3</v>
      </c>
      <c r="K53" s="41">
        <f t="shared" si="6"/>
        <v>0.99644602398933824</v>
      </c>
    </row>
    <row r="54" spans="1:11" s="26" customFormat="1" ht="15" x14ac:dyDescent="0.25">
      <c r="A54" s="39">
        <v>44381</v>
      </c>
      <c r="B54" s="40">
        <v>0.64262731481481483</v>
      </c>
      <c r="C54" s="5">
        <v>15</v>
      </c>
      <c r="D54" s="24">
        <f t="shared" si="1"/>
        <v>15</v>
      </c>
      <c r="E54" s="26" t="str">
        <f t="shared" si="4"/>
        <v>Under</v>
      </c>
      <c r="F54" s="26" t="str">
        <f t="shared" si="5"/>
        <v>Over</v>
      </c>
      <c r="G54" s="26">
        <f t="shared" si="2"/>
        <v>15</v>
      </c>
      <c r="H54" s="26">
        <v>31</v>
      </c>
      <c r="I54" s="26">
        <v>1</v>
      </c>
      <c r="J54" s="41">
        <f t="shared" si="3"/>
        <v>4.4424700133274098E-4</v>
      </c>
      <c r="K54" s="41">
        <f t="shared" si="6"/>
        <v>0.99689027099067096</v>
      </c>
    </row>
    <row r="55" spans="1:11" s="26" customFormat="1" ht="15" x14ac:dyDescent="0.25">
      <c r="A55" s="39">
        <v>44381</v>
      </c>
      <c r="B55" s="40">
        <v>0.64274305555555555</v>
      </c>
      <c r="C55" s="5">
        <v>9</v>
      </c>
      <c r="D55" s="24">
        <f t="shared" si="1"/>
        <v>9</v>
      </c>
      <c r="E55" s="26" t="str">
        <f t="shared" si="4"/>
        <v>Under</v>
      </c>
      <c r="F55" s="26" t="str">
        <f t="shared" si="5"/>
        <v>Under</v>
      </c>
      <c r="G55" s="26">
        <f t="shared" si="2"/>
        <v>15</v>
      </c>
      <c r="H55" s="26">
        <v>32</v>
      </c>
      <c r="I55" s="26">
        <v>1</v>
      </c>
      <c r="J55" s="41">
        <f t="shared" si="3"/>
        <v>4.4424700133274098E-4</v>
      </c>
      <c r="K55" s="41">
        <f t="shared" si="6"/>
        <v>0.99733451799200368</v>
      </c>
    </row>
    <row r="56" spans="1:11" s="26" customFormat="1" ht="15" x14ac:dyDescent="0.25">
      <c r="A56" s="39">
        <v>44381</v>
      </c>
      <c r="B56" s="40">
        <v>0.64361111111111113</v>
      </c>
      <c r="C56" s="5">
        <v>18</v>
      </c>
      <c r="D56" s="24">
        <f t="shared" si="1"/>
        <v>18</v>
      </c>
      <c r="E56" s="26" t="str">
        <f t="shared" si="4"/>
        <v>Under</v>
      </c>
      <c r="F56" s="26" t="str">
        <f t="shared" si="5"/>
        <v>Over</v>
      </c>
      <c r="G56" s="26">
        <f t="shared" si="2"/>
        <v>15</v>
      </c>
      <c r="H56" s="26">
        <v>33</v>
      </c>
      <c r="I56" s="26">
        <v>3</v>
      </c>
      <c r="J56" s="41">
        <f t="shared" si="3"/>
        <v>1.3327410039982231E-3</v>
      </c>
      <c r="K56" s="41">
        <f t="shared" si="6"/>
        <v>0.99866725899600195</v>
      </c>
    </row>
    <row r="57" spans="1:11" s="26" customFormat="1" ht="15" x14ac:dyDescent="0.25">
      <c r="A57" s="39">
        <v>44381</v>
      </c>
      <c r="B57" s="40">
        <v>0.64733796296296298</v>
      </c>
      <c r="C57" s="5">
        <v>9</v>
      </c>
      <c r="D57" s="24">
        <f t="shared" si="1"/>
        <v>9</v>
      </c>
      <c r="E57" s="26" t="str">
        <f t="shared" si="4"/>
        <v>Under</v>
      </c>
      <c r="F57" s="26" t="str">
        <f t="shared" si="5"/>
        <v>Under</v>
      </c>
      <c r="G57" s="26">
        <f t="shared" si="2"/>
        <v>15</v>
      </c>
      <c r="H57" s="26">
        <v>34</v>
      </c>
      <c r="I57" s="26">
        <v>2</v>
      </c>
      <c r="J57" s="41">
        <f t="shared" si="3"/>
        <v>8.8849400266548197E-4</v>
      </c>
      <c r="K57" s="41">
        <f t="shared" si="6"/>
        <v>0.99955575299866739</v>
      </c>
    </row>
    <row r="58" spans="1:11" s="26" customFormat="1" ht="15" x14ac:dyDescent="0.25">
      <c r="A58" s="39">
        <v>44381</v>
      </c>
      <c r="B58" s="40">
        <v>0.65295138888888882</v>
      </c>
      <c r="C58" s="5">
        <v>12</v>
      </c>
      <c r="D58" s="24">
        <f t="shared" si="1"/>
        <v>12</v>
      </c>
      <c r="E58" s="26" t="str">
        <f t="shared" si="4"/>
        <v>Under</v>
      </c>
      <c r="F58" s="26" t="str">
        <f t="shared" si="5"/>
        <v>Over</v>
      </c>
      <c r="G58" s="26">
        <f t="shared" si="2"/>
        <v>15</v>
      </c>
      <c r="H58" s="26">
        <v>35</v>
      </c>
      <c r="I58" s="26">
        <v>0</v>
      </c>
      <c r="J58" s="41">
        <f t="shared" si="3"/>
        <v>0</v>
      </c>
      <c r="K58" s="41">
        <f t="shared" si="6"/>
        <v>0.99955575299866739</v>
      </c>
    </row>
    <row r="59" spans="1:11" s="26" customFormat="1" ht="15" x14ac:dyDescent="0.25">
      <c r="A59" s="39">
        <v>44381</v>
      </c>
      <c r="B59" s="40">
        <v>0.65479166666666666</v>
      </c>
      <c r="C59" s="5">
        <v>13</v>
      </c>
      <c r="D59" s="24">
        <f t="shared" si="1"/>
        <v>13</v>
      </c>
      <c r="E59" s="26" t="str">
        <f t="shared" si="4"/>
        <v>Under</v>
      </c>
      <c r="F59" s="26" t="str">
        <f t="shared" si="5"/>
        <v>Over</v>
      </c>
      <c r="G59" s="26">
        <f t="shared" si="2"/>
        <v>15</v>
      </c>
      <c r="H59" s="26">
        <v>36</v>
      </c>
      <c r="I59" s="26">
        <v>0</v>
      </c>
      <c r="J59" s="41">
        <f t="shared" si="3"/>
        <v>0</v>
      </c>
      <c r="K59" s="41">
        <f t="shared" si="6"/>
        <v>0.99955575299866739</v>
      </c>
    </row>
    <row r="60" spans="1:11" s="26" customFormat="1" ht="15" x14ac:dyDescent="0.25">
      <c r="A60" s="39">
        <v>44381</v>
      </c>
      <c r="B60" s="40">
        <v>0.6598842592592592</v>
      </c>
      <c r="C60" s="5">
        <v>19</v>
      </c>
      <c r="D60" s="24">
        <f t="shared" si="1"/>
        <v>19</v>
      </c>
      <c r="E60" s="26" t="str">
        <f t="shared" si="4"/>
        <v>Under</v>
      </c>
      <c r="F60" s="26" t="str">
        <f t="shared" si="5"/>
        <v>Over</v>
      </c>
      <c r="G60" s="26">
        <f t="shared" si="2"/>
        <v>15</v>
      </c>
      <c r="H60" s="26">
        <v>37</v>
      </c>
      <c r="I60" s="26">
        <v>0</v>
      </c>
      <c r="J60" s="41">
        <f t="shared" si="3"/>
        <v>0</v>
      </c>
      <c r="K60" s="41">
        <f t="shared" si="6"/>
        <v>0.99955575299866739</v>
      </c>
    </row>
    <row r="61" spans="1:11" s="26" customFormat="1" ht="15" x14ac:dyDescent="0.25">
      <c r="A61" s="39">
        <v>44381</v>
      </c>
      <c r="B61" s="40">
        <v>0.66206018518518517</v>
      </c>
      <c r="C61" s="5">
        <v>16</v>
      </c>
      <c r="D61" s="24">
        <f t="shared" si="1"/>
        <v>16</v>
      </c>
      <c r="E61" s="26" t="str">
        <f t="shared" si="4"/>
        <v>Under</v>
      </c>
      <c r="F61" s="26" t="str">
        <f t="shared" si="5"/>
        <v>Over</v>
      </c>
      <c r="G61" s="26">
        <f t="shared" si="2"/>
        <v>15</v>
      </c>
      <c r="H61" s="26">
        <v>38</v>
      </c>
      <c r="I61" s="26">
        <v>0</v>
      </c>
      <c r="J61" s="41">
        <f t="shared" si="3"/>
        <v>0</v>
      </c>
      <c r="K61" s="41">
        <f t="shared" si="6"/>
        <v>0.99955575299866739</v>
      </c>
    </row>
    <row r="62" spans="1:11" s="26" customFormat="1" ht="15" x14ac:dyDescent="0.25">
      <c r="A62" s="39">
        <v>44381</v>
      </c>
      <c r="B62" s="40">
        <v>0.66309027777777774</v>
      </c>
      <c r="C62" s="5">
        <v>16</v>
      </c>
      <c r="D62" s="24">
        <f t="shared" si="1"/>
        <v>16</v>
      </c>
      <c r="E62" s="26" t="str">
        <f t="shared" si="4"/>
        <v>Under</v>
      </c>
      <c r="F62" s="26" t="str">
        <f t="shared" si="5"/>
        <v>Over</v>
      </c>
      <c r="G62" s="26">
        <f t="shared" si="2"/>
        <v>15</v>
      </c>
      <c r="H62" s="26">
        <v>39</v>
      </c>
      <c r="I62" s="26">
        <v>0</v>
      </c>
      <c r="J62" s="41">
        <f t="shared" si="3"/>
        <v>0</v>
      </c>
      <c r="K62" s="41">
        <f t="shared" si="6"/>
        <v>0.99955575299866739</v>
      </c>
    </row>
    <row r="63" spans="1:11" s="26" customFormat="1" ht="15" x14ac:dyDescent="0.25">
      <c r="A63" s="39">
        <v>44381</v>
      </c>
      <c r="B63" s="40">
        <v>0.66434027777777771</v>
      </c>
      <c r="C63" s="5">
        <v>10</v>
      </c>
      <c r="D63" s="24">
        <f t="shared" si="1"/>
        <v>10</v>
      </c>
      <c r="E63" s="26" t="str">
        <f t="shared" si="4"/>
        <v>Under</v>
      </c>
      <c r="F63" s="26" t="str">
        <f t="shared" si="5"/>
        <v>Under</v>
      </c>
      <c r="G63" s="26">
        <f t="shared" si="2"/>
        <v>15</v>
      </c>
      <c r="H63" s="26">
        <v>40</v>
      </c>
      <c r="I63" s="26">
        <v>1</v>
      </c>
      <c r="J63" s="41">
        <f t="shared" si="3"/>
        <v>4.4424700133274098E-4</v>
      </c>
      <c r="K63" s="41">
        <f t="shared" si="6"/>
        <v>1.0000000000000002</v>
      </c>
    </row>
    <row r="64" spans="1:11" s="26" customFormat="1" ht="15" x14ac:dyDescent="0.25">
      <c r="A64" s="39">
        <v>44381</v>
      </c>
      <c r="B64" s="40">
        <v>0.66995370370370377</v>
      </c>
      <c r="C64" s="5">
        <v>20</v>
      </c>
      <c r="D64" s="24">
        <f t="shared" si="1"/>
        <v>20</v>
      </c>
      <c r="E64" s="26" t="str">
        <f t="shared" si="4"/>
        <v>Under</v>
      </c>
      <c r="F64" s="26" t="str">
        <f t="shared" si="5"/>
        <v>Over</v>
      </c>
      <c r="G64" s="26">
        <f t="shared" si="2"/>
        <v>16</v>
      </c>
      <c r="H64" s="26">
        <v>41</v>
      </c>
      <c r="I64" s="26">
        <v>0</v>
      </c>
      <c r="J64" s="41">
        <f t="shared" si="3"/>
        <v>0</v>
      </c>
      <c r="K64" s="41">
        <f t="shared" si="6"/>
        <v>1.0000000000000002</v>
      </c>
    </row>
    <row r="65" spans="1:11" s="26" customFormat="1" ht="15" x14ac:dyDescent="0.25">
      <c r="A65" s="39">
        <v>44381</v>
      </c>
      <c r="B65" s="40">
        <v>0.67563657407407407</v>
      </c>
      <c r="C65" s="5">
        <v>18</v>
      </c>
      <c r="D65" s="24">
        <f t="shared" si="1"/>
        <v>18</v>
      </c>
      <c r="E65" s="26" t="str">
        <f t="shared" si="4"/>
        <v>Under</v>
      </c>
      <c r="F65" s="26" t="str">
        <f t="shared" si="5"/>
        <v>Over</v>
      </c>
      <c r="G65" s="26">
        <f t="shared" si="2"/>
        <v>16</v>
      </c>
      <c r="H65" s="26">
        <v>42</v>
      </c>
      <c r="I65" s="26">
        <v>0</v>
      </c>
      <c r="J65" s="41">
        <f t="shared" si="3"/>
        <v>0</v>
      </c>
      <c r="K65" s="41">
        <f t="shared" si="6"/>
        <v>1.0000000000000002</v>
      </c>
    </row>
    <row r="66" spans="1:11" s="26" customFormat="1" ht="15" x14ac:dyDescent="0.25">
      <c r="A66" s="39">
        <v>44381</v>
      </c>
      <c r="B66" s="40">
        <v>0.67774305555555558</v>
      </c>
      <c r="C66" s="5">
        <v>17</v>
      </c>
      <c r="D66" s="24">
        <f t="shared" si="1"/>
        <v>17</v>
      </c>
      <c r="E66" s="26" t="str">
        <f t="shared" si="4"/>
        <v>Under</v>
      </c>
      <c r="F66" s="26" t="str">
        <f t="shared" si="5"/>
        <v>Over</v>
      </c>
      <c r="G66" s="26">
        <f t="shared" si="2"/>
        <v>16</v>
      </c>
      <c r="H66" s="26">
        <v>43</v>
      </c>
      <c r="I66" s="26">
        <v>0</v>
      </c>
      <c r="J66" s="41">
        <f t="shared" si="3"/>
        <v>0</v>
      </c>
      <c r="K66" s="41">
        <f t="shared" si="6"/>
        <v>1.0000000000000002</v>
      </c>
    </row>
    <row r="67" spans="1:11" s="26" customFormat="1" ht="15" x14ac:dyDescent="0.25">
      <c r="A67" s="39">
        <v>44381</v>
      </c>
      <c r="B67" s="40">
        <v>0.67903935185185194</v>
      </c>
      <c r="C67" s="5">
        <v>14</v>
      </c>
      <c r="D67" s="24">
        <f t="shared" si="1"/>
        <v>14</v>
      </c>
      <c r="E67" s="26" t="str">
        <f t="shared" si="4"/>
        <v>Under</v>
      </c>
      <c r="F67" s="26" t="str">
        <f t="shared" si="5"/>
        <v>Over</v>
      </c>
      <c r="G67" s="26">
        <f t="shared" si="2"/>
        <v>16</v>
      </c>
      <c r="H67" s="26">
        <v>44</v>
      </c>
      <c r="I67" s="26">
        <v>0</v>
      </c>
      <c r="J67" s="41">
        <f t="shared" si="3"/>
        <v>0</v>
      </c>
      <c r="K67" s="41">
        <f t="shared" si="6"/>
        <v>1.0000000000000002</v>
      </c>
    </row>
    <row r="68" spans="1:11" s="26" customFormat="1" ht="15" x14ac:dyDescent="0.25">
      <c r="A68" s="39">
        <v>44381</v>
      </c>
      <c r="B68" s="40">
        <v>0.68033564814814806</v>
      </c>
      <c r="C68" s="5">
        <v>16</v>
      </c>
      <c r="D68" s="24">
        <f t="shared" si="1"/>
        <v>16</v>
      </c>
      <c r="E68" s="26" t="str">
        <f t="shared" si="4"/>
        <v>Under</v>
      </c>
      <c r="F68" s="26" t="str">
        <f t="shared" si="5"/>
        <v>Over</v>
      </c>
      <c r="G68" s="26">
        <f t="shared" si="2"/>
        <v>16</v>
      </c>
      <c r="H68" s="26">
        <v>45</v>
      </c>
      <c r="I68" s="26">
        <v>0</v>
      </c>
      <c r="J68" s="41">
        <f t="shared" si="3"/>
        <v>0</v>
      </c>
      <c r="K68" s="41">
        <f t="shared" si="6"/>
        <v>1.0000000000000002</v>
      </c>
    </row>
    <row r="69" spans="1:11" s="26" customFormat="1" ht="15" x14ac:dyDescent="0.25">
      <c r="A69" s="39">
        <v>44381</v>
      </c>
      <c r="B69" s="40">
        <v>0.69134259259259256</v>
      </c>
      <c r="C69" s="5">
        <v>10</v>
      </c>
      <c r="D69" s="24">
        <f t="shared" si="1"/>
        <v>10</v>
      </c>
      <c r="E69" s="26" t="str">
        <f t="shared" si="4"/>
        <v>Under</v>
      </c>
      <c r="F69" s="26" t="str">
        <f t="shared" si="5"/>
        <v>Under</v>
      </c>
      <c r="G69" s="26">
        <f t="shared" si="2"/>
        <v>16</v>
      </c>
      <c r="H69" s="26">
        <v>46</v>
      </c>
      <c r="I69" s="26">
        <v>0</v>
      </c>
      <c r="J69" s="41">
        <f t="shared" si="3"/>
        <v>0</v>
      </c>
      <c r="K69" s="41">
        <f t="shared" si="6"/>
        <v>1.0000000000000002</v>
      </c>
    </row>
    <row r="70" spans="1:11" s="26" customFormat="1" ht="15" x14ac:dyDescent="0.25">
      <c r="A70" s="39">
        <v>44381</v>
      </c>
      <c r="B70" s="40">
        <v>0.69403935185185184</v>
      </c>
      <c r="C70" s="5">
        <v>17</v>
      </c>
      <c r="D70" s="24">
        <f t="shared" si="1"/>
        <v>17</v>
      </c>
      <c r="E70" s="26" t="str">
        <f t="shared" si="4"/>
        <v>Under</v>
      </c>
      <c r="F70" s="26" t="str">
        <f t="shared" si="5"/>
        <v>Over</v>
      </c>
      <c r="G70" s="26">
        <f t="shared" si="2"/>
        <v>16</v>
      </c>
      <c r="H70" s="26">
        <v>47</v>
      </c>
      <c r="I70" s="26">
        <v>0</v>
      </c>
      <c r="J70" s="41">
        <f t="shared" si="3"/>
        <v>0</v>
      </c>
      <c r="K70" s="41">
        <f t="shared" si="6"/>
        <v>1.0000000000000002</v>
      </c>
    </row>
    <row r="71" spans="1:11" s="26" customFormat="1" ht="15" x14ac:dyDescent="0.25">
      <c r="A71" s="39">
        <v>44381</v>
      </c>
      <c r="B71" s="40">
        <v>0.69756944444444446</v>
      </c>
      <c r="C71" s="5">
        <v>13</v>
      </c>
      <c r="D71" s="24">
        <f t="shared" si="1"/>
        <v>13</v>
      </c>
      <c r="E71" s="26" t="str">
        <f t="shared" si="4"/>
        <v>Under</v>
      </c>
      <c r="F71" s="26" t="str">
        <f t="shared" si="5"/>
        <v>Over</v>
      </c>
      <c r="G71" s="26">
        <f t="shared" si="2"/>
        <v>16</v>
      </c>
      <c r="H71" s="26">
        <v>48</v>
      </c>
      <c r="I71" s="26">
        <v>0</v>
      </c>
      <c r="J71" s="41">
        <f t="shared" si="3"/>
        <v>0</v>
      </c>
      <c r="K71" s="41">
        <f t="shared" si="6"/>
        <v>1.0000000000000002</v>
      </c>
    </row>
    <row r="72" spans="1:11" s="26" customFormat="1" ht="15" x14ac:dyDescent="0.25">
      <c r="A72" s="39">
        <v>44381</v>
      </c>
      <c r="B72" s="40">
        <v>0.69791666666666663</v>
      </c>
      <c r="C72" s="5">
        <v>14</v>
      </c>
      <c r="D72" s="24">
        <f t="shared" si="1"/>
        <v>14</v>
      </c>
      <c r="E72" s="26" t="str">
        <f t="shared" si="4"/>
        <v>Under</v>
      </c>
      <c r="F72" s="26" t="str">
        <f t="shared" si="5"/>
        <v>Over</v>
      </c>
      <c r="G72" s="26">
        <f t="shared" si="2"/>
        <v>16</v>
      </c>
      <c r="H72" s="26">
        <v>49</v>
      </c>
      <c r="I72" s="26">
        <v>0</v>
      </c>
      <c r="J72" s="41">
        <f t="shared" si="3"/>
        <v>0</v>
      </c>
      <c r="K72" s="41">
        <f t="shared" si="6"/>
        <v>1.0000000000000002</v>
      </c>
    </row>
    <row r="73" spans="1:11" s="26" customFormat="1" ht="15" x14ac:dyDescent="0.25">
      <c r="A73" s="39">
        <v>44381</v>
      </c>
      <c r="B73" s="40">
        <v>0.69799768518518512</v>
      </c>
      <c r="C73" s="5">
        <v>21</v>
      </c>
      <c r="D73" s="24">
        <f t="shared" si="1"/>
        <v>21</v>
      </c>
      <c r="E73" s="26" t="str">
        <f t="shared" si="4"/>
        <v>Under</v>
      </c>
      <c r="F73" s="26" t="str">
        <f t="shared" si="5"/>
        <v>Over</v>
      </c>
      <c r="G73" s="26">
        <f t="shared" si="2"/>
        <v>16</v>
      </c>
      <c r="H73" s="26">
        <v>50</v>
      </c>
      <c r="I73" s="26">
        <v>0</v>
      </c>
      <c r="J73" s="41">
        <f t="shared" si="3"/>
        <v>0</v>
      </c>
      <c r="K73" s="41">
        <f t="shared" si="6"/>
        <v>1.0000000000000002</v>
      </c>
    </row>
    <row r="74" spans="1:11" s="26" customFormat="1" ht="15" x14ac:dyDescent="0.25">
      <c r="A74" s="39">
        <v>44381</v>
      </c>
      <c r="B74" s="40">
        <v>0.69811342592592596</v>
      </c>
      <c r="C74" s="5">
        <v>14</v>
      </c>
      <c r="D74" s="24">
        <f t="shared" si="1"/>
        <v>14</v>
      </c>
      <c r="E74" s="26" t="str">
        <f t="shared" si="4"/>
        <v>Under</v>
      </c>
      <c r="F74" s="26" t="str">
        <f t="shared" si="5"/>
        <v>Over</v>
      </c>
      <c r="G74" s="26">
        <f t="shared" si="2"/>
        <v>16</v>
      </c>
      <c r="H74" s="26">
        <v>51</v>
      </c>
      <c r="I74" s="26">
        <v>0</v>
      </c>
      <c r="J74" s="41">
        <f t="shared" si="3"/>
        <v>0</v>
      </c>
      <c r="K74" s="41">
        <f t="shared" si="6"/>
        <v>1.0000000000000002</v>
      </c>
    </row>
    <row r="75" spans="1:11" s="26" customFormat="1" ht="15" x14ac:dyDescent="0.25">
      <c r="A75" s="39">
        <v>44381</v>
      </c>
      <c r="B75" s="40">
        <v>0.69828703703703709</v>
      </c>
      <c r="C75" s="5">
        <v>17</v>
      </c>
      <c r="D75" s="24">
        <f t="shared" si="1"/>
        <v>17</v>
      </c>
      <c r="E75" s="26" t="str">
        <f t="shared" si="4"/>
        <v>Under</v>
      </c>
      <c r="F75" s="26" t="str">
        <f t="shared" si="5"/>
        <v>Over</v>
      </c>
      <c r="G75" s="26">
        <f t="shared" si="2"/>
        <v>16</v>
      </c>
      <c r="H75" s="26">
        <v>52</v>
      </c>
      <c r="I75" s="26">
        <v>0</v>
      </c>
      <c r="J75" s="41">
        <f t="shared" si="3"/>
        <v>0</v>
      </c>
      <c r="K75" s="41">
        <f t="shared" si="6"/>
        <v>1.0000000000000002</v>
      </c>
    </row>
    <row r="76" spans="1:11" s="26" customFormat="1" ht="15" x14ac:dyDescent="0.25">
      <c r="A76" s="39">
        <v>44381</v>
      </c>
      <c r="B76" s="40">
        <v>0.69844907407407408</v>
      </c>
      <c r="C76" s="5">
        <v>14</v>
      </c>
      <c r="D76" s="24">
        <f t="shared" si="1"/>
        <v>14</v>
      </c>
      <c r="E76" s="26" t="str">
        <f t="shared" si="4"/>
        <v>Under</v>
      </c>
      <c r="F76" s="26" t="str">
        <f t="shared" si="5"/>
        <v>Over</v>
      </c>
      <c r="G76" s="26">
        <f t="shared" si="2"/>
        <v>16</v>
      </c>
      <c r="H76" s="26">
        <v>53</v>
      </c>
      <c r="I76" s="26">
        <v>0</v>
      </c>
      <c r="J76" s="41">
        <f t="shared" si="3"/>
        <v>0</v>
      </c>
      <c r="K76" s="41">
        <f t="shared" si="6"/>
        <v>1.0000000000000002</v>
      </c>
    </row>
    <row r="77" spans="1:11" s="26" customFormat="1" ht="15" x14ac:dyDescent="0.25">
      <c r="A77" s="39">
        <v>44381</v>
      </c>
      <c r="B77" s="40">
        <v>0.6985069444444445</v>
      </c>
      <c r="C77" s="5">
        <v>14</v>
      </c>
      <c r="D77" s="24">
        <f t="shared" si="1"/>
        <v>14</v>
      </c>
      <c r="E77" s="26" t="str">
        <f t="shared" si="4"/>
        <v>Under</v>
      </c>
      <c r="F77" s="26" t="str">
        <f t="shared" si="5"/>
        <v>Over</v>
      </c>
      <c r="G77" s="26">
        <f t="shared" si="2"/>
        <v>16</v>
      </c>
      <c r="H77" s="26">
        <v>54</v>
      </c>
      <c r="I77" s="26">
        <v>0</v>
      </c>
      <c r="J77" s="41">
        <f t="shared" si="3"/>
        <v>0</v>
      </c>
      <c r="K77" s="41">
        <f t="shared" si="6"/>
        <v>1.0000000000000002</v>
      </c>
    </row>
    <row r="78" spans="1:11" s="26" customFormat="1" ht="15" x14ac:dyDescent="0.25">
      <c r="A78" s="39">
        <v>44381</v>
      </c>
      <c r="B78" s="40">
        <v>0.69855324074074077</v>
      </c>
      <c r="C78" s="5">
        <v>13</v>
      </c>
      <c r="D78" s="24">
        <f t="shared" si="1"/>
        <v>13</v>
      </c>
      <c r="E78" s="26" t="str">
        <f t="shared" si="4"/>
        <v>Under</v>
      </c>
      <c r="F78" s="26" t="str">
        <f t="shared" si="5"/>
        <v>Over</v>
      </c>
      <c r="G78" s="26">
        <f t="shared" si="2"/>
        <v>16</v>
      </c>
      <c r="H78" s="26">
        <v>55</v>
      </c>
      <c r="I78" s="26">
        <v>0</v>
      </c>
      <c r="J78" s="41">
        <f t="shared" si="3"/>
        <v>0</v>
      </c>
      <c r="K78" s="41">
        <f t="shared" si="6"/>
        <v>1.0000000000000002</v>
      </c>
    </row>
    <row r="79" spans="1:11" s="26" customFormat="1" ht="15" x14ac:dyDescent="0.25">
      <c r="A79" s="39">
        <v>44381</v>
      </c>
      <c r="B79" s="40">
        <v>0.69870370370370372</v>
      </c>
      <c r="C79" s="5">
        <v>16</v>
      </c>
      <c r="D79" s="24">
        <f t="shared" si="1"/>
        <v>16</v>
      </c>
      <c r="E79" s="26" t="str">
        <f t="shared" si="4"/>
        <v>Under</v>
      </c>
      <c r="F79" s="26" t="str">
        <f t="shared" si="5"/>
        <v>Over</v>
      </c>
      <c r="G79" s="26">
        <f t="shared" si="2"/>
        <v>16</v>
      </c>
      <c r="H79" s="26">
        <v>56</v>
      </c>
      <c r="I79" s="26">
        <v>0</v>
      </c>
      <c r="J79" s="41">
        <f t="shared" si="3"/>
        <v>0</v>
      </c>
      <c r="K79" s="41">
        <f t="shared" si="6"/>
        <v>1.0000000000000002</v>
      </c>
    </row>
    <row r="80" spans="1:11" s="26" customFormat="1" ht="15" x14ac:dyDescent="0.25">
      <c r="A80" s="39">
        <v>44381</v>
      </c>
      <c r="B80" s="40">
        <v>0.69876157407407413</v>
      </c>
      <c r="C80" s="5">
        <v>12</v>
      </c>
      <c r="D80" s="24">
        <f t="shared" si="1"/>
        <v>12</v>
      </c>
      <c r="E80" s="26" t="str">
        <f t="shared" si="4"/>
        <v>Under</v>
      </c>
      <c r="F80" s="26" t="str">
        <f t="shared" si="5"/>
        <v>Over</v>
      </c>
      <c r="G80" s="26">
        <f t="shared" si="2"/>
        <v>16</v>
      </c>
      <c r="H80" s="26">
        <v>57</v>
      </c>
      <c r="I80" s="26">
        <v>0</v>
      </c>
      <c r="J80" s="41">
        <f t="shared" si="3"/>
        <v>0</v>
      </c>
      <c r="K80" s="41">
        <f t="shared" si="6"/>
        <v>1.0000000000000002</v>
      </c>
    </row>
    <row r="81" spans="1:11" s="26" customFormat="1" ht="15" x14ac:dyDescent="0.25">
      <c r="A81" s="39">
        <v>44381</v>
      </c>
      <c r="B81" s="40">
        <v>0.69879629629629625</v>
      </c>
      <c r="C81" s="5">
        <v>12</v>
      </c>
      <c r="D81" s="24">
        <f t="shared" si="1"/>
        <v>12</v>
      </c>
      <c r="E81" s="26" t="str">
        <f t="shared" si="4"/>
        <v>Under</v>
      </c>
      <c r="F81" s="26" t="str">
        <f t="shared" si="5"/>
        <v>Over</v>
      </c>
      <c r="G81" s="26">
        <f t="shared" si="2"/>
        <v>16</v>
      </c>
      <c r="H81" s="26">
        <v>58</v>
      </c>
      <c r="I81" s="26">
        <v>0</v>
      </c>
      <c r="J81" s="41">
        <f t="shared" si="3"/>
        <v>0</v>
      </c>
      <c r="K81" s="41">
        <f t="shared" si="6"/>
        <v>1.0000000000000002</v>
      </c>
    </row>
    <row r="82" spans="1:11" s="26" customFormat="1" ht="15" x14ac:dyDescent="0.25">
      <c r="A82" s="39">
        <v>44381</v>
      </c>
      <c r="B82" s="40">
        <v>0.6988657407407407</v>
      </c>
      <c r="C82" s="5">
        <v>18</v>
      </c>
      <c r="D82" s="24">
        <f t="shared" si="1"/>
        <v>18</v>
      </c>
      <c r="E82" s="26" t="str">
        <f t="shared" si="4"/>
        <v>Under</v>
      </c>
      <c r="F82" s="26" t="str">
        <f t="shared" si="5"/>
        <v>Over</v>
      </c>
      <c r="G82" s="26">
        <f t="shared" si="2"/>
        <v>16</v>
      </c>
      <c r="H82" s="26">
        <v>59</v>
      </c>
      <c r="I82" s="26">
        <v>0</v>
      </c>
      <c r="J82" s="41">
        <f t="shared" si="3"/>
        <v>0</v>
      </c>
      <c r="K82" s="41">
        <f t="shared" si="6"/>
        <v>1.0000000000000002</v>
      </c>
    </row>
    <row r="83" spans="1:11" s="26" customFormat="1" ht="15" x14ac:dyDescent="0.25">
      <c r="A83" s="39">
        <v>44381</v>
      </c>
      <c r="B83" s="40">
        <v>0.69909722222222215</v>
      </c>
      <c r="C83" s="5">
        <v>14</v>
      </c>
      <c r="D83" s="24">
        <f t="shared" si="1"/>
        <v>14</v>
      </c>
      <c r="E83" s="26" t="str">
        <f t="shared" si="4"/>
        <v>Under</v>
      </c>
      <c r="F83" s="26" t="str">
        <f t="shared" si="5"/>
        <v>Over</v>
      </c>
      <c r="G83" s="26">
        <f t="shared" si="2"/>
        <v>16</v>
      </c>
      <c r="H83" s="26">
        <v>60</v>
      </c>
      <c r="I83" s="26">
        <v>0</v>
      </c>
      <c r="J83" s="41">
        <f t="shared" si="3"/>
        <v>0</v>
      </c>
      <c r="K83" s="41">
        <f t="shared" si="6"/>
        <v>1.0000000000000002</v>
      </c>
    </row>
    <row r="84" spans="1:11" s="26" customFormat="1" ht="15" x14ac:dyDescent="0.25">
      <c r="A84" s="39">
        <v>44381</v>
      </c>
      <c r="B84" s="40">
        <v>0.69912037037037045</v>
      </c>
      <c r="C84" s="5">
        <v>16</v>
      </c>
      <c r="D84" s="24">
        <f t="shared" si="1"/>
        <v>16</v>
      </c>
      <c r="E84" s="26" t="str">
        <f t="shared" si="4"/>
        <v>Under</v>
      </c>
      <c r="F84" s="26" t="str">
        <f t="shared" si="5"/>
        <v>Over</v>
      </c>
      <c r="G84" s="26">
        <f t="shared" si="2"/>
        <v>16</v>
      </c>
      <c r="H84" s="26">
        <v>61</v>
      </c>
      <c r="I84" s="26">
        <v>0</v>
      </c>
      <c r="J84" s="41">
        <f t="shared" si="3"/>
        <v>0</v>
      </c>
      <c r="K84" s="41">
        <f t="shared" si="6"/>
        <v>1.0000000000000002</v>
      </c>
    </row>
    <row r="85" spans="1:11" s="26" customFormat="1" ht="15" x14ac:dyDescent="0.25">
      <c r="A85" s="39">
        <v>44381</v>
      </c>
      <c r="B85" s="40">
        <v>0.69920138888888894</v>
      </c>
      <c r="C85" s="5">
        <v>18</v>
      </c>
      <c r="D85" s="24">
        <f t="shared" si="1"/>
        <v>18</v>
      </c>
      <c r="E85" s="26" t="str">
        <f t="shared" si="4"/>
        <v>Under</v>
      </c>
      <c r="F85" s="26" t="str">
        <f t="shared" si="5"/>
        <v>Over</v>
      </c>
      <c r="G85" s="26">
        <f t="shared" si="2"/>
        <v>16</v>
      </c>
      <c r="H85" s="26">
        <v>62</v>
      </c>
      <c r="I85" s="26">
        <v>0</v>
      </c>
      <c r="J85" s="41">
        <f t="shared" si="3"/>
        <v>0</v>
      </c>
      <c r="K85" s="41">
        <f t="shared" si="6"/>
        <v>1.0000000000000002</v>
      </c>
    </row>
    <row r="86" spans="1:11" s="26" customFormat="1" ht="15" x14ac:dyDescent="0.25">
      <c r="A86" s="39">
        <v>44381</v>
      </c>
      <c r="B86" s="40">
        <v>0.69927083333333329</v>
      </c>
      <c r="C86" s="5">
        <v>16</v>
      </c>
      <c r="D86" s="24">
        <f t="shared" si="1"/>
        <v>16</v>
      </c>
      <c r="E86" s="26" t="str">
        <f t="shared" si="4"/>
        <v>Under</v>
      </c>
      <c r="F86" s="26" t="str">
        <f t="shared" si="5"/>
        <v>Over</v>
      </c>
      <c r="G86" s="26">
        <f t="shared" si="2"/>
        <v>16</v>
      </c>
      <c r="H86" s="26">
        <v>63</v>
      </c>
      <c r="I86" s="26">
        <v>0</v>
      </c>
      <c r="J86" s="41">
        <f t="shared" si="3"/>
        <v>0</v>
      </c>
      <c r="K86" s="41">
        <f t="shared" si="6"/>
        <v>1.0000000000000002</v>
      </c>
    </row>
    <row r="87" spans="1:11" s="26" customFormat="1" ht="15" x14ac:dyDescent="0.25">
      <c r="A87" s="39">
        <v>44381</v>
      </c>
      <c r="B87" s="40">
        <v>0.6993287037037037</v>
      </c>
      <c r="C87" s="5">
        <v>15</v>
      </c>
      <c r="D87" s="24">
        <f t="shared" ref="D87:D150" si="7">IF(C87="","",IF($B$9="mph",C87,ROUND(C87*0.6214,0)))</f>
        <v>15</v>
      </c>
      <c r="E87" s="26" t="str">
        <f t="shared" si="4"/>
        <v>Under</v>
      </c>
      <c r="F87" s="26" t="str">
        <f t="shared" si="5"/>
        <v>Over</v>
      </c>
      <c r="G87" s="26">
        <f t="shared" ref="G87:G150" si="8">HOUR(B87)</f>
        <v>16</v>
      </c>
      <c r="H87" s="26">
        <v>64</v>
      </c>
      <c r="I87" s="26">
        <v>0</v>
      </c>
      <c r="J87" s="41">
        <f t="shared" ref="J87:J94" si="9">I87/$I$96</f>
        <v>0</v>
      </c>
      <c r="K87" s="41">
        <f t="shared" si="6"/>
        <v>1.0000000000000002</v>
      </c>
    </row>
    <row r="88" spans="1:11" s="26" customFormat="1" ht="15" x14ac:dyDescent="0.25">
      <c r="A88" s="39">
        <v>44381</v>
      </c>
      <c r="B88" s="40">
        <v>0.69936342592592593</v>
      </c>
      <c r="C88" s="5">
        <v>14</v>
      </c>
      <c r="D88" s="24">
        <f t="shared" si="7"/>
        <v>14</v>
      </c>
      <c r="E88" s="26" t="str">
        <f t="shared" ref="E88:E151" si="10">IF(D88="","",IF(D88&gt;$B$11,"Over","Under"))</f>
        <v>Under</v>
      </c>
      <c r="F88" s="26" t="str">
        <f t="shared" ref="F88:F151" si="11">IF(D88="","",IF(D88&gt;$B$10,"Over","Under"))</f>
        <v>Over</v>
      </c>
      <c r="G88" s="26">
        <f t="shared" si="8"/>
        <v>16</v>
      </c>
      <c r="H88" s="26">
        <v>65</v>
      </c>
      <c r="I88" s="26">
        <v>0</v>
      </c>
      <c r="J88" s="41">
        <f t="shared" si="9"/>
        <v>0</v>
      </c>
      <c r="K88" s="41">
        <f t="shared" ref="K88:K94" si="12">J88+K87</f>
        <v>1.0000000000000002</v>
      </c>
    </row>
    <row r="89" spans="1:11" s="26" customFormat="1" ht="15" x14ac:dyDescent="0.25">
      <c r="A89" s="39">
        <v>44381</v>
      </c>
      <c r="B89" s="40">
        <v>0.69969907407407417</v>
      </c>
      <c r="C89" s="5">
        <v>15</v>
      </c>
      <c r="D89" s="24">
        <f t="shared" si="7"/>
        <v>15</v>
      </c>
      <c r="E89" s="26" t="str">
        <f t="shared" si="10"/>
        <v>Under</v>
      </c>
      <c r="F89" s="26" t="str">
        <f t="shared" si="11"/>
        <v>Over</v>
      </c>
      <c r="G89" s="26">
        <f t="shared" si="8"/>
        <v>16</v>
      </c>
      <c r="H89" s="26">
        <v>66</v>
      </c>
      <c r="I89" s="26">
        <v>0</v>
      </c>
      <c r="J89" s="41">
        <f t="shared" si="9"/>
        <v>0</v>
      </c>
      <c r="K89" s="41">
        <f t="shared" si="12"/>
        <v>1.0000000000000002</v>
      </c>
    </row>
    <row r="90" spans="1:11" s="26" customFormat="1" ht="15" x14ac:dyDescent="0.25">
      <c r="A90" s="39">
        <v>44381</v>
      </c>
      <c r="B90" s="40">
        <v>0.70018518518518524</v>
      </c>
      <c r="C90" s="5">
        <v>15</v>
      </c>
      <c r="D90" s="24">
        <f t="shared" si="7"/>
        <v>15</v>
      </c>
      <c r="E90" s="26" t="str">
        <f t="shared" si="10"/>
        <v>Under</v>
      </c>
      <c r="F90" s="26" t="str">
        <f t="shared" si="11"/>
        <v>Over</v>
      </c>
      <c r="G90" s="26">
        <f t="shared" si="8"/>
        <v>16</v>
      </c>
      <c r="H90" s="26">
        <v>67</v>
      </c>
      <c r="I90" s="26">
        <v>0</v>
      </c>
      <c r="J90" s="41">
        <f t="shared" si="9"/>
        <v>0</v>
      </c>
      <c r="K90" s="41">
        <f t="shared" si="12"/>
        <v>1.0000000000000002</v>
      </c>
    </row>
    <row r="91" spans="1:11" s="26" customFormat="1" ht="15" x14ac:dyDescent="0.25">
      <c r="A91" s="39">
        <v>44381</v>
      </c>
      <c r="B91" s="40">
        <v>0.70035879629629638</v>
      </c>
      <c r="C91" s="5">
        <v>13</v>
      </c>
      <c r="D91" s="24">
        <f t="shared" si="7"/>
        <v>13</v>
      </c>
      <c r="E91" s="26" t="str">
        <f t="shared" si="10"/>
        <v>Under</v>
      </c>
      <c r="F91" s="26" t="str">
        <f t="shared" si="11"/>
        <v>Over</v>
      </c>
      <c r="G91" s="26">
        <f t="shared" si="8"/>
        <v>16</v>
      </c>
      <c r="H91" s="26">
        <v>68</v>
      </c>
      <c r="I91" s="26">
        <v>0</v>
      </c>
      <c r="J91" s="41">
        <f t="shared" si="9"/>
        <v>0</v>
      </c>
      <c r="K91" s="41">
        <f t="shared" si="12"/>
        <v>1.0000000000000002</v>
      </c>
    </row>
    <row r="92" spans="1:11" s="26" customFormat="1" ht="15" x14ac:dyDescent="0.25">
      <c r="A92" s="39">
        <v>44381</v>
      </c>
      <c r="B92" s="40">
        <v>0.7003935185185185</v>
      </c>
      <c r="C92" s="5">
        <v>14</v>
      </c>
      <c r="D92" s="24">
        <f t="shared" si="7"/>
        <v>14</v>
      </c>
      <c r="E92" s="26" t="str">
        <f t="shared" si="10"/>
        <v>Under</v>
      </c>
      <c r="F92" s="26" t="str">
        <f t="shared" si="11"/>
        <v>Over</v>
      </c>
      <c r="G92" s="26">
        <f t="shared" si="8"/>
        <v>16</v>
      </c>
      <c r="H92" s="26">
        <v>69</v>
      </c>
      <c r="I92" s="26">
        <v>0</v>
      </c>
      <c r="J92" s="41">
        <f t="shared" si="9"/>
        <v>0</v>
      </c>
      <c r="K92" s="41">
        <f t="shared" si="12"/>
        <v>1.0000000000000002</v>
      </c>
    </row>
    <row r="93" spans="1:11" s="26" customFormat="1" ht="15" x14ac:dyDescent="0.25">
      <c r="A93" s="39">
        <v>44381</v>
      </c>
      <c r="B93" s="40">
        <v>0.70045138888888892</v>
      </c>
      <c r="C93" s="5">
        <v>14</v>
      </c>
      <c r="D93" s="24">
        <f t="shared" si="7"/>
        <v>14</v>
      </c>
      <c r="E93" s="26" t="str">
        <f t="shared" si="10"/>
        <v>Under</v>
      </c>
      <c r="F93" s="26" t="str">
        <f t="shared" si="11"/>
        <v>Over</v>
      </c>
      <c r="G93" s="26">
        <f t="shared" si="8"/>
        <v>16</v>
      </c>
      <c r="H93" s="42" t="s">
        <v>79</v>
      </c>
      <c r="I93" s="26">
        <v>0</v>
      </c>
      <c r="J93" s="41">
        <f t="shared" si="9"/>
        <v>0</v>
      </c>
      <c r="K93" s="41">
        <f t="shared" si="12"/>
        <v>1.0000000000000002</v>
      </c>
    </row>
    <row r="94" spans="1:11" s="26" customFormat="1" ht="15" x14ac:dyDescent="0.25">
      <c r="A94" s="39">
        <v>44381</v>
      </c>
      <c r="B94" s="40">
        <v>0.70052083333333337</v>
      </c>
      <c r="C94" s="5">
        <v>22</v>
      </c>
      <c r="D94" s="24">
        <f t="shared" si="7"/>
        <v>22</v>
      </c>
      <c r="E94" s="26" t="str">
        <f t="shared" si="10"/>
        <v>Under</v>
      </c>
      <c r="F94" s="26" t="str">
        <f t="shared" si="11"/>
        <v>Over</v>
      </c>
      <c r="G94" s="26">
        <f t="shared" si="8"/>
        <v>16</v>
      </c>
      <c r="J94" s="41">
        <f t="shared" si="9"/>
        <v>0</v>
      </c>
      <c r="K94" s="41">
        <f t="shared" si="12"/>
        <v>1.0000000000000002</v>
      </c>
    </row>
    <row r="95" spans="1:11" s="26" customFormat="1" ht="15" x14ac:dyDescent="0.25">
      <c r="A95" s="39">
        <v>44381</v>
      </c>
      <c r="B95" s="40">
        <v>0.70076388888888896</v>
      </c>
      <c r="C95" s="5">
        <v>22</v>
      </c>
      <c r="D95" s="24">
        <f t="shared" si="7"/>
        <v>22</v>
      </c>
      <c r="E95" s="26" t="str">
        <f t="shared" si="10"/>
        <v>Under</v>
      </c>
      <c r="F95" s="26" t="str">
        <f t="shared" si="11"/>
        <v>Over</v>
      </c>
      <c r="G95" s="26">
        <f t="shared" si="8"/>
        <v>16</v>
      </c>
    </row>
    <row r="96" spans="1:11" s="26" customFormat="1" ht="15" x14ac:dyDescent="0.25">
      <c r="A96" s="39">
        <v>44381</v>
      </c>
      <c r="B96" s="40">
        <v>0.7009143518518518</v>
      </c>
      <c r="C96" s="5">
        <v>20</v>
      </c>
      <c r="D96" s="24">
        <f t="shared" si="7"/>
        <v>20</v>
      </c>
      <c r="E96" s="26" t="str">
        <f t="shared" si="10"/>
        <v>Under</v>
      </c>
      <c r="F96" s="26" t="str">
        <f t="shared" si="11"/>
        <v>Over</v>
      </c>
      <c r="G96" s="26">
        <f t="shared" si="8"/>
        <v>16</v>
      </c>
      <c r="I96" s="30">
        <f>SUM(I23:I93)</f>
        <v>2251</v>
      </c>
    </row>
    <row r="97" spans="1:7" s="26" customFormat="1" ht="15" x14ac:dyDescent="0.25">
      <c r="A97" s="39">
        <v>44381</v>
      </c>
      <c r="B97" s="40">
        <v>0.70120370370370377</v>
      </c>
      <c r="C97" s="5">
        <v>19</v>
      </c>
      <c r="D97" s="24">
        <f t="shared" si="7"/>
        <v>19</v>
      </c>
      <c r="E97" s="26" t="str">
        <f t="shared" si="10"/>
        <v>Under</v>
      </c>
      <c r="F97" s="26" t="str">
        <f t="shared" si="11"/>
        <v>Over</v>
      </c>
      <c r="G97" s="26">
        <f t="shared" si="8"/>
        <v>16</v>
      </c>
    </row>
    <row r="98" spans="1:7" s="26" customFormat="1" ht="15" x14ac:dyDescent="0.25">
      <c r="A98" s="39">
        <v>44381</v>
      </c>
      <c r="B98" s="40">
        <v>0.70141203703703703</v>
      </c>
      <c r="C98" s="5">
        <v>16</v>
      </c>
      <c r="D98" s="24">
        <f t="shared" si="7"/>
        <v>16</v>
      </c>
      <c r="E98" s="26" t="str">
        <f t="shared" si="10"/>
        <v>Under</v>
      </c>
      <c r="F98" s="26" t="str">
        <f t="shared" si="11"/>
        <v>Over</v>
      </c>
      <c r="G98" s="26">
        <f t="shared" si="8"/>
        <v>16</v>
      </c>
    </row>
    <row r="99" spans="1:7" s="26" customFormat="1" ht="15" x14ac:dyDescent="0.25">
      <c r="A99" s="39">
        <v>44381</v>
      </c>
      <c r="B99" s="40">
        <v>0.70150462962962967</v>
      </c>
      <c r="C99" s="5">
        <v>19</v>
      </c>
      <c r="D99" s="24">
        <f t="shared" si="7"/>
        <v>19</v>
      </c>
      <c r="E99" s="26" t="str">
        <f t="shared" si="10"/>
        <v>Under</v>
      </c>
      <c r="F99" s="26" t="str">
        <f t="shared" si="11"/>
        <v>Over</v>
      </c>
      <c r="G99" s="26">
        <f t="shared" si="8"/>
        <v>16</v>
      </c>
    </row>
    <row r="100" spans="1:7" s="26" customFormat="1" ht="15" x14ac:dyDescent="0.25">
      <c r="A100" s="39">
        <v>44381</v>
      </c>
      <c r="B100" s="40">
        <v>0.70164351851851858</v>
      </c>
      <c r="C100" s="5">
        <v>18</v>
      </c>
      <c r="D100" s="24">
        <f t="shared" si="7"/>
        <v>18</v>
      </c>
      <c r="E100" s="26" t="str">
        <f t="shared" si="10"/>
        <v>Under</v>
      </c>
      <c r="F100" s="26" t="str">
        <f t="shared" si="11"/>
        <v>Over</v>
      </c>
      <c r="G100" s="26">
        <f t="shared" si="8"/>
        <v>16</v>
      </c>
    </row>
    <row r="101" spans="1:7" s="26" customFormat="1" ht="15" x14ac:dyDescent="0.25">
      <c r="A101" s="39">
        <v>44381</v>
      </c>
      <c r="B101" s="40">
        <v>0.7020601851851852</v>
      </c>
      <c r="C101" s="5">
        <v>15</v>
      </c>
      <c r="D101" s="24">
        <f t="shared" si="7"/>
        <v>15</v>
      </c>
      <c r="E101" s="26" t="str">
        <f t="shared" si="10"/>
        <v>Under</v>
      </c>
      <c r="F101" s="26" t="str">
        <f t="shared" si="11"/>
        <v>Over</v>
      </c>
      <c r="G101" s="26">
        <f t="shared" si="8"/>
        <v>16</v>
      </c>
    </row>
    <row r="102" spans="1:7" s="26" customFormat="1" ht="15" x14ac:dyDescent="0.25">
      <c r="A102" s="39">
        <v>44381</v>
      </c>
      <c r="B102" s="40">
        <v>0.70469907407407406</v>
      </c>
      <c r="C102" s="5">
        <v>13</v>
      </c>
      <c r="D102" s="24">
        <f t="shared" si="7"/>
        <v>13</v>
      </c>
      <c r="E102" s="26" t="str">
        <f t="shared" si="10"/>
        <v>Under</v>
      </c>
      <c r="F102" s="26" t="str">
        <f t="shared" si="11"/>
        <v>Over</v>
      </c>
      <c r="G102" s="26">
        <f t="shared" si="8"/>
        <v>16</v>
      </c>
    </row>
    <row r="103" spans="1:7" s="26" customFormat="1" ht="15" x14ac:dyDescent="0.25">
      <c r="A103" s="39">
        <v>44381</v>
      </c>
      <c r="B103" s="40">
        <v>0.70607638888888891</v>
      </c>
      <c r="C103" s="5">
        <v>14</v>
      </c>
      <c r="D103" s="24">
        <f t="shared" si="7"/>
        <v>14</v>
      </c>
      <c r="E103" s="26" t="str">
        <f t="shared" si="10"/>
        <v>Under</v>
      </c>
      <c r="F103" s="26" t="str">
        <f t="shared" si="11"/>
        <v>Over</v>
      </c>
      <c r="G103" s="26">
        <f t="shared" si="8"/>
        <v>16</v>
      </c>
    </row>
    <row r="104" spans="1:7" s="26" customFormat="1" ht="15" x14ac:dyDescent="0.25">
      <c r="A104" s="39">
        <v>44381</v>
      </c>
      <c r="B104" s="40">
        <v>0.70971064814814822</v>
      </c>
      <c r="C104" s="5">
        <v>20</v>
      </c>
      <c r="D104" s="24">
        <f t="shared" si="7"/>
        <v>20</v>
      </c>
      <c r="E104" s="26" t="str">
        <f t="shared" si="10"/>
        <v>Under</v>
      </c>
      <c r="F104" s="26" t="str">
        <f t="shared" si="11"/>
        <v>Over</v>
      </c>
      <c r="G104" s="26">
        <f t="shared" si="8"/>
        <v>17</v>
      </c>
    </row>
    <row r="105" spans="1:7" s="26" customFormat="1" ht="15" x14ac:dyDescent="0.25">
      <c r="A105" s="39">
        <v>44381</v>
      </c>
      <c r="B105" s="40">
        <v>0.71285879629629623</v>
      </c>
      <c r="C105" s="5">
        <v>17</v>
      </c>
      <c r="D105" s="24">
        <f t="shared" si="7"/>
        <v>17</v>
      </c>
      <c r="E105" s="26" t="str">
        <f t="shared" si="10"/>
        <v>Under</v>
      </c>
      <c r="F105" s="26" t="str">
        <f t="shared" si="11"/>
        <v>Over</v>
      </c>
      <c r="G105" s="26">
        <f t="shared" si="8"/>
        <v>17</v>
      </c>
    </row>
    <row r="106" spans="1:7" s="26" customFormat="1" ht="15" x14ac:dyDescent="0.25">
      <c r="A106" s="39">
        <v>44381</v>
      </c>
      <c r="B106" s="40">
        <v>0.71324074074074073</v>
      </c>
      <c r="C106" s="5">
        <v>13</v>
      </c>
      <c r="D106" s="24">
        <f t="shared" si="7"/>
        <v>13</v>
      </c>
      <c r="E106" s="26" t="str">
        <f t="shared" si="10"/>
        <v>Under</v>
      </c>
      <c r="F106" s="26" t="str">
        <f t="shared" si="11"/>
        <v>Over</v>
      </c>
      <c r="G106" s="26">
        <f t="shared" si="8"/>
        <v>17</v>
      </c>
    </row>
    <row r="107" spans="1:7" s="26" customFormat="1" ht="15" x14ac:dyDescent="0.25">
      <c r="A107" s="39">
        <v>44381</v>
      </c>
      <c r="B107" s="40">
        <v>0.719212962962963</v>
      </c>
      <c r="C107" s="5">
        <v>15</v>
      </c>
      <c r="D107" s="24">
        <f t="shared" si="7"/>
        <v>15</v>
      </c>
      <c r="E107" s="26" t="str">
        <f t="shared" si="10"/>
        <v>Under</v>
      </c>
      <c r="F107" s="26" t="str">
        <f t="shared" si="11"/>
        <v>Over</v>
      </c>
      <c r="G107" s="26">
        <f t="shared" si="8"/>
        <v>17</v>
      </c>
    </row>
    <row r="108" spans="1:7" s="26" customFormat="1" ht="15" x14ac:dyDescent="0.25">
      <c r="A108" s="39">
        <v>44381</v>
      </c>
      <c r="B108" s="40">
        <v>0.72225694444444455</v>
      </c>
      <c r="C108" s="5">
        <v>14</v>
      </c>
      <c r="D108" s="24">
        <f t="shared" si="7"/>
        <v>14</v>
      </c>
      <c r="E108" s="26" t="str">
        <f t="shared" si="10"/>
        <v>Under</v>
      </c>
      <c r="F108" s="26" t="str">
        <f t="shared" si="11"/>
        <v>Over</v>
      </c>
      <c r="G108" s="26">
        <f t="shared" si="8"/>
        <v>17</v>
      </c>
    </row>
    <row r="109" spans="1:7" s="26" customFormat="1" ht="15" x14ac:dyDescent="0.25">
      <c r="A109" s="39">
        <v>44381</v>
      </c>
      <c r="B109" s="40">
        <v>0.73172453703703699</v>
      </c>
      <c r="C109" s="5">
        <v>14</v>
      </c>
      <c r="D109" s="24">
        <f t="shared" si="7"/>
        <v>14</v>
      </c>
      <c r="E109" s="26" t="str">
        <f t="shared" si="10"/>
        <v>Under</v>
      </c>
      <c r="F109" s="26" t="str">
        <f t="shared" si="11"/>
        <v>Over</v>
      </c>
      <c r="G109" s="26">
        <f t="shared" si="8"/>
        <v>17</v>
      </c>
    </row>
    <row r="110" spans="1:7" s="26" customFormat="1" ht="15" x14ac:dyDescent="0.25">
      <c r="A110" s="39">
        <v>44381</v>
      </c>
      <c r="B110" s="40">
        <v>0.7365856481481482</v>
      </c>
      <c r="C110" s="5">
        <v>16</v>
      </c>
      <c r="D110" s="24">
        <f t="shared" si="7"/>
        <v>16</v>
      </c>
      <c r="E110" s="26" t="str">
        <f t="shared" si="10"/>
        <v>Under</v>
      </c>
      <c r="F110" s="26" t="str">
        <f t="shared" si="11"/>
        <v>Over</v>
      </c>
      <c r="G110" s="26">
        <f t="shared" si="8"/>
        <v>17</v>
      </c>
    </row>
    <row r="111" spans="1:7" s="26" customFormat="1" ht="15" x14ac:dyDescent="0.25">
      <c r="A111" s="39">
        <v>44381</v>
      </c>
      <c r="B111" s="40">
        <v>0.7381712962962963</v>
      </c>
      <c r="C111" s="5">
        <v>13</v>
      </c>
      <c r="D111" s="24">
        <f t="shared" si="7"/>
        <v>13</v>
      </c>
      <c r="E111" s="26" t="str">
        <f t="shared" si="10"/>
        <v>Under</v>
      </c>
      <c r="F111" s="26" t="str">
        <f t="shared" si="11"/>
        <v>Over</v>
      </c>
      <c r="G111" s="26">
        <f t="shared" si="8"/>
        <v>17</v>
      </c>
    </row>
    <row r="112" spans="1:7" s="26" customFormat="1" ht="15" x14ac:dyDescent="0.25">
      <c r="A112" s="39">
        <v>44381</v>
      </c>
      <c r="B112" s="40">
        <v>0.74739583333333337</v>
      </c>
      <c r="C112" s="5">
        <v>14</v>
      </c>
      <c r="D112" s="24">
        <f t="shared" si="7"/>
        <v>14</v>
      </c>
      <c r="E112" s="26" t="str">
        <f t="shared" si="10"/>
        <v>Under</v>
      </c>
      <c r="F112" s="26" t="str">
        <f t="shared" si="11"/>
        <v>Over</v>
      </c>
      <c r="G112" s="26">
        <f t="shared" si="8"/>
        <v>17</v>
      </c>
    </row>
    <row r="113" spans="1:11" s="26" customFormat="1" ht="15" x14ac:dyDescent="0.25">
      <c r="A113" s="39">
        <v>44381</v>
      </c>
      <c r="B113" s="40">
        <v>0.77866898148148145</v>
      </c>
      <c r="C113" s="5">
        <v>14</v>
      </c>
      <c r="D113" s="24">
        <f t="shared" si="7"/>
        <v>14</v>
      </c>
      <c r="E113" s="26" t="str">
        <f t="shared" si="10"/>
        <v>Under</v>
      </c>
      <c r="F113" s="26" t="str">
        <f t="shared" si="11"/>
        <v>Over</v>
      </c>
      <c r="G113" s="26">
        <f t="shared" si="8"/>
        <v>18</v>
      </c>
    </row>
    <row r="114" spans="1:11" s="26" customFormat="1" ht="15" x14ac:dyDescent="0.25">
      <c r="A114" s="39">
        <v>44381</v>
      </c>
      <c r="B114" s="40">
        <v>0.78019675925925924</v>
      </c>
      <c r="C114" s="5">
        <v>10</v>
      </c>
      <c r="D114" s="24">
        <f t="shared" si="7"/>
        <v>10</v>
      </c>
      <c r="E114" s="26" t="str">
        <f t="shared" si="10"/>
        <v>Under</v>
      </c>
      <c r="F114" s="26" t="str">
        <f t="shared" si="11"/>
        <v>Under</v>
      </c>
      <c r="G114" s="26">
        <f t="shared" si="8"/>
        <v>18</v>
      </c>
    </row>
    <row r="115" spans="1:11" s="26" customFormat="1" ht="15" x14ac:dyDescent="0.25">
      <c r="A115" s="39">
        <v>44381</v>
      </c>
      <c r="B115" s="40">
        <v>0.78256944444444443</v>
      </c>
      <c r="C115" s="5">
        <v>19</v>
      </c>
      <c r="D115" s="24">
        <f t="shared" si="7"/>
        <v>19</v>
      </c>
      <c r="E115" s="26" t="str">
        <f t="shared" si="10"/>
        <v>Under</v>
      </c>
      <c r="F115" s="26" t="str">
        <f t="shared" si="11"/>
        <v>Over</v>
      </c>
      <c r="G115" s="26">
        <f t="shared" si="8"/>
        <v>18</v>
      </c>
    </row>
    <row r="116" spans="1:11" s="26" customFormat="1" ht="15" x14ac:dyDescent="0.25">
      <c r="A116" s="39">
        <v>44381</v>
      </c>
      <c r="B116" s="40">
        <v>0.78280092592592598</v>
      </c>
      <c r="C116" s="5">
        <v>13</v>
      </c>
      <c r="D116" s="24">
        <f t="shared" si="7"/>
        <v>13</v>
      </c>
      <c r="E116" s="26" t="str">
        <f t="shared" si="10"/>
        <v>Under</v>
      </c>
      <c r="F116" s="26" t="str">
        <f t="shared" si="11"/>
        <v>Over</v>
      </c>
      <c r="G116" s="26">
        <f t="shared" si="8"/>
        <v>18</v>
      </c>
    </row>
    <row r="117" spans="1:11" s="26" customFormat="1" ht="15" x14ac:dyDescent="0.25">
      <c r="A117" s="39">
        <v>44381</v>
      </c>
      <c r="B117" s="40">
        <v>0.7960532407407408</v>
      </c>
      <c r="C117" s="5">
        <v>15</v>
      </c>
      <c r="D117" s="24">
        <f t="shared" si="7"/>
        <v>15</v>
      </c>
      <c r="E117" s="26" t="str">
        <f t="shared" si="10"/>
        <v>Under</v>
      </c>
      <c r="F117" s="26" t="str">
        <f t="shared" si="11"/>
        <v>Over</v>
      </c>
      <c r="G117" s="26">
        <f t="shared" si="8"/>
        <v>19</v>
      </c>
    </row>
    <row r="118" spans="1:11" s="26" customFormat="1" ht="15" x14ac:dyDescent="0.25">
      <c r="A118" s="39">
        <v>44381</v>
      </c>
      <c r="B118" s="40">
        <v>0.80047453703703697</v>
      </c>
      <c r="C118" s="5">
        <v>21</v>
      </c>
      <c r="D118" s="24">
        <f t="shared" si="7"/>
        <v>21</v>
      </c>
      <c r="E118" s="26" t="str">
        <f t="shared" si="10"/>
        <v>Under</v>
      </c>
      <c r="F118" s="26" t="str">
        <f t="shared" si="11"/>
        <v>Over</v>
      </c>
      <c r="G118" s="26">
        <f t="shared" si="8"/>
        <v>19</v>
      </c>
    </row>
    <row r="119" spans="1:11" s="26" customFormat="1" ht="15" x14ac:dyDescent="0.25">
      <c r="A119" s="39">
        <v>44381</v>
      </c>
      <c r="B119" s="40">
        <v>0.80192129629629638</v>
      </c>
      <c r="C119" s="5">
        <v>16</v>
      </c>
      <c r="D119" s="24">
        <f t="shared" si="7"/>
        <v>16</v>
      </c>
      <c r="E119" s="26" t="str">
        <f t="shared" si="10"/>
        <v>Under</v>
      </c>
      <c r="F119" s="26" t="str">
        <f t="shared" si="11"/>
        <v>Over</v>
      </c>
      <c r="G119" s="26">
        <f t="shared" si="8"/>
        <v>19</v>
      </c>
    </row>
    <row r="120" spans="1:11" s="26" customFormat="1" ht="15" x14ac:dyDescent="0.25">
      <c r="A120" s="39">
        <v>44381</v>
      </c>
      <c r="B120" s="40">
        <v>0.81423611111111116</v>
      </c>
      <c r="C120" s="5">
        <v>15</v>
      </c>
      <c r="D120" s="24">
        <f t="shared" si="7"/>
        <v>15</v>
      </c>
      <c r="E120" s="26" t="str">
        <f t="shared" si="10"/>
        <v>Under</v>
      </c>
      <c r="F120" s="26" t="str">
        <f t="shared" si="11"/>
        <v>Over</v>
      </c>
      <c r="G120" s="26">
        <f t="shared" si="8"/>
        <v>19</v>
      </c>
    </row>
    <row r="121" spans="1:11" ht="15" x14ac:dyDescent="0.25">
      <c r="A121" s="39">
        <v>44381</v>
      </c>
      <c r="B121" s="40">
        <v>0.83622685185185175</v>
      </c>
      <c r="C121" s="5">
        <v>18</v>
      </c>
      <c r="D121" s="24">
        <f t="shared" si="7"/>
        <v>18</v>
      </c>
      <c r="E121" s="26" t="str">
        <f t="shared" si="10"/>
        <v>Under</v>
      </c>
      <c r="F121" s="26" t="str">
        <f t="shared" si="11"/>
        <v>Over</v>
      </c>
      <c r="G121" s="26">
        <f t="shared" si="8"/>
        <v>20</v>
      </c>
      <c r="H121" s="26"/>
      <c r="I121" s="26"/>
      <c r="J121" s="26"/>
      <c r="K121" s="26"/>
    </row>
    <row r="122" spans="1:11" ht="15" x14ac:dyDescent="0.25">
      <c r="A122" s="39">
        <v>44381</v>
      </c>
      <c r="B122" s="40">
        <v>0.83780092592592592</v>
      </c>
      <c r="C122" s="5">
        <v>11</v>
      </c>
      <c r="D122" s="24">
        <f t="shared" si="7"/>
        <v>11</v>
      </c>
      <c r="E122" s="26" t="str">
        <f t="shared" si="10"/>
        <v>Under</v>
      </c>
      <c r="F122" s="26" t="str">
        <f t="shared" si="11"/>
        <v>Over</v>
      </c>
      <c r="G122" s="26">
        <f t="shared" si="8"/>
        <v>20</v>
      </c>
      <c r="H122" s="26"/>
      <c r="I122" s="26"/>
      <c r="J122" s="26"/>
      <c r="K122" s="26"/>
    </row>
    <row r="123" spans="1:11" ht="15" x14ac:dyDescent="0.25">
      <c r="A123" s="39">
        <v>44381</v>
      </c>
      <c r="B123" s="40">
        <v>0.83792824074074079</v>
      </c>
      <c r="C123" s="5">
        <v>12</v>
      </c>
      <c r="D123" s="24">
        <f t="shared" si="7"/>
        <v>12</v>
      </c>
      <c r="E123" s="26" t="str">
        <f t="shared" si="10"/>
        <v>Under</v>
      </c>
      <c r="F123" s="26" t="str">
        <f t="shared" si="11"/>
        <v>Over</v>
      </c>
      <c r="G123" s="26">
        <f t="shared" si="8"/>
        <v>20</v>
      </c>
    </row>
    <row r="124" spans="1:11" ht="15" x14ac:dyDescent="0.25">
      <c r="A124" s="39">
        <v>44381</v>
      </c>
      <c r="B124" s="40">
        <v>0.84846064814814814</v>
      </c>
      <c r="C124" s="5">
        <v>14</v>
      </c>
      <c r="D124" s="24">
        <f t="shared" si="7"/>
        <v>14</v>
      </c>
      <c r="E124" s="26" t="str">
        <f t="shared" si="10"/>
        <v>Under</v>
      </c>
      <c r="F124" s="26" t="str">
        <f t="shared" si="11"/>
        <v>Over</v>
      </c>
      <c r="G124" s="26">
        <f t="shared" si="8"/>
        <v>20</v>
      </c>
    </row>
    <row r="125" spans="1:11" ht="15" x14ac:dyDescent="0.25">
      <c r="A125" s="39">
        <v>44381</v>
      </c>
      <c r="B125" s="40">
        <v>0.86799768518518527</v>
      </c>
      <c r="C125" s="5">
        <v>22</v>
      </c>
      <c r="D125" s="24">
        <f t="shared" si="7"/>
        <v>22</v>
      </c>
      <c r="E125" s="26" t="str">
        <f t="shared" si="10"/>
        <v>Under</v>
      </c>
      <c r="F125" s="26" t="str">
        <f t="shared" si="11"/>
        <v>Over</v>
      </c>
      <c r="G125" s="26">
        <f t="shared" si="8"/>
        <v>20</v>
      </c>
    </row>
    <row r="126" spans="1:11" ht="15" x14ac:dyDescent="0.25">
      <c r="A126" s="39">
        <v>44381</v>
      </c>
      <c r="B126" s="40">
        <v>0.87498842592592585</v>
      </c>
      <c r="C126" s="5">
        <v>11</v>
      </c>
      <c r="D126" s="24">
        <f t="shared" si="7"/>
        <v>11</v>
      </c>
      <c r="E126" s="26" t="str">
        <f t="shared" si="10"/>
        <v>Under</v>
      </c>
      <c r="F126" s="26" t="str">
        <f t="shared" si="11"/>
        <v>Over</v>
      </c>
      <c r="G126" s="26">
        <f t="shared" si="8"/>
        <v>20</v>
      </c>
    </row>
    <row r="127" spans="1:11" ht="15" x14ac:dyDescent="0.25">
      <c r="A127" s="39">
        <v>44381</v>
      </c>
      <c r="B127" s="40">
        <v>0.9259722222222222</v>
      </c>
      <c r="C127" s="5">
        <v>19</v>
      </c>
      <c r="D127" s="24">
        <f t="shared" si="7"/>
        <v>19</v>
      </c>
      <c r="E127" s="26" t="str">
        <f t="shared" si="10"/>
        <v>Under</v>
      </c>
      <c r="F127" s="26" t="str">
        <f t="shared" si="11"/>
        <v>Over</v>
      </c>
      <c r="G127" s="26">
        <f t="shared" si="8"/>
        <v>22</v>
      </c>
    </row>
    <row r="128" spans="1:11" ht="15" x14ac:dyDescent="0.25">
      <c r="A128" s="39">
        <v>44381</v>
      </c>
      <c r="B128" s="40">
        <v>0.97258101851851853</v>
      </c>
      <c r="C128" s="5">
        <v>16</v>
      </c>
      <c r="D128" s="24">
        <f t="shared" si="7"/>
        <v>16</v>
      </c>
      <c r="E128" s="26" t="str">
        <f t="shared" si="10"/>
        <v>Under</v>
      </c>
      <c r="F128" s="26" t="str">
        <f t="shared" si="11"/>
        <v>Over</v>
      </c>
      <c r="G128" s="26">
        <f t="shared" si="8"/>
        <v>23</v>
      </c>
    </row>
    <row r="129" spans="1:7" ht="15" x14ac:dyDescent="0.25">
      <c r="A129" s="39">
        <v>44381</v>
      </c>
      <c r="B129" s="40">
        <v>0.98745370370370367</v>
      </c>
      <c r="C129" s="5">
        <v>13</v>
      </c>
      <c r="D129" s="24">
        <f t="shared" si="7"/>
        <v>13</v>
      </c>
      <c r="E129" s="26" t="str">
        <f t="shared" si="10"/>
        <v>Under</v>
      </c>
      <c r="F129" s="26" t="str">
        <f t="shared" si="11"/>
        <v>Over</v>
      </c>
      <c r="G129" s="26">
        <f t="shared" si="8"/>
        <v>23</v>
      </c>
    </row>
    <row r="130" spans="1:7" ht="15" x14ac:dyDescent="0.25">
      <c r="A130" s="39">
        <v>44382</v>
      </c>
      <c r="B130" s="40">
        <v>1.6770833333333332E-2</v>
      </c>
      <c r="C130" s="5">
        <v>16</v>
      </c>
      <c r="D130" s="24">
        <f t="shared" si="7"/>
        <v>16</v>
      </c>
      <c r="E130" s="26" t="str">
        <f t="shared" si="10"/>
        <v>Under</v>
      </c>
      <c r="F130" s="26" t="str">
        <f t="shared" si="11"/>
        <v>Over</v>
      </c>
      <c r="G130" s="26">
        <f t="shared" si="8"/>
        <v>0</v>
      </c>
    </row>
    <row r="131" spans="1:7" ht="15" x14ac:dyDescent="0.25">
      <c r="A131" s="39">
        <v>44382</v>
      </c>
      <c r="B131" s="40">
        <v>3.0219907407407407E-2</v>
      </c>
      <c r="C131" s="5">
        <v>10</v>
      </c>
      <c r="D131" s="24">
        <f t="shared" si="7"/>
        <v>10</v>
      </c>
      <c r="E131" s="26" t="str">
        <f t="shared" si="10"/>
        <v>Under</v>
      </c>
      <c r="F131" s="26" t="str">
        <f t="shared" si="11"/>
        <v>Under</v>
      </c>
      <c r="G131" s="26">
        <f t="shared" si="8"/>
        <v>0</v>
      </c>
    </row>
    <row r="132" spans="1:7" ht="15" x14ac:dyDescent="0.25">
      <c r="A132" s="39">
        <v>44382</v>
      </c>
      <c r="B132" s="40">
        <v>0.21090277777777777</v>
      </c>
      <c r="C132" s="5">
        <v>20</v>
      </c>
      <c r="D132" s="24">
        <f t="shared" si="7"/>
        <v>20</v>
      </c>
      <c r="E132" s="26" t="str">
        <f t="shared" si="10"/>
        <v>Under</v>
      </c>
      <c r="F132" s="26" t="str">
        <f t="shared" si="11"/>
        <v>Over</v>
      </c>
      <c r="G132" s="26">
        <f t="shared" si="8"/>
        <v>5</v>
      </c>
    </row>
    <row r="133" spans="1:7" ht="15" x14ac:dyDescent="0.25">
      <c r="A133" s="39">
        <v>44382</v>
      </c>
      <c r="B133" s="40">
        <v>0.23173611111111111</v>
      </c>
      <c r="C133" s="5">
        <v>15</v>
      </c>
      <c r="D133" s="24">
        <f t="shared" si="7"/>
        <v>15</v>
      </c>
      <c r="E133" s="26" t="str">
        <f t="shared" si="10"/>
        <v>Under</v>
      </c>
      <c r="F133" s="26" t="str">
        <f t="shared" si="11"/>
        <v>Over</v>
      </c>
      <c r="G133" s="26">
        <f t="shared" si="8"/>
        <v>5</v>
      </c>
    </row>
    <row r="134" spans="1:7" ht="15" x14ac:dyDescent="0.25">
      <c r="A134" s="39">
        <v>44382</v>
      </c>
      <c r="B134" s="40">
        <v>0.26359953703703703</v>
      </c>
      <c r="C134" s="5">
        <v>14</v>
      </c>
      <c r="D134" s="24">
        <f t="shared" si="7"/>
        <v>14</v>
      </c>
      <c r="E134" s="26" t="str">
        <f t="shared" si="10"/>
        <v>Under</v>
      </c>
      <c r="F134" s="26" t="str">
        <f t="shared" si="11"/>
        <v>Over</v>
      </c>
      <c r="G134" s="26">
        <f t="shared" si="8"/>
        <v>6</v>
      </c>
    </row>
    <row r="135" spans="1:7" ht="15" x14ac:dyDescent="0.25">
      <c r="A135" s="39">
        <v>44382</v>
      </c>
      <c r="B135" s="40">
        <v>0.2714699074074074</v>
      </c>
      <c r="C135" s="5">
        <v>23</v>
      </c>
      <c r="D135" s="24">
        <f t="shared" si="7"/>
        <v>23</v>
      </c>
      <c r="E135" s="26" t="str">
        <f t="shared" si="10"/>
        <v>Under</v>
      </c>
      <c r="F135" s="26" t="str">
        <f t="shared" si="11"/>
        <v>Over</v>
      </c>
      <c r="G135" s="26">
        <f t="shared" si="8"/>
        <v>6</v>
      </c>
    </row>
    <row r="136" spans="1:7" ht="15" x14ac:dyDescent="0.25">
      <c r="A136" s="39">
        <v>44382</v>
      </c>
      <c r="B136" s="40">
        <v>0.28486111111111112</v>
      </c>
      <c r="C136" s="5">
        <v>11</v>
      </c>
      <c r="D136" s="24">
        <f t="shared" si="7"/>
        <v>11</v>
      </c>
      <c r="E136" s="26" t="str">
        <f t="shared" si="10"/>
        <v>Under</v>
      </c>
      <c r="F136" s="26" t="str">
        <f t="shared" si="11"/>
        <v>Over</v>
      </c>
      <c r="G136" s="26">
        <f t="shared" si="8"/>
        <v>6</v>
      </c>
    </row>
    <row r="137" spans="1:7" ht="15" x14ac:dyDescent="0.25">
      <c r="A137" s="39">
        <v>44382</v>
      </c>
      <c r="B137" s="40">
        <v>0.29020833333333335</v>
      </c>
      <c r="C137" s="5">
        <v>19</v>
      </c>
      <c r="D137" s="24">
        <f t="shared" si="7"/>
        <v>19</v>
      </c>
      <c r="E137" s="26" t="str">
        <f t="shared" si="10"/>
        <v>Under</v>
      </c>
      <c r="F137" s="26" t="str">
        <f t="shared" si="11"/>
        <v>Over</v>
      </c>
      <c r="G137" s="26">
        <f t="shared" si="8"/>
        <v>6</v>
      </c>
    </row>
    <row r="138" spans="1:7" ht="15" x14ac:dyDescent="0.25">
      <c r="A138" s="39">
        <v>44382</v>
      </c>
      <c r="B138" s="40">
        <v>0.30376157407407406</v>
      </c>
      <c r="C138" s="5">
        <v>18</v>
      </c>
      <c r="D138" s="24">
        <f t="shared" si="7"/>
        <v>18</v>
      </c>
      <c r="E138" s="26" t="str">
        <f t="shared" si="10"/>
        <v>Under</v>
      </c>
      <c r="F138" s="26" t="str">
        <f t="shared" si="11"/>
        <v>Over</v>
      </c>
      <c r="G138" s="26">
        <f t="shared" si="8"/>
        <v>7</v>
      </c>
    </row>
    <row r="139" spans="1:7" ht="15" x14ac:dyDescent="0.25">
      <c r="A139" s="39">
        <v>44382</v>
      </c>
      <c r="B139" s="40">
        <v>0.31442129629629628</v>
      </c>
      <c r="C139" s="5">
        <v>15</v>
      </c>
      <c r="D139" s="24">
        <f t="shared" si="7"/>
        <v>15</v>
      </c>
      <c r="E139" s="26" t="str">
        <f t="shared" si="10"/>
        <v>Under</v>
      </c>
      <c r="F139" s="26" t="str">
        <f t="shared" si="11"/>
        <v>Over</v>
      </c>
      <c r="G139" s="26">
        <f t="shared" si="8"/>
        <v>7</v>
      </c>
    </row>
    <row r="140" spans="1:7" ht="15" x14ac:dyDescent="0.25">
      <c r="A140" s="39">
        <v>44382</v>
      </c>
      <c r="B140" s="40">
        <v>0.3432175925925926</v>
      </c>
      <c r="C140" s="5">
        <v>18</v>
      </c>
      <c r="D140" s="24">
        <f t="shared" si="7"/>
        <v>18</v>
      </c>
      <c r="E140" s="26" t="str">
        <f t="shared" si="10"/>
        <v>Under</v>
      </c>
      <c r="F140" s="26" t="str">
        <f t="shared" si="11"/>
        <v>Over</v>
      </c>
      <c r="G140" s="26">
        <f t="shared" si="8"/>
        <v>8</v>
      </c>
    </row>
    <row r="141" spans="1:7" ht="15" x14ac:dyDescent="0.25">
      <c r="A141" s="39">
        <v>44382</v>
      </c>
      <c r="B141" s="40">
        <v>0.3500462962962963</v>
      </c>
      <c r="C141" s="5">
        <v>19</v>
      </c>
      <c r="D141" s="24">
        <f t="shared" si="7"/>
        <v>19</v>
      </c>
      <c r="E141" s="26" t="str">
        <f t="shared" si="10"/>
        <v>Under</v>
      </c>
      <c r="F141" s="26" t="str">
        <f t="shared" si="11"/>
        <v>Over</v>
      </c>
      <c r="G141" s="26">
        <f t="shared" si="8"/>
        <v>8</v>
      </c>
    </row>
    <row r="142" spans="1:7" ht="15" x14ac:dyDescent="0.25">
      <c r="A142" s="39">
        <v>44382</v>
      </c>
      <c r="B142" s="40">
        <v>0.35175925925925927</v>
      </c>
      <c r="C142" s="5">
        <v>21</v>
      </c>
      <c r="D142" s="24">
        <f t="shared" si="7"/>
        <v>21</v>
      </c>
      <c r="E142" s="26" t="str">
        <f t="shared" si="10"/>
        <v>Under</v>
      </c>
      <c r="F142" s="26" t="str">
        <f t="shared" si="11"/>
        <v>Over</v>
      </c>
      <c r="G142" s="26">
        <f t="shared" si="8"/>
        <v>8</v>
      </c>
    </row>
    <row r="143" spans="1:7" ht="15" x14ac:dyDescent="0.25">
      <c r="A143" s="39">
        <v>44382</v>
      </c>
      <c r="B143" s="40">
        <v>0.35204861111111113</v>
      </c>
      <c r="C143" s="5">
        <v>18</v>
      </c>
      <c r="D143" s="24">
        <f t="shared" si="7"/>
        <v>18</v>
      </c>
      <c r="E143" s="26" t="str">
        <f t="shared" si="10"/>
        <v>Under</v>
      </c>
      <c r="F143" s="26" t="str">
        <f t="shared" si="11"/>
        <v>Over</v>
      </c>
      <c r="G143" s="26">
        <f t="shared" si="8"/>
        <v>8</v>
      </c>
    </row>
    <row r="144" spans="1:7" ht="15" x14ac:dyDescent="0.25">
      <c r="A144" s="39">
        <v>44382</v>
      </c>
      <c r="B144" s="40">
        <v>0.35467592592592595</v>
      </c>
      <c r="C144" s="5">
        <v>13</v>
      </c>
      <c r="D144" s="24">
        <f t="shared" si="7"/>
        <v>13</v>
      </c>
      <c r="E144" s="26" t="str">
        <f t="shared" si="10"/>
        <v>Under</v>
      </c>
      <c r="F144" s="26" t="str">
        <f t="shared" si="11"/>
        <v>Over</v>
      </c>
      <c r="G144" s="26">
        <f t="shared" si="8"/>
        <v>8</v>
      </c>
    </row>
    <row r="145" spans="1:7" ht="15" x14ac:dyDescent="0.25">
      <c r="A145" s="39">
        <v>44382</v>
      </c>
      <c r="B145" s="40">
        <v>0.35594907407407406</v>
      </c>
      <c r="C145" s="5">
        <v>12</v>
      </c>
      <c r="D145" s="24">
        <f t="shared" si="7"/>
        <v>12</v>
      </c>
      <c r="E145" s="26" t="str">
        <f t="shared" si="10"/>
        <v>Under</v>
      </c>
      <c r="F145" s="26" t="str">
        <f t="shared" si="11"/>
        <v>Over</v>
      </c>
      <c r="G145" s="26">
        <f t="shared" si="8"/>
        <v>8</v>
      </c>
    </row>
    <row r="146" spans="1:7" ht="15" x14ac:dyDescent="0.25">
      <c r="A146" s="39">
        <v>44382</v>
      </c>
      <c r="B146" s="40">
        <v>0.36116898148148152</v>
      </c>
      <c r="C146" s="5">
        <v>8</v>
      </c>
      <c r="D146" s="24">
        <f t="shared" si="7"/>
        <v>8</v>
      </c>
      <c r="E146" s="26" t="str">
        <f t="shared" si="10"/>
        <v>Under</v>
      </c>
      <c r="F146" s="26" t="str">
        <f t="shared" si="11"/>
        <v>Under</v>
      </c>
      <c r="G146" s="26">
        <f t="shared" si="8"/>
        <v>8</v>
      </c>
    </row>
    <row r="147" spans="1:7" ht="15" x14ac:dyDescent="0.25">
      <c r="A147" s="39">
        <v>44382</v>
      </c>
      <c r="B147" s="40">
        <v>0.36238425925925927</v>
      </c>
      <c r="C147" s="5">
        <v>12</v>
      </c>
      <c r="D147" s="24">
        <f t="shared" si="7"/>
        <v>12</v>
      </c>
      <c r="E147" s="26" t="str">
        <f t="shared" si="10"/>
        <v>Under</v>
      </c>
      <c r="F147" s="26" t="str">
        <f t="shared" si="11"/>
        <v>Over</v>
      </c>
      <c r="G147" s="26">
        <f t="shared" si="8"/>
        <v>8</v>
      </c>
    </row>
    <row r="148" spans="1:7" ht="15" x14ac:dyDescent="0.25">
      <c r="A148" s="39">
        <v>44382</v>
      </c>
      <c r="B148" s="40">
        <v>0.36395833333333333</v>
      </c>
      <c r="C148" s="5">
        <v>16</v>
      </c>
      <c r="D148" s="24">
        <f t="shared" si="7"/>
        <v>16</v>
      </c>
      <c r="E148" s="26" t="str">
        <f t="shared" si="10"/>
        <v>Under</v>
      </c>
      <c r="F148" s="26" t="str">
        <f t="shared" si="11"/>
        <v>Over</v>
      </c>
      <c r="G148" s="26">
        <f t="shared" si="8"/>
        <v>8</v>
      </c>
    </row>
    <row r="149" spans="1:7" ht="15" x14ac:dyDescent="0.25">
      <c r="A149" s="39">
        <v>44382</v>
      </c>
      <c r="B149" s="40">
        <v>0.36418981481481483</v>
      </c>
      <c r="C149" s="5">
        <v>19</v>
      </c>
      <c r="D149" s="24">
        <f t="shared" si="7"/>
        <v>19</v>
      </c>
      <c r="E149" s="26" t="str">
        <f t="shared" si="10"/>
        <v>Under</v>
      </c>
      <c r="F149" s="26" t="str">
        <f t="shared" si="11"/>
        <v>Over</v>
      </c>
      <c r="G149" s="26">
        <f t="shared" si="8"/>
        <v>8</v>
      </c>
    </row>
    <row r="150" spans="1:7" ht="15" x14ac:dyDescent="0.25">
      <c r="A150" s="39">
        <v>44382</v>
      </c>
      <c r="B150" s="40">
        <v>0.36792824074074071</v>
      </c>
      <c r="C150" s="5">
        <v>16</v>
      </c>
      <c r="D150" s="24">
        <f t="shared" si="7"/>
        <v>16</v>
      </c>
      <c r="E150" s="26" t="str">
        <f t="shared" si="10"/>
        <v>Under</v>
      </c>
      <c r="F150" s="26" t="str">
        <f t="shared" si="11"/>
        <v>Over</v>
      </c>
      <c r="G150" s="26">
        <f t="shared" si="8"/>
        <v>8</v>
      </c>
    </row>
    <row r="151" spans="1:7" ht="15" x14ac:dyDescent="0.25">
      <c r="A151" s="39">
        <v>44382</v>
      </c>
      <c r="B151" s="40">
        <v>0.3793171296296296</v>
      </c>
      <c r="C151" s="5">
        <v>10</v>
      </c>
      <c r="D151" s="24">
        <f t="shared" ref="D151:D214" si="13">IF(C151="","",IF($B$9="mph",C151,ROUND(C151*0.6214,0)))</f>
        <v>10</v>
      </c>
      <c r="E151" s="26" t="str">
        <f t="shared" si="10"/>
        <v>Under</v>
      </c>
      <c r="F151" s="26" t="str">
        <f t="shared" si="11"/>
        <v>Under</v>
      </c>
      <c r="G151" s="26">
        <f t="shared" ref="G151:G214" si="14">HOUR(B151)</f>
        <v>9</v>
      </c>
    </row>
    <row r="152" spans="1:7" ht="15" x14ac:dyDescent="0.25">
      <c r="A152" s="39">
        <v>44382</v>
      </c>
      <c r="B152" s="40">
        <v>0.38123842592592588</v>
      </c>
      <c r="C152" s="5">
        <v>21</v>
      </c>
      <c r="D152" s="24">
        <f t="shared" si="13"/>
        <v>21</v>
      </c>
      <c r="E152" s="26" t="str">
        <f t="shared" ref="E152:E215" si="15">IF(D152="","",IF(D152&gt;$B$11,"Over","Under"))</f>
        <v>Under</v>
      </c>
      <c r="F152" s="26" t="str">
        <f t="shared" ref="F152:F215" si="16">IF(D152="","",IF(D152&gt;$B$10,"Over","Under"))</f>
        <v>Over</v>
      </c>
      <c r="G152" s="26">
        <f t="shared" si="14"/>
        <v>9</v>
      </c>
    </row>
    <row r="153" spans="1:7" ht="15" x14ac:dyDescent="0.25">
      <c r="A153" s="39">
        <v>44382</v>
      </c>
      <c r="B153" s="40">
        <v>0.38553240740740741</v>
      </c>
      <c r="C153" s="5">
        <v>20</v>
      </c>
      <c r="D153" s="24">
        <f t="shared" si="13"/>
        <v>20</v>
      </c>
      <c r="E153" s="26" t="str">
        <f t="shared" si="15"/>
        <v>Under</v>
      </c>
      <c r="F153" s="26" t="str">
        <f t="shared" si="16"/>
        <v>Over</v>
      </c>
      <c r="G153" s="26">
        <f t="shared" si="14"/>
        <v>9</v>
      </c>
    </row>
    <row r="154" spans="1:7" ht="15" x14ac:dyDescent="0.25">
      <c r="A154" s="39">
        <v>44382</v>
      </c>
      <c r="B154" s="40">
        <v>0.38618055555555553</v>
      </c>
      <c r="C154" s="5">
        <v>15</v>
      </c>
      <c r="D154" s="24">
        <f t="shared" si="13"/>
        <v>15</v>
      </c>
      <c r="E154" s="26" t="str">
        <f t="shared" si="15"/>
        <v>Under</v>
      </c>
      <c r="F154" s="26" t="str">
        <f t="shared" si="16"/>
        <v>Over</v>
      </c>
      <c r="G154" s="26">
        <f t="shared" si="14"/>
        <v>9</v>
      </c>
    </row>
    <row r="155" spans="1:7" ht="15" x14ac:dyDescent="0.25">
      <c r="A155" s="39">
        <v>44382</v>
      </c>
      <c r="B155" s="40">
        <v>0.38624999999999998</v>
      </c>
      <c r="C155" s="5">
        <v>10</v>
      </c>
      <c r="D155" s="24">
        <f t="shared" si="13"/>
        <v>10</v>
      </c>
      <c r="E155" s="26" t="str">
        <f t="shared" si="15"/>
        <v>Under</v>
      </c>
      <c r="F155" s="26" t="str">
        <f t="shared" si="16"/>
        <v>Under</v>
      </c>
      <c r="G155" s="26">
        <f t="shared" si="14"/>
        <v>9</v>
      </c>
    </row>
    <row r="156" spans="1:7" ht="15" x14ac:dyDescent="0.25">
      <c r="A156" s="39">
        <v>44382</v>
      </c>
      <c r="B156" s="40">
        <v>0.38858796296296294</v>
      </c>
      <c r="C156" s="5">
        <v>11</v>
      </c>
      <c r="D156" s="24">
        <f t="shared" si="13"/>
        <v>11</v>
      </c>
      <c r="E156" s="26" t="str">
        <f t="shared" si="15"/>
        <v>Under</v>
      </c>
      <c r="F156" s="26" t="str">
        <f t="shared" si="16"/>
        <v>Over</v>
      </c>
      <c r="G156" s="26">
        <f t="shared" si="14"/>
        <v>9</v>
      </c>
    </row>
    <row r="157" spans="1:7" ht="15" x14ac:dyDescent="0.25">
      <c r="A157" s="39">
        <v>44382</v>
      </c>
      <c r="B157" s="40">
        <v>0.38861111111111107</v>
      </c>
      <c r="C157" s="5">
        <v>14</v>
      </c>
      <c r="D157" s="24">
        <f t="shared" si="13"/>
        <v>14</v>
      </c>
      <c r="E157" s="26" t="str">
        <f t="shared" si="15"/>
        <v>Under</v>
      </c>
      <c r="F157" s="26" t="str">
        <f t="shared" si="16"/>
        <v>Over</v>
      </c>
      <c r="G157" s="26">
        <f t="shared" si="14"/>
        <v>9</v>
      </c>
    </row>
    <row r="158" spans="1:7" ht="15" x14ac:dyDescent="0.25">
      <c r="A158" s="39">
        <v>44382</v>
      </c>
      <c r="B158" s="40">
        <v>0.38986111111111116</v>
      </c>
      <c r="C158" s="5">
        <v>15</v>
      </c>
      <c r="D158" s="24">
        <f t="shared" si="13"/>
        <v>15</v>
      </c>
      <c r="E158" s="26" t="str">
        <f t="shared" si="15"/>
        <v>Under</v>
      </c>
      <c r="F158" s="26" t="str">
        <f t="shared" si="16"/>
        <v>Over</v>
      </c>
      <c r="G158" s="26">
        <f t="shared" si="14"/>
        <v>9</v>
      </c>
    </row>
    <row r="159" spans="1:7" ht="15" x14ac:dyDescent="0.25">
      <c r="A159" s="39">
        <v>44382</v>
      </c>
      <c r="B159" s="40">
        <v>0.38995370370370369</v>
      </c>
      <c r="C159" s="5">
        <v>18</v>
      </c>
      <c r="D159" s="24">
        <f t="shared" si="13"/>
        <v>18</v>
      </c>
      <c r="E159" s="26" t="str">
        <f t="shared" si="15"/>
        <v>Under</v>
      </c>
      <c r="F159" s="26" t="str">
        <f t="shared" si="16"/>
        <v>Over</v>
      </c>
      <c r="G159" s="26">
        <f t="shared" si="14"/>
        <v>9</v>
      </c>
    </row>
    <row r="160" spans="1:7" ht="15" x14ac:dyDescent="0.25">
      <c r="A160" s="39">
        <v>44382</v>
      </c>
      <c r="B160" s="40">
        <v>0.39268518518518519</v>
      </c>
      <c r="C160" s="5">
        <v>22</v>
      </c>
      <c r="D160" s="24">
        <f t="shared" si="13"/>
        <v>22</v>
      </c>
      <c r="E160" s="26" t="str">
        <f t="shared" si="15"/>
        <v>Under</v>
      </c>
      <c r="F160" s="26" t="str">
        <f t="shared" si="16"/>
        <v>Over</v>
      </c>
      <c r="G160" s="26">
        <f t="shared" si="14"/>
        <v>9</v>
      </c>
    </row>
    <row r="161" spans="1:7" ht="15" x14ac:dyDescent="0.25">
      <c r="A161" s="39">
        <v>44382</v>
      </c>
      <c r="B161" s="40">
        <v>0.3967013888888889</v>
      </c>
      <c r="C161" s="5">
        <v>14</v>
      </c>
      <c r="D161" s="24">
        <f t="shared" si="13"/>
        <v>14</v>
      </c>
      <c r="E161" s="26" t="str">
        <f t="shared" si="15"/>
        <v>Under</v>
      </c>
      <c r="F161" s="26" t="str">
        <f t="shared" si="16"/>
        <v>Over</v>
      </c>
      <c r="G161" s="26">
        <f t="shared" si="14"/>
        <v>9</v>
      </c>
    </row>
    <row r="162" spans="1:7" ht="15" x14ac:dyDescent="0.25">
      <c r="A162" s="39">
        <v>44382</v>
      </c>
      <c r="B162" s="40">
        <v>0.39850694444444446</v>
      </c>
      <c r="C162" s="5">
        <v>8</v>
      </c>
      <c r="D162" s="24">
        <f t="shared" si="13"/>
        <v>8</v>
      </c>
      <c r="E162" s="26" t="str">
        <f t="shared" si="15"/>
        <v>Under</v>
      </c>
      <c r="F162" s="26" t="str">
        <f t="shared" si="16"/>
        <v>Under</v>
      </c>
      <c r="G162" s="26">
        <f t="shared" si="14"/>
        <v>9</v>
      </c>
    </row>
    <row r="163" spans="1:7" ht="15" x14ac:dyDescent="0.25">
      <c r="A163" s="39">
        <v>44382</v>
      </c>
      <c r="B163" s="40">
        <v>0.40243055555555557</v>
      </c>
      <c r="C163" s="5">
        <v>19</v>
      </c>
      <c r="D163" s="24">
        <f t="shared" si="13"/>
        <v>19</v>
      </c>
      <c r="E163" s="26" t="str">
        <f t="shared" si="15"/>
        <v>Under</v>
      </c>
      <c r="F163" s="26" t="str">
        <f t="shared" si="16"/>
        <v>Over</v>
      </c>
      <c r="G163" s="26">
        <f t="shared" si="14"/>
        <v>9</v>
      </c>
    </row>
    <row r="164" spans="1:7" ht="15" x14ac:dyDescent="0.25">
      <c r="A164" s="39">
        <v>44382</v>
      </c>
      <c r="B164" s="40">
        <v>0.40429398148148149</v>
      </c>
      <c r="C164" s="5">
        <v>17</v>
      </c>
      <c r="D164" s="24">
        <f t="shared" si="13"/>
        <v>17</v>
      </c>
      <c r="E164" s="26" t="str">
        <f t="shared" si="15"/>
        <v>Under</v>
      </c>
      <c r="F164" s="26" t="str">
        <f t="shared" si="16"/>
        <v>Over</v>
      </c>
      <c r="G164" s="26">
        <f t="shared" si="14"/>
        <v>9</v>
      </c>
    </row>
    <row r="165" spans="1:7" ht="15" x14ac:dyDescent="0.25">
      <c r="A165" s="39">
        <v>44382</v>
      </c>
      <c r="B165" s="40">
        <v>0.40482638888888894</v>
      </c>
      <c r="C165" s="5">
        <v>13</v>
      </c>
      <c r="D165" s="24">
        <f t="shared" si="13"/>
        <v>13</v>
      </c>
      <c r="E165" s="26" t="str">
        <f t="shared" si="15"/>
        <v>Under</v>
      </c>
      <c r="F165" s="26" t="str">
        <f t="shared" si="16"/>
        <v>Over</v>
      </c>
      <c r="G165" s="26">
        <f t="shared" si="14"/>
        <v>9</v>
      </c>
    </row>
    <row r="166" spans="1:7" ht="15" x14ac:dyDescent="0.25">
      <c r="A166" s="39">
        <v>44382</v>
      </c>
      <c r="B166" s="40">
        <v>0.40488425925925925</v>
      </c>
      <c r="C166" s="5">
        <v>12</v>
      </c>
      <c r="D166" s="24">
        <f t="shared" si="13"/>
        <v>12</v>
      </c>
      <c r="E166" s="26" t="str">
        <f t="shared" si="15"/>
        <v>Under</v>
      </c>
      <c r="F166" s="26" t="str">
        <f t="shared" si="16"/>
        <v>Over</v>
      </c>
      <c r="G166" s="26">
        <f t="shared" si="14"/>
        <v>9</v>
      </c>
    </row>
    <row r="167" spans="1:7" ht="15" x14ac:dyDescent="0.25">
      <c r="A167" s="39">
        <v>44382</v>
      </c>
      <c r="B167" s="40">
        <v>0.4060185185185185</v>
      </c>
      <c r="C167" s="5">
        <v>16</v>
      </c>
      <c r="D167" s="24">
        <f t="shared" si="13"/>
        <v>16</v>
      </c>
      <c r="E167" s="26" t="str">
        <f t="shared" si="15"/>
        <v>Under</v>
      </c>
      <c r="F167" s="26" t="str">
        <f t="shared" si="16"/>
        <v>Over</v>
      </c>
      <c r="G167" s="26">
        <f t="shared" si="14"/>
        <v>9</v>
      </c>
    </row>
    <row r="168" spans="1:7" ht="15" x14ac:dyDescent="0.25">
      <c r="A168" s="39">
        <v>44382</v>
      </c>
      <c r="B168" s="40">
        <v>0.41053240740740743</v>
      </c>
      <c r="C168" s="5">
        <v>11</v>
      </c>
      <c r="D168" s="24">
        <f t="shared" si="13"/>
        <v>11</v>
      </c>
      <c r="E168" s="26" t="str">
        <f t="shared" si="15"/>
        <v>Under</v>
      </c>
      <c r="F168" s="26" t="str">
        <f t="shared" si="16"/>
        <v>Over</v>
      </c>
      <c r="G168" s="26">
        <f t="shared" si="14"/>
        <v>9</v>
      </c>
    </row>
    <row r="169" spans="1:7" ht="15" x14ac:dyDescent="0.25">
      <c r="A169" s="39">
        <v>44382</v>
      </c>
      <c r="B169" s="40">
        <v>0.4133101851851852</v>
      </c>
      <c r="C169" s="5">
        <v>15</v>
      </c>
      <c r="D169" s="24">
        <f t="shared" si="13"/>
        <v>15</v>
      </c>
      <c r="E169" s="26" t="str">
        <f t="shared" si="15"/>
        <v>Under</v>
      </c>
      <c r="F169" s="26" t="str">
        <f t="shared" si="16"/>
        <v>Over</v>
      </c>
      <c r="G169" s="26">
        <f t="shared" si="14"/>
        <v>9</v>
      </c>
    </row>
    <row r="170" spans="1:7" ht="15" x14ac:dyDescent="0.25">
      <c r="A170" s="39">
        <v>44382</v>
      </c>
      <c r="B170" s="40">
        <v>0.41478009259259258</v>
      </c>
      <c r="C170" s="5">
        <v>16</v>
      </c>
      <c r="D170" s="24">
        <f t="shared" si="13"/>
        <v>16</v>
      </c>
      <c r="E170" s="26" t="str">
        <f t="shared" si="15"/>
        <v>Under</v>
      </c>
      <c r="F170" s="26" t="str">
        <f t="shared" si="16"/>
        <v>Over</v>
      </c>
      <c r="G170" s="26">
        <f t="shared" si="14"/>
        <v>9</v>
      </c>
    </row>
    <row r="171" spans="1:7" ht="15" x14ac:dyDescent="0.25">
      <c r="A171" s="39">
        <v>44382</v>
      </c>
      <c r="B171" s="40">
        <v>0.41548611111111106</v>
      </c>
      <c r="C171" s="5">
        <v>14</v>
      </c>
      <c r="D171" s="24">
        <f t="shared" si="13"/>
        <v>14</v>
      </c>
      <c r="E171" s="26" t="str">
        <f t="shared" si="15"/>
        <v>Under</v>
      </c>
      <c r="F171" s="26" t="str">
        <f t="shared" si="16"/>
        <v>Over</v>
      </c>
      <c r="G171" s="26">
        <f t="shared" si="14"/>
        <v>9</v>
      </c>
    </row>
    <row r="172" spans="1:7" ht="15" x14ac:dyDescent="0.25">
      <c r="A172" s="39">
        <v>44382</v>
      </c>
      <c r="B172" s="40">
        <v>0.41706018518518517</v>
      </c>
      <c r="C172" s="5">
        <v>12</v>
      </c>
      <c r="D172" s="24">
        <f t="shared" si="13"/>
        <v>12</v>
      </c>
      <c r="E172" s="26" t="str">
        <f t="shared" si="15"/>
        <v>Under</v>
      </c>
      <c r="F172" s="26" t="str">
        <f t="shared" si="16"/>
        <v>Over</v>
      </c>
      <c r="G172" s="26">
        <f t="shared" si="14"/>
        <v>10</v>
      </c>
    </row>
    <row r="173" spans="1:7" ht="15" x14ac:dyDescent="0.25">
      <c r="A173" s="39">
        <v>44382</v>
      </c>
      <c r="B173" s="40">
        <v>0.4198263888888889</v>
      </c>
      <c r="C173" s="5">
        <v>17</v>
      </c>
      <c r="D173" s="24">
        <f t="shared" si="13"/>
        <v>17</v>
      </c>
      <c r="E173" s="26" t="str">
        <f t="shared" si="15"/>
        <v>Under</v>
      </c>
      <c r="F173" s="26" t="str">
        <f t="shared" si="16"/>
        <v>Over</v>
      </c>
      <c r="G173" s="26">
        <f t="shared" si="14"/>
        <v>10</v>
      </c>
    </row>
    <row r="174" spans="1:7" ht="15" x14ac:dyDescent="0.25">
      <c r="A174" s="39">
        <v>44382</v>
      </c>
      <c r="B174" s="40">
        <v>0.42037037037037034</v>
      </c>
      <c r="C174" s="5">
        <v>16</v>
      </c>
      <c r="D174" s="24">
        <f t="shared" si="13"/>
        <v>16</v>
      </c>
      <c r="E174" s="26" t="str">
        <f t="shared" si="15"/>
        <v>Under</v>
      </c>
      <c r="F174" s="26" t="str">
        <f t="shared" si="16"/>
        <v>Over</v>
      </c>
      <c r="G174" s="26">
        <f t="shared" si="14"/>
        <v>10</v>
      </c>
    </row>
    <row r="175" spans="1:7" ht="15" x14ac:dyDescent="0.25">
      <c r="A175" s="39">
        <v>44382</v>
      </c>
      <c r="B175" s="40">
        <v>0.42332175925925924</v>
      </c>
      <c r="C175" s="5">
        <v>18</v>
      </c>
      <c r="D175" s="24">
        <f t="shared" si="13"/>
        <v>18</v>
      </c>
      <c r="E175" s="26" t="str">
        <f t="shared" si="15"/>
        <v>Under</v>
      </c>
      <c r="F175" s="26" t="str">
        <f t="shared" si="16"/>
        <v>Over</v>
      </c>
      <c r="G175" s="26">
        <f t="shared" si="14"/>
        <v>10</v>
      </c>
    </row>
    <row r="176" spans="1:7" ht="15" x14ac:dyDescent="0.25">
      <c r="A176" s="39">
        <v>44382</v>
      </c>
      <c r="B176" s="40">
        <v>0.42387731481481478</v>
      </c>
      <c r="C176" s="5">
        <v>15</v>
      </c>
      <c r="D176" s="24">
        <f t="shared" si="13"/>
        <v>15</v>
      </c>
      <c r="E176" s="26" t="str">
        <f t="shared" si="15"/>
        <v>Under</v>
      </c>
      <c r="F176" s="26" t="str">
        <f t="shared" si="16"/>
        <v>Over</v>
      </c>
      <c r="G176" s="26">
        <f t="shared" si="14"/>
        <v>10</v>
      </c>
    </row>
    <row r="177" spans="1:7" ht="15" x14ac:dyDescent="0.25">
      <c r="A177" s="39">
        <v>44382</v>
      </c>
      <c r="B177" s="40">
        <v>0.42423611111111109</v>
      </c>
      <c r="C177" s="5">
        <v>16</v>
      </c>
      <c r="D177" s="24">
        <f t="shared" si="13"/>
        <v>16</v>
      </c>
      <c r="E177" s="26" t="str">
        <f t="shared" si="15"/>
        <v>Under</v>
      </c>
      <c r="F177" s="26" t="str">
        <f t="shared" si="16"/>
        <v>Over</v>
      </c>
      <c r="G177" s="26">
        <f t="shared" si="14"/>
        <v>10</v>
      </c>
    </row>
    <row r="178" spans="1:7" ht="15" x14ac:dyDescent="0.25">
      <c r="A178" s="39">
        <v>44382</v>
      </c>
      <c r="B178" s="40">
        <v>0.42431712962962959</v>
      </c>
      <c r="C178" s="5">
        <v>17</v>
      </c>
      <c r="D178" s="24">
        <f t="shared" si="13"/>
        <v>17</v>
      </c>
      <c r="E178" s="26" t="str">
        <f t="shared" si="15"/>
        <v>Under</v>
      </c>
      <c r="F178" s="26" t="str">
        <f t="shared" si="16"/>
        <v>Over</v>
      </c>
      <c r="G178" s="26">
        <f t="shared" si="14"/>
        <v>10</v>
      </c>
    </row>
    <row r="179" spans="1:7" ht="15" x14ac:dyDescent="0.25">
      <c r="A179" s="39">
        <v>44382</v>
      </c>
      <c r="B179" s="40">
        <v>0.4253587962962963</v>
      </c>
      <c r="C179" s="5">
        <v>15</v>
      </c>
      <c r="D179" s="24">
        <f t="shared" si="13"/>
        <v>15</v>
      </c>
      <c r="E179" s="26" t="str">
        <f t="shared" si="15"/>
        <v>Under</v>
      </c>
      <c r="F179" s="26" t="str">
        <f t="shared" si="16"/>
        <v>Over</v>
      </c>
      <c r="G179" s="26">
        <f t="shared" si="14"/>
        <v>10</v>
      </c>
    </row>
    <row r="180" spans="1:7" ht="15" x14ac:dyDescent="0.25">
      <c r="A180" s="39">
        <v>44382</v>
      </c>
      <c r="B180" s="40">
        <v>0.42563657407407413</v>
      </c>
      <c r="C180" s="5">
        <v>18</v>
      </c>
      <c r="D180" s="24">
        <f t="shared" si="13"/>
        <v>18</v>
      </c>
      <c r="E180" s="26" t="str">
        <f t="shared" si="15"/>
        <v>Under</v>
      </c>
      <c r="F180" s="26" t="str">
        <f t="shared" si="16"/>
        <v>Over</v>
      </c>
      <c r="G180" s="26">
        <f t="shared" si="14"/>
        <v>10</v>
      </c>
    </row>
    <row r="181" spans="1:7" ht="15" x14ac:dyDescent="0.25">
      <c r="A181" s="39">
        <v>44382</v>
      </c>
      <c r="B181" s="40">
        <v>0.42613425925925924</v>
      </c>
      <c r="C181" s="5">
        <v>17</v>
      </c>
      <c r="D181" s="24">
        <f t="shared" si="13"/>
        <v>17</v>
      </c>
      <c r="E181" s="26" t="str">
        <f t="shared" si="15"/>
        <v>Under</v>
      </c>
      <c r="F181" s="26" t="str">
        <f t="shared" si="16"/>
        <v>Over</v>
      </c>
      <c r="G181" s="26">
        <f t="shared" si="14"/>
        <v>10</v>
      </c>
    </row>
    <row r="182" spans="1:7" ht="15" x14ac:dyDescent="0.25">
      <c r="A182" s="39">
        <v>44382</v>
      </c>
      <c r="B182" s="40">
        <v>0.42717592592592596</v>
      </c>
      <c r="C182" s="5">
        <v>17</v>
      </c>
      <c r="D182" s="24">
        <f t="shared" si="13"/>
        <v>17</v>
      </c>
      <c r="E182" s="26" t="str">
        <f t="shared" si="15"/>
        <v>Under</v>
      </c>
      <c r="F182" s="26" t="str">
        <f t="shared" si="16"/>
        <v>Over</v>
      </c>
      <c r="G182" s="26">
        <f t="shared" si="14"/>
        <v>10</v>
      </c>
    </row>
    <row r="183" spans="1:7" ht="15" x14ac:dyDescent="0.25">
      <c r="A183" s="39">
        <v>44382</v>
      </c>
      <c r="B183" s="40">
        <v>0.42848379629629635</v>
      </c>
      <c r="C183" s="5">
        <v>16</v>
      </c>
      <c r="D183" s="24">
        <f t="shared" si="13"/>
        <v>16</v>
      </c>
      <c r="E183" s="26" t="str">
        <f t="shared" si="15"/>
        <v>Under</v>
      </c>
      <c r="F183" s="26" t="str">
        <f t="shared" si="16"/>
        <v>Over</v>
      </c>
      <c r="G183" s="26">
        <f t="shared" si="14"/>
        <v>10</v>
      </c>
    </row>
    <row r="184" spans="1:7" ht="15" x14ac:dyDescent="0.25">
      <c r="A184" s="39">
        <v>44382</v>
      </c>
      <c r="B184" s="40">
        <v>0.42851851851851852</v>
      </c>
      <c r="C184" s="5">
        <v>13</v>
      </c>
      <c r="D184" s="24">
        <f t="shared" si="13"/>
        <v>13</v>
      </c>
      <c r="E184" s="26" t="str">
        <f t="shared" si="15"/>
        <v>Under</v>
      </c>
      <c r="F184" s="26" t="str">
        <f t="shared" si="16"/>
        <v>Over</v>
      </c>
      <c r="G184" s="26">
        <f t="shared" si="14"/>
        <v>10</v>
      </c>
    </row>
    <row r="185" spans="1:7" ht="15" x14ac:dyDescent="0.25">
      <c r="A185" s="39">
        <v>44382</v>
      </c>
      <c r="B185" s="40">
        <v>0.42900462962962965</v>
      </c>
      <c r="C185" s="5">
        <v>15</v>
      </c>
      <c r="D185" s="24">
        <f t="shared" si="13"/>
        <v>15</v>
      </c>
      <c r="E185" s="26" t="str">
        <f t="shared" si="15"/>
        <v>Under</v>
      </c>
      <c r="F185" s="26" t="str">
        <f t="shared" si="16"/>
        <v>Over</v>
      </c>
      <c r="G185" s="26">
        <f t="shared" si="14"/>
        <v>10</v>
      </c>
    </row>
    <row r="186" spans="1:7" ht="15" x14ac:dyDescent="0.25">
      <c r="A186" s="39">
        <v>44382</v>
      </c>
      <c r="B186" s="40">
        <v>0.42907407407407411</v>
      </c>
      <c r="C186" s="5">
        <v>13</v>
      </c>
      <c r="D186" s="24">
        <f t="shared" si="13"/>
        <v>13</v>
      </c>
      <c r="E186" s="26" t="str">
        <f t="shared" si="15"/>
        <v>Under</v>
      </c>
      <c r="F186" s="26" t="str">
        <f t="shared" si="16"/>
        <v>Over</v>
      </c>
      <c r="G186" s="26">
        <f t="shared" si="14"/>
        <v>10</v>
      </c>
    </row>
    <row r="187" spans="1:7" ht="15" x14ac:dyDescent="0.25">
      <c r="A187" s="39">
        <v>44382</v>
      </c>
      <c r="B187" s="40">
        <v>0.4306018518518519</v>
      </c>
      <c r="C187" s="5">
        <v>13</v>
      </c>
      <c r="D187" s="24">
        <f t="shared" si="13"/>
        <v>13</v>
      </c>
      <c r="E187" s="26" t="str">
        <f t="shared" si="15"/>
        <v>Under</v>
      </c>
      <c r="F187" s="26" t="str">
        <f t="shared" si="16"/>
        <v>Over</v>
      </c>
      <c r="G187" s="26">
        <f t="shared" si="14"/>
        <v>10</v>
      </c>
    </row>
    <row r="188" spans="1:7" ht="15" x14ac:dyDescent="0.25">
      <c r="A188" s="39">
        <v>44382</v>
      </c>
      <c r="B188" s="40">
        <v>0.4322685185185185</v>
      </c>
      <c r="C188" s="5">
        <v>10</v>
      </c>
      <c r="D188" s="24">
        <f t="shared" si="13"/>
        <v>10</v>
      </c>
      <c r="E188" s="26" t="str">
        <f t="shared" si="15"/>
        <v>Under</v>
      </c>
      <c r="F188" s="26" t="str">
        <f t="shared" si="16"/>
        <v>Under</v>
      </c>
      <c r="G188" s="26">
        <f t="shared" si="14"/>
        <v>10</v>
      </c>
    </row>
    <row r="189" spans="1:7" ht="15" x14ac:dyDescent="0.25">
      <c r="A189" s="39">
        <v>44382</v>
      </c>
      <c r="B189" s="40">
        <v>0.43390046296296297</v>
      </c>
      <c r="C189" s="5">
        <v>14</v>
      </c>
      <c r="D189" s="24">
        <f t="shared" si="13"/>
        <v>14</v>
      </c>
      <c r="E189" s="26" t="str">
        <f t="shared" si="15"/>
        <v>Under</v>
      </c>
      <c r="F189" s="26" t="str">
        <f t="shared" si="16"/>
        <v>Over</v>
      </c>
      <c r="G189" s="26">
        <f t="shared" si="14"/>
        <v>10</v>
      </c>
    </row>
    <row r="190" spans="1:7" ht="15" x14ac:dyDescent="0.25">
      <c r="A190" s="39">
        <v>44382</v>
      </c>
      <c r="B190" s="40">
        <v>0.43406250000000002</v>
      </c>
      <c r="C190" s="5">
        <v>15</v>
      </c>
      <c r="D190" s="24">
        <f t="shared" si="13"/>
        <v>15</v>
      </c>
      <c r="E190" s="26" t="str">
        <f t="shared" si="15"/>
        <v>Under</v>
      </c>
      <c r="F190" s="26" t="str">
        <f t="shared" si="16"/>
        <v>Over</v>
      </c>
      <c r="G190" s="26">
        <f t="shared" si="14"/>
        <v>10</v>
      </c>
    </row>
    <row r="191" spans="1:7" ht="15" x14ac:dyDescent="0.25">
      <c r="A191" s="39">
        <v>44382</v>
      </c>
      <c r="B191" s="40">
        <v>0.44295138888888891</v>
      </c>
      <c r="C191" s="5">
        <v>14</v>
      </c>
      <c r="D191" s="24">
        <f t="shared" si="13"/>
        <v>14</v>
      </c>
      <c r="E191" s="26" t="str">
        <f t="shared" si="15"/>
        <v>Under</v>
      </c>
      <c r="F191" s="26" t="str">
        <f t="shared" si="16"/>
        <v>Over</v>
      </c>
      <c r="G191" s="26">
        <f t="shared" si="14"/>
        <v>10</v>
      </c>
    </row>
    <row r="192" spans="1:7" ht="15" x14ac:dyDescent="0.25">
      <c r="A192" s="39">
        <v>44382</v>
      </c>
      <c r="B192" s="40">
        <v>0.44642361111111112</v>
      </c>
      <c r="C192" s="5">
        <v>18</v>
      </c>
      <c r="D192" s="24">
        <f t="shared" si="13"/>
        <v>18</v>
      </c>
      <c r="E192" s="26" t="str">
        <f t="shared" si="15"/>
        <v>Under</v>
      </c>
      <c r="F192" s="26" t="str">
        <f t="shared" si="16"/>
        <v>Over</v>
      </c>
      <c r="G192" s="26">
        <f t="shared" si="14"/>
        <v>10</v>
      </c>
    </row>
    <row r="193" spans="1:7" ht="15" x14ac:dyDescent="0.25">
      <c r="A193" s="39">
        <v>44382</v>
      </c>
      <c r="B193" s="40">
        <v>0.4478935185185185</v>
      </c>
      <c r="C193" s="5">
        <v>13</v>
      </c>
      <c r="D193" s="24">
        <f t="shared" si="13"/>
        <v>13</v>
      </c>
      <c r="E193" s="26" t="str">
        <f t="shared" si="15"/>
        <v>Under</v>
      </c>
      <c r="F193" s="26" t="str">
        <f t="shared" si="16"/>
        <v>Over</v>
      </c>
      <c r="G193" s="26">
        <f t="shared" si="14"/>
        <v>10</v>
      </c>
    </row>
    <row r="194" spans="1:7" ht="15" x14ac:dyDescent="0.25">
      <c r="A194" s="39">
        <v>44382</v>
      </c>
      <c r="B194" s="40">
        <v>0.44936342592592587</v>
      </c>
      <c r="C194" s="5">
        <v>19</v>
      </c>
      <c r="D194" s="24">
        <f t="shared" si="13"/>
        <v>19</v>
      </c>
      <c r="E194" s="26" t="str">
        <f t="shared" si="15"/>
        <v>Under</v>
      </c>
      <c r="F194" s="26" t="str">
        <f t="shared" si="16"/>
        <v>Over</v>
      </c>
      <c r="G194" s="26">
        <f t="shared" si="14"/>
        <v>10</v>
      </c>
    </row>
    <row r="195" spans="1:7" ht="15" x14ac:dyDescent="0.25">
      <c r="A195" s="39">
        <v>44382</v>
      </c>
      <c r="B195" s="40">
        <v>0.4494097222222222</v>
      </c>
      <c r="C195" s="5">
        <v>19</v>
      </c>
      <c r="D195" s="24">
        <f t="shared" si="13"/>
        <v>19</v>
      </c>
      <c r="E195" s="26" t="str">
        <f t="shared" si="15"/>
        <v>Under</v>
      </c>
      <c r="F195" s="26" t="str">
        <f t="shared" si="16"/>
        <v>Over</v>
      </c>
      <c r="G195" s="26">
        <f t="shared" si="14"/>
        <v>10</v>
      </c>
    </row>
    <row r="196" spans="1:7" ht="15" x14ac:dyDescent="0.25">
      <c r="A196" s="39">
        <v>44382</v>
      </c>
      <c r="B196" s="40">
        <v>0.44945601851851852</v>
      </c>
      <c r="C196" s="5">
        <v>15</v>
      </c>
      <c r="D196" s="24">
        <f t="shared" si="13"/>
        <v>15</v>
      </c>
      <c r="E196" s="26" t="str">
        <f t="shared" si="15"/>
        <v>Under</v>
      </c>
      <c r="F196" s="26" t="str">
        <f t="shared" si="16"/>
        <v>Over</v>
      </c>
      <c r="G196" s="26">
        <f t="shared" si="14"/>
        <v>10</v>
      </c>
    </row>
    <row r="197" spans="1:7" ht="15" x14ac:dyDescent="0.25">
      <c r="A197" s="39">
        <v>44382</v>
      </c>
      <c r="B197" s="40">
        <v>0.45231481481481484</v>
      </c>
      <c r="C197" s="5">
        <v>12</v>
      </c>
      <c r="D197" s="24">
        <f t="shared" si="13"/>
        <v>12</v>
      </c>
      <c r="E197" s="26" t="str">
        <f t="shared" si="15"/>
        <v>Under</v>
      </c>
      <c r="F197" s="26" t="str">
        <f t="shared" si="16"/>
        <v>Over</v>
      </c>
      <c r="G197" s="26">
        <f t="shared" si="14"/>
        <v>10</v>
      </c>
    </row>
    <row r="198" spans="1:7" ht="15" x14ac:dyDescent="0.25">
      <c r="A198" s="39">
        <v>44382</v>
      </c>
      <c r="B198" s="40">
        <v>0.45556712962962959</v>
      </c>
      <c r="C198" s="5">
        <v>9</v>
      </c>
      <c r="D198" s="24">
        <f t="shared" si="13"/>
        <v>9</v>
      </c>
      <c r="E198" s="26" t="str">
        <f t="shared" si="15"/>
        <v>Under</v>
      </c>
      <c r="F198" s="26" t="str">
        <f t="shared" si="16"/>
        <v>Under</v>
      </c>
      <c r="G198" s="26">
        <f t="shared" si="14"/>
        <v>10</v>
      </c>
    </row>
    <row r="199" spans="1:7" ht="15" x14ac:dyDescent="0.25">
      <c r="A199" s="39">
        <v>44382</v>
      </c>
      <c r="B199" s="40">
        <v>0.45795138888888887</v>
      </c>
      <c r="C199" s="5">
        <v>18</v>
      </c>
      <c r="D199" s="24">
        <f t="shared" si="13"/>
        <v>18</v>
      </c>
      <c r="E199" s="26" t="str">
        <f t="shared" si="15"/>
        <v>Under</v>
      </c>
      <c r="F199" s="26" t="str">
        <f t="shared" si="16"/>
        <v>Over</v>
      </c>
      <c r="G199" s="26">
        <f t="shared" si="14"/>
        <v>10</v>
      </c>
    </row>
    <row r="200" spans="1:7" ht="15" x14ac:dyDescent="0.25">
      <c r="A200" s="39">
        <v>44382</v>
      </c>
      <c r="B200" s="40">
        <v>0.45957175925925925</v>
      </c>
      <c r="C200" s="5">
        <v>12</v>
      </c>
      <c r="D200" s="24">
        <f t="shared" si="13"/>
        <v>12</v>
      </c>
      <c r="E200" s="26" t="str">
        <f t="shared" si="15"/>
        <v>Under</v>
      </c>
      <c r="F200" s="26" t="str">
        <f t="shared" si="16"/>
        <v>Over</v>
      </c>
      <c r="G200" s="26">
        <f t="shared" si="14"/>
        <v>11</v>
      </c>
    </row>
    <row r="201" spans="1:7" ht="15" x14ac:dyDescent="0.25">
      <c r="A201" s="39">
        <v>44382</v>
      </c>
      <c r="B201" s="40">
        <v>0.46100694444444446</v>
      </c>
      <c r="C201" s="5">
        <v>14</v>
      </c>
      <c r="D201" s="24">
        <f t="shared" si="13"/>
        <v>14</v>
      </c>
      <c r="E201" s="26" t="str">
        <f t="shared" si="15"/>
        <v>Under</v>
      </c>
      <c r="F201" s="26" t="str">
        <f t="shared" si="16"/>
        <v>Over</v>
      </c>
      <c r="G201" s="26">
        <f t="shared" si="14"/>
        <v>11</v>
      </c>
    </row>
    <row r="202" spans="1:7" ht="15" x14ac:dyDescent="0.25">
      <c r="A202" s="39">
        <v>44382</v>
      </c>
      <c r="B202" s="40">
        <v>0.46190972222222221</v>
      </c>
      <c r="C202" s="5">
        <v>23</v>
      </c>
      <c r="D202" s="24">
        <f t="shared" si="13"/>
        <v>23</v>
      </c>
      <c r="E202" s="26" t="str">
        <f t="shared" si="15"/>
        <v>Under</v>
      </c>
      <c r="F202" s="26" t="str">
        <f t="shared" si="16"/>
        <v>Over</v>
      </c>
      <c r="G202" s="26">
        <f t="shared" si="14"/>
        <v>11</v>
      </c>
    </row>
    <row r="203" spans="1:7" ht="15" x14ac:dyDescent="0.25">
      <c r="A203" s="39">
        <v>44382</v>
      </c>
      <c r="B203" s="40">
        <v>0.46478009259259262</v>
      </c>
      <c r="C203" s="5">
        <v>16</v>
      </c>
      <c r="D203" s="24">
        <f t="shared" si="13"/>
        <v>16</v>
      </c>
      <c r="E203" s="26" t="str">
        <f t="shared" si="15"/>
        <v>Under</v>
      </c>
      <c r="F203" s="26" t="str">
        <f t="shared" si="16"/>
        <v>Over</v>
      </c>
      <c r="G203" s="26">
        <f t="shared" si="14"/>
        <v>11</v>
      </c>
    </row>
    <row r="204" spans="1:7" ht="15" x14ac:dyDescent="0.25">
      <c r="A204" s="39">
        <v>44382</v>
      </c>
      <c r="B204" s="40">
        <v>0.46483796296296293</v>
      </c>
      <c r="C204" s="5">
        <v>15</v>
      </c>
      <c r="D204" s="24">
        <f t="shared" si="13"/>
        <v>15</v>
      </c>
      <c r="E204" s="26" t="str">
        <f t="shared" si="15"/>
        <v>Under</v>
      </c>
      <c r="F204" s="26" t="str">
        <f t="shared" si="16"/>
        <v>Over</v>
      </c>
      <c r="G204" s="26">
        <f t="shared" si="14"/>
        <v>11</v>
      </c>
    </row>
    <row r="205" spans="1:7" ht="15" x14ac:dyDescent="0.25">
      <c r="A205" s="39">
        <v>44382</v>
      </c>
      <c r="B205" s="40">
        <v>0.46585648148148145</v>
      </c>
      <c r="C205" s="5">
        <v>18</v>
      </c>
      <c r="D205" s="24">
        <f t="shared" si="13"/>
        <v>18</v>
      </c>
      <c r="E205" s="26" t="str">
        <f t="shared" si="15"/>
        <v>Under</v>
      </c>
      <c r="F205" s="26" t="str">
        <f t="shared" si="16"/>
        <v>Over</v>
      </c>
      <c r="G205" s="26">
        <f t="shared" si="14"/>
        <v>11</v>
      </c>
    </row>
    <row r="206" spans="1:7" ht="15" x14ac:dyDescent="0.25">
      <c r="A206" s="39">
        <v>44382</v>
      </c>
      <c r="B206" s="40">
        <v>0.46660879629629631</v>
      </c>
      <c r="C206" s="5">
        <v>20</v>
      </c>
      <c r="D206" s="24">
        <f t="shared" si="13"/>
        <v>20</v>
      </c>
      <c r="E206" s="26" t="str">
        <f t="shared" si="15"/>
        <v>Under</v>
      </c>
      <c r="F206" s="26" t="str">
        <f t="shared" si="16"/>
        <v>Over</v>
      </c>
      <c r="G206" s="26">
        <f t="shared" si="14"/>
        <v>11</v>
      </c>
    </row>
    <row r="207" spans="1:7" ht="15" x14ac:dyDescent="0.25">
      <c r="A207" s="39">
        <v>44382</v>
      </c>
      <c r="B207" s="40">
        <v>0.47111111111111109</v>
      </c>
      <c r="C207" s="5">
        <v>16</v>
      </c>
      <c r="D207" s="24">
        <f t="shared" si="13"/>
        <v>16</v>
      </c>
      <c r="E207" s="26" t="str">
        <f t="shared" si="15"/>
        <v>Under</v>
      </c>
      <c r="F207" s="26" t="str">
        <f t="shared" si="16"/>
        <v>Over</v>
      </c>
      <c r="G207" s="26">
        <f t="shared" si="14"/>
        <v>11</v>
      </c>
    </row>
    <row r="208" spans="1:7" ht="15" x14ac:dyDescent="0.25">
      <c r="A208" s="39">
        <v>44382</v>
      </c>
      <c r="B208" s="40">
        <v>0.4713310185185185</v>
      </c>
      <c r="C208" s="5">
        <v>20</v>
      </c>
      <c r="D208" s="24">
        <f t="shared" si="13"/>
        <v>20</v>
      </c>
      <c r="E208" s="26" t="str">
        <f t="shared" si="15"/>
        <v>Under</v>
      </c>
      <c r="F208" s="26" t="str">
        <f t="shared" si="16"/>
        <v>Over</v>
      </c>
      <c r="G208" s="26">
        <f t="shared" si="14"/>
        <v>11</v>
      </c>
    </row>
    <row r="209" spans="1:7" ht="15" x14ac:dyDescent="0.25">
      <c r="A209" s="39">
        <v>44382</v>
      </c>
      <c r="B209" s="40">
        <v>0.4727777777777778</v>
      </c>
      <c r="C209" s="5">
        <v>14</v>
      </c>
      <c r="D209" s="24">
        <f t="shared" si="13"/>
        <v>14</v>
      </c>
      <c r="E209" s="26" t="str">
        <f t="shared" si="15"/>
        <v>Under</v>
      </c>
      <c r="F209" s="26" t="str">
        <f t="shared" si="16"/>
        <v>Over</v>
      </c>
      <c r="G209" s="26">
        <f t="shared" si="14"/>
        <v>11</v>
      </c>
    </row>
    <row r="210" spans="1:7" ht="15" x14ac:dyDescent="0.25">
      <c r="A210" s="39">
        <v>44382</v>
      </c>
      <c r="B210" s="40">
        <v>0.47281250000000002</v>
      </c>
      <c r="C210" s="5">
        <v>16</v>
      </c>
      <c r="D210" s="24">
        <f t="shared" si="13"/>
        <v>16</v>
      </c>
      <c r="E210" s="26" t="str">
        <f t="shared" si="15"/>
        <v>Under</v>
      </c>
      <c r="F210" s="26" t="str">
        <f t="shared" si="16"/>
        <v>Over</v>
      </c>
      <c r="G210" s="26">
        <f t="shared" si="14"/>
        <v>11</v>
      </c>
    </row>
    <row r="211" spans="1:7" ht="15" x14ac:dyDescent="0.25">
      <c r="A211" s="39">
        <v>44382</v>
      </c>
      <c r="B211" s="40">
        <v>0.47456018518518522</v>
      </c>
      <c r="C211" s="5">
        <v>13</v>
      </c>
      <c r="D211" s="24">
        <f t="shared" si="13"/>
        <v>13</v>
      </c>
      <c r="E211" s="26" t="str">
        <f t="shared" si="15"/>
        <v>Under</v>
      </c>
      <c r="F211" s="26" t="str">
        <f t="shared" si="16"/>
        <v>Over</v>
      </c>
      <c r="G211" s="26">
        <f t="shared" si="14"/>
        <v>11</v>
      </c>
    </row>
    <row r="212" spans="1:7" ht="15" x14ac:dyDescent="0.25">
      <c r="A212" s="39">
        <v>44382</v>
      </c>
      <c r="B212" s="40">
        <v>0.47469907407407402</v>
      </c>
      <c r="C212" s="5">
        <v>13</v>
      </c>
      <c r="D212" s="24">
        <f t="shared" si="13"/>
        <v>13</v>
      </c>
      <c r="E212" s="26" t="str">
        <f t="shared" si="15"/>
        <v>Under</v>
      </c>
      <c r="F212" s="26" t="str">
        <f t="shared" si="16"/>
        <v>Over</v>
      </c>
      <c r="G212" s="26">
        <f t="shared" si="14"/>
        <v>11</v>
      </c>
    </row>
    <row r="213" spans="1:7" ht="15" x14ac:dyDescent="0.25">
      <c r="A213" s="39">
        <v>44382</v>
      </c>
      <c r="B213" s="40">
        <v>0.47847222222222219</v>
      </c>
      <c r="C213" s="5">
        <v>17</v>
      </c>
      <c r="D213" s="24">
        <f t="shared" si="13"/>
        <v>17</v>
      </c>
      <c r="E213" s="26" t="str">
        <f t="shared" si="15"/>
        <v>Under</v>
      </c>
      <c r="F213" s="26" t="str">
        <f t="shared" si="16"/>
        <v>Over</v>
      </c>
      <c r="G213" s="26">
        <f t="shared" si="14"/>
        <v>11</v>
      </c>
    </row>
    <row r="214" spans="1:7" ht="15" x14ac:dyDescent="0.25">
      <c r="A214" s="39">
        <v>44382</v>
      </c>
      <c r="B214" s="40">
        <v>0.47954861111111113</v>
      </c>
      <c r="C214" s="5">
        <v>21</v>
      </c>
      <c r="D214" s="24">
        <f t="shared" si="13"/>
        <v>21</v>
      </c>
      <c r="E214" s="26" t="str">
        <f t="shared" si="15"/>
        <v>Under</v>
      </c>
      <c r="F214" s="26" t="str">
        <f t="shared" si="16"/>
        <v>Over</v>
      </c>
      <c r="G214" s="26">
        <f t="shared" si="14"/>
        <v>11</v>
      </c>
    </row>
    <row r="215" spans="1:7" ht="15" x14ac:dyDescent="0.25">
      <c r="A215" s="39">
        <v>44382</v>
      </c>
      <c r="B215" s="40">
        <v>0.48280092592592588</v>
      </c>
      <c r="C215" s="5">
        <v>16</v>
      </c>
      <c r="D215" s="24">
        <f t="shared" ref="D215:D278" si="17">IF(C215="","",IF($B$9="mph",C215,ROUND(C215*0.6214,0)))</f>
        <v>16</v>
      </c>
      <c r="E215" s="26" t="str">
        <f t="shared" si="15"/>
        <v>Under</v>
      </c>
      <c r="F215" s="26" t="str">
        <f t="shared" si="16"/>
        <v>Over</v>
      </c>
      <c r="G215" s="26">
        <f t="shared" ref="G215:G278" si="18">HOUR(B215)</f>
        <v>11</v>
      </c>
    </row>
    <row r="216" spans="1:7" ht="15" x14ac:dyDescent="0.25">
      <c r="A216" s="39">
        <v>44382</v>
      </c>
      <c r="B216" s="40">
        <v>0.48616898148148152</v>
      </c>
      <c r="C216" s="5">
        <v>11</v>
      </c>
      <c r="D216" s="24">
        <f t="shared" si="17"/>
        <v>11</v>
      </c>
      <c r="E216" s="26" t="str">
        <f t="shared" ref="E216:E279" si="19">IF(D216="","",IF(D216&gt;$B$11,"Over","Under"))</f>
        <v>Under</v>
      </c>
      <c r="F216" s="26" t="str">
        <f t="shared" ref="F216:F279" si="20">IF(D216="","",IF(D216&gt;$B$10,"Over","Under"))</f>
        <v>Over</v>
      </c>
      <c r="G216" s="26">
        <f t="shared" si="18"/>
        <v>11</v>
      </c>
    </row>
    <row r="217" spans="1:7" ht="15" x14ac:dyDescent="0.25">
      <c r="A217" s="39">
        <v>44382</v>
      </c>
      <c r="B217" s="40">
        <v>0.4876388888888889</v>
      </c>
      <c r="C217" s="5">
        <v>16</v>
      </c>
      <c r="D217" s="24">
        <f t="shared" si="17"/>
        <v>16</v>
      </c>
      <c r="E217" s="26" t="str">
        <f t="shared" si="19"/>
        <v>Under</v>
      </c>
      <c r="F217" s="26" t="str">
        <f t="shared" si="20"/>
        <v>Over</v>
      </c>
      <c r="G217" s="26">
        <f t="shared" si="18"/>
        <v>11</v>
      </c>
    </row>
    <row r="218" spans="1:7" ht="15" x14ac:dyDescent="0.25">
      <c r="A218" s="39">
        <v>44382</v>
      </c>
      <c r="B218" s="40">
        <v>0.48803240740740739</v>
      </c>
      <c r="C218" s="5">
        <v>19</v>
      </c>
      <c r="D218" s="24">
        <f t="shared" si="17"/>
        <v>19</v>
      </c>
      <c r="E218" s="26" t="str">
        <f t="shared" si="19"/>
        <v>Under</v>
      </c>
      <c r="F218" s="26" t="str">
        <f t="shared" si="20"/>
        <v>Over</v>
      </c>
      <c r="G218" s="26">
        <f t="shared" si="18"/>
        <v>11</v>
      </c>
    </row>
    <row r="219" spans="1:7" ht="15" x14ac:dyDescent="0.25">
      <c r="A219" s="39">
        <v>44382</v>
      </c>
      <c r="B219" s="40">
        <v>0.48836805555555557</v>
      </c>
      <c r="C219" s="5">
        <v>12</v>
      </c>
      <c r="D219" s="24">
        <f t="shared" si="17"/>
        <v>12</v>
      </c>
      <c r="E219" s="26" t="str">
        <f t="shared" si="19"/>
        <v>Under</v>
      </c>
      <c r="F219" s="26" t="str">
        <f t="shared" si="20"/>
        <v>Over</v>
      </c>
      <c r="G219" s="26">
        <f t="shared" si="18"/>
        <v>11</v>
      </c>
    </row>
    <row r="220" spans="1:7" ht="15" x14ac:dyDescent="0.25">
      <c r="A220" s="39">
        <v>44382</v>
      </c>
      <c r="B220" s="40">
        <v>0.49</v>
      </c>
      <c r="C220" s="5">
        <v>8</v>
      </c>
      <c r="D220" s="24">
        <f t="shared" si="17"/>
        <v>8</v>
      </c>
      <c r="E220" s="26" t="str">
        <f t="shared" si="19"/>
        <v>Under</v>
      </c>
      <c r="F220" s="26" t="str">
        <f t="shared" si="20"/>
        <v>Under</v>
      </c>
      <c r="G220" s="26">
        <f t="shared" si="18"/>
        <v>11</v>
      </c>
    </row>
    <row r="221" spans="1:7" ht="15" x14ac:dyDescent="0.25">
      <c r="A221" s="39">
        <v>44382</v>
      </c>
      <c r="B221" s="40">
        <v>0.49150462962962965</v>
      </c>
      <c r="C221" s="5">
        <v>10</v>
      </c>
      <c r="D221" s="24">
        <f t="shared" si="17"/>
        <v>10</v>
      </c>
      <c r="E221" s="26" t="str">
        <f t="shared" si="19"/>
        <v>Under</v>
      </c>
      <c r="F221" s="26" t="str">
        <f t="shared" si="20"/>
        <v>Under</v>
      </c>
      <c r="G221" s="26">
        <f t="shared" si="18"/>
        <v>11</v>
      </c>
    </row>
    <row r="222" spans="1:7" ht="15" x14ac:dyDescent="0.25">
      <c r="A222" s="39">
        <v>44382</v>
      </c>
      <c r="B222" s="40">
        <v>0.49775462962962963</v>
      </c>
      <c r="C222" s="5">
        <v>14</v>
      </c>
      <c r="D222" s="24">
        <f t="shared" si="17"/>
        <v>14</v>
      </c>
      <c r="E222" s="26" t="str">
        <f t="shared" si="19"/>
        <v>Under</v>
      </c>
      <c r="F222" s="26" t="str">
        <f t="shared" si="20"/>
        <v>Over</v>
      </c>
      <c r="G222" s="26">
        <f t="shared" si="18"/>
        <v>11</v>
      </c>
    </row>
    <row r="223" spans="1:7" ht="15" x14ac:dyDescent="0.25">
      <c r="A223" s="39">
        <v>44382</v>
      </c>
      <c r="B223" s="40">
        <v>0.49903935185185189</v>
      </c>
      <c r="C223" s="5">
        <v>20</v>
      </c>
      <c r="D223" s="24">
        <f t="shared" si="17"/>
        <v>20</v>
      </c>
      <c r="E223" s="26" t="str">
        <f t="shared" si="19"/>
        <v>Under</v>
      </c>
      <c r="F223" s="26" t="str">
        <f t="shared" si="20"/>
        <v>Over</v>
      </c>
      <c r="G223" s="26">
        <f t="shared" si="18"/>
        <v>11</v>
      </c>
    </row>
    <row r="224" spans="1:7" ht="15" x14ac:dyDescent="0.25">
      <c r="A224" s="39">
        <v>44382</v>
      </c>
      <c r="B224" s="40">
        <v>0.4990856481481481</v>
      </c>
      <c r="C224" s="5">
        <v>19</v>
      </c>
      <c r="D224" s="24">
        <f t="shared" si="17"/>
        <v>19</v>
      </c>
      <c r="E224" s="26" t="str">
        <f t="shared" si="19"/>
        <v>Under</v>
      </c>
      <c r="F224" s="26" t="str">
        <f t="shared" si="20"/>
        <v>Over</v>
      </c>
      <c r="G224" s="26">
        <f t="shared" si="18"/>
        <v>11</v>
      </c>
    </row>
    <row r="225" spans="1:7" ht="15" x14ac:dyDescent="0.25">
      <c r="A225" s="39">
        <v>44382</v>
      </c>
      <c r="B225" s="40">
        <v>0.49913194444444442</v>
      </c>
      <c r="C225" s="5">
        <v>19</v>
      </c>
      <c r="D225" s="24">
        <f t="shared" si="17"/>
        <v>19</v>
      </c>
      <c r="E225" s="26" t="str">
        <f t="shared" si="19"/>
        <v>Under</v>
      </c>
      <c r="F225" s="26" t="str">
        <f t="shared" si="20"/>
        <v>Over</v>
      </c>
      <c r="G225" s="26">
        <f t="shared" si="18"/>
        <v>11</v>
      </c>
    </row>
    <row r="226" spans="1:7" ht="15" x14ac:dyDescent="0.25">
      <c r="A226" s="39">
        <v>44382</v>
      </c>
      <c r="B226" s="40">
        <v>0.50063657407407403</v>
      </c>
      <c r="C226" s="5">
        <v>23</v>
      </c>
      <c r="D226" s="24">
        <f t="shared" si="17"/>
        <v>23</v>
      </c>
      <c r="E226" s="26" t="str">
        <f t="shared" si="19"/>
        <v>Under</v>
      </c>
      <c r="F226" s="26" t="str">
        <f t="shared" si="20"/>
        <v>Over</v>
      </c>
      <c r="G226" s="26">
        <f t="shared" si="18"/>
        <v>12</v>
      </c>
    </row>
    <row r="227" spans="1:7" ht="15" x14ac:dyDescent="0.25">
      <c r="A227" s="39">
        <v>44382</v>
      </c>
      <c r="B227" s="40">
        <v>0.50206018518518525</v>
      </c>
      <c r="C227" s="5">
        <v>17</v>
      </c>
      <c r="D227" s="24">
        <f t="shared" si="17"/>
        <v>17</v>
      </c>
      <c r="E227" s="26" t="str">
        <f t="shared" si="19"/>
        <v>Under</v>
      </c>
      <c r="F227" s="26" t="str">
        <f t="shared" si="20"/>
        <v>Over</v>
      </c>
      <c r="G227" s="26">
        <f t="shared" si="18"/>
        <v>12</v>
      </c>
    </row>
    <row r="228" spans="1:7" ht="15" x14ac:dyDescent="0.25">
      <c r="A228" s="39">
        <v>44382</v>
      </c>
      <c r="B228" s="40">
        <v>0.50252314814814814</v>
      </c>
      <c r="C228" s="5">
        <v>20</v>
      </c>
      <c r="D228" s="24">
        <f t="shared" si="17"/>
        <v>20</v>
      </c>
      <c r="E228" s="26" t="str">
        <f t="shared" si="19"/>
        <v>Under</v>
      </c>
      <c r="F228" s="26" t="str">
        <f t="shared" si="20"/>
        <v>Over</v>
      </c>
      <c r="G228" s="26">
        <f t="shared" si="18"/>
        <v>12</v>
      </c>
    </row>
    <row r="229" spans="1:7" ht="15" x14ac:dyDescent="0.25">
      <c r="A229" s="39">
        <v>44382</v>
      </c>
      <c r="B229" s="40">
        <v>0.50254629629629632</v>
      </c>
      <c r="C229" s="5">
        <v>20</v>
      </c>
      <c r="D229" s="24">
        <f t="shared" si="17"/>
        <v>20</v>
      </c>
      <c r="E229" s="26" t="str">
        <f t="shared" si="19"/>
        <v>Under</v>
      </c>
      <c r="F229" s="26" t="str">
        <f t="shared" si="20"/>
        <v>Over</v>
      </c>
      <c r="G229" s="26">
        <f t="shared" si="18"/>
        <v>12</v>
      </c>
    </row>
    <row r="230" spans="1:7" ht="15" x14ac:dyDescent="0.25">
      <c r="A230" s="39">
        <v>44382</v>
      </c>
      <c r="B230" s="40">
        <v>0.50260416666666663</v>
      </c>
      <c r="C230" s="5">
        <v>21</v>
      </c>
      <c r="D230" s="24">
        <f t="shared" si="17"/>
        <v>21</v>
      </c>
      <c r="E230" s="26" t="str">
        <f t="shared" si="19"/>
        <v>Under</v>
      </c>
      <c r="F230" s="26" t="str">
        <f t="shared" si="20"/>
        <v>Over</v>
      </c>
      <c r="G230" s="26">
        <f t="shared" si="18"/>
        <v>12</v>
      </c>
    </row>
    <row r="231" spans="1:7" ht="15" x14ac:dyDescent="0.25">
      <c r="A231" s="39">
        <v>44382</v>
      </c>
      <c r="B231" s="40">
        <v>0.50456018518518519</v>
      </c>
      <c r="C231" s="5">
        <v>20</v>
      </c>
      <c r="D231" s="24">
        <f t="shared" si="17"/>
        <v>20</v>
      </c>
      <c r="E231" s="26" t="str">
        <f t="shared" si="19"/>
        <v>Under</v>
      </c>
      <c r="F231" s="26" t="str">
        <f t="shared" si="20"/>
        <v>Over</v>
      </c>
      <c r="G231" s="26">
        <f t="shared" si="18"/>
        <v>12</v>
      </c>
    </row>
    <row r="232" spans="1:7" ht="15" x14ac:dyDescent="0.25">
      <c r="A232" s="39">
        <v>44382</v>
      </c>
      <c r="B232" s="40">
        <v>0.50465277777777773</v>
      </c>
      <c r="C232" s="5">
        <v>22</v>
      </c>
      <c r="D232" s="24">
        <f t="shared" si="17"/>
        <v>22</v>
      </c>
      <c r="E232" s="26" t="str">
        <f t="shared" si="19"/>
        <v>Under</v>
      </c>
      <c r="F232" s="26" t="str">
        <f t="shared" si="20"/>
        <v>Over</v>
      </c>
      <c r="G232" s="26">
        <f t="shared" si="18"/>
        <v>12</v>
      </c>
    </row>
    <row r="233" spans="1:7" ht="15" x14ac:dyDescent="0.25">
      <c r="A233" s="39">
        <v>44382</v>
      </c>
      <c r="B233" s="40">
        <v>0.50996527777777778</v>
      </c>
      <c r="C233" s="5">
        <v>14</v>
      </c>
      <c r="D233" s="24">
        <f t="shared" si="17"/>
        <v>14</v>
      </c>
      <c r="E233" s="26" t="str">
        <f t="shared" si="19"/>
        <v>Under</v>
      </c>
      <c r="F233" s="26" t="str">
        <f t="shared" si="20"/>
        <v>Over</v>
      </c>
      <c r="G233" s="26">
        <f t="shared" si="18"/>
        <v>12</v>
      </c>
    </row>
    <row r="234" spans="1:7" ht="15" x14ac:dyDescent="0.25">
      <c r="A234" s="39">
        <v>44382</v>
      </c>
      <c r="B234" s="40">
        <v>0.51030092592592591</v>
      </c>
      <c r="C234" s="5">
        <v>14</v>
      </c>
      <c r="D234" s="24">
        <f t="shared" si="17"/>
        <v>14</v>
      </c>
      <c r="E234" s="26" t="str">
        <f t="shared" si="19"/>
        <v>Under</v>
      </c>
      <c r="F234" s="26" t="str">
        <f t="shared" si="20"/>
        <v>Over</v>
      </c>
      <c r="G234" s="26">
        <f t="shared" si="18"/>
        <v>12</v>
      </c>
    </row>
    <row r="235" spans="1:7" ht="15" x14ac:dyDescent="0.25">
      <c r="A235" s="39">
        <v>44382</v>
      </c>
      <c r="B235" s="40">
        <v>0.51561342592592596</v>
      </c>
      <c r="C235" s="5">
        <v>19</v>
      </c>
      <c r="D235" s="24">
        <f t="shared" si="17"/>
        <v>19</v>
      </c>
      <c r="E235" s="26" t="str">
        <f t="shared" si="19"/>
        <v>Under</v>
      </c>
      <c r="F235" s="26" t="str">
        <f t="shared" si="20"/>
        <v>Over</v>
      </c>
      <c r="G235" s="26">
        <f t="shared" si="18"/>
        <v>12</v>
      </c>
    </row>
    <row r="236" spans="1:7" ht="15" x14ac:dyDescent="0.25">
      <c r="A236" s="39">
        <v>44382</v>
      </c>
      <c r="B236" s="40">
        <v>0.51652777777777781</v>
      </c>
      <c r="C236" s="5">
        <v>12</v>
      </c>
      <c r="D236" s="24">
        <f t="shared" si="17"/>
        <v>12</v>
      </c>
      <c r="E236" s="26" t="str">
        <f t="shared" si="19"/>
        <v>Under</v>
      </c>
      <c r="F236" s="26" t="str">
        <f t="shared" si="20"/>
        <v>Over</v>
      </c>
      <c r="G236" s="26">
        <f t="shared" si="18"/>
        <v>12</v>
      </c>
    </row>
    <row r="237" spans="1:7" ht="15" x14ac:dyDescent="0.25">
      <c r="A237" s="39">
        <v>44382</v>
      </c>
      <c r="B237" s="40">
        <v>0.51718750000000002</v>
      </c>
      <c r="C237" s="5">
        <v>20</v>
      </c>
      <c r="D237" s="24">
        <f t="shared" si="17"/>
        <v>20</v>
      </c>
      <c r="E237" s="26" t="str">
        <f t="shared" si="19"/>
        <v>Under</v>
      </c>
      <c r="F237" s="26" t="str">
        <f t="shared" si="20"/>
        <v>Over</v>
      </c>
      <c r="G237" s="26">
        <f t="shared" si="18"/>
        <v>12</v>
      </c>
    </row>
    <row r="238" spans="1:7" ht="15" x14ac:dyDescent="0.25">
      <c r="A238" s="39">
        <v>44382</v>
      </c>
      <c r="B238" s="40">
        <v>0.52217592592592588</v>
      </c>
      <c r="C238" s="5">
        <v>16</v>
      </c>
      <c r="D238" s="24">
        <f t="shared" si="17"/>
        <v>16</v>
      </c>
      <c r="E238" s="26" t="str">
        <f t="shared" si="19"/>
        <v>Under</v>
      </c>
      <c r="F238" s="26" t="str">
        <f t="shared" si="20"/>
        <v>Over</v>
      </c>
      <c r="G238" s="26">
        <f t="shared" si="18"/>
        <v>12</v>
      </c>
    </row>
    <row r="239" spans="1:7" ht="15" x14ac:dyDescent="0.25">
      <c r="A239" s="39">
        <v>44382</v>
      </c>
      <c r="B239" s="40">
        <v>0.52347222222222223</v>
      </c>
      <c r="C239" s="5">
        <v>18</v>
      </c>
      <c r="D239" s="24">
        <f t="shared" si="17"/>
        <v>18</v>
      </c>
      <c r="E239" s="26" t="str">
        <f t="shared" si="19"/>
        <v>Under</v>
      </c>
      <c r="F239" s="26" t="str">
        <f t="shared" si="20"/>
        <v>Over</v>
      </c>
      <c r="G239" s="26">
        <f t="shared" si="18"/>
        <v>12</v>
      </c>
    </row>
    <row r="240" spans="1:7" ht="15" x14ac:dyDescent="0.25">
      <c r="A240" s="39">
        <v>44382</v>
      </c>
      <c r="B240" s="40">
        <v>0.52754629629629635</v>
      </c>
      <c r="C240" s="5">
        <v>14</v>
      </c>
      <c r="D240" s="24">
        <f t="shared" si="17"/>
        <v>14</v>
      </c>
      <c r="E240" s="26" t="str">
        <f t="shared" si="19"/>
        <v>Under</v>
      </c>
      <c r="F240" s="26" t="str">
        <f t="shared" si="20"/>
        <v>Over</v>
      </c>
      <c r="G240" s="26">
        <f t="shared" si="18"/>
        <v>12</v>
      </c>
    </row>
    <row r="241" spans="1:7" ht="15" x14ac:dyDescent="0.25">
      <c r="A241" s="39">
        <v>44382</v>
      </c>
      <c r="B241" s="40">
        <v>0.52937500000000004</v>
      </c>
      <c r="C241" s="5">
        <v>19</v>
      </c>
      <c r="D241" s="24">
        <f t="shared" si="17"/>
        <v>19</v>
      </c>
      <c r="E241" s="26" t="str">
        <f t="shared" si="19"/>
        <v>Under</v>
      </c>
      <c r="F241" s="26" t="str">
        <f t="shared" si="20"/>
        <v>Over</v>
      </c>
      <c r="G241" s="26">
        <f t="shared" si="18"/>
        <v>12</v>
      </c>
    </row>
    <row r="242" spans="1:7" ht="15" x14ac:dyDescent="0.25">
      <c r="A242" s="39">
        <v>44382</v>
      </c>
      <c r="B242" s="40">
        <v>0.53251157407407412</v>
      </c>
      <c r="C242" s="5">
        <v>11</v>
      </c>
      <c r="D242" s="24">
        <f t="shared" si="17"/>
        <v>11</v>
      </c>
      <c r="E242" s="26" t="str">
        <f t="shared" si="19"/>
        <v>Under</v>
      </c>
      <c r="F242" s="26" t="str">
        <f t="shared" si="20"/>
        <v>Over</v>
      </c>
      <c r="G242" s="26">
        <f t="shared" si="18"/>
        <v>12</v>
      </c>
    </row>
    <row r="243" spans="1:7" ht="15" x14ac:dyDescent="0.25">
      <c r="A243" s="39">
        <v>44382</v>
      </c>
      <c r="B243" s="40">
        <v>0.53254629629629624</v>
      </c>
      <c r="C243" s="5">
        <v>14</v>
      </c>
      <c r="D243" s="24">
        <f t="shared" si="17"/>
        <v>14</v>
      </c>
      <c r="E243" s="26" t="str">
        <f t="shared" si="19"/>
        <v>Under</v>
      </c>
      <c r="F243" s="26" t="str">
        <f t="shared" si="20"/>
        <v>Over</v>
      </c>
      <c r="G243" s="26">
        <f t="shared" si="18"/>
        <v>12</v>
      </c>
    </row>
    <row r="244" spans="1:7" ht="15" x14ac:dyDescent="0.25">
      <c r="A244" s="39">
        <v>44382</v>
      </c>
      <c r="B244" s="40">
        <v>0.53737268518518522</v>
      </c>
      <c r="C244" s="5">
        <v>11</v>
      </c>
      <c r="D244" s="24">
        <f t="shared" si="17"/>
        <v>11</v>
      </c>
      <c r="E244" s="26" t="str">
        <f t="shared" si="19"/>
        <v>Under</v>
      </c>
      <c r="F244" s="26" t="str">
        <f t="shared" si="20"/>
        <v>Over</v>
      </c>
      <c r="G244" s="26">
        <f t="shared" si="18"/>
        <v>12</v>
      </c>
    </row>
    <row r="245" spans="1:7" ht="15" x14ac:dyDescent="0.25">
      <c r="A245" s="39">
        <v>44382</v>
      </c>
      <c r="B245" s="40">
        <v>0.5410300925925926</v>
      </c>
      <c r="C245" s="5">
        <v>15</v>
      </c>
      <c r="D245" s="24">
        <f t="shared" si="17"/>
        <v>15</v>
      </c>
      <c r="E245" s="26" t="str">
        <f t="shared" si="19"/>
        <v>Under</v>
      </c>
      <c r="F245" s="26" t="str">
        <f t="shared" si="20"/>
        <v>Over</v>
      </c>
      <c r="G245" s="26">
        <f t="shared" si="18"/>
        <v>12</v>
      </c>
    </row>
    <row r="246" spans="1:7" ht="15" x14ac:dyDescent="0.25">
      <c r="A246" s="39">
        <v>44382</v>
      </c>
      <c r="B246" s="40">
        <v>0.54334490740740737</v>
      </c>
      <c r="C246" s="5">
        <v>17</v>
      </c>
      <c r="D246" s="24">
        <f t="shared" si="17"/>
        <v>17</v>
      </c>
      <c r="E246" s="26" t="str">
        <f t="shared" si="19"/>
        <v>Under</v>
      </c>
      <c r="F246" s="26" t="str">
        <f t="shared" si="20"/>
        <v>Over</v>
      </c>
      <c r="G246" s="26">
        <f t="shared" si="18"/>
        <v>13</v>
      </c>
    </row>
    <row r="247" spans="1:7" ht="15" x14ac:dyDescent="0.25">
      <c r="A247" s="39">
        <v>44382</v>
      </c>
      <c r="B247" s="40">
        <v>0.54386574074074068</v>
      </c>
      <c r="C247" s="5">
        <v>23</v>
      </c>
      <c r="D247" s="24">
        <f t="shared" si="17"/>
        <v>23</v>
      </c>
      <c r="E247" s="26" t="str">
        <f t="shared" si="19"/>
        <v>Under</v>
      </c>
      <c r="F247" s="26" t="str">
        <f t="shared" si="20"/>
        <v>Over</v>
      </c>
      <c r="G247" s="26">
        <f t="shared" si="18"/>
        <v>13</v>
      </c>
    </row>
    <row r="248" spans="1:7" ht="15" x14ac:dyDescent="0.25">
      <c r="A248" s="39">
        <v>44382</v>
      </c>
      <c r="B248" s="40">
        <v>0.54563657407407407</v>
      </c>
      <c r="C248" s="5">
        <v>16</v>
      </c>
      <c r="D248" s="24">
        <f t="shared" si="17"/>
        <v>16</v>
      </c>
      <c r="E248" s="26" t="str">
        <f t="shared" si="19"/>
        <v>Under</v>
      </c>
      <c r="F248" s="26" t="str">
        <f t="shared" si="20"/>
        <v>Over</v>
      </c>
      <c r="G248" s="26">
        <f t="shared" si="18"/>
        <v>13</v>
      </c>
    </row>
    <row r="249" spans="1:7" ht="15" x14ac:dyDescent="0.25">
      <c r="A249" s="39">
        <v>44382</v>
      </c>
      <c r="B249" s="40">
        <v>0.54734953703703704</v>
      </c>
      <c r="C249" s="5">
        <v>10</v>
      </c>
      <c r="D249" s="24">
        <f t="shared" si="17"/>
        <v>10</v>
      </c>
      <c r="E249" s="26" t="str">
        <f t="shared" si="19"/>
        <v>Under</v>
      </c>
      <c r="F249" s="26" t="str">
        <f t="shared" si="20"/>
        <v>Under</v>
      </c>
      <c r="G249" s="26">
        <f t="shared" si="18"/>
        <v>13</v>
      </c>
    </row>
    <row r="250" spans="1:7" ht="15" x14ac:dyDescent="0.25">
      <c r="A250" s="39">
        <v>44382</v>
      </c>
      <c r="B250" s="40">
        <v>0.54799768518518521</v>
      </c>
      <c r="C250" s="5">
        <v>15</v>
      </c>
      <c r="D250" s="24">
        <f t="shared" si="17"/>
        <v>15</v>
      </c>
      <c r="E250" s="26" t="str">
        <f t="shared" si="19"/>
        <v>Under</v>
      </c>
      <c r="F250" s="26" t="str">
        <f t="shared" si="20"/>
        <v>Over</v>
      </c>
      <c r="G250" s="26">
        <f t="shared" si="18"/>
        <v>13</v>
      </c>
    </row>
    <row r="251" spans="1:7" ht="15" x14ac:dyDescent="0.25">
      <c r="A251" s="39">
        <v>44382</v>
      </c>
      <c r="B251" s="40">
        <v>0.55010416666666673</v>
      </c>
      <c r="C251" s="5">
        <v>15</v>
      </c>
      <c r="D251" s="24">
        <f t="shared" si="17"/>
        <v>15</v>
      </c>
      <c r="E251" s="26" t="str">
        <f t="shared" si="19"/>
        <v>Under</v>
      </c>
      <c r="F251" s="26" t="str">
        <f t="shared" si="20"/>
        <v>Over</v>
      </c>
      <c r="G251" s="26">
        <f t="shared" si="18"/>
        <v>13</v>
      </c>
    </row>
    <row r="252" spans="1:7" ht="15" x14ac:dyDescent="0.25">
      <c r="A252" s="39">
        <v>44382</v>
      </c>
      <c r="B252" s="40">
        <v>0.5505902777777778</v>
      </c>
      <c r="C252" s="5">
        <v>13</v>
      </c>
      <c r="D252" s="24">
        <f t="shared" si="17"/>
        <v>13</v>
      </c>
      <c r="E252" s="26" t="str">
        <f t="shared" si="19"/>
        <v>Under</v>
      </c>
      <c r="F252" s="26" t="str">
        <f t="shared" si="20"/>
        <v>Over</v>
      </c>
      <c r="G252" s="26">
        <f t="shared" si="18"/>
        <v>13</v>
      </c>
    </row>
    <row r="253" spans="1:7" ht="15" x14ac:dyDescent="0.25">
      <c r="A253" s="39">
        <v>44382</v>
      </c>
      <c r="B253" s="40">
        <v>0.55371527777777774</v>
      </c>
      <c r="C253" s="5">
        <v>11</v>
      </c>
      <c r="D253" s="24">
        <f t="shared" si="17"/>
        <v>11</v>
      </c>
      <c r="E253" s="26" t="str">
        <f t="shared" si="19"/>
        <v>Under</v>
      </c>
      <c r="F253" s="26" t="str">
        <f t="shared" si="20"/>
        <v>Over</v>
      </c>
      <c r="G253" s="26">
        <f t="shared" si="18"/>
        <v>13</v>
      </c>
    </row>
    <row r="254" spans="1:7" ht="15" x14ac:dyDescent="0.25">
      <c r="A254" s="39">
        <v>44382</v>
      </c>
      <c r="B254" s="40">
        <v>0.55526620370370372</v>
      </c>
      <c r="C254" s="5">
        <v>18</v>
      </c>
      <c r="D254" s="24">
        <f t="shared" si="17"/>
        <v>18</v>
      </c>
      <c r="E254" s="26" t="str">
        <f t="shared" si="19"/>
        <v>Under</v>
      </c>
      <c r="F254" s="26" t="str">
        <f t="shared" si="20"/>
        <v>Over</v>
      </c>
      <c r="G254" s="26">
        <f t="shared" si="18"/>
        <v>13</v>
      </c>
    </row>
    <row r="255" spans="1:7" ht="15" x14ac:dyDescent="0.25">
      <c r="A255" s="39">
        <v>44382</v>
      </c>
      <c r="B255" s="40">
        <v>0.5584837962962963</v>
      </c>
      <c r="C255" s="5">
        <v>16</v>
      </c>
      <c r="D255" s="24">
        <f t="shared" si="17"/>
        <v>16</v>
      </c>
      <c r="E255" s="26" t="str">
        <f t="shared" si="19"/>
        <v>Under</v>
      </c>
      <c r="F255" s="26" t="str">
        <f t="shared" si="20"/>
        <v>Over</v>
      </c>
      <c r="G255" s="26">
        <f t="shared" si="18"/>
        <v>13</v>
      </c>
    </row>
    <row r="256" spans="1:7" ht="15" x14ac:dyDescent="0.25">
      <c r="A256" s="39">
        <v>44382</v>
      </c>
      <c r="B256" s="40">
        <v>0.5603703703703703</v>
      </c>
      <c r="C256" s="5">
        <v>16</v>
      </c>
      <c r="D256" s="24">
        <f t="shared" si="17"/>
        <v>16</v>
      </c>
      <c r="E256" s="26" t="str">
        <f t="shared" si="19"/>
        <v>Under</v>
      </c>
      <c r="F256" s="26" t="str">
        <f t="shared" si="20"/>
        <v>Over</v>
      </c>
      <c r="G256" s="26">
        <f t="shared" si="18"/>
        <v>13</v>
      </c>
    </row>
    <row r="257" spans="1:7" ht="15" x14ac:dyDescent="0.25">
      <c r="A257" s="39">
        <v>44382</v>
      </c>
      <c r="B257" s="40">
        <v>0.5647106481481482</v>
      </c>
      <c r="C257" s="5">
        <v>10</v>
      </c>
      <c r="D257" s="24">
        <f t="shared" si="17"/>
        <v>10</v>
      </c>
      <c r="E257" s="26" t="str">
        <f t="shared" si="19"/>
        <v>Under</v>
      </c>
      <c r="F257" s="26" t="str">
        <f t="shared" si="20"/>
        <v>Under</v>
      </c>
      <c r="G257" s="26">
        <f t="shared" si="18"/>
        <v>13</v>
      </c>
    </row>
    <row r="258" spans="1:7" ht="15" x14ac:dyDescent="0.25">
      <c r="A258" s="39">
        <v>44382</v>
      </c>
      <c r="B258" s="40">
        <v>0.57393518518518516</v>
      </c>
      <c r="C258" s="5">
        <v>19</v>
      </c>
      <c r="D258" s="24">
        <f t="shared" si="17"/>
        <v>19</v>
      </c>
      <c r="E258" s="26" t="str">
        <f t="shared" si="19"/>
        <v>Under</v>
      </c>
      <c r="F258" s="26" t="str">
        <f t="shared" si="20"/>
        <v>Over</v>
      </c>
      <c r="G258" s="26">
        <f t="shared" si="18"/>
        <v>13</v>
      </c>
    </row>
    <row r="259" spans="1:7" ht="15" x14ac:dyDescent="0.25">
      <c r="A259" s="39">
        <v>44382</v>
      </c>
      <c r="B259" s="40">
        <v>0.58812500000000001</v>
      </c>
      <c r="C259" s="5">
        <v>21</v>
      </c>
      <c r="D259" s="24">
        <f t="shared" si="17"/>
        <v>21</v>
      </c>
      <c r="E259" s="26" t="str">
        <f t="shared" si="19"/>
        <v>Under</v>
      </c>
      <c r="F259" s="26" t="str">
        <f t="shared" si="20"/>
        <v>Over</v>
      </c>
      <c r="G259" s="26">
        <f t="shared" si="18"/>
        <v>14</v>
      </c>
    </row>
    <row r="260" spans="1:7" ht="15" x14ac:dyDescent="0.25">
      <c r="A260" s="39">
        <v>44382</v>
      </c>
      <c r="B260" s="40">
        <v>0.58934027777777775</v>
      </c>
      <c r="C260" s="5">
        <v>24</v>
      </c>
      <c r="D260" s="24">
        <f t="shared" si="17"/>
        <v>24</v>
      </c>
      <c r="E260" s="26" t="str">
        <f t="shared" si="19"/>
        <v>Under</v>
      </c>
      <c r="F260" s="26" t="str">
        <f t="shared" si="20"/>
        <v>Over</v>
      </c>
      <c r="G260" s="26">
        <f t="shared" si="18"/>
        <v>14</v>
      </c>
    </row>
    <row r="261" spans="1:7" ht="15" x14ac:dyDescent="0.25">
      <c r="A261" s="39">
        <v>44382</v>
      </c>
      <c r="B261" s="40">
        <v>0.58993055555555551</v>
      </c>
      <c r="C261" s="5">
        <v>14</v>
      </c>
      <c r="D261" s="24">
        <f t="shared" si="17"/>
        <v>14</v>
      </c>
      <c r="E261" s="26" t="str">
        <f t="shared" si="19"/>
        <v>Under</v>
      </c>
      <c r="F261" s="26" t="str">
        <f t="shared" si="20"/>
        <v>Over</v>
      </c>
      <c r="G261" s="26">
        <f t="shared" si="18"/>
        <v>14</v>
      </c>
    </row>
    <row r="262" spans="1:7" ht="15" x14ac:dyDescent="0.25">
      <c r="A262" s="39">
        <v>44382</v>
      </c>
      <c r="B262" s="40">
        <v>0.5910185185185185</v>
      </c>
      <c r="C262" s="5">
        <v>20</v>
      </c>
      <c r="D262" s="24">
        <f t="shared" si="17"/>
        <v>20</v>
      </c>
      <c r="E262" s="26" t="str">
        <f t="shared" si="19"/>
        <v>Under</v>
      </c>
      <c r="F262" s="26" t="str">
        <f t="shared" si="20"/>
        <v>Over</v>
      </c>
      <c r="G262" s="26">
        <f t="shared" si="18"/>
        <v>14</v>
      </c>
    </row>
    <row r="263" spans="1:7" ht="15" x14ac:dyDescent="0.25">
      <c r="A263" s="39">
        <v>44382</v>
      </c>
      <c r="B263" s="40">
        <v>0.59326388888888892</v>
      </c>
      <c r="C263" s="5">
        <v>10</v>
      </c>
      <c r="D263" s="24">
        <f t="shared" si="17"/>
        <v>10</v>
      </c>
      <c r="E263" s="26" t="str">
        <f t="shared" si="19"/>
        <v>Under</v>
      </c>
      <c r="F263" s="26" t="str">
        <f t="shared" si="20"/>
        <v>Under</v>
      </c>
      <c r="G263" s="26">
        <f t="shared" si="18"/>
        <v>14</v>
      </c>
    </row>
    <row r="264" spans="1:7" ht="15" x14ac:dyDescent="0.25">
      <c r="A264" s="39">
        <v>44382</v>
      </c>
      <c r="B264" s="40">
        <v>0.59679398148148144</v>
      </c>
      <c r="C264" s="5">
        <v>15</v>
      </c>
      <c r="D264" s="24">
        <f t="shared" si="17"/>
        <v>15</v>
      </c>
      <c r="E264" s="26" t="str">
        <f t="shared" si="19"/>
        <v>Under</v>
      </c>
      <c r="F264" s="26" t="str">
        <f t="shared" si="20"/>
        <v>Over</v>
      </c>
      <c r="G264" s="26">
        <f t="shared" si="18"/>
        <v>14</v>
      </c>
    </row>
    <row r="265" spans="1:7" ht="15" x14ac:dyDescent="0.25">
      <c r="A265" s="39">
        <v>44382</v>
      </c>
      <c r="B265" s="40">
        <v>0.59685185185185186</v>
      </c>
      <c r="C265" s="5">
        <v>17</v>
      </c>
      <c r="D265" s="24">
        <f t="shared" si="17"/>
        <v>17</v>
      </c>
      <c r="E265" s="26" t="str">
        <f t="shared" si="19"/>
        <v>Under</v>
      </c>
      <c r="F265" s="26" t="str">
        <f t="shared" si="20"/>
        <v>Over</v>
      </c>
      <c r="G265" s="26">
        <f t="shared" si="18"/>
        <v>14</v>
      </c>
    </row>
    <row r="266" spans="1:7" ht="15" x14ac:dyDescent="0.25">
      <c r="A266" s="39">
        <v>44382</v>
      </c>
      <c r="B266" s="40">
        <v>0.5995949074074074</v>
      </c>
      <c r="C266" s="5">
        <v>10</v>
      </c>
      <c r="D266" s="24">
        <f t="shared" si="17"/>
        <v>10</v>
      </c>
      <c r="E266" s="26" t="str">
        <f t="shared" si="19"/>
        <v>Under</v>
      </c>
      <c r="F266" s="26" t="str">
        <f t="shared" si="20"/>
        <v>Under</v>
      </c>
      <c r="G266" s="26">
        <f t="shared" si="18"/>
        <v>14</v>
      </c>
    </row>
    <row r="267" spans="1:7" ht="15" x14ac:dyDescent="0.25">
      <c r="A267" s="39">
        <v>44382</v>
      </c>
      <c r="B267" s="40">
        <v>0.59968750000000004</v>
      </c>
      <c r="C267" s="5">
        <v>9</v>
      </c>
      <c r="D267" s="24">
        <f t="shared" si="17"/>
        <v>9</v>
      </c>
      <c r="E267" s="26" t="str">
        <f t="shared" si="19"/>
        <v>Under</v>
      </c>
      <c r="F267" s="26" t="str">
        <f t="shared" si="20"/>
        <v>Under</v>
      </c>
      <c r="G267" s="26">
        <f t="shared" si="18"/>
        <v>14</v>
      </c>
    </row>
    <row r="268" spans="1:7" ht="15" x14ac:dyDescent="0.25">
      <c r="A268" s="39">
        <v>44382</v>
      </c>
      <c r="B268" s="40">
        <v>0.60518518518518516</v>
      </c>
      <c r="C268" s="5">
        <v>11</v>
      </c>
      <c r="D268" s="24">
        <f t="shared" si="17"/>
        <v>11</v>
      </c>
      <c r="E268" s="26" t="str">
        <f t="shared" si="19"/>
        <v>Under</v>
      </c>
      <c r="F268" s="26" t="str">
        <f t="shared" si="20"/>
        <v>Over</v>
      </c>
      <c r="G268" s="26">
        <f t="shared" si="18"/>
        <v>14</v>
      </c>
    </row>
    <row r="269" spans="1:7" ht="15" x14ac:dyDescent="0.25">
      <c r="A269" s="39">
        <v>44382</v>
      </c>
      <c r="B269" s="40">
        <v>0.61537037037037035</v>
      </c>
      <c r="C269" s="5">
        <v>21</v>
      </c>
      <c r="D269" s="24">
        <f t="shared" si="17"/>
        <v>21</v>
      </c>
      <c r="E269" s="26" t="str">
        <f t="shared" si="19"/>
        <v>Under</v>
      </c>
      <c r="F269" s="26" t="str">
        <f t="shared" si="20"/>
        <v>Over</v>
      </c>
      <c r="G269" s="26">
        <f t="shared" si="18"/>
        <v>14</v>
      </c>
    </row>
    <row r="270" spans="1:7" ht="15" x14ac:dyDescent="0.25">
      <c r="A270" s="39">
        <v>44382</v>
      </c>
      <c r="B270" s="40">
        <v>0.61728009259259264</v>
      </c>
      <c r="C270" s="5">
        <v>25</v>
      </c>
      <c r="D270" s="24">
        <f t="shared" si="17"/>
        <v>25</v>
      </c>
      <c r="E270" s="26" t="str">
        <f t="shared" si="19"/>
        <v>Over</v>
      </c>
      <c r="F270" s="26" t="str">
        <f t="shared" si="20"/>
        <v>Over</v>
      </c>
      <c r="G270" s="26">
        <f t="shared" si="18"/>
        <v>14</v>
      </c>
    </row>
    <row r="271" spans="1:7" ht="15" x14ac:dyDescent="0.25">
      <c r="A271" s="39">
        <v>44382</v>
      </c>
      <c r="B271" s="40">
        <v>0.61876157407407406</v>
      </c>
      <c r="C271" s="5">
        <v>10</v>
      </c>
      <c r="D271" s="24">
        <f t="shared" si="17"/>
        <v>10</v>
      </c>
      <c r="E271" s="26" t="str">
        <f t="shared" si="19"/>
        <v>Under</v>
      </c>
      <c r="F271" s="26" t="str">
        <f t="shared" si="20"/>
        <v>Under</v>
      </c>
      <c r="G271" s="26">
        <f t="shared" si="18"/>
        <v>14</v>
      </c>
    </row>
    <row r="272" spans="1:7" ht="15" x14ac:dyDescent="0.25">
      <c r="A272" s="39">
        <v>44382</v>
      </c>
      <c r="B272" s="40">
        <v>0.62288194444444445</v>
      </c>
      <c r="C272" s="5">
        <v>13</v>
      </c>
      <c r="D272" s="24">
        <f t="shared" si="17"/>
        <v>13</v>
      </c>
      <c r="E272" s="26" t="str">
        <f t="shared" si="19"/>
        <v>Under</v>
      </c>
      <c r="F272" s="26" t="str">
        <f t="shared" si="20"/>
        <v>Over</v>
      </c>
      <c r="G272" s="26">
        <f t="shared" si="18"/>
        <v>14</v>
      </c>
    </row>
    <row r="273" spans="1:7" ht="15" x14ac:dyDescent="0.25">
      <c r="A273" s="39">
        <v>44382</v>
      </c>
      <c r="B273" s="40">
        <v>0.62697916666666664</v>
      </c>
      <c r="C273" s="5">
        <v>11</v>
      </c>
      <c r="D273" s="24">
        <f t="shared" si="17"/>
        <v>11</v>
      </c>
      <c r="E273" s="26" t="str">
        <f t="shared" si="19"/>
        <v>Under</v>
      </c>
      <c r="F273" s="26" t="str">
        <f t="shared" si="20"/>
        <v>Over</v>
      </c>
      <c r="G273" s="26">
        <f t="shared" si="18"/>
        <v>15</v>
      </c>
    </row>
    <row r="274" spans="1:7" ht="15" x14ac:dyDescent="0.25">
      <c r="A274" s="39">
        <v>44382</v>
      </c>
      <c r="B274" s="40">
        <v>0.64006944444444447</v>
      </c>
      <c r="C274" s="5">
        <v>22</v>
      </c>
      <c r="D274" s="24">
        <f t="shared" si="17"/>
        <v>22</v>
      </c>
      <c r="E274" s="26" t="str">
        <f t="shared" si="19"/>
        <v>Under</v>
      </c>
      <c r="F274" s="26" t="str">
        <f t="shared" si="20"/>
        <v>Over</v>
      </c>
      <c r="G274" s="26">
        <f t="shared" si="18"/>
        <v>15</v>
      </c>
    </row>
    <row r="275" spans="1:7" ht="15" x14ac:dyDescent="0.25">
      <c r="A275" s="39">
        <v>44382</v>
      </c>
      <c r="B275" s="40">
        <v>0.64063657407407404</v>
      </c>
      <c r="C275" s="5">
        <v>14</v>
      </c>
      <c r="D275" s="24">
        <f t="shared" si="17"/>
        <v>14</v>
      </c>
      <c r="E275" s="26" t="str">
        <f t="shared" si="19"/>
        <v>Under</v>
      </c>
      <c r="F275" s="26" t="str">
        <f t="shared" si="20"/>
        <v>Over</v>
      </c>
      <c r="G275" s="26">
        <f t="shared" si="18"/>
        <v>15</v>
      </c>
    </row>
    <row r="276" spans="1:7" ht="15" x14ac:dyDescent="0.25">
      <c r="A276" s="39">
        <v>44382</v>
      </c>
      <c r="B276" s="40">
        <v>0.64074074074074072</v>
      </c>
      <c r="C276" s="5">
        <v>17</v>
      </c>
      <c r="D276" s="24">
        <f t="shared" si="17"/>
        <v>17</v>
      </c>
      <c r="E276" s="26" t="str">
        <f t="shared" si="19"/>
        <v>Under</v>
      </c>
      <c r="F276" s="26" t="str">
        <f t="shared" si="20"/>
        <v>Over</v>
      </c>
      <c r="G276" s="26">
        <f t="shared" si="18"/>
        <v>15</v>
      </c>
    </row>
    <row r="277" spans="1:7" ht="15" x14ac:dyDescent="0.25">
      <c r="A277" s="39">
        <v>44382</v>
      </c>
      <c r="B277" s="40">
        <v>0.64324074074074067</v>
      </c>
      <c r="C277" s="5">
        <v>17</v>
      </c>
      <c r="D277" s="24">
        <f t="shared" si="17"/>
        <v>17</v>
      </c>
      <c r="E277" s="26" t="str">
        <f t="shared" si="19"/>
        <v>Under</v>
      </c>
      <c r="F277" s="26" t="str">
        <f t="shared" si="20"/>
        <v>Over</v>
      </c>
      <c r="G277" s="26">
        <f t="shared" si="18"/>
        <v>15</v>
      </c>
    </row>
    <row r="278" spans="1:7" ht="15" x14ac:dyDescent="0.25">
      <c r="A278" s="39">
        <v>44382</v>
      </c>
      <c r="B278" s="40">
        <v>0.64516203703703701</v>
      </c>
      <c r="C278" s="5">
        <v>19</v>
      </c>
      <c r="D278" s="24">
        <f t="shared" si="17"/>
        <v>19</v>
      </c>
      <c r="E278" s="26" t="str">
        <f t="shared" si="19"/>
        <v>Under</v>
      </c>
      <c r="F278" s="26" t="str">
        <f t="shared" si="20"/>
        <v>Over</v>
      </c>
      <c r="G278" s="26">
        <f t="shared" si="18"/>
        <v>15</v>
      </c>
    </row>
    <row r="279" spans="1:7" ht="15" x14ac:dyDescent="0.25">
      <c r="A279" s="39">
        <v>44382</v>
      </c>
      <c r="B279" s="40">
        <v>0.65782407407407406</v>
      </c>
      <c r="C279" s="5">
        <v>9</v>
      </c>
      <c r="D279" s="24">
        <f t="shared" ref="D279:D342" si="21">IF(C279="","",IF($B$9="mph",C279,ROUND(C279*0.6214,0)))</f>
        <v>9</v>
      </c>
      <c r="E279" s="26" t="str">
        <f t="shared" si="19"/>
        <v>Under</v>
      </c>
      <c r="F279" s="26" t="str">
        <f t="shared" si="20"/>
        <v>Under</v>
      </c>
      <c r="G279" s="26">
        <f t="shared" ref="G279:G342" si="22">HOUR(B279)</f>
        <v>15</v>
      </c>
    </row>
    <row r="280" spans="1:7" ht="15" x14ac:dyDescent="0.25">
      <c r="A280" s="39">
        <v>44382</v>
      </c>
      <c r="B280" s="40">
        <v>0.65935185185185186</v>
      </c>
      <c r="C280" s="5">
        <v>8</v>
      </c>
      <c r="D280" s="24">
        <f t="shared" si="21"/>
        <v>8</v>
      </c>
      <c r="E280" s="26" t="str">
        <f t="shared" ref="E280:E343" si="23">IF(D280="","",IF(D280&gt;$B$11,"Over","Under"))</f>
        <v>Under</v>
      </c>
      <c r="F280" s="26" t="str">
        <f t="shared" ref="F280:F343" si="24">IF(D280="","",IF(D280&gt;$B$10,"Over","Under"))</f>
        <v>Under</v>
      </c>
      <c r="G280" s="26">
        <f t="shared" si="22"/>
        <v>15</v>
      </c>
    </row>
    <row r="281" spans="1:7" ht="15" x14ac:dyDescent="0.25">
      <c r="A281" s="39">
        <v>44382</v>
      </c>
      <c r="B281" s="40">
        <v>0.66366898148148146</v>
      </c>
      <c r="C281" s="5">
        <v>15</v>
      </c>
      <c r="D281" s="24">
        <f t="shared" si="21"/>
        <v>15</v>
      </c>
      <c r="E281" s="26" t="str">
        <f t="shared" si="23"/>
        <v>Under</v>
      </c>
      <c r="F281" s="26" t="str">
        <f t="shared" si="24"/>
        <v>Over</v>
      </c>
      <c r="G281" s="26">
        <f t="shared" si="22"/>
        <v>15</v>
      </c>
    </row>
    <row r="282" spans="1:7" ht="15" x14ac:dyDescent="0.25">
      <c r="A282" s="39">
        <v>44382</v>
      </c>
      <c r="B282" s="40">
        <v>0.66456018518518511</v>
      </c>
      <c r="C282" s="5">
        <v>23</v>
      </c>
      <c r="D282" s="24">
        <f t="shared" si="21"/>
        <v>23</v>
      </c>
      <c r="E282" s="26" t="str">
        <f t="shared" si="23"/>
        <v>Under</v>
      </c>
      <c r="F282" s="26" t="str">
        <f t="shared" si="24"/>
        <v>Over</v>
      </c>
      <c r="G282" s="26">
        <f t="shared" si="22"/>
        <v>15</v>
      </c>
    </row>
    <row r="283" spans="1:7" ht="15" x14ac:dyDescent="0.25">
      <c r="A283" s="39">
        <v>44382</v>
      </c>
      <c r="B283" s="40">
        <v>0.6665740740740741</v>
      </c>
      <c r="C283" s="5">
        <v>23</v>
      </c>
      <c r="D283" s="24">
        <f t="shared" si="21"/>
        <v>23</v>
      </c>
      <c r="E283" s="26" t="str">
        <f t="shared" si="23"/>
        <v>Under</v>
      </c>
      <c r="F283" s="26" t="str">
        <f t="shared" si="24"/>
        <v>Over</v>
      </c>
      <c r="G283" s="26">
        <f t="shared" si="22"/>
        <v>15</v>
      </c>
    </row>
    <row r="284" spans="1:7" ht="15" x14ac:dyDescent="0.25">
      <c r="A284" s="39">
        <v>44382</v>
      </c>
      <c r="B284" s="40">
        <v>0.66707175925925932</v>
      </c>
      <c r="C284" s="5">
        <v>13</v>
      </c>
      <c r="D284" s="24">
        <f t="shared" si="21"/>
        <v>13</v>
      </c>
      <c r="E284" s="26" t="str">
        <f t="shared" si="23"/>
        <v>Under</v>
      </c>
      <c r="F284" s="26" t="str">
        <f t="shared" si="24"/>
        <v>Over</v>
      </c>
      <c r="G284" s="26">
        <f t="shared" si="22"/>
        <v>16</v>
      </c>
    </row>
    <row r="285" spans="1:7" ht="15" x14ac:dyDescent="0.25">
      <c r="A285" s="39">
        <v>44382</v>
      </c>
      <c r="B285" s="40">
        <v>0.66950231481481481</v>
      </c>
      <c r="C285" s="5">
        <v>12</v>
      </c>
      <c r="D285" s="24">
        <f t="shared" si="21"/>
        <v>12</v>
      </c>
      <c r="E285" s="26" t="str">
        <f t="shared" si="23"/>
        <v>Under</v>
      </c>
      <c r="F285" s="26" t="str">
        <f t="shared" si="24"/>
        <v>Over</v>
      </c>
      <c r="G285" s="26">
        <f t="shared" si="22"/>
        <v>16</v>
      </c>
    </row>
    <row r="286" spans="1:7" ht="15" x14ac:dyDescent="0.25">
      <c r="A286" s="39">
        <v>44382</v>
      </c>
      <c r="B286" s="40">
        <v>0.66960648148148139</v>
      </c>
      <c r="C286" s="5">
        <v>18</v>
      </c>
      <c r="D286" s="24">
        <f t="shared" si="21"/>
        <v>18</v>
      </c>
      <c r="E286" s="26" t="str">
        <f t="shared" si="23"/>
        <v>Under</v>
      </c>
      <c r="F286" s="26" t="str">
        <f t="shared" si="24"/>
        <v>Over</v>
      </c>
      <c r="G286" s="26">
        <f t="shared" si="22"/>
        <v>16</v>
      </c>
    </row>
    <row r="287" spans="1:7" ht="15" x14ac:dyDescent="0.25">
      <c r="A287" s="39">
        <v>44382</v>
      </c>
      <c r="B287" s="40">
        <v>0.67017361111111118</v>
      </c>
      <c r="C287" s="5">
        <v>13</v>
      </c>
      <c r="D287" s="24">
        <f t="shared" si="21"/>
        <v>13</v>
      </c>
      <c r="E287" s="26" t="str">
        <f t="shared" si="23"/>
        <v>Under</v>
      </c>
      <c r="F287" s="26" t="str">
        <f t="shared" si="24"/>
        <v>Over</v>
      </c>
      <c r="G287" s="26">
        <f t="shared" si="22"/>
        <v>16</v>
      </c>
    </row>
    <row r="288" spans="1:7" ht="15" x14ac:dyDescent="0.25">
      <c r="A288" s="39">
        <v>44382</v>
      </c>
      <c r="B288" s="40">
        <v>0.67049768518518515</v>
      </c>
      <c r="C288" s="5">
        <v>17</v>
      </c>
      <c r="D288" s="24">
        <f t="shared" si="21"/>
        <v>17</v>
      </c>
      <c r="E288" s="26" t="str">
        <f t="shared" si="23"/>
        <v>Under</v>
      </c>
      <c r="F288" s="26" t="str">
        <f t="shared" si="24"/>
        <v>Over</v>
      </c>
      <c r="G288" s="26">
        <f t="shared" si="22"/>
        <v>16</v>
      </c>
    </row>
    <row r="289" spans="1:7" ht="15" x14ac:dyDescent="0.25">
      <c r="A289" s="39">
        <v>44382</v>
      </c>
      <c r="B289" s="40">
        <v>0.6739814814814814</v>
      </c>
      <c r="C289" s="5">
        <v>9</v>
      </c>
      <c r="D289" s="24">
        <f t="shared" si="21"/>
        <v>9</v>
      </c>
      <c r="E289" s="26" t="str">
        <f t="shared" si="23"/>
        <v>Under</v>
      </c>
      <c r="F289" s="26" t="str">
        <f t="shared" si="24"/>
        <v>Under</v>
      </c>
      <c r="G289" s="26">
        <f t="shared" si="22"/>
        <v>16</v>
      </c>
    </row>
    <row r="290" spans="1:7" ht="15" x14ac:dyDescent="0.25">
      <c r="A290" s="39">
        <v>44382</v>
      </c>
      <c r="B290" s="40">
        <v>0.67401620370370363</v>
      </c>
      <c r="C290" s="5">
        <v>18</v>
      </c>
      <c r="D290" s="24">
        <f t="shared" si="21"/>
        <v>18</v>
      </c>
      <c r="E290" s="26" t="str">
        <f t="shared" si="23"/>
        <v>Under</v>
      </c>
      <c r="F290" s="26" t="str">
        <f t="shared" si="24"/>
        <v>Over</v>
      </c>
      <c r="G290" s="26">
        <f t="shared" si="22"/>
        <v>16</v>
      </c>
    </row>
    <row r="291" spans="1:7" ht="15" x14ac:dyDescent="0.25">
      <c r="A291" s="39">
        <v>44382</v>
      </c>
      <c r="B291" s="40">
        <v>0.67534722222222221</v>
      </c>
      <c r="C291" s="5">
        <v>11</v>
      </c>
      <c r="D291" s="24">
        <f t="shared" si="21"/>
        <v>11</v>
      </c>
      <c r="E291" s="26" t="str">
        <f t="shared" si="23"/>
        <v>Under</v>
      </c>
      <c r="F291" s="26" t="str">
        <f t="shared" si="24"/>
        <v>Over</v>
      </c>
      <c r="G291" s="26">
        <f t="shared" si="22"/>
        <v>16</v>
      </c>
    </row>
    <row r="292" spans="1:7" ht="15" x14ac:dyDescent="0.25">
      <c r="A292" s="39">
        <v>44382</v>
      </c>
      <c r="B292" s="40">
        <v>0.68407407407407417</v>
      </c>
      <c r="C292" s="5">
        <v>13</v>
      </c>
      <c r="D292" s="24">
        <f t="shared" si="21"/>
        <v>13</v>
      </c>
      <c r="E292" s="26" t="str">
        <f t="shared" si="23"/>
        <v>Under</v>
      </c>
      <c r="F292" s="26" t="str">
        <f t="shared" si="24"/>
        <v>Over</v>
      </c>
      <c r="G292" s="26">
        <f t="shared" si="22"/>
        <v>16</v>
      </c>
    </row>
    <row r="293" spans="1:7" ht="15" x14ac:dyDescent="0.25">
      <c r="A293" s="39">
        <v>44382</v>
      </c>
      <c r="B293" s="40">
        <v>0.68618055555555557</v>
      </c>
      <c r="C293" s="5">
        <v>13</v>
      </c>
      <c r="D293" s="24">
        <f t="shared" si="21"/>
        <v>13</v>
      </c>
      <c r="E293" s="26" t="str">
        <f t="shared" si="23"/>
        <v>Under</v>
      </c>
      <c r="F293" s="26" t="str">
        <f t="shared" si="24"/>
        <v>Over</v>
      </c>
      <c r="G293" s="26">
        <f t="shared" si="22"/>
        <v>16</v>
      </c>
    </row>
    <row r="294" spans="1:7" ht="15" x14ac:dyDescent="0.25">
      <c r="A294" s="39">
        <v>44382</v>
      </c>
      <c r="B294" s="40">
        <v>0.69456018518518514</v>
      </c>
      <c r="C294" s="5">
        <v>10</v>
      </c>
      <c r="D294" s="24">
        <f t="shared" si="21"/>
        <v>10</v>
      </c>
      <c r="E294" s="26" t="str">
        <f t="shared" si="23"/>
        <v>Under</v>
      </c>
      <c r="F294" s="26" t="str">
        <f t="shared" si="24"/>
        <v>Under</v>
      </c>
      <c r="G294" s="26">
        <f t="shared" si="22"/>
        <v>16</v>
      </c>
    </row>
    <row r="295" spans="1:7" ht="15" x14ac:dyDescent="0.25">
      <c r="A295" s="39">
        <v>44382</v>
      </c>
      <c r="B295" s="40">
        <v>0.69653935185185178</v>
      </c>
      <c r="C295" s="5">
        <v>11</v>
      </c>
      <c r="D295" s="24">
        <f t="shared" si="21"/>
        <v>11</v>
      </c>
      <c r="E295" s="26" t="str">
        <f t="shared" si="23"/>
        <v>Under</v>
      </c>
      <c r="F295" s="26" t="str">
        <f t="shared" si="24"/>
        <v>Over</v>
      </c>
      <c r="G295" s="26">
        <f t="shared" si="22"/>
        <v>16</v>
      </c>
    </row>
    <row r="296" spans="1:7" ht="15" x14ac:dyDescent="0.25">
      <c r="A296" s="39">
        <v>44382</v>
      </c>
      <c r="B296" s="40">
        <v>0.69685185185185183</v>
      </c>
      <c r="C296" s="5">
        <v>13</v>
      </c>
      <c r="D296" s="24">
        <f t="shared" si="21"/>
        <v>13</v>
      </c>
      <c r="E296" s="26" t="str">
        <f t="shared" si="23"/>
        <v>Under</v>
      </c>
      <c r="F296" s="26" t="str">
        <f t="shared" si="24"/>
        <v>Over</v>
      </c>
      <c r="G296" s="26">
        <f t="shared" si="22"/>
        <v>16</v>
      </c>
    </row>
    <row r="297" spans="1:7" ht="15" x14ac:dyDescent="0.25">
      <c r="A297" s="39">
        <v>44382</v>
      </c>
      <c r="B297" s="40">
        <v>0.69751157407407405</v>
      </c>
      <c r="C297" s="5">
        <v>15</v>
      </c>
      <c r="D297" s="24">
        <f t="shared" si="21"/>
        <v>15</v>
      </c>
      <c r="E297" s="26" t="str">
        <f t="shared" si="23"/>
        <v>Under</v>
      </c>
      <c r="F297" s="26" t="str">
        <f t="shared" si="24"/>
        <v>Over</v>
      </c>
      <c r="G297" s="26">
        <f t="shared" si="22"/>
        <v>16</v>
      </c>
    </row>
    <row r="298" spans="1:7" ht="15" x14ac:dyDescent="0.25">
      <c r="A298" s="39">
        <v>44382</v>
      </c>
      <c r="B298" s="40">
        <v>0.69937499999999997</v>
      </c>
      <c r="C298" s="5">
        <v>15</v>
      </c>
      <c r="D298" s="24">
        <f t="shared" si="21"/>
        <v>15</v>
      </c>
      <c r="E298" s="26" t="str">
        <f t="shared" si="23"/>
        <v>Under</v>
      </c>
      <c r="F298" s="26" t="str">
        <f t="shared" si="24"/>
        <v>Over</v>
      </c>
      <c r="G298" s="26">
        <f t="shared" si="22"/>
        <v>16</v>
      </c>
    </row>
    <row r="299" spans="1:7" ht="15" x14ac:dyDescent="0.25">
      <c r="A299" s="39">
        <v>44382</v>
      </c>
      <c r="B299" s="40">
        <v>0.69952546296296303</v>
      </c>
      <c r="C299" s="5">
        <v>16</v>
      </c>
      <c r="D299" s="24">
        <f t="shared" si="21"/>
        <v>16</v>
      </c>
      <c r="E299" s="26" t="str">
        <f t="shared" si="23"/>
        <v>Under</v>
      </c>
      <c r="F299" s="26" t="str">
        <f t="shared" si="24"/>
        <v>Over</v>
      </c>
      <c r="G299" s="26">
        <f t="shared" si="22"/>
        <v>16</v>
      </c>
    </row>
    <row r="300" spans="1:7" ht="15" x14ac:dyDescent="0.25">
      <c r="A300" s="39">
        <v>44382</v>
      </c>
      <c r="B300" s="40">
        <v>0.69956018518518526</v>
      </c>
      <c r="C300" s="5">
        <v>15</v>
      </c>
      <c r="D300" s="24">
        <f t="shared" si="21"/>
        <v>15</v>
      </c>
      <c r="E300" s="26" t="str">
        <f t="shared" si="23"/>
        <v>Under</v>
      </c>
      <c r="F300" s="26" t="str">
        <f t="shared" si="24"/>
        <v>Over</v>
      </c>
      <c r="G300" s="26">
        <f t="shared" si="22"/>
        <v>16</v>
      </c>
    </row>
    <row r="301" spans="1:7" ht="15" x14ac:dyDescent="0.25">
      <c r="A301" s="39">
        <v>44382</v>
      </c>
      <c r="B301" s="40">
        <v>0.70178240740740738</v>
      </c>
      <c r="C301" s="5">
        <v>14</v>
      </c>
      <c r="D301" s="24">
        <f t="shared" si="21"/>
        <v>14</v>
      </c>
      <c r="E301" s="26" t="str">
        <f t="shared" si="23"/>
        <v>Under</v>
      </c>
      <c r="F301" s="26" t="str">
        <f t="shared" si="24"/>
        <v>Over</v>
      </c>
      <c r="G301" s="26">
        <f t="shared" si="22"/>
        <v>16</v>
      </c>
    </row>
    <row r="302" spans="1:7" ht="15" x14ac:dyDescent="0.25">
      <c r="A302" s="39">
        <v>44382</v>
      </c>
      <c r="B302" s="40">
        <v>0.70299768518518524</v>
      </c>
      <c r="C302" s="5">
        <v>15</v>
      </c>
      <c r="D302" s="24">
        <f t="shared" si="21"/>
        <v>15</v>
      </c>
      <c r="E302" s="26" t="str">
        <f t="shared" si="23"/>
        <v>Under</v>
      </c>
      <c r="F302" s="26" t="str">
        <f t="shared" si="24"/>
        <v>Over</v>
      </c>
      <c r="G302" s="26">
        <f t="shared" si="22"/>
        <v>16</v>
      </c>
    </row>
    <row r="303" spans="1:7" ht="15" x14ac:dyDescent="0.25">
      <c r="A303" s="39">
        <v>44382</v>
      </c>
      <c r="B303" s="40">
        <v>0.70306712962962958</v>
      </c>
      <c r="C303" s="5">
        <v>12</v>
      </c>
      <c r="D303" s="24">
        <f t="shared" si="21"/>
        <v>12</v>
      </c>
      <c r="E303" s="26" t="str">
        <f t="shared" si="23"/>
        <v>Under</v>
      </c>
      <c r="F303" s="26" t="str">
        <f t="shared" si="24"/>
        <v>Over</v>
      </c>
      <c r="G303" s="26">
        <f t="shared" si="22"/>
        <v>16</v>
      </c>
    </row>
    <row r="304" spans="1:7" ht="15" x14ac:dyDescent="0.25">
      <c r="A304" s="39">
        <v>44382</v>
      </c>
      <c r="B304" s="40">
        <v>0.7038888888888889</v>
      </c>
      <c r="C304" s="5">
        <v>12</v>
      </c>
      <c r="D304" s="24">
        <f t="shared" si="21"/>
        <v>12</v>
      </c>
      <c r="E304" s="26" t="str">
        <f t="shared" si="23"/>
        <v>Under</v>
      </c>
      <c r="F304" s="26" t="str">
        <f t="shared" si="24"/>
        <v>Over</v>
      </c>
      <c r="G304" s="26">
        <f t="shared" si="22"/>
        <v>16</v>
      </c>
    </row>
    <row r="305" spans="1:7" ht="15" x14ac:dyDescent="0.25">
      <c r="A305" s="39">
        <v>44382</v>
      </c>
      <c r="B305" s="40">
        <v>0.70512731481481483</v>
      </c>
      <c r="C305" s="5">
        <v>16</v>
      </c>
      <c r="D305" s="24">
        <f t="shared" si="21"/>
        <v>16</v>
      </c>
      <c r="E305" s="26" t="str">
        <f t="shared" si="23"/>
        <v>Under</v>
      </c>
      <c r="F305" s="26" t="str">
        <f t="shared" si="24"/>
        <v>Over</v>
      </c>
      <c r="G305" s="26">
        <f t="shared" si="22"/>
        <v>16</v>
      </c>
    </row>
    <row r="306" spans="1:7" ht="15" x14ac:dyDescent="0.25">
      <c r="A306" s="39">
        <v>44382</v>
      </c>
      <c r="B306" s="40">
        <v>0.70587962962962969</v>
      </c>
      <c r="C306" s="5">
        <v>14</v>
      </c>
      <c r="D306" s="24">
        <f t="shared" si="21"/>
        <v>14</v>
      </c>
      <c r="E306" s="26" t="str">
        <f t="shared" si="23"/>
        <v>Under</v>
      </c>
      <c r="F306" s="26" t="str">
        <f t="shared" si="24"/>
        <v>Over</v>
      </c>
      <c r="G306" s="26">
        <f t="shared" si="22"/>
        <v>16</v>
      </c>
    </row>
    <row r="307" spans="1:7" ht="15" x14ac:dyDescent="0.25">
      <c r="A307" s="39">
        <v>44382</v>
      </c>
      <c r="B307" s="40">
        <v>0.70898148148148143</v>
      </c>
      <c r="C307" s="5">
        <v>20</v>
      </c>
      <c r="D307" s="24">
        <f t="shared" si="21"/>
        <v>20</v>
      </c>
      <c r="E307" s="26" t="str">
        <f t="shared" si="23"/>
        <v>Under</v>
      </c>
      <c r="F307" s="26" t="str">
        <f t="shared" si="24"/>
        <v>Over</v>
      </c>
      <c r="G307" s="26">
        <f t="shared" si="22"/>
        <v>17</v>
      </c>
    </row>
    <row r="308" spans="1:7" ht="15" x14ac:dyDescent="0.25">
      <c r="A308" s="39">
        <v>44382</v>
      </c>
      <c r="B308" s="40">
        <v>0.71038194444444447</v>
      </c>
      <c r="C308" s="5">
        <v>14</v>
      </c>
      <c r="D308" s="24">
        <f t="shared" si="21"/>
        <v>14</v>
      </c>
      <c r="E308" s="26" t="str">
        <f t="shared" si="23"/>
        <v>Under</v>
      </c>
      <c r="F308" s="26" t="str">
        <f t="shared" si="24"/>
        <v>Over</v>
      </c>
      <c r="G308" s="26">
        <f t="shared" si="22"/>
        <v>17</v>
      </c>
    </row>
    <row r="309" spans="1:7" ht="15" x14ac:dyDescent="0.25">
      <c r="A309" s="39">
        <v>44382</v>
      </c>
      <c r="B309" s="40">
        <v>0.71505787037037039</v>
      </c>
      <c r="C309" s="5">
        <v>23</v>
      </c>
      <c r="D309" s="24">
        <f t="shared" si="21"/>
        <v>23</v>
      </c>
      <c r="E309" s="26" t="str">
        <f t="shared" si="23"/>
        <v>Under</v>
      </c>
      <c r="F309" s="26" t="str">
        <f t="shared" si="24"/>
        <v>Over</v>
      </c>
      <c r="G309" s="26">
        <f t="shared" si="22"/>
        <v>17</v>
      </c>
    </row>
    <row r="310" spans="1:7" ht="15" x14ac:dyDescent="0.25">
      <c r="A310" s="39">
        <v>44382</v>
      </c>
      <c r="B310" s="40">
        <v>0.71659722222222222</v>
      </c>
      <c r="C310" s="5">
        <v>18</v>
      </c>
      <c r="D310" s="24">
        <f t="shared" si="21"/>
        <v>18</v>
      </c>
      <c r="E310" s="26" t="str">
        <f t="shared" si="23"/>
        <v>Under</v>
      </c>
      <c r="F310" s="26" t="str">
        <f t="shared" si="24"/>
        <v>Over</v>
      </c>
      <c r="G310" s="26">
        <f t="shared" si="22"/>
        <v>17</v>
      </c>
    </row>
    <row r="311" spans="1:7" ht="15" x14ac:dyDescent="0.25">
      <c r="A311" s="39">
        <v>44382</v>
      </c>
      <c r="B311" s="40">
        <v>0.71677083333333336</v>
      </c>
      <c r="C311" s="5">
        <v>15</v>
      </c>
      <c r="D311" s="24">
        <f t="shared" si="21"/>
        <v>15</v>
      </c>
      <c r="E311" s="26" t="str">
        <f t="shared" si="23"/>
        <v>Under</v>
      </c>
      <c r="F311" s="26" t="str">
        <f t="shared" si="24"/>
        <v>Over</v>
      </c>
      <c r="G311" s="26">
        <f t="shared" si="22"/>
        <v>17</v>
      </c>
    </row>
    <row r="312" spans="1:7" ht="15" x14ac:dyDescent="0.25">
      <c r="A312" s="39">
        <v>44382</v>
      </c>
      <c r="B312" s="40">
        <v>0.71690972222222227</v>
      </c>
      <c r="C312" s="5">
        <v>12</v>
      </c>
      <c r="D312" s="24">
        <f t="shared" si="21"/>
        <v>12</v>
      </c>
      <c r="E312" s="26" t="str">
        <f t="shared" si="23"/>
        <v>Under</v>
      </c>
      <c r="F312" s="26" t="str">
        <f t="shared" si="24"/>
        <v>Over</v>
      </c>
      <c r="G312" s="26">
        <f t="shared" si="22"/>
        <v>17</v>
      </c>
    </row>
    <row r="313" spans="1:7" ht="15" x14ac:dyDescent="0.25">
      <c r="A313" s="39">
        <v>44382</v>
      </c>
      <c r="B313" s="40">
        <v>0.7189699074074074</v>
      </c>
      <c r="C313" s="5">
        <v>12</v>
      </c>
      <c r="D313" s="24">
        <f t="shared" si="21"/>
        <v>12</v>
      </c>
      <c r="E313" s="26" t="str">
        <f t="shared" si="23"/>
        <v>Under</v>
      </c>
      <c r="F313" s="26" t="str">
        <f t="shared" si="24"/>
        <v>Over</v>
      </c>
      <c r="G313" s="26">
        <f t="shared" si="22"/>
        <v>17</v>
      </c>
    </row>
    <row r="314" spans="1:7" ht="15" x14ac:dyDescent="0.25">
      <c r="A314" s="39">
        <v>44382</v>
      </c>
      <c r="B314" s="40">
        <v>0.72105324074074073</v>
      </c>
      <c r="C314" s="5">
        <v>11</v>
      </c>
      <c r="D314" s="24">
        <f t="shared" si="21"/>
        <v>11</v>
      </c>
      <c r="E314" s="26" t="str">
        <f t="shared" si="23"/>
        <v>Under</v>
      </c>
      <c r="F314" s="26" t="str">
        <f t="shared" si="24"/>
        <v>Over</v>
      </c>
      <c r="G314" s="26">
        <f t="shared" si="22"/>
        <v>17</v>
      </c>
    </row>
    <row r="315" spans="1:7" ht="15" x14ac:dyDescent="0.25">
      <c r="A315" s="39">
        <v>44382</v>
      </c>
      <c r="B315" s="40">
        <v>0.727025462962963</v>
      </c>
      <c r="C315" s="5">
        <v>22</v>
      </c>
      <c r="D315" s="24">
        <f t="shared" si="21"/>
        <v>22</v>
      </c>
      <c r="E315" s="26" t="str">
        <f t="shared" si="23"/>
        <v>Under</v>
      </c>
      <c r="F315" s="26" t="str">
        <f t="shared" si="24"/>
        <v>Over</v>
      </c>
      <c r="G315" s="26">
        <f t="shared" si="22"/>
        <v>17</v>
      </c>
    </row>
    <row r="316" spans="1:7" ht="15" x14ac:dyDescent="0.25">
      <c r="A316" s="39">
        <v>44382</v>
      </c>
      <c r="B316" s="40">
        <v>0.72831018518518509</v>
      </c>
      <c r="C316" s="5">
        <v>18</v>
      </c>
      <c r="D316" s="24">
        <f t="shared" si="21"/>
        <v>18</v>
      </c>
      <c r="E316" s="26" t="str">
        <f t="shared" si="23"/>
        <v>Under</v>
      </c>
      <c r="F316" s="26" t="str">
        <f t="shared" si="24"/>
        <v>Over</v>
      </c>
      <c r="G316" s="26">
        <f t="shared" si="22"/>
        <v>17</v>
      </c>
    </row>
    <row r="317" spans="1:7" ht="15" x14ac:dyDescent="0.25">
      <c r="A317" s="39">
        <v>44382</v>
      </c>
      <c r="B317" s="40">
        <v>0.73009259259259263</v>
      </c>
      <c r="C317" s="5">
        <v>20</v>
      </c>
      <c r="D317" s="24">
        <f t="shared" si="21"/>
        <v>20</v>
      </c>
      <c r="E317" s="26" t="str">
        <f t="shared" si="23"/>
        <v>Under</v>
      </c>
      <c r="F317" s="26" t="str">
        <f t="shared" si="24"/>
        <v>Over</v>
      </c>
      <c r="G317" s="26">
        <f t="shared" si="22"/>
        <v>17</v>
      </c>
    </row>
    <row r="318" spans="1:7" ht="15" x14ac:dyDescent="0.25">
      <c r="A318" s="39">
        <v>44382</v>
      </c>
      <c r="B318" s="40">
        <v>0.73667824074074073</v>
      </c>
      <c r="C318" s="5">
        <v>16</v>
      </c>
      <c r="D318" s="24">
        <f t="shared" si="21"/>
        <v>16</v>
      </c>
      <c r="E318" s="26" t="str">
        <f t="shared" si="23"/>
        <v>Under</v>
      </c>
      <c r="F318" s="26" t="str">
        <f t="shared" si="24"/>
        <v>Over</v>
      </c>
      <c r="G318" s="26">
        <f t="shared" si="22"/>
        <v>17</v>
      </c>
    </row>
    <row r="319" spans="1:7" ht="15" x14ac:dyDescent="0.25">
      <c r="A319" s="39">
        <v>44382</v>
      </c>
      <c r="B319" s="40">
        <v>0.73880787037037043</v>
      </c>
      <c r="C319" s="5">
        <v>11</v>
      </c>
      <c r="D319" s="24">
        <f t="shared" si="21"/>
        <v>11</v>
      </c>
      <c r="E319" s="26" t="str">
        <f t="shared" si="23"/>
        <v>Under</v>
      </c>
      <c r="F319" s="26" t="str">
        <f t="shared" si="24"/>
        <v>Over</v>
      </c>
      <c r="G319" s="26">
        <f t="shared" si="22"/>
        <v>17</v>
      </c>
    </row>
    <row r="320" spans="1:7" ht="15" x14ac:dyDescent="0.25">
      <c r="A320" s="39">
        <v>44382</v>
      </c>
      <c r="B320" s="40">
        <v>0.73906250000000007</v>
      </c>
      <c r="C320" s="5">
        <v>9</v>
      </c>
      <c r="D320" s="24">
        <f t="shared" si="21"/>
        <v>9</v>
      </c>
      <c r="E320" s="26" t="str">
        <f t="shared" si="23"/>
        <v>Under</v>
      </c>
      <c r="F320" s="26" t="str">
        <f t="shared" si="24"/>
        <v>Under</v>
      </c>
      <c r="G320" s="26">
        <f t="shared" si="22"/>
        <v>17</v>
      </c>
    </row>
    <row r="321" spans="1:7" ht="15" x14ac:dyDescent="0.25">
      <c r="A321" s="39">
        <v>44382</v>
      </c>
      <c r="B321" s="40">
        <v>0.74221064814814808</v>
      </c>
      <c r="C321" s="5">
        <v>21</v>
      </c>
      <c r="D321" s="24">
        <f t="shared" si="21"/>
        <v>21</v>
      </c>
      <c r="E321" s="26" t="str">
        <f t="shared" si="23"/>
        <v>Under</v>
      </c>
      <c r="F321" s="26" t="str">
        <f t="shared" si="24"/>
        <v>Over</v>
      </c>
      <c r="G321" s="26">
        <f t="shared" si="22"/>
        <v>17</v>
      </c>
    </row>
    <row r="322" spans="1:7" ht="15" x14ac:dyDescent="0.25">
      <c r="A322" s="39">
        <v>44382</v>
      </c>
      <c r="B322" s="40">
        <v>0.74615740740740744</v>
      </c>
      <c r="C322" s="5">
        <v>11</v>
      </c>
      <c r="D322" s="24">
        <f t="shared" si="21"/>
        <v>11</v>
      </c>
      <c r="E322" s="26" t="str">
        <f t="shared" si="23"/>
        <v>Under</v>
      </c>
      <c r="F322" s="26" t="str">
        <f t="shared" si="24"/>
        <v>Over</v>
      </c>
      <c r="G322" s="26">
        <f t="shared" si="22"/>
        <v>17</v>
      </c>
    </row>
    <row r="323" spans="1:7" ht="15" x14ac:dyDescent="0.25">
      <c r="A323" s="39">
        <v>44382</v>
      </c>
      <c r="B323" s="40">
        <v>0.74821759259259257</v>
      </c>
      <c r="C323" s="5">
        <v>17</v>
      </c>
      <c r="D323" s="24">
        <f t="shared" si="21"/>
        <v>17</v>
      </c>
      <c r="E323" s="26" t="str">
        <f t="shared" si="23"/>
        <v>Under</v>
      </c>
      <c r="F323" s="26" t="str">
        <f t="shared" si="24"/>
        <v>Over</v>
      </c>
      <c r="G323" s="26">
        <f t="shared" si="22"/>
        <v>17</v>
      </c>
    </row>
    <row r="324" spans="1:7" ht="15" x14ac:dyDescent="0.25">
      <c r="A324" s="39">
        <v>44382</v>
      </c>
      <c r="B324" s="40">
        <v>0.75089120370370377</v>
      </c>
      <c r="C324" s="5">
        <v>16</v>
      </c>
      <c r="D324" s="24">
        <f t="shared" si="21"/>
        <v>16</v>
      </c>
      <c r="E324" s="26" t="str">
        <f t="shared" si="23"/>
        <v>Under</v>
      </c>
      <c r="F324" s="26" t="str">
        <f t="shared" si="24"/>
        <v>Over</v>
      </c>
      <c r="G324" s="26">
        <f t="shared" si="22"/>
        <v>18</v>
      </c>
    </row>
    <row r="325" spans="1:7" ht="15" x14ac:dyDescent="0.25">
      <c r="A325" s="39">
        <v>44382</v>
      </c>
      <c r="B325" s="40">
        <v>0.75224537037037031</v>
      </c>
      <c r="C325" s="5">
        <v>23</v>
      </c>
      <c r="D325" s="24">
        <f t="shared" si="21"/>
        <v>23</v>
      </c>
      <c r="E325" s="26" t="str">
        <f t="shared" si="23"/>
        <v>Under</v>
      </c>
      <c r="F325" s="26" t="str">
        <f t="shared" si="24"/>
        <v>Over</v>
      </c>
      <c r="G325" s="26">
        <f t="shared" si="22"/>
        <v>18</v>
      </c>
    </row>
    <row r="326" spans="1:7" ht="15" x14ac:dyDescent="0.25">
      <c r="A326" s="39">
        <v>44382</v>
      </c>
      <c r="B326" s="40">
        <v>0.75452546296296286</v>
      </c>
      <c r="C326" s="5">
        <v>9</v>
      </c>
      <c r="D326" s="24">
        <f t="shared" si="21"/>
        <v>9</v>
      </c>
      <c r="E326" s="26" t="str">
        <f t="shared" si="23"/>
        <v>Under</v>
      </c>
      <c r="F326" s="26" t="str">
        <f t="shared" si="24"/>
        <v>Under</v>
      </c>
      <c r="G326" s="26">
        <f t="shared" si="22"/>
        <v>18</v>
      </c>
    </row>
    <row r="327" spans="1:7" ht="15" x14ac:dyDescent="0.25">
      <c r="A327" s="39">
        <v>44382</v>
      </c>
      <c r="B327" s="40">
        <v>0.75659722222222225</v>
      </c>
      <c r="C327" s="5">
        <v>12</v>
      </c>
      <c r="D327" s="24">
        <f t="shared" si="21"/>
        <v>12</v>
      </c>
      <c r="E327" s="26" t="str">
        <f t="shared" si="23"/>
        <v>Under</v>
      </c>
      <c r="F327" s="26" t="str">
        <f t="shared" si="24"/>
        <v>Over</v>
      </c>
      <c r="G327" s="26">
        <f t="shared" si="22"/>
        <v>18</v>
      </c>
    </row>
    <row r="328" spans="1:7" ht="15" x14ac:dyDescent="0.25">
      <c r="A328" s="39">
        <v>44382</v>
      </c>
      <c r="B328" s="40">
        <v>0.76009259259259254</v>
      </c>
      <c r="C328" s="5">
        <v>12</v>
      </c>
      <c r="D328" s="24">
        <f t="shared" si="21"/>
        <v>12</v>
      </c>
      <c r="E328" s="26" t="str">
        <f t="shared" si="23"/>
        <v>Under</v>
      </c>
      <c r="F328" s="26" t="str">
        <f t="shared" si="24"/>
        <v>Over</v>
      </c>
      <c r="G328" s="26">
        <f t="shared" si="22"/>
        <v>18</v>
      </c>
    </row>
    <row r="329" spans="1:7" ht="15" x14ac:dyDescent="0.25">
      <c r="A329" s="39">
        <v>44382</v>
      </c>
      <c r="B329" s="40">
        <v>0.76224537037037043</v>
      </c>
      <c r="C329" s="5">
        <v>11</v>
      </c>
      <c r="D329" s="24">
        <f t="shared" si="21"/>
        <v>11</v>
      </c>
      <c r="E329" s="26" t="str">
        <f t="shared" si="23"/>
        <v>Under</v>
      </c>
      <c r="F329" s="26" t="str">
        <f t="shared" si="24"/>
        <v>Over</v>
      </c>
      <c r="G329" s="26">
        <f t="shared" si="22"/>
        <v>18</v>
      </c>
    </row>
    <row r="330" spans="1:7" ht="15" x14ac:dyDescent="0.25">
      <c r="A330" s="39">
        <v>44382</v>
      </c>
      <c r="B330" s="40">
        <v>0.76336805555555554</v>
      </c>
      <c r="C330" s="5">
        <v>8</v>
      </c>
      <c r="D330" s="24">
        <f t="shared" si="21"/>
        <v>8</v>
      </c>
      <c r="E330" s="26" t="str">
        <f t="shared" si="23"/>
        <v>Under</v>
      </c>
      <c r="F330" s="26" t="str">
        <f t="shared" si="24"/>
        <v>Under</v>
      </c>
      <c r="G330" s="26">
        <f t="shared" si="22"/>
        <v>18</v>
      </c>
    </row>
    <row r="331" spans="1:7" ht="15" x14ac:dyDescent="0.25">
      <c r="A331" s="39">
        <v>44382</v>
      </c>
      <c r="B331" s="40">
        <v>0.76340277777777776</v>
      </c>
      <c r="C331" s="5">
        <v>15</v>
      </c>
      <c r="D331" s="24">
        <f t="shared" si="21"/>
        <v>15</v>
      </c>
      <c r="E331" s="26" t="str">
        <f t="shared" si="23"/>
        <v>Under</v>
      </c>
      <c r="F331" s="26" t="str">
        <f t="shared" si="24"/>
        <v>Over</v>
      </c>
      <c r="G331" s="26">
        <f t="shared" si="22"/>
        <v>18</v>
      </c>
    </row>
    <row r="332" spans="1:7" ht="15" x14ac:dyDescent="0.25">
      <c r="A332" s="39">
        <v>44382</v>
      </c>
      <c r="B332" s="40">
        <v>0.76490740740740737</v>
      </c>
      <c r="C332" s="5">
        <v>10</v>
      </c>
      <c r="D332" s="24">
        <f t="shared" si="21"/>
        <v>10</v>
      </c>
      <c r="E332" s="26" t="str">
        <f t="shared" si="23"/>
        <v>Under</v>
      </c>
      <c r="F332" s="26" t="str">
        <f t="shared" si="24"/>
        <v>Under</v>
      </c>
      <c r="G332" s="26">
        <f t="shared" si="22"/>
        <v>18</v>
      </c>
    </row>
    <row r="333" spans="1:7" ht="15" x14ac:dyDescent="0.25">
      <c r="A333" s="39">
        <v>44382</v>
      </c>
      <c r="B333" s="40">
        <v>0.7672337962962964</v>
      </c>
      <c r="C333" s="5">
        <v>14</v>
      </c>
      <c r="D333" s="24">
        <f t="shared" si="21"/>
        <v>14</v>
      </c>
      <c r="E333" s="26" t="str">
        <f t="shared" si="23"/>
        <v>Under</v>
      </c>
      <c r="F333" s="26" t="str">
        <f t="shared" si="24"/>
        <v>Over</v>
      </c>
      <c r="G333" s="26">
        <f t="shared" si="22"/>
        <v>18</v>
      </c>
    </row>
    <row r="334" spans="1:7" ht="15" x14ac:dyDescent="0.25">
      <c r="A334" s="39">
        <v>44382</v>
      </c>
      <c r="B334" s="40">
        <v>0.76951388888888894</v>
      </c>
      <c r="C334" s="5">
        <v>10</v>
      </c>
      <c r="D334" s="24">
        <f t="shared" si="21"/>
        <v>10</v>
      </c>
      <c r="E334" s="26" t="str">
        <f t="shared" si="23"/>
        <v>Under</v>
      </c>
      <c r="F334" s="26" t="str">
        <f t="shared" si="24"/>
        <v>Under</v>
      </c>
      <c r="G334" s="26">
        <f t="shared" si="22"/>
        <v>18</v>
      </c>
    </row>
    <row r="335" spans="1:7" ht="15" x14ac:dyDescent="0.25">
      <c r="A335" s="39">
        <v>44382</v>
      </c>
      <c r="B335" s="40">
        <v>0.77366898148148155</v>
      </c>
      <c r="C335" s="5">
        <v>11</v>
      </c>
      <c r="D335" s="24">
        <f t="shared" si="21"/>
        <v>11</v>
      </c>
      <c r="E335" s="26" t="str">
        <f t="shared" si="23"/>
        <v>Under</v>
      </c>
      <c r="F335" s="26" t="str">
        <f t="shared" si="24"/>
        <v>Over</v>
      </c>
      <c r="G335" s="26">
        <f t="shared" si="22"/>
        <v>18</v>
      </c>
    </row>
    <row r="336" spans="1:7" ht="15" x14ac:dyDescent="0.25">
      <c r="A336" s="39">
        <v>44382</v>
      </c>
      <c r="B336" s="40">
        <v>0.77370370370370367</v>
      </c>
      <c r="C336" s="5">
        <v>11</v>
      </c>
      <c r="D336" s="24">
        <f t="shared" si="21"/>
        <v>11</v>
      </c>
      <c r="E336" s="26" t="str">
        <f t="shared" si="23"/>
        <v>Under</v>
      </c>
      <c r="F336" s="26" t="str">
        <f t="shared" si="24"/>
        <v>Over</v>
      </c>
      <c r="G336" s="26">
        <f t="shared" si="22"/>
        <v>18</v>
      </c>
    </row>
    <row r="337" spans="1:7" ht="15" x14ac:dyDescent="0.25">
      <c r="A337" s="39">
        <v>44382</v>
      </c>
      <c r="B337" s="40">
        <v>0.77578703703703711</v>
      </c>
      <c r="C337" s="5">
        <v>12</v>
      </c>
      <c r="D337" s="24">
        <f t="shared" si="21"/>
        <v>12</v>
      </c>
      <c r="E337" s="26" t="str">
        <f t="shared" si="23"/>
        <v>Under</v>
      </c>
      <c r="F337" s="26" t="str">
        <f t="shared" si="24"/>
        <v>Over</v>
      </c>
      <c r="G337" s="26">
        <f t="shared" si="22"/>
        <v>18</v>
      </c>
    </row>
    <row r="338" spans="1:7" ht="15" x14ac:dyDescent="0.25">
      <c r="A338" s="39">
        <v>44382</v>
      </c>
      <c r="B338" s="40">
        <v>0.77655092592592589</v>
      </c>
      <c r="C338" s="5">
        <v>18</v>
      </c>
      <c r="D338" s="24">
        <f t="shared" si="21"/>
        <v>18</v>
      </c>
      <c r="E338" s="26" t="str">
        <f t="shared" si="23"/>
        <v>Under</v>
      </c>
      <c r="F338" s="26" t="str">
        <f t="shared" si="24"/>
        <v>Over</v>
      </c>
      <c r="G338" s="26">
        <f t="shared" si="22"/>
        <v>18</v>
      </c>
    </row>
    <row r="339" spans="1:7" ht="15" x14ac:dyDescent="0.25">
      <c r="A339" s="39">
        <v>44382</v>
      </c>
      <c r="B339" s="40">
        <v>0.79134259259259254</v>
      </c>
      <c r="C339" s="5">
        <v>20</v>
      </c>
      <c r="D339" s="24">
        <f t="shared" si="21"/>
        <v>20</v>
      </c>
      <c r="E339" s="26" t="str">
        <f t="shared" si="23"/>
        <v>Under</v>
      </c>
      <c r="F339" s="26" t="str">
        <f t="shared" si="24"/>
        <v>Over</v>
      </c>
      <c r="G339" s="26">
        <f t="shared" si="22"/>
        <v>18</v>
      </c>
    </row>
    <row r="340" spans="1:7" ht="15" x14ac:dyDescent="0.25">
      <c r="A340" s="39">
        <v>44382</v>
      </c>
      <c r="B340" s="40">
        <v>0.79402777777777789</v>
      </c>
      <c r="C340" s="5">
        <v>13</v>
      </c>
      <c r="D340" s="24">
        <f t="shared" si="21"/>
        <v>13</v>
      </c>
      <c r="E340" s="26" t="str">
        <f t="shared" si="23"/>
        <v>Under</v>
      </c>
      <c r="F340" s="26" t="str">
        <f t="shared" si="24"/>
        <v>Over</v>
      </c>
      <c r="G340" s="26">
        <f t="shared" si="22"/>
        <v>19</v>
      </c>
    </row>
    <row r="341" spans="1:7" ht="15" x14ac:dyDescent="0.25">
      <c r="A341" s="39">
        <v>44382</v>
      </c>
      <c r="B341" s="40">
        <v>0.79701388888888891</v>
      </c>
      <c r="C341" s="5">
        <v>17</v>
      </c>
      <c r="D341" s="24">
        <f t="shared" si="21"/>
        <v>17</v>
      </c>
      <c r="E341" s="26" t="str">
        <f t="shared" si="23"/>
        <v>Under</v>
      </c>
      <c r="F341" s="26" t="str">
        <f t="shared" si="24"/>
        <v>Over</v>
      </c>
      <c r="G341" s="26">
        <f t="shared" si="22"/>
        <v>19</v>
      </c>
    </row>
    <row r="342" spans="1:7" ht="15" x14ac:dyDescent="0.25">
      <c r="A342" s="39">
        <v>44382</v>
      </c>
      <c r="B342" s="40">
        <v>0.81097222222222232</v>
      </c>
      <c r="C342" s="5">
        <v>20</v>
      </c>
      <c r="D342" s="24">
        <f t="shared" si="21"/>
        <v>20</v>
      </c>
      <c r="E342" s="26" t="str">
        <f t="shared" si="23"/>
        <v>Under</v>
      </c>
      <c r="F342" s="26" t="str">
        <f t="shared" si="24"/>
        <v>Over</v>
      </c>
      <c r="G342" s="26">
        <f t="shared" si="22"/>
        <v>19</v>
      </c>
    </row>
    <row r="343" spans="1:7" ht="15" x14ac:dyDescent="0.25">
      <c r="A343" s="39">
        <v>44382</v>
      </c>
      <c r="B343" s="40">
        <v>0.81223379629629633</v>
      </c>
      <c r="C343" s="5">
        <v>8</v>
      </c>
      <c r="D343" s="24">
        <f t="shared" ref="D343:D406" si="25">IF(C343="","",IF($B$9="mph",C343,ROUND(C343*0.6214,0)))</f>
        <v>8</v>
      </c>
      <c r="E343" s="26" t="str">
        <f t="shared" si="23"/>
        <v>Under</v>
      </c>
      <c r="F343" s="26" t="str">
        <f t="shared" si="24"/>
        <v>Under</v>
      </c>
      <c r="G343" s="26">
        <f t="shared" ref="G343:G406" si="26">HOUR(B343)</f>
        <v>19</v>
      </c>
    </row>
    <row r="344" spans="1:7" ht="15" x14ac:dyDescent="0.25">
      <c r="A344" s="39">
        <v>44382</v>
      </c>
      <c r="B344" s="40">
        <v>0.82297453703703705</v>
      </c>
      <c r="C344" s="5">
        <v>29</v>
      </c>
      <c r="D344" s="24">
        <f t="shared" si="25"/>
        <v>29</v>
      </c>
      <c r="E344" s="26" t="str">
        <f t="shared" ref="E344:E407" si="27">IF(D344="","",IF(D344&gt;$B$11,"Over","Under"))</f>
        <v>Over</v>
      </c>
      <c r="F344" s="26" t="str">
        <f t="shared" ref="F344:F407" si="28">IF(D344="","",IF(D344&gt;$B$10,"Over","Under"))</f>
        <v>Over</v>
      </c>
      <c r="G344" s="26">
        <f t="shared" si="26"/>
        <v>19</v>
      </c>
    </row>
    <row r="345" spans="1:7" ht="15" x14ac:dyDescent="0.25">
      <c r="A345" s="39">
        <v>44382</v>
      </c>
      <c r="B345" s="40">
        <v>0.82447916666666676</v>
      </c>
      <c r="C345" s="5">
        <v>8</v>
      </c>
      <c r="D345" s="24">
        <f t="shared" si="25"/>
        <v>8</v>
      </c>
      <c r="E345" s="26" t="str">
        <f t="shared" si="27"/>
        <v>Under</v>
      </c>
      <c r="F345" s="26" t="str">
        <f t="shared" si="28"/>
        <v>Under</v>
      </c>
      <c r="G345" s="26">
        <f t="shared" si="26"/>
        <v>19</v>
      </c>
    </row>
    <row r="346" spans="1:7" ht="15" x14ac:dyDescent="0.25">
      <c r="A346" s="39">
        <v>44382</v>
      </c>
      <c r="B346" s="40">
        <v>0.82643518518518511</v>
      </c>
      <c r="C346" s="5">
        <v>14</v>
      </c>
      <c r="D346" s="24">
        <f t="shared" si="25"/>
        <v>14</v>
      </c>
      <c r="E346" s="26" t="str">
        <f t="shared" si="27"/>
        <v>Under</v>
      </c>
      <c r="F346" s="26" t="str">
        <f t="shared" si="28"/>
        <v>Over</v>
      </c>
      <c r="G346" s="26">
        <f t="shared" si="26"/>
        <v>19</v>
      </c>
    </row>
    <row r="347" spans="1:7" ht="15" x14ac:dyDescent="0.25">
      <c r="A347" s="39">
        <v>44382</v>
      </c>
      <c r="B347" s="40">
        <v>0.83016203703703706</v>
      </c>
      <c r="C347" s="5">
        <v>23</v>
      </c>
      <c r="D347" s="24">
        <f t="shared" si="25"/>
        <v>23</v>
      </c>
      <c r="E347" s="26" t="str">
        <f t="shared" si="27"/>
        <v>Under</v>
      </c>
      <c r="F347" s="26" t="str">
        <f t="shared" si="28"/>
        <v>Over</v>
      </c>
      <c r="G347" s="26">
        <f t="shared" si="26"/>
        <v>19</v>
      </c>
    </row>
    <row r="348" spans="1:7" ht="15" x14ac:dyDescent="0.25">
      <c r="A348" s="39">
        <v>44382</v>
      </c>
      <c r="B348" s="40">
        <v>0.83123842592592589</v>
      </c>
      <c r="C348" s="5">
        <v>18</v>
      </c>
      <c r="D348" s="24">
        <f t="shared" si="25"/>
        <v>18</v>
      </c>
      <c r="E348" s="26" t="str">
        <f t="shared" si="27"/>
        <v>Under</v>
      </c>
      <c r="F348" s="26" t="str">
        <f t="shared" si="28"/>
        <v>Over</v>
      </c>
      <c r="G348" s="26">
        <f t="shared" si="26"/>
        <v>19</v>
      </c>
    </row>
    <row r="349" spans="1:7" ht="15" x14ac:dyDescent="0.25">
      <c r="A349" s="39">
        <v>44382</v>
      </c>
      <c r="B349" s="40">
        <v>0.83130787037037035</v>
      </c>
      <c r="C349" s="5">
        <v>10</v>
      </c>
      <c r="D349" s="24">
        <f t="shared" si="25"/>
        <v>10</v>
      </c>
      <c r="E349" s="26" t="str">
        <f t="shared" si="27"/>
        <v>Under</v>
      </c>
      <c r="F349" s="26" t="str">
        <f t="shared" si="28"/>
        <v>Under</v>
      </c>
      <c r="G349" s="26">
        <f t="shared" si="26"/>
        <v>19</v>
      </c>
    </row>
    <row r="350" spans="1:7" ht="15" x14ac:dyDescent="0.25">
      <c r="A350" s="39">
        <v>44382</v>
      </c>
      <c r="B350" s="40">
        <v>0.83827546296296296</v>
      </c>
      <c r="C350" s="5">
        <v>12</v>
      </c>
      <c r="D350" s="24">
        <f t="shared" si="25"/>
        <v>12</v>
      </c>
      <c r="E350" s="26" t="str">
        <f t="shared" si="27"/>
        <v>Under</v>
      </c>
      <c r="F350" s="26" t="str">
        <f t="shared" si="28"/>
        <v>Over</v>
      </c>
      <c r="G350" s="26">
        <f t="shared" si="26"/>
        <v>20</v>
      </c>
    </row>
    <row r="351" spans="1:7" ht="15" x14ac:dyDescent="0.25">
      <c r="A351" s="39">
        <v>44382</v>
      </c>
      <c r="B351" s="40">
        <v>0.84335648148148146</v>
      </c>
      <c r="C351" s="5">
        <v>18</v>
      </c>
      <c r="D351" s="24">
        <f t="shared" si="25"/>
        <v>18</v>
      </c>
      <c r="E351" s="26" t="str">
        <f t="shared" si="27"/>
        <v>Under</v>
      </c>
      <c r="F351" s="26" t="str">
        <f t="shared" si="28"/>
        <v>Over</v>
      </c>
      <c r="G351" s="26">
        <f t="shared" si="26"/>
        <v>20</v>
      </c>
    </row>
    <row r="352" spans="1:7" ht="15" x14ac:dyDescent="0.25">
      <c r="A352" s="39">
        <v>44382</v>
      </c>
      <c r="B352" s="40">
        <v>0.84805555555555545</v>
      </c>
      <c r="C352" s="5">
        <v>22</v>
      </c>
      <c r="D352" s="24">
        <f t="shared" si="25"/>
        <v>22</v>
      </c>
      <c r="E352" s="26" t="str">
        <f t="shared" si="27"/>
        <v>Under</v>
      </c>
      <c r="F352" s="26" t="str">
        <f t="shared" si="28"/>
        <v>Over</v>
      </c>
      <c r="G352" s="26">
        <f t="shared" si="26"/>
        <v>20</v>
      </c>
    </row>
    <row r="353" spans="1:7" ht="15" x14ac:dyDescent="0.25">
      <c r="A353" s="39">
        <v>44382</v>
      </c>
      <c r="B353" s="40">
        <v>0.8536921296296297</v>
      </c>
      <c r="C353" s="5">
        <v>19</v>
      </c>
      <c r="D353" s="24">
        <f t="shared" si="25"/>
        <v>19</v>
      </c>
      <c r="E353" s="26" t="str">
        <f t="shared" si="27"/>
        <v>Under</v>
      </c>
      <c r="F353" s="26" t="str">
        <f t="shared" si="28"/>
        <v>Over</v>
      </c>
      <c r="G353" s="26">
        <f t="shared" si="26"/>
        <v>20</v>
      </c>
    </row>
    <row r="354" spans="1:7" ht="15" x14ac:dyDescent="0.25">
      <c r="A354" s="39">
        <v>44382</v>
      </c>
      <c r="B354" s="40">
        <v>0.85474537037037035</v>
      </c>
      <c r="C354" s="5">
        <v>13</v>
      </c>
      <c r="D354" s="24">
        <f t="shared" si="25"/>
        <v>13</v>
      </c>
      <c r="E354" s="26" t="str">
        <f t="shared" si="27"/>
        <v>Under</v>
      </c>
      <c r="F354" s="26" t="str">
        <f t="shared" si="28"/>
        <v>Over</v>
      </c>
      <c r="G354" s="26">
        <f t="shared" si="26"/>
        <v>20</v>
      </c>
    </row>
    <row r="355" spans="1:7" ht="15" x14ac:dyDescent="0.25">
      <c r="A355" s="39">
        <v>44382</v>
      </c>
      <c r="B355" s="40">
        <v>0.8558796296296296</v>
      </c>
      <c r="C355" s="5">
        <v>16</v>
      </c>
      <c r="D355" s="24">
        <f t="shared" si="25"/>
        <v>16</v>
      </c>
      <c r="E355" s="26" t="str">
        <f t="shared" si="27"/>
        <v>Under</v>
      </c>
      <c r="F355" s="26" t="str">
        <f t="shared" si="28"/>
        <v>Over</v>
      </c>
      <c r="G355" s="26">
        <f t="shared" si="26"/>
        <v>20</v>
      </c>
    </row>
    <row r="356" spans="1:7" ht="15" x14ac:dyDescent="0.25">
      <c r="A356" s="39">
        <v>44382</v>
      </c>
      <c r="B356" s="40">
        <v>0.86611111111111105</v>
      </c>
      <c r="C356" s="5">
        <v>17</v>
      </c>
      <c r="D356" s="24">
        <f t="shared" si="25"/>
        <v>17</v>
      </c>
      <c r="E356" s="26" t="str">
        <f t="shared" si="27"/>
        <v>Under</v>
      </c>
      <c r="F356" s="26" t="str">
        <f t="shared" si="28"/>
        <v>Over</v>
      </c>
      <c r="G356" s="26">
        <f t="shared" si="26"/>
        <v>20</v>
      </c>
    </row>
    <row r="357" spans="1:7" ht="15" x14ac:dyDescent="0.25">
      <c r="A357" s="39">
        <v>44382</v>
      </c>
      <c r="B357" s="40">
        <v>0.86709490740740736</v>
      </c>
      <c r="C357" s="5">
        <v>33</v>
      </c>
      <c r="D357" s="24">
        <f t="shared" si="25"/>
        <v>33</v>
      </c>
      <c r="E357" s="26" t="str">
        <f t="shared" si="27"/>
        <v>Over</v>
      </c>
      <c r="F357" s="26" t="str">
        <f t="shared" si="28"/>
        <v>Over</v>
      </c>
      <c r="G357" s="26">
        <f t="shared" si="26"/>
        <v>20</v>
      </c>
    </row>
    <row r="358" spans="1:7" ht="15" x14ac:dyDescent="0.25">
      <c r="A358" s="39">
        <v>44382</v>
      </c>
      <c r="B358" s="40">
        <v>0.87204861111111109</v>
      </c>
      <c r="C358" s="5">
        <v>17</v>
      </c>
      <c r="D358" s="24">
        <f t="shared" si="25"/>
        <v>17</v>
      </c>
      <c r="E358" s="26" t="str">
        <f t="shared" si="27"/>
        <v>Under</v>
      </c>
      <c r="F358" s="26" t="str">
        <f t="shared" si="28"/>
        <v>Over</v>
      </c>
      <c r="G358" s="26">
        <f t="shared" si="26"/>
        <v>20</v>
      </c>
    </row>
    <row r="359" spans="1:7" ht="15" x14ac:dyDescent="0.25">
      <c r="A359" s="39">
        <v>44382</v>
      </c>
      <c r="B359" s="40">
        <v>0.87954861111111116</v>
      </c>
      <c r="C359" s="5">
        <v>14</v>
      </c>
      <c r="D359" s="24">
        <f t="shared" si="25"/>
        <v>14</v>
      </c>
      <c r="E359" s="26" t="str">
        <f t="shared" si="27"/>
        <v>Under</v>
      </c>
      <c r="F359" s="26" t="str">
        <f t="shared" si="28"/>
        <v>Over</v>
      </c>
      <c r="G359" s="26">
        <f t="shared" si="26"/>
        <v>21</v>
      </c>
    </row>
    <row r="360" spans="1:7" ht="15" x14ac:dyDescent="0.25">
      <c r="A360" s="39">
        <v>44382</v>
      </c>
      <c r="B360" s="40">
        <v>0.88528935185185187</v>
      </c>
      <c r="C360" s="5">
        <v>15</v>
      </c>
      <c r="D360" s="24">
        <f t="shared" si="25"/>
        <v>15</v>
      </c>
      <c r="E360" s="26" t="str">
        <f t="shared" si="27"/>
        <v>Under</v>
      </c>
      <c r="F360" s="26" t="str">
        <f t="shared" si="28"/>
        <v>Over</v>
      </c>
      <c r="G360" s="26">
        <f t="shared" si="26"/>
        <v>21</v>
      </c>
    </row>
    <row r="361" spans="1:7" ht="15" x14ac:dyDescent="0.25">
      <c r="A361" s="39">
        <v>44382</v>
      </c>
      <c r="B361" s="40">
        <v>0.88950231481481479</v>
      </c>
      <c r="C361" s="5">
        <v>10</v>
      </c>
      <c r="D361" s="24">
        <f t="shared" si="25"/>
        <v>10</v>
      </c>
      <c r="E361" s="26" t="str">
        <f t="shared" si="27"/>
        <v>Under</v>
      </c>
      <c r="F361" s="26" t="str">
        <f t="shared" si="28"/>
        <v>Under</v>
      </c>
      <c r="G361" s="26">
        <f t="shared" si="26"/>
        <v>21</v>
      </c>
    </row>
    <row r="362" spans="1:7" ht="15" x14ac:dyDescent="0.25">
      <c r="A362" s="39">
        <v>44382</v>
      </c>
      <c r="B362" s="40">
        <v>0.89068287037037042</v>
      </c>
      <c r="C362" s="5">
        <v>12</v>
      </c>
      <c r="D362" s="24">
        <f t="shared" si="25"/>
        <v>12</v>
      </c>
      <c r="E362" s="26" t="str">
        <f t="shared" si="27"/>
        <v>Under</v>
      </c>
      <c r="F362" s="26" t="str">
        <f t="shared" si="28"/>
        <v>Over</v>
      </c>
      <c r="G362" s="26">
        <f t="shared" si="26"/>
        <v>21</v>
      </c>
    </row>
    <row r="363" spans="1:7" ht="15" x14ac:dyDescent="0.25">
      <c r="A363" s="39">
        <v>44382</v>
      </c>
      <c r="B363" s="40">
        <v>0.8941782407407407</v>
      </c>
      <c r="C363" s="5">
        <v>21</v>
      </c>
      <c r="D363" s="24">
        <f t="shared" si="25"/>
        <v>21</v>
      </c>
      <c r="E363" s="26" t="str">
        <f t="shared" si="27"/>
        <v>Under</v>
      </c>
      <c r="F363" s="26" t="str">
        <f t="shared" si="28"/>
        <v>Over</v>
      </c>
      <c r="G363" s="26">
        <f t="shared" si="26"/>
        <v>21</v>
      </c>
    </row>
    <row r="364" spans="1:7" ht="15" x14ac:dyDescent="0.25">
      <c r="A364" s="39">
        <v>44382</v>
      </c>
      <c r="B364" s="40">
        <v>0.89696759259259251</v>
      </c>
      <c r="C364" s="5">
        <v>18</v>
      </c>
      <c r="D364" s="24">
        <f t="shared" si="25"/>
        <v>18</v>
      </c>
      <c r="E364" s="26" t="str">
        <f t="shared" si="27"/>
        <v>Under</v>
      </c>
      <c r="F364" s="26" t="str">
        <f t="shared" si="28"/>
        <v>Over</v>
      </c>
      <c r="G364" s="26">
        <f t="shared" si="26"/>
        <v>21</v>
      </c>
    </row>
    <row r="365" spans="1:7" ht="15" x14ac:dyDescent="0.25">
      <c r="A365" s="39">
        <v>44382</v>
      </c>
      <c r="B365" s="40">
        <v>0.90113425925925927</v>
      </c>
      <c r="C365" s="5">
        <v>13</v>
      </c>
      <c r="D365" s="24">
        <f t="shared" si="25"/>
        <v>13</v>
      </c>
      <c r="E365" s="26" t="str">
        <f t="shared" si="27"/>
        <v>Under</v>
      </c>
      <c r="F365" s="26" t="str">
        <f t="shared" si="28"/>
        <v>Over</v>
      </c>
      <c r="G365" s="26">
        <f t="shared" si="26"/>
        <v>21</v>
      </c>
    </row>
    <row r="366" spans="1:7" ht="15" x14ac:dyDescent="0.25">
      <c r="A366" s="39">
        <v>44382</v>
      </c>
      <c r="B366" s="40">
        <v>0.90277777777777779</v>
      </c>
      <c r="C366" s="5">
        <v>18</v>
      </c>
      <c r="D366" s="24">
        <f t="shared" si="25"/>
        <v>18</v>
      </c>
      <c r="E366" s="26" t="str">
        <f t="shared" si="27"/>
        <v>Under</v>
      </c>
      <c r="F366" s="26" t="str">
        <f t="shared" si="28"/>
        <v>Over</v>
      </c>
      <c r="G366" s="26">
        <f t="shared" si="26"/>
        <v>21</v>
      </c>
    </row>
    <row r="367" spans="1:7" ht="15" x14ac:dyDescent="0.25">
      <c r="A367" s="39">
        <v>44382</v>
      </c>
      <c r="B367" s="40">
        <v>0.92418981481481488</v>
      </c>
      <c r="C367" s="5">
        <v>13</v>
      </c>
      <c r="D367" s="24">
        <f t="shared" si="25"/>
        <v>13</v>
      </c>
      <c r="E367" s="26" t="str">
        <f t="shared" si="27"/>
        <v>Under</v>
      </c>
      <c r="F367" s="26" t="str">
        <f t="shared" si="28"/>
        <v>Over</v>
      </c>
      <c r="G367" s="26">
        <f t="shared" si="26"/>
        <v>22</v>
      </c>
    </row>
    <row r="368" spans="1:7" ht="15" x14ac:dyDescent="0.25">
      <c r="A368" s="39">
        <v>44382</v>
      </c>
      <c r="B368" s="40">
        <v>0.92480324074074083</v>
      </c>
      <c r="C368" s="5">
        <v>20</v>
      </c>
      <c r="D368" s="24">
        <f t="shared" si="25"/>
        <v>20</v>
      </c>
      <c r="E368" s="26" t="str">
        <f t="shared" si="27"/>
        <v>Under</v>
      </c>
      <c r="F368" s="26" t="str">
        <f t="shared" si="28"/>
        <v>Over</v>
      </c>
      <c r="G368" s="26">
        <f t="shared" si="26"/>
        <v>22</v>
      </c>
    </row>
    <row r="369" spans="1:7" ht="15" x14ac:dyDescent="0.25">
      <c r="A369" s="39">
        <v>44382</v>
      </c>
      <c r="B369" s="40">
        <v>0.9428819444444444</v>
      </c>
      <c r="C369" s="5">
        <v>17</v>
      </c>
      <c r="D369" s="24">
        <f t="shared" si="25"/>
        <v>17</v>
      </c>
      <c r="E369" s="26" t="str">
        <f t="shared" si="27"/>
        <v>Under</v>
      </c>
      <c r="F369" s="26" t="str">
        <f t="shared" si="28"/>
        <v>Over</v>
      </c>
      <c r="G369" s="26">
        <f t="shared" si="26"/>
        <v>22</v>
      </c>
    </row>
    <row r="370" spans="1:7" ht="15" x14ac:dyDescent="0.25">
      <c r="A370" s="39">
        <v>44382</v>
      </c>
      <c r="B370" s="40">
        <v>0.94453703703703706</v>
      </c>
      <c r="C370" s="5">
        <v>18</v>
      </c>
      <c r="D370" s="24">
        <f t="shared" si="25"/>
        <v>18</v>
      </c>
      <c r="E370" s="26" t="str">
        <f t="shared" si="27"/>
        <v>Under</v>
      </c>
      <c r="F370" s="26" t="str">
        <f t="shared" si="28"/>
        <v>Over</v>
      </c>
      <c r="G370" s="26">
        <f t="shared" si="26"/>
        <v>22</v>
      </c>
    </row>
    <row r="371" spans="1:7" ht="15" x14ac:dyDescent="0.25">
      <c r="A371" s="39">
        <v>44382</v>
      </c>
      <c r="B371" s="40">
        <v>0.96105324074074072</v>
      </c>
      <c r="C371" s="5">
        <v>17</v>
      </c>
      <c r="D371" s="24">
        <f t="shared" si="25"/>
        <v>17</v>
      </c>
      <c r="E371" s="26" t="str">
        <f t="shared" si="27"/>
        <v>Under</v>
      </c>
      <c r="F371" s="26" t="str">
        <f t="shared" si="28"/>
        <v>Over</v>
      </c>
      <c r="G371" s="26">
        <f t="shared" si="26"/>
        <v>23</v>
      </c>
    </row>
    <row r="372" spans="1:7" ht="15" x14ac:dyDescent="0.25">
      <c r="A372" s="39">
        <v>44382</v>
      </c>
      <c r="B372" s="40">
        <v>0.96221064814814816</v>
      </c>
      <c r="C372" s="5">
        <v>20</v>
      </c>
      <c r="D372" s="24">
        <f t="shared" si="25"/>
        <v>20</v>
      </c>
      <c r="E372" s="26" t="str">
        <f t="shared" si="27"/>
        <v>Under</v>
      </c>
      <c r="F372" s="26" t="str">
        <f t="shared" si="28"/>
        <v>Over</v>
      </c>
      <c r="G372" s="26">
        <f t="shared" si="26"/>
        <v>23</v>
      </c>
    </row>
    <row r="373" spans="1:7" ht="15" x14ac:dyDescent="0.25">
      <c r="A373" s="39">
        <v>44382</v>
      </c>
      <c r="B373" s="40">
        <v>0.96498842592592593</v>
      </c>
      <c r="C373" s="5">
        <v>15</v>
      </c>
      <c r="D373" s="24">
        <f t="shared" si="25"/>
        <v>15</v>
      </c>
      <c r="E373" s="26" t="str">
        <f t="shared" si="27"/>
        <v>Under</v>
      </c>
      <c r="F373" s="26" t="str">
        <f t="shared" si="28"/>
        <v>Over</v>
      </c>
      <c r="G373" s="26">
        <f t="shared" si="26"/>
        <v>23</v>
      </c>
    </row>
    <row r="374" spans="1:7" ht="15" x14ac:dyDescent="0.25">
      <c r="A374" s="39">
        <v>44382</v>
      </c>
      <c r="B374" s="40">
        <v>0.97876157407407405</v>
      </c>
      <c r="C374" s="5">
        <v>12</v>
      </c>
      <c r="D374" s="24">
        <f t="shared" si="25"/>
        <v>12</v>
      </c>
      <c r="E374" s="26" t="str">
        <f t="shared" si="27"/>
        <v>Under</v>
      </c>
      <c r="F374" s="26" t="str">
        <f t="shared" si="28"/>
        <v>Over</v>
      </c>
      <c r="G374" s="26">
        <f t="shared" si="26"/>
        <v>23</v>
      </c>
    </row>
    <row r="375" spans="1:7" ht="15" x14ac:dyDescent="0.25">
      <c r="A375" s="39">
        <v>44383</v>
      </c>
      <c r="B375" s="40">
        <v>1.0162037037037037E-2</v>
      </c>
      <c r="C375" s="5">
        <v>10</v>
      </c>
      <c r="D375" s="24">
        <f t="shared" si="25"/>
        <v>10</v>
      </c>
      <c r="E375" s="26" t="str">
        <f t="shared" si="27"/>
        <v>Under</v>
      </c>
      <c r="F375" s="26" t="str">
        <f t="shared" si="28"/>
        <v>Under</v>
      </c>
      <c r="G375" s="26">
        <f t="shared" si="26"/>
        <v>0</v>
      </c>
    </row>
    <row r="376" spans="1:7" ht="15" x14ac:dyDescent="0.25">
      <c r="A376" s="39">
        <v>44383</v>
      </c>
      <c r="B376" s="40">
        <v>1.2685185185185183E-2</v>
      </c>
      <c r="C376" s="5">
        <v>17</v>
      </c>
      <c r="D376" s="24">
        <f t="shared" si="25"/>
        <v>17</v>
      </c>
      <c r="E376" s="26" t="str">
        <f t="shared" si="27"/>
        <v>Under</v>
      </c>
      <c r="F376" s="26" t="str">
        <f t="shared" si="28"/>
        <v>Over</v>
      </c>
      <c r="G376" s="26">
        <f t="shared" si="26"/>
        <v>0</v>
      </c>
    </row>
    <row r="377" spans="1:7" ht="15" x14ac:dyDescent="0.25">
      <c r="A377" s="39">
        <v>44383</v>
      </c>
      <c r="B377" s="40">
        <v>4.9375000000000002E-2</v>
      </c>
      <c r="C377" s="5">
        <v>21</v>
      </c>
      <c r="D377" s="24">
        <f t="shared" si="25"/>
        <v>21</v>
      </c>
      <c r="E377" s="26" t="str">
        <f t="shared" si="27"/>
        <v>Under</v>
      </c>
      <c r="F377" s="26" t="str">
        <f t="shared" si="28"/>
        <v>Over</v>
      </c>
      <c r="G377" s="26">
        <f t="shared" si="26"/>
        <v>1</v>
      </c>
    </row>
    <row r="378" spans="1:7" ht="15" x14ac:dyDescent="0.25">
      <c r="A378" s="39">
        <v>44383</v>
      </c>
      <c r="B378" s="40">
        <v>0.21010416666666668</v>
      </c>
      <c r="C378" s="5">
        <v>20</v>
      </c>
      <c r="D378" s="24">
        <f t="shared" si="25"/>
        <v>20</v>
      </c>
      <c r="E378" s="26" t="str">
        <f t="shared" si="27"/>
        <v>Under</v>
      </c>
      <c r="F378" s="26" t="str">
        <f t="shared" si="28"/>
        <v>Over</v>
      </c>
      <c r="G378" s="26">
        <f t="shared" si="26"/>
        <v>5</v>
      </c>
    </row>
    <row r="379" spans="1:7" ht="15" x14ac:dyDescent="0.25">
      <c r="A379" s="39">
        <v>44383</v>
      </c>
      <c r="B379" s="40">
        <v>0.25869212962962962</v>
      </c>
      <c r="C379" s="5">
        <v>13</v>
      </c>
      <c r="D379" s="24">
        <f t="shared" si="25"/>
        <v>13</v>
      </c>
      <c r="E379" s="26" t="str">
        <f t="shared" si="27"/>
        <v>Under</v>
      </c>
      <c r="F379" s="26" t="str">
        <f t="shared" si="28"/>
        <v>Over</v>
      </c>
      <c r="G379" s="26">
        <f t="shared" si="26"/>
        <v>6</v>
      </c>
    </row>
    <row r="380" spans="1:7" ht="15" x14ac:dyDescent="0.25">
      <c r="A380" s="39">
        <v>44383</v>
      </c>
      <c r="B380" s="40">
        <v>0.25944444444444442</v>
      </c>
      <c r="C380" s="5">
        <v>20</v>
      </c>
      <c r="D380" s="24">
        <f t="shared" si="25"/>
        <v>20</v>
      </c>
      <c r="E380" s="26" t="str">
        <f t="shared" si="27"/>
        <v>Under</v>
      </c>
      <c r="F380" s="26" t="str">
        <f t="shared" si="28"/>
        <v>Over</v>
      </c>
      <c r="G380" s="26">
        <f t="shared" si="26"/>
        <v>6</v>
      </c>
    </row>
    <row r="381" spans="1:7" ht="15" x14ac:dyDescent="0.25">
      <c r="A381" s="39">
        <v>44383</v>
      </c>
      <c r="B381" s="40">
        <v>0.26331018518518517</v>
      </c>
      <c r="C381" s="5">
        <v>15</v>
      </c>
      <c r="D381" s="24">
        <f t="shared" si="25"/>
        <v>15</v>
      </c>
      <c r="E381" s="26" t="str">
        <f t="shared" si="27"/>
        <v>Under</v>
      </c>
      <c r="F381" s="26" t="str">
        <f t="shared" si="28"/>
        <v>Over</v>
      </c>
      <c r="G381" s="26">
        <f t="shared" si="26"/>
        <v>6</v>
      </c>
    </row>
    <row r="382" spans="1:7" ht="15" x14ac:dyDescent="0.25">
      <c r="A382" s="39">
        <v>44383</v>
      </c>
      <c r="B382" s="40">
        <v>0.26652777777777775</v>
      </c>
      <c r="C382" s="5">
        <v>24</v>
      </c>
      <c r="D382" s="24">
        <f t="shared" si="25"/>
        <v>24</v>
      </c>
      <c r="E382" s="26" t="str">
        <f t="shared" si="27"/>
        <v>Under</v>
      </c>
      <c r="F382" s="26" t="str">
        <f t="shared" si="28"/>
        <v>Over</v>
      </c>
      <c r="G382" s="26">
        <f t="shared" si="26"/>
        <v>6</v>
      </c>
    </row>
    <row r="383" spans="1:7" ht="15" x14ac:dyDescent="0.25">
      <c r="A383" s="39">
        <v>44383</v>
      </c>
      <c r="B383" s="40">
        <v>0.27439814814814817</v>
      </c>
      <c r="C383" s="5">
        <v>16</v>
      </c>
      <c r="D383" s="24">
        <f t="shared" si="25"/>
        <v>16</v>
      </c>
      <c r="E383" s="26" t="str">
        <f t="shared" si="27"/>
        <v>Under</v>
      </c>
      <c r="F383" s="26" t="str">
        <f t="shared" si="28"/>
        <v>Over</v>
      </c>
      <c r="G383" s="26">
        <f t="shared" si="26"/>
        <v>6</v>
      </c>
    </row>
    <row r="384" spans="1:7" ht="15" x14ac:dyDescent="0.25">
      <c r="A384" s="39">
        <v>44383</v>
      </c>
      <c r="B384" s="40">
        <v>0.28478009259259257</v>
      </c>
      <c r="C384" s="5">
        <v>9</v>
      </c>
      <c r="D384" s="24">
        <f t="shared" si="25"/>
        <v>9</v>
      </c>
      <c r="E384" s="26" t="str">
        <f t="shared" si="27"/>
        <v>Under</v>
      </c>
      <c r="F384" s="26" t="str">
        <f t="shared" si="28"/>
        <v>Under</v>
      </c>
      <c r="G384" s="26">
        <f t="shared" si="26"/>
        <v>6</v>
      </c>
    </row>
    <row r="385" spans="1:7" ht="15" x14ac:dyDescent="0.25">
      <c r="A385" s="39">
        <v>44383</v>
      </c>
      <c r="B385" s="40">
        <v>0.29356481481481483</v>
      </c>
      <c r="C385" s="5">
        <v>13</v>
      </c>
      <c r="D385" s="24">
        <f t="shared" si="25"/>
        <v>13</v>
      </c>
      <c r="E385" s="26" t="str">
        <f t="shared" si="27"/>
        <v>Under</v>
      </c>
      <c r="F385" s="26" t="str">
        <f t="shared" si="28"/>
        <v>Over</v>
      </c>
      <c r="G385" s="26">
        <f t="shared" si="26"/>
        <v>7</v>
      </c>
    </row>
    <row r="386" spans="1:7" ht="15" x14ac:dyDescent="0.25">
      <c r="A386" s="39">
        <v>44383</v>
      </c>
      <c r="B386" s="40">
        <v>0.29679398148148145</v>
      </c>
      <c r="C386" s="5">
        <v>24</v>
      </c>
      <c r="D386" s="24">
        <f t="shared" si="25"/>
        <v>24</v>
      </c>
      <c r="E386" s="26" t="str">
        <f t="shared" si="27"/>
        <v>Under</v>
      </c>
      <c r="F386" s="26" t="str">
        <f t="shared" si="28"/>
        <v>Over</v>
      </c>
      <c r="G386" s="26">
        <f t="shared" si="26"/>
        <v>7</v>
      </c>
    </row>
    <row r="387" spans="1:7" ht="15" x14ac:dyDescent="0.25">
      <c r="A387" s="39">
        <v>44383</v>
      </c>
      <c r="B387" s="40">
        <v>0.2973263888888889</v>
      </c>
      <c r="C387" s="5">
        <v>26</v>
      </c>
      <c r="D387" s="24">
        <f t="shared" si="25"/>
        <v>26</v>
      </c>
      <c r="E387" s="26" t="str">
        <f t="shared" si="27"/>
        <v>Over</v>
      </c>
      <c r="F387" s="26" t="str">
        <f t="shared" si="28"/>
        <v>Over</v>
      </c>
      <c r="G387" s="26">
        <f t="shared" si="26"/>
        <v>7</v>
      </c>
    </row>
    <row r="388" spans="1:7" ht="15" x14ac:dyDescent="0.25">
      <c r="A388" s="39">
        <v>44383</v>
      </c>
      <c r="B388" s="40">
        <v>0.30131944444444442</v>
      </c>
      <c r="C388" s="5">
        <v>20</v>
      </c>
      <c r="D388" s="24">
        <f t="shared" si="25"/>
        <v>20</v>
      </c>
      <c r="E388" s="26" t="str">
        <f t="shared" si="27"/>
        <v>Under</v>
      </c>
      <c r="F388" s="26" t="str">
        <f t="shared" si="28"/>
        <v>Over</v>
      </c>
      <c r="G388" s="26">
        <f t="shared" si="26"/>
        <v>7</v>
      </c>
    </row>
    <row r="389" spans="1:7" ht="15" x14ac:dyDescent="0.25">
      <c r="A389" s="39">
        <v>44383</v>
      </c>
      <c r="B389" s="40">
        <v>0.30700231481481483</v>
      </c>
      <c r="C389" s="5">
        <v>19</v>
      </c>
      <c r="D389" s="24">
        <f t="shared" si="25"/>
        <v>19</v>
      </c>
      <c r="E389" s="26" t="str">
        <f t="shared" si="27"/>
        <v>Under</v>
      </c>
      <c r="F389" s="26" t="str">
        <f t="shared" si="28"/>
        <v>Over</v>
      </c>
      <c r="G389" s="26">
        <f t="shared" si="26"/>
        <v>7</v>
      </c>
    </row>
    <row r="390" spans="1:7" ht="15" x14ac:dyDescent="0.25">
      <c r="A390" s="39">
        <v>44383</v>
      </c>
      <c r="B390" s="40">
        <v>0.30892361111111111</v>
      </c>
      <c r="C390" s="5">
        <v>13</v>
      </c>
      <c r="D390" s="24">
        <f t="shared" si="25"/>
        <v>13</v>
      </c>
      <c r="E390" s="26" t="str">
        <f t="shared" si="27"/>
        <v>Under</v>
      </c>
      <c r="F390" s="26" t="str">
        <f t="shared" si="28"/>
        <v>Over</v>
      </c>
      <c r="G390" s="26">
        <f t="shared" si="26"/>
        <v>7</v>
      </c>
    </row>
    <row r="391" spans="1:7" ht="15" x14ac:dyDescent="0.25">
      <c r="A391" s="39">
        <v>44383</v>
      </c>
      <c r="B391" s="40">
        <v>0.32644675925925926</v>
      </c>
      <c r="C391" s="5">
        <v>15</v>
      </c>
      <c r="D391" s="24">
        <f t="shared" si="25"/>
        <v>15</v>
      </c>
      <c r="E391" s="26" t="str">
        <f t="shared" si="27"/>
        <v>Under</v>
      </c>
      <c r="F391" s="26" t="str">
        <f t="shared" si="28"/>
        <v>Over</v>
      </c>
      <c r="G391" s="26">
        <f t="shared" si="26"/>
        <v>7</v>
      </c>
    </row>
    <row r="392" spans="1:7" ht="15" x14ac:dyDescent="0.25">
      <c r="A392" s="39">
        <v>44383</v>
      </c>
      <c r="B392" s="40">
        <v>0.3363888888888889</v>
      </c>
      <c r="C392" s="5">
        <v>18</v>
      </c>
      <c r="D392" s="24">
        <f t="shared" si="25"/>
        <v>18</v>
      </c>
      <c r="E392" s="26" t="str">
        <f t="shared" si="27"/>
        <v>Under</v>
      </c>
      <c r="F392" s="26" t="str">
        <f t="shared" si="28"/>
        <v>Over</v>
      </c>
      <c r="G392" s="26">
        <f t="shared" si="26"/>
        <v>8</v>
      </c>
    </row>
    <row r="393" spans="1:7" ht="15" x14ac:dyDescent="0.25">
      <c r="A393" s="39">
        <v>44383</v>
      </c>
      <c r="B393" s="40">
        <v>0.3364583333333333</v>
      </c>
      <c r="C393" s="5">
        <v>21</v>
      </c>
      <c r="D393" s="24">
        <f t="shared" si="25"/>
        <v>21</v>
      </c>
      <c r="E393" s="26" t="str">
        <f t="shared" si="27"/>
        <v>Under</v>
      </c>
      <c r="F393" s="26" t="str">
        <f t="shared" si="28"/>
        <v>Over</v>
      </c>
      <c r="G393" s="26">
        <f t="shared" si="26"/>
        <v>8</v>
      </c>
    </row>
    <row r="394" spans="1:7" ht="15" x14ac:dyDescent="0.25">
      <c r="A394" s="39">
        <v>44383</v>
      </c>
      <c r="B394" s="40">
        <v>0.33743055555555551</v>
      </c>
      <c r="C394" s="5">
        <v>12</v>
      </c>
      <c r="D394" s="24">
        <f t="shared" si="25"/>
        <v>12</v>
      </c>
      <c r="E394" s="26" t="str">
        <f t="shared" si="27"/>
        <v>Under</v>
      </c>
      <c r="F394" s="26" t="str">
        <f t="shared" si="28"/>
        <v>Over</v>
      </c>
      <c r="G394" s="26">
        <f t="shared" si="26"/>
        <v>8</v>
      </c>
    </row>
    <row r="395" spans="1:7" ht="15" x14ac:dyDescent="0.25">
      <c r="A395" s="39">
        <v>44383</v>
      </c>
      <c r="B395" s="40">
        <v>0.33814814814814814</v>
      </c>
      <c r="C395" s="5">
        <v>13</v>
      </c>
      <c r="D395" s="24">
        <f t="shared" si="25"/>
        <v>13</v>
      </c>
      <c r="E395" s="26" t="str">
        <f t="shared" si="27"/>
        <v>Under</v>
      </c>
      <c r="F395" s="26" t="str">
        <f t="shared" si="28"/>
        <v>Over</v>
      </c>
      <c r="G395" s="26">
        <f t="shared" si="26"/>
        <v>8</v>
      </c>
    </row>
    <row r="396" spans="1:7" ht="15" x14ac:dyDescent="0.25">
      <c r="A396" s="39">
        <v>44383</v>
      </c>
      <c r="B396" s="40">
        <v>0.3385185185185185</v>
      </c>
      <c r="C396" s="5">
        <v>19</v>
      </c>
      <c r="D396" s="24">
        <f t="shared" si="25"/>
        <v>19</v>
      </c>
      <c r="E396" s="26" t="str">
        <f t="shared" si="27"/>
        <v>Under</v>
      </c>
      <c r="F396" s="26" t="str">
        <f t="shared" si="28"/>
        <v>Over</v>
      </c>
      <c r="G396" s="26">
        <f t="shared" si="26"/>
        <v>8</v>
      </c>
    </row>
    <row r="397" spans="1:7" ht="15" x14ac:dyDescent="0.25">
      <c r="A397" s="39">
        <v>44383</v>
      </c>
      <c r="B397" s="40">
        <v>0.33962962962962967</v>
      </c>
      <c r="C397" s="5">
        <v>11</v>
      </c>
      <c r="D397" s="24">
        <f t="shared" si="25"/>
        <v>11</v>
      </c>
      <c r="E397" s="26" t="str">
        <f t="shared" si="27"/>
        <v>Under</v>
      </c>
      <c r="F397" s="26" t="str">
        <f t="shared" si="28"/>
        <v>Over</v>
      </c>
      <c r="G397" s="26">
        <f t="shared" si="26"/>
        <v>8</v>
      </c>
    </row>
    <row r="398" spans="1:7" ht="15" x14ac:dyDescent="0.25">
      <c r="A398" s="39">
        <v>44383</v>
      </c>
      <c r="B398" s="40">
        <v>0.34060185185185188</v>
      </c>
      <c r="C398" s="5">
        <v>19</v>
      </c>
      <c r="D398" s="24">
        <f t="shared" si="25"/>
        <v>19</v>
      </c>
      <c r="E398" s="26" t="str">
        <f t="shared" si="27"/>
        <v>Under</v>
      </c>
      <c r="F398" s="26" t="str">
        <f t="shared" si="28"/>
        <v>Over</v>
      </c>
      <c r="G398" s="26">
        <f t="shared" si="26"/>
        <v>8</v>
      </c>
    </row>
    <row r="399" spans="1:7" ht="15" x14ac:dyDescent="0.25">
      <c r="A399" s="39">
        <v>44383</v>
      </c>
      <c r="B399" s="40">
        <v>0.34997685185185184</v>
      </c>
      <c r="C399" s="5">
        <v>20</v>
      </c>
      <c r="D399" s="24">
        <f t="shared" si="25"/>
        <v>20</v>
      </c>
      <c r="E399" s="26" t="str">
        <f t="shared" si="27"/>
        <v>Under</v>
      </c>
      <c r="F399" s="26" t="str">
        <f t="shared" si="28"/>
        <v>Over</v>
      </c>
      <c r="G399" s="26">
        <f t="shared" si="26"/>
        <v>8</v>
      </c>
    </row>
    <row r="400" spans="1:7" ht="15" x14ac:dyDescent="0.25">
      <c r="A400" s="39">
        <v>44383</v>
      </c>
      <c r="B400" s="40">
        <v>0.35379629629629633</v>
      </c>
      <c r="C400" s="5">
        <v>17</v>
      </c>
      <c r="D400" s="24">
        <f t="shared" si="25"/>
        <v>17</v>
      </c>
      <c r="E400" s="26" t="str">
        <f t="shared" si="27"/>
        <v>Under</v>
      </c>
      <c r="F400" s="26" t="str">
        <f t="shared" si="28"/>
        <v>Over</v>
      </c>
      <c r="G400" s="26">
        <f t="shared" si="26"/>
        <v>8</v>
      </c>
    </row>
    <row r="401" spans="1:7" ht="15" x14ac:dyDescent="0.25">
      <c r="A401" s="39">
        <v>44383</v>
      </c>
      <c r="B401" s="40">
        <v>0.35576388888888894</v>
      </c>
      <c r="C401" s="5">
        <v>13</v>
      </c>
      <c r="D401" s="24">
        <f t="shared" si="25"/>
        <v>13</v>
      </c>
      <c r="E401" s="26" t="str">
        <f t="shared" si="27"/>
        <v>Under</v>
      </c>
      <c r="F401" s="26" t="str">
        <f t="shared" si="28"/>
        <v>Over</v>
      </c>
      <c r="G401" s="26">
        <f t="shared" si="26"/>
        <v>8</v>
      </c>
    </row>
    <row r="402" spans="1:7" ht="15" x14ac:dyDescent="0.25">
      <c r="A402" s="39">
        <v>44383</v>
      </c>
      <c r="B402" s="40">
        <v>0.35756944444444444</v>
      </c>
      <c r="C402" s="5">
        <v>19</v>
      </c>
      <c r="D402" s="24">
        <f t="shared" si="25"/>
        <v>19</v>
      </c>
      <c r="E402" s="26" t="str">
        <f t="shared" si="27"/>
        <v>Under</v>
      </c>
      <c r="F402" s="26" t="str">
        <f t="shared" si="28"/>
        <v>Over</v>
      </c>
      <c r="G402" s="26">
        <f t="shared" si="26"/>
        <v>8</v>
      </c>
    </row>
    <row r="403" spans="1:7" ht="15" x14ac:dyDescent="0.25">
      <c r="A403" s="39">
        <v>44383</v>
      </c>
      <c r="B403" s="40">
        <v>0.3580787037037037</v>
      </c>
      <c r="C403" s="5">
        <v>16</v>
      </c>
      <c r="D403" s="24">
        <f t="shared" si="25"/>
        <v>16</v>
      </c>
      <c r="E403" s="26" t="str">
        <f t="shared" si="27"/>
        <v>Under</v>
      </c>
      <c r="F403" s="26" t="str">
        <f t="shared" si="28"/>
        <v>Over</v>
      </c>
      <c r="G403" s="26">
        <f t="shared" si="26"/>
        <v>8</v>
      </c>
    </row>
    <row r="404" spans="1:7" ht="15" x14ac:dyDescent="0.25">
      <c r="A404" s="39">
        <v>44383</v>
      </c>
      <c r="B404" s="40">
        <v>0.3634722222222222</v>
      </c>
      <c r="C404" s="5">
        <v>9</v>
      </c>
      <c r="D404" s="24">
        <f t="shared" si="25"/>
        <v>9</v>
      </c>
      <c r="E404" s="26" t="str">
        <f t="shared" si="27"/>
        <v>Under</v>
      </c>
      <c r="F404" s="26" t="str">
        <f t="shared" si="28"/>
        <v>Under</v>
      </c>
      <c r="G404" s="26">
        <f t="shared" si="26"/>
        <v>8</v>
      </c>
    </row>
    <row r="405" spans="1:7" ht="15" x14ac:dyDescent="0.25">
      <c r="A405" s="39">
        <v>44383</v>
      </c>
      <c r="B405" s="40">
        <v>0.36365740740740743</v>
      </c>
      <c r="C405" s="5">
        <v>12</v>
      </c>
      <c r="D405" s="24">
        <f t="shared" si="25"/>
        <v>12</v>
      </c>
      <c r="E405" s="26" t="str">
        <f t="shared" si="27"/>
        <v>Under</v>
      </c>
      <c r="F405" s="26" t="str">
        <f t="shared" si="28"/>
        <v>Over</v>
      </c>
      <c r="G405" s="26">
        <f t="shared" si="26"/>
        <v>8</v>
      </c>
    </row>
    <row r="406" spans="1:7" ht="15" x14ac:dyDescent="0.25">
      <c r="A406" s="39">
        <v>44383</v>
      </c>
      <c r="B406" s="40">
        <v>0.36616898148148147</v>
      </c>
      <c r="C406" s="5">
        <v>20</v>
      </c>
      <c r="D406" s="24">
        <f t="shared" si="25"/>
        <v>20</v>
      </c>
      <c r="E406" s="26" t="str">
        <f t="shared" si="27"/>
        <v>Under</v>
      </c>
      <c r="F406" s="26" t="str">
        <f t="shared" si="28"/>
        <v>Over</v>
      </c>
      <c r="G406" s="26">
        <f t="shared" si="26"/>
        <v>8</v>
      </c>
    </row>
    <row r="407" spans="1:7" ht="15" x14ac:dyDescent="0.25">
      <c r="A407" s="39">
        <v>44383</v>
      </c>
      <c r="B407" s="40">
        <v>0.36645833333333333</v>
      </c>
      <c r="C407" s="5">
        <v>8</v>
      </c>
      <c r="D407" s="24">
        <f t="shared" ref="D407:D470" si="29">IF(C407="","",IF($B$9="mph",C407,ROUND(C407*0.6214,0)))</f>
        <v>8</v>
      </c>
      <c r="E407" s="26" t="str">
        <f t="shared" si="27"/>
        <v>Under</v>
      </c>
      <c r="F407" s="26" t="str">
        <f t="shared" si="28"/>
        <v>Under</v>
      </c>
      <c r="G407" s="26">
        <f t="shared" ref="G407:G470" si="30">HOUR(B407)</f>
        <v>8</v>
      </c>
    </row>
    <row r="408" spans="1:7" ht="15" x14ac:dyDescent="0.25">
      <c r="A408" s="39">
        <v>44383</v>
      </c>
      <c r="B408" s="40">
        <v>0.36664351851851856</v>
      </c>
      <c r="C408" s="5">
        <v>10</v>
      </c>
      <c r="D408" s="24">
        <f t="shared" si="29"/>
        <v>10</v>
      </c>
      <c r="E408" s="26" t="str">
        <f t="shared" ref="E408:E471" si="31">IF(D408="","",IF(D408&gt;$B$11,"Over","Under"))</f>
        <v>Under</v>
      </c>
      <c r="F408" s="26" t="str">
        <f t="shared" ref="F408:F471" si="32">IF(D408="","",IF(D408&gt;$B$10,"Over","Under"))</f>
        <v>Under</v>
      </c>
      <c r="G408" s="26">
        <f t="shared" si="30"/>
        <v>8</v>
      </c>
    </row>
    <row r="409" spans="1:7" ht="15" x14ac:dyDescent="0.25">
      <c r="A409" s="39">
        <v>44383</v>
      </c>
      <c r="B409" s="40">
        <v>0.36791666666666667</v>
      </c>
      <c r="C409" s="5">
        <v>16</v>
      </c>
      <c r="D409" s="24">
        <f t="shared" si="29"/>
        <v>16</v>
      </c>
      <c r="E409" s="26" t="str">
        <f t="shared" si="31"/>
        <v>Under</v>
      </c>
      <c r="F409" s="26" t="str">
        <f t="shared" si="32"/>
        <v>Over</v>
      </c>
      <c r="G409" s="26">
        <f t="shared" si="30"/>
        <v>8</v>
      </c>
    </row>
    <row r="410" spans="1:7" ht="15" x14ac:dyDescent="0.25">
      <c r="A410" s="39">
        <v>44383</v>
      </c>
      <c r="B410" s="40">
        <v>0.36799768518518516</v>
      </c>
      <c r="C410" s="5">
        <v>18</v>
      </c>
      <c r="D410" s="24">
        <f t="shared" si="29"/>
        <v>18</v>
      </c>
      <c r="E410" s="26" t="str">
        <f t="shared" si="31"/>
        <v>Under</v>
      </c>
      <c r="F410" s="26" t="str">
        <f t="shared" si="32"/>
        <v>Over</v>
      </c>
      <c r="G410" s="26">
        <f t="shared" si="30"/>
        <v>8</v>
      </c>
    </row>
    <row r="411" spans="1:7" ht="15" x14ac:dyDescent="0.25">
      <c r="A411" s="39">
        <v>44383</v>
      </c>
      <c r="B411" s="40">
        <v>0.36804398148148149</v>
      </c>
      <c r="C411" s="5">
        <v>17</v>
      </c>
      <c r="D411" s="24">
        <f t="shared" si="29"/>
        <v>17</v>
      </c>
      <c r="E411" s="26" t="str">
        <f t="shared" si="31"/>
        <v>Under</v>
      </c>
      <c r="F411" s="26" t="str">
        <f t="shared" si="32"/>
        <v>Over</v>
      </c>
      <c r="G411" s="26">
        <f t="shared" si="30"/>
        <v>8</v>
      </c>
    </row>
    <row r="412" spans="1:7" ht="15" x14ac:dyDescent="0.25">
      <c r="A412" s="39">
        <v>44383</v>
      </c>
      <c r="B412" s="40">
        <v>0.36865740740740738</v>
      </c>
      <c r="C412" s="5">
        <v>26</v>
      </c>
      <c r="D412" s="24">
        <f t="shared" si="29"/>
        <v>26</v>
      </c>
      <c r="E412" s="26" t="str">
        <f t="shared" si="31"/>
        <v>Over</v>
      </c>
      <c r="F412" s="26" t="str">
        <f t="shared" si="32"/>
        <v>Over</v>
      </c>
      <c r="G412" s="26">
        <f t="shared" si="30"/>
        <v>8</v>
      </c>
    </row>
    <row r="413" spans="1:7" ht="15" x14ac:dyDescent="0.25">
      <c r="A413" s="39">
        <v>44383</v>
      </c>
      <c r="B413" s="40">
        <v>0.36997685185185186</v>
      </c>
      <c r="C413" s="5">
        <v>11</v>
      </c>
      <c r="D413" s="24">
        <f t="shared" si="29"/>
        <v>11</v>
      </c>
      <c r="E413" s="26" t="str">
        <f t="shared" si="31"/>
        <v>Under</v>
      </c>
      <c r="F413" s="26" t="str">
        <f t="shared" si="32"/>
        <v>Over</v>
      </c>
      <c r="G413" s="26">
        <f t="shared" si="30"/>
        <v>8</v>
      </c>
    </row>
    <row r="414" spans="1:7" ht="15" x14ac:dyDescent="0.25">
      <c r="A414" s="39">
        <v>44383</v>
      </c>
      <c r="B414" s="40">
        <v>0.37226851851851855</v>
      </c>
      <c r="C414" s="5">
        <v>10</v>
      </c>
      <c r="D414" s="24">
        <f t="shared" si="29"/>
        <v>10</v>
      </c>
      <c r="E414" s="26" t="str">
        <f t="shared" si="31"/>
        <v>Under</v>
      </c>
      <c r="F414" s="26" t="str">
        <f t="shared" si="32"/>
        <v>Under</v>
      </c>
      <c r="G414" s="26">
        <f t="shared" si="30"/>
        <v>8</v>
      </c>
    </row>
    <row r="415" spans="1:7" ht="15" x14ac:dyDescent="0.25">
      <c r="A415" s="39">
        <v>44383</v>
      </c>
      <c r="B415" s="40">
        <v>0.375</v>
      </c>
      <c r="C415" s="5">
        <v>11</v>
      </c>
      <c r="D415" s="24">
        <f t="shared" si="29"/>
        <v>11</v>
      </c>
      <c r="E415" s="26" t="str">
        <f t="shared" si="31"/>
        <v>Under</v>
      </c>
      <c r="F415" s="26" t="str">
        <f t="shared" si="32"/>
        <v>Over</v>
      </c>
      <c r="G415" s="26">
        <f t="shared" si="30"/>
        <v>9</v>
      </c>
    </row>
    <row r="416" spans="1:7" ht="15" x14ac:dyDescent="0.25">
      <c r="A416" s="39">
        <v>44383</v>
      </c>
      <c r="B416" s="40">
        <v>0.37715277777777773</v>
      </c>
      <c r="C416" s="5">
        <v>18</v>
      </c>
      <c r="D416" s="24">
        <f t="shared" si="29"/>
        <v>18</v>
      </c>
      <c r="E416" s="26" t="str">
        <f t="shared" si="31"/>
        <v>Under</v>
      </c>
      <c r="F416" s="26" t="str">
        <f t="shared" si="32"/>
        <v>Over</v>
      </c>
      <c r="G416" s="26">
        <f t="shared" si="30"/>
        <v>9</v>
      </c>
    </row>
    <row r="417" spans="1:7" ht="15" x14ac:dyDescent="0.25">
      <c r="A417" s="39">
        <v>44383</v>
      </c>
      <c r="B417" s="40">
        <v>0.37811342592592595</v>
      </c>
      <c r="C417" s="5">
        <v>14</v>
      </c>
      <c r="D417" s="24">
        <f t="shared" si="29"/>
        <v>14</v>
      </c>
      <c r="E417" s="26" t="str">
        <f t="shared" si="31"/>
        <v>Under</v>
      </c>
      <c r="F417" s="26" t="str">
        <f t="shared" si="32"/>
        <v>Over</v>
      </c>
      <c r="G417" s="26">
        <f t="shared" si="30"/>
        <v>9</v>
      </c>
    </row>
    <row r="418" spans="1:7" ht="15" x14ac:dyDescent="0.25">
      <c r="A418" s="39">
        <v>44383</v>
      </c>
      <c r="B418" s="40">
        <v>0.37870370370370371</v>
      </c>
      <c r="C418" s="5">
        <v>13</v>
      </c>
      <c r="D418" s="24">
        <f t="shared" si="29"/>
        <v>13</v>
      </c>
      <c r="E418" s="26" t="str">
        <f t="shared" si="31"/>
        <v>Under</v>
      </c>
      <c r="F418" s="26" t="str">
        <f t="shared" si="32"/>
        <v>Over</v>
      </c>
      <c r="G418" s="26">
        <f t="shared" si="30"/>
        <v>9</v>
      </c>
    </row>
    <row r="419" spans="1:7" ht="15" x14ac:dyDescent="0.25">
      <c r="A419" s="39">
        <v>44383</v>
      </c>
      <c r="B419" s="40">
        <v>0.37927083333333328</v>
      </c>
      <c r="C419" s="5">
        <v>20</v>
      </c>
      <c r="D419" s="24">
        <f t="shared" si="29"/>
        <v>20</v>
      </c>
      <c r="E419" s="26" t="str">
        <f t="shared" si="31"/>
        <v>Under</v>
      </c>
      <c r="F419" s="26" t="str">
        <f t="shared" si="32"/>
        <v>Over</v>
      </c>
      <c r="G419" s="26">
        <f t="shared" si="30"/>
        <v>9</v>
      </c>
    </row>
    <row r="420" spans="1:7" ht="15" x14ac:dyDescent="0.25">
      <c r="A420" s="39">
        <v>44383</v>
      </c>
      <c r="B420" s="40">
        <v>0.38017361111111114</v>
      </c>
      <c r="C420" s="5">
        <v>12</v>
      </c>
      <c r="D420" s="24">
        <f t="shared" si="29"/>
        <v>12</v>
      </c>
      <c r="E420" s="26" t="str">
        <f t="shared" si="31"/>
        <v>Under</v>
      </c>
      <c r="F420" s="26" t="str">
        <f t="shared" si="32"/>
        <v>Over</v>
      </c>
      <c r="G420" s="26">
        <f t="shared" si="30"/>
        <v>9</v>
      </c>
    </row>
    <row r="421" spans="1:7" ht="15" x14ac:dyDescent="0.25">
      <c r="A421" s="39">
        <v>44383</v>
      </c>
      <c r="B421" s="40">
        <v>0.38182870370370375</v>
      </c>
      <c r="C421" s="5">
        <v>11</v>
      </c>
      <c r="D421" s="24">
        <f t="shared" si="29"/>
        <v>11</v>
      </c>
      <c r="E421" s="26" t="str">
        <f t="shared" si="31"/>
        <v>Under</v>
      </c>
      <c r="F421" s="26" t="str">
        <f t="shared" si="32"/>
        <v>Over</v>
      </c>
      <c r="G421" s="26">
        <f t="shared" si="30"/>
        <v>9</v>
      </c>
    </row>
    <row r="422" spans="1:7" ht="15" x14ac:dyDescent="0.25">
      <c r="A422" s="39">
        <v>44383</v>
      </c>
      <c r="B422" s="40">
        <v>0.38184027777777779</v>
      </c>
      <c r="C422" s="5">
        <v>11</v>
      </c>
      <c r="D422" s="24">
        <f t="shared" si="29"/>
        <v>11</v>
      </c>
      <c r="E422" s="26" t="str">
        <f t="shared" si="31"/>
        <v>Under</v>
      </c>
      <c r="F422" s="26" t="str">
        <f t="shared" si="32"/>
        <v>Over</v>
      </c>
      <c r="G422" s="26">
        <f t="shared" si="30"/>
        <v>9</v>
      </c>
    </row>
    <row r="423" spans="1:7" ht="15" x14ac:dyDescent="0.25">
      <c r="A423" s="39">
        <v>44383</v>
      </c>
      <c r="B423" s="40">
        <v>0.38841435185185186</v>
      </c>
      <c r="C423" s="5">
        <v>21</v>
      </c>
      <c r="D423" s="24">
        <f t="shared" si="29"/>
        <v>21</v>
      </c>
      <c r="E423" s="26" t="str">
        <f t="shared" si="31"/>
        <v>Under</v>
      </c>
      <c r="F423" s="26" t="str">
        <f t="shared" si="32"/>
        <v>Over</v>
      </c>
      <c r="G423" s="26">
        <f t="shared" si="30"/>
        <v>9</v>
      </c>
    </row>
    <row r="424" spans="1:7" ht="15" x14ac:dyDescent="0.25">
      <c r="A424" s="39">
        <v>44383</v>
      </c>
      <c r="B424" s="40">
        <v>0.38891203703703708</v>
      </c>
      <c r="C424" s="5">
        <v>18</v>
      </c>
      <c r="D424" s="24">
        <f t="shared" si="29"/>
        <v>18</v>
      </c>
      <c r="E424" s="26" t="str">
        <f t="shared" si="31"/>
        <v>Under</v>
      </c>
      <c r="F424" s="26" t="str">
        <f t="shared" si="32"/>
        <v>Over</v>
      </c>
      <c r="G424" s="26">
        <f t="shared" si="30"/>
        <v>9</v>
      </c>
    </row>
    <row r="425" spans="1:7" ht="15" x14ac:dyDescent="0.25">
      <c r="A425" s="39">
        <v>44383</v>
      </c>
      <c r="B425" s="40">
        <v>0.39097222222222222</v>
      </c>
      <c r="C425" s="5">
        <v>10</v>
      </c>
      <c r="D425" s="24">
        <f t="shared" si="29"/>
        <v>10</v>
      </c>
      <c r="E425" s="26" t="str">
        <f t="shared" si="31"/>
        <v>Under</v>
      </c>
      <c r="F425" s="26" t="str">
        <f t="shared" si="32"/>
        <v>Under</v>
      </c>
      <c r="G425" s="26">
        <f t="shared" si="30"/>
        <v>9</v>
      </c>
    </row>
    <row r="426" spans="1:7" ht="15" x14ac:dyDescent="0.25">
      <c r="A426" s="39">
        <v>44383</v>
      </c>
      <c r="B426" s="40">
        <v>0.39113425925925926</v>
      </c>
      <c r="C426" s="5">
        <v>13</v>
      </c>
      <c r="D426" s="24">
        <f t="shared" si="29"/>
        <v>13</v>
      </c>
      <c r="E426" s="26" t="str">
        <f t="shared" si="31"/>
        <v>Under</v>
      </c>
      <c r="F426" s="26" t="str">
        <f t="shared" si="32"/>
        <v>Over</v>
      </c>
      <c r="G426" s="26">
        <f t="shared" si="30"/>
        <v>9</v>
      </c>
    </row>
    <row r="427" spans="1:7" ht="15" x14ac:dyDescent="0.25">
      <c r="A427" s="39">
        <v>44383</v>
      </c>
      <c r="B427" s="40">
        <v>0.39217592592592593</v>
      </c>
      <c r="C427" s="5">
        <v>13</v>
      </c>
      <c r="D427" s="24">
        <f t="shared" si="29"/>
        <v>13</v>
      </c>
      <c r="E427" s="26" t="str">
        <f t="shared" si="31"/>
        <v>Under</v>
      </c>
      <c r="F427" s="26" t="str">
        <f t="shared" si="32"/>
        <v>Over</v>
      </c>
      <c r="G427" s="26">
        <f t="shared" si="30"/>
        <v>9</v>
      </c>
    </row>
    <row r="428" spans="1:7" ht="15" x14ac:dyDescent="0.25">
      <c r="A428" s="39">
        <v>44383</v>
      </c>
      <c r="B428" s="40">
        <v>0.39754629629629629</v>
      </c>
      <c r="C428" s="5">
        <v>20</v>
      </c>
      <c r="D428" s="24">
        <f t="shared" si="29"/>
        <v>20</v>
      </c>
      <c r="E428" s="26" t="str">
        <f t="shared" si="31"/>
        <v>Under</v>
      </c>
      <c r="F428" s="26" t="str">
        <f t="shared" si="32"/>
        <v>Over</v>
      </c>
      <c r="G428" s="26">
        <f t="shared" si="30"/>
        <v>9</v>
      </c>
    </row>
    <row r="429" spans="1:7" ht="15" x14ac:dyDescent="0.25">
      <c r="A429" s="39">
        <v>44383</v>
      </c>
      <c r="B429" s="40">
        <v>0.4020023148148148</v>
      </c>
      <c r="C429" s="5">
        <v>16</v>
      </c>
      <c r="D429" s="24">
        <f t="shared" si="29"/>
        <v>16</v>
      </c>
      <c r="E429" s="26" t="str">
        <f t="shared" si="31"/>
        <v>Under</v>
      </c>
      <c r="F429" s="26" t="str">
        <f t="shared" si="32"/>
        <v>Over</v>
      </c>
      <c r="G429" s="26">
        <f t="shared" si="30"/>
        <v>9</v>
      </c>
    </row>
    <row r="430" spans="1:7" ht="15" x14ac:dyDescent="0.25">
      <c r="A430" s="39">
        <v>44383</v>
      </c>
      <c r="B430" s="40">
        <v>0.40202546296296293</v>
      </c>
      <c r="C430" s="5">
        <v>16</v>
      </c>
      <c r="D430" s="24">
        <f t="shared" si="29"/>
        <v>16</v>
      </c>
      <c r="E430" s="26" t="str">
        <f t="shared" si="31"/>
        <v>Under</v>
      </c>
      <c r="F430" s="26" t="str">
        <f t="shared" si="32"/>
        <v>Over</v>
      </c>
      <c r="G430" s="26">
        <f t="shared" si="30"/>
        <v>9</v>
      </c>
    </row>
    <row r="431" spans="1:7" ht="15" x14ac:dyDescent="0.25">
      <c r="A431" s="39">
        <v>44383</v>
      </c>
      <c r="B431" s="40">
        <v>0.40217592592592594</v>
      </c>
      <c r="C431" s="5">
        <v>13</v>
      </c>
      <c r="D431" s="24">
        <f t="shared" si="29"/>
        <v>13</v>
      </c>
      <c r="E431" s="26" t="str">
        <f t="shared" si="31"/>
        <v>Under</v>
      </c>
      <c r="F431" s="26" t="str">
        <f t="shared" si="32"/>
        <v>Over</v>
      </c>
      <c r="G431" s="26">
        <f t="shared" si="30"/>
        <v>9</v>
      </c>
    </row>
    <row r="432" spans="1:7" ht="15" x14ac:dyDescent="0.25">
      <c r="A432" s="39">
        <v>44383</v>
      </c>
      <c r="B432" s="40">
        <v>0.40412037037037035</v>
      </c>
      <c r="C432" s="5">
        <v>13</v>
      </c>
      <c r="D432" s="24">
        <f t="shared" si="29"/>
        <v>13</v>
      </c>
      <c r="E432" s="26" t="str">
        <f t="shared" si="31"/>
        <v>Under</v>
      </c>
      <c r="F432" s="26" t="str">
        <f t="shared" si="32"/>
        <v>Over</v>
      </c>
      <c r="G432" s="26">
        <f t="shared" si="30"/>
        <v>9</v>
      </c>
    </row>
    <row r="433" spans="1:7" ht="15" x14ac:dyDescent="0.25">
      <c r="A433" s="39">
        <v>44383</v>
      </c>
      <c r="B433" s="40">
        <v>0.40625</v>
      </c>
      <c r="C433" s="5">
        <v>10</v>
      </c>
      <c r="D433" s="24">
        <f t="shared" si="29"/>
        <v>10</v>
      </c>
      <c r="E433" s="26" t="str">
        <f t="shared" si="31"/>
        <v>Under</v>
      </c>
      <c r="F433" s="26" t="str">
        <f t="shared" si="32"/>
        <v>Under</v>
      </c>
      <c r="G433" s="26">
        <f t="shared" si="30"/>
        <v>9</v>
      </c>
    </row>
    <row r="434" spans="1:7" ht="15" x14ac:dyDescent="0.25">
      <c r="A434" s="39">
        <v>44383</v>
      </c>
      <c r="B434" s="40">
        <v>0.41035879629629629</v>
      </c>
      <c r="C434" s="5">
        <v>16</v>
      </c>
      <c r="D434" s="24">
        <f t="shared" si="29"/>
        <v>16</v>
      </c>
      <c r="E434" s="26" t="str">
        <f t="shared" si="31"/>
        <v>Under</v>
      </c>
      <c r="F434" s="26" t="str">
        <f t="shared" si="32"/>
        <v>Over</v>
      </c>
      <c r="G434" s="26">
        <f t="shared" si="30"/>
        <v>9</v>
      </c>
    </row>
    <row r="435" spans="1:7" ht="15" x14ac:dyDescent="0.25">
      <c r="A435" s="39">
        <v>44383</v>
      </c>
      <c r="B435" s="40">
        <v>0.41820601851851852</v>
      </c>
      <c r="C435" s="5">
        <v>16</v>
      </c>
      <c r="D435" s="24">
        <f t="shared" si="29"/>
        <v>16</v>
      </c>
      <c r="E435" s="26" t="str">
        <f t="shared" si="31"/>
        <v>Under</v>
      </c>
      <c r="F435" s="26" t="str">
        <f t="shared" si="32"/>
        <v>Over</v>
      </c>
      <c r="G435" s="26">
        <f t="shared" si="30"/>
        <v>10</v>
      </c>
    </row>
    <row r="436" spans="1:7" ht="15" x14ac:dyDescent="0.25">
      <c r="A436" s="39">
        <v>44383</v>
      </c>
      <c r="B436" s="40">
        <v>0.42005787037037035</v>
      </c>
      <c r="C436" s="5">
        <v>12</v>
      </c>
      <c r="D436" s="24">
        <f t="shared" si="29"/>
        <v>12</v>
      </c>
      <c r="E436" s="26" t="str">
        <f t="shared" si="31"/>
        <v>Under</v>
      </c>
      <c r="F436" s="26" t="str">
        <f t="shared" si="32"/>
        <v>Over</v>
      </c>
      <c r="G436" s="26">
        <f t="shared" si="30"/>
        <v>10</v>
      </c>
    </row>
    <row r="437" spans="1:7" ht="15" x14ac:dyDescent="0.25">
      <c r="A437" s="39">
        <v>44383</v>
      </c>
      <c r="B437" s="40">
        <v>0.42111111111111116</v>
      </c>
      <c r="C437" s="5">
        <v>17</v>
      </c>
      <c r="D437" s="24">
        <f t="shared" si="29"/>
        <v>17</v>
      </c>
      <c r="E437" s="26" t="str">
        <f t="shared" si="31"/>
        <v>Under</v>
      </c>
      <c r="F437" s="26" t="str">
        <f t="shared" si="32"/>
        <v>Over</v>
      </c>
      <c r="G437" s="26">
        <f t="shared" si="30"/>
        <v>10</v>
      </c>
    </row>
    <row r="438" spans="1:7" ht="15" x14ac:dyDescent="0.25">
      <c r="A438" s="39">
        <v>44383</v>
      </c>
      <c r="B438" s="40">
        <v>0.42152777777777778</v>
      </c>
      <c r="C438" s="5">
        <v>13</v>
      </c>
      <c r="D438" s="24">
        <f t="shared" si="29"/>
        <v>13</v>
      </c>
      <c r="E438" s="26" t="str">
        <f t="shared" si="31"/>
        <v>Under</v>
      </c>
      <c r="F438" s="26" t="str">
        <f t="shared" si="32"/>
        <v>Over</v>
      </c>
      <c r="G438" s="26">
        <f t="shared" si="30"/>
        <v>10</v>
      </c>
    </row>
    <row r="439" spans="1:7" ht="15" x14ac:dyDescent="0.25">
      <c r="A439" s="39">
        <v>44383</v>
      </c>
      <c r="B439" s="40">
        <v>0.42373842592592598</v>
      </c>
      <c r="C439" s="5">
        <v>14</v>
      </c>
      <c r="D439" s="24">
        <f t="shared" si="29"/>
        <v>14</v>
      </c>
      <c r="E439" s="26" t="str">
        <f t="shared" si="31"/>
        <v>Under</v>
      </c>
      <c r="F439" s="26" t="str">
        <f t="shared" si="32"/>
        <v>Over</v>
      </c>
      <c r="G439" s="26">
        <f t="shared" si="30"/>
        <v>10</v>
      </c>
    </row>
    <row r="440" spans="1:7" ht="15" x14ac:dyDescent="0.25">
      <c r="A440" s="39">
        <v>44383</v>
      </c>
      <c r="B440" s="40">
        <v>0.42378472222222219</v>
      </c>
      <c r="C440" s="5">
        <v>14</v>
      </c>
      <c r="D440" s="24">
        <f t="shared" si="29"/>
        <v>14</v>
      </c>
      <c r="E440" s="26" t="str">
        <f t="shared" si="31"/>
        <v>Under</v>
      </c>
      <c r="F440" s="26" t="str">
        <f t="shared" si="32"/>
        <v>Over</v>
      </c>
      <c r="G440" s="26">
        <f t="shared" si="30"/>
        <v>10</v>
      </c>
    </row>
    <row r="441" spans="1:7" ht="15" x14ac:dyDescent="0.25">
      <c r="A441" s="39">
        <v>44383</v>
      </c>
      <c r="B441" s="40">
        <v>0.42403935185185188</v>
      </c>
      <c r="C441" s="5">
        <v>12</v>
      </c>
      <c r="D441" s="24">
        <f t="shared" si="29"/>
        <v>12</v>
      </c>
      <c r="E441" s="26" t="str">
        <f t="shared" si="31"/>
        <v>Under</v>
      </c>
      <c r="F441" s="26" t="str">
        <f t="shared" si="32"/>
        <v>Over</v>
      </c>
      <c r="G441" s="26">
        <f t="shared" si="30"/>
        <v>10</v>
      </c>
    </row>
    <row r="442" spans="1:7" ht="15" x14ac:dyDescent="0.25">
      <c r="A442" s="39">
        <v>44383</v>
      </c>
      <c r="B442" s="40">
        <v>0.42685185185185182</v>
      </c>
      <c r="C442" s="5">
        <v>15</v>
      </c>
      <c r="D442" s="24">
        <f t="shared" si="29"/>
        <v>15</v>
      </c>
      <c r="E442" s="26" t="str">
        <f t="shared" si="31"/>
        <v>Under</v>
      </c>
      <c r="F442" s="26" t="str">
        <f t="shared" si="32"/>
        <v>Over</v>
      </c>
      <c r="G442" s="26">
        <f t="shared" si="30"/>
        <v>10</v>
      </c>
    </row>
    <row r="443" spans="1:7" ht="15" x14ac:dyDescent="0.25">
      <c r="A443" s="39">
        <v>44383</v>
      </c>
      <c r="B443" s="40">
        <v>0.43010416666666668</v>
      </c>
      <c r="C443" s="5">
        <v>14</v>
      </c>
      <c r="D443" s="24">
        <f t="shared" si="29"/>
        <v>14</v>
      </c>
      <c r="E443" s="26" t="str">
        <f t="shared" si="31"/>
        <v>Under</v>
      </c>
      <c r="F443" s="26" t="str">
        <f t="shared" si="32"/>
        <v>Over</v>
      </c>
      <c r="G443" s="26">
        <f t="shared" si="30"/>
        <v>10</v>
      </c>
    </row>
    <row r="444" spans="1:7" ht="15" x14ac:dyDescent="0.25">
      <c r="A444" s="39">
        <v>44383</v>
      </c>
      <c r="B444" s="40">
        <v>0.43016203703703698</v>
      </c>
      <c r="C444" s="5">
        <v>13</v>
      </c>
      <c r="D444" s="24">
        <f t="shared" si="29"/>
        <v>13</v>
      </c>
      <c r="E444" s="26" t="str">
        <f t="shared" si="31"/>
        <v>Under</v>
      </c>
      <c r="F444" s="26" t="str">
        <f t="shared" si="32"/>
        <v>Over</v>
      </c>
      <c r="G444" s="26">
        <f t="shared" si="30"/>
        <v>10</v>
      </c>
    </row>
    <row r="445" spans="1:7" ht="15" x14ac:dyDescent="0.25">
      <c r="A445" s="39">
        <v>44383</v>
      </c>
      <c r="B445" s="40">
        <v>0.43101851851851852</v>
      </c>
      <c r="C445" s="5">
        <v>20</v>
      </c>
      <c r="D445" s="24">
        <f t="shared" si="29"/>
        <v>20</v>
      </c>
      <c r="E445" s="26" t="str">
        <f t="shared" si="31"/>
        <v>Under</v>
      </c>
      <c r="F445" s="26" t="str">
        <f t="shared" si="32"/>
        <v>Over</v>
      </c>
      <c r="G445" s="26">
        <f t="shared" si="30"/>
        <v>10</v>
      </c>
    </row>
    <row r="446" spans="1:7" ht="15" x14ac:dyDescent="0.25">
      <c r="A446" s="39">
        <v>44383</v>
      </c>
      <c r="B446" s="40">
        <v>0.43672453703703701</v>
      </c>
      <c r="C446" s="5">
        <v>19</v>
      </c>
      <c r="D446" s="24">
        <f t="shared" si="29"/>
        <v>19</v>
      </c>
      <c r="E446" s="26" t="str">
        <f t="shared" si="31"/>
        <v>Under</v>
      </c>
      <c r="F446" s="26" t="str">
        <f t="shared" si="32"/>
        <v>Over</v>
      </c>
      <c r="G446" s="26">
        <f t="shared" si="30"/>
        <v>10</v>
      </c>
    </row>
    <row r="447" spans="1:7" ht="15" x14ac:dyDescent="0.25">
      <c r="A447" s="39">
        <v>44383</v>
      </c>
      <c r="B447" s="40">
        <v>0.44059027777777776</v>
      </c>
      <c r="C447" s="5">
        <v>14</v>
      </c>
      <c r="D447" s="24">
        <f t="shared" si="29"/>
        <v>14</v>
      </c>
      <c r="E447" s="26" t="str">
        <f t="shared" si="31"/>
        <v>Under</v>
      </c>
      <c r="F447" s="26" t="str">
        <f t="shared" si="32"/>
        <v>Over</v>
      </c>
      <c r="G447" s="26">
        <f t="shared" si="30"/>
        <v>10</v>
      </c>
    </row>
    <row r="448" spans="1:7" ht="15" x14ac:dyDescent="0.25">
      <c r="A448" s="39">
        <v>44383</v>
      </c>
      <c r="B448" s="40">
        <v>0.44371527777777775</v>
      </c>
      <c r="C448" s="5">
        <v>18</v>
      </c>
      <c r="D448" s="24">
        <f t="shared" si="29"/>
        <v>18</v>
      </c>
      <c r="E448" s="26" t="str">
        <f t="shared" si="31"/>
        <v>Under</v>
      </c>
      <c r="F448" s="26" t="str">
        <f t="shared" si="32"/>
        <v>Over</v>
      </c>
      <c r="G448" s="26">
        <f t="shared" si="30"/>
        <v>10</v>
      </c>
    </row>
    <row r="449" spans="1:7" ht="15" x14ac:dyDescent="0.25">
      <c r="A449" s="39">
        <v>44383</v>
      </c>
      <c r="B449" s="40">
        <v>0.44427083333333334</v>
      </c>
      <c r="C449" s="5">
        <v>14</v>
      </c>
      <c r="D449" s="24">
        <f t="shared" si="29"/>
        <v>14</v>
      </c>
      <c r="E449" s="26" t="str">
        <f t="shared" si="31"/>
        <v>Under</v>
      </c>
      <c r="F449" s="26" t="str">
        <f t="shared" si="32"/>
        <v>Over</v>
      </c>
      <c r="G449" s="26">
        <f t="shared" si="30"/>
        <v>10</v>
      </c>
    </row>
    <row r="450" spans="1:7" ht="15" x14ac:dyDescent="0.25">
      <c r="A450" s="39">
        <v>44383</v>
      </c>
      <c r="B450" s="40">
        <v>0.44528935185185187</v>
      </c>
      <c r="C450" s="5">
        <v>10</v>
      </c>
      <c r="D450" s="24">
        <f t="shared" si="29"/>
        <v>10</v>
      </c>
      <c r="E450" s="26" t="str">
        <f t="shared" si="31"/>
        <v>Under</v>
      </c>
      <c r="F450" s="26" t="str">
        <f t="shared" si="32"/>
        <v>Under</v>
      </c>
      <c r="G450" s="26">
        <f t="shared" si="30"/>
        <v>10</v>
      </c>
    </row>
    <row r="451" spans="1:7" ht="15" x14ac:dyDescent="0.25">
      <c r="A451" s="39">
        <v>44383</v>
      </c>
      <c r="B451" s="40">
        <v>0.44565972222222222</v>
      </c>
      <c r="C451" s="5">
        <v>15</v>
      </c>
      <c r="D451" s="24">
        <f t="shared" si="29"/>
        <v>15</v>
      </c>
      <c r="E451" s="26" t="str">
        <f t="shared" si="31"/>
        <v>Under</v>
      </c>
      <c r="F451" s="26" t="str">
        <f t="shared" si="32"/>
        <v>Over</v>
      </c>
      <c r="G451" s="26">
        <f t="shared" si="30"/>
        <v>10</v>
      </c>
    </row>
    <row r="452" spans="1:7" ht="15" x14ac:dyDescent="0.25">
      <c r="A452" s="39">
        <v>44383</v>
      </c>
      <c r="B452" s="40">
        <v>0.44643518518518516</v>
      </c>
      <c r="C452" s="5">
        <v>25</v>
      </c>
      <c r="D452" s="24">
        <f t="shared" si="29"/>
        <v>25</v>
      </c>
      <c r="E452" s="26" t="str">
        <f t="shared" si="31"/>
        <v>Over</v>
      </c>
      <c r="F452" s="26" t="str">
        <f t="shared" si="32"/>
        <v>Over</v>
      </c>
      <c r="G452" s="26">
        <f t="shared" si="30"/>
        <v>10</v>
      </c>
    </row>
    <row r="453" spans="1:7" ht="15" x14ac:dyDescent="0.25">
      <c r="A453" s="39">
        <v>44383</v>
      </c>
      <c r="B453" s="40">
        <v>0.44754629629629633</v>
      </c>
      <c r="C453" s="5">
        <v>15</v>
      </c>
      <c r="D453" s="24">
        <f t="shared" si="29"/>
        <v>15</v>
      </c>
      <c r="E453" s="26" t="str">
        <f t="shared" si="31"/>
        <v>Under</v>
      </c>
      <c r="F453" s="26" t="str">
        <f t="shared" si="32"/>
        <v>Over</v>
      </c>
      <c r="G453" s="26">
        <f t="shared" si="30"/>
        <v>10</v>
      </c>
    </row>
    <row r="454" spans="1:7" ht="15" x14ac:dyDescent="0.25">
      <c r="A454" s="39">
        <v>44383</v>
      </c>
      <c r="B454" s="40">
        <v>0.44969907407407406</v>
      </c>
      <c r="C454" s="5">
        <v>14</v>
      </c>
      <c r="D454" s="24">
        <f t="shared" si="29"/>
        <v>14</v>
      </c>
      <c r="E454" s="26" t="str">
        <f t="shared" si="31"/>
        <v>Under</v>
      </c>
      <c r="F454" s="26" t="str">
        <f t="shared" si="32"/>
        <v>Over</v>
      </c>
      <c r="G454" s="26">
        <f t="shared" si="30"/>
        <v>10</v>
      </c>
    </row>
    <row r="455" spans="1:7" ht="15" x14ac:dyDescent="0.25">
      <c r="A455" s="39">
        <v>44383</v>
      </c>
      <c r="B455" s="40">
        <v>0.45021990740740742</v>
      </c>
      <c r="C455" s="5">
        <v>15</v>
      </c>
      <c r="D455" s="24">
        <f t="shared" si="29"/>
        <v>15</v>
      </c>
      <c r="E455" s="26" t="str">
        <f t="shared" si="31"/>
        <v>Under</v>
      </c>
      <c r="F455" s="26" t="str">
        <f t="shared" si="32"/>
        <v>Over</v>
      </c>
      <c r="G455" s="26">
        <f t="shared" si="30"/>
        <v>10</v>
      </c>
    </row>
    <row r="456" spans="1:7" ht="15" x14ac:dyDescent="0.25">
      <c r="A456" s="39">
        <v>44383</v>
      </c>
      <c r="B456" s="40">
        <v>0.45224537037037038</v>
      </c>
      <c r="C456" s="5">
        <v>13</v>
      </c>
      <c r="D456" s="24">
        <f t="shared" si="29"/>
        <v>13</v>
      </c>
      <c r="E456" s="26" t="str">
        <f t="shared" si="31"/>
        <v>Under</v>
      </c>
      <c r="F456" s="26" t="str">
        <f t="shared" si="32"/>
        <v>Over</v>
      </c>
      <c r="G456" s="26">
        <f t="shared" si="30"/>
        <v>10</v>
      </c>
    </row>
    <row r="457" spans="1:7" ht="15" x14ac:dyDescent="0.25">
      <c r="A457" s="39">
        <v>44383</v>
      </c>
      <c r="B457" s="40">
        <v>0.4522916666666667</v>
      </c>
      <c r="C457" s="5">
        <v>15</v>
      </c>
      <c r="D457" s="24">
        <f t="shared" si="29"/>
        <v>15</v>
      </c>
      <c r="E457" s="26" t="str">
        <f t="shared" si="31"/>
        <v>Under</v>
      </c>
      <c r="F457" s="26" t="str">
        <f t="shared" si="32"/>
        <v>Over</v>
      </c>
      <c r="G457" s="26">
        <f t="shared" si="30"/>
        <v>10</v>
      </c>
    </row>
    <row r="458" spans="1:7" ht="15" x14ac:dyDescent="0.25">
      <c r="A458" s="39">
        <v>44383</v>
      </c>
      <c r="B458" s="40">
        <v>0.45244212962962965</v>
      </c>
      <c r="C458" s="5">
        <v>13</v>
      </c>
      <c r="D458" s="24">
        <f t="shared" si="29"/>
        <v>13</v>
      </c>
      <c r="E458" s="26" t="str">
        <f t="shared" si="31"/>
        <v>Under</v>
      </c>
      <c r="F458" s="26" t="str">
        <f t="shared" si="32"/>
        <v>Over</v>
      </c>
      <c r="G458" s="26">
        <f t="shared" si="30"/>
        <v>10</v>
      </c>
    </row>
    <row r="459" spans="1:7" ht="15" x14ac:dyDescent="0.25">
      <c r="A459" s="39">
        <v>44383</v>
      </c>
      <c r="B459" s="40">
        <v>0.4534259259259259</v>
      </c>
      <c r="C459" s="5">
        <v>14</v>
      </c>
      <c r="D459" s="24">
        <f t="shared" si="29"/>
        <v>14</v>
      </c>
      <c r="E459" s="26" t="str">
        <f t="shared" si="31"/>
        <v>Under</v>
      </c>
      <c r="F459" s="26" t="str">
        <f t="shared" si="32"/>
        <v>Over</v>
      </c>
      <c r="G459" s="26">
        <f t="shared" si="30"/>
        <v>10</v>
      </c>
    </row>
    <row r="460" spans="1:7" ht="15" x14ac:dyDescent="0.25">
      <c r="A460" s="39">
        <v>44383</v>
      </c>
      <c r="B460" s="40">
        <v>0.45398148148148149</v>
      </c>
      <c r="C460" s="5">
        <v>18</v>
      </c>
      <c r="D460" s="24">
        <f t="shared" si="29"/>
        <v>18</v>
      </c>
      <c r="E460" s="26" t="str">
        <f t="shared" si="31"/>
        <v>Under</v>
      </c>
      <c r="F460" s="26" t="str">
        <f t="shared" si="32"/>
        <v>Over</v>
      </c>
      <c r="G460" s="26">
        <f t="shared" si="30"/>
        <v>10</v>
      </c>
    </row>
    <row r="461" spans="1:7" ht="15" x14ac:dyDescent="0.25">
      <c r="A461" s="39">
        <v>44383</v>
      </c>
      <c r="B461" s="40">
        <v>0.45518518518518519</v>
      </c>
      <c r="C461" s="5">
        <v>13</v>
      </c>
      <c r="D461" s="24">
        <f t="shared" si="29"/>
        <v>13</v>
      </c>
      <c r="E461" s="26" t="str">
        <f t="shared" si="31"/>
        <v>Under</v>
      </c>
      <c r="F461" s="26" t="str">
        <f t="shared" si="32"/>
        <v>Over</v>
      </c>
      <c r="G461" s="26">
        <f t="shared" si="30"/>
        <v>10</v>
      </c>
    </row>
    <row r="462" spans="1:7" ht="15" x14ac:dyDescent="0.25">
      <c r="A462" s="39">
        <v>44383</v>
      </c>
      <c r="B462" s="40">
        <v>0.45613425925925927</v>
      </c>
      <c r="C462" s="5">
        <v>15</v>
      </c>
      <c r="D462" s="24">
        <f t="shared" si="29"/>
        <v>15</v>
      </c>
      <c r="E462" s="26" t="str">
        <f t="shared" si="31"/>
        <v>Under</v>
      </c>
      <c r="F462" s="26" t="str">
        <f t="shared" si="32"/>
        <v>Over</v>
      </c>
      <c r="G462" s="26">
        <f t="shared" si="30"/>
        <v>10</v>
      </c>
    </row>
    <row r="463" spans="1:7" ht="15" x14ac:dyDescent="0.25">
      <c r="A463" s="39">
        <v>44383</v>
      </c>
      <c r="B463" s="40">
        <v>0.45615740740740746</v>
      </c>
      <c r="C463" s="5">
        <v>14</v>
      </c>
      <c r="D463" s="24">
        <f t="shared" si="29"/>
        <v>14</v>
      </c>
      <c r="E463" s="26" t="str">
        <f t="shared" si="31"/>
        <v>Under</v>
      </c>
      <c r="F463" s="26" t="str">
        <f t="shared" si="32"/>
        <v>Over</v>
      </c>
      <c r="G463" s="26">
        <f t="shared" si="30"/>
        <v>10</v>
      </c>
    </row>
    <row r="464" spans="1:7" ht="15" x14ac:dyDescent="0.25">
      <c r="A464" s="39">
        <v>44383</v>
      </c>
      <c r="B464" s="40">
        <v>0.45709490740740738</v>
      </c>
      <c r="C464" s="5">
        <v>11</v>
      </c>
      <c r="D464" s="24">
        <f t="shared" si="29"/>
        <v>11</v>
      </c>
      <c r="E464" s="26" t="str">
        <f t="shared" si="31"/>
        <v>Under</v>
      </c>
      <c r="F464" s="26" t="str">
        <f t="shared" si="32"/>
        <v>Over</v>
      </c>
      <c r="G464" s="26">
        <f t="shared" si="30"/>
        <v>10</v>
      </c>
    </row>
    <row r="465" spans="1:7" ht="15" x14ac:dyDescent="0.25">
      <c r="A465" s="39">
        <v>44383</v>
      </c>
      <c r="B465" s="40">
        <v>0.4581365740740741</v>
      </c>
      <c r="C465" s="5">
        <v>15</v>
      </c>
      <c r="D465" s="24">
        <f t="shared" si="29"/>
        <v>15</v>
      </c>
      <c r="E465" s="26" t="str">
        <f t="shared" si="31"/>
        <v>Under</v>
      </c>
      <c r="F465" s="26" t="str">
        <f t="shared" si="32"/>
        <v>Over</v>
      </c>
      <c r="G465" s="26">
        <f t="shared" si="30"/>
        <v>10</v>
      </c>
    </row>
    <row r="466" spans="1:7" ht="15" x14ac:dyDescent="0.25">
      <c r="A466" s="39">
        <v>44383</v>
      </c>
      <c r="B466" s="40">
        <v>0.4583564814814815</v>
      </c>
      <c r="C466" s="5">
        <v>20</v>
      </c>
      <c r="D466" s="24">
        <f t="shared" si="29"/>
        <v>20</v>
      </c>
      <c r="E466" s="26" t="str">
        <f t="shared" si="31"/>
        <v>Under</v>
      </c>
      <c r="F466" s="26" t="str">
        <f t="shared" si="32"/>
        <v>Over</v>
      </c>
      <c r="G466" s="26">
        <f t="shared" si="30"/>
        <v>11</v>
      </c>
    </row>
    <row r="467" spans="1:7" ht="15" x14ac:dyDescent="0.25">
      <c r="A467" s="39">
        <v>44383</v>
      </c>
      <c r="B467" s="40">
        <v>0.45902777777777781</v>
      </c>
      <c r="C467" s="5">
        <v>8</v>
      </c>
      <c r="D467" s="24">
        <f t="shared" si="29"/>
        <v>8</v>
      </c>
      <c r="E467" s="26" t="str">
        <f t="shared" si="31"/>
        <v>Under</v>
      </c>
      <c r="F467" s="26" t="str">
        <f t="shared" si="32"/>
        <v>Under</v>
      </c>
      <c r="G467" s="26">
        <f t="shared" si="30"/>
        <v>11</v>
      </c>
    </row>
    <row r="468" spans="1:7" ht="15" x14ac:dyDescent="0.25">
      <c r="A468" s="39">
        <v>44383</v>
      </c>
      <c r="B468" s="40">
        <v>0.46006944444444442</v>
      </c>
      <c r="C468" s="5">
        <v>15</v>
      </c>
      <c r="D468" s="24">
        <f t="shared" si="29"/>
        <v>15</v>
      </c>
      <c r="E468" s="26" t="str">
        <f t="shared" si="31"/>
        <v>Under</v>
      </c>
      <c r="F468" s="26" t="str">
        <f t="shared" si="32"/>
        <v>Over</v>
      </c>
      <c r="G468" s="26">
        <f t="shared" si="30"/>
        <v>11</v>
      </c>
    </row>
    <row r="469" spans="1:7" ht="15" x14ac:dyDescent="0.25">
      <c r="A469" s="39">
        <v>44383</v>
      </c>
      <c r="B469" s="40">
        <v>0.46182870370370371</v>
      </c>
      <c r="C469" s="5">
        <v>17</v>
      </c>
      <c r="D469" s="24">
        <f t="shared" si="29"/>
        <v>17</v>
      </c>
      <c r="E469" s="26" t="str">
        <f t="shared" si="31"/>
        <v>Under</v>
      </c>
      <c r="F469" s="26" t="str">
        <f t="shared" si="32"/>
        <v>Over</v>
      </c>
      <c r="G469" s="26">
        <f t="shared" si="30"/>
        <v>11</v>
      </c>
    </row>
    <row r="470" spans="1:7" ht="15" x14ac:dyDescent="0.25">
      <c r="A470" s="39">
        <v>44383</v>
      </c>
      <c r="B470" s="40">
        <v>0.46354166666666669</v>
      </c>
      <c r="C470" s="5">
        <v>19</v>
      </c>
      <c r="D470" s="24">
        <f t="shared" si="29"/>
        <v>19</v>
      </c>
      <c r="E470" s="26" t="str">
        <f t="shared" si="31"/>
        <v>Under</v>
      </c>
      <c r="F470" s="26" t="str">
        <f t="shared" si="32"/>
        <v>Over</v>
      </c>
      <c r="G470" s="26">
        <f t="shared" si="30"/>
        <v>11</v>
      </c>
    </row>
    <row r="471" spans="1:7" ht="15" x14ac:dyDescent="0.25">
      <c r="A471" s="39">
        <v>44383</v>
      </c>
      <c r="B471" s="40">
        <v>0.46487268518518521</v>
      </c>
      <c r="C471" s="5">
        <v>13</v>
      </c>
      <c r="D471" s="24">
        <f t="shared" ref="D471:D534" si="33">IF(C471="","",IF($B$9="mph",C471,ROUND(C471*0.6214,0)))</f>
        <v>13</v>
      </c>
      <c r="E471" s="26" t="str">
        <f t="shared" si="31"/>
        <v>Under</v>
      </c>
      <c r="F471" s="26" t="str">
        <f t="shared" si="32"/>
        <v>Over</v>
      </c>
      <c r="G471" s="26">
        <f t="shared" ref="G471:G534" si="34">HOUR(B471)</f>
        <v>11</v>
      </c>
    </row>
    <row r="472" spans="1:7" ht="15" x14ac:dyDescent="0.25">
      <c r="A472" s="39">
        <v>44383</v>
      </c>
      <c r="B472" s="40">
        <v>0.4660069444444444</v>
      </c>
      <c r="C472" s="5">
        <v>16</v>
      </c>
      <c r="D472" s="24">
        <f t="shared" si="33"/>
        <v>16</v>
      </c>
      <c r="E472" s="26" t="str">
        <f t="shared" ref="E472:E535" si="35">IF(D472="","",IF(D472&gt;$B$11,"Over","Under"))</f>
        <v>Under</v>
      </c>
      <c r="F472" s="26" t="str">
        <f t="shared" ref="F472:F535" si="36">IF(D472="","",IF(D472&gt;$B$10,"Over","Under"))</f>
        <v>Over</v>
      </c>
      <c r="G472" s="26">
        <f t="shared" si="34"/>
        <v>11</v>
      </c>
    </row>
    <row r="473" spans="1:7" ht="15" x14ac:dyDescent="0.25">
      <c r="A473" s="39">
        <v>44383</v>
      </c>
      <c r="B473" s="40">
        <v>0.46671296296296294</v>
      </c>
      <c r="C473" s="5">
        <v>12</v>
      </c>
      <c r="D473" s="24">
        <f t="shared" si="33"/>
        <v>12</v>
      </c>
      <c r="E473" s="26" t="str">
        <f t="shared" si="35"/>
        <v>Under</v>
      </c>
      <c r="F473" s="26" t="str">
        <f t="shared" si="36"/>
        <v>Over</v>
      </c>
      <c r="G473" s="26">
        <f t="shared" si="34"/>
        <v>11</v>
      </c>
    </row>
    <row r="474" spans="1:7" ht="15" x14ac:dyDescent="0.25">
      <c r="A474" s="39">
        <v>44383</v>
      </c>
      <c r="B474" s="40">
        <v>0.47090277777777773</v>
      </c>
      <c r="C474" s="5">
        <v>10</v>
      </c>
      <c r="D474" s="24">
        <f t="shared" si="33"/>
        <v>10</v>
      </c>
      <c r="E474" s="26" t="str">
        <f t="shared" si="35"/>
        <v>Under</v>
      </c>
      <c r="F474" s="26" t="str">
        <f t="shared" si="36"/>
        <v>Under</v>
      </c>
      <c r="G474" s="26">
        <f t="shared" si="34"/>
        <v>11</v>
      </c>
    </row>
    <row r="475" spans="1:7" ht="15" x14ac:dyDescent="0.25">
      <c r="A475" s="39">
        <v>44383</v>
      </c>
      <c r="B475" s="40">
        <v>0.47129629629629632</v>
      </c>
      <c r="C475" s="5">
        <v>12</v>
      </c>
      <c r="D475" s="24">
        <f t="shared" si="33"/>
        <v>12</v>
      </c>
      <c r="E475" s="26" t="str">
        <f t="shared" si="35"/>
        <v>Under</v>
      </c>
      <c r="F475" s="26" t="str">
        <f t="shared" si="36"/>
        <v>Over</v>
      </c>
      <c r="G475" s="26">
        <f t="shared" si="34"/>
        <v>11</v>
      </c>
    </row>
    <row r="476" spans="1:7" ht="15" x14ac:dyDescent="0.25">
      <c r="A476" s="39">
        <v>44383</v>
      </c>
      <c r="B476" s="40">
        <v>0.47275462962962966</v>
      </c>
      <c r="C476" s="5">
        <v>10</v>
      </c>
      <c r="D476" s="24">
        <f t="shared" si="33"/>
        <v>10</v>
      </c>
      <c r="E476" s="26" t="str">
        <f t="shared" si="35"/>
        <v>Under</v>
      </c>
      <c r="F476" s="26" t="str">
        <f t="shared" si="36"/>
        <v>Under</v>
      </c>
      <c r="G476" s="26">
        <f t="shared" si="34"/>
        <v>11</v>
      </c>
    </row>
    <row r="477" spans="1:7" ht="15" x14ac:dyDescent="0.25">
      <c r="A477" s="39">
        <v>44383</v>
      </c>
      <c r="B477" s="40">
        <v>0.47373842592592591</v>
      </c>
      <c r="C477" s="5">
        <v>7</v>
      </c>
      <c r="D477" s="24">
        <f t="shared" si="33"/>
        <v>7</v>
      </c>
      <c r="E477" s="26" t="str">
        <f t="shared" si="35"/>
        <v>Under</v>
      </c>
      <c r="F477" s="26" t="str">
        <f t="shared" si="36"/>
        <v>Under</v>
      </c>
      <c r="G477" s="26">
        <f t="shared" si="34"/>
        <v>11</v>
      </c>
    </row>
    <row r="478" spans="1:7" ht="15" x14ac:dyDescent="0.25">
      <c r="A478" s="39">
        <v>44383</v>
      </c>
      <c r="B478" s="40">
        <v>0.47597222222222224</v>
      </c>
      <c r="C478" s="5">
        <v>11</v>
      </c>
      <c r="D478" s="24">
        <f t="shared" si="33"/>
        <v>11</v>
      </c>
      <c r="E478" s="26" t="str">
        <f t="shared" si="35"/>
        <v>Under</v>
      </c>
      <c r="F478" s="26" t="str">
        <f t="shared" si="36"/>
        <v>Over</v>
      </c>
      <c r="G478" s="26">
        <f t="shared" si="34"/>
        <v>11</v>
      </c>
    </row>
    <row r="479" spans="1:7" ht="15" x14ac:dyDescent="0.25">
      <c r="A479" s="39">
        <v>44383</v>
      </c>
      <c r="B479" s="40">
        <v>0.47657407407407404</v>
      </c>
      <c r="C479" s="5">
        <v>11</v>
      </c>
      <c r="D479" s="24">
        <f t="shared" si="33"/>
        <v>11</v>
      </c>
      <c r="E479" s="26" t="str">
        <f t="shared" si="35"/>
        <v>Under</v>
      </c>
      <c r="F479" s="26" t="str">
        <f t="shared" si="36"/>
        <v>Over</v>
      </c>
      <c r="G479" s="26">
        <f t="shared" si="34"/>
        <v>11</v>
      </c>
    </row>
    <row r="480" spans="1:7" ht="15" x14ac:dyDescent="0.25">
      <c r="A480" s="39">
        <v>44383</v>
      </c>
      <c r="B480" s="40">
        <v>0.48018518518518521</v>
      </c>
      <c r="C480" s="5">
        <v>14</v>
      </c>
      <c r="D480" s="24">
        <f t="shared" si="33"/>
        <v>14</v>
      </c>
      <c r="E480" s="26" t="str">
        <f t="shared" si="35"/>
        <v>Under</v>
      </c>
      <c r="F480" s="26" t="str">
        <f t="shared" si="36"/>
        <v>Over</v>
      </c>
      <c r="G480" s="26">
        <f t="shared" si="34"/>
        <v>11</v>
      </c>
    </row>
    <row r="481" spans="1:7" ht="15" x14ac:dyDescent="0.25">
      <c r="A481" s="39">
        <v>44383</v>
      </c>
      <c r="B481" s="40">
        <v>0.4814930555555556</v>
      </c>
      <c r="C481" s="5">
        <v>30</v>
      </c>
      <c r="D481" s="24">
        <f t="shared" si="33"/>
        <v>30</v>
      </c>
      <c r="E481" s="26" t="str">
        <f t="shared" si="35"/>
        <v>Over</v>
      </c>
      <c r="F481" s="26" t="str">
        <f t="shared" si="36"/>
        <v>Over</v>
      </c>
      <c r="G481" s="26">
        <f t="shared" si="34"/>
        <v>11</v>
      </c>
    </row>
    <row r="482" spans="1:7" ht="15" x14ac:dyDescent="0.25">
      <c r="A482" s="39">
        <v>44383</v>
      </c>
      <c r="B482" s="40">
        <v>0.4846759259259259</v>
      </c>
      <c r="C482" s="5">
        <v>19</v>
      </c>
      <c r="D482" s="24">
        <f t="shared" si="33"/>
        <v>19</v>
      </c>
      <c r="E482" s="26" t="str">
        <f t="shared" si="35"/>
        <v>Under</v>
      </c>
      <c r="F482" s="26" t="str">
        <f t="shared" si="36"/>
        <v>Over</v>
      </c>
      <c r="G482" s="26">
        <f t="shared" si="34"/>
        <v>11</v>
      </c>
    </row>
    <row r="483" spans="1:7" ht="15" x14ac:dyDescent="0.25">
      <c r="A483" s="39">
        <v>44383</v>
      </c>
      <c r="B483" s="40">
        <v>0.48524305555555558</v>
      </c>
      <c r="C483" s="5">
        <v>24</v>
      </c>
      <c r="D483" s="24">
        <f t="shared" si="33"/>
        <v>24</v>
      </c>
      <c r="E483" s="26" t="str">
        <f t="shared" si="35"/>
        <v>Under</v>
      </c>
      <c r="F483" s="26" t="str">
        <f t="shared" si="36"/>
        <v>Over</v>
      </c>
      <c r="G483" s="26">
        <f t="shared" si="34"/>
        <v>11</v>
      </c>
    </row>
    <row r="484" spans="1:7" ht="15" x14ac:dyDescent="0.25">
      <c r="A484" s="39">
        <v>44383</v>
      </c>
      <c r="B484" s="40">
        <v>0.48837962962962966</v>
      </c>
      <c r="C484" s="5">
        <v>20</v>
      </c>
      <c r="D484" s="24">
        <f t="shared" si="33"/>
        <v>20</v>
      </c>
      <c r="E484" s="26" t="str">
        <f t="shared" si="35"/>
        <v>Under</v>
      </c>
      <c r="F484" s="26" t="str">
        <f t="shared" si="36"/>
        <v>Over</v>
      </c>
      <c r="G484" s="26">
        <f t="shared" si="34"/>
        <v>11</v>
      </c>
    </row>
    <row r="485" spans="1:7" ht="15" x14ac:dyDescent="0.25">
      <c r="A485" s="39">
        <v>44383</v>
      </c>
      <c r="B485" s="40">
        <v>0.49042824074074076</v>
      </c>
      <c r="C485" s="5">
        <v>21</v>
      </c>
      <c r="D485" s="24">
        <f t="shared" si="33"/>
        <v>21</v>
      </c>
      <c r="E485" s="26" t="str">
        <f t="shared" si="35"/>
        <v>Under</v>
      </c>
      <c r="F485" s="26" t="str">
        <f t="shared" si="36"/>
        <v>Over</v>
      </c>
      <c r="G485" s="26">
        <f t="shared" si="34"/>
        <v>11</v>
      </c>
    </row>
    <row r="486" spans="1:7" ht="15" x14ac:dyDescent="0.25">
      <c r="A486" s="39">
        <v>44383</v>
      </c>
      <c r="B486" s="40">
        <v>0.49249999999999999</v>
      </c>
      <c r="C486" s="5">
        <v>24</v>
      </c>
      <c r="D486" s="24">
        <f t="shared" si="33"/>
        <v>24</v>
      </c>
      <c r="E486" s="26" t="str">
        <f t="shared" si="35"/>
        <v>Under</v>
      </c>
      <c r="F486" s="26" t="str">
        <f t="shared" si="36"/>
        <v>Over</v>
      </c>
      <c r="G486" s="26">
        <f t="shared" si="34"/>
        <v>11</v>
      </c>
    </row>
    <row r="487" spans="1:7" ht="15" x14ac:dyDescent="0.25">
      <c r="A487" s="39">
        <v>44383</v>
      </c>
      <c r="B487" s="40">
        <v>0.49399305555555556</v>
      </c>
      <c r="C487" s="5">
        <v>12</v>
      </c>
      <c r="D487" s="24">
        <f t="shared" si="33"/>
        <v>12</v>
      </c>
      <c r="E487" s="26" t="str">
        <f t="shared" si="35"/>
        <v>Under</v>
      </c>
      <c r="F487" s="26" t="str">
        <f t="shared" si="36"/>
        <v>Over</v>
      </c>
      <c r="G487" s="26">
        <f t="shared" si="34"/>
        <v>11</v>
      </c>
    </row>
    <row r="488" spans="1:7" ht="15" x14ac:dyDescent="0.25">
      <c r="A488" s="39">
        <v>44383</v>
      </c>
      <c r="B488" s="40">
        <v>0.4965162037037037</v>
      </c>
      <c r="C488" s="5">
        <v>19</v>
      </c>
      <c r="D488" s="24">
        <f t="shared" si="33"/>
        <v>19</v>
      </c>
      <c r="E488" s="26" t="str">
        <f t="shared" si="35"/>
        <v>Under</v>
      </c>
      <c r="F488" s="26" t="str">
        <f t="shared" si="36"/>
        <v>Over</v>
      </c>
      <c r="G488" s="26">
        <f t="shared" si="34"/>
        <v>11</v>
      </c>
    </row>
    <row r="489" spans="1:7" ht="15" x14ac:dyDescent="0.25">
      <c r="A489" s="39">
        <v>44383</v>
      </c>
      <c r="B489" s="40">
        <v>0.49812499999999998</v>
      </c>
      <c r="C489" s="5">
        <v>19</v>
      </c>
      <c r="D489" s="24">
        <f t="shared" si="33"/>
        <v>19</v>
      </c>
      <c r="E489" s="26" t="str">
        <f t="shared" si="35"/>
        <v>Under</v>
      </c>
      <c r="F489" s="26" t="str">
        <f t="shared" si="36"/>
        <v>Over</v>
      </c>
      <c r="G489" s="26">
        <f t="shared" si="34"/>
        <v>11</v>
      </c>
    </row>
    <row r="490" spans="1:7" ht="15" x14ac:dyDescent="0.25">
      <c r="A490" s="39">
        <v>44383</v>
      </c>
      <c r="B490" s="40">
        <v>0.50049768518518511</v>
      </c>
      <c r="C490" s="5">
        <v>18</v>
      </c>
      <c r="D490" s="24">
        <f t="shared" si="33"/>
        <v>18</v>
      </c>
      <c r="E490" s="26" t="str">
        <f t="shared" si="35"/>
        <v>Under</v>
      </c>
      <c r="F490" s="26" t="str">
        <f t="shared" si="36"/>
        <v>Over</v>
      </c>
      <c r="G490" s="26">
        <f t="shared" si="34"/>
        <v>12</v>
      </c>
    </row>
    <row r="491" spans="1:7" ht="15" x14ac:dyDescent="0.25">
      <c r="A491" s="39">
        <v>44383</v>
      </c>
      <c r="B491" s="40">
        <v>0.50238425925925922</v>
      </c>
      <c r="C491" s="5">
        <v>12</v>
      </c>
      <c r="D491" s="24">
        <f t="shared" si="33"/>
        <v>12</v>
      </c>
      <c r="E491" s="26" t="str">
        <f t="shared" si="35"/>
        <v>Under</v>
      </c>
      <c r="F491" s="26" t="str">
        <f t="shared" si="36"/>
        <v>Over</v>
      </c>
      <c r="G491" s="26">
        <f t="shared" si="34"/>
        <v>12</v>
      </c>
    </row>
    <row r="492" spans="1:7" ht="15" x14ac:dyDescent="0.25">
      <c r="A492" s="39">
        <v>44383</v>
      </c>
      <c r="B492" s="40">
        <v>0.50319444444444439</v>
      </c>
      <c r="C492" s="5">
        <v>13</v>
      </c>
      <c r="D492" s="24">
        <f t="shared" si="33"/>
        <v>13</v>
      </c>
      <c r="E492" s="26" t="str">
        <f t="shared" si="35"/>
        <v>Under</v>
      </c>
      <c r="F492" s="26" t="str">
        <f t="shared" si="36"/>
        <v>Over</v>
      </c>
      <c r="G492" s="26">
        <f t="shared" si="34"/>
        <v>12</v>
      </c>
    </row>
    <row r="493" spans="1:7" ht="15" x14ac:dyDescent="0.25">
      <c r="A493" s="39">
        <v>44383</v>
      </c>
      <c r="B493" s="40">
        <v>0.50752314814814814</v>
      </c>
      <c r="C493" s="5">
        <v>11</v>
      </c>
      <c r="D493" s="24">
        <f t="shared" si="33"/>
        <v>11</v>
      </c>
      <c r="E493" s="26" t="str">
        <f t="shared" si="35"/>
        <v>Under</v>
      </c>
      <c r="F493" s="26" t="str">
        <f t="shared" si="36"/>
        <v>Over</v>
      </c>
      <c r="G493" s="26">
        <f t="shared" si="34"/>
        <v>12</v>
      </c>
    </row>
    <row r="494" spans="1:7" ht="15" x14ac:dyDescent="0.25">
      <c r="A494" s="39">
        <v>44383</v>
      </c>
      <c r="B494" s="40">
        <v>0.51189814814814816</v>
      </c>
      <c r="C494" s="5">
        <v>21</v>
      </c>
      <c r="D494" s="24">
        <f t="shared" si="33"/>
        <v>21</v>
      </c>
      <c r="E494" s="26" t="str">
        <f t="shared" si="35"/>
        <v>Under</v>
      </c>
      <c r="F494" s="26" t="str">
        <f t="shared" si="36"/>
        <v>Over</v>
      </c>
      <c r="G494" s="26">
        <f t="shared" si="34"/>
        <v>12</v>
      </c>
    </row>
    <row r="495" spans="1:7" ht="15" x14ac:dyDescent="0.25">
      <c r="A495" s="39">
        <v>44383</v>
      </c>
      <c r="B495" s="40">
        <v>0.51318287037037036</v>
      </c>
      <c r="C495" s="5">
        <v>16</v>
      </c>
      <c r="D495" s="24">
        <f t="shared" si="33"/>
        <v>16</v>
      </c>
      <c r="E495" s="26" t="str">
        <f t="shared" si="35"/>
        <v>Under</v>
      </c>
      <c r="F495" s="26" t="str">
        <f t="shared" si="36"/>
        <v>Over</v>
      </c>
      <c r="G495" s="26">
        <f t="shared" si="34"/>
        <v>12</v>
      </c>
    </row>
    <row r="496" spans="1:7" ht="15" x14ac:dyDescent="0.25">
      <c r="A496" s="39">
        <v>44383</v>
      </c>
      <c r="B496" s="40">
        <v>0.52265046296296302</v>
      </c>
      <c r="C496" s="5">
        <v>13</v>
      </c>
      <c r="D496" s="24">
        <f t="shared" si="33"/>
        <v>13</v>
      </c>
      <c r="E496" s="26" t="str">
        <f t="shared" si="35"/>
        <v>Under</v>
      </c>
      <c r="F496" s="26" t="str">
        <f t="shared" si="36"/>
        <v>Over</v>
      </c>
      <c r="G496" s="26">
        <f t="shared" si="34"/>
        <v>12</v>
      </c>
    </row>
    <row r="497" spans="1:7" ht="15" x14ac:dyDescent="0.25">
      <c r="A497" s="39">
        <v>44383</v>
      </c>
      <c r="B497" s="40">
        <v>0.52557870370370374</v>
      </c>
      <c r="C497" s="5">
        <v>16</v>
      </c>
      <c r="D497" s="24">
        <f t="shared" si="33"/>
        <v>16</v>
      </c>
      <c r="E497" s="26" t="str">
        <f t="shared" si="35"/>
        <v>Under</v>
      </c>
      <c r="F497" s="26" t="str">
        <f t="shared" si="36"/>
        <v>Over</v>
      </c>
      <c r="G497" s="26">
        <f t="shared" si="34"/>
        <v>12</v>
      </c>
    </row>
    <row r="498" spans="1:7" ht="15" x14ac:dyDescent="0.25">
      <c r="A498" s="39">
        <v>44383</v>
      </c>
      <c r="B498" s="40">
        <v>0.52787037037037032</v>
      </c>
      <c r="C498" s="5">
        <v>15</v>
      </c>
      <c r="D498" s="24">
        <f t="shared" si="33"/>
        <v>15</v>
      </c>
      <c r="E498" s="26" t="str">
        <f t="shared" si="35"/>
        <v>Under</v>
      </c>
      <c r="F498" s="26" t="str">
        <f t="shared" si="36"/>
        <v>Over</v>
      </c>
      <c r="G498" s="26">
        <f t="shared" si="34"/>
        <v>12</v>
      </c>
    </row>
    <row r="499" spans="1:7" ht="15" x14ac:dyDescent="0.25">
      <c r="A499" s="39">
        <v>44383</v>
      </c>
      <c r="B499" s="40">
        <v>0.53357638888888892</v>
      </c>
      <c r="C499" s="5">
        <v>20</v>
      </c>
      <c r="D499" s="24">
        <f t="shared" si="33"/>
        <v>20</v>
      </c>
      <c r="E499" s="26" t="str">
        <f t="shared" si="35"/>
        <v>Under</v>
      </c>
      <c r="F499" s="26" t="str">
        <f t="shared" si="36"/>
        <v>Over</v>
      </c>
      <c r="G499" s="26">
        <f t="shared" si="34"/>
        <v>12</v>
      </c>
    </row>
    <row r="500" spans="1:7" ht="15" x14ac:dyDescent="0.25">
      <c r="A500" s="39">
        <v>44383</v>
      </c>
      <c r="B500" s="40">
        <v>0.54226851851851854</v>
      </c>
      <c r="C500" s="5">
        <v>18</v>
      </c>
      <c r="D500" s="24">
        <f t="shared" si="33"/>
        <v>18</v>
      </c>
      <c r="E500" s="26" t="str">
        <f t="shared" si="35"/>
        <v>Under</v>
      </c>
      <c r="F500" s="26" t="str">
        <f t="shared" si="36"/>
        <v>Over</v>
      </c>
      <c r="G500" s="26">
        <f t="shared" si="34"/>
        <v>13</v>
      </c>
    </row>
    <row r="501" spans="1:7" ht="15" x14ac:dyDescent="0.25">
      <c r="A501" s="39">
        <v>44383</v>
      </c>
      <c r="B501" s="40">
        <v>0.54230324074074077</v>
      </c>
      <c r="C501" s="5">
        <v>19</v>
      </c>
      <c r="D501" s="24">
        <f t="shared" si="33"/>
        <v>19</v>
      </c>
      <c r="E501" s="26" t="str">
        <f t="shared" si="35"/>
        <v>Under</v>
      </c>
      <c r="F501" s="26" t="str">
        <f t="shared" si="36"/>
        <v>Over</v>
      </c>
      <c r="G501" s="26">
        <f t="shared" si="34"/>
        <v>13</v>
      </c>
    </row>
    <row r="502" spans="1:7" ht="15" x14ac:dyDescent="0.25">
      <c r="A502" s="39">
        <v>44383</v>
      </c>
      <c r="B502" s="40">
        <v>0.54344907407407406</v>
      </c>
      <c r="C502" s="5">
        <v>16</v>
      </c>
      <c r="D502" s="24">
        <f t="shared" si="33"/>
        <v>16</v>
      </c>
      <c r="E502" s="26" t="str">
        <f t="shared" si="35"/>
        <v>Under</v>
      </c>
      <c r="F502" s="26" t="str">
        <f t="shared" si="36"/>
        <v>Over</v>
      </c>
      <c r="G502" s="26">
        <f t="shared" si="34"/>
        <v>13</v>
      </c>
    </row>
    <row r="503" spans="1:7" ht="15" x14ac:dyDescent="0.25">
      <c r="A503" s="39">
        <v>44383</v>
      </c>
      <c r="B503" s="40">
        <v>0.54587962962962966</v>
      </c>
      <c r="C503" s="5">
        <v>10</v>
      </c>
      <c r="D503" s="24">
        <f t="shared" si="33"/>
        <v>10</v>
      </c>
      <c r="E503" s="26" t="str">
        <f t="shared" si="35"/>
        <v>Under</v>
      </c>
      <c r="F503" s="26" t="str">
        <f t="shared" si="36"/>
        <v>Under</v>
      </c>
      <c r="G503" s="26">
        <f t="shared" si="34"/>
        <v>13</v>
      </c>
    </row>
    <row r="504" spans="1:7" ht="15" x14ac:dyDescent="0.25">
      <c r="A504" s="39">
        <v>44383</v>
      </c>
      <c r="B504" s="40">
        <v>0.54818287037037039</v>
      </c>
      <c r="C504" s="5">
        <v>17</v>
      </c>
      <c r="D504" s="24">
        <f t="shared" si="33"/>
        <v>17</v>
      </c>
      <c r="E504" s="26" t="str">
        <f t="shared" si="35"/>
        <v>Under</v>
      </c>
      <c r="F504" s="26" t="str">
        <f t="shared" si="36"/>
        <v>Over</v>
      </c>
      <c r="G504" s="26">
        <f t="shared" si="34"/>
        <v>13</v>
      </c>
    </row>
    <row r="505" spans="1:7" ht="15" x14ac:dyDescent="0.25">
      <c r="A505" s="39">
        <v>44383</v>
      </c>
      <c r="B505" s="40">
        <v>0.54993055555555559</v>
      </c>
      <c r="C505" s="5">
        <v>14</v>
      </c>
      <c r="D505" s="24">
        <f t="shared" si="33"/>
        <v>14</v>
      </c>
      <c r="E505" s="26" t="str">
        <f t="shared" si="35"/>
        <v>Under</v>
      </c>
      <c r="F505" s="26" t="str">
        <f t="shared" si="36"/>
        <v>Over</v>
      </c>
      <c r="G505" s="26">
        <f t="shared" si="34"/>
        <v>13</v>
      </c>
    </row>
    <row r="506" spans="1:7" ht="15" x14ac:dyDescent="0.25">
      <c r="A506" s="39">
        <v>44383</v>
      </c>
      <c r="B506" s="40">
        <v>0.55031249999999998</v>
      </c>
      <c r="C506" s="5">
        <v>14</v>
      </c>
      <c r="D506" s="24">
        <f t="shared" si="33"/>
        <v>14</v>
      </c>
      <c r="E506" s="26" t="str">
        <f t="shared" si="35"/>
        <v>Under</v>
      </c>
      <c r="F506" s="26" t="str">
        <f t="shared" si="36"/>
        <v>Over</v>
      </c>
      <c r="G506" s="26">
        <f t="shared" si="34"/>
        <v>13</v>
      </c>
    </row>
    <row r="507" spans="1:7" ht="15" x14ac:dyDescent="0.25">
      <c r="A507" s="39">
        <v>44383</v>
      </c>
      <c r="B507" s="40">
        <v>0.55314814814814817</v>
      </c>
      <c r="C507" s="5">
        <v>22</v>
      </c>
      <c r="D507" s="24">
        <f t="shared" si="33"/>
        <v>22</v>
      </c>
      <c r="E507" s="26" t="str">
        <f t="shared" si="35"/>
        <v>Under</v>
      </c>
      <c r="F507" s="26" t="str">
        <f t="shared" si="36"/>
        <v>Over</v>
      </c>
      <c r="G507" s="26">
        <f t="shared" si="34"/>
        <v>13</v>
      </c>
    </row>
    <row r="508" spans="1:7" ht="15" x14ac:dyDescent="0.25">
      <c r="A508" s="39">
        <v>44383</v>
      </c>
      <c r="B508" s="40">
        <v>0.55361111111111116</v>
      </c>
      <c r="C508" s="5">
        <v>14</v>
      </c>
      <c r="D508" s="24">
        <f t="shared" si="33"/>
        <v>14</v>
      </c>
      <c r="E508" s="26" t="str">
        <f t="shared" si="35"/>
        <v>Under</v>
      </c>
      <c r="F508" s="26" t="str">
        <f t="shared" si="36"/>
        <v>Over</v>
      </c>
      <c r="G508" s="26">
        <f t="shared" si="34"/>
        <v>13</v>
      </c>
    </row>
    <row r="509" spans="1:7" ht="15" x14ac:dyDescent="0.25">
      <c r="A509" s="39">
        <v>44383</v>
      </c>
      <c r="B509" s="40">
        <v>0.55645833333333339</v>
      </c>
      <c r="C509" s="5">
        <v>16</v>
      </c>
      <c r="D509" s="24">
        <f t="shared" si="33"/>
        <v>16</v>
      </c>
      <c r="E509" s="26" t="str">
        <f t="shared" si="35"/>
        <v>Under</v>
      </c>
      <c r="F509" s="26" t="str">
        <f t="shared" si="36"/>
        <v>Over</v>
      </c>
      <c r="G509" s="26">
        <f t="shared" si="34"/>
        <v>13</v>
      </c>
    </row>
    <row r="510" spans="1:7" ht="15" x14ac:dyDescent="0.25">
      <c r="A510" s="39">
        <v>44383</v>
      </c>
      <c r="B510" s="40">
        <v>0.56065972222222216</v>
      </c>
      <c r="C510" s="5">
        <v>9</v>
      </c>
      <c r="D510" s="24">
        <f t="shared" si="33"/>
        <v>9</v>
      </c>
      <c r="E510" s="26" t="str">
        <f t="shared" si="35"/>
        <v>Under</v>
      </c>
      <c r="F510" s="26" t="str">
        <f t="shared" si="36"/>
        <v>Under</v>
      </c>
      <c r="G510" s="26">
        <f t="shared" si="34"/>
        <v>13</v>
      </c>
    </row>
    <row r="511" spans="1:7" ht="15" x14ac:dyDescent="0.25">
      <c r="A511" s="39">
        <v>44383</v>
      </c>
      <c r="B511" s="40">
        <v>0.5617361111111111</v>
      </c>
      <c r="C511" s="5">
        <v>15</v>
      </c>
      <c r="D511" s="24">
        <f t="shared" si="33"/>
        <v>15</v>
      </c>
      <c r="E511" s="26" t="str">
        <f t="shared" si="35"/>
        <v>Under</v>
      </c>
      <c r="F511" s="26" t="str">
        <f t="shared" si="36"/>
        <v>Over</v>
      </c>
      <c r="G511" s="26">
        <f t="shared" si="34"/>
        <v>13</v>
      </c>
    </row>
    <row r="512" spans="1:7" ht="15" x14ac:dyDescent="0.25">
      <c r="A512" s="39">
        <v>44383</v>
      </c>
      <c r="B512" s="40">
        <v>0.56174768518518514</v>
      </c>
      <c r="C512" s="5">
        <v>21</v>
      </c>
      <c r="D512" s="24">
        <f t="shared" si="33"/>
        <v>21</v>
      </c>
      <c r="E512" s="26" t="str">
        <f t="shared" si="35"/>
        <v>Under</v>
      </c>
      <c r="F512" s="26" t="str">
        <f t="shared" si="36"/>
        <v>Over</v>
      </c>
      <c r="G512" s="26">
        <f t="shared" si="34"/>
        <v>13</v>
      </c>
    </row>
    <row r="513" spans="1:7" ht="15" x14ac:dyDescent="0.25">
      <c r="A513" s="39">
        <v>44383</v>
      </c>
      <c r="B513" s="40">
        <v>0.56248842592592596</v>
      </c>
      <c r="C513" s="5">
        <v>18</v>
      </c>
      <c r="D513" s="24">
        <f t="shared" si="33"/>
        <v>18</v>
      </c>
      <c r="E513" s="26" t="str">
        <f t="shared" si="35"/>
        <v>Under</v>
      </c>
      <c r="F513" s="26" t="str">
        <f t="shared" si="36"/>
        <v>Over</v>
      </c>
      <c r="G513" s="26">
        <f t="shared" si="34"/>
        <v>13</v>
      </c>
    </row>
    <row r="514" spans="1:7" ht="15" x14ac:dyDescent="0.25">
      <c r="A514" s="39">
        <v>44383</v>
      </c>
      <c r="B514" s="40">
        <v>0.56394675925925919</v>
      </c>
      <c r="C514" s="5">
        <v>17</v>
      </c>
      <c r="D514" s="24">
        <f t="shared" si="33"/>
        <v>17</v>
      </c>
      <c r="E514" s="26" t="str">
        <f t="shared" si="35"/>
        <v>Under</v>
      </c>
      <c r="F514" s="26" t="str">
        <f t="shared" si="36"/>
        <v>Over</v>
      </c>
      <c r="G514" s="26">
        <f t="shared" si="34"/>
        <v>13</v>
      </c>
    </row>
    <row r="515" spans="1:7" ht="15" x14ac:dyDescent="0.25">
      <c r="A515" s="39">
        <v>44383</v>
      </c>
      <c r="B515" s="40">
        <v>0.56650462962962966</v>
      </c>
      <c r="C515" s="5">
        <v>11</v>
      </c>
      <c r="D515" s="24">
        <f t="shared" si="33"/>
        <v>11</v>
      </c>
      <c r="E515" s="26" t="str">
        <f t="shared" si="35"/>
        <v>Under</v>
      </c>
      <c r="F515" s="26" t="str">
        <f t="shared" si="36"/>
        <v>Over</v>
      </c>
      <c r="G515" s="26">
        <f t="shared" si="34"/>
        <v>13</v>
      </c>
    </row>
    <row r="516" spans="1:7" ht="15" x14ac:dyDescent="0.25">
      <c r="A516" s="39">
        <v>44383</v>
      </c>
      <c r="B516" s="40">
        <v>0.57851851851851854</v>
      </c>
      <c r="C516" s="5">
        <v>23</v>
      </c>
      <c r="D516" s="24">
        <f t="shared" si="33"/>
        <v>23</v>
      </c>
      <c r="E516" s="26" t="str">
        <f t="shared" si="35"/>
        <v>Under</v>
      </c>
      <c r="F516" s="26" t="str">
        <f t="shared" si="36"/>
        <v>Over</v>
      </c>
      <c r="G516" s="26">
        <f t="shared" si="34"/>
        <v>13</v>
      </c>
    </row>
    <row r="517" spans="1:7" ht="15" x14ac:dyDescent="0.25">
      <c r="A517" s="39">
        <v>44383</v>
      </c>
      <c r="B517" s="40">
        <v>0.57945601851851858</v>
      </c>
      <c r="C517" s="5">
        <v>14</v>
      </c>
      <c r="D517" s="24">
        <f t="shared" si="33"/>
        <v>14</v>
      </c>
      <c r="E517" s="26" t="str">
        <f t="shared" si="35"/>
        <v>Under</v>
      </c>
      <c r="F517" s="26" t="str">
        <f t="shared" si="36"/>
        <v>Over</v>
      </c>
      <c r="G517" s="26">
        <f t="shared" si="34"/>
        <v>13</v>
      </c>
    </row>
    <row r="518" spans="1:7" ht="15" x14ac:dyDescent="0.25">
      <c r="A518" s="39">
        <v>44383</v>
      </c>
      <c r="B518" s="40">
        <v>0.58314814814814808</v>
      </c>
      <c r="C518" s="5">
        <v>12</v>
      </c>
      <c r="D518" s="24">
        <f t="shared" si="33"/>
        <v>12</v>
      </c>
      <c r="E518" s="26" t="str">
        <f t="shared" si="35"/>
        <v>Under</v>
      </c>
      <c r="F518" s="26" t="str">
        <f t="shared" si="36"/>
        <v>Over</v>
      </c>
      <c r="G518" s="26">
        <f t="shared" si="34"/>
        <v>13</v>
      </c>
    </row>
    <row r="519" spans="1:7" ht="15" x14ac:dyDescent="0.25">
      <c r="A519" s="39">
        <v>44383</v>
      </c>
      <c r="B519" s="40">
        <v>0.58535879629629628</v>
      </c>
      <c r="C519" s="5">
        <v>11</v>
      </c>
      <c r="D519" s="24">
        <f t="shared" si="33"/>
        <v>11</v>
      </c>
      <c r="E519" s="26" t="str">
        <f t="shared" si="35"/>
        <v>Under</v>
      </c>
      <c r="F519" s="26" t="str">
        <f t="shared" si="36"/>
        <v>Over</v>
      </c>
      <c r="G519" s="26">
        <f t="shared" si="34"/>
        <v>14</v>
      </c>
    </row>
    <row r="520" spans="1:7" ht="15" x14ac:dyDescent="0.25">
      <c r="A520" s="39">
        <v>44383</v>
      </c>
      <c r="B520" s="40">
        <v>0.58811342592592586</v>
      </c>
      <c r="C520" s="5">
        <v>24</v>
      </c>
      <c r="D520" s="24">
        <f t="shared" si="33"/>
        <v>24</v>
      </c>
      <c r="E520" s="26" t="str">
        <f t="shared" si="35"/>
        <v>Under</v>
      </c>
      <c r="F520" s="26" t="str">
        <f t="shared" si="36"/>
        <v>Over</v>
      </c>
      <c r="G520" s="26">
        <f t="shared" si="34"/>
        <v>14</v>
      </c>
    </row>
    <row r="521" spans="1:7" ht="15" x14ac:dyDescent="0.25">
      <c r="A521" s="39">
        <v>44383</v>
      </c>
      <c r="B521" s="40">
        <v>0.5901157407407408</v>
      </c>
      <c r="C521" s="5">
        <v>22</v>
      </c>
      <c r="D521" s="24">
        <f t="shared" si="33"/>
        <v>22</v>
      </c>
      <c r="E521" s="26" t="str">
        <f t="shared" si="35"/>
        <v>Under</v>
      </c>
      <c r="F521" s="26" t="str">
        <f t="shared" si="36"/>
        <v>Over</v>
      </c>
      <c r="G521" s="26">
        <f t="shared" si="34"/>
        <v>14</v>
      </c>
    </row>
    <row r="522" spans="1:7" ht="15" x14ac:dyDescent="0.25">
      <c r="A522" s="39">
        <v>44383</v>
      </c>
      <c r="B522" s="40">
        <v>0.59134259259259259</v>
      </c>
      <c r="C522" s="5">
        <v>19</v>
      </c>
      <c r="D522" s="24">
        <f t="shared" si="33"/>
        <v>19</v>
      </c>
      <c r="E522" s="26" t="str">
        <f t="shared" si="35"/>
        <v>Under</v>
      </c>
      <c r="F522" s="26" t="str">
        <f t="shared" si="36"/>
        <v>Over</v>
      </c>
      <c r="G522" s="26">
        <f t="shared" si="34"/>
        <v>14</v>
      </c>
    </row>
    <row r="523" spans="1:7" ht="15" x14ac:dyDescent="0.25">
      <c r="A523" s="39">
        <v>44383</v>
      </c>
      <c r="B523" s="40">
        <v>0.59136574074074078</v>
      </c>
      <c r="C523" s="5">
        <v>18</v>
      </c>
      <c r="D523" s="24">
        <f t="shared" si="33"/>
        <v>18</v>
      </c>
      <c r="E523" s="26" t="str">
        <f t="shared" si="35"/>
        <v>Under</v>
      </c>
      <c r="F523" s="26" t="str">
        <f t="shared" si="36"/>
        <v>Over</v>
      </c>
      <c r="G523" s="26">
        <f t="shared" si="34"/>
        <v>14</v>
      </c>
    </row>
    <row r="524" spans="1:7" ht="15" x14ac:dyDescent="0.25">
      <c r="A524" s="39">
        <v>44383</v>
      </c>
      <c r="B524" s="40">
        <v>0.59745370370370365</v>
      </c>
      <c r="C524" s="5">
        <v>15</v>
      </c>
      <c r="D524" s="24">
        <f t="shared" si="33"/>
        <v>15</v>
      </c>
      <c r="E524" s="26" t="str">
        <f t="shared" si="35"/>
        <v>Under</v>
      </c>
      <c r="F524" s="26" t="str">
        <f t="shared" si="36"/>
        <v>Over</v>
      </c>
      <c r="G524" s="26">
        <f t="shared" si="34"/>
        <v>14</v>
      </c>
    </row>
    <row r="525" spans="1:7" ht="15" x14ac:dyDescent="0.25">
      <c r="A525" s="39">
        <v>44383</v>
      </c>
      <c r="B525" s="40">
        <v>0.60214120370370372</v>
      </c>
      <c r="C525" s="5">
        <v>17</v>
      </c>
      <c r="D525" s="24">
        <f t="shared" si="33"/>
        <v>17</v>
      </c>
      <c r="E525" s="26" t="str">
        <f t="shared" si="35"/>
        <v>Under</v>
      </c>
      <c r="F525" s="26" t="str">
        <f t="shared" si="36"/>
        <v>Over</v>
      </c>
      <c r="G525" s="26">
        <f t="shared" si="34"/>
        <v>14</v>
      </c>
    </row>
    <row r="526" spans="1:7" ht="15" x14ac:dyDescent="0.25">
      <c r="A526" s="39">
        <v>44383</v>
      </c>
      <c r="B526" s="40">
        <v>0.60627314814814814</v>
      </c>
      <c r="C526" s="5">
        <v>12</v>
      </c>
      <c r="D526" s="24">
        <f t="shared" si="33"/>
        <v>12</v>
      </c>
      <c r="E526" s="26" t="str">
        <f t="shared" si="35"/>
        <v>Under</v>
      </c>
      <c r="F526" s="26" t="str">
        <f t="shared" si="36"/>
        <v>Over</v>
      </c>
      <c r="G526" s="26">
        <f t="shared" si="34"/>
        <v>14</v>
      </c>
    </row>
    <row r="527" spans="1:7" ht="15" x14ac:dyDescent="0.25">
      <c r="A527" s="39">
        <v>44383</v>
      </c>
      <c r="B527" s="40">
        <v>0.60670138888888892</v>
      </c>
      <c r="C527" s="5">
        <v>17</v>
      </c>
      <c r="D527" s="24">
        <f t="shared" si="33"/>
        <v>17</v>
      </c>
      <c r="E527" s="26" t="str">
        <f t="shared" si="35"/>
        <v>Under</v>
      </c>
      <c r="F527" s="26" t="str">
        <f t="shared" si="36"/>
        <v>Over</v>
      </c>
      <c r="G527" s="26">
        <f t="shared" si="34"/>
        <v>14</v>
      </c>
    </row>
    <row r="528" spans="1:7" ht="15" x14ac:dyDescent="0.25">
      <c r="A528" s="39">
        <v>44383</v>
      </c>
      <c r="B528" s="40">
        <v>0.60673611111111114</v>
      </c>
      <c r="C528" s="5">
        <v>18</v>
      </c>
      <c r="D528" s="24">
        <f t="shared" si="33"/>
        <v>18</v>
      </c>
      <c r="E528" s="26" t="str">
        <f t="shared" si="35"/>
        <v>Under</v>
      </c>
      <c r="F528" s="26" t="str">
        <f t="shared" si="36"/>
        <v>Over</v>
      </c>
      <c r="G528" s="26">
        <f t="shared" si="34"/>
        <v>14</v>
      </c>
    </row>
    <row r="529" spans="1:7" ht="15" x14ac:dyDescent="0.25">
      <c r="A529" s="39">
        <v>44383</v>
      </c>
      <c r="B529" s="40">
        <v>0.60733796296296294</v>
      </c>
      <c r="C529" s="5">
        <v>19</v>
      </c>
      <c r="D529" s="24">
        <f t="shared" si="33"/>
        <v>19</v>
      </c>
      <c r="E529" s="26" t="str">
        <f t="shared" si="35"/>
        <v>Under</v>
      </c>
      <c r="F529" s="26" t="str">
        <f t="shared" si="36"/>
        <v>Over</v>
      </c>
      <c r="G529" s="26">
        <f t="shared" si="34"/>
        <v>14</v>
      </c>
    </row>
    <row r="530" spans="1:7" ht="15" x14ac:dyDescent="0.25">
      <c r="A530" s="39">
        <v>44383</v>
      </c>
      <c r="B530" s="40">
        <v>0.6096759259259259</v>
      </c>
      <c r="C530" s="5">
        <v>17</v>
      </c>
      <c r="D530" s="24">
        <f t="shared" si="33"/>
        <v>17</v>
      </c>
      <c r="E530" s="26" t="str">
        <f t="shared" si="35"/>
        <v>Under</v>
      </c>
      <c r="F530" s="26" t="str">
        <f t="shared" si="36"/>
        <v>Over</v>
      </c>
      <c r="G530" s="26">
        <f t="shared" si="34"/>
        <v>14</v>
      </c>
    </row>
    <row r="531" spans="1:7" ht="15" x14ac:dyDescent="0.25">
      <c r="A531" s="39">
        <v>44383</v>
      </c>
      <c r="B531" s="40">
        <v>0.61307870370370365</v>
      </c>
      <c r="C531" s="5">
        <v>18</v>
      </c>
      <c r="D531" s="24">
        <f t="shared" si="33"/>
        <v>18</v>
      </c>
      <c r="E531" s="26" t="str">
        <f t="shared" si="35"/>
        <v>Under</v>
      </c>
      <c r="F531" s="26" t="str">
        <f t="shared" si="36"/>
        <v>Over</v>
      </c>
      <c r="G531" s="26">
        <f t="shared" si="34"/>
        <v>14</v>
      </c>
    </row>
    <row r="532" spans="1:7" ht="15" x14ac:dyDescent="0.25">
      <c r="A532" s="39">
        <v>44383</v>
      </c>
      <c r="B532" s="40">
        <v>0.61818287037037034</v>
      </c>
      <c r="C532" s="5">
        <v>17</v>
      </c>
      <c r="D532" s="24">
        <f t="shared" si="33"/>
        <v>17</v>
      </c>
      <c r="E532" s="26" t="str">
        <f t="shared" si="35"/>
        <v>Under</v>
      </c>
      <c r="F532" s="26" t="str">
        <f t="shared" si="36"/>
        <v>Over</v>
      </c>
      <c r="G532" s="26">
        <f t="shared" si="34"/>
        <v>14</v>
      </c>
    </row>
    <row r="533" spans="1:7" ht="15" x14ac:dyDescent="0.25">
      <c r="A533" s="39">
        <v>44383</v>
      </c>
      <c r="B533" s="40">
        <v>0.62332175925925926</v>
      </c>
      <c r="C533" s="5">
        <v>21</v>
      </c>
      <c r="D533" s="24">
        <f t="shared" si="33"/>
        <v>21</v>
      </c>
      <c r="E533" s="26" t="str">
        <f t="shared" si="35"/>
        <v>Under</v>
      </c>
      <c r="F533" s="26" t="str">
        <f t="shared" si="36"/>
        <v>Over</v>
      </c>
      <c r="G533" s="26">
        <f t="shared" si="34"/>
        <v>14</v>
      </c>
    </row>
    <row r="534" spans="1:7" ht="15" x14ac:dyDescent="0.25">
      <c r="A534" s="39">
        <v>44383</v>
      </c>
      <c r="B534" s="40">
        <v>0.63646990740740739</v>
      </c>
      <c r="C534" s="5">
        <v>14</v>
      </c>
      <c r="D534" s="24">
        <f t="shared" si="33"/>
        <v>14</v>
      </c>
      <c r="E534" s="26" t="str">
        <f t="shared" si="35"/>
        <v>Under</v>
      </c>
      <c r="F534" s="26" t="str">
        <f t="shared" si="36"/>
        <v>Over</v>
      </c>
      <c r="G534" s="26">
        <f t="shared" si="34"/>
        <v>15</v>
      </c>
    </row>
    <row r="535" spans="1:7" ht="15" x14ac:dyDescent="0.25">
      <c r="A535" s="39">
        <v>44383</v>
      </c>
      <c r="B535" s="40">
        <v>0.63766203703703705</v>
      </c>
      <c r="C535" s="5">
        <v>14</v>
      </c>
      <c r="D535" s="24">
        <f t="shared" ref="D535:D598" si="37">IF(C535="","",IF($B$9="mph",C535,ROUND(C535*0.6214,0)))</f>
        <v>14</v>
      </c>
      <c r="E535" s="26" t="str">
        <f t="shared" si="35"/>
        <v>Under</v>
      </c>
      <c r="F535" s="26" t="str">
        <f t="shared" si="36"/>
        <v>Over</v>
      </c>
      <c r="G535" s="26">
        <f t="shared" ref="G535:G598" si="38">HOUR(B535)</f>
        <v>15</v>
      </c>
    </row>
    <row r="536" spans="1:7" ht="15" x14ac:dyDescent="0.25">
      <c r="A536" s="39">
        <v>44383</v>
      </c>
      <c r="B536" s="40">
        <v>0.64001157407407405</v>
      </c>
      <c r="C536" s="5">
        <v>23</v>
      </c>
      <c r="D536" s="24">
        <f t="shared" si="37"/>
        <v>23</v>
      </c>
      <c r="E536" s="26" t="str">
        <f t="shared" ref="E536:E599" si="39">IF(D536="","",IF(D536&gt;$B$11,"Over","Under"))</f>
        <v>Under</v>
      </c>
      <c r="F536" s="26" t="str">
        <f t="shared" ref="F536:F599" si="40">IF(D536="","",IF(D536&gt;$B$10,"Over","Under"))</f>
        <v>Over</v>
      </c>
      <c r="G536" s="26">
        <f t="shared" si="38"/>
        <v>15</v>
      </c>
    </row>
    <row r="537" spans="1:7" ht="15" x14ac:dyDescent="0.25">
      <c r="A537" s="39">
        <v>44383</v>
      </c>
      <c r="B537" s="40">
        <v>0.6466319444444445</v>
      </c>
      <c r="C537" s="5">
        <v>14</v>
      </c>
      <c r="D537" s="24">
        <f t="shared" si="37"/>
        <v>14</v>
      </c>
      <c r="E537" s="26" t="str">
        <f t="shared" si="39"/>
        <v>Under</v>
      </c>
      <c r="F537" s="26" t="str">
        <f t="shared" si="40"/>
        <v>Over</v>
      </c>
      <c r="G537" s="26">
        <f t="shared" si="38"/>
        <v>15</v>
      </c>
    </row>
    <row r="538" spans="1:7" ht="15" x14ac:dyDescent="0.25">
      <c r="A538" s="39">
        <v>44383</v>
      </c>
      <c r="B538" s="40">
        <v>0.64863425925925922</v>
      </c>
      <c r="C538" s="5">
        <v>23</v>
      </c>
      <c r="D538" s="24">
        <f t="shared" si="37"/>
        <v>23</v>
      </c>
      <c r="E538" s="26" t="str">
        <f t="shared" si="39"/>
        <v>Under</v>
      </c>
      <c r="F538" s="26" t="str">
        <f t="shared" si="40"/>
        <v>Over</v>
      </c>
      <c r="G538" s="26">
        <f t="shared" si="38"/>
        <v>15</v>
      </c>
    </row>
    <row r="539" spans="1:7" ht="15" x14ac:dyDescent="0.25">
      <c r="A539" s="39">
        <v>44383</v>
      </c>
      <c r="B539" s="40">
        <v>0.64986111111111111</v>
      </c>
      <c r="C539" s="5">
        <v>10</v>
      </c>
      <c r="D539" s="24">
        <f t="shared" si="37"/>
        <v>10</v>
      </c>
      <c r="E539" s="26" t="str">
        <f t="shared" si="39"/>
        <v>Under</v>
      </c>
      <c r="F539" s="26" t="str">
        <f t="shared" si="40"/>
        <v>Under</v>
      </c>
      <c r="G539" s="26">
        <f t="shared" si="38"/>
        <v>15</v>
      </c>
    </row>
    <row r="540" spans="1:7" ht="15" x14ac:dyDescent="0.25">
      <c r="A540" s="39">
        <v>44383</v>
      </c>
      <c r="B540" s="40">
        <v>0.65278935185185183</v>
      </c>
      <c r="C540" s="5">
        <v>20</v>
      </c>
      <c r="D540" s="24">
        <f t="shared" si="37"/>
        <v>20</v>
      </c>
      <c r="E540" s="26" t="str">
        <f t="shared" si="39"/>
        <v>Under</v>
      </c>
      <c r="F540" s="26" t="str">
        <f t="shared" si="40"/>
        <v>Over</v>
      </c>
      <c r="G540" s="26">
        <f t="shared" si="38"/>
        <v>15</v>
      </c>
    </row>
    <row r="541" spans="1:7" ht="15" x14ac:dyDescent="0.25">
      <c r="A541" s="39">
        <v>44383</v>
      </c>
      <c r="B541" s="40">
        <v>0.65475694444444443</v>
      </c>
      <c r="C541" s="5">
        <v>12</v>
      </c>
      <c r="D541" s="24">
        <f t="shared" si="37"/>
        <v>12</v>
      </c>
      <c r="E541" s="26" t="str">
        <f t="shared" si="39"/>
        <v>Under</v>
      </c>
      <c r="F541" s="26" t="str">
        <f t="shared" si="40"/>
        <v>Over</v>
      </c>
      <c r="G541" s="26">
        <f t="shared" si="38"/>
        <v>15</v>
      </c>
    </row>
    <row r="542" spans="1:7" ht="15" x14ac:dyDescent="0.25">
      <c r="A542" s="39">
        <v>44383</v>
      </c>
      <c r="B542" s="40">
        <v>0.65552083333333333</v>
      </c>
      <c r="C542" s="5">
        <v>11</v>
      </c>
      <c r="D542" s="24">
        <f t="shared" si="37"/>
        <v>11</v>
      </c>
      <c r="E542" s="26" t="str">
        <f t="shared" si="39"/>
        <v>Under</v>
      </c>
      <c r="F542" s="26" t="str">
        <f t="shared" si="40"/>
        <v>Over</v>
      </c>
      <c r="G542" s="26">
        <f t="shared" si="38"/>
        <v>15</v>
      </c>
    </row>
    <row r="543" spans="1:7" ht="15" x14ac:dyDescent="0.25">
      <c r="A543" s="39">
        <v>44383</v>
      </c>
      <c r="B543" s="40">
        <v>0.66302083333333328</v>
      </c>
      <c r="C543" s="5">
        <v>14</v>
      </c>
      <c r="D543" s="24">
        <f t="shared" si="37"/>
        <v>14</v>
      </c>
      <c r="E543" s="26" t="str">
        <f t="shared" si="39"/>
        <v>Under</v>
      </c>
      <c r="F543" s="26" t="str">
        <f t="shared" si="40"/>
        <v>Over</v>
      </c>
      <c r="G543" s="26">
        <f t="shared" si="38"/>
        <v>15</v>
      </c>
    </row>
    <row r="544" spans="1:7" ht="15" x14ac:dyDescent="0.25">
      <c r="A544" s="39">
        <v>44383</v>
      </c>
      <c r="B544" s="40">
        <v>0.66392361111111109</v>
      </c>
      <c r="C544" s="5">
        <v>10</v>
      </c>
      <c r="D544" s="24">
        <f t="shared" si="37"/>
        <v>10</v>
      </c>
      <c r="E544" s="26" t="str">
        <f t="shared" si="39"/>
        <v>Under</v>
      </c>
      <c r="F544" s="26" t="str">
        <f t="shared" si="40"/>
        <v>Under</v>
      </c>
      <c r="G544" s="26">
        <f t="shared" si="38"/>
        <v>15</v>
      </c>
    </row>
    <row r="545" spans="1:7" ht="15" x14ac:dyDescent="0.25">
      <c r="A545" s="39">
        <v>44383</v>
      </c>
      <c r="B545" s="40">
        <v>0.66530092592592593</v>
      </c>
      <c r="C545" s="5">
        <v>18</v>
      </c>
      <c r="D545" s="24">
        <f t="shared" si="37"/>
        <v>18</v>
      </c>
      <c r="E545" s="26" t="str">
        <f t="shared" si="39"/>
        <v>Under</v>
      </c>
      <c r="F545" s="26" t="str">
        <f t="shared" si="40"/>
        <v>Over</v>
      </c>
      <c r="G545" s="26">
        <f t="shared" si="38"/>
        <v>15</v>
      </c>
    </row>
    <row r="546" spans="1:7" ht="15" x14ac:dyDescent="0.25">
      <c r="A546" s="39">
        <v>44383</v>
      </c>
      <c r="B546" s="40">
        <v>0.66579861111111105</v>
      </c>
      <c r="C546" s="5">
        <v>17</v>
      </c>
      <c r="D546" s="24">
        <f t="shared" si="37"/>
        <v>17</v>
      </c>
      <c r="E546" s="26" t="str">
        <f t="shared" si="39"/>
        <v>Under</v>
      </c>
      <c r="F546" s="26" t="str">
        <f t="shared" si="40"/>
        <v>Over</v>
      </c>
      <c r="G546" s="26">
        <f t="shared" si="38"/>
        <v>15</v>
      </c>
    </row>
    <row r="547" spans="1:7" ht="15" x14ac:dyDescent="0.25">
      <c r="A547" s="39">
        <v>44383</v>
      </c>
      <c r="B547" s="40">
        <v>0.66934027777777771</v>
      </c>
      <c r="C547" s="5">
        <v>16</v>
      </c>
      <c r="D547" s="24">
        <f t="shared" si="37"/>
        <v>16</v>
      </c>
      <c r="E547" s="26" t="str">
        <f t="shared" si="39"/>
        <v>Under</v>
      </c>
      <c r="F547" s="26" t="str">
        <f t="shared" si="40"/>
        <v>Over</v>
      </c>
      <c r="G547" s="26">
        <f t="shared" si="38"/>
        <v>16</v>
      </c>
    </row>
    <row r="548" spans="1:7" ht="15" x14ac:dyDescent="0.25">
      <c r="A548" s="39">
        <v>44383</v>
      </c>
      <c r="B548" s="40">
        <v>0.6715740740740741</v>
      </c>
      <c r="C548" s="5">
        <v>19</v>
      </c>
      <c r="D548" s="24">
        <f t="shared" si="37"/>
        <v>19</v>
      </c>
      <c r="E548" s="26" t="str">
        <f t="shared" si="39"/>
        <v>Under</v>
      </c>
      <c r="F548" s="26" t="str">
        <f t="shared" si="40"/>
        <v>Over</v>
      </c>
      <c r="G548" s="26">
        <f t="shared" si="38"/>
        <v>16</v>
      </c>
    </row>
    <row r="549" spans="1:7" ht="15" x14ac:dyDescent="0.25">
      <c r="A549" s="39">
        <v>44383</v>
      </c>
      <c r="B549" s="40">
        <v>0.67277777777777781</v>
      </c>
      <c r="C549" s="5">
        <v>24</v>
      </c>
      <c r="D549" s="24">
        <f t="shared" si="37"/>
        <v>24</v>
      </c>
      <c r="E549" s="26" t="str">
        <f t="shared" si="39"/>
        <v>Under</v>
      </c>
      <c r="F549" s="26" t="str">
        <f t="shared" si="40"/>
        <v>Over</v>
      </c>
      <c r="G549" s="26">
        <f t="shared" si="38"/>
        <v>16</v>
      </c>
    </row>
    <row r="550" spans="1:7" ht="15" x14ac:dyDescent="0.25">
      <c r="A550" s="39">
        <v>44383</v>
      </c>
      <c r="B550" s="40">
        <v>0.6732407407407407</v>
      </c>
      <c r="C550" s="5">
        <v>20</v>
      </c>
      <c r="D550" s="24">
        <f t="shared" si="37"/>
        <v>20</v>
      </c>
      <c r="E550" s="26" t="str">
        <f t="shared" si="39"/>
        <v>Under</v>
      </c>
      <c r="F550" s="26" t="str">
        <f t="shared" si="40"/>
        <v>Over</v>
      </c>
      <c r="G550" s="26">
        <f t="shared" si="38"/>
        <v>16</v>
      </c>
    </row>
    <row r="551" spans="1:7" ht="15" x14ac:dyDescent="0.25">
      <c r="A551" s="39">
        <v>44383</v>
      </c>
      <c r="B551" s="40">
        <v>0.67953703703703694</v>
      </c>
      <c r="C551" s="5">
        <v>8</v>
      </c>
      <c r="D551" s="24">
        <f t="shared" si="37"/>
        <v>8</v>
      </c>
      <c r="E551" s="26" t="str">
        <f t="shared" si="39"/>
        <v>Under</v>
      </c>
      <c r="F551" s="26" t="str">
        <f t="shared" si="40"/>
        <v>Under</v>
      </c>
      <c r="G551" s="26">
        <f t="shared" si="38"/>
        <v>16</v>
      </c>
    </row>
    <row r="552" spans="1:7" ht="15" x14ac:dyDescent="0.25">
      <c r="A552" s="39">
        <v>44383</v>
      </c>
      <c r="B552" s="40">
        <v>0.68674768518518514</v>
      </c>
      <c r="C552" s="5">
        <v>20</v>
      </c>
      <c r="D552" s="24">
        <f t="shared" si="37"/>
        <v>20</v>
      </c>
      <c r="E552" s="26" t="str">
        <f t="shared" si="39"/>
        <v>Under</v>
      </c>
      <c r="F552" s="26" t="str">
        <f t="shared" si="40"/>
        <v>Over</v>
      </c>
      <c r="G552" s="26">
        <f t="shared" si="38"/>
        <v>16</v>
      </c>
    </row>
    <row r="553" spans="1:7" ht="15" x14ac:dyDescent="0.25">
      <c r="A553" s="39">
        <v>44383</v>
      </c>
      <c r="B553" s="40">
        <v>0.68807870370370372</v>
      </c>
      <c r="C553" s="5">
        <v>10</v>
      </c>
      <c r="D553" s="24">
        <f t="shared" si="37"/>
        <v>10</v>
      </c>
      <c r="E553" s="26" t="str">
        <f t="shared" si="39"/>
        <v>Under</v>
      </c>
      <c r="F553" s="26" t="str">
        <f t="shared" si="40"/>
        <v>Under</v>
      </c>
      <c r="G553" s="26">
        <f t="shared" si="38"/>
        <v>16</v>
      </c>
    </row>
    <row r="554" spans="1:7" ht="15" x14ac:dyDescent="0.25">
      <c r="A554" s="39">
        <v>44383</v>
      </c>
      <c r="B554" s="40">
        <v>0.68824074074074071</v>
      </c>
      <c r="C554" s="5">
        <v>19</v>
      </c>
      <c r="D554" s="24">
        <f t="shared" si="37"/>
        <v>19</v>
      </c>
      <c r="E554" s="26" t="str">
        <f t="shared" si="39"/>
        <v>Under</v>
      </c>
      <c r="F554" s="26" t="str">
        <f t="shared" si="40"/>
        <v>Over</v>
      </c>
      <c r="G554" s="26">
        <f t="shared" si="38"/>
        <v>16</v>
      </c>
    </row>
    <row r="555" spans="1:7" ht="15" x14ac:dyDescent="0.25">
      <c r="A555" s="39">
        <v>44383</v>
      </c>
      <c r="B555" s="40">
        <v>0.68861111111111117</v>
      </c>
      <c r="C555" s="5">
        <v>10</v>
      </c>
      <c r="D555" s="24">
        <f t="shared" si="37"/>
        <v>10</v>
      </c>
      <c r="E555" s="26" t="str">
        <f t="shared" si="39"/>
        <v>Under</v>
      </c>
      <c r="F555" s="26" t="str">
        <f t="shared" si="40"/>
        <v>Under</v>
      </c>
      <c r="G555" s="26">
        <f t="shared" si="38"/>
        <v>16</v>
      </c>
    </row>
    <row r="556" spans="1:7" ht="15" x14ac:dyDescent="0.25">
      <c r="A556" s="39">
        <v>44383</v>
      </c>
      <c r="B556" s="40">
        <v>0.68890046296296292</v>
      </c>
      <c r="C556" s="5">
        <v>23</v>
      </c>
      <c r="D556" s="24">
        <f t="shared" si="37"/>
        <v>23</v>
      </c>
      <c r="E556" s="26" t="str">
        <f t="shared" si="39"/>
        <v>Under</v>
      </c>
      <c r="F556" s="26" t="str">
        <f t="shared" si="40"/>
        <v>Over</v>
      </c>
      <c r="G556" s="26">
        <f t="shared" si="38"/>
        <v>16</v>
      </c>
    </row>
    <row r="557" spans="1:7" ht="15" x14ac:dyDescent="0.25">
      <c r="A557" s="39">
        <v>44383</v>
      </c>
      <c r="B557" s="40">
        <v>0.68975694444444446</v>
      </c>
      <c r="C557" s="5">
        <v>10</v>
      </c>
      <c r="D557" s="24">
        <f t="shared" si="37"/>
        <v>10</v>
      </c>
      <c r="E557" s="26" t="str">
        <f t="shared" si="39"/>
        <v>Under</v>
      </c>
      <c r="F557" s="26" t="str">
        <f t="shared" si="40"/>
        <v>Under</v>
      </c>
      <c r="G557" s="26">
        <f t="shared" si="38"/>
        <v>16</v>
      </c>
    </row>
    <row r="558" spans="1:7" ht="15" x14ac:dyDescent="0.25">
      <c r="A558" s="39">
        <v>44383</v>
      </c>
      <c r="B558" s="40">
        <v>0.69041666666666668</v>
      </c>
      <c r="C558" s="5">
        <v>10</v>
      </c>
      <c r="D558" s="24">
        <f t="shared" si="37"/>
        <v>10</v>
      </c>
      <c r="E558" s="26" t="str">
        <f t="shared" si="39"/>
        <v>Under</v>
      </c>
      <c r="F558" s="26" t="str">
        <f t="shared" si="40"/>
        <v>Under</v>
      </c>
      <c r="G558" s="26">
        <f t="shared" si="38"/>
        <v>16</v>
      </c>
    </row>
    <row r="559" spans="1:7" ht="15" x14ac:dyDescent="0.25">
      <c r="A559" s="39">
        <v>44383</v>
      </c>
      <c r="B559" s="40">
        <v>0.69171296296296303</v>
      </c>
      <c r="C559" s="5">
        <v>16</v>
      </c>
      <c r="D559" s="24">
        <f t="shared" si="37"/>
        <v>16</v>
      </c>
      <c r="E559" s="26" t="str">
        <f t="shared" si="39"/>
        <v>Under</v>
      </c>
      <c r="F559" s="26" t="str">
        <f t="shared" si="40"/>
        <v>Over</v>
      </c>
      <c r="G559" s="26">
        <f t="shared" si="38"/>
        <v>16</v>
      </c>
    </row>
    <row r="560" spans="1:7" ht="15" x14ac:dyDescent="0.25">
      <c r="A560" s="39">
        <v>44383</v>
      </c>
      <c r="B560" s="40">
        <v>0.69313657407407403</v>
      </c>
      <c r="C560" s="5">
        <v>20</v>
      </c>
      <c r="D560" s="24">
        <f t="shared" si="37"/>
        <v>20</v>
      </c>
      <c r="E560" s="26" t="str">
        <f t="shared" si="39"/>
        <v>Under</v>
      </c>
      <c r="F560" s="26" t="str">
        <f t="shared" si="40"/>
        <v>Over</v>
      </c>
      <c r="G560" s="26">
        <f t="shared" si="38"/>
        <v>16</v>
      </c>
    </row>
    <row r="561" spans="1:7" ht="15" x14ac:dyDescent="0.25">
      <c r="A561" s="39">
        <v>44383</v>
      </c>
      <c r="B561" s="40">
        <v>0.69443287037037038</v>
      </c>
      <c r="C561" s="5">
        <v>21</v>
      </c>
      <c r="D561" s="24">
        <f t="shared" si="37"/>
        <v>21</v>
      </c>
      <c r="E561" s="26" t="str">
        <f t="shared" si="39"/>
        <v>Under</v>
      </c>
      <c r="F561" s="26" t="str">
        <f t="shared" si="40"/>
        <v>Over</v>
      </c>
      <c r="G561" s="26">
        <f t="shared" si="38"/>
        <v>16</v>
      </c>
    </row>
    <row r="562" spans="1:7" ht="15" x14ac:dyDescent="0.25">
      <c r="A562" s="39">
        <v>44383</v>
      </c>
      <c r="B562" s="40">
        <v>0.69605324074074071</v>
      </c>
      <c r="C562" s="5">
        <v>16</v>
      </c>
      <c r="D562" s="24">
        <f t="shared" si="37"/>
        <v>16</v>
      </c>
      <c r="E562" s="26" t="str">
        <f t="shared" si="39"/>
        <v>Under</v>
      </c>
      <c r="F562" s="26" t="str">
        <f t="shared" si="40"/>
        <v>Over</v>
      </c>
      <c r="G562" s="26">
        <f t="shared" si="38"/>
        <v>16</v>
      </c>
    </row>
    <row r="563" spans="1:7" ht="15" x14ac:dyDescent="0.25">
      <c r="A563" s="39">
        <v>44383</v>
      </c>
      <c r="B563" s="40">
        <v>0.69855324074074077</v>
      </c>
      <c r="C563" s="5">
        <v>11</v>
      </c>
      <c r="D563" s="24">
        <f t="shared" si="37"/>
        <v>11</v>
      </c>
      <c r="E563" s="26" t="str">
        <f t="shared" si="39"/>
        <v>Under</v>
      </c>
      <c r="F563" s="26" t="str">
        <f t="shared" si="40"/>
        <v>Over</v>
      </c>
      <c r="G563" s="26">
        <f t="shared" si="38"/>
        <v>16</v>
      </c>
    </row>
    <row r="564" spans="1:7" ht="15" x14ac:dyDescent="0.25">
      <c r="A564" s="39">
        <v>44383</v>
      </c>
      <c r="B564" s="40">
        <v>0.69859953703703714</v>
      </c>
      <c r="C564" s="5">
        <v>11</v>
      </c>
      <c r="D564" s="24">
        <f t="shared" si="37"/>
        <v>11</v>
      </c>
      <c r="E564" s="26" t="str">
        <f t="shared" si="39"/>
        <v>Under</v>
      </c>
      <c r="F564" s="26" t="str">
        <f t="shared" si="40"/>
        <v>Over</v>
      </c>
      <c r="G564" s="26">
        <f t="shared" si="38"/>
        <v>16</v>
      </c>
    </row>
    <row r="565" spans="1:7" ht="15" x14ac:dyDescent="0.25">
      <c r="A565" s="39">
        <v>44383</v>
      </c>
      <c r="B565" s="40">
        <v>0.69866898148148149</v>
      </c>
      <c r="C565" s="5">
        <v>14</v>
      </c>
      <c r="D565" s="24">
        <f t="shared" si="37"/>
        <v>14</v>
      </c>
      <c r="E565" s="26" t="str">
        <f t="shared" si="39"/>
        <v>Under</v>
      </c>
      <c r="F565" s="26" t="str">
        <f t="shared" si="40"/>
        <v>Over</v>
      </c>
      <c r="G565" s="26">
        <f t="shared" si="38"/>
        <v>16</v>
      </c>
    </row>
    <row r="566" spans="1:7" ht="15" x14ac:dyDescent="0.25">
      <c r="A566" s="39">
        <v>44383</v>
      </c>
      <c r="B566" s="40">
        <v>0.69885416666666667</v>
      </c>
      <c r="C566" s="5">
        <v>15</v>
      </c>
      <c r="D566" s="24">
        <f t="shared" si="37"/>
        <v>15</v>
      </c>
      <c r="E566" s="26" t="str">
        <f t="shared" si="39"/>
        <v>Under</v>
      </c>
      <c r="F566" s="26" t="str">
        <f t="shared" si="40"/>
        <v>Over</v>
      </c>
      <c r="G566" s="26">
        <f t="shared" si="38"/>
        <v>16</v>
      </c>
    </row>
    <row r="567" spans="1:7" ht="15" x14ac:dyDescent="0.25">
      <c r="A567" s="39">
        <v>44383</v>
      </c>
      <c r="B567" s="40">
        <v>0.70015046296296291</v>
      </c>
      <c r="C567" s="5">
        <v>17</v>
      </c>
      <c r="D567" s="24">
        <f t="shared" si="37"/>
        <v>17</v>
      </c>
      <c r="E567" s="26" t="str">
        <f t="shared" si="39"/>
        <v>Under</v>
      </c>
      <c r="F567" s="26" t="str">
        <f t="shared" si="40"/>
        <v>Over</v>
      </c>
      <c r="G567" s="26">
        <f t="shared" si="38"/>
        <v>16</v>
      </c>
    </row>
    <row r="568" spans="1:7" ht="15" x14ac:dyDescent="0.25">
      <c r="A568" s="39">
        <v>44383</v>
      </c>
      <c r="B568" s="40">
        <v>0.70056712962962964</v>
      </c>
      <c r="C568" s="5">
        <v>11</v>
      </c>
      <c r="D568" s="24">
        <f t="shared" si="37"/>
        <v>11</v>
      </c>
      <c r="E568" s="26" t="str">
        <f t="shared" si="39"/>
        <v>Under</v>
      </c>
      <c r="F568" s="26" t="str">
        <f t="shared" si="40"/>
        <v>Over</v>
      </c>
      <c r="G568" s="26">
        <f t="shared" si="38"/>
        <v>16</v>
      </c>
    </row>
    <row r="569" spans="1:7" ht="15" x14ac:dyDescent="0.25">
      <c r="A569" s="39">
        <v>44383</v>
      </c>
      <c r="B569" s="40">
        <v>0.70078703703703704</v>
      </c>
      <c r="C569" s="5">
        <v>18</v>
      </c>
      <c r="D569" s="24">
        <f t="shared" si="37"/>
        <v>18</v>
      </c>
      <c r="E569" s="26" t="str">
        <f t="shared" si="39"/>
        <v>Under</v>
      </c>
      <c r="F569" s="26" t="str">
        <f t="shared" si="40"/>
        <v>Over</v>
      </c>
      <c r="G569" s="26">
        <f t="shared" si="38"/>
        <v>16</v>
      </c>
    </row>
    <row r="570" spans="1:7" ht="15" x14ac:dyDescent="0.25">
      <c r="A570" s="39">
        <v>44383</v>
      </c>
      <c r="B570" s="40">
        <v>0.7069212962962963</v>
      </c>
      <c r="C570" s="5">
        <v>17</v>
      </c>
      <c r="D570" s="24">
        <f t="shared" si="37"/>
        <v>17</v>
      </c>
      <c r="E570" s="26" t="str">
        <f t="shared" si="39"/>
        <v>Under</v>
      </c>
      <c r="F570" s="26" t="str">
        <f t="shared" si="40"/>
        <v>Over</v>
      </c>
      <c r="G570" s="26">
        <f t="shared" si="38"/>
        <v>16</v>
      </c>
    </row>
    <row r="571" spans="1:7" ht="15" x14ac:dyDescent="0.25">
      <c r="A571" s="39">
        <v>44383</v>
      </c>
      <c r="B571" s="40">
        <v>0.70834490740740741</v>
      </c>
      <c r="C571" s="5">
        <v>20</v>
      </c>
      <c r="D571" s="24">
        <f t="shared" si="37"/>
        <v>20</v>
      </c>
      <c r="E571" s="26" t="str">
        <f t="shared" si="39"/>
        <v>Under</v>
      </c>
      <c r="F571" s="26" t="str">
        <f t="shared" si="40"/>
        <v>Over</v>
      </c>
      <c r="G571" s="26">
        <f t="shared" si="38"/>
        <v>17</v>
      </c>
    </row>
    <row r="572" spans="1:7" ht="15" x14ac:dyDescent="0.25">
      <c r="A572" s="39">
        <v>44383</v>
      </c>
      <c r="B572" s="40">
        <v>0.70870370370370372</v>
      </c>
      <c r="C572" s="5">
        <v>20</v>
      </c>
      <c r="D572" s="24">
        <f t="shared" si="37"/>
        <v>20</v>
      </c>
      <c r="E572" s="26" t="str">
        <f t="shared" si="39"/>
        <v>Under</v>
      </c>
      <c r="F572" s="26" t="str">
        <f t="shared" si="40"/>
        <v>Over</v>
      </c>
      <c r="G572" s="26">
        <f t="shared" si="38"/>
        <v>17</v>
      </c>
    </row>
    <row r="573" spans="1:7" ht="15" x14ac:dyDescent="0.25">
      <c r="A573" s="39">
        <v>44383</v>
      </c>
      <c r="B573" s="40">
        <v>0.70940972222222232</v>
      </c>
      <c r="C573" s="5">
        <v>11</v>
      </c>
      <c r="D573" s="24">
        <f t="shared" si="37"/>
        <v>11</v>
      </c>
      <c r="E573" s="26" t="str">
        <f t="shared" si="39"/>
        <v>Under</v>
      </c>
      <c r="F573" s="26" t="str">
        <f t="shared" si="40"/>
        <v>Over</v>
      </c>
      <c r="G573" s="26">
        <f t="shared" si="38"/>
        <v>17</v>
      </c>
    </row>
    <row r="574" spans="1:7" ht="15" x14ac:dyDescent="0.25">
      <c r="A574" s="39">
        <v>44383</v>
      </c>
      <c r="B574" s="40">
        <v>0.71341435185185187</v>
      </c>
      <c r="C574" s="5">
        <v>13</v>
      </c>
      <c r="D574" s="24">
        <f t="shared" si="37"/>
        <v>13</v>
      </c>
      <c r="E574" s="26" t="str">
        <f t="shared" si="39"/>
        <v>Under</v>
      </c>
      <c r="F574" s="26" t="str">
        <f t="shared" si="40"/>
        <v>Over</v>
      </c>
      <c r="G574" s="26">
        <f t="shared" si="38"/>
        <v>17</v>
      </c>
    </row>
    <row r="575" spans="1:7" ht="15" x14ac:dyDescent="0.25">
      <c r="A575" s="39">
        <v>44383</v>
      </c>
      <c r="B575" s="40">
        <v>0.71416666666666673</v>
      </c>
      <c r="C575" s="5">
        <v>21</v>
      </c>
      <c r="D575" s="24">
        <f t="shared" si="37"/>
        <v>21</v>
      </c>
      <c r="E575" s="26" t="str">
        <f t="shared" si="39"/>
        <v>Under</v>
      </c>
      <c r="F575" s="26" t="str">
        <f t="shared" si="40"/>
        <v>Over</v>
      </c>
      <c r="G575" s="26">
        <f t="shared" si="38"/>
        <v>17</v>
      </c>
    </row>
    <row r="576" spans="1:7" ht="15" x14ac:dyDescent="0.25">
      <c r="A576" s="39">
        <v>44383</v>
      </c>
      <c r="B576" s="40">
        <v>0.71937499999999999</v>
      </c>
      <c r="C576" s="5">
        <v>17</v>
      </c>
      <c r="D576" s="24">
        <f t="shared" si="37"/>
        <v>17</v>
      </c>
      <c r="E576" s="26" t="str">
        <f t="shared" si="39"/>
        <v>Under</v>
      </c>
      <c r="F576" s="26" t="str">
        <f t="shared" si="40"/>
        <v>Over</v>
      </c>
      <c r="G576" s="26">
        <f t="shared" si="38"/>
        <v>17</v>
      </c>
    </row>
    <row r="577" spans="1:7" ht="15" x14ac:dyDescent="0.25">
      <c r="A577" s="39">
        <v>44383</v>
      </c>
      <c r="B577" s="40">
        <v>0.7259606481481482</v>
      </c>
      <c r="C577" s="5">
        <v>15</v>
      </c>
      <c r="D577" s="24">
        <f t="shared" si="37"/>
        <v>15</v>
      </c>
      <c r="E577" s="26" t="str">
        <f t="shared" si="39"/>
        <v>Under</v>
      </c>
      <c r="F577" s="26" t="str">
        <f t="shared" si="40"/>
        <v>Over</v>
      </c>
      <c r="G577" s="26">
        <f t="shared" si="38"/>
        <v>17</v>
      </c>
    </row>
    <row r="578" spans="1:7" ht="15" x14ac:dyDescent="0.25">
      <c r="A578" s="39">
        <v>44383</v>
      </c>
      <c r="B578" s="40">
        <v>0.72980324074074077</v>
      </c>
      <c r="C578" s="5">
        <v>10</v>
      </c>
      <c r="D578" s="24">
        <f t="shared" si="37"/>
        <v>10</v>
      </c>
      <c r="E578" s="26" t="str">
        <f t="shared" si="39"/>
        <v>Under</v>
      </c>
      <c r="F578" s="26" t="str">
        <f t="shared" si="40"/>
        <v>Under</v>
      </c>
      <c r="G578" s="26">
        <f t="shared" si="38"/>
        <v>17</v>
      </c>
    </row>
    <row r="579" spans="1:7" ht="15" x14ac:dyDescent="0.25">
      <c r="A579" s="39">
        <v>44383</v>
      </c>
      <c r="B579" s="40">
        <v>0.73466435185185175</v>
      </c>
      <c r="C579" s="5">
        <v>16</v>
      </c>
      <c r="D579" s="24">
        <f t="shared" si="37"/>
        <v>16</v>
      </c>
      <c r="E579" s="26" t="str">
        <f t="shared" si="39"/>
        <v>Under</v>
      </c>
      <c r="F579" s="26" t="str">
        <f t="shared" si="40"/>
        <v>Over</v>
      </c>
      <c r="G579" s="26">
        <f t="shared" si="38"/>
        <v>17</v>
      </c>
    </row>
    <row r="580" spans="1:7" ht="15" x14ac:dyDescent="0.25">
      <c r="A580" s="39">
        <v>44383</v>
      </c>
      <c r="B580" s="40">
        <v>0.73943287037037031</v>
      </c>
      <c r="C580" s="5">
        <v>19</v>
      </c>
      <c r="D580" s="24">
        <f t="shared" si="37"/>
        <v>19</v>
      </c>
      <c r="E580" s="26" t="str">
        <f t="shared" si="39"/>
        <v>Under</v>
      </c>
      <c r="F580" s="26" t="str">
        <f t="shared" si="40"/>
        <v>Over</v>
      </c>
      <c r="G580" s="26">
        <f t="shared" si="38"/>
        <v>17</v>
      </c>
    </row>
    <row r="581" spans="1:7" ht="15" x14ac:dyDescent="0.25">
      <c r="A581" s="39">
        <v>44383</v>
      </c>
      <c r="B581" s="40">
        <v>0.75548611111111119</v>
      </c>
      <c r="C581" s="5">
        <v>18</v>
      </c>
      <c r="D581" s="24">
        <f t="shared" si="37"/>
        <v>18</v>
      </c>
      <c r="E581" s="26" t="str">
        <f t="shared" si="39"/>
        <v>Under</v>
      </c>
      <c r="F581" s="26" t="str">
        <f t="shared" si="40"/>
        <v>Over</v>
      </c>
      <c r="G581" s="26">
        <f t="shared" si="38"/>
        <v>18</v>
      </c>
    </row>
    <row r="582" spans="1:7" ht="15" x14ac:dyDescent="0.25">
      <c r="A582" s="39">
        <v>44383</v>
      </c>
      <c r="B582" s="40">
        <v>0.75975694444444442</v>
      </c>
      <c r="C582" s="5">
        <v>11</v>
      </c>
      <c r="D582" s="24">
        <f t="shared" si="37"/>
        <v>11</v>
      </c>
      <c r="E582" s="26" t="str">
        <f t="shared" si="39"/>
        <v>Under</v>
      </c>
      <c r="F582" s="26" t="str">
        <f t="shared" si="40"/>
        <v>Over</v>
      </c>
      <c r="G582" s="26">
        <f t="shared" si="38"/>
        <v>18</v>
      </c>
    </row>
    <row r="583" spans="1:7" ht="15" x14ac:dyDescent="0.25">
      <c r="A583" s="39">
        <v>44383</v>
      </c>
      <c r="B583" s="40">
        <v>0.760625</v>
      </c>
      <c r="C583" s="5">
        <v>12</v>
      </c>
      <c r="D583" s="24">
        <f t="shared" si="37"/>
        <v>12</v>
      </c>
      <c r="E583" s="26" t="str">
        <f t="shared" si="39"/>
        <v>Under</v>
      </c>
      <c r="F583" s="26" t="str">
        <f t="shared" si="40"/>
        <v>Over</v>
      </c>
      <c r="G583" s="26">
        <f t="shared" si="38"/>
        <v>18</v>
      </c>
    </row>
    <row r="584" spans="1:7" ht="15" x14ac:dyDescent="0.25">
      <c r="A584" s="39">
        <v>44383</v>
      </c>
      <c r="B584" s="40">
        <v>0.76488425925925929</v>
      </c>
      <c r="C584" s="5">
        <v>20</v>
      </c>
      <c r="D584" s="24">
        <f t="shared" si="37"/>
        <v>20</v>
      </c>
      <c r="E584" s="26" t="str">
        <f t="shared" si="39"/>
        <v>Under</v>
      </c>
      <c r="F584" s="26" t="str">
        <f t="shared" si="40"/>
        <v>Over</v>
      </c>
      <c r="G584" s="26">
        <f t="shared" si="38"/>
        <v>18</v>
      </c>
    </row>
    <row r="585" spans="1:7" ht="15" x14ac:dyDescent="0.25">
      <c r="A585" s="39">
        <v>44383</v>
      </c>
      <c r="B585" s="40">
        <v>0.7704050925925926</v>
      </c>
      <c r="C585" s="5">
        <v>11</v>
      </c>
      <c r="D585" s="24">
        <f t="shared" si="37"/>
        <v>11</v>
      </c>
      <c r="E585" s="26" t="str">
        <f t="shared" si="39"/>
        <v>Under</v>
      </c>
      <c r="F585" s="26" t="str">
        <f t="shared" si="40"/>
        <v>Over</v>
      </c>
      <c r="G585" s="26">
        <f t="shared" si="38"/>
        <v>18</v>
      </c>
    </row>
    <row r="586" spans="1:7" ht="15" x14ac:dyDescent="0.25">
      <c r="A586" s="39">
        <v>44383</v>
      </c>
      <c r="B586" s="40">
        <v>0.77078703703703699</v>
      </c>
      <c r="C586" s="5">
        <v>11</v>
      </c>
      <c r="D586" s="24">
        <f t="shared" si="37"/>
        <v>11</v>
      </c>
      <c r="E586" s="26" t="str">
        <f t="shared" si="39"/>
        <v>Under</v>
      </c>
      <c r="F586" s="26" t="str">
        <f t="shared" si="40"/>
        <v>Over</v>
      </c>
      <c r="G586" s="26">
        <f t="shared" si="38"/>
        <v>18</v>
      </c>
    </row>
    <row r="587" spans="1:7" ht="15" x14ac:dyDescent="0.25">
      <c r="A587" s="39">
        <v>44383</v>
      </c>
      <c r="B587" s="40">
        <v>0.77460648148148137</v>
      </c>
      <c r="C587" s="5">
        <v>12</v>
      </c>
      <c r="D587" s="24">
        <f t="shared" si="37"/>
        <v>12</v>
      </c>
      <c r="E587" s="26" t="str">
        <f t="shared" si="39"/>
        <v>Under</v>
      </c>
      <c r="F587" s="26" t="str">
        <f t="shared" si="40"/>
        <v>Over</v>
      </c>
      <c r="G587" s="26">
        <f t="shared" si="38"/>
        <v>18</v>
      </c>
    </row>
    <row r="588" spans="1:7" ht="15" x14ac:dyDescent="0.25">
      <c r="A588" s="39">
        <v>44383</v>
      </c>
      <c r="B588" s="40">
        <v>0.77578703703703711</v>
      </c>
      <c r="C588" s="5">
        <v>8</v>
      </c>
      <c r="D588" s="24">
        <f t="shared" si="37"/>
        <v>8</v>
      </c>
      <c r="E588" s="26" t="str">
        <f t="shared" si="39"/>
        <v>Under</v>
      </c>
      <c r="F588" s="26" t="str">
        <f t="shared" si="40"/>
        <v>Under</v>
      </c>
      <c r="G588" s="26">
        <f t="shared" si="38"/>
        <v>18</v>
      </c>
    </row>
    <row r="589" spans="1:7" ht="15" x14ac:dyDescent="0.25">
      <c r="A589" s="39">
        <v>44383</v>
      </c>
      <c r="B589" s="40">
        <v>0.77614583333333342</v>
      </c>
      <c r="C589" s="5">
        <v>21</v>
      </c>
      <c r="D589" s="24">
        <f t="shared" si="37"/>
        <v>21</v>
      </c>
      <c r="E589" s="26" t="str">
        <f t="shared" si="39"/>
        <v>Under</v>
      </c>
      <c r="F589" s="26" t="str">
        <f t="shared" si="40"/>
        <v>Over</v>
      </c>
      <c r="G589" s="26">
        <f t="shared" si="38"/>
        <v>18</v>
      </c>
    </row>
    <row r="590" spans="1:7" ht="15" x14ac:dyDescent="0.25">
      <c r="A590" s="39">
        <v>44383</v>
      </c>
      <c r="B590" s="40">
        <v>0.77650462962962974</v>
      </c>
      <c r="C590" s="5">
        <v>15</v>
      </c>
      <c r="D590" s="24">
        <f t="shared" si="37"/>
        <v>15</v>
      </c>
      <c r="E590" s="26" t="str">
        <f t="shared" si="39"/>
        <v>Under</v>
      </c>
      <c r="F590" s="26" t="str">
        <f t="shared" si="40"/>
        <v>Over</v>
      </c>
      <c r="G590" s="26">
        <f t="shared" si="38"/>
        <v>18</v>
      </c>
    </row>
    <row r="591" spans="1:7" ht="15" x14ac:dyDescent="0.25">
      <c r="A591" s="39">
        <v>44383</v>
      </c>
      <c r="B591" s="40">
        <v>0.79104166666666664</v>
      </c>
      <c r="C591" s="5">
        <v>18</v>
      </c>
      <c r="D591" s="24">
        <f t="shared" si="37"/>
        <v>18</v>
      </c>
      <c r="E591" s="26" t="str">
        <f t="shared" si="39"/>
        <v>Under</v>
      </c>
      <c r="F591" s="26" t="str">
        <f t="shared" si="40"/>
        <v>Over</v>
      </c>
      <c r="G591" s="26">
        <f t="shared" si="38"/>
        <v>18</v>
      </c>
    </row>
    <row r="592" spans="1:7" ht="15" x14ac:dyDescent="0.25">
      <c r="A592" s="39">
        <v>44383</v>
      </c>
      <c r="B592" s="40">
        <v>0.79244212962962957</v>
      </c>
      <c r="C592" s="5">
        <v>10</v>
      </c>
      <c r="D592" s="24">
        <f t="shared" si="37"/>
        <v>10</v>
      </c>
      <c r="E592" s="26" t="str">
        <f t="shared" si="39"/>
        <v>Under</v>
      </c>
      <c r="F592" s="26" t="str">
        <f t="shared" si="40"/>
        <v>Under</v>
      </c>
      <c r="G592" s="26">
        <f t="shared" si="38"/>
        <v>19</v>
      </c>
    </row>
    <row r="593" spans="1:7" ht="15" x14ac:dyDescent="0.25">
      <c r="A593" s="39">
        <v>44383</v>
      </c>
      <c r="B593" s="40">
        <v>0.79473379629629637</v>
      </c>
      <c r="C593" s="5">
        <v>23</v>
      </c>
      <c r="D593" s="24">
        <f t="shared" si="37"/>
        <v>23</v>
      </c>
      <c r="E593" s="26" t="str">
        <f t="shared" si="39"/>
        <v>Under</v>
      </c>
      <c r="F593" s="26" t="str">
        <f t="shared" si="40"/>
        <v>Over</v>
      </c>
      <c r="G593" s="26">
        <f t="shared" si="38"/>
        <v>19</v>
      </c>
    </row>
    <row r="594" spans="1:7" ht="15" x14ac:dyDescent="0.25">
      <c r="A594" s="39">
        <v>44383</v>
      </c>
      <c r="B594" s="40">
        <v>0.79806712962962967</v>
      </c>
      <c r="C594" s="5">
        <v>12</v>
      </c>
      <c r="D594" s="24">
        <f t="shared" si="37"/>
        <v>12</v>
      </c>
      <c r="E594" s="26" t="str">
        <f t="shared" si="39"/>
        <v>Under</v>
      </c>
      <c r="F594" s="26" t="str">
        <f t="shared" si="40"/>
        <v>Over</v>
      </c>
      <c r="G594" s="26">
        <f t="shared" si="38"/>
        <v>19</v>
      </c>
    </row>
    <row r="595" spans="1:7" ht="15" x14ac:dyDescent="0.25">
      <c r="A595" s="39">
        <v>44383</v>
      </c>
      <c r="B595" s="40">
        <v>0.80226851851851855</v>
      </c>
      <c r="C595" s="5">
        <v>16</v>
      </c>
      <c r="D595" s="24">
        <f t="shared" si="37"/>
        <v>16</v>
      </c>
      <c r="E595" s="26" t="str">
        <f t="shared" si="39"/>
        <v>Under</v>
      </c>
      <c r="F595" s="26" t="str">
        <f t="shared" si="40"/>
        <v>Over</v>
      </c>
      <c r="G595" s="26">
        <f t="shared" si="38"/>
        <v>19</v>
      </c>
    </row>
    <row r="596" spans="1:7" ht="15" x14ac:dyDescent="0.25">
      <c r="A596" s="39">
        <v>44383</v>
      </c>
      <c r="B596" s="40">
        <v>0.81230324074074067</v>
      </c>
      <c r="C596" s="5">
        <v>17</v>
      </c>
      <c r="D596" s="24">
        <f t="shared" si="37"/>
        <v>17</v>
      </c>
      <c r="E596" s="26" t="str">
        <f t="shared" si="39"/>
        <v>Under</v>
      </c>
      <c r="F596" s="26" t="str">
        <f t="shared" si="40"/>
        <v>Over</v>
      </c>
      <c r="G596" s="26">
        <f t="shared" si="38"/>
        <v>19</v>
      </c>
    </row>
    <row r="597" spans="1:7" ht="15" x14ac:dyDescent="0.25">
      <c r="A597" s="39">
        <v>44383</v>
      </c>
      <c r="B597" s="40">
        <v>0.81473379629629628</v>
      </c>
      <c r="C597" s="5">
        <v>21</v>
      </c>
      <c r="D597" s="24">
        <f t="shared" si="37"/>
        <v>21</v>
      </c>
      <c r="E597" s="26" t="str">
        <f t="shared" si="39"/>
        <v>Under</v>
      </c>
      <c r="F597" s="26" t="str">
        <f t="shared" si="40"/>
        <v>Over</v>
      </c>
      <c r="G597" s="26">
        <f t="shared" si="38"/>
        <v>19</v>
      </c>
    </row>
    <row r="598" spans="1:7" ht="15" x14ac:dyDescent="0.25">
      <c r="A598" s="39">
        <v>44383</v>
      </c>
      <c r="B598" s="40">
        <v>0.8156944444444445</v>
      </c>
      <c r="C598" s="5">
        <v>23</v>
      </c>
      <c r="D598" s="24">
        <f t="shared" si="37"/>
        <v>23</v>
      </c>
      <c r="E598" s="26" t="str">
        <f t="shared" si="39"/>
        <v>Under</v>
      </c>
      <c r="F598" s="26" t="str">
        <f t="shared" si="40"/>
        <v>Over</v>
      </c>
      <c r="G598" s="26">
        <f t="shared" si="38"/>
        <v>19</v>
      </c>
    </row>
    <row r="599" spans="1:7" ht="15" x14ac:dyDescent="0.25">
      <c r="A599" s="39">
        <v>44383</v>
      </c>
      <c r="B599" s="40">
        <v>0.81692129629629628</v>
      </c>
      <c r="C599" s="5">
        <v>20</v>
      </c>
      <c r="D599" s="24">
        <f t="shared" ref="D599:D662" si="41">IF(C599="","",IF($B$9="mph",C599,ROUND(C599*0.6214,0)))</f>
        <v>20</v>
      </c>
      <c r="E599" s="26" t="str">
        <f t="shared" si="39"/>
        <v>Under</v>
      </c>
      <c r="F599" s="26" t="str">
        <f t="shared" si="40"/>
        <v>Over</v>
      </c>
      <c r="G599" s="26">
        <f t="shared" ref="G599:G662" si="42">HOUR(B599)</f>
        <v>19</v>
      </c>
    </row>
    <row r="600" spans="1:7" ht="15" x14ac:dyDescent="0.25">
      <c r="A600" s="39">
        <v>44383</v>
      </c>
      <c r="B600" s="40">
        <v>0.82666666666666666</v>
      </c>
      <c r="C600" s="5">
        <v>20</v>
      </c>
      <c r="D600" s="24">
        <f t="shared" si="41"/>
        <v>20</v>
      </c>
      <c r="E600" s="26" t="str">
        <f t="shared" ref="E600:E663" si="43">IF(D600="","",IF(D600&gt;$B$11,"Over","Under"))</f>
        <v>Under</v>
      </c>
      <c r="F600" s="26" t="str">
        <f t="shared" ref="F600:F663" si="44">IF(D600="","",IF(D600&gt;$B$10,"Over","Under"))</f>
        <v>Over</v>
      </c>
      <c r="G600" s="26">
        <f t="shared" si="42"/>
        <v>19</v>
      </c>
    </row>
    <row r="601" spans="1:7" ht="15" x14ac:dyDescent="0.25">
      <c r="A601" s="39">
        <v>44383</v>
      </c>
      <c r="B601" s="40">
        <v>0.82902777777777781</v>
      </c>
      <c r="C601" s="5">
        <v>20</v>
      </c>
      <c r="D601" s="24">
        <f t="shared" si="41"/>
        <v>20</v>
      </c>
      <c r="E601" s="26" t="str">
        <f t="shared" si="43"/>
        <v>Under</v>
      </c>
      <c r="F601" s="26" t="str">
        <f t="shared" si="44"/>
        <v>Over</v>
      </c>
      <c r="G601" s="26">
        <f t="shared" si="42"/>
        <v>19</v>
      </c>
    </row>
    <row r="602" spans="1:7" ht="15" x14ac:dyDescent="0.25">
      <c r="A602" s="39">
        <v>44383</v>
      </c>
      <c r="B602" s="40">
        <v>0.83187500000000003</v>
      </c>
      <c r="C602" s="5">
        <v>26</v>
      </c>
      <c r="D602" s="24">
        <f t="shared" si="41"/>
        <v>26</v>
      </c>
      <c r="E602" s="26" t="str">
        <f t="shared" si="43"/>
        <v>Over</v>
      </c>
      <c r="F602" s="26" t="str">
        <f t="shared" si="44"/>
        <v>Over</v>
      </c>
      <c r="G602" s="26">
        <f t="shared" si="42"/>
        <v>19</v>
      </c>
    </row>
    <row r="603" spans="1:7" ht="15" x14ac:dyDescent="0.25">
      <c r="A603" s="39">
        <v>44383</v>
      </c>
      <c r="B603" s="40">
        <v>0.83219907407407412</v>
      </c>
      <c r="C603" s="5">
        <v>11</v>
      </c>
      <c r="D603" s="24">
        <f t="shared" si="41"/>
        <v>11</v>
      </c>
      <c r="E603" s="26" t="str">
        <f t="shared" si="43"/>
        <v>Under</v>
      </c>
      <c r="F603" s="26" t="str">
        <f t="shared" si="44"/>
        <v>Over</v>
      </c>
      <c r="G603" s="26">
        <f t="shared" si="42"/>
        <v>19</v>
      </c>
    </row>
    <row r="604" spans="1:7" ht="15" x14ac:dyDescent="0.25">
      <c r="A604" s="39">
        <v>44383</v>
      </c>
      <c r="B604" s="40">
        <v>0.83608796296296306</v>
      </c>
      <c r="C604" s="5">
        <v>21</v>
      </c>
      <c r="D604" s="24">
        <f t="shared" si="41"/>
        <v>21</v>
      </c>
      <c r="E604" s="26" t="str">
        <f t="shared" si="43"/>
        <v>Under</v>
      </c>
      <c r="F604" s="26" t="str">
        <f t="shared" si="44"/>
        <v>Over</v>
      </c>
      <c r="G604" s="26">
        <f t="shared" si="42"/>
        <v>20</v>
      </c>
    </row>
    <row r="605" spans="1:7" ht="15" x14ac:dyDescent="0.25">
      <c r="A605" s="39">
        <v>44383</v>
      </c>
      <c r="B605" s="40">
        <v>0.84062500000000007</v>
      </c>
      <c r="C605" s="5">
        <v>25</v>
      </c>
      <c r="D605" s="24">
        <f t="shared" si="41"/>
        <v>25</v>
      </c>
      <c r="E605" s="26" t="str">
        <f t="shared" si="43"/>
        <v>Over</v>
      </c>
      <c r="F605" s="26" t="str">
        <f t="shared" si="44"/>
        <v>Over</v>
      </c>
      <c r="G605" s="26">
        <f t="shared" si="42"/>
        <v>20</v>
      </c>
    </row>
    <row r="606" spans="1:7" ht="15" x14ac:dyDescent="0.25">
      <c r="A606" s="39">
        <v>44383</v>
      </c>
      <c r="B606" s="40">
        <v>0.84109953703703699</v>
      </c>
      <c r="C606" s="5">
        <v>20</v>
      </c>
      <c r="D606" s="24">
        <f t="shared" si="41"/>
        <v>20</v>
      </c>
      <c r="E606" s="26" t="str">
        <f t="shared" si="43"/>
        <v>Under</v>
      </c>
      <c r="F606" s="26" t="str">
        <f t="shared" si="44"/>
        <v>Over</v>
      </c>
      <c r="G606" s="26">
        <f t="shared" si="42"/>
        <v>20</v>
      </c>
    </row>
    <row r="607" spans="1:7" ht="15" x14ac:dyDescent="0.25">
      <c r="A607" s="39">
        <v>44383</v>
      </c>
      <c r="B607" s="40">
        <v>0.8572453703703703</v>
      </c>
      <c r="C607" s="5">
        <v>13</v>
      </c>
      <c r="D607" s="24">
        <f t="shared" si="41"/>
        <v>13</v>
      </c>
      <c r="E607" s="26" t="str">
        <f t="shared" si="43"/>
        <v>Under</v>
      </c>
      <c r="F607" s="26" t="str">
        <f t="shared" si="44"/>
        <v>Over</v>
      </c>
      <c r="G607" s="26">
        <f t="shared" si="42"/>
        <v>20</v>
      </c>
    </row>
    <row r="608" spans="1:7" ht="15" x14ac:dyDescent="0.25">
      <c r="A608" s="39">
        <v>44383</v>
      </c>
      <c r="B608" s="40">
        <v>0.85806712962962972</v>
      </c>
      <c r="C608" s="5">
        <v>18</v>
      </c>
      <c r="D608" s="24">
        <f t="shared" si="41"/>
        <v>18</v>
      </c>
      <c r="E608" s="26" t="str">
        <f t="shared" si="43"/>
        <v>Under</v>
      </c>
      <c r="F608" s="26" t="str">
        <f t="shared" si="44"/>
        <v>Over</v>
      </c>
      <c r="G608" s="26">
        <f t="shared" si="42"/>
        <v>20</v>
      </c>
    </row>
    <row r="609" spans="1:7" ht="15" x14ac:dyDescent="0.25">
      <c r="A609" s="39">
        <v>44383</v>
      </c>
      <c r="B609" s="40">
        <v>0.87442129629629628</v>
      </c>
      <c r="C609" s="5">
        <v>13</v>
      </c>
      <c r="D609" s="24">
        <f t="shared" si="41"/>
        <v>13</v>
      </c>
      <c r="E609" s="26" t="str">
        <f t="shared" si="43"/>
        <v>Under</v>
      </c>
      <c r="F609" s="26" t="str">
        <f t="shared" si="44"/>
        <v>Over</v>
      </c>
      <c r="G609" s="26">
        <f t="shared" si="42"/>
        <v>20</v>
      </c>
    </row>
    <row r="610" spans="1:7" ht="15" x14ac:dyDescent="0.25">
      <c r="A610" s="39">
        <v>44383</v>
      </c>
      <c r="B610" s="40">
        <v>0.88225694444444447</v>
      </c>
      <c r="C610" s="5">
        <v>18</v>
      </c>
      <c r="D610" s="24">
        <f t="shared" si="41"/>
        <v>18</v>
      </c>
      <c r="E610" s="26" t="str">
        <f t="shared" si="43"/>
        <v>Under</v>
      </c>
      <c r="F610" s="26" t="str">
        <f t="shared" si="44"/>
        <v>Over</v>
      </c>
      <c r="G610" s="26">
        <f t="shared" si="42"/>
        <v>21</v>
      </c>
    </row>
    <row r="611" spans="1:7" ht="15" x14ac:dyDescent="0.25">
      <c r="A611" s="39">
        <v>44383</v>
      </c>
      <c r="B611" s="40">
        <v>0.88430555555555557</v>
      </c>
      <c r="C611" s="5">
        <v>16</v>
      </c>
      <c r="D611" s="24">
        <f t="shared" si="41"/>
        <v>16</v>
      </c>
      <c r="E611" s="26" t="str">
        <f t="shared" si="43"/>
        <v>Under</v>
      </c>
      <c r="F611" s="26" t="str">
        <f t="shared" si="44"/>
        <v>Over</v>
      </c>
      <c r="G611" s="26">
        <f t="shared" si="42"/>
        <v>21</v>
      </c>
    </row>
    <row r="612" spans="1:7" ht="15" x14ac:dyDescent="0.25">
      <c r="A612" s="39">
        <v>44383</v>
      </c>
      <c r="B612" s="40">
        <v>0.88515046296296296</v>
      </c>
      <c r="C612" s="5">
        <v>27</v>
      </c>
      <c r="D612" s="24">
        <f t="shared" si="41"/>
        <v>27</v>
      </c>
      <c r="E612" s="26" t="str">
        <f t="shared" si="43"/>
        <v>Over</v>
      </c>
      <c r="F612" s="26" t="str">
        <f t="shared" si="44"/>
        <v>Over</v>
      </c>
      <c r="G612" s="26">
        <f t="shared" si="42"/>
        <v>21</v>
      </c>
    </row>
    <row r="613" spans="1:7" ht="15" x14ac:dyDescent="0.25">
      <c r="A613" s="39">
        <v>44383</v>
      </c>
      <c r="B613" s="40">
        <v>0.88667824074074064</v>
      </c>
      <c r="C613" s="5">
        <v>15</v>
      </c>
      <c r="D613" s="24">
        <f t="shared" si="41"/>
        <v>15</v>
      </c>
      <c r="E613" s="26" t="str">
        <f t="shared" si="43"/>
        <v>Under</v>
      </c>
      <c r="F613" s="26" t="str">
        <f t="shared" si="44"/>
        <v>Over</v>
      </c>
      <c r="G613" s="26">
        <f t="shared" si="42"/>
        <v>21</v>
      </c>
    </row>
    <row r="614" spans="1:7" ht="15" x14ac:dyDescent="0.25">
      <c r="A614" s="39">
        <v>44383</v>
      </c>
      <c r="B614" s="40">
        <v>0.89015046296296296</v>
      </c>
      <c r="C614" s="5">
        <v>20</v>
      </c>
      <c r="D614" s="24">
        <f t="shared" si="41"/>
        <v>20</v>
      </c>
      <c r="E614" s="26" t="str">
        <f t="shared" si="43"/>
        <v>Under</v>
      </c>
      <c r="F614" s="26" t="str">
        <f t="shared" si="44"/>
        <v>Over</v>
      </c>
      <c r="G614" s="26">
        <f t="shared" si="42"/>
        <v>21</v>
      </c>
    </row>
    <row r="615" spans="1:7" ht="15" x14ac:dyDescent="0.25">
      <c r="A615" s="39">
        <v>44383</v>
      </c>
      <c r="B615" s="40">
        <v>0.89271990740740748</v>
      </c>
      <c r="C615" s="5">
        <v>23</v>
      </c>
      <c r="D615" s="24">
        <f t="shared" si="41"/>
        <v>23</v>
      </c>
      <c r="E615" s="26" t="str">
        <f t="shared" si="43"/>
        <v>Under</v>
      </c>
      <c r="F615" s="26" t="str">
        <f t="shared" si="44"/>
        <v>Over</v>
      </c>
      <c r="G615" s="26">
        <f t="shared" si="42"/>
        <v>21</v>
      </c>
    </row>
    <row r="616" spans="1:7" ht="15" x14ac:dyDescent="0.25">
      <c r="A616" s="39">
        <v>44383</v>
      </c>
      <c r="B616" s="40">
        <v>0.89959490740740744</v>
      </c>
      <c r="C616" s="5">
        <v>23</v>
      </c>
      <c r="D616" s="24">
        <f t="shared" si="41"/>
        <v>23</v>
      </c>
      <c r="E616" s="26" t="str">
        <f t="shared" si="43"/>
        <v>Under</v>
      </c>
      <c r="F616" s="26" t="str">
        <f t="shared" si="44"/>
        <v>Over</v>
      </c>
      <c r="G616" s="26">
        <f t="shared" si="42"/>
        <v>21</v>
      </c>
    </row>
    <row r="617" spans="1:7" ht="15" x14ac:dyDescent="0.25">
      <c r="A617" s="39">
        <v>44383</v>
      </c>
      <c r="B617" s="40">
        <v>0.90021990740740743</v>
      </c>
      <c r="C617" s="5">
        <v>13</v>
      </c>
      <c r="D617" s="24">
        <f t="shared" si="41"/>
        <v>13</v>
      </c>
      <c r="E617" s="26" t="str">
        <f t="shared" si="43"/>
        <v>Under</v>
      </c>
      <c r="F617" s="26" t="str">
        <f t="shared" si="44"/>
        <v>Over</v>
      </c>
      <c r="G617" s="26">
        <f t="shared" si="42"/>
        <v>21</v>
      </c>
    </row>
    <row r="618" spans="1:7" ht="15" x14ac:dyDescent="0.25">
      <c r="A618" s="39">
        <v>44383</v>
      </c>
      <c r="B618" s="40">
        <v>0.90467592592592594</v>
      </c>
      <c r="C618" s="5">
        <v>15</v>
      </c>
      <c r="D618" s="24">
        <f t="shared" si="41"/>
        <v>15</v>
      </c>
      <c r="E618" s="26" t="str">
        <f t="shared" si="43"/>
        <v>Under</v>
      </c>
      <c r="F618" s="26" t="str">
        <f t="shared" si="44"/>
        <v>Over</v>
      </c>
      <c r="G618" s="26">
        <f t="shared" si="42"/>
        <v>21</v>
      </c>
    </row>
    <row r="619" spans="1:7" ht="15" x14ac:dyDescent="0.25">
      <c r="A619" s="39">
        <v>44383</v>
      </c>
      <c r="B619" s="40">
        <v>0.90508101851851863</v>
      </c>
      <c r="C619" s="5">
        <v>20</v>
      </c>
      <c r="D619" s="24">
        <f t="shared" si="41"/>
        <v>20</v>
      </c>
      <c r="E619" s="26" t="str">
        <f t="shared" si="43"/>
        <v>Under</v>
      </c>
      <c r="F619" s="26" t="str">
        <f t="shared" si="44"/>
        <v>Over</v>
      </c>
      <c r="G619" s="26">
        <f t="shared" si="42"/>
        <v>21</v>
      </c>
    </row>
    <row r="620" spans="1:7" ht="15" x14ac:dyDescent="0.25">
      <c r="A620" s="39">
        <v>44383</v>
      </c>
      <c r="B620" s="40">
        <v>0.90894675925925927</v>
      </c>
      <c r="C620" s="5">
        <v>17</v>
      </c>
      <c r="D620" s="24">
        <f t="shared" si="41"/>
        <v>17</v>
      </c>
      <c r="E620" s="26" t="str">
        <f t="shared" si="43"/>
        <v>Under</v>
      </c>
      <c r="F620" s="26" t="str">
        <f t="shared" si="44"/>
        <v>Over</v>
      </c>
      <c r="G620" s="26">
        <f t="shared" si="42"/>
        <v>21</v>
      </c>
    </row>
    <row r="621" spans="1:7" ht="15" x14ac:dyDescent="0.25">
      <c r="A621" s="39">
        <v>44383</v>
      </c>
      <c r="B621" s="40">
        <v>0.91591435185185188</v>
      </c>
      <c r="C621" s="5">
        <v>19</v>
      </c>
      <c r="D621" s="24">
        <f t="shared" si="41"/>
        <v>19</v>
      </c>
      <c r="E621" s="26" t="str">
        <f t="shared" si="43"/>
        <v>Under</v>
      </c>
      <c r="F621" s="26" t="str">
        <f t="shared" si="44"/>
        <v>Over</v>
      </c>
      <c r="G621" s="26">
        <f t="shared" si="42"/>
        <v>21</v>
      </c>
    </row>
    <row r="622" spans="1:7" ht="15" x14ac:dyDescent="0.25">
      <c r="A622" s="39">
        <v>44383</v>
      </c>
      <c r="B622" s="40">
        <v>0.91811342592592593</v>
      </c>
      <c r="C622" s="5">
        <v>13</v>
      </c>
      <c r="D622" s="24">
        <f t="shared" si="41"/>
        <v>13</v>
      </c>
      <c r="E622" s="26" t="str">
        <f t="shared" si="43"/>
        <v>Under</v>
      </c>
      <c r="F622" s="26" t="str">
        <f t="shared" si="44"/>
        <v>Over</v>
      </c>
      <c r="G622" s="26">
        <f t="shared" si="42"/>
        <v>22</v>
      </c>
    </row>
    <row r="623" spans="1:7" ht="15" x14ac:dyDescent="0.25">
      <c r="A623" s="39">
        <v>44383</v>
      </c>
      <c r="B623" s="40">
        <v>0.91987268518518517</v>
      </c>
      <c r="C623" s="5">
        <v>18</v>
      </c>
      <c r="D623" s="24">
        <f t="shared" si="41"/>
        <v>18</v>
      </c>
      <c r="E623" s="26" t="str">
        <f t="shared" si="43"/>
        <v>Under</v>
      </c>
      <c r="F623" s="26" t="str">
        <f t="shared" si="44"/>
        <v>Over</v>
      </c>
      <c r="G623" s="26">
        <f t="shared" si="42"/>
        <v>22</v>
      </c>
    </row>
    <row r="624" spans="1:7" ht="15" x14ac:dyDescent="0.25">
      <c r="A624" s="39">
        <v>44383</v>
      </c>
      <c r="B624" s="40">
        <v>0.92516203703703714</v>
      </c>
      <c r="C624" s="5">
        <v>10</v>
      </c>
      <c r="D624" s="24">
        <f t="shared" si="41"/>
        <v>10</v>
      </c>
      <c r="E624" s="26" t="str">
        <f t="shared" si="43"/>
        <v>Under</v>
      </c>
      <c r="F624" s="26" t="str">
        <f t="shared" si="44"/>
        <v>Under</v>
      </c>
      <c r="G624" s="26">
        <f t="shared" si="42"/>
        <v>22</v>
      </c>
    </row>
    <row r="625" spans="1:7" ht="15" x14ac:dyDescent="0.25">
      <c r="A625" s="39">
        <v>44383</v>
      </c>
      <c r="B625" s="40">
        <v>0.92767361111111113</v>
      </c>
      <c r="C625" s="5">
        <v>20</v>
      </c>
      <c r="D625" s="24">
        <f t="shared" si="41"/>
        <v>20</v>
      </c>
      <c r="E625" s="26" t="str">
        <f t="shared" si="43"/>
        <v>Under</v>
      </c>
      <c r="F625" s="26" t="str">
        <f t="shared" si="44"/>
        <v>Over</v>
      </c>
      <c r="G625" s="26">
        <f t="shared" si="42"/>
        <v>22</v>
      </c>
    </row>
    <row r="626" spans="1:7" ht="15" x14ac:dyDescent="0.25">
      <c r="A626" s="39">
        <v>44383</v>
      </c>
      <c r="B626" s="40">
        <v>0.94379629629629624</v>
      </c>
      <c r="C626" s="5">
        <v>22</v>
      </c>
      <c r="D626" s="24">
        <f t="shared" si="41"/>
        <v>22</v>
      </c>
      <c r="E626" s="26" t="str">
        <f t="shared" si="43"/>
        <v>Under</v>
      </c>
      <c r="F626" s="26" t="str">
        <f t="shared" si="44"/>
        <v>Over</v>
      </c>
      <c r="G626" s="26">
        <f t="shared" si="42"/>
        <v>22</v>
      </c>
    </row>
    <row r="627" spans="1:7" ht="15" x14ac:dyDescent="0.25">
      <c r="A627" s="39">
        <v>44383</v>
      </c>
      <c r="B627" s="40">
        <v>0.94975694444444436</v>
      </c>
      <c r="C627" s="5">
        <v>19</v>
      </c>
      <c r="D627" s="24">
        <f t="shared" si="41"/>
        <v>19</v>
      </c>
      <c r="E627" s="26" t="str">
        <f t="shared" si="43"/>
        <v>Under</v>
      </c>
      <c r="F627" s="26" t="str">
        <f t="shared" si="44"/>
        <v>Over</v>
      </c>
      <c r="G627" s="26">
        <f t="shared" si="42"/>
        <v>22</v>
      </c>
    </row>
    <row r="628" spans="1:7" ht="15" x14ac:dyDescent="0.25">
      <c r="A628" s="39">
        <v>44383</v>
      </c>
      <c r="B628" s="40">
        <v>0.95677083333333324</v>
      </c>
      <c r="C628" s="5">
        <v>16</v>
      </c>
      <c r="D628" s="24">
        <f t="shared" si="41"/>
        <v>16</v>
      </c>
      <c r="E628" s="26" t="str">
        <f t="shared" si="43"/>
        <v>Under</v>
      </c>
      <c r="F628" s="26" t="str">
        <f t="shared" si="44"/>
        <v>Over</v>
      </c>
      <c r="G628" s="26">
        <f t="shared" si="42"/>
        <v>22</v>
      </c>
    </row>
    <row r="629" spans="1:7" ht="15" x14ac:dyDescent="0.25">
      <c r="A629" s="39">
        <v>44383</v>
      </c>
      <c r="B629" s="40">
        <v>0.97274305555555562</v>
      </c>
      <c r="C629" s="5">
        <v>10</v>
      </c>
      <c r="D629" s="24">
        <f t="shared" si="41"/>
        <v>10</v>
      </c>
      <c r="E629" s="26" t="str">
        <f t="shared" si="43"/>
        <v>Under</v>
      </c>
      <c r="F629" s="26" t="str">
        <f t="shared" si="44"/>
        <v>Under</v>
      </c>
      <c r="G629" s="26">
        <f t="shared" si="42"/>
        <v>23</v>
      </c>
    </row>
    <row r="630" spans="1:7" ht="15" x14ac:dyDescent="0.25">
      <c r="A630" s="39">
        <v>44383</v>
      </c>
      <c r="B630" s="40">
        <v>0.97761574074074076</v>
      </c>
      <c r="C630" s="5">
        <v>20</v>
      </c>
      <c r="D630" s="24">
        <f t="shared" si="41"/>
        <v>20</v>
      </c>
      <c r="E630" s="26" t="str">
        <f t="shared" si="43"/>
        <v>Under</v>
      </c>
      <c r="F630" s="26" t="str">
        <f t="shared" si="44"/>
        <v>Over</v>
      </c>
      <c r="G630" s="26">
        <f t="shared" si="42"/>
        <v>23</v>
      </c>
    </row>
    <row r="631" spans="1:7" ht="15" x14ac:dyDescent="0.25">
      <c r="A631" s="39">
        <v>44383</v>
      </c>
      <c r="B631" s="40">
        <v>0.98819444444444438</v>
      </c>
      <c r="C631" s="5">
        <v>10</v>
      </c>
      <c r="D631" s="24">
        <f t="shared" si="41"/>
        <v>10</v>
      </c>
      <c r="E631" s="26" t="str">
        <f t="shared" si="43"/>
        <v>Under</v>
      </c>
      <c r="F631" s="26" t="str">
        <f t="shared" si="44"/>
        <v>Under</v>
      </c>
      <c r="G631" s="26">
        <f t="shared" si="42"/>
        <v>23</v>
      </c>
    </row>
    <row r="632" spans="1:7" ht="15" x14ac:dyDescent="0.25">
      <c r="A632" s="39">
        <v>44384</v>
      </c>
      <c r="B632" s="40">
        <v>8.2060185185185187E-3</v>
      </c>
      <c r="C632" s="5">
        <v>11</v>
      </c>
      <c r="D632" s="24">
        <f t="shared" si="41"/>
        <v>11</v>
      </c>
      <c r="E632" s="26" t="str">
        <f t="shared" si="43"/>
        <v>Under</v>
      </c>
      <c r="F632" s="26" t="str">
        <f t="shared" si="44"/>
        <v>Over</v>
      </c>
      <c r="G632" s="26">
        <f t="shared" si="42"/>
        <v>0</v>
      </c>
    </row>
    <row r="633" spans="1:7" ht="15" x14ac:dyDescent="0.25">
      <c r="A633" s="39">
        <v>44384</v>
      </c>
      <c r="B633" s="40">
        <v>3.9328703703703706E-2</v>
      </c>
      <c r="C633" s="5">
        <v>26</v>
      </c>
      <c r="D633" s="24">
        <f t="shared" si="41"/>
        <v>26</v>
      </c>
      <c r="E633" s="26" t="str">
        <f t="shared" si="43"/>
        <v>Over</v>
      </c>
      <c r="F633" s="26" t="str">
        <f t="shared" si="44"/>
        <v>Over</v>
      </c>
      <c r="G633" s="26">
        <f t="shared" si="42"/>
        <v>0</v>
      </c>
    </row>
    <row r="634" spans="1:7" ht="15" x14ac:dyDescent="0.25">
      <c r="A634" s="39">
        <v>44384</v>
      </c>
      <c r="B634" s="40">
        <v>8.5474537037037043E-2</v>
      </c>
      <c r="C634" s="5">
        <v>10</v>
      </c>
      <c r="D634" s="24">
        <f t="shared" si="41"/>
        <v>10</v>
      </c>
      <c r="E634" s="26" t="str">
        <f t="shared" si="43"/>
        <v>Under</v>
      </c>
      <c r="F634" s="26" t="str">
        <f t="shared" si="44"/>
        <v>Under</v>
      </c>
      <c r="G634" s="26">
        <f t="shared" si="42"/>
        <v>2</v>
      </c>
    </row>
    <row r="635" spans="1:7" ht="15" x14ac:dyDescent="0.25">
      <c r="A635" s="39">
        <v>44384</v>
      </c>
      <c r="B635" s="40">
        <v>0.22547453703703704</v>
      </c>
      <c r="C635" s="5">
        <v>18</v>
      </c>
      <c r="D635" s="24">
        <f t="shared" si="41"/>
        <v>18</v>
      </c>
      <c r="E635" s="26" t="str">
        <f t="shared" si="43"/>
        <v>Under</v>
      </c>
      <c r="F635" s="26" t="str">
        <f t="shared" si="44"/>
        <v>Over</v>
      </c>
      <c r="G635" s="26">
        <f t="shared" si="42"/>
        <v>5</v>
      </c>
    </row>
    <row r="636" spans="1:7" ht="15" x14ac:dyDescent="0.25">
      <c r="A636" s="39">
        <v>44384</v>
      </c>
      <c r="B636" s="40">
        <v>0.25362268518518521</v>
      </c>
      <c r="C636" s="5">
        <v>17</v>
      </c>
      <c r="D636" s="24">
        <f t="shared" si="41"/>
        <v>17</v>
      </c>
      <c r="E636" s="26" t="str">
        <f t="shared" si="43"/>
        <v>Under</v>
      </c>
      <c r="F636" s="26" t="str">
        <f t="shared" si="44"/>
        <v>Over</v>
      </c>
      <c r="G636" s="26">
        <f t="shared" si="42"/>
        <v>6</v>
      </c>
    </row>
    <row r="637" spans="1:7" ht="15" x14ac:dyDescent="0.25">
      <c r="A637" s="39">
        <v>44384</v>
      </c>
      <c r="B637" s="40">
        <v>0.25807870370370373</v>
      </c>
      <c r="C637" s="5">
        <v>12</v>
      </c>
      <c r="D637" s="24">
        <f t="shared" si="41"/>
        <v>12</v>
      </c>
      <c r="E637" s="26" t="str">
        <f t="shared" si="43"/>
        <v>Under</v>
      </c>
      <c r="F637" s="26" t="str">
        <f t="shared" si="44"/>
        <v>Over</v>
      </c>
      <c r="G637" s="26">
        <f t="shared" si="42"/>
        <v>6</v>
      </c>
    </row>
    <row r="638" spans="1:7" ht="15" x14ac:dyDescent="0.25">
      <c r="A638" s="39">
        <v>44384</v>
      </c>
      <c r="B638" s="40">
        <v>0.26208333333333333</v>
      </c>
      <c r="C638" s="5">
        <v>33</v>
      </c>
      <c r="D638" s="24">
        <f t="shared" si="41"/>
        <v>33</v>
      </c>
      <c r="E638" s="26" t="str">
        <f t="shared" si="43"/>
        <v>Over</v>
      </c>
      <c r="F638" s="26" t="str">
        <f t="shared" si="44"/>
        <v>Over</v>
      </c>
      <c r="G638" s="26">
        <f t="shared" si="42"/>
        <v>6</v>
      </c>
    </row>
    <row r="639" spans="1:7" ht="15" x14ac:dyDescent="0.25">
      <c r="A639" s="39">
        <v>44384</v>
      </c>
      <c r="B639" s="40">
        <v>0.26343749999999999</v>
      </c>
      <c r="C639" s="5">
        <v>21</v>
      </c>
      <c r="D639" s="24">
        <f t="shared" si="41"/>
        <v>21</v>
      </c>
      <c r="E639" s="26" t="str">
        <f t="shared" si="43"/>
        <v>Under</v>
      </c>
      <c r="F639" s="26" t="str">
        <f t="shared" si="44"/>
        <v>Over</v>
      </c>
      <c r="G639" s="26">
        <f t="shared" si="42"/>
        <v>6</v>
      </c>
    </row>
    <row r="640" spans="1:7" ht="15" x14ac:dyDescent="0.25">
      <c r="A640" s="39">
        <v>44384</v>
      </c>
      <c r="B640" s="40">
        <v>0.26359953703703703</v>
      </c>
      <c r="C640" s="5">
        <v>19</v>
      </c>
      <c r="D640" s="24">
        <f t="shared" si="41"/>
        <v>19</v>
      </c>
      <c r="E640" s="26" t="str">
        <f t="shared" si="43"/>
        <v>Under</v>
      </c>
      <c r="F640" s="26" t="str">
        <f t="shared" si="44"/>
        <v>Over</v>
      </c>
      <c r="G640" s="26">
        <f t="shared" si="42"/>
        <v>6</v>
      </c>
    </row>
    <row r="641" spans="1:7" ht="15" x14ac:dyDescent="0.25">
      <c r="A641" s="39">
        <v>44384</v>
      </c>
      <c r="B641" s="40">
        <v>0.2729050925925926</v>
      </c>
      <c r="C641" s="5">
        <v>23</v>
      </c>
      <c r="D641" s="24">
        <f t="shared" si="41"/>
        <v>23</v>
      </c>
      <c r="E641" s="26" t="str">
        <f t="shared" si="43"/>
        <v>Under</v>
      </c>
      <c r="F641" s="26" t="str">
        <f t="shared" si="44"/>
        <v>Over</v>
      </c>
      <c r="G641" s="26">
        <f t="shared" si="42"/>
        <v>6</v>
      </c>
    </row>
    <row r="642" spans="1:7" ht="15" x14ac:dyDescent="0.25">
      <c r="A642" s="39">
        <v>44384</v>
      </c>
      <c r="B642" s="40">
        <v>0.27575231481481483</v>
      </c>
      <c r="C642" s="5">
        <v>14</v>
      </c>
      <c r="D642" s="24">
        <f t="shared" si="41"/>
        <v>14</v>
      </c>
      <c r="E642" s="26" t="str">
        <f t="shared" si="43"/>
        <v>Under</v>
      </c>
      <c r="F642" s="26" t="str">
        <f t="shared" si="44"/>
        <v>Over</v>
      </c>
      <c r="G642" s="26">
        <f t="shared" si="42"/>
        <v>6</v>
      </c>
    </row>
    <row r="643" spans="1:7" ht="15" x14ac:dyDescent="0.25">
      <c r="A643" s="39">
        <v>44384</v>
      </c>
      <c r="B643" s="40">
        <v>0.28065972222222224</v>
      </c>
      <c r="C643" s="5">
        <v>18</v>
      </c>
      <c r="D643" s="24">
        <f t="shared" si="41"/>
        <v>18</v>
      </c>
      <c r="E643" s="26" t="str">
        <f t="shared" si="43"/>
        <v>Under</v>
      </c>
      <c r="F643" s="26" t="str">
        <f t="shared" si="44"/>
        <v>Over</v>
      </c>
      <c r="G643" s="26">
        <f t="shared" si="42"/>
        <v>6</v>
      </c>
    </row>
    <row r="644" spans="1:7" ht="15" x14ac:dyDescent="0.25">
      <c r="A644" s="39">
        <v>44384</v>
      </c>
      <c r="B644" s="40">
        <v>0.29332175925925924</v>
      </c>
      <c r="C644" s="5">
        <v>21</v>
      </c>
      <c r="D644" s="24">
        <f t="shared" si="41"/>
        <v>21</v>
      </c>
      <c r="E644" s="26" t="str">
        <f t="shared" si="43"/>
        <v>Under</v>
      </c>
      <c r="F644" s="26" t="str">
        <f t="shared" si="44"/>
        <v>Over</v>
      </c>
      <c r="G644" s="26">
        <f t="shared" si="42"/>
        <v>7</v>
      </c>
    </row>
    <row r="645" spans="1:7" ht="15" x14ac:dyDescent="0.25">
      <c r="A645" s="39">
        <v>44384</v>
      </c>
      <c r="B645" s="40">
        <v>0.29344907407407406</v>
      </c>
      <c r="C645" s="5">
        <v>24</v>
      </c>
      <c r="D645" s="24">
        <f t="shared" si="41"/>
        <v>24</v>
      </c>
      <c r="E645" s="26" t="str">
        <f t="shared" si="43"/>
        <v>Under</v>
      </c>
      <c r="F645" s="26" t="str">
        <f t="shared" si="44"/>
        <v>Over</v>
      </c>
      <c r="G645" s="26">
        <f t="shared" si="42"/>
        <v>7</v>
      </c>
    </row>
    <row r="646" spans="1:7" ht="15" x14ac:dyDescent="0.25">
      <c r="A646" s="39">
        <v>44384</v>
      </c>
      <c r="B646" s="40">
        <v>0.29749999999999999</v>
      </c>
      <c r="C646" s="5">
        <v>24</v>
      </c>
      <c r="D646" s="24">
        <f t="shared" si="41"/>
        <v>24</v>
      </c>
      <c r="E646" s="26" t="str">
        <f t="shared" si="43"/>
        <v>Under</v>
      </c>
      <c r="F646" s="26" t="str">
        <f t="shared" si="44"/>
        <v>Over</v>
      </c>
      <c r="G646" s="26">
        <f t="shared" si="42"/>
        <v>7</v>
      </c>
    </row>
    <row r="647" spans="1:7" ht="15" x14ac:dyDescent="0.25">
      <c r="A647" s="39">
        <v>44384</v>
      </c>
      <c r="B647" s="40">
        <v>0.29793981481481485</v>
      </c>
      <c r="C647" s="5">
        <v>21</v>
      </c>
      <c r="D647" s="24">
        <f t="shared" si="41"/>
        <v>21</v>
      </c>
      <c r="E647" s="26" t="str">
        <f t="shared" si="43"/>
        <v>Under</v>
      </c>
      <c r="F647" s="26" t="str">
        <f t="shared" si="44"/>
        <v>Over</v>
      </c>
      <c r="G647" s="26">
        <f t="shared" si="42"/>
        <v>7</v>
      </c>
    </row>
    <row r="648" spans="1:7" ht="15" x14ac:dyDescent="0.25">
      <c r="A648" s="39">
        <v>44384</v>
      </c>
      <c r="B648" s="40">
        <v>0.30628472222222219</v>
      </c>
      <c r="C648" s="5">
        <v>16</v>
      </c>
      <c r="D648" s="24">
        <f t="shared" si="41"/>
        <v>16</v>
      </c>
      <c r="E648" s="26" t="str">
        <f t="shared" si="43"/>
        <v>Under</v>
      </c>
      <c r="F648" s="26" t="str">
        <f t="shared" si="44"/>
        <v>Over</v>
      </c>
      <c r="G648" s="26">
        <f t="shared" si="42"/>
        <v>7</v>
      </c>
    </row>
    <row r="649" spans="1:7" ht="15" x14ac:dyDescent="0.25">
      <c r="A649" s="39">
        <v>44384</v>
      </c>
      <c r="B649" s="40">
        <v>0.31361111111111112</v>
      </c>
      <c r="C649" s="5">
        <v>21</v>
      </c>
      <c r="D649" s="24">
        <f t="shared" si="41"/>
        <v>21</v>
      </c>
      <c r="E649" s="26" t="str">
        <f t="shared" si="43"/>
        <v>Under</v>
      </c>
      <c r="F649" s="26" t="str">
        <f t="shared" si="44"/>
        <v>Over</v>
      </c>
      <c r="G649" s="26">
        <f t="shared" si="42"/>
        <v>7</v>
      </c>
    </row>
    <row r="650" spans="1:7" ht="15" x14ac:dyDescent="0.25">
      <c r="A650" s="39">
        <v>44384</v>
      </c>
      <c r="B650" s="40">
        <v>0.32928240740740738</v>
      </c>
      <c r="C650" s="5">
        <v>21</v>
      </c>
      <c r="D650" s="24">
        <f t="shared" si="41"/>
        <v>21</v>
      </c>
      <c r="E650" s="26" t="str">
        <f t="shared" si="43"/>
        <v>Under</v>
      </c>
      <c r="F650" s="26" t="str">
        <f t="shared" si="44"/>
        <v>Over</v>
      </c>
      <c r="G650" s="26">
        <f t="shared" si="42"/>
        <v>7</v>
      </c>
    </row>
    <row r="651" spans="1:7" ht="15" x14ac:dyDescent="0.25">
      <c r="A651" s="39">
        <v>44384</v>
      </c>
      <c r="B651" s="40">
        <v>0.33682870370370371</v>
      </c>
      <c r="C651" s="5">
        <v>17</v>
      </c>
      <c r="D651" s="24">
        <f t="shared" si="41"/>
        <v>17</v>
      </c>
      <c r="E651" s="26" t="str">
        <f t="shared" si="43"/>
        <v>Under</v>
      </c>
      <c r="F651" s="26" t="str">
        <f t="shared" si="44"/>
        <v>Over</v>
      </c>
      <c r="G651" s="26">
        <f t="shared" si="42"/>
        <v>8</v>
      </c>
    </row>
    <row r="652" spans="1:7" ht="15" x14ac:dyDescent="0.25">
      <c r="A652" s="39">
        <v>44384</v>
      </c>
      <c r="B652" s="40">
        <v>0.33934027777777781</v>
      </c>
      <c r="C652" s="5">
        <v>10</v>
      </c>
      <c r="D652" s="24">
        <f t="shared" si="41"/>
        <v>10</v>
      </c>
      <c r="E652" s="26" t="str">
        <f t="shared" si="43"/>
        <v>Under</v>
      </c>
      <c r="F652" s="26" t="str">
        <f t="shared" si="44"/>
        <v>Under</v>
      </c>
      <c r="G652" s="26">
        <f t="shared" si="42"/>
        <v>8</v>
      </c>
    </row>
    <row r="653" spans="1:7" ht="15" x14ac:dyDescent="0.25">
      <c r="A653" s="39">
        <v>44384</v>
      </c>
      <c r="B653" s="40">
        <v>0.33991898148148153</v>
      </c>
      <c r="C653" s="5">
        <v>17</v>
      </c>
      <c r="D653" s="24">
        <f t="shared" si="41"/>
        <v>17</v>
      </c>
      <c r="E653" s="26" t="str">
        <f t="shared" si="43"/>
        <v>Under</v>
      </c>
      <c r="F653" s="26" t="str">
        <f t="shared" si="44"/>
        <v>Over</v>
      </c>
      <c r="G653" s="26">
        <f t="shared" si="42"/>
        <v>8</v>
      </c>
    </row>
    <row r="654" spans="1:7" ht="15" x14ac:dyDescent="0.25">
      <c r="A654" s="39">
        <v>44384</v>
      </c>
      <c r="B654" s="40">
        <v>0.34435185185185185</v>
      </c>
      <c r="C654" s="5">
        <v>13</v>
      </c>
      <c r="D654" s="24">
        <f t="shared" si="41"/>
        <v>13</v>
      </c>
      <c r="E654" s="26" t="str">
        <f t="shared" si="43"/>
        <v>Under</v>
      </c>
      <c r="F654" s="26" t="str">
        <f t="shared" si="44"/>
        <v>Over</v>
      </c>
      <c r="G654" s="26">
        <f t="shared" si="42"/>
        <v>8</v>
      </c>
    </row>
    <row r="655" spans="1:7" ht="15" x14ac:dyDescent="0.25">
      <c r="A655" s="39">
        <v>44384</v>
      </c>
      <c r="B655" s="40">
        <v>0.34561342592592598</v>
      </c>
      <c r="C655" s="5">
        <v>19</v>
      </c>
      <c r="D655" s="24">
        <f t="shared" si="41"/>
        <v>19</v>
      </c>
      <c r="E655" s="26" t="str">
        <f t="shared" si="43"/>
        <v>Under</v>
      </c>
      <c r="F655" s="26" t="str">
        <f t="shared" si="44"/>
        <v>Over</v>
      </c>
      <c r="G655" s="26">
        <f t="shared" si="42"/>
        <v>8</v>
      </c>
    </row>
    <row r="656" spans="1:7" ht="15" x14ac:dyDescent="0.25">
      <c r="A656" s="39">
        <v>44384</v>
      </c>
      <c r="B656" s="40">
        <v>0.34769675925925925</v>
      </c>
      <c r="C656" s="5">
        <v>9</v>
      </c>
      <c r="D656" s="24">
        <f t="shared" si="41"/>
        <v>9</v>
      </c>
      <c r="E656" s="26" t="str">
        <f t="shared" si="43"/>
        <v>Under</v>
      </c>
      <c r="F656" s="26" t="str">
        <f t="shared" si="44"/>
        <v>Under</v>
      </c>
      <c r="G656" s="26">
        <f t="shared" si="42"/>
        <v>8</v>
      </c>
    </row>
    <row r="657" spans="1:7" ht="15" x14ac:dyDescent="0.25">
      <c r="A657" s="39">
        <v>44384</v>
      </c>
      <c r="B657" s="40">
        <v>0.35093749999999996</v>
      </c>
      <c r="C657" s="5">
        <v>20</v>
      </c>
      <c r="D657" s="24">
        <f t="shared" si="41"/>
        <v>20</v>
      </c>
      <c r="E657" s="26" t="str">
        <f t="shared" si="43"/>
        <v>Under</v>
      </c>
      <c r="F657" s="26" t="str">
        <f t="shared" si="44"/>
        <v>Over</v>
      </c>
      <c r="G657" s="26">
        <f t="shared" si="42"/>
        <v>8</v>
      </c>
    </row>
    <row r="658" spans="1:7" ht="15" x14ac:dyDescent="0.25">
      <c r="A658" s="39">
        <v>44384</v>
      </c>
      <c r="B658" s="40">
        <v>0.35153935185185187</v>
      </c>
      <c r="C658" s="5">
        <v>14</v>
      </c>
      <c r="D658" s="24">
        <f t="shared" si="41"/>
        <v>14</v>
      </c>
      <c r="E658" s="26" t="str">
        <f t="shared" si="43"/>
        <v>Under</v>
      </c>
      <c r="F658" s="26" t="str">
        <f t="shared" si="44"/>
        <v>Over</v>
      </c>
      <c r="G658" s="26">
        <f t="shared" si="42"/>
        <v>8</v>
      </c>
    </row>
    <row r="659" spans="1:7" ht="15" x14ac:dyDescent="0.25">
      <c r="A659" s="39">
        <v>44384</v>
      </c>
      <c r="B659" s="40">
        <v>0.35163194444444446</v>
      </c>
      <c r="C659" s="5">
        <v>17</v>
      </c>
      <c r="D659" s="24">
        <f t="shared" si="41"/>
        <v>17</v>
      </c>
      <c r="E659" s="26" t="str">
        <f t="shared" si="43"/>
        <v>Under</v>
      </c>
      <c r="F659" s="26" t="str">
        <f t="shared" si="44"/>
        <v>Over</v>
      </c>
      <c r="G659" s="26">
        <f t="shared" si="42"/>
        <v>8</v>
      </c>
    </row>
    <row r="660" spans="1:7" ht="15" x14ac:dyDescent="0.25">
      <c r="A660" s="39">
        <v>44384</v>
      </c>
      <c r="B660" s="40">
        <v>0.3560532407407408</v>
      </c>
      <c r="C660" s="5">
        <v>12</v>
      </c>
      <c r="D660" s="24">
        <f t="shared" si="41"/>
        <v>12</v>
      </c>
      <c r="E660" s="26" t="str">
        <f t="shared" si="43"/>
        <v>Under</v>
      </c>
      <c r="F660" s="26" t="str">
        <f t="shared" si="44"/>
        <v>Over</v>
      </c>
      <c r="G660" s="26">
        <f t="shared" si="42"/>
        <v>8</v>
      </c>
    </row>
    <row r="661" spans="1:7" ht="15" x14ac:dyDescent="0.25">
      <c r="A661" s="39">
        <v>44384</v>
      </c>
      <c r="B661" s="40">
        <v>0.35822916666666665</v>
      </c>
      <c r="C661" s="5">
        <v>15</v>
      </c>
      <c r="D661" s="24">
        <f t="shared" si="41"/>
        <v>15</v>
      </c>
      <c r="E661" s="26" t="str">
        <f t="shared" si="43"/>
        <v>Under</v>
      </c>
      <c r="F661" s="26" t="str">
        <f t="shared" si="44"/>
        <v>Over</v>
      </c>
      <c r="G661" s="26">
        <f t="shared" si="42"/>
        <v>8</v>
      </c>
    </row>
    <row r="662" spans="1:7" ht="15" x14ac:dyDescent="0.25">
      <c r="A662" s="39">
        <v>44384</v>
      </c>
      <c r="B662" s="40">
        <v>0.35902777777777778</v>
      </c>
      <c r="C662" s="5">
        <v>23</v>
      </c>
      <c r="D662" s="24">
        <f t="shared" si="41"/>
        <v>23</v>
      </c>
      <c r="E662" s="26" t="str">
        <f t="shared" si="43"/>
        <v>Under</v>
      </c>
      <c r="F662" s="26" t="str">
        <f t="shared" si="44"/>
        <v>Over</v>
      </c>
      <c r="G662" s="26">
        <f t="shared" si="42"/>
        <v>8</v>
      </c>
    </row>
    <row r="663" spans="1:7" ht="15" x14ac:dyDescent="0.25">
      <c r="A663" s="39">
        <v>44384</v>
      </c>
      <c r="B663" s="40">
        <v>0.36180555555555555</v>
      </c>
      <c r="C663" s="5">
        <v>13</v>
      </c>
      <c r="D663" s="24">
        <f t="shared" ref="D663:D726" si="45">IF(C663="","",IF($B$9="mph",C663,ROUND(C663*0.6214,0)))</f>
        <v>13</v>
      </c>
      <c r="E663" s="26" t="str">
        <f t="shared" si="43"/>
        <v>Under</v>
      </c>
      <c r="F663" s="26" t="str">
        <f t="shared" si="44"/>
        <v>Over</v>
      </c>
      <c r="G663" s="26">
        <f t="shared" ref="G663:G726" si="46">HOUR(B663)</f>
        <v>8</v>
      </c>
    </row>
    <row r="664" spans="1:7" ht="15" x14ac:dyDescent="0.25">
      <c r="A664" s="39">
        <v>44384</v>
      </c>
      <c r="B664" s="40">
        <v>0.36410879629629633</v>
      </c>
      <c r="C664" s="5">
        <v>10</v>
      </c>
      <c r="D664" s="24">
        <f t="shared" si="45"/>
        <v>10</v>
      </c>
      <c r="E664" s="26" t="str">
        <f t="shared" ref="E664:E727" si="47">IF(D664="","",IF(D664&gt;$B$11,"Over","Under"))</f>
        <v>Under</v>
      </c>
      <c r="F664" s="26" t="str">
        <f t="shared" ref="F664:F727" si="48">IF(D664="","",IF(D664&gt;$B$10,"Over","Under"))</f>
        <v>Under</v>
      </c>
      <c r="G664" s="26">
        <f t="shared" si="46"/>
        <v>8</v>
      </c>
    </row>
    <row r="665" spans="1:7" ht="15" x14ac:dyDescent="0.25">
      <c r="A665" s="39">
        <v>44384</v>
      </c>
      <c r="B665" s="40">
        <v>0.36473379629629626</v>
      </c>
      <c r="C665" s="5">
        <v>15</v>
      </c>
      <c r="D665" s="24">
        <f t="shared" si="45"/>
        <v>15</v>
      </c>
      <c r="E665" s="26" t="str">
        <f t="shared" si="47"/>
        <v>Under</v>
      </c>
      <c r="F665" s="26" t="str">
        <f t="shared" si="48"/>
        <v>Over</v>
      </c>
      <c r="G665" s="26">
        <f t="shared" si="46"/>
        <v>8</v>
      </c>
    </row>
    <row r="666" spans="1:7" ht="15" x14ac:dyDescent="0.25">
      <c r="A666" s="39">
        <v>44384</v>
      </c>
      <c r="B666" s="40">
        <v>0.36894675925925924</v>
      </c>
      <c r="C666" s="5">
        <v>11</v>
      </c>
      <c r="D666" s="24">
        <f t="shared" si="45"/>
        <v>11</v>
      </c>
      <c r="E666" s="26" t="str">
        <f t="shared" si="47"/>
        <v>Under</v>
      </c>
      <c r="F666" s="26" t="str">
        <f t="shared" si="48"/>
        <v>Over</v>
      </c>
      <c r="G666" s="26">
        <f t="shared" si="46"/>
        <v>8</v>
      </c>
    </row>
    <row r="667" spans="1:7" ht="15" x14ac:dyDescent="0.25">
      <c r="A667" s="39">
        <v>44384</v>
      </c>
      <c r="B667" s="40">
        <v>0.37086805555555552</v>
      </c>
      <c r="C667" s="5">
        <v>28</v>
      </c>
      <c r="D667" s="24">
        <f t="shared" si="45"/>
        <v>28</v>
      </c>
      <c r="E667" s="26" t="str">
        <f t="shared" si="47"/>
        <v>Over</v>
      </c>
      <c r="F667" s="26" t="str">
        <f t="shared" si="48"/>
        <v>Over</v>
      </c>
      <c r="G667" s="26">
        <f t="shared" si="46"/>
        <v>8</v>
      </c>
    </row>
    <row r="668" spans="1:7" ht="15" x14ac:dyDescent="0.25">
      <c r="A668" s="39">
        <v>44384</v>
      </c>
      <c r="B668" s="40">
        <v>0.37116898148148153</v>
      </c>
      <c r="C668" s="5">
        <v>9</v>
      </c>
      <c r="D668" s="24">
        <f t="shared" si="45"/>
        <v>9</v>
      </c>
      <c r="E668" s="26" t="str">
        <f t="shared" si="47"/>
        <v>Under</v>
      </c>
      <c r="F668" s="26" t="str">
        <f t="shared" si="48"/>
        <v>Under</v>
      </c>
      <c r="G668" s="26">
        <f t="shared" si="46"/>
        <v>8</v>
      </c>
    </row>
    <row r="669" spans="1:7" ht="15" x14ac:dyDescent="0.25">
      <c r="A669" s="39">
        <v>44384</v>
      </c>
      <c r="B669" s="40">
        <v>0.37237268518518518</v>
      </c>
      <c r="C669" s="5">
        <v>18</v>
      </c>
      <c r="D669" s="24">
        <f t="shared" si="45"/>
        <v>18</v>
      </c>
      <c r="E669" s="26" t="str">
        <f t="shared" si="47"/>
        <v>Under</v>
      </c>
      <c r="F669" s="26" t="str">
        <f t="shared" si="48"/>
        <v>Over</v>
      </c>
      <c r="G669" s="26">
        <f t="shared" si="46"/>
        <v>8</v>
      </c>
    </row>
    <row r="670" spans="1:7" ht="15" x14ac:dyDescent="0.25">
      <c r="A670" s="39">
        <v>44384</v>
      </c>
      <c r="B670" s="40">
        <v>0.37380787037037039</v>
      </c>
      <c r="C670" s="5">
        <v>12</v>
      </c>
      <c r="D670" s="24">
        <f t="shared" si="45"/>
        <v>12</v>
      </c>
      <c r="E670" s="26" t="str">
        <f t="shared" si="47"/>
        <v>Under</v>
      </c>
      <c r="F670" s="26" t="str">
        <f t="shared" si="48"/>
        <v>Over</v>
      </c>
      <c r="G670" s="26">
        <f t="shared" si="46"/>
        <v>8</v>
      </c>
    </row>
    <row r="671" spans="1:7" ht="15" x14ac:dyDescent="0.25">
      <c r="A671" s="39">
        <v>44384</v>
      </c>
      <c r="B671" s="40">
        <v>0.37479166666666663</v>
      </c>
      <c r="C671" s="5">
        <v>8</v>
      </c>
      <c r="D671" s="24">
        <f t="shared" si="45"/>
        <v>8</v>
      </c>
      <c r="E671" s="26" t="str">
        <f t="shared" si="47"/>
        <v>Under</v>
      </c>
      <c r="F671" s="26" t="str">
        <f t="shared" si="48"/>
        <v>Under</v>
      </c>
      <c r="G671" s="26">
        <f t="shared" si="46"/>
        <v>8</v>
      </c>
    </row>
    <row r="672" spans="1:7" ht="15" x14ac:dyDescent="0.25">
      <c r="A672" s="39">
        <v>44384</v>
      </c>
      <c r="B672" s="40">
        <v>0.37789351851851855</v>
      </c>
      <c r="C672" s="5">
        <v>13</v>
      </c>
      <c r="D672" s="24">
        <f t="shared" si="45"/>
        <v>13</v>
      </c>
      <c r="E672" s="26" t="str">
        <f t="shared" si="47"/>
        <v>Under</v>
      </c>
      <c r="F672" s="26" t="str">
        <f t="shared" si="48"/>
        <v>Over</v>
      </c>
      <c r="G672" s="26">
        <f t="shared" si="46"/>
        <v>9</v>
      </c>
    </row>
    <row r="673" spans="1:7" ht="15" x14ac:dyDescent="0.25">
      <c r="A673" s="39">
        <v>44384</v>
      </c>
      <c r="B673" s="40">
        <v>0.37930555555555556</v>
      </c>
      <c r="C673" s="5">
        <v>11</v>
      </c>
      <c r="D673" s="24">
        <f t="shared" si="45"/>
        <v>11</v>
      </c>
      <c r="E673" s="26" t="str">
        <f t="shared" si="47"/>
        <v>Under</v>
      </c>
      <c r="F673" s="26" t="str">
        <f t="shared" si="48"/>
        <v>Over</v>
      </c>
      <c r="G673" s="26">
        <f t="shared" si="46"/>
        <v>9</v>
      </c>
    </row>
    <row r="674" spans="1:7" ht="15" x14ac:dyDescent="0.25">
      <c r="A674" s="39">
        <v>44384</v>
      </c>
      <c r="B674" s="40">
        <v>0.3793287037037037</v>
      </c>
      <c r="C674" s="5">
        <v>15</v>
      </c>
      <c r="D674" s="24">
        <f t="shared" si="45"/>
        <v>15</v>
      </c>
      <c r="E674" s="26" t="str">
        <f t="shared" si="47"/>
        <v>Under</v>
      </c>
      <c r="F674" s="26" t="str">
        <f t="shared" si="48"/>
        <v>Over</v>
      </c>
      <c r="G674" s="26">
        <f t="shared" si="46"/>
        <v>9</v>
      </c>
    </row>
    <row r="675" spans="1:7" ht="15" x14ac:dyDescent="0.25">
      <c r="A675" s="39">
        <v>44384</v>
      </c>
      <c r="B675" s="40">
        <v>0.3880439814814815</v>
      </c>
      <c r="C675" s="5">
        <v>20</v>
      </c>
      <c r="D675" s="24">
        <f t="shared" si="45"/>
        <v>20</v>
      </c>
      <c r="E675" s="26" t="str">
        <f t="shared" si="47"/>
        <v>Under</v>
      </c>
      <c r="F675" s="26" t="str">
        <f t="shared" si="48"/>
        <v>Over</v>
      </c>
      <c r="G675" s="26">
        <f t="shared" si="46"/>
        <v>9</v>
      </c>
    </row>
    <row r="676" spans="1:7" ht="15" x14ac:dyDescent="0.25">
      <c r="A676" s="39">
        <v>44384</v>
      </c>
      <c r="B676" s="40">
        <v>0.38925925925925925</v>
      </c>
      <c r="C676" s="5">
        <v>17</v>
      </c>
      <c r="D676" s="24">
        <f t="shared" si="45"/>
        <v>17</v>
      </c>
      <c r="E676" s="26" t="str">
        <f t="shared" si="47"/>
        <v>Under</v>
      </c>
      <c r="F676" s="26" t="str">
        <f t="shared" si="48"/>
        <v>Over</v>
      </c>
      <c r="G676" s="26">
        <f t="shared" si="46"/>
        <v>9</v>
      </c>
    </row>
    <row r="677" spans="1:7" ht="15" x14ac:dyDescent="0.25">
      <c r="A677" s="39">
        <v>44384</v>
      </c>
      <c r="B677" s="40">
        <v>0.38930555555555557</v>
      </c>
      <c r="C677" s="5">
        <v>15</v>
      </c>
      <c r="D677" s="24">
        <f t="shared" si="45"/>
        <v>15</v>
      </c>
      <c r="E677" s="26" t="str">
        <f t="shared" si="47"/>
        <v>Under</v>
      </c>
      <c r="F677" s="26" t="str">
        <f t="shared" si="48"/>
        <v>Over</v>
      </c>
      <c r="G677" s="26">
        <f t="shared" si="46"/>
        <v>9</v>
      </c>
    </row>
    <row r="678" spans="1:7" ht="15" x14ac:dyDescent="0.25">
      <c r="A678" s="39">
        <v>44384</v>
      </c>
      <c r="B678" s="40">
        <v>0.38943287037037039</v>
      </c>
      <c r="C678" s="5">
        <v>13</v>
      </c>
      <c r="D678" s="24">
        <f t="shared" si="45"/>
        <v>13</v>
      </c>
      <c r="E678" s="26" t="str">
        <f t="shared" si="47"/>
        <v>Under</v>
      </c>
      <c r="F678" s="26" t="str">
        <f t="shared" si="48"/>
        <v>Over</v>
      </c>
      <c r="G678" s="26">
        <f t="shared" si="46"/>
        <v>9</v>
      </c>
    </row>
    <row r="679" spans="1:7" ht="15" x14ac:dyDescent="0.25">
      <c r="A679" s="39">
        <v>44384</v>
      </c>
      <c r="B679" s="40">
        <v>0.39105324074074077</v>
      </c>
      <c r="C679" s="5">
        <v>20</v>
      </c>
      <c r="D679" s="24">
        <f t="shared" si="45"/>
        <v>20</v>
      </c>
      <c r="E679" s="26" t="str">
        <f t="shared" si="47"/>
        <v>Under</v>
      </c>
      <c r="F679" s="26" t="str">
        <f t="shared" si="48"/>
        <v>Over</v>
      </c>
      <c r="G679" s="26">
        <f t="shared" si="46"/>
        <v>9</v>
      </c>
    </row>
    <row r="680" spans="1:7" ht="15" x14ac:dyDescent="0.25">
      <c r="A680" s="39">
        <v>44384</v>
      </c>
      <c r="B680" s="40">
        <v>0.39240740740740737</v>
      </c>
      <c r="C680" s="5">
        <v>17</v>
      </c>
      <c r="D680" s="24">
        <f t="shared" si="45"/>
        <v>17</v>
      </c>
      <c r="E680" s="26" t="str">
        <f t="shared" si="47"/>
        <v>Under</v>
      </c>
      <c r="F680" s="26" t="str">
        <f t="shared" si="48"/>
        <v>Over</v>
      </c>
      <c r="G680" s="26">
        <f t="shared" si="46"/>
        <v>9</v>
      </c>
    </row>
    <row r="681" spans="1:7" ht="15" x14ac:dyDescent="0.25">
      <c r="A681" s="39">
        <v>44384</v>
      </c>
      <c r="B681" s="40">
        <v>0.39252314814814815</v>
      </c>
      <c r="C681" s="5">
        <v>20</v>
      </c>
      <c r="D681" s="24">
        <f t="shared" si="45"/>
        <v>20</v>
      </c>
      <c r="E681" s="26" t="str">
        <f t="shared" si="47"/>
        <v>Under</v>
      </c>
      <c r="F681" s="26" t="str">
        <f t="shared" si="48"/>
        <v>Over</v>
      </c>
      <c r="G681" s="26">
        <f t="shared" si="46"/>
        <v>9</v>
      </c>
    </row>
    <row r="682" spans="1:7" ht="15" x14ac:dyDescent="0.25">
      <c r="A682" s="39">
        <v>44384</v>
      </c>
      <c r="B682" s="40">
        <v>0.39310185185185187</v>
      </c>
      <c r="C682" s="5">
        <v>21</v>
      </c>
      <c r="D682" s="24">
        <f t="shared" si="45"/>
        <v>21</v>
      </c>
      <c r="E682" s="26" t="str">
        <f t="shared" si="47"/>
        <v>Under</v>
      </c>
      <c r="F682" s="26" t="str">
        <f t="shared" si="48"/>
        <v>Over</v>
      </c>
      <c r="G682" s="26">
        <f t="shared" si="46"/>
        <v>9</v>
      </c>
    </row>
    <row r="683" spans="1:7" ht="15" x14ac:dyDescent="0.25">
      <c r="A683" s="39">
        <v>44384</v>
      </c>
      <c r="B683" s="40">
        <v>0.39975694444444443</v>
      </c>
      <c r="C683" s="5">
        <v>13</v>
      </c>
      <c r="D683" s="24">
        <f t="shared" si="45"/>
        <v>13</v>
      </c>
      <c r="E683" s="26" t="str">
        <f t="shared" si="47"/>
        <v>Under</v>
      </c>
      <c r="F683" s="26" t="str">
        <f t="shared" si="48"/>
        <v>Over</v>
      </c>
      <c r="G683" s="26">
        <f t="shared" si="46"/>
        <v>9</v>
      </c>
    </row>
    <row r="684" spans="1:7" ht="15" x14ac:dyDescent="0.25">
      <c r="A684" s="39">
        <v>44384</v>
      </c>
      <c r="B684" s="40">
        <v>0.4045138888888889</v>
      </c>
      <c r="C684" s="5">
        <v>17</v>
      </c>
      <c r="D684" s="24">
        <f t="shared" si="45"/>
        <v>17</v>
      </c>
      <c r="E684" s="26" t="str">
        <f t="shared" si="47"/>
        <v>Under</v>
      </c>
      <c r="F684" s="26" t="str">
        <f t="shared" si="48"/>
        <v>Over</v>
      </c>
      <c r="G684" s="26">
        <f t="shared" si="46"/>
        <v>9</v>
      </c>
    </row>
    <row r="685" spans="1:7" ht="15" x14ac:dyDescent="0.25">
      <c r="A685" s="39">
        <v>44384</v>
      </c>
      <c r="B685" s="40">
        <v>0.40471064814814817</v>
      </c>
      <c r="C685" s="5">
        <v>19</v>
      </c>
      <c r="D685" s="24">
        <f t="shared" si="45"/>
        <v>19</v>
      </c>
      <c r="E685" s="26" t="str">
        <f t="shared" si="47"/>
        <v>Under</v>
      </c>
      <c r="F685" s="26" t="str">
        <f t="shared" si="48"/>
        <v>Over</v>
      </c>
      <c r="G685" s="26">
        <f t="shared" si="46"/>
        <v>9</v>
      </c>
    </row>
    <row r="686" spans="1:7" ht="15" x14ac:dyDescent="0.25">
      <c r="A686" s="39">
        <v>44384</v>
      </c>
      <c r="B686" s="40">
        <v>0.40493055555555557</v>
      </c>
      <c r="C686" s="5">
        <v>10</v>
      </c>
      <c r="D686" s="24">
        <f t="shared" si="45"/>
        <v>10</v>
      </c>
      <c r="E686" s="26" t="str">
        <f t="shared" si="47"/>
        <v>Under</v>
      </c>
      <c r="F686" s="26" t="str">
        <f t="shared" si="48"/>
        <v>Under</v>
      </c>
      <c r="G686" s="26">
        <f t="shared" si="46"/>
        <v>9</v>
      </c>
    </row>
    <row r="687" spans="1:7" ht="15" x14ac:dyDescent="0.25">
      <c r="A687" s="39">
        <v>44384</v>
      </c>
      <c r="B687" s="40">
        <v>0.40584490740740736</v>
      </c>
      <c r="C687" s="5">
        <v>17</v>
      </c>
      <c r="D687" s="24">
        <f t="shared" si="45"/>
        <v>17</v>
      </c>
      <c r="E687" s="26" t="str">
        <f t="shared" si="47"/>
        <v>Under</v>
      </c>
      <c r="F687" s="26" t="str">
        <f t="shared" si="48"/>
        <v>Over</v>
      </c>
      <c r="G687" s="26">
        <f t="shared" si="46"/>
        <v>9</v>
      </c>
    </row>
    <row r="688" spans="1:7" ht="15" x14ac:dyDescent="0.25">
      <c r="A688" s="39">
        <v>44384</v>
      </c>
      <c r="B688" s="40">
        <v>0.40802083333333333</v>
      </c>
      <c r="C688" s="5">
        <v>9</v>
      </c>
      <c r="D688" s="24">
        <f t="shared" si="45"/>
        <v>9</v>
      </c>
      <c r="E688" s="26" t="str">
        <f t="shared" si="47"/>
        <v>Under</v>
      </c>
      <c r="F688" s="26" t="str">
        <f t="shared" si="48"/>
        <v>Under</v>
      </c>
      <c r="G688" s="26">
        <f t="shared" si="46"/>
        <v>9</v>
      </c>
    </row>
    <row r="689" spans="1:7" ht="15" x14ac:dyDescent="0.25">
      <c r="A689" s="39">
        <v>44384</v>
      </c>
      <c r="B689" s="40">
        <v>0.40850694444444446</v>
      </c>
      <c r="C689" s="5">
        <v>14</v>
      </c>
      <c r="D689" s="24">
        <f t="shared" si="45"/>
        <v>14</v>
      </c>
      <c r="E689" s="26" t="str">
        <f t="shared" si="47"/>
        <v>Under</v>
      </c>
      <c r="F689" s="26" t="str">
        <f t="shared" si="48"/>
        <v>Over</v>
      </c>
      <c r="G689" s="26">
        <f t="shared" si="46"/>
        <v>9</v>
      </c>
    </row>
    <row r="690" spans="1:7" ht="15" x14ac:dyDescent="0.25">
      <c r="A690" s="39">
        <v>44384</v>
      </c>
      <c r="B690" s="40">
        <v>0.40864583333333332</v>
      </c>
      <c r="C690" s="5">
        <v>13</v>
      </c>
      <c r="D690" s="24">
        <f t="shared" si="45"/>
        <v>13</v>
      </c>
      <c r="E690" s="26" t="str">
        <f t="shared" si="47"/>
        <v>Under</v>
      </c>
      <c r="F690" s="26" t="str">
        <f t="shared" si="48"/>
        <v>Over</v>
      </c>
      <c r="G690" s="26">
        <f t="shared" si="46"/>
        <v>9</v>
      </c>
    </row>
    <row r="691" spans="1:7" ht="15" x14ac:dyDescent="0.25">
      <c r="A691" s="39">
        <v>44384</v>
      </c>
      <c r="B691" s="40">
        <v>0.41368055555555555</v>
      </c>
      <c r="C691" s="5">
        <v>14</v>
      </c>
      <c r="D691" s="24">
        <f t="shared" si="45"/>
        <v>14</v>
      </c>
      <c r="E691" s="26" t="str">
        <f t="shared" si="47"/>
        <v>Under</v>
      </c>
      <c r="F691" s="26" t="str">
        <f t="shared" si="48"/>
        <v>Over</v>
      </c>
      <c r="G691" s="26">
        <f t="shared" si="46"/>
        <v>9</v>
      </c>
    </row>
    <row r="692" spans="1:7" ht="15" x14ac:dyDescent="0.25">
      <c r="A692" s="39">
        <v>44384</v>
      </c>
      <c r="B692" s="40">
        <v>0.41512731481481485</v>
      </c>
      <c r="C692" s="5">
        <v>12</v>
      </c>
      <c r="D692" s="24">
        <f t="shared" si="45"/>
        <v>12</v>
      </c>
      <c r="E692" s="26" t="str">
        <f t="shared" si="47"/>
        <v>Under</v>
      </c>
      <c r="F692" s="26" t="str">
        <f t="shared" si="48"/>
        <v>Over</v>
      </c>
      <c r="G692" s="26">
        <f t="shared" si="46"/>
        <v>9</v>
      </c>
    </row>
    <row r="693" spans="1:7" ht="15" x14ac:dyDescent="0.25">
      <c r="A693" s="39">
        <v>44384</v>
      </c>
      <c r="B693" s="40">
        <v>0.41521990740740744</v>
      </c>
      <c r="C693" s="5">
        <v>17</v>
      </c>
      <c r="D693" s="24">
        <f t="shared" si="45"/>
        <v>17</v>
      </c>
      <c r="E693" s="26" t="str">
        <f t="shared" si="47"/>
        <v>Under</v>
      </c>
      <c r="F693" s="26" t="str">
        <f t="shared" si="48"/>
        <v>Over</v>
      </c>
      <c r="G693" s="26">
        <f t="shared" si="46"/>
        <v>9</v>
      </c>
    </row>
    <row r="694" spans="1:7" ht="15" x14ac:dyDescent="0.25">
      <c r="A694" s="39">
        <v>44384</v>
      </c>
      <c r="B694" s="40">
        <v>0.41531249999999997</v>
      </c>
      <c r="C694" s="5">
        <v>16</v>
      </c>
      <c r="D694" s="24">
        <f t="shared" si="45"/>
        <v>16</v>
      </c>
      <c r="E694" s="26" t="str">
        <f t="shared" si="47"/>
        <v>Under</v>
      </c>
      <c r="F694" s="26" t="str">
        <f t="shared" si="48"/>
        <v>Over</v>
      </c>
      <c r="G694" s="26">
        <f t="shared" si="46"/>
        <v>9</v>
      </c>
    </row>
    <row r="695" spans="1:7" ht="15" x14ac:dyDescent="0.25">
      <c r="A695" s="39">
        <v>44384</v>
      </c>
      <c r="B695" s="40">
        <v>0.41734953703703703</v>
      </c>
      <c r="C695" s="5">
        <v>19</v>
      </c>
      <c r="D695" s="24">
        <f t="shared" si="45"/>
        <v>19</v>
      </c>
      <c r="E695" s="26" t="str">
        <f t="shared" si="47"/>
        <v>Under</v>
      </c>
      <c r="F695" s="26" t="str">
        <f t="shared" si="48"/>
        <v>Over</v>
      </c>
      <c r="G695" s="26">
        <f t="shared" si="46"/>
        <v>10</v>
      </c>
    </row>
    <row r="696" spans="1:7" ht="15" x14ac:dyDescent="0.25">
      <c r="A696" s="39">
        <v>44384</v>
      </c>
      <c r="B696" s="40">
        <v>0.41739583333333335</v>
      </c>
      <c r="C696" s="5">
        <v>16</v>
      </c>
      <c r="D696" s="24">
        <f t="shared" si="45"/>
        <v>16</v>
      </c>
      <c r="E696" s="26" t="str">
        <f t="shared" si="47"/>
        <v>Under</v>
      </c>
      <c r="F696" s="26" t="str">
        <f t="shared" si="48"/>
        <v>Over</v>
      </c>
      <c r="G696" s="26">
        <f t="shared" si="46"/>
        <v>10</v>
      </c>
    </row>
    <row r="697" spans="1:7" ht="15" x14ac:dyDescent="0.25">
      <c r="A697" s="39">
        <v>44384</v>
      </c>
      <c r="B697" s="40">
        <v>0.41962962962962963</v>
      </c>
      <c r="C697" s="5">
        <v>11</v>
      </c>
      <c r="D697" s="24">
        <f t="shared" si="45"/>
        <v>11</v>
      </c>
      <c r="E697" s="26" t="str">
        <f t="shared" si="47"/>
        <v>Under</v>
      </c>
      <c r="F697" s="26" t="str">
        <f t="shared" si="48"/>
        <v>Over</v>
      </c>
      <c r="G697" s="26">
        <f t="shared" si="46"/>
        <v>10</v>
      </c>
    </row>
    <row r="698" spans="1:7" ht="15" x14ac:dyDescent="0.25">
      <c r="A698" s="39">
        <v>44384</v>
      </c>
      <c r="B698" s="40">
        <v>0.42195601851851849</v>
      </c>
      <c r="C698" s="5">
        <v>11</v>
      </c>
      <c r="D698" s="24">
        <f t="shared" si="45"/>
        <v>11</v>
      </c>
      <c r="E698" s="26" t="str">
        <f t="shared" si="47"/>
        <v>Under</v>
      </c>
      <c r="F698" s="26" t="str">
        <f t="shared" si="48"/>
        <v>Over</v>
      </c>
      <c r="G698" s="26">
        <f t="shared" si="46"/>
        <v>10</v>
      </c>
    </row>
    <row r="699" spans="1:7" ht="15" x14ac:dyDescent="0.25">
      <c r="A699" s="39">
        <v>44384</v>
      </c>
      <c r="B699" s="40">
        <v>0.42211805555555554</v>
      </c>
      <c r="C699" s="5">
        <v>23</v>
      </c>
      <c r="D699" s="24">
        <f t="shared" si="45"/>
        <v>23</v>
      </c>
      <c r="E699" s="26" t="str">
        <f t="shared" si="47"/>
        <v>Under</v>
      </c>
      <c r="F699" s="26" t="str">
        <f t="shared" si="48"/>
        <v>Over</v>
      </c>
      <c r="G699" s="26">
        <f t="shared" si="46"/>
        <v>10</v>
      </c>
    </row>
    <row r="700" spans="1:7" ht="15" x14ac:dyDescent="0.25">
      <c r="A700" s="39">
        <v>44384</v>
      </c>
      <c r="B700" s="40">
        <v>0.42634259259259261</v>
      </c>
      <c r="C700" s="5">
        <v>21</v>
      </c>
      <c r="D700" s="24">
        <f t="shared" si="45"/>
        <v>21</v>
      </c>
      <c r="E700" s="26" t="str">
        <f t="shared" si="47"/>
        <v>Under</v>
      </c>
      <c r="F700" s="26" t="str">
        <f t="shared" si="48"/>
        <v>Over</v>
      </c>
      <c r="G700" s="26">
        <f t="shared" si="46"/>
        <v>10</v>
      </c>
    </row>
    <row r="701" spans="1:7" ht="15" x14ac:dyDescent="0.25">
      <c r="A701" s="39">
        <v>44384</v>
      </c>
      <c r="B701" s="40">
        <v>0.42797453703703708</v>
      </c>
      <c r="C701" s="5">
        <v>17</v>
      </c>
      <c r="D701" s="24">
        <f t="shared" si="45"/>
        <v>17</v>
      </c>
      <c r="E701" s="26" t="str">
        <f t="shared" si="47"/>
        <v>Under</v>
      </c>
      <c r="F701" s="26" t="str">
        <f t="shared" si="48"/>
        <v>Over</v>
      </c>
      <c r="G701" s="26">
        <f t="shared" si="46"/>
        <v>10</v>
      </c>
    </row>
    <row r="702" spans="1:7" ht="15" x14ac:dyDescent="0.25">
      <c r="A702" s="39">
        <v>44384</v>
      </c>
      <c r="B702" s="40">
        <v>0.42960648148148151</v>
      </c>
      <c r="C702" s="5">
        <v>13</v>
      </c>
      <c r="D702" s="24">
        <f t="shared" si="45"/>
        <v>13</v>
      </c>
      <c r="E702" s="26" t="str">
        <f t="shared" si="47"/>
        <v>Under</v>
      </c>
      <c r="F702" s="26" t="str">
        <f t="shared" si="48"/>
        <v>Over</v>
      </c>
      <c r="G702" s="26">
        <f t="shared" si="46"/>
        <v>10</v>
      </c>
    </row>
    <row r="703" spans="1:7" ht="15" x14ac:dyDescent="0.25">
      <c r="A703" s="39">
        <v>44384</v>
      </c>
      <c r="B703" s="40">
        <v>0.43027777777777776</v>
      </c>
      <c r="C703" s="5">
        <v>13</v>
      </c>
      <c r="D703" s="24">
        <f t="shared" si="45"/>
        <v>13</v>
      </c>
      <c r="E703" s="26" t="str">
        <f t="shared" si="47"/>
        <v>Under</v>
      </c>
      <c r="F703" s="26" t="str">
        <f t="shared" si="48"/>
        <v>Over</v>
      </c>
      <c r="G703" s="26">
        <f t="shared" si="46"/>
        <v>10</v>
      </c>
    </row>
    <row r="704" spans="1:7" ht="15" x14ac:dyDescent="0.25">
      <c r="A704" s="39">
        <v>44384</v>
      </c>
      <c r="B704" s="40">
        <v>0.43202546296296296</v>
      </c>
      <c r="C704" s="5">
        <v>17</v>
      </c>
      <c r="D704" s="24">
        <f t="shared" si="45"/>
        <v>17</v>
      </c>
      <c r="E704" s="26" t="str">
        <f t="shared" si="47"/>
        <v>Under</v>
      </c>
      <c r="F704" s="26" t="str">
        <f t="shared" si="48"/>
        <v>Over</v>
      </c>
      <c r="G704" s="26">
        <f t="shared" si="46"/>
        <v>10</v>
      </c>
    </row>
    <row r="705" spans="1:7" ht="15" x14ac:dyDescent="0.25">
      <c r="A705" s="39">
        <v>44384</v>
      </c>
      <c r="B705" s="40">
        <v>0.43675925925925929</v>
      </c>
      <c r="C705" s="5">
        <v>19</v>
      </c>
      <c r="D705" s="24">
        <f t="shared" si="45"/>
        <v>19</v>
      </c>
      <c r="E705" s="26" t="str">
        <f t="shared" si="47"/>
        <v>Under</v>
      </c>
      <c r="F705" s="26" t="str">
        <f t="shared" si="48"/>
        <v>Over</v>
      </c>
      <c r="G705" s="26">
        <f t="shared" si="46"/>
        <v>10</v>
      </c>
    </row>
    <row r="706" spans="1:7" ht="15" x14ac:dyDescent="0.25">
      <c r="A706" s="39">
        <v>44384</v>
      </c>
      <c r="B706" s="40">
        <v>0.43828703703703703</v>
      </c>
      <c r="C706" s="5">
        <v>18</v>
      </c>
      <c r="D706" s="24">
        <f t="shared" si="45"/>
        <v>18</v>
      </c>
      <c r="E706" s="26" t="str">
        <f t="shared" si="47"/>
        <v>Under</v>
      </c>
      <c r="F706" s="26" t="str">
        <f t="shared" si="48"/>
        <v>Over</v>
      </c>
      <c r="G706" s="26">
        <f t="shared" si="46"/>
        <v>10</v>
      </c>
    </row>
    <row r="707" spans="1:7" ht="15" x14ac:dyDescent="0.25">
      <c r="A707" s="39">
        <v>44384</v>
      </c>
      <c r="B707" s="40">
        <v>0.43987268518518513</v>
      </c>
      <c r="C707" s="5">
        <v>17</v>
      </c>
      <c r="D707" s="24">
        <f t="shared" si="45"/>
        <v>17</v>
      </c>
      <c r="E707" s="26" t="str">
        <f t="shared" si="47"/>
        <v>Under</v>
      </c>
      <c r="F707" s="26" t="str">
        <f t="shared" si="48"/>
        <v>Over</v>
      </c>
      <c r="G707" s="26">
        <f t="shared" si="46"/>
        <v>10</v>
      </c>
    </row>
    <row r="708" spans="1:7" ht="15" x14ac:dyDescent="0.25">
      <c r="A708" s="39">
        <v>44384</v>
      </c>
      <c r="B708" s="40">
        <v>0.43994212962962959</v>
      </c>
      <c r="C708" s="5">
        <v>16</v>
      </c>
      <c r="D708" s="24">
        <f t="shared" si="45"/>
        <v>16</v>
      </c>
      <c r="E708" s="26" t="str">
        <f t="shared" si="47"/>
        <v>Under</v>
      </c>
      <c r="F708" s="26" t="str">
        <f t="shared" si="48"/>
        <v>Over</v>
      </c>
      <c r="G708" s="26">
        <f t="shared" si="46"/>
        <v>10</v>
      </c>
    </row>
    <row r="709" spans="1:7" ht="15" x14ac:dyDescent="0.25">
      <c r="A709" s="39">
        <v>44384</v>
      </c>
      <c r="B709" s="40">
        <v>0.44031250000000005</v>
      </c>
      <c r="C709" s="5">
        <v>16</v>
      </c>
      <c r="D709" s="24">
        <f t="shared" si="45"/>
        <v>16</v>
      </c>
      <c r="E709" s="26" t="str">
        <f t="shared" si="47"/>
        <v>Under</v>
      </c>
      <c r="F709" s="26" t="str">
        <f t="shared" si="48"/>
        <v>Over</v>
      </c>
      <c r="G709" s="26">
        <f t="shared" si="46"/>
        <v>10</v>
      </c>
    </row>
    <row r="710" spans="1:7" ht="15" x14ac:dyDescent="0.25">
      <c r="A710" s="39">
        <v>44384</v>
      </c>
      <c r="B710" s="40">
        <v>0.44050925925925927</v>
      </c>
      <c r="C710" s="5">
        <v>16</v>
      </c>
      <c r="D710" s="24">
        <f t="shared" si="45"/>
        <v>16</v>
      </c>
      <c r="E710" s="26" t="str">
        <f t="shared" si="47"/>
        <v>Under</v>
      </c>
      <c r="F710" s="26" t="str">
        <f t="shared" si="48"/>
        <v>Over</v>
      </c>
      <c r="G710" s="26">
        <f t="shared" si="46"/>
        <v>10</v>
      </c>
    </row>
    <row r="711" spans="1:7" ht="15" x14ac:dyDescent="0.25">
      <c r="A711" s="39">
        <v>44384</v>
      </c>
      <c r="B711" s="40">
        <v>0.44055555555555559</v>
      </c>
      <c r="C711" s="5">
        <v>15</v>
      </c>
      <c r="D711" s="24">
        <f t="shared" si="45"/>
        <v>15</v>
      </c>
      <c r="E711" s="26" t="str">
        <f t="shared" si="47"/>
        <v>Under</v>
      </c>
      <c r="F711" s="26" t="str">
        <f t="shared" si="48"/>
        <v>Over</v>
      </c>
      <c r="G711" s="26">
        <f t="shared" si="46"/>
        <v>10</v>
      </c>
    </row>
    <row r="712" spans="1:7" ht="15" x14ac:dyDescent="0.25">
      <c r="A712" s="39">
        <v>44384</v>
      </c>
      <c r="B712" s="40">
        <v>0.44061342592592595</v>
      </c>
      <c r="C712" s="5">
        <v>17</v>
      </c>
      <c r="D712" s="24">
        <f t="shared" si="45"/>
        <v>17</v>
      </c>
      <c r="E712" s="26" t="str">
        <f t="shared" si="47"/>
        <v>Under</v>
      </c>
      <c r="F712" s="26" t="str">
        <f t="shared" si="48"/>
        <v>Over</v>
      </c>
      <c r="G712" s="26">
        <f t="shared" si="46"/>
        <v>10</v>
      </c>
    </row>
    <row r="713" spans="1:7" ht="15" x14ac:dyDescent="0.25">
      <c r="A713" s="39">
        <v>44384</v>
      </c>
      <c r="B713" s="40">
        <v>0.44064814814814812</v>
      </c>
      <c r="C713" s="5">
        <v>16</v>
      </c>
      <c r="D713" s="24">
        <f t="shared" si="45"/>
        <v>16</v>
      </c>
      <c r="E713" s="26" t="str">
        <f t="shared" si="47"/>
        <v>Under</v>
      </c>
      <c r="F713" s="26" t="str">
        <f t="shared" si="48"/>
        <v>Over</v>
      </c>
      <c r="G713" s="26">
        <f t="shared" si="46"/>
        <v>10</v>
      </c>
    </row>
    <row r="714" spans="1:7" ht="15" x14ac:dyDescent="0.25">
      <c r="A714" s="39">
        <v>44384</v>
      </c>
      <c r="B714" s="40">
        <v>0.44078703703703703</v>
      </c>
      <c r="C714" s="5">
        <v>12</v>
      </c>
      <c r="D714" s="24">
        <f t="shared" si="45"/>
        <v>12</v>
      </c>
      <c r="E714" s="26" t="str">
        <f t="shared" si="47"/>
        <v>Under</v>
      </c>
      <c r="F714" s="26" t="str">
        <f t="shared" si="48"/>
        <v>Over</v>
      </c>
      <c r="G714" s="26">
        <f t="shared" si="46"/>
        <v>10</v>
      </c>
    </row>
    <row r="715" spans="1:7" ht="15" x14ac:dyDescent="0.25">
      <c r="A715" s="39">
        <v>44384</v>
      </c>
      <c r="B715" s="40">
        <v>0.44087962962962962</v>
      </c>
      <c r="C715" s="5">
        <v>10</v>
      </c>
      <c r="D715" s="24">
        <f t="shared" si="45"/>
        <v>10</v>
      </c>
      <c r="E715" s="26" t="str">
        <f t="shared" si="47"/>
        <v>Under</v>
      </c>
      <c r="F715" s="26" t="str">
        <f t="shared" si="48"/>
        <v>Under</v>
      </c>
      <c r="G715" s="26">
        <f t="shared" si="46"/>
        <v>10</v>
      </c>
    </row>
    <row r="716" spans="1:7" ht="15" x14ac:dyDescent="0.25">
      <c r="A716" s="39">
        <v>44384</v>
      </c>
      <c r="B716" s="40">
        <v>0.44280092592592596</v>
      </c>
      <c r="C716" s="5">
        <v>20</v>
      </c>
      <c r="D716" s="24">
        <f t="shared" si="45"/>
        <v>20</v>
      </c>
      <c r="E716" s="26" t="str">
        <f t="shared" si="47"/>
        <v>Under</v>
      </c>
      <c r="F716" s="26" t="str">
        <f t="shared" si="48"/>
        <v>Over</v>
      </c>
      <c r="G716" s="26">
        <f t="shared" si="46"/>
        <v>10</v>
      </c>
    </row>
    <row r="717" spans="1:7" ht="15" x14ac:dyDescent="0.25">
      <c r="A717" s="39">
        <v>44384</v>
      </c>
      <c r="B717" s="40">
        <v>0.44302083333333336</v>
      </c>
      <c r="C717" s="5">
        <v>16</v>
      </c>
      <c r="D717" s="24">
        <f t="shared" si="45"/>
        <v>16</v>
      </c>
      <c r="E717" s="26" t="str">
        <f t="shared" si="47"/>
        <v>Under</v>
      </c>
      <c r="F717" s="26" t="str">
        <f t="shared" si="48"/>
        <v>Over</v>
      </c>
      <c r="G717" s="26">
        <f t="shared" si="46"/>
        <v>10</v>
      </c>
    </row>
    <row r="718" spans="1:7" ht="15" x14ac:dyDescent="0.25">
      <c r="A718" s="39">
        <v>44384</v>
      </c>
      <c r="B718" s="40">
        <v>0.44365740740740739</v>
      </c>
      <c r="C718" s="5">
        <v>13</v>
      </c>
      <c r="D718" s="24">
        <f t="shared" si="45"/>
        <v>13</v>
      </c>
      <c r="E718" s="26" t="str">
        <f t="shared" si="47"/>
        <v>Under</v>
      </c>
      <c r="F718" s="26" t="str">
        <f t="shared" si="48"/>
        <v>Over</v>
      </c>
      <c r="G718" s="26">
        <f t="shared" si="46"/>
        <v>10</v>
      </c>
    </row>
    <row r="719" spans="1:7" ht="15" x14ac:dyDescent="0.25">
      <c r="A719" s="39">
        <v>44384</v>
      </c>
      <c r="B719" s="40">
        <v>0.44399305555555557</v>
      </c>
      <c r="C719" s="5">
        <v>16</v>
      </c>
      <c r="D719" s="24">
        <f t="shared" si="45"/>
        <v>16</v>
      </c>
      <c r="E719" s="26" t="str">
        <f t="shared" si="47"/>
        <v>Under</v>
      </c>
      <c r="F719" s="26" t="str">
        <f t="shared" si="48"/>
        <v>Over</v>
      </c>
      <c r="G719" s="26">
        <f t="shared" si="46"/>
        <v>10</v>
      </c>
    </row>
    <row r="720" spans="1:7" ht="15" x14ac:dyDescent="0.25">
      <c r="A720" s="39">
        <v>44384</v>
      </c>
      <c r="B720" s="40">
        <v>0.44512731481481477</v>
      </c>
      <c r="C720" s="5">
        <v>11</v>
      </c>
      <c r="D720" s="24">
        <f t="shared" si="45"/>
        <v>11</v>
      </c>
      <c r="E720" s="26" t="str">
        <f t="shared" si="47"/>
        <v>Under</v>
      </c>
      <c r="F720" s="26" t="str">
        <f t="shared" si="48"/>
        <v>Over</v>
      </c>
      <c r="G720" s="26">
        <f t="shared" si="46"/>
        <v>10</v>
      </c>
    </row>
    <row r="721" spans="1:7" ht="15" x14ac:dyDescent="0.25">
      <c r="A721" s="39">
        <v>44384</v>
      </c>
      <c r="B721" s="40">
        <v>0.44534722222222217</v>
      </c>
      <c r="C721" s="5">
        <v>17</v>
      </c>
      <c r="D721" s="24">
        <f t="shared" si="45"/>
        <v>17</v>
      </c>
      <c r="E721" s="26" t="str">
        <f t="shared" si="47"/>
        <v>Under</v>
      </c>
      <c r="F721" s="26" t="str">
        <f t="shared" si="48"/>
        <v>Over</v>
      </c>
      <c r="G721" s="26">
        <f t="shared" si="46"/>
        <v>10</v>
      </c>
    </row>
    <row r="722" spans="1:7" ht="15" x14ac:dyDescent="0.25">
      <c r="A722" s="39">
        <v>44384</v>
      </c>
      <c r="B722" s="40">
        <v>0.44541666666666663</v>
      </c>
      <c r="C722" s="5">
        <v>14</v>
      </c>
      <c r="D722" s="24">
        <f t="shared" si="45"/>
        <v>14</v>
      </c>
      <c r="E722" s="26" t="str">
        <f t="shared" si="47"/>
        <v>Under</v>
      </c>
      <c r="F722" s="26" t="str">
        <f t="shared" si="48"/>
        <v>Over</v>
      </c>
      <c r="G722" s="26">
        <f t="shared" si="46"/>
        <v>10</v>
      </c>
    </row>
    <row r="723" spans="1:7" ht="15" x14ac:dyDescent="0.25">
      <c r="A723" s="39">
        <v>44384</v>
      </c>
      <c r="B723" s="40">
        <v>0.44688657407407412</v>
      </c>
      <c r="C723" s="5">
        <v>15</v>
      </c>
      <c r="D723" s="24">
        <f t="shared" si="45"/>
        <v>15</v>
      </c>
      <c r="E723" s="26" t="str">
        <f t="shared" si="47"/>
        <v>Under</v>
      </c>
      <c r="F723" s="26" t="str">
        <f t="shared" si="48"/>
        <v>Over</v>
      </c>
      <c r="G723" s="26">
        <f t="shared" si="46"/>
        <v>10</v>
      </c>
    </row>
    <row r="724" spans="1:7" ht="15" x14ac:dyDescent="0.25">
      <c r="A724" s="39">
        <v>44384</v>
      </c>
      <c r="B724" s="40">
        <v>0.44692129629629629</v>
      </c>
      <c r="C724" s="5">
        <v>14</v>
      </c>
      <c r="D724" s="24">
        <f t="shared" si="45"/>
        <v>14</v>
      </c>
      <c r="E724" s="26" t="str">
        <f t="shared" si="47"/>
        <v>Under</v>
      </c>
      <c r="F724" s="26" t="str">
        <f t="shared" si="48"/>
        <v>Over</v>
      </c>
      <c r="G724" s="26">
        <f t="shared" si="46"/>
        <v>10</v>
      </c>
    </row>
    <row r="725" spans="1:7" ht="15" x14ac:dyDescent="0.25">
      <c r="A725" s="39">
        <v>44384</v>
      </c>
      <c r="B725" s="40">
        <v>0.4470486111111111</v>
      </c>
      <c r="C725" s="5">
        <v>15</v>
      </c>
      <c r="D725" s="24">
        <f t="shared" si="45"/>
        <v>15</v>
      </c>
      <c r="E725" s="26" t="str">
        <f t="shared" si="47"/>
        <v>Under</v>
      </c>
      <c r="F725" s="26" t="str">
        <f t="shared" si="48"/>
        <v>Over</v>
      </c>
      <c r="G725" s="26">
        <f t="shared" si="46"/>
        <v>10</v>
      </c>
    </row>
    <row r="726" spans="1:7" ht="15" x14ac:dyDescent="0.25">
      <c r="A726" s="39">
        <v>44384</v>
      </c>
      <c r="B726" s="40">
        <v>0.4503240740740741</v>
      </c>
      <c r="C726" s="5">
        <v>27</v>
      </c>
      <c r="D726" s="24">
        <f t="shared" si="45"/>
        <v>27</v>
      </c>
      <c r="E726" s="26" t="str">
        <f t="shared" si="47"/>
        <v>Over</v>
      </c>
      <c r="F726" s="26" t="str">
        <f t="shared" si="48"/>
        <v>Over</v>
      </c>
      <c r="G726" s="26">
        <f t="shared" si="46"/>
        <v>10</v>
      </c>
    </row>
    <row r="727" spans="1:7" ht="15" x14ac:dyDescent="0.25">
      <c r="A727" s="39">
        <v>44384</v>
      </c>
      <c r="B727" s="40">
        <v>0.45302083333333337</v>
      </c>
      <c r="C727" s="5">
        <v>24</v>
      </c>
      <c r="D727" s="24">
        <f t="shared" ref="D727:D790" si="49">IF(C727="","",IF($B$9="mph",C727,ROUND(C727*0.6214,0)))</f>
        <v>24</v>
      </c>
      <c r="E727" s="26" t="str">
        <f t="shared" si="47"/>
        <v>Under</v>
      </c>
      <c r="F727" s="26" t="str">
        <f t="shared" si="48"/>
        <v>Over</v>
      </c>
      <c r="G727" s="26">
        <f t="shared" ref="G727:G790" si="50">HOUR(B727)</f>
        <v>10</v>
      </c>
    </row>
    <row r="728" spans="1:7" ht="15" x14ac:dyDescent="0.25">
      <c r="A728" s="39">
        <v>44384</v>
      </c>
      <c r="B728" s="40">
        <v>0.45732638888888894</v>
      </c>
      <c r="C728" s="5">
        <v>14</v>
      </c>
      <c r="D728" s="24">
        <f t="shared" si="49"/>
        <v>14</v>
      </c>
      <c r="E728" s="26" t="str">
        <f t="shared" ref="E728:E791" si="51">IF(D728="","",IF(D728&gt;$B$11,"Over","Under"))</f>
        <v>Under</v>
      </c>
      <c r="F728" s="26" t="str">
        <f t="shared" ref="F728:F791" si="52">IF(D728="","",IF(D728&gt;$B$10,"Over","Under"))</f>
        <v>Over</v>
      </c>
      <c r="G728" s="26">
        <f t="shared" si="50"/>
        <v>10</v>
      </c>
    </row>
    <row r="729" spans="1:7" ht="15" x14ac:dyDescent="0.25">
      <c r="A729" s="39">
        <v>44384</v>
      </c>
      <c r="B729" s="40">
        <v>0.45739583333333328</v>
      </c>
      <c r="C729" s="5">
        <v>16</v>
      </c>
      <c r="D729" s="24">
        <f t="shared" si="49"/>
        <v>16</v>
      </c>
      <c r="E729" s="26" t="str">
        <f t="shared" si="51"/>
        <v>Under</v>
      </c>
      <c r="F729" s="26" t="str">
        <f t="shared" si="52"/>
        <v>Over</v>
      </c>
      <c r="G729" s="26">
        <f t="shared" si="50"/>
        <v>10</v>
      </c>
    </row>
    <row r="730" spans="1:7" ht="15" x14ac:dyDescent="0.25">
      <c r="A730" s="39">
        <v>44384</v>
      </c>
      <c r="B730" s="40">
        <v>0.4574537037037037</v>
      </c>
      <c r="C730" s="5">
        <v>15</v>
      </c>
      <c r="D730" s="24">
        <f t="shared" si="49"/>
        <v>15</v>
      </c>
      <c r="E730" s="26" t="str">
        <f t="shared" si="51"/>
        <v>Under</v>
      </c>
      <c r="F730" s="26" t="str">
        <f t="shared" si="52"/>
        <v>Over</v>
      </c>
      <c r="G730" s="26">
        <f t="shared" si="50"/>
        <v>10</v>
      </c>
    </row>
    <row r="731" spans="1:7" ht="15" x14ac:dyDescent="0.25">
      <c r="A731" s="39">
        <v>44384</v>
      </c>
      <c r="B731" s="40">
        <v>0.45750000000000002</v>
      </c>
      <c r="C731" s="5">
        <v>15</v>
      </c>
      <c r="D731" s="24">
        <f t="shared" si="49"/>
        <v>15</v>
      </c>
      <c r="E731" s="26" t="str">
        <f t="shared" si="51"/>
        <v>Under</v>
      </c>
      <c r="F731" s="26" t="str">
        <f t="shared" si="52"/>
        <v>Over</v>
      </c>
      <c r="G731" s="26">
        <f t="shared" si="50"/>
        <v>10</v>
      </c>
    </row>
    <row r="732" spans="1:7" ht="15" x14ac:dyDescent="0.25">
      <c r="A732" s="39">
        <v>44384</v>
      </c>
      <c r="B732" s="40">
        <v>0.45758101851851851</v>
      </c>
      <c r="C732" s="5">
        <v>12</v>
      </c>
      <c r="D732" s="24">
        <f t="shared" si="49"/>
        <v>12</v>
      </c>
      <c r="E732" s="26" t="str">
        <f t="shared" si="51"/>
        <v>Under</v>
      </c>
      <c r="F732" s="26" t="str">
        <f t="shared" si="52"/>
        <v>Over</v>
      </c>
      <c r="G732" s="26">
        <f t="shared" si="50"/>
        <v>10</v>
      </c>
    </row>
    <row r="733" spans="1:7" ht="15" x14ac:dyDescent="0.25">
      <c r="A733" s="39">
        <v>44384</v>
      </c>
      <c r="B733" s="40">
        <v>0.45792824074074073</v>
      </c>
      <c r="C733" s="5">
        <v>9</v>
      </c>
      <c r="D733" s="24">
        <f t="shared" si="49"/>
        <v>9</v>
      </c>
      <c r="E733" s="26" t="str">
        <f t="shared" si="51"/>
        <v>Under</v>
      </c>
      <c r="F733" s="26" t="str">
        <f t="shared" si="52"/>
        <v>Under</v>
      </c>
      <c r="G733" s="26">
        <f t="shared" si="50"/>
        <v>10</v>
      </c>
    </row>
    <row r="734" spans="1:7" ht="15" x14ac:dyDescent="0.25">
      <c r="A734" s="39">
        <v>44384</v>
      </c>
      <c r="B734" s="40">
        <v>0.46062500000000001</v>
      </c>
      <c r="C734" s="5">
        <v>8</v>
      </c>
      <c r="D734" s="24">
        <f t="shared" si="49"/>
        <v>8</v>
      </c>
      <c r="E734" s="26" t="str">
        <f t="shared" si="51"/>
        <v>Under</v>
      </c>
      <c r="F734" s="26" t="str">
        <f t="shared" si="52"/>
        <v>Under</v>
      </c>
      <c r="G734" s="26">
        <f t="shared" si="50"/>
        <v>11</v>
      </c>
    </row>
    <row r="735" spans="1:7" ht="15" x14ac:dyDescent="0.25">
      <c r="A735" s="39">
        <v>44384</v>
      </c>
      <c r="B735" s="40">
        <v>0.46090277777777783</v>
      </c>
      <c r="C735" s="5">
        <v>22</v>
      </c>
      <c r="D735" s="24">
        <f t="shared" si="49"/>
        <v>22</v>
      </c>
      <c r="E735" s="26" t="str">
        <f t="shared" si="51"/>
        <v>Under</v>
      </c>
      <c r="F735" s="26" t="str">
        <f t="shared" si="52"/>
        <v>Over</v>
      </c>
      <c r="G735" s="26">
        <f t="shared" si="50"/>
        <v>11</v>
      </c>
    </row>
    <row r="736" spans="1:7" ht="15" x14ac:dyDescent="0.25">
      <c r="A736" s="39">
        <v>44384</v>
      </c>
      <c r="B736" s="40">
        <v>0.46195601851851853</v>
      </c>
      <c r="C736" s="5">
        <v>18</v>
      </c>
      <c r="D736" s="24">
        <f t="shared" si="49"/>
        <v>18</v>
      </c>
      <c r="E736" s="26" t="str">
        <f t="shared" si="51"/>
        <v>Under</v>
      </c>
      <c r="F736" s="26" t="str">
        <f t="shared" si="52"/>
        <v>Over</v>
      </c>
      <c r="G736" s="26">
        <f t="shared" si="50"/>
        <v>11</v>
      </c>
    </row>
    <row r="737" spans="1:7" ht="15" x14ac:dyDescent="0.25">
      <c r="A737" s="39">
        <v>44384</v>
      </c>
      <c r="B737" s="40">
        <v>0.4626736111111111</v>
      </c>
      <c r="C737" s="5">
        <v>12</v>
      </c>
      <c r="D737" s="24">
        <f t="shared" si="49"/>
        <v>12</v>
      </c>
      <c r="E737" s="26" t="str">
        <f t="shared" si="51"/>
        <v>Under</v>
      </c>
      <c r="F737" s="26" t="str">
        <f t="shared" si="52"/>
        <v>Over</v>
      </c>
      <c r="G737" s="26">
        <f t="shared" si="50"/>
        <v>11</v>
      </c>
    </row>
    <row r="738" spans="1:7" ht="15" x14ac:dyDescent="0.25">
      <c r="A738" s="39">
        <v>44384</v>
      </c>
      <c r="B738" s="40">
        <v>0.46376157407407409</v>
      </c>
      <c r="C738" s="5">
        <v>18</v>
      </c>
      <c r="D738" s="24">
        <f t="shared" si="49"/>
        <v>18</v>
      </c>
      <c r="E738" s="26" t="str">
        <f t="shared" si="51"/>
        <v>Under</v>
      </c>
      <c r="F738" s="26" t="str">
        <f t="shared" si="52"/>
        <v>Over</v>
      </c>
      <c r="G738" s="26">
        <f t="shared" si="50"/>
        <v>11</v>
      </c>
    </row>
    <row r="739" spans="1:7" ht="15" x14ac:dyDescent="0.25">
      <c r="A739" s="39">
        <v>44384</v>
      </c>
      <c r="B739" s="40">
        <v>0.46538194444444447</v>
      </c>
      <c r="C739" s="5">
        <v>10</v>
      </c>
      <c r="D739" s="24">
        <f t="shared" si="49"/>
        <v>10</v>
      </c>
      <c r="E739" s="26" t="str">
        <f t="shared" si="51"/>
        <v>Under</v>
      </c>
      <c r="F739" s="26" t="str">
        <f t="shared" si="52"/>
        <v>Under</v>
      </c>
      <c r="G739" s="26">
        <f t="shared" si="50"/>
        <v>11</v>
      </c>
    </row>
    <row r="740" spans="1:7" ht="15" x14ac:dyDescent="0.25">
      <c r="A740" s="39">
        <v>44384</v>
      </c>
      <c r="B740" s="40">
        <v>0.46596064814814814</v>
      </c>
      <c r="C740" s="5">
        <v>14</v>
      </c>
      <c r="D740" s="24">
        <f t="shared" si="49"/>
        <v>14</v>
      </c>
      <c r="E740" s="26" t="str">
        <f t="shared" si="51"/>
        <v>Under</v>
      </c>
      <c r="F740" s="26" t="str">
        <f t="shared" si="52"/>
        <v>Over</v>
      </c>
      <c r="G740" s="26">
        <f t="shared" si="50"/>
        <v>11</v>
      </c>
    </row>
    <row r="741" spans="1:7" ht="15" x14ac:dyDescent="0.25">
      <c r="A741" s="39">
        <v>44384</v>
      </c>
      <c r="B741" s="40">
        <v>0.46800925925925929</v>
      </c>
      <c r="C741" s="5">
        <v>11</v>
      </c>
      <c r="D741" s="24">
        <f t="shared" si="49"/>
        <v>11</v>
      </c>
      <c r="E741" s="26" t="str">
        <f t="shared" si="51"/>
        <v>Under</v>
      </c>
      <c r="F741" s="26" t="str">
        <f t="shared" si="52"/>
        <v>Over</v>
      </c>
      <c r="G741" s="26">
        <f t="shared" si="50"/>
        <v>11</v>
      </c>
    </row>
    <row r="742" spans="1:7" ht="15" x14ac:dyDescent="0.25">
      <c r="A742" s="39">
        <v>44384</v>
      </c>
      <c r="B742" s="40">
        <v>0.4689814814814815</v>
      </c>
      <c r="C742" s="5">
        <v>14</v>
      </c>
      <c r="D742" s="24">
        <f t="shared" si="49"/>
        <v>14</v>
      </c>
      <c r="E742" s="26" t="str">
        <f t="shared" si="51"/>
        <v>Under</v>
      </c>
      <c r="F742" s="26" t="str">
        <f t="shared" si="52"/>
        <v>Over</v>
      </c>
      <c r="G742" s="26">
        <f t="shared" si="50"/>
        <v>11</v>
      </c>
    </row>
    <row r="743" spans="1:7" ht="15" x14ac:dyDescent="0.25">
      <c r="A743" s="39">
        <v>44384</v>
      </c>
      <c r="B743" s="40">
        <v>0.47028935185185183</v>
      </c>
      <c r="C743" s="5">
        <v>15</v>
      </c>
      <c r="D743" s="24">
        <f t="shared" si="49"/>
        <v>15</v>
      </c>
      <c r="E743" s="26" t="str">
        <f t="shared" si="51"/>
        <v>Under</v>
      </c>
      <c r="F743" s="26" t="str">
        <f t="shared" si="52"/>
        <v>Over</v>
      </c>
      <c r="G743" s="26">
        <f t="shared" si="50"/>
        <v>11</v>
      </c>
    </row>
    <row r="744" spans="1:7" ht="15" x14ac:dyDescent="0.25">
      <c r="A744" s="39">
        <v>44384</v>
      </c>
      <c r="B744" s="40">
        <v>0.47113425925925928</v>
      </c>
      <c r="C744" s="5">
        <v>26</v>
      </c>
      <c r="D744" s="24">
        <f t="shared" si="49"/>
        <v>26</v>
      </c>
      <c r="E744" s="26" t="str">
        <f t="shared" si="51"/>
        <v>Over</v>
      </c>
      <c r="F744" s="26" t="str">
        <f t="shared" si="52"/>
        <v>Over</v>
      </c>
      <c r="G744" s="26">
        <f t="shared" si="50"/>
        <v>11</v>
      </c>
    </row>
    <row r="745" spans="1:7" ht="15" x14ac:dyDescent="0.25">
      <c r="A745" s="39">
        <v>44384</v>
      </c>
      <c r="B745" s="40">
        <v>0.47135416666666669</v>
      </c>
      <c r="C745" s="5">
        <v>27</v>
      </c>
      <c r="D745" s="24">
        <f t="shared" si="49"/>
        <v>27</v>
      </c>
      <c r="E745" s="26" t="str">
        <f t="shared" si="51"/>
        <v>Over</v>
      </c>
      <c r="F745" s="26" t="str">
        <f t="shared" si="52"/>
        <v>Over</v>
      </c>
      <c r="G745" s="26">
        <f t="shared" si="50"/>
        <v>11</v>
      </c>
    </row>
    <row r="746" spans="1:7" ht="15" x14ac:dyDescent="0.25">
      <c r="A746" s="39">
        <v>44384</v>
      </c>
      <c r="B746" s="40">
        <v>0.47505787037037034</v>
      </c>
      <c r="C746" s="5">
        <v>10</v>
      </c>
      <c r="D746" s="24">
        <f t="shared" si="49"/>
        <v>10</v>
      </c>
      <c r="E746" s="26" t="str">
        <f t="shared" si="51"/>
        <v>Under</v>
      </c>
      <c r="F746" s="26" t="str">
        <f t="shared" si="52"/>
        <v>Under</v>
      </c>
      <c r="G746" s="26">
        <f t="shared" si="50"/>
        <v>11</v>
      </c>
    </row>
    <row r="747" spans="1:7" ht="15" x14ac:dyDescent="0.25">
      <c r="A747" s="39">
        <v>44384</v>
      </c>
      <c r="B747" s="40">
        <v>0.47509259259259262</v>
      </c>
      <c r="C747" s="5">
        <v>9</v>
      </c>
      <c r="D747" s="24">
        <f t="shared" si="49"/>
        <v>9</v>
      </c>
      <c r="E747" s="26" t="str">
        <f t="shared" si="51"/>
        <v>Under</v>
      </c>
      <c r="F747" s="26" t="str">
        <f t="shared" si="52"/>
        <v>Under</v>
      </c>
      <c r="G747" s="26">
        <f t="shared" si="50"/>
        <v>11</v>
      </c>
    </row>
    <row r="748" spans="1:7" ht="15" x14ac:dyDescent="0.25">
      <c r="A748" s="39">
        <v>44384</v>
      </c>
      <c r="B748" s="40">
        <v>0.4826388888888889</v>
      </c>
      <c r="C748" s="5">
        <v>19</v>
      </c>
      <c r="D748" s="24">
        <f t="shared" si="49"/>
        <v>19</v>
      </c>
      <c r="E748" s="26" t="str">
        <f t="shared" si="51"/>
        <v>Under</v>
      </c>
      <c r="F748" s="26" t="str">
        <f t="shared" si="52"/>
        <v>Over</v>
      </c>
      <c r="G748" s="26">
        <f t="shared" si="50"/>
        <v>11</v>
      </c>
    </row>
    <row r="749" spans="1:7" ht="15" x14ac:dyDescent="0.25">
      <c r="A749" s="39">
        <v>44384</v>
      </c>
      <c r="B749" s="40">
        <v>0.48504629629629631</v>
      </c>
      <c r="C749" s="5">
        <v>15</v>
      </c>
      <c r="D749" s="24">
        <f t="shared" si="49"/>
        <v>15</v>
      </c>
      <c r="E749" s="26" t="str">
        <f t="shared" si="51"/>
        <v>Under</v>
      </c>
      <c r="F749" s="26" t="str">
        <f t="shared" si="52"/>
        <v>Over</v>
      </c>
      <c r="G749" s="26">
        <f t="shared" si="50"/>
        <v>11</v>
      </c>
    </row>
    <row r="750" spans="1:7" ht="15" x14ac:dyDescent="0.25">
      <c r="A750" s="39">
        <v>44384</v>
      </c>
      <c r="B750" s="40">
        <v>0.48734953703703704</v>
      </c>
      <c r="C750" s="5">
        <v>13</v>
      </c>
      <c r="D750" s="24">
        <f t="shared" si="49"/>
        <v>13</v>
      </c>
      <c r="E750" s="26" t="str">
        <f t="shared" si="51"/>
        <v>Under</v>
      </c>
      <c r="F750" s="26" t="str">
        <f t="shared" si="52"/>
        <v>Over</v>
      </c>
      <c r="G750" s="26">
        <f t="shared" si="50"/>
        <v>11</v>
      </c>
    </row>
    <row r="751" spans="1:7" ht="15" x14ac:dyDescent="0.25">
      <c r="A751" s="39">
        <v>44384</v>
      </c>
      <c r="B751" s="40">
        <v>0.48921296296296296</v>
      </c>
      <c r="C751" s="5">
        <v>8</v>
      </c>
      <c r="D751" s="24">
        <f t="shared" si="49"/>
        <v>8</v>
      </c>
      <c r="E751" s="26" t="str">
        <f t="shared" si="51"/>
        <v>Under</v>
      </c>
      <c r="F751" s="26" t="str">
        <f t="shared" si="52"/>
        <v>Under</v>
      </c>
      <c r="G751" s="26">
        <f t="shared" si="50"/>
        <v>11</v>
      </c>
    </row>
    <row r="752" spans="1:7" ht="15" x14ac:dyDescent="0.25">
      <c r="A752" s="39">
        <v>44384</v>
      </c>
      <c r="B752" s="40">
        <v>0.49553240740740739</v>
      </c>
      <c r="C752" s="5">
        <v>15</v>
      </c>
      <c r="D752" s="24">
        <f t="shared" si="49"/>
        <v>15</v>
      </c>
      <c r="E752" s="26" t="str">
        <f t="shared" si="51"/>
        <v>Under</v>
      </c>
      <c r="F752" s="26" t="str">
        <f t="shared" si="52"/>
        <v>Over</v>
      </c>
      <c r="G752" s="26">
        <f t="shared" si="50"/>
        <v>11</v>
      </c>
    </row>
    <row r="753" spans="1:7" ht="15" x14ac:dyDescent="0.25">
      <c r="A753" s="39">
        <v>44384</v>
      </c>
      <c r="B753" s="40">
        <v>0.49635416666666665</v>
      </c>
      <c r="C753" s="5">
        <v>21</v>
      </c>
      <c r="D753" s="24">
        <f t="shared" si="49"/>
        <v>21</v>
      </c>
      <c r="E753" s="26" t="str">
        <f t="shared" si="51"/>
        <v>Under</v>
      </c>
      <c r="F753" s="26" t="str">
        <f t="shared" si="52"/>
        <v>Over</v>
      </c>
      <c r="G753" s="26">
        <f t="shared" si="50"/>
        <v>11</v>
      </c>
    </row>
    <row r="754" spans="1:7" ht="15" x14ac:dyDescent="0.25">
      <c r="A754" s="39">
        <v>44384</v>
      </c>
      <c r="B754" s="40">
        <v>0.49718749999999995</v>
      </c>
      <c r="C754" s="5">
        <v>15</v>
      </c>
      <c r="D754" s="24">
        <f t="shared" si="49"/>
        <v>15</v>
      </c>
      <c r="E754" s="26" t="str">
        <f t="shared" si="51"/>
        <v>Under</v>
      </c>
      <c r="F754" s="26" t="str">
        <f t="shared" si="52"/>
        <v>Over</v>
      </c>
      <c r="G754" s="26">
        <f t="shared" si="50"/>
        <v>11</v>
      </c>
    </row>
    <row r="755" spans="1:7" ht="15" x14ac:dyDescent="0.25">
      <c r="A755" s="39">
        <v>44384</v>
      </c>
      <c r="B755" s="40">
        <v>0.4990046296296296</v>
      </c>
      <c r="C755" s="5">
        <v>12</v>
      </c>
      <c r="D755" s="24">
        <f t="shared" si="49"/>
        <v>12</v>
      </c>
      <c r="E755" s="26" t="str">
        <f t="shared" si="51"/>
        <v>Under</v>
      </c>
      <c r="F755" s="26" t="str">
        <f t="shared" si="52"/>
        <v>Over</v>
      </c>
      <c r="G755" s="26">
        <f t="shared" si="50"/>
        <v>11</v>
      </c>
    </row>
    <row r="756" spans="1:7" ht="15" x14ac:dyDescent="0.25">
      <c r="A756" s="39">
        <v>44384</v>
      </c>
      <c r="B756" s="40">
        <v>0.49989583333333337</v>
      </c>
      <c r="C756" s="5">
        <v>27</v>
      </c>
      <c r="D756" s="24">
        <f t="shared" si="49"/>
        <v>27</v>
      </c>
      <c r="E756" s="26" t="str">
        <f t="shared" si="51"/>
        <v>Over</v>
      </c>
      <c r="F756" s="26" t="str">
        <f t="shared" si="52"/>
        <v>Over</v>
      </c>
      <c r="G756" s="26">
        <f t="shared" si="50"/>
        <v>11</v>
      </c>
    </row>
    <row r="757" spans="1:7" ht="15" x14ac:dyDescent="0.25">
      <c r="A757" s="39">
        <v>44384</v>
      </c>
      <c r="B757" s="40">
        <v>0.50118055555555563</v>
      </c>
      <c r="C757" s="5">
        <v>19</v>
      </c>
      <c r="D757" s="24">
        <f t="shared" si="49"/>
        <v>19</v>
      </c>
      <c r="E757" s="26" t="str">
        <f t="shared" si="51"/>
        <v>Under</v>
      </c>
      <c r="F757" s="26" t="str">
        <f t="shared" si="52"/>
        <v>Over</v>
      </c>
      <c r="G757" s="26">
        <f t="shared" si="50"/>
        <v>12</v>
      </c>
    </row>
    <row r="758" spans="1:7" ht="15" x14ac:dyDescent="0.25">
      <c r="A758" s="39">
        <v>44384</v>
      </c>
      <c r="B758" s="40">
        <v>0.50122685185185178</v>
      </c>
      <c r="C758" s="5">
        <v>18</v>
      </c>
      <c r="D758" s="24">
        <f t="shared" si="49"/>
        <v>18</v>
      </c>
      <c r="E758" s="26" t="str">
        <f t="shared" si="51"/>
        <v>Under</v>
      </c>
      <c r="F758" s="26" t="str">
        <f t="shared" si="52"/>
        <v>Over</v>
      </c>
      <c r="G758" s="26">
        <f t="shared" si="50"/>
        <v>12</v>
      </c>
    </row>
    <row r="759" spans="1:7" ht="15" x14ac:dyDescent="0.25">
      <c r="A759" s="39">
        <v>44384</v>
      </c>
      <c r="B759" s="40">
        <v>0.5043171296296296</v>
      </c>
      <c r="C759" s="5">
        <v>18</v>
      </c>
      <c r="D759" s="24">
        <f t="shared" si="49"/>
        <v>18</v>
      </c>
      <c r="E759" s="26" t="str">
        <f t="shared" si="51"/>
        <v>Under</v>
      </c>
      <c r="F759" s="26" t="str">
        <f t="shared" si="52"/>
        <v>Over</v>
      </c>
      <c r="G759" s="26">
        <f t="shared" si="50"/>
        <v>12</v>
      </c>
    </row>
    <row r="760" spans="1:7" ht="15" x14ac:dyDescent="0.25">
      <c r="A760" s="39">
        <v>44384</v>
      </c>
      <c r="B760" s="40">
        <v>0.50437500000000002</v>
      </c>
      <c r="C760" s="5">
        <v>16</v>
      </c>
      <c r="D760" s="24">
        <f t="shared" si="49"/>
        <v>16</v>
      </c>
      <c r="E760" s="26" t="str">
        <f t="shared" si="51"/>
        <v>Under</v>
      </c>
      <c r="F760" s="26" t="str">
        <f t="shared" si="52"/>
        <v>Over</v>
      </c>
      <c r="G760" s="26">
        <f t="shared" si="50"/>
        <v>12</v>
      </c>
    </row>
    <row r="761" spans="1:7" ht="15" x14ac:dyDescent="0.25">
      <c r="A761" s="39">
        <v>44384</v>
      </c>
      <c r="B761" s="40">
        <v>0.50561342592592595</v>
      </c>
      <c r="C761" s="5">
        <v>11</v>
      </c>
      <c r="D761" s="24">
        <f t="shared" si="49"/>
        <v>11</v>
      </c>
      <c r="E761" s="26" t="str">
        <f t="shared" si="51"/>
        <v>Under</v>
      </c>
      <c r="F761" s="26" t="str">
        <f t="shared" si="52"/>
        <v>Over</v>
      </c>
      <c r="G761" s="26">
        <f t="shared" si="50"/>
        <v>12</v>
      </c>
    </row>
    <row r="762" spans="1:7" ht="15" x14ac:dyDescent="0.25">
      <c r="A762" s="39">
        <v>44384</v>
      </c>
      <c r="B762" s="40">
        <v>0.50619212962962956</v>
      </c>
      <c r="C762" s="5">
        <v>17</v>
      </c>
      <c r="D762" s="24">
        <f t="shared" si="49"/>
        <v>17</v>
      </c>
      <c r="E762" s="26" t="str">
        <f t="shared" si="51"/>
        <v>Under</v>
      </c>
      <c r="F762" s="26" t="str">
        <f t="shared" si="52"/>
        <v>Over</v>
      </c>
      <c r="G762" s="26">
        <f t="shared" si="50"/>
        <v>12</v>
      </c>
    </row>
    <row r="763" spans="1:7" ht="15" x14ac:dyDescent="0.25">
      <c r="A763" s="39">
        <v>44384</v>
      </c>
      <c r="B763" s="40">
        <v>0.50881944444444438</v>
      </c>
      <c r="C763" s="5">
        <v>11</v>
      </c>
      <c r="D763" s="24">
        <f t="shared" si="49"/>
        <v>11</v>
      </c>
      <c r="E763" s="26" t="str">
        <f t="shared" si="51"/>
        <v>Under</v>
      </c>
      <c r="F763" s="26" t="str">
        <f t="shared" si="52"/>
        <v>Over</v>
      </c>
      <c r="G763" s="26">
        <f t="shared" si="50"/>
        <v>12</v>
      </c>
    </row>
    <row r="764" spans="1:7" ht="15" x14ac:dyDescent="0.25">
      <c r="A764" s="39">
        <v>44384</v>
      </c>
      <c r="B764" s="40">
        <v>0.50924768518518515</v>
      </c>
      <c r="C764" s="5">
        <v>21</v>
      </c>
      <c r="D764" s="24">
        <f t="shared" si="49"/>
        <v>21</v>
      </c>
      <c r="E764" s="26" t="str">
        <f t="shared" si="51"/>
        <v>Under</v>
      </c>
      <c r="F764" s="26" t="str">
        <f t="shared" si="52"/>
        <v>Over</v>
      </c>
      <c r="G764" s="26">
        <f t="shared" si="50"/>
        <v>12</v>
      </c>
    </row>
    <row r="765" spans="1:7" ht="15" x14ac:dyDescent="0.25">
      <c r="A765" s="39">
        <v>44384</v>
      </c>
      <c r="B765" s="40">
        <v>0.51164351851851853</v>
      </c>
      <c r="C765" s="5">
        <v>17</v>
      </c>
      <c r="D765" s="24">
        <f t="shared" si="49"/>
        <v>17</v>
      </c>
      <c r="E765" s="26" t="str">
        <f t="shared" si="51"/>
        <v>Under</v>
      </c>
      <c r="F765" s="26" t="str">
        <f t="shared" si="52"/>
        <v>Over</v>
      </c>
      <c r="G765" s="26">
        <f t="shared" si="50"/>
        <v>12</v>
      </c>
    </row>
    <row r="766" spans="1:7" ht="15" x14ac:dyDescent="0.25">
      <c r="A766" s="39">
        <v>44384</v>
      </c>
      <c r="B766" s="40">
        <v>0.51379629629629631</v>
      </c>
      <c r="C766" s="5">
        <v>13</v>
      </c>
      <c r="D766" s="24">
        <f t="shared" si="49"/>
        <v>13</v>
      </c>
      <c r="E766" s="26" t="str">
        <f t="shared" si="51"/>
        <v>Under</v>
      </c>
      <c r="F766" s="26" t="str">
        <f t="shared" si="52"/>
        <v>Over</v>
      </c>
      <c r="G766" s="26">
        <f t="shared" si="50"/>
        <v>12</v>
      </c>
    </row>
    <row r="767" spans="1:7" ht="15" x14ac:dyDescent="0.25">
      <c r="A767" s="39">
        <v>44384</v>
      </c>
      <c r="B767" s="40">
        <v>0.5149421296296296</v>
      </c>
      <c r="C767" s="5">
        <v>18</v>
      </c>
      <c r="D767" s="24">
        <f t="shared" si="49"/>
        <v>18</v>
      </c>
      <c r="E767" s="26" t="str">
        <f t="shared" si="51"/>
        <v>Under</v>
      </c>
      <c r="F767" s="26" t="str">
        <f t="shared" si="52"/>
        <v>Over</v>
      </c>
      <c r="G767" s="26">
        <f t="shared" si="50"/>
        <v>12</v>
      </c>
    </row>
    <row r="768" spans="1:7" ht="15" x14ac:dyDescent="0.25">
      <c r="A768" s="39">
        <v>44384</v>
      </c>
      <c r="B768" s="40">
        <v>0.5213888888888889</v>
      </c>
      <c r="C768" s="5">
        <v>19</v>
      </c>
      <c r="D768" s="24">
        <f t="shared" si="49"/>
        <v>19</v>
      </c>
      <c r="E768" s="26" t="str">
        <f t="shared" si="51"/>
        <v>Under</v>
      </c>
      <c r="F768" s="26" t="str">
        <f t="shared" si="52"/>
        <v>Over</v>
      </c>
      <c r="G768" s="26">
        <f t="shared" si="50"/>
        <v>12</v>
      </c>
    </row>
    <row r="769" spans="1:7" ht="15" x14ac:dyDescent="0.25">
      <c r="A769" s="39">
        <v>44384</v>
      </c>
      <c r="B769" s="40">
        <v>0.5232175925925926</v>
      </c>
      <c r="C769" s="5">
        <v>16</v>
      </c>
      <c r="D769" s="24">
        <f t="shared" si="49"/>
        <v>16</v>
      </c>
      <c r="E769" s="26" t="str">
        <f t="shared" si="51"/>
        <v>Under</v>
      </c>
      <c r="F769" s="26" t="str">
        <f t="shared" si="52"/>
        <v>Over</v>
      </c>
      <c r="G769" s="26">
        <f t="shared" si="50"/>
        <v>12</v>
      </c>
    </row>
    <row r="770" spans="1:7" ht="15" x14ac:dyDescent="0.25">
      <c r="A770" s="39">
        <v>44384</v>
      </c>
      <c r="B770" s="40">
        <v>0.52500000000000002</v>
      </c>
      <c r="C770" s="5">
        <v>14</v>
      </c>
      <c r="D770" s="24">
        <f t="shared" si="49"/>
        <v>14</v>
      </c>
      <c r="E770" s="26" t="str">
        <f t="shared" si="51"/>
        <v>Under</v>
      </c>
      <c r="F770" s="26" t="str">
        <f t="shared" si="52"/>
        <v>Over</v>
      </c>
      <c r="G770" s="26">
        <f t="shared" si="50"/>
        <v>12</v>
      </c>
    </row>
    <row r="771" spans="1:7" ht="15" x14ac:dyDescent="0.25">
      <c r="A771" s="39">
        <v>44384</v>
      </c>
      <c r="B771" s="40">
        <v>0.52979166666666666</v>
      </c>
      <c r="C771" s="5">
        <v>20</v>
      </c>
      <c r="D771" s="24">
        <f t="shared" si="49"/>
        <v>20</v>
      </c>
      <c r="E771" s="26" t="str">
        <f t="shared" si="51"/>
        <v>Under</v>
      </c>
      <c r="F771" s="26" t="str">
        <f t="shared" si="52"/>
        <v>Over</v>
      </c>
      <c r="G771" s="26">
        <f t="shared" si="50"/>
        <v>12</v>
      </c>
    </row>
    <row r="772" spans="1:7" ht="15" x14ac:dyDescent="0.25">
      <c r="A772" s="39">
        <v>44384</v>
      </c>
      <c r="B772" s="40">
        <v>0.53114583333333332</v>
      </c>
      <c r="C772" s="5">
        <v>11</v>
      </c>
      <c r="D772" s="24">
        <f t="shared" si="49"/>
        <v>11</v>
      </c>
      <c r="E772" s="26" t="str">
        <f t="shared" si="51"/>
        <v>Under</v>
      </c>
      <c r="F772" s="26" t="str">
        <f t="shared" si="52"/>
        <v>Over</v>
      </c>
      <c r="G772" s="26">
        <f t="shared" si="50"/>
        <v>12</v>
      </c>
    </row>
    <row r="773" spans="1:7" ht="15" x14ac:dyDescent="0.25">
      <c r="A773" s="39">
        <v>44384</v>
      </c>
      <c r="B773" s="40">
        <v>0.53607638888888887</v>
      </c>
      <c r="C773" s="5">
        <v>10</v>
      </c>
      <c r="D773" s="24">
        <f t="shared" si="49"/>
        <v>10</v>
      </c>
      <c r="E773" s="26" t="str">
        <f t="shared" si="51"/>
        <v>Under</v>
      </c>
      <c r="F773" s="26" t="str">
        <f t="shared" si="52"/>
        <v>Under</v>
      </c>
      <c r="G773" s="26">
        <f t="shared" si="50"/>
        <v>12</v>
      </c>
    </row>
    <row r="774" spans="1:7" ht="15" x14ac:dyDescent="0.25">
      <c r="A774" s="39">
        <v>44384</v>
      </c>
      <c r="B774" s="40">
        <v>0.53623842592592597</v>
      </c>
      <c r="C774" s="5">
        <v>17</v>
      </c>
      <c r="D774" s="24">
        <f t="shared" si="49"/>
        <v>17</v>
      </c>
      <c r="E774" s="26" t="str">
        <f t="shared" si="51"/>
        <v>Under</v>
      </c>
      <c r="F774" s="26" t="str">
        <f t="shared" si="52"/>
        <v>Over</v>
      </c>
      <c r="G774" s="26">
        <f t="shared" si="50"/>
        <v>12</v>
      </c>
    </row>
    <row r="775" spans="1:7" ht="15" x14ac:dyDescent="0.25">
      <c r="A775" s="39">
        <v>44384</v>
      </c>
      <c r="B775" s="40">
        <v>0.53891203703703705</v>
      </c>
      <c r="C775" s="5">
        <v>11</v>
      </c>
      <c r="D775" s="24">
        <f t="shared" si="49"/>
        <v>11</v>
      </c>
      <c r="E775" s="26" t="str">
        <f t="shared" si="51"/>
        <v>Under</v>
      </c>
      <c r="F775" s="26" t="str">
        <f t="shared" si="52"/>
        <v>Over</v>
      </c>
      <c r="G775" s="26">
        <f t="shared" si="50"/>
        <v>12</v>
      </c>
    </row>
    <row r="776" spans="1:7" ht="15" x14ac:dyDescent="0.25">
      <c r="A776" s="39">
        <v>44384</v>
      </c>
      <c r="B776" s="40">
        <v>0.54289351851851853</v>
      </c>
      <c r="C776" s="5">
        <v>16</v>
      </c>
      <c r="D776" s="24">
        <f t="shared" si="49"/>
        <v>16</v>
      </c>
      <c r="E776" s="26" t="str">
        <f t="shared" si="51"/>
        <v>Under</v>
      </c>
      <c r="F776" s="26" t="str">
        <f t="shared" si="52"/>
        <v>Over</v>
      </c>
      <c r="G776" s="26">
        <f t="shared" si="50"/>
        <v>13</v>
      </c>
    </row>
    <row r="777" spans="1:7" ht="15" x14ac:dyDescent="0.25">
      <c r="A777" s="39">
        <v>44384</v>
      </c>
      <c r="B777" s="40">
        <v>0.54335648148148141</v>
      </c>
      <c r="C777" s="5">
        <v>19</v>
      </c>
      <c r="D777" s="24">
        <f t="shared" si="49"/>
        <v>19</v>
      </c>
      <c r="E777" s="26" t="str">
        <f t="shared" si="51"/>
        <v>Under</v>
      </c>
      <c r="F777" s="26" t="str">
        <f t="shared" si="52"/>
        <v>Over</v>
      </c>
      <c r="G777" s="26">
        <f t="shared" si="50"/>
        <v>13</v>
      </c>
    </row>
    <row r="778" spans="1:7" ht="15" x14ac:dyDescent="0.25">
      <c r="A778" s="39">
        <v>44384</v>
      </c>
      <c r="B778" s="40">
        <v>0.54343750000000002</v>
      </c>
      <c r="C778" s="5">
        <v>17</v>
      </c>
      <c r="D778" s="24">
        <f t="shared" si="49"/>
        <v>17</v>
      </c>
      <c r="E778" s="26" t="str">
        <f t="shared" si="51"/>
        <v>Under</v>
      </c>
      <c r="F778" s="26" t="str">
        <f t="shared" si="52"/>
        <v>Over</v>
      </c>
      <c r="G778" s="26">
        <f t="shared" si="50"/>
        <v>13</v>
      </c>
    </row>
    <row r="779" spans="1:7" ht="15" x14ac:dyDescent="0.25">
      <c r="A779" s="39">
        <v>44384</v>
      </c>
      <c r="B779" s="40">
        <v>0.54751157407407403</v>
      </c>
      <c r="C779" s="5">
        <v>17</v>
      </c>
      <c r="D779" s="24">
        <f t="shared" si="49"/>
        <v>17</v>
      </c>
      <c r="E779" s="26" t="str">
        <f t="shared" si="51"/>
        <v>Under</v>
      </c>
      <c r="F779" s="26" t="str">
        <f t="shared" si="52"/>
        <v>Over</v>
      </c>
      <c r="G779" s="26">
        <f t="shared" si="50"/>
        <v>13</v>
      </c>
    </row>
    <row r="780" spans="1:7" ht="15" x14ac:dyDescent="0.25">
      <c r="A780" s="39">
        <v>44384</v>
      </c>
      <c r="B780" s="40">
        <v>0.5478587962962963</v>
      </c>
      <c r="C780" s="5">
        <v>16</v>
      </c>
      <c r="D780" s="24">
        <f t="shared" si="49"/>
        <v>16</v>
      </c>
      <c r="E780" s="26" t="str">
        <f t="shared" si="51"/>
        <v>Under</v>
      </c>
      <c r="F780" s="26" t="str">
        <f t="shared" si="52"/>
        <v>Over</v>
      </c>
      <c r="G780" s="26">
        <f t="shared" si="50"/>
        <v>13</v>
      </c>
    </row>
    <row r="781" spans="1:7" ht="15" x14ac:dyDescent="0.25">
      <c r="A781" s="39">
        <v>44384</v>
      </c>
      <c r="B781" s="40">
        <v>0.5486226851851852</v>
      </c>
      <c r="C781" s="5">
        <v>11</v>
      </c>
      <c r="D781" s="24">
        <f t="shared" si="49"/>
        <v>11</v>
      </c>
      <c r="E781" s="26" t="str">
        <f t="shared" si="51"/>
        <v>Under</v>
      </c>
      <c r="F781" s="26" t="str">
        <f t="shared" si="52"/>
        <v>Over</v>
      </c>
      <c r="G781" s="26">
        <f t="shared" si="50"/>
        <v>13</v>
      </c>
    </row>
    <row r="782" spans="1:7" ht="15" x14ac:dyDescent="0.25">
      <c r="A782" s="39">
        <v>44384</v>
      </c>
      <c r="B782" s="40">
        <v>0.55052083333333335</v>
      </c>
      <c r="C782" s="5">
        <v>13</v>
      </c>
      <c r="D782" s="24">
        <f t="shared" si="49"/>
        <v>13</v>
      </c>
      <c r="E782" s="26" t="str">
        <f t="shared" si="51"/>
        <v>Under</v>
      </c>
      <c r="F782" s="26" t="str">
        <f t="shared" si="52"/>
        <v>Over</v>
      </c>
      <c r="G782" s="26">
        <f t="shared" si="50"/>
        <v>13</v>
      </c>
    </row>
    <row r="783" spans="1:7" ht="15" x14ac:dyDescent="0.25">
      <c r="A783" s="39">
        <v>44384</v>
      </c>
      <c r="B783" s="40">
        <v>0.55449074074074078</v>
      </c>
      <c r="C783" s="5">
        <v>14</v>
      </c>
      <c r="D783" s="24">
        <f t="shared" si="49"/>
        <v>14</v>
      </c>
      <c r="E783" s="26" t="str">
        <f t="shared" si="51"/>
        <v>Under</v>
      </c>
      <c r="F783" s="26" t="str">
        <f t="shared" si="52"/>
        <v>Over</v>
      </c>
      <c r="G783" s="26">
        <f t="shared" si="50"/>
        <v>13</v>
      </c>
    </row>
    <row r="784" spans="1:7" ht="15" x14ac:dyDescent="0.25">
      <c r="A784" s="39">
        <v>44384</v>
      </c>
      <c r="B784" s="40">
        <v>0.55918981481481478</v>
      </c>
      <c r="C784" s="5">
        <v>16</v>
      </c>
      <c r="D784" s="24">
        <f t="shared" si="49"/>
        <v>16</v>
      </c>
      <c r="E784" s="26" t="str">
        <f t="shared" si="51"/>
        <v>Under</v>
      </c>
      <c r="F784" s="26" t="str">
        <f t="shared" si="52"/>
        <v>Over</v>
      </c>
      <c r="G784" s="26">
        <f t="shared" si="50"/>
        <v>13</v>
      </c>
    </row>
    <row r="785" spans="1:7" ht="15" x14ac:dyDescent="0.25">
      <c r="A785" s="39">
        <v>44384</v>
      </c>
      <c r="B785" s="40">
        <v>0.55949074074074068</v>
      </c>
      <c r="C785" s="5">
        <v>16</v>
      </c>
      <c r="D785" s="24">
        <f t="shared" si="49"/>
        <v>16</v>
      </c>
      <c r="E785" s="26" t="str">
        <f t="shared" si="51"/>
        <v>Under</v>
      </c>
      <c r="F785" s="26" t="str">
        <f t="shared" si="52"/>
        <v>Over</v>
      </c>
      <c r="G785" s="26">
        <f t="shared" si="50"/>
        <v>13</v>
      </c>
    </row>
    <row r="786" spans="1:7" ht="15" x14ac:dyDescent="0.25">
      <c r="A786" s="39">
        <v>44384</v>
      </c>
      <c r="B786" s="40">
        <v>0.5621990740740741</v>
      </c>
      <c r="C786" s="5">
        <v>17</v>
      </c>
      <c r="D786" s="24">
        <f t="shared" si="49"/>
        <v>17</v>
      </c>
      <c r="E786" s="26" t="str">
        <f t="shared" si="51"/>
        <v>Under</v>
      </c>
      <c r="F786" s="26" t="str">
        <f t="shared" si="52"/>
        <v>Over</v>
      </c>
      <c r="G786" s="26">
        <f t="shared" si="50"/>
        <v>13</v>
      </c>
    </row>
    <row r="787" spans="1:7" ht="15" x14ac:dyDescent="0.25">
      <c r="A787" s="39">
        <v>44384</v>
      </c>
      <c r="B787" s="40">
        <v>0.56638888888888894</v>
      </c>
      <c r="C787" s="5">
        <v>17</v>
      </c>
      <c r="D787" s="24">
        <f t="shared" si="49"/>
        <v>17</v>
      </c>
      <c r="E787" s="26" t="str">
        <f t="shared" si="51"/>
        <v>Under</v>
      </c>
      <c r="F787" s="26" t="str">
        <f t="shared" si="52"/>
        <v>Over</v>
      </c>
      <c r="G787" s="26">
        <f t="shared" si="50"/>
        <v>13</v>
      </c>
    </row>
    <row r="788" spans="1:7" ht="15" x14ac:dyDescent="0.25">
      <c r="A788" s="39">
        <v>44384</v>
      </c>
      <c r="B788" s="40">
        <v>0.56776620370370368</v>
      </c>
      <c r="C788" s="5">
        <v>8</v>
      </c>
      <c r="D788" s="24">
        <f t="shared" si="49"/>
        <v>8</v>
      </c>
      <c r="E788" s="26" t="str">
        <f t="shared" si="51"/>
        <v>Under</v>
      </c>
      <c r="F788" s="26" t="str">
        <f t="shared" si="52"/>
        <v>Under</v>
      </c>
      <c r="G788" s="26">
        <f t="shared" si="50"/>
        <v>13</v>
      </c>
    </row>
    <row r="789" spans="1:7" ht="15" x14ac:dyDescent="0.25">
      <c r="A789" s="39">
        <v>44384</v>
      </c>
      <c r="B789" s="40">
        <v>0.57510416666666664</v>
      </c>
      <c r="C789" s="5">
        <v>14</v>
      </c>
      <c r="D789" s="24">
        <f t="shared" si="49"/>
        <v>14</v>
      </c>
      <c r="E789" s="26" t="str">
        <f t="shared" si="51"/>
        <v>Under</v>
      </c>
      <c r="F789" s="26" t="str">
        <f t="shared" si="52"/>
        <v>Over</v>
      </c>
      <c r="G789" s="26">
        <f t="shared" si="50"/>
        <v>13</v>
      </c>
    </row>
    <row r="790" spans="1:7" ht="15" x14ac:dyDescent="0.25">
      <c r="A790" s="39">
        <v>44384</v>
      </c>
      <c r="B790" s="40">
        <v>0.57564814814814813</v>
      </c>
      <c r="C790" s="5">
        <v>14</v>
      </c>
      <c r="D790" s="24">
        <f t="shared" si="49"/>
        <v>14</v>
      </c>
      <c r="E790" s="26" t="str">
        <f t="shared" si="51"/>
        <v>Under</v>
      </c>
      <c r="F790" s="26" t="str">
        <f t="shared" si="52"/>
        <v>Over</v>
      </c>
      <c r="G790" s="26">
        <f t="shared" si="50"/>
        <v>13</v>
      </c>
    </row>
    <row r="791" spans="1:7" ht="15" x14ac:dyDescent="0.25">
      <c r="A791" s="39">
        <v>44384</v>
      </c>
      <c r="B791" s="40">
        <v>0.57895833333333335</v>
      </c>
      <c r="C791" s="5">
        <v>15</v>
      </c>
      <c r="D791" s="24">
        <f t="shared" ref="D791:D854" si="53">IF(C791="","",IF($B$9="mph",C791,ROUND(C791*0.6214,0)))</f>
        <v>15</v>
      </c>
      <c r="E791" s="26" t="str">
        <f t="shared" si="51"/>
        <v>Under</v>
      </c>
      <c r="F791" s="26" t="str">
        <f t="shared" si="52"/>
        <v>Over</v>
      </c>
      <c r="G791" s="26">
        <f t="shared" ref="G791:G854" si="54">HOUR(B791)</f>
        <v>13</v>
      </c>
    </row>
    <row r="792" spans="1:7" ht="15" x14ac:dyDescent="0.25">
      <c r="A792" s="39">
        <v>44384</v>
      </c>
      <c r="B792" s="40">
        <v>0.58090277777777777</v>
      </c>
      <c r="C792" s="5">
        <v>22</v>
      </c>
      <c r="D792" s="24">
        <f t="shared" si="53"/>
        <v>22</v>
      </c>
      <c r="E792" s="26" t="str">
        <f t="shared" ref="E792:E855" si="55">IF(D792="","",IF(D792&gt;$B$11,"Over","Under"))</f>
        <v>Under</v>
      </c>
      <c r="F792" s="26" t="str">
        <f t="shared" ref="F792:F855" si="56">IF(D792="","",IF(D792&gt;$B$10,"Over","Under"))</f>
        <v>Over</v>
      </c>
      <c r="G792" s="26">
        <f t="shared" si="54"/>
        <v>13</v>
      </c>
    </row>
    <row r="793" spans="1:7" ht="15" x14ac:dyDescent="0.25">
      <c r="A793" s="39">
        <v>44384</v>
      </c>
      <c r="B793" s="40">
        <v>0.58761574074074074</v>
      </c>
      <c r="C793" s="5">
        <v>11</v>
      </c>
      <c r="D793" s="24">
        <f t="shared" si="53"/>
        <v>11</v>
      </c>
      <c r="E793" s="26" t="str">
        <f t="shared" si="55"/>
        <v>Under</v>
      </c>
      <c r="F793" s="26" t="str">
        <f t="shared" si="56"/>
        <v>Over</v>
      </c>
      <c r="G793" s="26">
        <f t="shared" si="54"/>
        <v>14</v>
      </c>
    </row>
    <row r="794" spans="1:7" ht="15" x14ac:dyDescent="0.25">
      <c r="A794" s="39">
        <v>44384</v>
      </c>
      <c r="B794" s="40">
        <v>0.58884259259259253</v>
      </c>
      <c r="C794" s="5">
        <v>14</v>
      </c>
      <c r="D794" s="24">
        <f t="shared" si="53"/>
        <v>14</v>
      </c>
      <c r="E794" s="26" t="str">
        <f t="shared" si="55"/>
        <v>Under</v>
      </c>
      <c r="F794" s="26" t="str">
        <f t="shared" si="56"/>
        <v>Over</v>
      </c>
      <c r="G794" s="26">
        <f t="shared" si="54"/>
        <v>14</v>
      </c>
    </row>
    <row r="795" spans="1:7" ht="15" x14ac:dyDescent="0.25">
      <c r="A795" s="39">
        <v>44384</v>
      </c>
      <c r="B795" s="40">
        <v>0.59052083333333327</v>
      </c>
      <c r="C795" s="5">
        <v>9</v>
      </c>
      <c r="D795" s="24">
        <f t="shared" si="53"/>
        <v>9</v>
      </c>
      <c r="E795" s="26" t="str">
        <f t="shared" si="55"/>
        <v>Under</v>
      </c>
      <c r="F795" s="26" t="str">
        <f t="shared" si="56"/>
        <v>Under</v>
      </c>
      <c r="G795" s="26">
        <f t="shared" si="54"/>
        <v>14</v>
      </c>
    </row>
    <row r="796" spans="1:7" ht="15" x14ac:dyDescent="0.25">
      <c r="A796" s="39">
        <v>44384</v>
      </c>
      <c r="B796" s="40">
        <v>0.59144675925925927</v>
      </c>
      <c r="C796" s="5">
        <v>15</v>
      </c>
      <c r="D796" s="24">
        <f t="shared" si="53"/>
        <v>15</v>
      </c>
      <c r="E796" s="26" t="str">
        <f t="shared" si="55"/>
        <v>Under</v>
      </c>
      <c r="F796" s="26" t="str">
        <f t="shared" si="56"/>
        <v>Over</v>
      </c>
      <c r="G796" s="26">
        <f t="shared" si="54"/>
        <v>14</v>
      </c>
    </row>
    <row r="797" spans="1:7" ht="15" x14ac:dyDescent="0.25">
      <c r="A797" s="39">
        <v>44384</v>
      </c>
      <c r="B797" s="40">
        <v>0.59167824074074071</v>
      </c>
      <c r="C797" s="5">
        <v>13</v>
      </c>
      <c r="D797" s="24">
        <f t="shared" si="53"/>
        <v>13</v>
      </c>
      <c r="E797" s="26" t="str">
        <f t="shared" si="55"/>
        <v>Under</v>
      </c>
      <c r="F797" s="26" t="str">
        <f t="shared" si="56"/>
        <v>Over</v>
      </c>
      <c r="G797" s="26">
        <f t="shared" si="54"/>
        <v>14</v>
      </c>
    </row>
    <row r="798" spans="1:7" ht="15" x14ac:dyDescent="0.25">
      <c r="A798" s="39">
        <v>44384</v>
      </c>
      <c r="B798" s="40">
        <v>0.59172453703703709</v>
      </c>
      <c r="C798" s="5">
        <v>12</v>
      </c>
      <c r="D798" s="24">
        <f t="shared" si="53"/>
        <v>12</v>
      </c>
      <c r="E798" s="26" t="str">
        <f t="shared" si="55"/>
        <v>Under</v>
      </c>
      <c r="F798" s="26" t="str">
        <f t="shared" si="56"/>
        <v>Over</v>
      </c>
      <c r="G798" s="26">
        <f t="shared" si="54"/>
        <v>14</v>
      </c>
    </row>
    <row r="799" spans="1:7" ht="15" x14ac:dyDescent="0.25">
      <c r="A799" s="39">
        <v>44384</v>
      </c>
      <c r="B799" s="40">
        <v>0.59239583333333334</v>
      </c>
      <c r="C799" s="5">
        <v>12</v>
      </c>
      <c r="D799" s="24">
        <f t="shared" si="53"/>
        <v>12</v>
      </c>
      <c r="E799" s="26" t="str">
        <f t="shared" si="55"/>
        <v>Under</v>
      </c>
      <c r="F799" s="26" t="str">
        <f t="shared" si="56"/>
        <v>Over</v>
      </c>
      <c r="G799" s="26">
        <f t="shared" si="54"/>
        <v>14</v>
      </c>
    </row>
    <row r="800" spans="1:7" ht="15" x14ac:dyDescent="0.25">
      <c r="A800" s="39">
        <v>44384</v>
      </c>
      <c r="B800" s="40">
        <v>0.5935879629629629</v>
      </c>
      <c r="C800" s="5">
        <v>12</v>
      </c>
      <c r="D800" s="24">
        <f t="shared" si="53"/>
        <v>12</v>
      </c>
      <c r="E800" s="26" t="str">
        <f t="shared" si="55"/>
        <v>Under</v>
      </c>
      <c r="F800" s="26" t="str">
        <f t="shared" si="56"/>
        <v>Over</v>
      </c>
      <c r="G800" s="26">
        <f t="shared" si="54"/>
        <v>14</v>
      </c>
    </row>
    <row r="801" spans="1:7" ht="15" x14ac:dyDescent="0.25">
      <c r="A801" s="39">
        <v>44384</v>
      </c>
      <c r="B801" s="40">
        <v>0.59390046296296295</v>
      </c>
      <c r="C801" s="5">
        <v>16</v>
      </c>
      <c r="D801" s="24">
        <f t="shared" si="53"/>
        <v>16</v>
      </c>
      <c r="E801" s="26" t="str">
        <f t="shared" si="55"/>
        <v>Under</v>
      </c>
      <c r="F801" s="26" t="str">
        <f t="shared" si="56"/>
        <v>Over</v>
      </c>
      <c r="G801" s="26">
        <f t="shared" si="54"/>
        <v>14</v>
      </c>
    </row>
    <row r="802" spans="1:7" ht="15" x14ac:dyDescent="0.25">
      <c r="A802" s="39">
        <v>44384</v>
      </c>
      <c r="B802" s="40">
        <v>0.59535879629629629</v>
      </c>
      <c r="C802" s="5">
        <v>12</v>
      </c>
      <c r="D802" s="24">
        <f t="shared" si="53"/>
        <v>12</v>
      </c>
      <c r="E802" s="26" t="str">
        <f t="shared" si="55"/>
        <v>Under</v>
      </c>
      <c r="F802" s="26" t="str">
        <f t="shared" si="56"/>
        <v>Over</v>
      </c>
      <c r="G802" s="26">
        <f t="shared" si="54"/>
        <v>14</v>
      </c>
    </row>
    <row r="803" spans="1:7" ht="15" x14ac:dyDescent="0.25">
      <c r="A803" s="39">
        <v>44384</v>
      </c>
      <c r="B803" s="40">
        <v>0.59613425925925922</v>
      </c>
      <c r="C803" s="5">
        <v>14</v>
      </c>
      <c r="D803" s="24">
        <f t="shared" si="53"/>
        <v>14</v>
      </c>
      <c r="E803" s="26" t="str">
        <f t="shared" si="55"/>
        <v>Under</v>
      </c>
      <c r="F803" s="26" t="str">
        <f t="shared" si="56"/>
        <v>Over</v>
      </c>
      <c r="G803" s="26">
        <f t="shared" si="54"/>
        <v>14</v>
      </c>
    </row>
    <row r="804" spans="1:7" ht="15" x14ac:dyDescent="0.25">
      <c r="A804" s="39">
        <v>44384</v>
      </c>
      <c r="B804" s="40">
        <v>0.59766203703703702</v>
      </c>
      <c r="C804" s="5">
        <v>14</v>
      </c>
      <c r="D804" s="24">
        <f t="shared" si="53"/>
        <v>14</v>
      </c>
      <c r="E804" s="26" t="str">
        <f t="shared" si="55"/>
        <v>Under</v>
      </c>
      <c r="F804" s="26" t="str">
        <f t="shared" si="56"/>
        <v>Over</v>
      </c>
      <c r="G804" s="26">
        <f t="shared" si="54"/>
        <v>14</v>
      </c>
    </row>
    <row r="805" spans="1:7" ht="15" x14ac:dyDescent="0.25">
      <c r="A805" s="39">
        <v>44384</v>
      </c>
      <c r="B805" s="40">
        <v>0.59950231481481475</v>
      </c>
      <c r="C805" s="5">
        <v>16</v>
      </c>
      <c r="D805" s="24">
        <f t="shared" si="53"/>
        <v>16</v>
      </c>
      <c r="E805" s="26" t="str">
        <f t="shared" si="55"/>
        <v>Under</v>
      </c>
      <c r="F805" s="26" t="str">
        <f t="shared" si="56"/>
        <v>Over</v>
      </c>
      <c r="G805" s="26">
        <f t="shared" si="54"/>
        <v>14</v>
      </c>
    </row>
    <row r="806" spans="1:7" ht="15" x14ac:dyDescent="0.25">
      <c r="A806" s="39">
        <v>44384</v>
      </c>
      <c r="B806" s="40">
        <v>0.59971064814814812</v>
      </c>
      <c r="C806" s="5">
        <v>15</v>
      </c>
      <c r="D806" s="24">
        <f t="shared" si="53"/>
        <v>15</v>
      </c>
      <c r="E806" s="26" t="str">
        <f t="shared" si="55"/>
        <v>Under</v>
      </c>
      <c r="F806" s="26" t="str">
        <f t="shared" si="56"/>
        <v>Over</v>
      </c>
      <c r="G806" s="26">
        <f t="shared" si="54"/>
        <v>14</v>
      </c>
    </row>
    <row r="807" spans="1:7" ht="15" x14ac:dyDescent="0.25">
      <c r="A807" s="39">
        <v>44384</v>
      </c>
      <c r="B807" s="40">
        <v>0.60039351851851852</v>
      </c>
      <c r="C807" s="5">
        <v>11</v>
      </c>
      <c r="D807" s="24">
        <f t="shared" si="53"/>
        <v>11</v>
      </c>
      <c r="E807" s="26" t="str">
        <f t="shared" si="55"/>
        <v>Under</v>
      </c>
      <c r="F807" s="26" t="str">
        <f t="shared" si="56"/>
        <v>Over</v>
      </c>
      <c r="G807" s="26">
        <f t="shared" si="54"/>
        <v>14</v>
      </c>
    </row>
    <row r="808" spans="1:7" ht="15" x14ac:dyDescent="0.25">
      <c r="A808" s="39">
        <v>44384</v>
      </c>
      <c r="B808" s="40">
        <v>0.60077546296296302</v>
      </c>
      <c r="C808" s="5">
        <v>19</v>
      </c>
      <c r="D808" s="24">
        <f t="shared" si="53"/>
        <v>19</v>
      </c>
      <c r="E808" s="26" t="str">
        <f t="shared" si="55"/>
        <v>Under</v>
      </c>
      <c r="F808" s="26" t="str">
        <f t="shared" si="56"/>
        <v>Over</v>
      </c>
      <c r="G808" s="26">
        <f t="shared" si="54"/>
        <v>14</v>
      </c>
    </row>
    <row r="809" spans="1:7" ht="15" x14ac:dyDescent="0.25">
      <c r="A809" s="39">
        <v>44384</v>
      </c>
      <c r="B809" s="40">
        <v>0.60436342592592596</v>
      </c>
      <c r="C809" s="5">
        <v>19</v>
      </c>
      <c r="D809" s="24">
        <f t="shared" si="53"/>
        <v>19</v>
      </c>
      <c r="E809" s="26" t="str">
        <f t="shared" si="55"/>
        <v>Under</v>
      </c>
      <c r="F809" s="26" t="str">
        <f t="shared" si="56"/>
        <v>Over</v>
      </c>
      <c r="G809" s="26">
        <f t="shared" si="54"/>
        <v>14</v>
      </c>
    </row>
    <row r="810" spans="1:7" ht="15" x14ac:dyDescent="0.25">
      <c r="A810" s="39">
        <v>44384</v>
      </c>
      <c r="B810" s="40">
        <v>0.60440972222222222</v>
      </c>
      <c r="C810" s="5">
        <v>18</v>
      </c>
      <c r="D810" s="24">
        <f t="shared" si="53"/>
        <v>18</v>
      </c>
      <c r="E810" s="26" t="str">
        <f t="shared" si="55"/>
        <v>Under</v>
      </c>
      <c r="F810" s="26" t="str">
        <f t="shared" si="56"/>
        <v>Over</v>
      </c>
      <c r="G810" s="26">
        <f t="shared" si="54"/>
        <v>14</v>
      </c>
    </row>
    <row r="811" spans="1:7" ht="15" x14ac:dyDescent="0.25">
      <c r="A811" s="39">
        <v>44384</v>
      </c>
      <c r="B811" s="40">
        <v>0.60898148148148146</v>
      </c>
      <c r="C811" s="5">
        <v>14</v>
      </c>
      <c r="D811" s="24">
        <f t="shared" si="53"/>
        <v>14</v>
      </c>
      <c r="E811" s="26" t="str">
        <f t="shared" si="55"/>
        <v>Under</v>
      </c>
      <c r="F811" s="26" t="str">
        <f t="shared" si="56"/>
        <v>Over</v>
      </c>
      <c r="G811" s="26">
        <f t="shared" si="54"/>
        <v>14</v>
      </c>
    </row>
    <row r="812" spans="1:7" ht="15" x14ac:dyDescent="0.25">
      <c r="A812" s="39">
        <v>44384</v>
      </c>
      <c r="B812" s="40">
        <v>0.61075231481481485</v>
      </c>
      <c r="C812" s="5">
        <v>12</v>
      </c>
      <c r="D812" s="24">
        <f t="shared" si="53"/>
        <v>12</v>
      </c>
      <c r="E812" s="26" t="str">
        <f t="shared" si="55"/>
        <v>Under</v>
      </c>
      <c r="F812" s="26" t="str">
        <f t="shared" si="56"/>
        <v>Over</v>
      </c>
      <c r="G812" s="26">
        <f t="shared" si="54"/>
        <v>14</v>
      </c>
    </row>
    <row r="813" spans="1:7" ht="15" x14ac:dyDescent="0.25">
      <c r="A813" s="39">
        <v>44384</v>
      </c>
      <c r="B813" s="40">
        <v>0.61143518518518525</v>
      </c>
      <c r="C813" s="5">
        <v>9</v>
      </c>
      <c r="D813" s="24">
        <f t="shared" si="53"/>
        <v>9</v>
      </c>
      <c r="E813" s="26" t="str">
        <f t="shared" si="55"/>
        <v>Under</v>
      </c>
      <c r="F813" s="26" t="str">
        <f t="shared" si="56"/>
        <v>Under</v>
      </c>
      <c r="G813" s="26">
        <f t="shared" si="54"/>
        <v>14</v>
      </c>
    </row>
    <row r="814" spans="1:7" ht="15" x14ac:dyDescent="0.25">
      <c r="A814" s="39">
        <v>44384</v>
      </c>
      <c r="B814" s="40">
        <v>0.61318287037037034</v>
      </c>
      <c r="C814" s="5">
        <v>14</v>
      </c>
      <c r="D814" s="24">
        <f t="shared" si="53"/>
        <v>14</v>
      </c>
      <c r="E814" s="26" t="str">
        <f t="shared" si="55"/>
        <v>Under</v>
      </c>
      <c r="F814" s="26" t="str">
        <f t="shared" si="56"/>
        <v>Over</v>
      </c>
      <c r="G814" s="26">
        <f t="shared" si="54"/>
        <v>14</v>
      </c>
    </row>
    <row r="815" spans="1:7" ht="15" x14ac:dyDescent="0.25">
      <c r="A815" s="39">
        <v>44384</v>
      </c>
      <c r="B815" s="40">
        <v>0.61741898148148155</v>
      </c>
      <c r="C815" s="5">
        <v>9</v>
      </c>
      <c r="D815" s="24">
        <f t="shared" si="53"/>
        <v>9</v>
      </c>
      <c r="E815" s="26" t="str">
        <f t="shared" si="55"/>
        <v>Under</v>
      </c>
      <c r="F815" s="26" t="str">
        <f t="shared" si="56"/>
        <v>Under</v>
      </c>
      <c r="G815" s="26">
        <f t="shared" si="54"/>
        <v>14</v>
      </c>
    </row>
    <row r="816" spans="1:7" ht="15" x14ac:dyDescent="0.25">
      <c r="A816" s="39">
        <v>44384</v>
      </c>
      <c r="B816" s="40">
        <v>0.62424768518518514</v>
      </c>
      <c r="C816" s="5">
        <v>13</v>
      </c>
      <c r="D816" s="24">
        <f t="shared" si="53"/>
        <v>13</v>
      </c>
      <c r="E816" s="26" t="str">
        <f t="shared" si="55"/>
        <v>Under</v>
      </c>
      <c r="F816" s="26" t="str">
        <f t="shared" si="56"/>
        <v>Over</v>
      </c>
      <c r="G816" s="26">
        <f t="shared" si="54"/>
        <v>14</v>
      </c>
    </row>
    <row r="817" spans="1:7" ht="15" x14ac:dyDescent="0.25">
      <c r="A817" s="39">
        <v>44384</v>
      </c>
      <c r="B817" s="40">
        <v>0.62582175925925931</v>
      </c>
      <c r="C817" s="5">
        <v>17</v>
      </c>
      <c r="D817" s="24">
        <f t="shared" si="53"/>
        <v>17</v>
      </c>
      <c r="E817" s="26" t="str">
        <f t="shared" si="55"/>
        <v>Under</v>
      </c>
      <c r="F817" s="26" t="str">
        <f t="shared" si="56"/>
        <v>Over</v>
      </c>
      <c r="G817" s="26">
        <f t="shared" si="54"/>
        <v>15</v>
      </c>
    </row>
    <row r="818" spans="1:7" ht="15" x14ac:dyDescent="0.25">
      <c r="A818" s="39">
        <v>44384</v>
      </c>
      <c r="B818" s="40">
        <v>0.62665509259259256</v>
      </c>
      <c r="C818" s="5">
        <v>19</v>
      </c>
      <c r="D818" s="24">
        <f t="shared" si="53"/>
        <v>19</v>
      </c>
      <c r="E818" s="26" t="str">
        <f t="shared" si="55"/>
        <v>Under</v>
      </c>
      <c r="F818" s="26" t="str">
        <f t="shared" si="56"/>
        <v>Over</v>
      </c>
      <c r="G818" s="26">
        <f t="shared" si="54"/>
        <v>15</v>
      </c>
    </row>
    <row r="819" spans="1:7" ht="15" x14ac:dyDescent="0.25">
      <c r="A819" s="39">
        <v>44384</v>
      </c>
      <c r="B819" s="40">
        <v>0.63024305555555549</v>
      </c>
      <c r="C819" s="5">
        <v>14</v>
      </c>
      <c r="D819" s="24">
        <f t="shared" si="53"/>
        <v>14</v>
      </c>
      <c r="E819" s="26" t="str">
        <f t="shared" si="55"/>
        <v>Under</v>
      </c>
      <c r="F819" s="26" t="str">
        <f t="shared" si="56"/>
        <v>Over</v>
      </c>
      <c r="G819" s="26">
        <f t="shared" si="54"/>
        <v>15</v>
      </c>
    </row>
    <row r="820" spans="1:7" ht="15" x14ac:dyDescent="0.25">
      <c r="A820" s="39">
        <v>44384</v>
      </c>
      <c r="B820" s="40">
        <v>0.63105324074074076</v>
      </c>
      <c r="C820" s="5">
        <v>20</v>
      </c>
      <c r="D820" s="24">
        <f t="shared" si="53"/>
        <v>20</v>
      </c>
      <c r="E820" s="26" t="str">
        <f t="shared" si="55"/>
        <v>Under</v>
      </c>
      <c r="F820" s="26" t="str">
        <f t="shared" si="56"/>
        <v>Over</v>
      </c>
      <c r="G820" s="26">
        <f t="shared" si="54"/>
        <v>15</v>
      </c>
    </row>
    <row r="821" spans="1:7" ht="15" x14ac:dyDescent="0.25">
      <c r="A821" s="39">
        <v>44384</v>
      </c>
      <c r="B821" s="40">
        <v>0.63171296296296298</v>
      </c>
      <c r="C821" s="5">
        <v>17</v>
      </c>
      <c r="D821" s="24">
        <f t="shared" si="53"/>
        <v>17</v>
      </c>
      <c r="E821" s="26" t="str">
        <f t="shared" si="55"/>
        <v>Under</v>
      </c>
      <c r="F821" s="26" t="str">
        <f t="shared" si="56"/>
        <v>Over</v>
      </c>
      <c r="G821" s="26">
        <f t="shared" si="54"/>
        <v>15</v>
      </c>
    </row>
    <row r="822" spans="1:7" ht="15" x14ac:dyDescent="0.25">
      <c r="A822" s="39">
        <v>44384</v>
      </c>
      <c r="B822" s="40">
        <v>0.63590277777777782</v>
      </c>
      <c r="C822" s="5">
        <v>10</v>
      </c>
      <c r="D822" s="24">
        <f t="shared" si="53"/>
        <v>10</v>
      </c>
      <c r="E822" s="26" t="str">
        <f t="shared" si="55"/>
        <v>Under</v>
      </c>
      <c r="F822" s="26" t="str">
        <f t="shared" si="56"/>
        <v>Under</v>
      </c>
      <c r="G822" s="26">
        <f t="shared" si="54"/>
        <v>15</v>
      </c>
    </row>
    <row r="823" spans="1:7" ht="15" x14ac:dyDescent="0.25">
      <c r="A823" s="39">
        <v>44384</v>
      </c>
      <c r="B823" s="40">
        <v>0.6398611111111111</v>
      </c>
      <c r="C823" s="5">
        <v>14</v>
      </c>
      <c r="D823" s="24">
        <f t="shared" si="53"/>
        <v>14</v>
      </c>
      <c r="E823" s="26" t="str">
        <f t="shared" si="55"/>
        <v>Under</v>
      </c>
      <c r="F823" s="26" t="str">
        <f t="shared" si="56"/>
        <v>Over</v>
      </c>
      <c r="G823" s="26">
        <f t="shared" si="54"/>
        <v>15</v>
      </c>
    </row>
    <row r="824" spans="1:7" ht="15" x14ac:dyDescent="0.25">
      <c r="A824" s="39">
        <v>44384</v>
      </c>
      <c r="B824" s="40">
        <v>0.64093750000000005</v>
      </c>
      <c r="C824" s="5">
        <v>17</v>
      </c>
      <c r="D824" s="24">
        <f t="shared" si="53"/>
        <v>17</v>
      </c>
      <c r="E824" s="26" t="str">
        <f t="shared" si="55"/>
        <v>Under</v>
      </c>
      <c r="F824" s="26" t="str">
        <f t="shared" si="56"/>
        <v>Over</v>
      </c>
      <c r="G824" s="26">
        <f t="shared" si="54"/>
        <v>15</v>
      </c>
    </row>
    <row r="825" spans="1:7" ht="15" x14ac:dyDescent="0.25">
      <c r="A825" s="39">
        <v>44384</v>
      </c>
      <c r="B825" s="40">
        <v>0.64467592592592593</v>
      </c>
      <c r="C825" s="5">
        <v>18</v>
      </c>
      <c r="D825" s="24">
        <f t="shared" si="53"/>
        <v>18</v>
      </c>
      <c r="E825" s="26" t="str">
        <f t="shared" si="55"/>
        <v>Under</v>
      </c>
      <c r="F825" s="26" t="str">
        <f t="shared" si="56"/>
        <v>Over</v>
      </c>
      <c r="G825" s="26">
        <f t="shared" si="54"/>
        <v>15</v>
      </c>
    </row>
    <row r="826" spans="1:7" ht="15" x14ac:dyDescent="0.25">
      <c r="A826" s="39">
        <v>44384</v>
      </c>
      <c r="B826" s="40">
        <v>0.64534722222222218</v>
      </c>
      <c r="C826" s="5">
        <v>15</v>
      </c>
      <c r="D826" s="24">
        <f t="shared" si="53"/>
        <v>15</v>
      </c>
      <c r="E826" s="26" t="str">
        <f t="shared" si="55"/>
        <v>Under</v>
      </c>
      <c r="F826" s="26" t="str">
        <f t="shared" si="56"/>
        <v>Over</v>
      </c>
      <c r="G826" s="26">
        <f t="shared" si="54"/>
        <v>15</v>
      </c>
    </row>
    <row r="827" spans="1:7" ht="15" x14ac:dyDescent="0.25">
      <c r="A827" s="39">
        <v>44384</v>
      </c>
      <c r="B827" s="40">
        <v>0.64657407407407408</v>
      </c>
      <c r="C827" s="5">
        <v>12</v>
      </c>
      <c r="D827" s="24">
        <f t="shared" si="53"/>
        <v>12</v>
      </c>
      <c r="E827" s="26" t="str">
        <f t="shared" si="55"/>
        <v>Under</v>
      </c>
      <c r="F827" s="26" t="str">
        <f t="shared" si="56"/>
        <v>Over</v>
      </c>
      <c r="G827" s="26">
        <f t="shared" si="54"/>
        <v>15</v>
      </c>
    </row>
    <row r="828" spans="1:7" ht="15" x14ac:dyDescent="0.25">
      <c r="A828" s="39">
        <v>44384</v>
      </c>
      <c r="B828" s="40">
        <v>0.65569444444444447</v>
      </c>
      <c r="C828" s="5">
        <v>13</v>
      </c>
      <c r="D828" s="24">
        <f t="shared" si="53"/>
        <v>13</v>
      </c>
      <c r="E828" s="26" t="str">
        <f t="shared" si="55"/>
        <v>Under</v>
      </c>
      <c r="F828" s="26" t="str">
        <f t="shared" si="56"/>
        <v>Over</v>
      </c>
      <c r="G828" s="26">
        <f t="shared" si="54"/>
        <v>15</v>
      </c>
    </row>
    <row r="829" spans="1:7" ht="15" x14ac:dyDescent="0.25">
      <c r="A829" s="39">
        <v>44384</v>
      </c>
      <c r="B829" s="40">
        <v>0.65780092592592598</v>
      </c>
      <c r="C829" s="5">
        <v>14</v>
      </c>
      <c r="D829" s="24">
        <f t="shared" si="53"/>
        <v>14</v>
      </c>
      <c r="E829" s="26" t="str">
        <f t="shared" si="55"/>
        <v>Under</v>
      </c>
      <c r="F829" s="26" t="str">
        <f t="shared" si="56"/>
        <v>Over</v>
      </c>
      <c r="G829" s="26">
        <f t="shared" si="54"/>
        <v>15</v>
      </c>
    </row>
    <row r="830" spans="1:7" ht="15" x14ac:dyDescent="0.25">
      <c r="A830" s="39">
        <v>44384</v>
      </c>
      <c r="B830" s="40">
        <v>0.65792824074074074</v>
      </c>
      <c r="C830" s="5">
        <v>10</v>
      </c>
      <c r="D830" s="24">
        <f t="shared" si="53"/>
        <v>10</v>
      </c>
      <c r="E830" s="26" t="str">
        <f t="shared" si="55"/>
        <v>Under</v>
      </c>
      <c r="F830" s="26" t="str">
        <f t="shared" si="56"/>
        <v>Under</v>
      </c>
      <c r="G830" s="26">
        <f t="shared" si="54"/>
        <v>15</v>
      </c>
    </row>
    <row r="831" spans="1:7" ht="15" x14ac:dyDescent="0.25">
      <c r="A831" s="39">
        <v>44384</v>
      </c>
      <c r="B831" s="40">
        <v>0.65831018518518525</v>
      </c>
      <c r="C831" s="5">
        <v>16</v>
      </c>
      <c r="D831" s="24">
        <f t="shared" si="53"/>
        <v>16</v>
      </c>
      <c r="E831" s="26" t="str">
        <f t="shared" si="55"/>
        <v>Under</v>
      </c>
      <c r="F831" s="26" t="str">
        <f t="shared" si="56"/>
        <v>Over</v>
      </c>
      <c r="G831" s="26">
        <f t="shared" si="54"/>
        <v>15</v>
      </c>
    </row>
    <row r="832" spans="1:7" ht="15" x14ac:dyDescent="0.25">
      <c r="A832" s="39">
        <v>44384</v>
      </c>
      <c r="B832" s="40">
        <v>0.65914351851851849</v>
      </c>
      <c r="C832" s="5">
        <v>13</v>
      </c>
      <c r="D832" s="24">
        <f t="shared" si="53"/>
        <v>13</v>
      </c>
      <c r="E832" s="26" t="str">
        <f t="shared" si="55"/>
        <v>Under</v>
      </c>
      <c r="F832" s="26" t="str">
        <f t="shared" si="56"/>
        <v>Over</v>
      </c>
      <c r="G832" s="26">
        <f t="shared" si="54"/>
        <v>15</v>
      </c>
    </row>
    <row r="833" spans="1:7" ht="15" x14ac:dyDescent="0.25">
      <c r="A833" s="39">
        <v>44384</v>
      </c>
      <c r="B833" s="40">
        <v>0.65995370370370365</v>
      </c>
      <c r="C833" s="5">
        <v>10</v>
      </c>
      <c r="D833" s="24">
        <f t="shared" si="53"/>
        <v>10</v>
      </c>
      <c r="E833" s="26" t="str">
        <f t="shared" si="55"/>
        <v>Under</v>
      </c>
      <c r="F833" s="26" t="str">
        <f t="shared" si="56"/>
        <v>Under</v>
      </c>
      <c r="G833" s="26">
        <f t="shared" si="54"/>
        <v>15</v>
      </c>
    </row>
    <row r="834" spans="1:7" ht="15" x14ac:dyDescent="0.25">
      <c r="A834" s="39">
        <v>44384</v>
      </c>
      <c r="B834" s="40">
        <v>0.66236111111111107</v>
      </c>
      <c r="C834" s="5">
        <v>14</v>
      </c>
      <c r="D834" s="24">
        <f t="shared" si="53"/>
        <v>14</v>
      </c>
      <c r="E834" s="26" t="str">
        <f t="shared" si="55"/>
        <v>Under</v>
      </c>
      <c r="F834" s="26" t="str">
        <f t="shared" si="56"/>
        <v>Over</v>
      </c>
      <c r="G834" s="26">
        <f t="shared" si="54"/>
        <v>15</v>
      </c>
    </row>
    <row r="835" spans="1:7" ht="15" x14ac:dyDescent="0.25">
      <c r="A835" s="39">
        <v>44384</v>
      </c>
      <c r="B835" s="40">
        <v>0.66623842592592586</v>
      </c>
      <c r="C835" s="5">
        <v>24</v>
      </c>
      <c r="D835" s="24">
        <f t="shared" si="53"/>
        <v>24</v>
      </c>
      <c r="E835" s="26" t="str">
        <f t="shared" si="55"/>
        <v>Under</v>
      </c>
      <c r="F835" s="26" t="str">
        <f t="shared" si="56"/>
        <v>Over</v>
      </c>
      <c r="G835" s="26">
        <f t="shared" si="54"/>
        <v>15</v>
      </c>
    </row>
    <row r="836" spans="1:7" ht="15" x14ac:dyDescent="0.25">
      <c r="A836" s="39">
        <v>44384</v>
      </c>
      <c r="B836" s="40">
        <v>0.66853009259259266</v>
      </c>
      <c r="C836" s="5">
        <v>16</v>
      </c>
      <c r="D836" s="24">
        <f t="shared" si="53"/>
        <v>16</v>
      </c>
      <c r="E836" s="26" t="str">
        <f t="shared" si="55"/>
        <v>Under</v>
      </c>
      <c r="F836" s="26" t="str">
        <f t="shared" si="56"/>
        <v>Over</v>
      </c>
      <c r="G836" s="26">
        <f t="shared" si="54"/>
        <v>16</v>
      </c>
    </row>
    <row r="837" spans="1:7" ht="15" x14ac:dyDescent="0.25">
      <c r="A837" s="39">
        <v>44384</v>
      </c>
      <c r="B837" s="40">
        <v>0.66928240740740741</v>
      </c>
      <c r="C837" s="5">
        <v>12</v>
      </c>
      <c r="D837" s="24">
        <f t="shared" si="53"/>
        <v>12</v>
      </c>
      <c r="E837" s="26" t="str">
        <f t="shared" si="55"/>
        <v>Under</v>
      </c>
      <c r="F837" s="26" t="str">
        <f t="shared" si="56"/>
        <v>Over</v>
      </c>
      <c r="G837" s="26">
        <f t="shared" si="54"/>
        <v>16</v>
      </c>
    </row>
    <row r="838" spans="1:7" ht="15" x14ac:dyDescent="0.25">
      <c r="A838" s="39">
        <v>44384</v>
      </c>
      <c r="B838" s="40">
        <v>0.66930555555555549</v>
      </c>
      <c r="C838" s="5">
        <v>13</v>
      </c>
      <c r="D838" s="24">
        <f t="shared" si="53"/>
        <v>13</v>
      </c>
      <c r="E838" s="26" t="str">
        <f t="shared" si="55"/>
        <v>Under</v>
      </c>
      <c r="F838" s="26" t="str">
        <f t="shared" si="56"/>
        <v>Over</v>
      </c>
      <c r="G838" s="26">
        <f t="shared" si="54"/>
        <v>16</v>
      </c>
    </row>
    <row r="839" spans="1:7" ht="15" x14ac:dyDescent="0.25">
      <c r="A839" s="39">
        <v>44384</v>
      </c>
      <c r="B839" s="40">
        <v>0.67208333333333325</v>
      </c>
      <c r="C839" s="5">
        <v>27</v>
      </c>
      <c r="D839" s="24">
        <f t="shared" si="53"/>
        <v>27</v>
      </c>
      <c r="E839" s="26" t="str">
        <f t="shared" si="55"/>
        <v>Over</v>
      </c>
      <c r="F839" s="26" t="str">
        <f t="shared" si="56"/>
        <v>Over</v>
      </c>
      <c r="G839" s="26">
        <f t="shared" si="54"/>
        <v>16</v>
      </c>
    </row>
    <row r="840" spans="1:7" ht="15" x14ac:dyDescent="0.25">
      <c r="A840" s="39">
        <v>44384</v>
      </c>
      <c r="B840" s="40">
        <v>0.67759259259259252</v>
      </c>
      <c r="C840" s="5">
        <v>14</v>
      </c>
      <c r="D840" s="24">
        <f t="shared" si="53"/>
        <v>14</v>
      </c>
      <c r="E840" s="26" t="str">
        <f t="shared" si="55"/>
        <v>Under</v>
      </c>
      <c r="F840" s="26" t="str">
        <f t="shared" si="56"/>
        <v>Over</v>
      </c>
      <c r="G840" s="26">
        <f t="shared" si="54"/>
        <v>16</v>
      </c>
    </row>
    <row r="841" spans="1:7" ht="15" x14ac:dyDescent="0.25">
      <c r="A841" s="39">
        <v>44384</v>
      </c>
      <c r="B841" s="40">
        <v>0.6778819444444445</v>
      </c>
      <c r="C841" s="5">
        <v>13</v>
      </c>
      <c r="D841" s="24">
        <f t="shared" si="53"/>
        <v>13</v>
      </c>
      <c r="E841" s="26" t="str">
        <f t="shared" si="55"/>
        <v>Under</v>
      </c>
      <c r="F841" s="26" t="str">
        <f t="shared" si="56"/>
        <v>Over</v>
      </c>
      <c r="G841" s="26">
        <f t="shared" si="54"/>
        <v>16</v>
      </c>
    </row>
    <row r="842" spans="1:7" ht="15" x14ac:dyDescent="0.25">
      <c r="A842" s="39">
        <v>44384</v>
      </c>
      <c r="B842" s="40">
        <v>0.68063657407407396</v>
      </c>
      <c r="C842" s="5">
        <v>14</v>
      </c>
      <c r="D842" s="24">
        <f t="shared" si="53"/>
        <v>14</v>
      </c>
      <c r="E842" s="26" t="str">
        <f t="shared" si="55"/>
        <v>Under</v>
      </c>
      <c r="F842" s="26" t="str">
        <f t="shared" si="56"/>
        <v>Over</v>
      </c>
      <c r="G842" s="26">
        <f t="shared" si="54"/>
        <v>16</v>
      </c>
    </row>
    <row r="843" spans="1:7" ht="15" x14ac:dyDescent="0.25">
      <c r="A843" s="39">
        <v>44384</v>
      </c>
      <c r="B843" s="40">
        <v>0.68076388888888895</v>
      </c>
      <c r="C843" s="5">
        <v>16</v>
      </c>
      <c r="D843" s="24">
        <f t="shared" si="53"/>
        <v>16</v>
      </c>
      <c r="E843" s="26" t="str">
        <f t="shared" si="55"/>
        <v>Under</v>
      </c>
      <c r="F843" s="26" t="str">
        <f t="shared" si="56"/>
        <v>Over</v>
      </c>
      <c r="G843" s="26">
        <f t="shared" si="54"/>
        <v>16</v>
      </c>
    </row>
    <row r="844" spans="1:7" ht="15" x14ac:dyDescent="0.25">
      <c r="A844" s="39">
        <v>44384</v>
      </c>
      <c r="B844" s="40">
        <v>0.68078703703703702</v>
      </c>
      <c r="C844" s="5">
        <v>16</v>
      </c>
      <c r="D844" s="24">
        <f t="shared" si="53"/>
        <v>16</v>
      </c>
      <c r="E844" s="26" t="str">
        <f t="shared" si="55"/>
        <v>Under</v>
      </c>
      <c r="F844" s="26" t="str">
        <f t="shared" si="56"/>
        <v>Over</v>
      </c>
      <c r="G844" s="26">
        <f t="shared" si="54"/>
        <v>16</v>
      </c>
    </row>
    <row r="845" spans="1:7" ht="15" x14ac:dyDescent="0.25">
      <c r="A845" s="39">
        <v>44384</v>
      </c>
      <c r="B845" s="40">
        <v>0.68089120370370371</v>
      </c>
      <c r="C845" s="5">
        <v>18</v>
      </c>
      <c r="D845" s="24">
        <f t="shared" si="53"/>
        <v>18</v>
      </c>
      <c r="E845" s="26" t="str">
        <f t="shared" si="55"/>
        <v>Under</v>
      </c>
      <c r="F845" s="26" t="str">
        <f t="shared" si="56"/>
        <v>Over</v>
      </c>
      <c r="G845" s="26">
        <f t="shared" si="54"/>
        <v>16</v>
      </c>
    </row>
    <row r="846" spans="1:7" ht="15" x14ac:dyDescent="0.25">
      <c r="A846" s="39">
        <v>44384</v>
      </c>
      <c r="B846" s="40">
        <v>0.68141203703703701</v>
      </c>
      <c r="C846" s="5">
        <v>20</v>
      </c>
      <c r="D846" s="24">
        <f t="shared" si="53"/>
        <v>20</v>
      </c>
      <c r="E846" s="26" t="str">
        <f t="shared" si="55"/>
        <v>Under</v>
      </c>
      <c r="F846" s="26" t="str">
        <f t="shared" si="56"/>
        <v>Over</v>
      </c>
      <c r="G846" s="26">
        <f t="shared" si="54"/>
        <v>16</v>
      </c>
    </row>
    <row r="847" spans="1:7" ht="15" x14ac:dyDescent="0.25">
      <c r="A847" s="39">
        <v>44384</v>
      </c>
      <c r="B847" s="40">
        <v>0.68472222222222223</v>
      </c>
      <c r="C847" s="5">
        <v>19</v>
      </c>
      <c r="D847" s="24">
        <f t="shared" si="53"/>
        <v>19</v>
      </c>
      <c r="E847" s="26" t="str">
        <f t="shared" si="55"/>
        <v>Under</v>
      </c>
      <c r="F847" s="26" t="str">
        <f t="shared" si="56"/>
        <v>Over</v>
      </c>
      <c r="G847" s="26">
        <f t="shared" si="54"/>
        <v>16</v>
      </c>
    </row>
    <row r="848" spans="1:7" ht="15" x14ac:dyDescent="0.25">
      <c r="A848" s="39">
        <v>44384</v>
      </c>
      <c r="B848" s="40">
        <v>0.68504629629629632</v>
      </c>
      <c r="C848" s="5">
        <v>8</v>
      </c>
      <c r="D848" s="24">
        <f t="shared" si="53"/>
        <v>8</v>
      </c>
      <c r="E848" s="26" t="str">
        <f t="shared" si="55"/>
        <v>Under</v>
      </c>
      <c r="F848" s="26" t="str">
        <f t="shared" si="56"/>
        <v>Under</v>
      </c>
      <c r="G848" s="26">
        <f t="shared" si="54"/>
        <v>16</v>
      </c>
    </row>
    <row r="849" spans="1:7" ht="15" x14ac:dyDescent="0.25">
      <c r="A849" s="39">
        <v>44384</v>
      </c>
      <c r="B849" s="40">
        <v>0.68631944444444448</v>
      </c>
      <c r="C849" s="5">
        <v>12</v>
      </c>
      <c r="D849" s="24">
        <f t="shared" si="53"/>
        <v>12</v>
      </c>
      <c r="E849" s="26" t="str">
        <f t="shared" si="55"/>
        <v>Under</v>
      </c>
      <c r="F849" s="26" t="str">
        <f t="shared" si="56"/>
        <v>Over</v>
      </c>
      <c r="G849" s="26">
        <f t="shared" si="54"/>
        <v>16</v>
      </c>
    </row>
    <row r="850" spans="1:7" ht="15" x14ac:dyDescent="0.25">
      <c r="A850" s="39">
        <v>44384</v>
      </c>
      <c r="B850" s="40">
        <v>0.68699074074074085</v>
      </c>
      <c r="C850" s="5">
        <v>24</v>
      </c>
      <c r="D850" s="24">
        <f t="shared" si="53"/>
        <v>24</v>
      </c>
      <c r="E850" s="26" t="str">
        <f t="shared" si="55"/>
        <v>Under</v>
      </c>
      <c r="F850" s="26" t="str">
        <f t="shared" si="56"/>
        <v>Over</v>
      </c>
      <c r="G850" s="26">
        <f t="shared" si="54"/>
        <v>16</v>
      </c>
    </row>
    <row r="851" spans="1:7" ht="15" x14ac:dyDescent="0.25">
      <c r="A851" s="39">
        <v>44384</v>
      </c>
      <c r="B851" s="40">
        <v>0.69407407407407407</v>
      </c>
      <c r="C851" s="5">
        <v>12</v>
      </c>
      <c r="D851" s="24">
        <f t="shared" si="53"/>
        <v>12</v>
      </c>
      <c r="E851" s="26" t="str">
        <f t="shared" si="55"/>
        <v>Under</v>
      </c>
      <c r="F851" s="26" t="str">
        <f t="shared" si="56"/>
        <v>Over</v>
      </c>
      <c r="G851" s="26">
        <f t="shared" si="54"/>
        <v>16</v>
      </c>
    </row>
    <row r="852" spans="1:7" ht="15" x14ac:dyDescent="0.25">
      <c r="A852" s="39">
        <v>44384</v>
      </c>
      <c r="B852" s="40">
        <v>0.69535879629629627</v>
      </c>
      <c r="C852" s="5">
        <v>20</v>
      </c>
      <c r="D852" s="24">
        <f t="shared" si="53"/>
        <v>20</v>
      </c>
      <c r="E852" s="26" t="str">
        <f t="shared" si="55"/>
        <v>Under</v>
      </c>
      <c r="F852" s="26" t="str">
        <f t="shared" si="56"/>
        <v>Over</v>
      </c>
      <c r="G852" s="26">
        <f t="shared" si="54"/>
        <v>16</v>
      </c>
    </row>
    <row r="853" spans="1:7" ht="15" x14ac:dyDescent="0.25">
      <c r="A853" s="39">
        <v>44384</v>
      </c>
      <c r="B853" s="40">
        <v>0.6960763888888889</v>
      </c>
      <c r="C853" s="5">
        <v>10</v>
      </c>
      <c r="D853" s="24">
        <f t="shared" si="53"/>
        <v>10</v>
      </c>
      <c r="E853" s="26" t="str">
        <f t="shared" si="55"/>
        <v>Under</v>
      </c>
      <c r="F853" s="26" t="str">
        <f t="shared" si="56"/>
        <v>Under</v>
      </c>
      <c r="G853" s="26">
        <f t="shared" si="54"/>
        <v>16</v>
      </c>
    </row>
    <row r="854" spans="1:7" ht="15" x14ac:dyDescent="0.25">
      <c r="A854" s="39">
        <v>44384</v>
      </c>
      <c r="B854" s="40">
        <v>0.69680555555555557</v>
      </c>
      <c r="C854" s="5">
        <v>13</v>
      </c>
      <c r="D854" s="24">
        <f t="shared" si="53"/>
        <v>13</v>
      </c>
      <c r="E854" s="26" t="str">
        <f t="shared" si="55"/>
        <v>Under</v>
      </c>
      <c r="F854" s="26" t="str">
        <f t="shared" si="56"/>
        <v>Over</v>
      </c>
      <c r="G854" s="26">
        <f t="shared" si="54"/>
        <v>16</v>
      </c>
    </row>
    <row r="855" spans="1:7" ht="15" x14ac:dyDescent="0.25">
      <c r="A855" s="39">
        <v>44384</v>
      </c>
      <c r="B855" s="40">
        <v>0.69763888888888881</v>
      </c>
      <c r="C855" s="5">
        <v>11</v>
      </c>
      <c r="D855" s="24">
        <f t="shared" ref="D855:D918" si="57">IF(C855="","",IF($B$9="mph",C855,ROUND(C855*0.6214,0)))</f>
        <v>11</v>
      </c>
      <c r="E855" s="26" t="str">
        <f t="shared" si="55"/>
        <v>Under</v>
      </c>
      <c r="F855" s="26" t="str">
        <f t="shared" si="56"/>
        <v>Over</v>
      </c>
      <c r="G855" s="26">
        <f t="shared" ref="G855:G918" si="58">HOUR(B855)</f>
        <v>16</v>
      </c>
    </row>
    <row r="856" spans="1:7" ht="15" x14ac:dyDescent="0.25">
      <c r="A856" s="39">
        <v>44384</v>
      </c>
      <c r="B856" s="40">
        <v>0.6980439814814815</v>
      </c>
      <c r="C856" s="5">
        <v>15</v>
      </c>
      <c r="D856" s="24">
        <f t="shared" si="57"/>
        <v>15</v>
      </c>
      <c r="E856" s="26" t="str">
        <f t="shared" ref="E856:E919" si="59">IF(D856="","",IF(D856&gt;$B$11,"Over","Under"))</f>
        <v>Under</v>
      </c>
      <c r="F856" s="26" t="str">
        <f t="shared" ref="F856:F919" si="60">IF(D856="","",IF(D856&gt;$B$10,"Over","Under"))</f>
        <v>Over</v>
      </c>
      <c r="G856" s="26">
        <f t="shared" si="58"/>
        <v>16</v>
      </c>
    </row>
    <row r="857" spans="1:7" ht="15" x14ac:dyDescent="0.25">
      <c r="A857" s="39">
        <v>44384</v>
      </c>
      <c r="B857" s="40">
        <v>0.69869212962962957</v>
      </c>
      <c r="C857" s="5">
        <v>13</v>
      </c>
      <c r="D857" s="24">
        <f t="shared" si="57"/>
        <v>13</v>
      </c>
      <c r="E857" s="26" t="str">
        <f t="shared" si="59"/>
        <v>Under</v>
      </c>
      <c r="F857" s="26" t="str">
        <f t="shared" si="60"/>
        <v>Over</v>
      </c>
      <c r="G857" s="26">
        <f t="shared" si="58"/>
        <v>16</v>
      </c>
    </row>
    <row r="858" spans="1:7" ht="15" x14ac:dyDescent="0.25">
      <c r="A858" s="39">
        <v>44384</v>
      </c>
      <c r="B858" s="40">
        <v>0.69892361111111112</v>
      </c>
      <c r="C858" s="5">
        <v>16</v>
      </c>
      <c r="D858" s="24">
        <f t="shared" si="57"/>
        <v>16</v>
      </c>
      <c r="E858" s="26" t="str">
        <f t="shared" si="59"/>
        <v>Under</v>
      </c>
      <c r="F858" s="26" t="str">
        <f t="shared" si="60"/>
        <v>Over</v>
      </c>
      <c r="G858" s="26">
        <f t="shared" si="58"/>
        <v>16</v>
      </c>
    </row>
    <row r="859" spans="1:7" ht="15" x14ac:dyDescent="0.25">
      <c r="A859" s="39">
        <v>44384</v>
      </c>
      <c r="B859" s="40">
        <v>0.70077546296296289</v>
      </c>
      <c r="C859" s="5">
        <v>24</v>
      </c>
      <c r="D859" s="24">
        <f t="shared" si="57"/>
        <v>24</v>
      </c>
      <c r="E859" s="26" t="str">
        <f t="shared" si="59"/>
        <v>Under</v>
      </c>
      <c r="F859" s="26" t="str">
        <f t="shared" si="60"/>
        <v>Over</v>
      </c>
      <c r="G859" s="26">
        <f t="shared" si="58"/>
        <v>16</v>
      </c>
    </row>
    <row r="860" spans="1:7" ht="15" x14ac:dyDescent="0.25">
      <c r="A860" s="39">
        <v>44384</v>
      </c>
      <c r="B860" s="40">
        <v>0.70262731481481477</v>
      </c>
      <c r="C860" s="5">
        <v>11</v>
      </c>
      <c r="D860" s="24">
        <f t="shared" si="57"/>
        <v>11</v>
      </c>
      <c r="E860" s="26" t="str">
        <f t="shared" si="59"/>
        <v>Under</v>
      </c>
      <c r="F860" s="26" t="str">
        <f t="shared" si="60"/>
        <v>Over</v>
      </c>
      <c r="G860" s="26">
        <f t="shared" si="58"/>
        <v>16</v>
      </c>
    </row>
    <row r="861" spans="1:7" ht="15" x14ac:dyDescent="0.25">
      <c r="A861" s="39">
        <v>44384</v>
      </c>
      <c r="B861" s="40">
        <v>0.70656249999999998</v>
      </c>
      <c r="C861" s="5">
        <v>17</v>
      </c>
      <c r="D861" s="24">
        <f t="shared" si="57"/>
        <v>17</v>
      </c>
      <c r="E861" s="26" t="str">
        <f t="shared" si="59"/>
        <v>Under</v>
      </c>
      <c r="F861" s="26" t="str">
        <f t="shared" si="60"/>
        <v>Over</v>
      </c>
      <c r="G861" s="26">
        <f t="shared" si="58"/>
        <v>16</v>
      </c>
    </row>
    <row r="862" spans="1:7" ht="15" x14ac:dyDescent="0.25">
      <c r="A862" s="39">
        <v>44384</v>
      </c>
      <c r="B862" s="40">
        <v>0.70696759259259256</v>
      </c>
      <c r="C862" s="5">
        <v>12</v>
      </c>
      <c r="D862" s="24">
        <f t="shared" si="57"/>
        <v>12</v>
      </c>
      <c r="E862" s="26" t="str">
        <f t="shared" si="59"/>
        <v>Under</v>
      </c>
      <c r="F862" s="26" t="str">
        <f t="shared" si="60"/>
        <v>Over</v>
      </c>
      <c r="G862" s="26">
        <f t="shared" si="58"/>
        <v>16</v>
      </c>
    </row>
    <row r="863" spans="1:7" ht="15" x14ac:dyDescent="0.25">
      <c r="A863" s="39">
        <v>44384</v>
      </c>
      <c r="B863" s="40">
        <v>0.7093518518518519</v>
      </c>
      <c r="C863" s="5">
        <v>20</v>
      </c>
      <c r="D863" s="24">
        <f t="shared" si="57"/>
        <v>20</v>
      </c>
      <c r="E863" s="26" t="str">
        <f t="shared" si="59"/>
        <v>Under</v>
      </c>
      <c r="F863" s="26" t="str">
        <f t="shared" si="60"/>
        <v>Over</v>
      </c>
      <c r="G863" s="26">
        <f t="shared" si="58"/>
        <v>17</v>
      </c>
    </row>
    <row r="864" spans="1:7" ht="15" x14ac:dyDescent="0.25">
      <c r="A864" s="39">
        <v>44384</v>
      </c>
      <c r="B864" s="40">
        <v>0.71695601851851853</v>
      </c>
      <c r="C864" s="5">
        <v>17</v>
      </c>
      <c r="D864" s="24">
        <f t="shared" si="57"/>
        <v>17</v>
      </c>
      <c r="E864" s="26" t="str">
        <f t="shared" si="59"/>
        <v>Under</v>
      </c>
      <c r="F864" s="26" t="str">
        <f t="shared" si="60"/>
        <v>Over</v>
      </c>
      <c r="G864" s="26">
        <f t="shared" si="58"/>
        <v>17</v>
      </c>
    </row>
    <row r="865" spans="1:7" ht="15" x14ac:dyDescent="0.25">
      <c r="A865" s="39">
        <v>44384</v>
      </c>
      <c r="B865" s="40">
        <v>0.71962962962962962</v>
      </c>
      <c r="C865" s="5">
        <v>15</v>
      </c>
      <c r="D865" s="24">
        <f t="shared" si="57"/>
        <v>15</v>
      </c>
      <c r="E865" s="26" t="str">
        <f t="shared" si="59"/>
        <v>Under</v>
      </c>
      <c r="F865" s="26" t="str">
        <f t="shared" si="60"/>
        <v>Over</v>
      </c>
      <c r="G865" s="26">
        <f t="shared" si="58"/>
        <v>17</v>
      </c>
    </row>
    <row r="866" spans="1:7" ht="15" x14ac:dyDescent="0.25">
      <c r="A866" s="39">
        <v>44384</v>
      </c>
      <c r="B866" s="40">
        <v>0.72266203703703702</v>
      </c>
      <c r="C866" s="5">
        <v>13</v>
      </c>
      <c r="D866" s="24">
        <f t="shared" si="57"/>
        <v>13</v>
      </c>
      <c r="E866" s="26" t="str">
        <f t="shared" si="59"/>
        <v>Under</v>
      </c>
      <c r="F866" s="26" t="str">
        <f t="shared" si="60"/>
        <v>Over</v>
      </c>
      <c r="G866" s="26">
        <f t="shared" si="58"/>
        <v>17</v>
      </c>
    </row>
    <row r="867" spans="1:7" ht="15" x14ac:dyDescent="0.25">
      <c r="A867" s="39">
        <v>44384</v>
      </c>
      <c r="B867" s="40">
        <v>0.72605324074074085</v>
      </c>
      <c r="C867" s="5">
        <v>14</v>
      </c>
      <c r="D867" s="24">
        <f t="shared" si="57"/>
        <v>14</v>
      </c>
      <c r="E867" s="26" t="str">
        <f t="shared" si="59"/>
        <v>Under</v>
      </c>
      <c r="F867" s="26" t="str">
        <f t="shared" si="60"/>
        <v>Over</v>
      </c>
      <c r="G867" s="26">
        <f t="shared" si="58"/>
        <v>17</v>
      </c>
    </row>
    <row r="868" spans="1:7" ht="15" x14ac:dyDescent="0.25">
      <c r="A868" s="39">
        <v>44384</v>
      </c>
      <c r="B868" s="40">
        <v>0.73060185185185189</v>
      </c>
      <c r="C868" s="5">
        <v>16</v>
      </c>
      <c r="D868" s="24">
        <f t="shared" si="57"/>
        <v>16</v>
      </c>
      <c r="E868" s="26" t="str">
        <f t="shared" si="59"/>
        <v>Under</v>
      </c>
      <c r="F868" s="26" t="str">
        <f t="shared" si="60"/>
        <v>Over</v>
      </c>
      <c r="G868" s="26">
        <f t="shared" si="58"/>
        <v>17</v>
      </c>
    </row>
    <row r="869" spans="1:7" ht="15" x14ac:dyDescent="0.25">
      <c r="A869" s="39">
        <v>44384</v>
      </c>
      <c r="B869" s="40">
        <v>0.73281249999999998</v>
      </c>
      <c r="C869" s="5">
        <v>16</v>
      </c>
      <c r="D869" s="24">
        <f t="shared" si="57"/>
        <v>16</v>
      </c>
      <c r="E869" s="26" t="str">
        <f t="shared" si="59"/>
        <v>Under</v>
      </c>
      <c r="F869" s="26" t="str">
        <f t="shared" si="60"/>
        <v>Over</v>
      </c>
      <c r="G869" s="26">
        <f t="shared" si="58"/>
        <v>17</v>
      </c>
    </row>
    <row r="870" spans="1:7" ht="15" x14ac:dyDescent="0.25">
      <c r="A870" s="39">
        <v>44384</v>
      </c>
      <c r="B870" s="40">
        <v>0.73288194444444443</v>
      </c>
      <c r="C870" s="5">
        <v>8</v>
      </c>
      <c r="D870" s="24">
        <f t="shared" si="57"/>
        <v>8</v>
      </c>
      <c r="E870" s="26" t="str">
        <f t="shared" si="59"/>
        <v>Under</v>
      </c>
      <c r="F870" s="26" t="str">
        <f t="shared" si="60"/>
        <v>Under</v>
      </c>
      <c r="G870" s="26">
        <f t="shared" si="58"/>
        <v>17</v>
      </c>
    </row>
    <row r="871" spans="1:7" ht="15" x14ac:dyDescent="0.25">
      <c r="A871" s="39">
        <v>44384</v>
      </c>
      <c r="B871" s="40">
        <v>0.73421296296296301</v>
      </c>
      <c r="C871" s="5">
        <v>12</v>
      </c>
      <c r="D871" s="24">
        <f t="shared" si="57"/>
        <v>12</v>
      </c>
      <c r="E871" s="26" t="str">
        <f t="shared" si="59"/>
        <v>Under</v>
      </c>
      <c r="F871" s="26" t="str">
        <f t="shared" si="60"/>
        <v>Over</v>
      </c>
      <c r="G871" s="26">
        <f t="shared" si="58"/>
        <v>17</v>
      </c>
    </row>
    <row r="872" spans="1:7" ht="15" x14ac:dyDescent="0.25">
      <c r="A872" s="39">
        <v>44384</v>
      </c>
      <c r="B872" s="40">
        <v>0.74009259259259252</v>
      </c>
      <c r="C872" s="5">
        <v>13</v>
      </c>
      <c r="D872" s="24">
        <f t="shared" si="57"/>
        <v>13</v>
      </c>
      <c r="E872" s="26" t="str">
        <f t="shared" si="59"/>
        <v>Under</v>
      </c>
      <c r="F872" s="26" t="str">
        <f t="shared" si="60"/>
        <v>Over</v>
      </c>
      <c r="G872" s="26">
        <f t="shared" si="58"/>
        <v>17</v>
      </c>
    </row>
    <row r="873" spans="1:7" ht="15" x14ac:dyDescent="0.25">
      <c r="A873" s="39">
        <v>44384</v>
      </c>
      <c r="B873" s="40">
        <v>0.74065972222222232</v>
      </c>
      <c r="C873" s="5">
        <v>15</v>
      </c>
      <c r="D873" s="24">
        <f t="shared" si="57"/>
        <v>15</v>
      </c>
      <c r="E873" s="26" t="str">
        <f t="shared" si="59"/>
        <v>Under</v>
      </c>
      <c r="F873" s="26" t="str">
        <f t="shared" si="60"/>
        <v>Over</v>
      </c>
      <c r="G873" s="26">
        <f t="shared" si="58"/>
        <v>17</v>
      </c>
    </row>
    <row r="874" spans="1:7" ht="15" x14ac:dyDescent="0.25">
      <c r="A874" s="39">
        <v>44384</v>
      </c>
      <c r="B874" s="40">
        <v>0.74314814814814811</v>
      </c>
      <c r="C874" s="5">
        <v>20</v>
      </c>
      <c r="D874" s="24">
        <f t="shared" si="57"/>
        <v>20</v>
      </c>
      <c r="E874" s="26" t="str">
        <f t="shared" si="59"/>
        <v>Under</v>
      </c>
      <c r="F874" s="26" t="str">
        <f t="shared" si="60"/>
        <v>Over</v>
      </c>
      <c r="G874" s="26">
        <f t="shared" si="58"/>
        <v>17</v>
      </c>
    </row>
    <row r="875" spans="1:7" ht="15" x14ac:dyDescent="0.25">
      <c r="A875" s="39">
        <v>44384</v>
      </c>
      <c r="B875" s="40">
        <v>0.74395833333333339</v>
      </c>
      <c r="C875" s="5">
        <v>15</v>
      </c>
      <c r="D875" s="24">
        <f t="shared" si="57"/>
        <v>15</v>
      </c>
      <c r="E875" s="26" t="str">
        <f t="shared" si="59"/>
        <v>Under</v>
      </c>
      <c r="F875" s="26" t="str">
        <f t="shared" si="60"/>
        <v>Over</v>
      </c>
      <c r="G875" s="26">
        <f t="shared" si="58"/>
        <v>17</v>
      </c>
    </row>
    <row r="876" spans="1:7" ht="15" x14ac:dyDescent="0.25">
      <c r="A876" s="39">
        <v>44384</v>
      </c>
      <c r="B876" s="40">
        <v>0.744074074074074</v>
      </c>
      <c r="C876" s="5">
        <v>22</v>
      </c>
      <c r="D876" s="24">
        <f t="shared" si="57"/>
        <v>22</v>
      </c>
      <c r="E876" s="26" t="str">
        <f t="shared" si="59"/>
        <v>Under</v>
      </c>
      <c r="F876" s="26" t="str">
        <f t="shared" si="60"/>
        <v>Over</v>
      </c>
      <c r="G876" s="26">
        <f t="shared" si="58"/>
        <v>17</v>
      </c>
    </row>
    <row r="877" spans="1:7" ht="15" x14ac:dyDescent="0.25">
      <c r="A877" s="39">
        <v>44384</v>
      </c>
      <c r="B877" s="40">
        <v>0.74695601851851856</v>
      </c>
      <c r="C877" s="5">
        <v>18</v>
      </c>
      <c r="D877" s="24">
        <f t="shared" si="57"/>
        <v>18</v>
      </c>
      <c r="E877" s="26" t="str">
        <f t="shared" si="59"/>
        <v>Under</v>
      </c>
      <c r="F877" s="26" t="str">
        <f t="shared" si="60"/>
        <v>Over</v>
      </c>
      <c r="G877" s="26">
        <f t="shared" si="58"/>
        <v>17</v>
      </c>
    </row>
    <row r="878" spans="1:7" ht="15" x14ac:dyDescent="0.25">
      <c r="A878" s="39">
        <v>44384</v>
      </c>
      <c r="B878" s="40">
        <v>0.74706018518518524</v>
      </c>
      <c r="C878" s="5">
        <v>20</v>
      </c>
      <c r="D878" s="24">
        <f t="shared" si="57"/>
        <v>20</v>
      </c>
      <c r="E878" s="26" t="str">
        <f t="shared" si="59"/>
        <v>Under</v>
      </c>
      <c r="F878" s="26" t="str">
        <f t="shared" si="60"/>
        <v>Over</v>
      </c>
      <c r="G878" s="26">
        <f t="shared" si="58"/>
        <v>17</v>
      </c>
    </row>
    <row r="879" spans="1:7" ht="15" x14ac:dyDescent="0.25">
      <c r="A879" s="39">
        <v>44384</v>
      </c>
      <c r="B879" s="40">
        <v>0.75162037037037033</v>
      </c>
      <c r="C879" s="5">
        <v>17</v>
      </c>
      <c r="D879" s="24">
        <f t="shared" si="57"/>
        <v>17</v>
      </c>
      <c r="E879" s="26" t="str">
        <f t="shared" si="59"/>
        <v>Under</v>
      </c>
      <c r="F879" s="26" t="str">
        <f t="shared" si="60"/>
        <v>Over</v>
      </c>
      <c r="G879" s="26">
        <f t="shared" si="58"/>
        <v>18</v>
      </c>
    </row>
    <row r="880" spans="1:7" ht="15" x14ac:dyDescent="0.25">
      <c r="A880" s="39">
        <v>44384</v>
      </c>
      <c r="B880" s="40">
        <v>0.75181712962962965</v>
      </c>
      <c r="C880" s="5">
        <v>16</v>
      </c>
      <c r="D880" s="24">
        <f t="shared" si="57"/>
        <v>16</v>
      </c>
      <c r="E880" s="26" t="str">
        <f t="shared" si="59"/>
        <v>Under</v>
      </c>
      <c r="F880" s="26" t="str">
        <f t="shared" si="60"/>
        <v>Over</v>
      </c>
      <c r="G880" s="26">
        <f t="shared" si="58"/>
        <v>18</v>
      </c>
    </row>
    <row r="881" spans="1:7" ht="15" x14ac:dyDescent="0.25">
      <c r="A881" s="39">
        <v>44384</v>
      </c>
      <c r="B881" s="40">
        <v>0.75848379629629636</v>
      </c>
      <c r="C881" s="5">
        <v>15</v>
      </c>
      <c r="D881" s="24">
        <f t="shared" si="57"/>
        <v>15</v>
      </c>
      <c r="E881" s="26" t="str">
        <f t="shared" si="59"/>
        <v>Under</v>
      </c>
      <c r="F881" s="26" t="str">
        <f t="shared" si="60"/>
        <v>Over</v>
      </c>
      <c r="G881" s="26">
        <f t="shared" si="58"/>
        <v>18</v>
      </c>
    </row>
    <row r="882" spans="1:7" ht="15" x14ac:dyDescent="0.25">
      <c r="A882" s="39">
        <v>44384</v>
      </c>
      <c r="B882" s="40">
        <v>0.75883101851851853</v>
      </c>
      <c r="C882" s="5">
        <v>11</v>
      </c>
      <c r="D882" s="24">
        <f t="shared" si="57"/>
        <v>11</v>
      </c>
      <c r="E882" s="26" t="str">
        <f t="shared" si="59"/>
        <v>Under</v>
      </c>
      <c r="F882" s="26" t="str">
        <f t="shared" si="60"/>
        <v>Over</v>
      </c>
      <c r="G882" s="26">
        <f t="shared" si="58"/>
        <v>18</v>
      </c>
    </row>
    <row r="883" spans="1:7" ht="15" x14ac:dyDescent="0.25">
      <c r="A883" s="39">
        <v>44384</v>
      </c>
      <c r="B883" s="40">
        <v>0.76504629629629628</v>
      </c>
      <c r="C883" s="5">
        <v>20</v>
      </c>
      <c r="D883" s="24">
        <f t="shared" si="57"/>
        <v>20</v>
      </c>
      <c r="E883" s="26" t="str">
        <f t="shared" si="59"/>
        <v>Under</v>
      </c>
      <c r="F883" s="26" t="str">
        <f t="shared" si="60"/>
        <v>Over</v>
      </c>
      <c r="G883" s="26">
        <f t="shared" si="58"/>
        <v>18</v>
      </c>
    </row>
    <row r="884" spans="1:7" ht="15" x14ac:dyDescent="0.25">
      <c r="A884" s="39">
        <v>44384</v>
      </c>
      <c r="B884" s="40">
        <v>0.76866898148148144</v>
      </c>
      <c r="C884" s="5">
        <v>20</v>
      </c>
      <c r="D884" s="24">
        <f t="shared" si="57"/>
        <v>20</v>
      </c>
      <c r="E884" s="26" t="str">
        <f t="shared" si="59"/>
        <v>Under</v>
      </c>
      <c r="F884" s="26" t="str">
        <f t="shared" si="60"/>
        <v>Over</v>
      </c>
      <c r="G884" s="26">
        <f t="shared" si="58"/>
        <v>18</v>
      </c>
    </row>
    <row r="885" spans="1:7" ht="15" x14ac:dyDescent="0.25">
      <c r="A885" s="39">
        <v>44384</v>
      </c>
      <c r="B885" s="40">
        <v>0.77498842592592598</v>
      </c>
      <c r="C885" s="5">
        <v>12</v>
      </c>
      <c r="D885" s="24">
        <f t="shared" si="57"/>
        <v>12</v>
      </c>
      <c r="E885" s="26" t="str">
        <f t="shared" si="59"/>
        <v>Under</v>
      </c>
      <c r="F885" s="26" t="str">
        <f t="shared" si="60"/>
        <v>Over</v>
      </c>
      <c r="G885" s="26">
        <f t="shared" si="58"/>
        <v>18</v>
      </c>
    </row>
    <row r="886" spans="1:7" ht="15" x14ac:dyDescent="0.25">
      <c r="A886" s="39">
        <v>44384</v>
      </c>
      <c r="B886" s="40">
        <v>0.77550925925925929</v>
      </c>
      <c r="C886" s="5">
        <v>12</v>
      </c>
      <c r="D886" s="24">
        <f t="shared" si="57"/>
        <v>12</v>
      </c>
      <c r="E886" s="26" t="str">
        <f t="shared" si="59"/>
        <v>Under</v>
      </c>
      <c r="F886" s="26" t="str">
        <f t="shared" si="60"/>
        <v>Over</v>
      </c>
      <c r="G886" s="26">
        <f t="shared" si="58"/>
        <v>18</v>
      </c>
    </row>
    <row r="887" spans="1:7" ht="15" x14ac:dyDescent="0.25">
      <c r="A887" s="39">
        <v>44384</v>
      </c>
      <c r="B887" s="40">
        <v>0.78509259259259256</v>
      </c>
      <c r="C887" s="5">
        <v>11</v>
      </c>
      <c r="D887" s="24">
        <f t="shared" si="57"/>
        <v>11</v>
      </c>
      <c r="E887" s="26" t="str">
        <f t="shared" si="59"/>
        <v>Under</v>
      </c>
      <c r="F887" s="26" t="str">
        <f t="shared" si="60"/>
        <v>Over</v>
      </c>
      <c r="G887" s="26">
        <f t="shared" si="58"/>
        <v>18</v>
      </c>
    </row>
    <row r="888" spans="1:7" ht="15" x14ac:dyDescent="0.25">
      <c r="A888" s="39">
        <v>44384</v>
      </c>
      <c r="B888" s="40">
        <v>0.78804398148148147</v>
      </c>
      <c r="C888" s="5">
        <v>11</v>
      </c>
      <c r="D888" s="24">
        <f t="shared" si="57"/>
        <v>11</v>
      </c>
      <c r="E888" s="26" t="str">
        <f t="shared" si="59"/>
        <v>Under</v>
      </c>
      <c r="F888" s="26" t="str">
        <f t="shared" si="60"/>
        <v>Over</v>
      </c>
      <c r="G888" s="26">
        <f t="shared" si="58"/>
        <v>18</v>
      </c>
    </row>
    <row r="889" spans="1:7" ht="15" x14ac:dyDescent="0.25">
      <c r="A889" s="39">
        <v>44384</v>
      </c>
      <c r="B889" s="40">
        <v>0.79059027777777768</v>
      </c>
      <c r="C889" s="5">
        <v>9</v>
      </c>
      <c r="D889" s="24">
        <f t="shared" si="57"/>
        <v>9</v>
      </c>
      <c r="E889" s="26" t="str">
        <f t="shared" si="59"/>
        <v>Under</v>
      </c>
      <c r="F889" s="26" t="str">
        <f t="shared" si="60"/>
        <v>Under</v>
      </c>
      <c r="G889" s="26">
        <f t="shared" si="58"/>
        <v>18</v>
      </c>
    </row>
    <row r="890" spans="1:7" ht="15" x14ac:dyDescent="0.25">
      <c r="A890" s="39">
        <v>44384</v>
      </c>
      <c r="B890" s="40">
        <v>0.79296296296296298</v>
      </c>
      <c r="C890" s="5">
        <v>23</v>
      </c>
      <c r="D890" s="24">
        <f t="shared" si="57"/>
        <v>23</v>
      </c>
      <c r="E890" s="26" t="str">
        <f t="shared" si="59"/>
        <v>Under</v>
      </c>
      <c r="F890" s="26" t="str">
        <f t="shared" si="60"/>
        <v>Over</v>
      </c>
      <c r="G890" s="26">
        <f t="shared" si="58"/>
        <v>19</v>
      </c>
    </row>
    <row r="891" spans="1:7" ht="15" x14ac:dyDescent="0.25">
      <c r="A891" s="39">
        <v>44384</v>
      </c>
      <c r="B891" s="40">
        <v>0.79349537037037043</v>
      </c>
      <c r="C891" s="5">
        <v>15</v>
      </c>
      <c r="D891" s="24">
        <f t="shared" si="57"/>
        <v>15</v>
      </c>
      <c r="E891" s="26" t="str">
        <f t="shared" si="59"/>
        <v>Under</v>
      </c>
      <c r="F891" s="26" t="str">
        <f t="shared" si="60"/>
        <v>Over</v>
      </c>
      <c r="G891" s="26">
        <f t="shared" si="58"/>
        <v>19</v>
      </c>
    </row>
    <row r="892" spans="1:7" ht="15" x14ac:dyDescent="0.25">
      <c r="A892" s="39">
        <v>44384</v>
      </c>
      <c r="B892" s="40">
        <v>0.79530092592592594</v>
      </c>
      <c r="C892" s="5">
        <v>23</v>
      </c>
      <c r="D892" s="24">
        <f t="shared" si="57"/>
        <v>23</v>
      </c>
      <c r="E892" s="26" t="str">
        <f t="shared" si="59"/>
        <v>Under</v>
      </c>
      <c r="F892" s="26" t="str">
        <f t="shared" si="60"/>
        <v>Over</v>
      </c>
      <c r="G892" s="26">
        <f t="shared" si="58"/>
        <v>19</v>
      </c>
    </row>
    <row r="893" spans="1:7" ht="15" x14ac:dyDescent="0.25">
      <c r="A893" s="39">
        <v>44384</v>
      </c>
      <c r="B893" s="40">
        <v>0.79533564814814817</v>
      </c>
      <c r="C893" s="5">
        <v>26</v>
      </c>
      <c r="D893" s="24">
        <f t="shared" si="57"/>
        <v>26</v>
      </c>
      <c r="E893" s="26" t="str">
        <f t="shared" si="59"/>
        <v>Over</v>
      </c>
      <c r="F893" s="26" t="str">
        <f t="shared" si="60"/>
        <v>Over</v>
      </c>
      <c r="G893" s="26">
        <f t="shared" si="58"/>
        <v>19</v>
      </c>
    </row>
    <row r="894" spans="1:7" ht="15" x14ac:dyDescent="0.25">
      <c r="A894" s="39">
        <v>44384</v>
      </c>
      <c r="B894" s="40">
        <v>0.79831018518518515</v>
      </c>
      <c r="C894" s="5">
        <v>17</v>
      </c>
      <c r="D894" s="24">
        <f t="shared" si="57"/>
        <v>17</v>
      </c>
      <c r="E894" s="26" t="str">
        <f t="shared" si="59"/>
        <v>Under</v>
      </c>
      <c r="F894" s="26" t="str">
        <f t="shared" si="60"/>
        <v>Over</v>
      </c>
      <c r="G894" s="26">
        <f t="shared" si="58"/>
        <v>19</v>
      </c>
    </row>
    <row r="895" spans="1:7" ht="15" x14ac:dyDescent="0.25">
      <c r="A895" s="39">
        <v>44384</v>
      </c>
      <c r="B895" s="40">
        <v>0.8014930555555555</v>
      </c>
      <c r="C895" s="5">
        <v>8</v>
      </c>
      <c r="D895" s="24">
        <f t="shared" si="57"/>
        <v>8</v>
      </c>
      <c r="E895" s="26" t="str">
        <f t="shared" si="59"/>
        <v>Under</v>
      </c>
      <c r="F895" s="26" t="str">
        <f t="shared" si="60"/>
        <v>Under</v>
      </c>
      <c r="G895" s="26">
        <f t="shared" si="58"/>
        <v>19</v>
      </c>
    </row>
    <row r="896" spans="1:7" ht="15" x14ac:dyDescent="0.25">
      <c r="A896" s="39">
        <v>44384</v>
      </c>
      <c r="B896" s="40">
        <v>0.80548611111111112</v>
      </c>
      <c r="C896" s="5">
        <v>22</v>
      </c>
      <c r="D896" s="24">
        <f t="shared" si="57"/>
        <v>22</v>
      </c>
      <c r="E896" s="26" t="str">
        <f t="shared" si="59"/>
        <v>Under</v>
      </c>
      <c r="F896" s="26" t="str">
        <f t="shared" si="60"/>
        <v>Over</v>
      </c>
      <c r="G896" s="26">
        <f t="shared" si="58"/>
        <v>19</v>
      </c>
    </row>
    <row r="897" spans="1:7" ht="15" x14ac:dyDescent="0.25">
      <c r="A897" s="39">
        <v>44384</v>
      </c>
      <c r="B897" s="40">
        <v>0.8067939814814814</v>
      </c>
      <c r="C897" s="5">
        <v>20</v>
      </c>
      <c r="D897" s="24">
        <f t="shared" si="57"/>
        <v>20</v>
      </c>
      <c r="E897" s="26" t="str">
        <f t="shared" si="59"/>
        <v>Under</v>
      </c>
      <c r="F897" s="26" t="str">
        <f t="shared" si="60"/>
        <v>Over</v>
      </c>
      <c r="G897" s="26">
        <f t="shared" si="58"/>
        <v>19</v>
      </c>
    </row>
    <row r="898" spans="1:7" ht="15" x14ac:dyDescent="0.25">
      <c r="A898" s="39">
        <v>44384</v>
      </c>
      <c r="B898" s="40">
        <v>0.80721064814814814</v>
      </c>
      <c r="C898" s="5">
        <v>9</v>
      </c>
      <c r="D898" s="24">
        <f t="shared" si="57"/>
        <v>9</v>
      </c>
      <c r="E898" s="26" t="str">
        <f t="shared" si="59"/>
        <v>Under</v>
      </c>
      <c r="F898" s="26" t="str">
        <f t="shared" si="60"/>
        <v>Under</v>
      </c>
      <c r="G898" s="26">
        <f t="shared" si="58"/>
        <v>19</v>
      </c>
    </row>
    <row r="899" spans="1:7" ht="15" x14ac:dyDescent="0.25">
      <c r="A899" s="39">
        <v>44384</v>
      </c>
      <c r="B899" s="40">
        <v>0.80865740740740744</v>
      </c>
      <c r="C899" s="5">
        <v>16</v>
      </c>
      <c r="D899" s="24">
        <f t="shared" si="57"/>
        <v>16</v>
      </c>
      <c r="E899" s="26" t="str">
        <f t="shared" si="59"/>
        <v>Under</v>
      </c>
      <c r="F899" s="26" t="str">
        <f t="shared" si="60"/>
        <v>Over</v>
      </c>
      <c r="G899" s="26">
        <f t="shared" si="58"/>
        <v>19</v>
      </c>
    </row>
    <row r="900" spans="1:7" ht="15" x14ac:dyDescent="0.25">
      <c r="A900" s="39">
        <v>44384</v>
      </c>
      <c r="B900" s="40">
        <v>0.81094907407407402</v>
      </c>
      <c r="C900" s="5">
        <v>9</v>
      </c>
      <c r="D900" s="24">
        <f t="shared" si="57"/>
        <v>9</v>
      </c>
      <c r="E900" s="26" t="str">
        <f t="shared" si="59"/>
        <v>Under</v>
      </c>
      <c r="F900" s="26" t="str">
        <f t="shared" si="60"/>
        <v>Under</v>
      </c>
      <c r="G900" s="26">
        <f t="shared" si="58"/>
        <v>19</v>
      </c>
    </row>
    <row r="901" spans="1:7" ht="15" x14ac:dyDescent="0.25">
      <c r="A901" s="39">
        <v>44384</v>
      </c>
      <c r="B901" s="40">
        <v>0.81268518518518518</v>
      </c>
      <c r="C901" s="5">
        <v>11</v>
      </c>
      <c r="D901" s="24">
        <f t="shared" si="57"/>
        <v>11</v>
      </c>
      <c r="E901" s="26" t="str">
        <f t="shared" si="59"/>
        <v>Under</v>
      </c>
      <c r="F901" s="26" t="str">
        <f t="shared" si="60"/>
        <v>Over</v>
      </c>
      <c r="G901" s="26">
        <f t="shared" si="58"/>
        <v>19</v>
      </c>
    </row>
    <row r="902" spans="1:7" ht="15" x14ac:dyDescent="0.25">
      <c r="A902" s="39">
        <v>44384</v>
      </c>
      <c r="B902" s="40">
        <v>0.81379629629629635</v>
      </c>
      <c r="C902" s="5">
        <v>24</v>
      </c>
      <c r="D902" s="24">
        <f t="shared" si="57"/>
        <v>24</v>
      </c>
      <c r="E902" s="26" t="str">
        <f t="shared" si="59"/>
        <v>Under</v>
      </c>
      <c r="F902" s="26" t="str">
        <f t="shared" si="60"/>
        <v>Over</v>
      </c>
      <c r="G902" s="26">
        <f t="shared" si="58"/>
        <v>19</v>
      </c>
    </row>
    <row r="903" spans="1:7" ht="15" x14ac:dyDescent="0.25">
      <c r="A903" s="39">
        <v>44384</v>
      </c>
      <c r="B903" s="40">
        <v>0.82467592592592587</v>
      </c>
      <c r="C903" s="5">
        <v>14</v>
      </c>
      <c r="D903" s="24">
        <f t="shared" si="57"/>
        <v>14</v>
      </c>
      <c r="E903" s="26" t="str">
        <f t="shared" si="59"/>
        <v>Under</v>
      </c>
      <c r="F903" s="26" t="str">
        <f t="shared" si="60"/>
        <v>Over</v>
      </c>
      <c r="G903" s="26">
        <f t="shared" si="58"/>
        <v>19</v>
      </c>
    </row>
    <row r="904" spans="1:7" ht="15" x14ac:dyDescent="0.25">
      <c r="A904" s="39">
        <v>44384</v>
      </c>
      <c r="B904" s="40">
        <v>0.82739583333333344</v>
      </c>
      <c r="C904" s="5">
        <v>12</v>
      </c>
      <c r="D904" s="24">
        <f t="shared" si="57"/>
        <v>12</v>
      </c>
      <c r="E904" s="26" t="str">
        <f t="shared" si="59"/>
        <v>Under</v>
      </c>
      <c r="F904" s="26" t="str">
        <f t="shared" si="60"/>
        <v>Over</v>
      </c>
      <c r="G904" s="26">
        <f t="shared" si="58"/>
        <v>19</v>
      </c>
    </row>
    <row r="905" spans="1:7" ht="15" x14ac:dyDescent="0.25">
      <c r="A905" s="39">
        <v>44384</v>
      </c>
      <c r="B905" s="40">
        <v>0.82756944444444447</v>
      </c>
      <c r="C905" s="5">
        <v>11</v>
      </c>
      <c r="D905" s="24">
        <f t="shared" si="57"/>
        <v>11</v>
      </c>
      <c r="E905" s="26" t="str">
        <f t="shared" si="59"/>
        <v>Under</v>
      </c>
      <c r="F905" s="26" t="str">
        <f t="shared" si="60"/>
        <v>Over</v>
      </c>
      <c r="G905" s="26">
        <f t="shared" si="58"/>
        <v>19</v>
      </c>
    </row>
    <row r="906" spans="1:7" ht="15" x14ac:dyDescent="0.25">
      <c r="A906" s="39">
        <v>44384</v>
      </c>
      <c r="B906" s="40">
        <v>0.83540509259259255</v>
      </c>
      <c r="C906" s="5">
        <v>22</v>
      </c>
      <c r="D906" s="24">
        <f t="shared" si="57"/>
        <v>22</v>
      </c>
      <c r="E906" s="26" t="str">
        <f t="shared" si="59"/>
        <v>Under</v>
      </c>
      <c r="F906" s="26" t="str">
        <f t="shared" si="60"/>
        <v>Over</v>
      </c>
      <c r="G906" s="26">
        <f t="shared" si="58"/>
        <v>20</v>
      </c>
    </row>
    <row r="907" spans="1:7" ht="15" x14ac:dyDescent="0.25">
      <c r="A907" s="39">
        <v>44384</v>
      </c>
      <c r="B907" s="40">
        <v>0.83861111111111108</v>
      </c>
      <c r="C907" s="5">
        <v>18</v>
      </c>
      <c r="D907" s="24">
        <f t="shared" si="57"/>
        <v>18</v>
      </c>
      <c r="E907" s="26" t="str">
        <f t="shared" si="59"/>
        <v>Under</v>
      </c>
      <c r="F907" s="26" t="str">
        <f t="shared" si="60"/>
        <v>Over</v>
      </c>
      <c r="G907" s="26">
        <f t="shared" si="58"/>
        <v>20</v>
      </c>
    </row>
    <row r="908" spans="1:7" ht="15" x14ac:dyDescent="0.25">
      <c r="A908" s="39">
        <v>44384</v>
      </c>
      <c r="B908" s="40">
        <v>0.8419444444444445</v>
      </c>
      <c r="C908" s="5">
        <v>9</v>
      </c>
      <c r="D908" s="24">
        <f t="shared" si="57"/>
        <v>9</v>
      </c>
      <c r="E908" s="26" t="str">
        <f t="shared" si="59"/>
        <v>Under</v>
      </c>
      <c r="F908" s="26" t="str">
        <f t="shared" si="60"/>
        <v>Under</v>
      </c>
      <c r="G908" s="26">
        <f t="shared" si="58"/>
        <v>20</v>
      </c>
    </row>
    <row r="909" spans="1:7" ht="15" x14ac:dyDescent="0.25">
      <c r="A909" s="39">
        <v>44384</v>
      </c>
      <c r="B909" s="40">
        <v>0.84751157407407407</v>
      </c>
      <c r="C909" s="5">
        <v>10</v>
      </c>
      <c r="D909" s="24">
        <f t="shared" si="57"/>
        <v>10</v>
      </c>
      <c r="E909" s="26" t="str">
        <f t="shared" si="59"/>
        <v>Under</v>
      </c>
      <c r="F909" s="26" t="str">
        <f t="shared" si="60"/>
        <v>Under</v>
      </c>
      <c r="G909" s="26">
        <f t="shared" si="58"/>
        <v>20</v>
      </c>
    </row>
    <row r="910" spans="1:7" ht="15" x14ac:dyDescent="0.25">
      <c r="A910" s="39">
        <v>44384</v>
      </c>
      <c r="B910" s="40">
        <v>0.84895833333333337</v>
      </c>
      <c r="C910" s="5">
        <v>17</v>
      </c>
      <c r="D910" s="24">
        <f t="shared" si="57"/>
        <v>17</v>
      </c>
      <c r="E910" s="26" t="str">
        <f t="shared" si="59"/>
        <v>Under</v>
      </c>
      <c r="F910" s="26" t="str">
        <f t="shared" si="60"/>
        <v>Over</v>
      </c>
      <c r="G910" s="26">
        <f t="shared" si="58"/>
        <v>20</v>
      </c>
    </row>
    <row r="911" spans="1:7" ht="15" x14ac:dyDescent="0.25">
      <c r="A911" s="39">
        <v>44384</v>
      </c>
      <c r="B911" s="40">
        <v>0.85269675925925925</v>
      </c>
      <c r="C911" s="5">
        <v>16</v>
      </c>
      <c r="D911" s="24">
        <f t="shared" si="57"/>
        <v>16</v>
      </c>
      <c r="E911" s="26" t="str">
        <f t="shared" si="59"/>
        <v>Under</v>
      </c>
      <c r="F911" s="26" t="str">
        <f t="shared" si="60"/>
        <v>Over</v>
      </c>
      <c r="G911" s="26">
        <f t="shared" si="58"/>
        <v>20</v>
      </c>
    </row>
    <row r="912" spans="1:7" ht="15" x14ac:dyDescent="0.25">
      <c r="A912" s="39">
        <v>44384</v>
      </c>
      <c r="B912" s="40">
        <v>0.85812499999999992</v>
      </c>
      <c r="C912" s="5">
        <v>23</v>
      </c>
      <c r="D912" s="24">
        <f t="shared" si="57"/>
        <v>23</v>
      </c>
      <c r="E912" s="26" t="str">
        <f t="shared" si="59"/>
        <v>Under</v>
      </c>
      <c r="F912" s="26" t="str">
        <f t="shared" si="60"/>
        <v>Over</v>
      </c>
      <c r="G912" s="26">
        <f t="shared" si="58"/>
        <v>20</v>
      </c>
    </row>
    <row r="913" spans="1:7" ht="15" x14ac:dyDescent="0.25">
      <c r="A913" s="39">
        <v>44384</v>
      </c>
      <c r="B913" s="40">
        <v>0.86799768518518527</v>
      </c>
      <c r="C913" s="5">
        <v>19</v>
      </c>
      <c r="D913" s="24">
        <f t="shared" si="57"/>
        <v>19</v>
      </c>
      <c r="E913" s="26" t="str">
        <f t="shared" si="59"/>
        <v>Under</v>
      </c>
      <c r="F913" s="26" t="str">
        <f t="shared" si="60"/>
        <v>Over</v>
      </c>
      <c r="G913" s="26">
        <f t="shared" si="58"/>
        <v>20</v>
      </c>
    </row>
    <row r="914" spans="1:7" ht="15" x14ac:dyDescent="0.25">
      <c r="A914" s="39">
        <v>44384</v>
      </c>
      <c r="B914" s="40">
        <v>0.87241898148148145</v>
      </c>
      <c r="C914" s="5">
        <v>10</v>
      </c>
      <c r="D914" s="24">
        <f t="shared" si="57"/>
        <v>10</v>
      </c>
      <c r="E914" s="26" t="str">
        <f t="shared" si="59"/>
        <v>Under</v>
      </c>
      <c r="F914" s="26" t="str">
        <f t="shared" si="60"/>
        <v>Under</v>
      </c>
      <c r="G914" s="26">
        <f t="shared" si="58"/>
        <v>20</v>
      </c>
    </row>
    <row r="915" spans="1:7" ht="15" x14ac:dyDescent="0.25">
      <c r="A915" s="39">
        <v>44384</v>
      </c>
      <c r="B915" s="40">
        <v>0.87357638888888889</v>
      </c>
      <c r="C915" s="5">
        <v>15</v>
      </c>
      <c r="D915" s="24">
        <f t="shared" si="57"/>
        <v>15</v>
      </c>
      <c r="E915" s="26" t="str">
        <f t="shared" si="59"/>
        <v>Under</v>
      </c>
      <c r="F915" s="26" t="str">
        <f t="shared" si="60"/>
        <v>Over</v>
      </c>
      <c r="G915" s="26">
        <f t="shared" si="58"/>
        <v>20</v>
      </c>
    </row>
    <row r="916" spans="1:7" ht="15" x14ac:dyDescent="0.25">
      <c r="A916" s="39">
        <v>44384</v>
      </c>
      <c r="B916" s="40">
        <v>0.87412037037037038</v>
      </c>
      <c r="C916" s="5">
        <v>22</v>
      </c>
      <c r="D916" s="24">
        <f t="shared" si="57"/>
        <v>22</v>
      </c>
      <c r="E916" s="26" t="str">
        <f t="shared" si="59"/>
        <v>Under</v>
      </c>
      <c r="F916" s="26" t="str">
        <f t="shared" si="60"/>
        <v>Over</v>
      </c>
      <c r="G916" s="26">
        <f t="shared" si="58"/>
        <v>20</v>
      </c>
    </row>
    <row r="917" spans="1:7" ht="15" x14ac:dyDescent="0.25">
      <c r="A917" s="39">
        <v>44384</v>
      </c>
      <c r="B917" s="40">
        <v>0.88230324074074085</v>
      </c>
      <c r="C917" s="5">
        <v>18</v>
      </c>
      <c r="D917" s="24">
        <f t="shared" si="57"/>
        <v>18</v>
      </c>
      <c r="E917" s="26" t="str">
        <f t="shared" si="59"/>
        <v>Under</v>
      </c>
      <c r="F917" s="26" t="str">
        <f t="shared" si="60"/>
        <v>Over</v>
      </c>
      <c r="G917" s="26">
        <f t="shared" si="58"/>
        <v>21</v>
      </c>
    </row>
    <row r="918" spans="1:7" ht="15" x14ac:dyDescent="0.25">
      <c r="A918" s="39">
        <v>44384</v>
      </c>
      <c r="B918" s="40">
        <v>0.90320601851851856</v>
      </c>
      <c r="C918" s="5">
        <v>29</v>
      </c>
      <c r="D918" s="24">
        <f t="shared" si="57"/>
        <v>29</v>
      </c>
      <c r="E918" s="26" t="str">
        <f t="shared" si="59"/>
        <v>Over</v>
      </c>
      <c r="F918" s="26" t="str">
        <f t="shared" si="60"/>
        <v>Over</v>
      </c>
      <c r="G918" s="26">
        <f t="shared" si="58"/>
        <v>21</v>
      </c>
    </row>
    <row r="919" spans="1:7" ht="15" x14ac:dyDescent="0.25">
      <c r="A919" s="39">
        <v>44384</v>
      </c>
      <c r="B919" s="40">
        <v>0.92496527777777782</v>
      </c>
      <c r="C919" s="5">
        <v>19</v>
      </c>
      <c r="D919" s="24">
        <f t="shared" ref="D919:D982" si="61">IF(C919="","",IF($B$9="mph",C919,ROUND(C919*0.6214,0)))</f>
        <v>19</v>
      </c>
      <c r="E919" s="26" t="str">
        <f t="shared" si="59"/>
        <v>Under</v>
      </c>
      <c r="F919" s="26" t="str">
        <f t="shared" si="60"/>
        <v>Over</v>
      </c>
      <c r="G919" s="26">
        <f t="shared" ref="G919:G982" si="62">HOUR(B919)</f>
        <v>22</v>
      </c>
    </row>
    <row r="920" spans="1:7" ht="15" x14ac:dyDescent="0.25">
      <c r="A920" s="39">
        <v>44384</v>
      </c>
      <c r="B920" s="40">
        <v>0.92637731481481478</v>
      </c>
      <c r="C920" s="5">
        <v>15</v>
      </c>
      <c r="D920" s="24">
        <f t="shared" si="61"/>
        <v>15</v>
      </c>
      <c r="E920" s="26" t="str">
        <f t="shared" ref="E920:E983" si="63">IF(D920="","",IF(D920&gt;$B$11,"Over","Under"))</f>
        <v>Under</v>
      </c>
      <c r="F920" s="26" t="str">
        <f t="shared" ref="F920:F983" si="64">IF(D920="","",IF(D920&gt;$B$10,"Over","Under"))</f>
        <v>Over</v>
      </c>
      <c r="G920" s="26">
        <f t="shared" si="62"/>
        <v>22</v>
      </c>
    </row>
    <row r="921" spans="1:7" ht="15" x14ac:dyDescent="0.25">
      <c r="A921" s="39">
        <v>44384</v>
      </c>
      <c r="B921" s="40">
        <v>0.93201388888888881</v>
      </c>
      <c r="C921" s="5">
        <v>16</v>
      </c>
      <c r="D921" s="24">
        <f t="shared" si="61"/>
        <v>16</v>
      </c>
      <c r="E921" s="26" t="str">
        <f t="shared" si="63"/>
        <v>Under</v>
      </c>
      <c r="F921" s="26" t="str">
        <f t="shared" si="64"/>
        <v>Over</v>
      </c>
      <c r="G921" s="26">
        <f t="shared" si="62"/>
        <v>22</v>
      </c>
    </row>
    <row r="922" spans="1:7" ht="15" x14ac:dyDescent="0.25">
      <c r="A922" s="39">
        <v>44384</v>
      </c>
      <c r="B922" s="40">
        <v>0.93395833333333333</v>
      </c>
      <c r="C922" s="5">
        <v>13</v>
      </c>
      <c r="D922" s="24">
        <f t="shared" si="61"/>
        <v>13</v>
      </c>
      <c r="E922" s="26" t="str">
        <f t="shared" si="63"/>
        <v>Under</v>
      </c>
      <c r="F922" s="26" t="str">
        <f t="shared" si="64"/>
        <v>Over</v>
      </c>
      <c r="G922" s="26">
        <f t="shared" si="62"/>
        <v>22</v>
      </c>
    </row>
    <row r="923" spans="1:7" ht="15" x14ac:dyDescent="0.25">
      <c r="A923" s="39">
        <v>44384</v>
      </c>
      <c r="B923" s="40">
        <v>0.9366782407407408</v>
      </c>
      <c r="C923" s="5">
        <v>21</v>
      </c>
      <c r="D923" s="24">
        <f t="shared" si="61"/>
        <v>21</v>
      </c>
      <c r="E923" s="26" t="str">
        <f t="shared" si="63"/>
        <v>Under</v>
      </c>
      <c r="F923" s="26" t="str">
        <f t="shared" si="64"/>
        <v>Over</v>
      </c>
      <c r="G923" s="26">
        <f t="shared" si="62"/>
        <v>22</v>
      </c>
    </row>
    <row r="924" spans="1:7" ht="15" x14ac:dyDescent="0.25">
      <c r="A924" s="39">
        <v>44384</v>
      </c>
      <c r="B924" s="40">
        <v>0.94277777777777771</v>
      </c>
      <c r="C924" s="5">
        <v>23</v>
      </c>
      <c r="D924" s="24">
        <f t="shared" si="61"/>
        <v>23</v>
      </c>
      <c r="E924" s="26" t="str">
        <f t="shared" si="63"/>
        <v>Under</v>
      </c>
      <c r="F924" s="26" t="str">
        <f t="shared" si="64"/>
        <v>Over</v>
      </c>
      <c r="G924" s="26">
        <f t="shared" si="62"/>
        <v>22</v>
      </c>
    </row>
    <row r="925" spans="1:7" ht="15" x14ac:dyDescent="0.25">
      <c r="A925" s="39">
        <v>44384</v>
      </c>
      <c r="B925" s="40">
        <v>0.95135416666666661</v>
      </c>
      <c r="C925" s="5">
        <v>23</v>
      </c>
      <c r="D925" s="24">
        <f t="shared" si="61"/>
        <v>23</v>
      </c>
      <c r="E925" s="26" t="str">
        <f t="shared" si="63"/>
        <v>Under</v>
      </c>
      <c r="F925" s="26" t="str">
        <f t="shared" si="64"/>
        <v>Over</v>
      </c>
      <c r="G925" s="26">
        <f t="shared" si="62"/>
        <v>22</v>
      </c>
    </row>
    <row r="926" spans="1:7" ht="15" x14ac:dyDescent="0.25">
      <c r="A926" s="39">
        <v>44384</v>
      </c>
      <c r="B926" s="40">
        <v>0.95861111111111119</v>
      </c>
      <c r="C926" s="5">
        <v>14</v>
      </c>
      <c r="D926" s="24">
        <f t="shared" si="61"/>
        <v>14</v>
      </c>
      <c r="E926" s="26" t="str">
        <f t="shared" si="63"/>
        <v>Under</v>
      </c>
      <c r="F926" s="26" t="str">
        <f t="shared" si="64"/>
        <v>Over</v>
      </c>
      <c r="G926" s="26">
        <f t="shared" si="62"/>
        <v>23</v>
      </c>
    </row>
    <row r="927" spans="1:7" ht="15" x14ac:dyDescent="0.25">
      <c r="A927" s="39">
        <v>44384</v>
      </c>
      <c r="B927" s="40">
        <v>0.96251157407407406</v>
      </c>
      <c r="C927" s="5">
        <v>20</v>
      </c>
      <c r="D927" s="24">
        <f t="shared" si="61"/>
        <v>20</v>
      </c>
      <c r="E927" s="26" t="str">
        <f t="shared" si="63"/>
        <v>Under</v>
      </c>
      <c r="F927" s="26" t="str">
        <f t="shared" si="64"/>
        <v>Over</v>
      </c>
      <c r="G927" s="26">
        <f t="shared" si="62"/>
        <v>23</v>
      </c>
    </row>
    <row r="928" spans="1:7" ht="15" x14ac:dyDescent="0.25">
      <c r="A928" s="39">
        <v>44384</v>
      </c>
      <c r="B928" s="40">
        <v>0.96273148148148147</v>
      </c>
      <c r="C928" s="5">
        <v>25</v>
      </c>
      <c r="D928" s="24">
        <f t="shared" si="61"/>
        <v>25</v>
      </c>
      <c r="E928" s="26" t="str">
        <f t="shared" si="63"/>
        <v>Over</v>
      </c>
      <c r="F928" s="26" t="str">
        <f t="shared" si="64"/>
        <v>Over</v>
      </c>
      <c r="G928" s="26">
        <f t="shared" si="62"/>
        <v>23</v>
      </c>
    </row>
    <row r="929" spans="1:7" ht="15" x14ac:dyDescent="0.25">
      <c r="A929" s="39">
        <v>44384</v>
      </c>
      <c r="B929" s="40">
        <v>0.96481481481481479</v>
      </c>
      <c r="C929" s="5">
        <v>15</v>
      </c>
      <c r="D929" s="24">
        <f t="shared" si="61"/>
        <v>15</v>
      </c>
      <c r="E929" s="26" t="str">
        <f t="shared" si="63"/>
        <v>Under</v>
      </c>
      <c r="F929" s="26" t="str">
        <f t="shared" si="64"/>
        <v>Over</v>
      </c>
      <c r="G929" s="26">
        <f t="shared" si="62"/>
        <v>23</v>
      </c>
    </row>
    <row r="930" spans="1:7" ht="15" x14ac:dyDescent="0.25">
      <c r="A930" s="39">
        <v>44384</v>
      </c>
      <c r="B930" s="40">
        <v>0.96936342592592595</v>
      </c>
      <c r="C930" s="5">
        <v>14</v>
      </c>
      <c r="D930" s="24">
        <f t="shared" si="61"/>
        <v>14</v>
      </c>
      <c r="E930" s="26" t="str">
        <f t="shared" si="63"/>
        <v>Under</v>
      </c>
      <c r="F930" s="26" t="str">
        <f t="shared" si="64"/>
        <v>Over</v>
      </c>
      <c r="G930" s="26">
        <f t="shared" si="62"/>
        <v>23</v>
      </c>
    </row>
    <row r="931" spans="1:7" ht="15" x14ac:dyDescent="0.25">
      <c r="A931" s="39">
        <v>44384</v>
      </c>
      <c r="B931" s="40">
        <v>0.9709606481481482</v>
      </c>
      <c r="C931" s="5">
        <v>19</v>
      </c>
      <c r="D931" s="24">
        <f t="shared" si="61"/>
        <v>19</v>
      </c>
      <c r="E931" s="26" t="str">
        <f t="shared" si="63"/>
        <v>Under</v>
      </c>
      <c r="F931" s="26" t="str">
        <f t="shared" si="64"/>
        <v>Over</v>
      </c>
      <c r="G931" s="26">
        <f t="shared" si="62"/>
        <v>23</v>
      </c>
    </row>
    <row r="932" spans="1:7" ht="15" x14ac:dyDescent="0.25">
      <c r="A932" s="39">
        <v>44384</v>
      </c>
      <c r="B932" s="40">
        <v>0.97324074074074074</v>
      </c>
      <c r="C932" s="5">
        <v>13</v>
      </c>
      <c r="D932" s="24">
        <f t="shared" si="61"/>
        <v>13</v>
      </c>
      <c r="E932" s="26" t="str">
        <f t="shared" si="63"/>
        <v>Under</v>
      </c>
      <c r="F932" s="26" t="str">
        <f t="shared" si="64"/>
        <v>Over</v>
      </c>
      <c r="G932" s="26">
        <f t="shared" si="62"/>
        <v>23</v>
      </c>
    </row>
    <row r="933" spans="1:7" ht="15" x14ac:dyDescent="0.25">
      <c r="A933" s="39">
        <v>44384</v>
      </c>
      <c r="B933" s="40">
        <v>0.97905092592592602</v>
      </c>
      <c r="C933" s="5">
        <v>26</v>
      </c>
      <c r="D933" s="24">
        <f t="shared" si="61"/>
        <v>26</v>
      </c>
      <c r="E933" s="26" t="str">
        <f t="shared" si="63"/>
        <v>Over</v>
      </c>
      <c r="F933" s="26" t="str">
        <f t="shared" si="64"/>
        <v>Over</v>
      </c>
      <c r="G933" s="26">
        <f t="shared" si="62"/>
        <v>23</v>
      </c>
    </row>
    <row r="934" spans="1:7" ht="15" x14ac:dyDescent="0.25">
      <c r="A934" s="39">
        <v>44384</v>
      </c>
      <c r="B934" s="40">
        <v>0.98099537037037043</v>
      </c>
      <c r="C934" s="5">
        <v>26</v>
      </c>
      <c r="D934" s="24">
        <f t="shared" si="61"/>
        <v>26</v>
      </c>
      <c r="E934" s="26" t="str">
        <f t="shared" si="63"/>
        <v>Over</v>
      </c>
      <c r="F934" s="26" t="str">
        <f t="shared" si="64"/>
        <v>Over</v>
      </c>
      <c r="G934" s="26">
        <f t="shared" si="62"/>
        <v>23</v>
      </c>
    </row>
    <row r="935" spans="1:7" ht="15" x14ac:dyDescent="0.25">
      <c r="A935" s="39">
        <v>44384</v>
      </c>
      <c r="B935" s="40">
        <v>0.98150462962962959</v>
      </c>
      <c r="C935" s="5">
        <v>30</v>
      </c>
      <c r="D935" s="24">
        <f t="shared" si="61"/>
        <v>30</v>
      </c>
      <c r="E935" s="26" t="str">
        <f t="shared" si="63"/>
        <v>Over</v>
      </c>
      <c r="F935" s="26" t="str">
        <f t="shared" si="64"/>
        <v>Over</v>
      </c>
      <c r="G935" s="26">
        <f t="shared" si="62"/>
        <v>23</v>
      </c>
    </row>
    <row r="936" spans="1:7" ht="15" x14ac:dyDescent="0.25">
      <c r="A936" s="39">
        <v>44384</v>
      </c>
      <c r="B936" s="40">
        <v>0.98996527777777776</v>
      </c>
      <c r="C936" s="5">
        <v>10</v>
      </c>
      <c r="D936" s="24">
        <f t="shared" si="61"/>
        <v>10</v>
      </c>
      <c r="E936" s="26" t="str">
        <f t="shared" si="63"/>
        <v>Under</v>
      </c>
      <c r="F936" s="26" t="str">
        <f t="shared" si="64"/>
        <v>Under</v>
      </c>
      <c r="G936" s="26">
        <f t="shared" si="62"/>
        <v>23</v>
      </c>
    </row>
    <row r="937" spans="1:7" ht="15" x14ac:dyDescent="0.25">
      <c r="A937" s="39">
        <v>44385</v>
      </c>
      <c r="B937" s="40">
        <v>3.3310185185185186E-2</v>
      </c>
      <c r="C937" s="5">
        <v>20</v>
      </c>
      <c r="D937" s="24">
        <f t="shared" si="61"/>
        <v>20</v>
      </c>
      <c r="E937" s="26" t="str">
        <f t="shared" si="63"/>
        <v>Under</v>
      </c>
      <c r="F937" s="26" t="str">
        <f t="shared" si="64"/>
        <v>Over</v>
      </c>
      <c r="G937" s="26">
        <f t="shared" si="62"/>
        <v>0</v>
      </c>
    </row>
    <row r="938" spans="1:7" ht="15" x14ac:dyDescent="0.25">
      <c r="A938" s="39">
        <v>44385</v>
      </c>
      <c r="B938" s="40">
        <v>3.6921296296296292E-2</v>
      </c>
      <c r="C938" s="5">
        <v>24</v>
      </c>
      <c r="D938" s="24">
        <f t="shared" si="61"/>
        <v>24</v>
      </c>
      <c r="E938" s="26" t="str">
        <f t="shared" si="63"/>
        <v>Under</v>
      </c>
      <c r="F938" s="26" t="str">
        <f t="shared" si="64"/>
        <v>Over</v>
      </c>
      <c r="G938" s="26">
        <f t="shared" si="62"/>
        <v>0</v>
      </c>
    </row>
    <row r="939" spans="1:7" ht="15" x14ac:dyDescent="0.25">
      <c r="A939" s="39">
        <v>44385</v>
      </c>
      <c r="B939" s="40">
        <v>4.1655092592592598E-2</v>
      </c>
      <c r="C939" s="5">
        <v>18</v>
      </c>
      <c r="D939" s="24">
        <f t="shared" si="61"/>
        <v>18</v>
      </c>
      <c r="E939" s="26" t="str">
        <f t="shared" si="63"/>
        <v>Under</v>
      </c>
      <c r="F939" s="26" t="str">
        <f t="shared" si="64"/>
        <v>Over</v>
      </c>
      <c r="G939" s="26">
        <f t="shared" si="62"/>
        <v>0</v>
      </c>
    </row>
    <row r="940" spans="1:7" ht="15" x14ac:dyDescent="0.25">
      <c r="A940" s="39">
        <v>44385</v>
      </c>
      <c r="B940" s="40">
        <v>0.19196759259259258</v>
      </c>
      <c r="C940" s="5">
        <v>20</v>
      </c>
      <c r="D940" s="24">
        <f t="shared" si="61"/>
        <v>20</v>
      </c>
      <c r="E940" s="26" t="str">
        <f t="shared" si="63"/>
        <v>Under</v>
      </c>
      <c r="F940" s="26" t="str">
        <f t="shared" si="64"/>
        <v>Over</v>
      </c>
      <c r="G940" s="26">
        <f t="shared" si="62"/>
        <v>4</v>
      </c>
    </row>
    <row r="941" spans="1:7" ht="15" x14ac:dyDescent="0.25">
      <c r="A941" s="39">
        <v>44385</v>
      </c>
      <c r="B941" s="40">
        <v>0.20468749999999999</v>
      </c>
      <c r="C941" s="5">
        <v>14</v>
      </c>
      <c r="D941" s="24">
        <f t="shared" si="61"/>
        <v>14</v>
      </c>
      <c r="E941" s="26" t="str">
        <f t="shared" si="63"/>
        <v>Under</v>
      </c>
      <c r="F941" s="26" t="str">
        <f t="shared" si="64"/>
        <v>Over</v>
      </c>
      <c r="G941" s="26">
        <f t="shared" si="62"/>
        <v>4</v>
      </c>
    </row>
    <row r="942" spans="1:7" ht="15" x14ac:dyDescent="0.25">
      <c r="A942" s="39">
        <v>44385</v>
      </c>
      <c r="B942" s="40">
        <v>0.2479513888888889</v>
      </c>
      <c r="C942" s="5">
        <v>20</v>
      </c>
      <c r="D942" s="24">
        <f t="shared" si="61"/>
        <v>20</v>
      </c>
      <c r="E942" s="26" t="str">
        <f t="shared" si="63"/>
        <v>Under</v>
      </c>
      <c r="F942" s="26" t="str">
        <f t="shared" si="64"/>
        <v>Over</v>
      </c>
      <c r="G942" s="26">
        <f t="shared" si="62"/>
        <v>5</v>
      </c>
    </row>
    <row r="943" spans="1:7" ht="15" x14ac:dyDescent="0.25">
      <c r="A943" s="39">
        <v>44385</v>
      </c>
      <c r="B943" s="40">
        <v>0.26179398148148147</v>
      </c>
      <c r="C943" s="5">
        <v>14</v>
      </c>
      <c r="D943" s="24">
        <f t="shared" si="61"/>
        <v>14</v>
      </c>
      <c r="E943" s="26" t="str">
        <f t="shared" si="63"/>
        <v>Under</v>
      </c>
      <c r="F943" s="26" t="str">
        <f t="shared" si="64"/>
        <v>Over</v>
      </c>
      <c r="G943" s="26">
        <f t="shared" si="62"/>
        <v>6</v>
      </c>
    </row>
    <row r="944" spans="1:7" ht="15" x14ac:dyDescent="0.25">
      <c r="A944" s="39">
        <v>44385</v>
      </c>
      <c r="B944" s="40">
        <v>0.26678240740740738</v>
      </c>
      <c r="C944" s="5">
        <v>17</v>
      </c>
      <c r="D944" s="24">
        <f t="shared" si="61"/>
        <v>17</v>
      </c>
      <c r="E944" s="26" t="str">
        <f t="shared" si="63"/>
        <v>Under</v>
      </c>
      <c r="F944" s="26" t="str">
        <f t="shared" si="64"/>
        <v>Over</v>
      </c>
      <c r="G944" s="26">
        <f t="shared" si="62"/>
        <v>6</v>
      </c>
    </row>
    <row r="945" spans="1:7" ht="15" x14ac:dyDescent="0.25">
      <c r="A945" s="39">
        <v>44385</v>
      </c>
      <c r="B945" s="40">
        <v>0.26936342592592594</v>
      </c>
      <c r="C945" s="5">
        <v>21</v>
      </c>
      <c r="D945" s="24">
        <f t="shared" si="61"/>
        <v>21</v>
      </c>
      <c r="E945" s="26" t="str">
        <f t="shared" si="63"/>
        <v>Under</v>
      </c>
      <c r="F945" s="26" t="str">
        <f t="shared" si="64"/>
        <v>Over</v>
      </c>
      <c r="G945" s="26">
        <f t="shared" si="62"/>
        <v>6</v>
      </c>
    </row>
    <row r="946" spans="1:7" ht="15" x14ac:dyDescent="0.25">
      <c r="A946" s="39">
        <v>44385</v>
      </c>
      <c r="B946" s="40">
        <v>0.26951388888888889</v>
      </c>
      <c r="C946" s="5">
        <v>28</v>
      </c>
      <c r="D946" s="24">
        <f t="shared" si="61"/>
        <v>28</v>
      </c>
      <c r="E946" s="26" t="str">
        <f t="shared" si="63"/>
        <v>Over</v>
      </c>
      <c r="F946" s="26" t="str">
        <f t="shared" si="64"/>
        <v>Over</v>
      </c>
      <c r="G946" s="26">
        <f t="shared" si="62"/>
        <v>6</v>
      </c>
    </row>
    <row r="947" spans="1:7" ht="15" x14ac:dyDescent="0.25">
      <c r="A947" s="39">
        <v>44385</v>
      </c>
      <c r="B947" s="40">
        <v>0.27531250000000002</v>
      </c>
      <c r="C947" s="5">
        <v>14</v>
      </c>
      <c r="D947" s="24">
        <f t="shared" si="61"/>
        <v>14</v>
      </c>
      <c r="E947" s="26" t="str">
        <f t="shared" si="63"/>
        <v>Under</v>
      </c>
      <c r="F947" s="26" t="str">
        <f t="shared" si="64"/>
        <v>Over</v>
      </c>
      <c r="G947" s="26">
        <f t="shared" si="62"/>
        <v>6</v>
      </c>
    </row>
    <row r="948" spans="1:7" ht="15" x14ac:dyDescent="0.25">
      <c r="A948" s="39">
        <v>44385</v>
      </c>
      <c r="B948" s="40">
        <v>0.2817824074074074</v>
      </c>
      <c r="C948" s="5">
        <v>13</v>
      </c>
      <c r="D948" s="24">
        <f t="shared" si="61"/>
        <v>13</v>
      </c>
      <c r="E948" s="26" t="str">
        <f t="shared" si="63"/>
        <v>Under</v>
      </c>
      <c r="F948" s="26" t="str">
        <f t="shared" si="64"/>
        <v>Over</v>
      </c>
      <c r="G948" s="26">
        <f t="shared" si="62"/>
        <v>6</v>
      </c>
    </row>
    <row r="949" spans="1:7" ht="15" x14ac:dyDescent="0.25">
      <c r="A949" s="39">
        <v>44385</v>
      </c>
      <c r="B949" s="40">
        <v>0.28644675925925928</v>
      </c>
      <c r="C949" s="5">
        <v>14</v>
      </c>
      <c r="D949" s="24">
        <f t="shared" si="61"/>
        <v>14</v>
      </c>
      <c r="E949" s="26" t="str">
        <f t="shared" si="63"/>
        <v>Under</v>
      </c>
      <c r="F949" s="26" t="str">
        <f t="shared" si="64"/>
        <v>Over</v>
      </c>
      <c r="G949" s="26">
        <f t="shared" si="62"/>
        <v>6</v>
      </c>
    </row>
    <row r="950" spans="1:7" ht="15" x14ac:dyDescent="0.25">
      <c r="A950" s="39">
        <v>44385</v>
      </c>
      <c r="B950" s="40">
        <v>0.29594907407407406</v>
      </c>
      <c r="C950" s="5">
        <v>19</v>
      </c>
      <c r="D950" s="24">
        <f t="shared" si="61"/>
        <v>19</v>
      </c>
      <c r="E950" s="26" t="str">
        <f t="shared" si="63"/>
        <v>Under</v>
      </c>
      <c r="F950" s="26" t="str">
        <f t="shared" si="64"/>
        <v>Over</v>
      </c>
      <c r="G950" s="26">
        <f t="shared" si="62"/>
        <v>7</v>
      </c>
    </row>
    <row r="951" spans="1:7" ht="15" x14ac:dyDescent="0.25">
      <c r="A951" s="39">
        <v>44385</v>
      </c>
      <c r="B951" s="40">
        <v>0.30204861111111109</v>
      </c>
      <c r="C951" s="5">
        <v>11</v>
      </c>
      <c r="D951" s="24">
        <f t="shared" si="61"/>
        <v>11</v>
      </c>
      <c r="E951" s="26" t="str">
        <f t="shared" si="63"/>
        <v>Under</v>
      </c>
      <c r="F951" s="26" t="str">
        <f t="shared" si="64"/>
        <v>Over</v>
      </c>
      <c r="G951" s="26">
        <f t="shared" si="62"/>
        <v>7</v>
      </c>
    </row>
    <row r="952" spans="1:7" ht="15" x14ac:dyDescent="0.25">
      <c r="A952" s="39">
        <v>44385</v>
      </c>
      <c r="B952" s="40">
        <v>0.30689814814814814</v>
      </c>
      <c r="C952" s="5">
        <v>8</v>
      </c>
      <c r="D952" s="24">
        <f t="shared" si="61"/>
        <v>8</v>
      </c>
      <c r="E952" s="26" t="str">
        <f t="shared" si="63"/>
        <v>Under</v>
      </c>
      <c r="F952" s="26" t="str">
        <f t="shared" si="64"/>
        <v>Under</v>
      </c>
      <c r="G952" s="26">
        <f t="shared" si="62"/>
        <v>7</v>
      </c>
    </row>
    <row r="953" spans="1:7" ht="15" x14ac:dyDescent="0.25">
      <c r="A953" s="39">
        <v>44385</v>
      </c>
      <c r="B953" s="40">
        <v>0.30799768518518517</v>
      </c>
      <c r="C953" s="5">
        <v>19</v>
      </c>
      <c r="D953" s="24">
        <f t="shared" si="61"/>
        <v>19</v>
      </c>
      <c r="E953" s="26" t="str">
        <f t="shared" si="63"/>
        <v>Under</v>
      </c>
      <c r="F953" s="26" t="str">
        <f t="shared" si="64"/>
        <v>Over</v>
      </c>
      <c r="G953" s="26">
        <f t="shared" si="62"/>
        <v>7</v>
      </c>
    </row>
    <row r="954" spans="1:7" ht="15" x14ac:dyDescent="0.25">
      <c r="A954" s="39">
        <v>44385</v>
      </c>
      <c r="B954" s="40">
        <v>0.31072916666666667</v>
      </c>
      <c r="C954" s="5">
        <v>29</v>
      </c>
      <c r="D954" s="24">
        <f t="shared" si="61"/>
        <v>29</v>
      </c>
      <c r="E954" s="26" t="str">
        <f t="shared" si="63"/>
        <v>Over</v>
      </c>
      <c r="F954" s="26" t="str">
        <f t="shared" si="64"/>
        <v>Over</v>
      </c>
      <c r="G954" s="26">
        <f t="shared" si="62"/>
        <v>7</v>
      </c>
    </row>
    <row r="955" spans="1:7" ht="15" x14ac:dyDescent="0.25">
      <c r="A955" s="39">
        <v>44385</v>
      </c>
      <c r="B955" s="40">
        <v>0.31127314814814816</v>
      </c>
      <c r="C955" s="5">
        <v>13</v>
      </c>
      <c r="D955" s="24">
        <f t="shared" si="61"/>
        <v>13</v>
      </c>
      <c r="E955" s="26" t="str">
        <f t="shared" si="63"/>
        <v>Under</v>
      </c>
      <c r="F955" s="26" t="str">
        <f t="shared" si="64"/>
        <v>Over</v>
      </c>
      <c r="G955" s="26">
        <f t="shared" si="62"/>
        <v>7</v>
      </c>
    </row>
    <row r="956" spans="1:7" ht="15" x14ac:dyDescent="0.25">
      <c r="A956" s="39">
        <v>44385</v>
      </c>
      <c r="B956" s="40">
        <v>0.31153935185185183</v>
      </c>
      <c r="C956" s="5">
        <v>15</v>
      </c>
      <c r="D956" s="24">
        <f t="shared" si="61"/>
        <v>15</v>
      </c>
      <c r="E956" s="26" t="str">
        <f t="shared" si="63"/>
        <v>Under</v>
      </c>
      <c r="F956" s="26" t="str">
        <f t="shared" si="64"/>
        <v>Over</v>
      </c>
      <c r="G956" s="26">
        <f t="shared" si="62"/>
        <v>7</v>
      </c>
    </row>
    <row r="957" spans="1:7" ht="15" x14ac:dyDescent="0.25">
      <c r="A957" s="39">
        <v>44385</v>
      </c>
      <c r="B957" s="40">
        <v>0.31209490740740742</v>
      </c>
      <c r="C957" s="5">
        <v>13</v>
      </c>
      <c r="D957" s="24">
        <f t="shared" si="61"/>
        <v>13</v>
      </c>
      <c r="E957" s="26" t="str">
        <f t="shared" si="63"/>
        <v>Under</v>
      </c>
      <c r="F957" s="26" t="str">
        <f t="shared" si="64"/>
        <v>Over</v>
      </c>
      <c r="G957" s="26">
        <f t="shared" si="62"/>
        <v>7</v>
      </c>
    </row>
    <row r="958" spans="1:7" ht="15" x14ac:dyDescent="0.25">
      <c r="A958" s="39">
        <v>44385</v>
      </c>
      <c r="B958" s="40">
        <v>0.31300925925925926</v>
      </c>
      <c r="C958" s="5">
        <v>24</v>
      </c>
      <c r="D958" s="24">
        <f t="shared" si="61"/>
        <v>24</v>
      </c>
      <c r="E958" s="26" t="str">
        <f t="shared" si="63"/>
        <v>Under</v>
      </c>
      <c r="F958" s="26" t="str">
        <f t="shared" si="64"/>
        <v>Over</v>
      </c>
      <c r="G958" s="26">
        <f t="shared" si="62"/>
        <v>7</v>
      </c>
    </row>
    <row r="959" spans="1:7" ht="15" x14ac:dyDescent="0.25">
      <c r="A959" s="39">
        <v>44385</v>
      </c>
      <c r="B959" s="40">
        <v>0.31479166666666664</v>
      </c>
      <c r="C959" s="5">
        <v>16</v>
      </c>
      <c r="D959" s="24">
        <f t="shared" si="61"/>
        <v>16</v>
      </c>
      <c r="E959" s="26" t="str">
        <f t="shared" si="63"/>
        <v>Under</v>
      </c>
      <c r="F959" s="26" t="str">
        <f t="shared" si="64"/>
        <v>Over</v>
      </c>
      <c r="G959" s="26">
        <f t="shared" si="62"/>
        <v>7</v>
      </c>
    </row>
    <row r="960" spans="1:7" ht="15" x14ac:dyDescent="0.25">
      <c r="A960" s="39">
        <v>44385</v>
      </c>
      <c r="B960" s="40">
        <v>0.32135416666666666</v>
      </c>
      <c r="C960" s="5">
        <v>19</v>
      </c>
      <c r="D960" s="24">
        <f t="shared" si="61"/>
        <v>19</v>
      </c>
      <c r="E960" s="26" t="str">
        <f t="shared" si="63"/>
        <v>Under</v>
      </c>
      <c r="F960" s="26" t="str">
        <f t="shared" si="64"/>
        <v>Over</v>
      </c>
      <c r="G960" s="26">
        <f t="shared" si="62"/>
        <v>7</v>
      </c>
    </row>
    <row r="961" spans="1:7" ht="15" x14ac:dyDescent="0.25">
      <c r="A961" s="39">
        <v>44385</v>
      </c>
      <c r="B961" s="40">
        <v>0.32407407407407407</v>
      </c>
      <c r="C961" s="5">
        <v>12</v>
      </c>
      <c r="D961" s="24">
        <f t="shared" si="61"/>
        <v>12</v>
      </c>
      <c r="E961" s="26" t="str">
        <f t="shared" si="63"/>
        <v>Under</v>
      </c>
      <c r="F961" s="26" t="str">
        <f t="shared" si="64"/>
        <v>Over</v>
      </c>
      <c r="G961" s="26">
        <f t="shared" si="62"/>
        <v>7</v>
      </c>
    </row>
    <row r="962" spans="1:7" ht="15" x14ac:dyDescent="0.25">
      <c r="A962" s="39">
        <v>44385</v>
      </c>
      <c r="B962" s="40">
        <v>0.32814814814814813</v>
      </c>
      <c r="C962" s="5">
        <v>16</v>
      </c>
      <c r="D962" s="24">
        <f t="shared" si="61"/>
        <v>16</v>
      </c>
      <c r="E962" s="26" t="str">
        <f t="shared" si="63"/>
        <v>Under</v>
      </c>
      <c r="F962" s="26" t="str">
        <f t="shared" si="64"/>
        <v>Over</v>
      </c>
      <c r="G962" s="26">
        <f t="shared" si="62"/>
        <v>7</v>
      </c>
    </row>
    <row r="963" spans="1:7" ht="15" x14ac:dyDescent="0.25">
      <c r="A963" s="39">
        <v>44385</v>
      </c>
      <c r="B963" s="40">
        <v>0.33322916666666669</v>
      </c>
      <c r="C963" s="5">
        <v>20</v>
      </c>
      <c r="D963" s="24">
        <f t="shared" si="61"/>
        <v>20</v>
      </c>
      <c r="E963" s="26" t="str">
        <f t="shared" si="63"/>
        <v>Under</v>
      </c>
      <c r="F963" s="26" t="str">
        <f t="shared" si="64"/>
        <v>Over</v>
      </c>
      <c r="G963" s="26">
        <f t="shared" si="62"/>
        <v>7</v>
      </c>
    </row>
    <row r="964" spans="1:7" ht="15" x14ac:dyDescent="0.25">
      <c r="A964" s="39">
        <v>44385</v>
      </c>
      <c r="B964" s="40">
        <v>0.33850694444444446</v>
      </c>
      <c r="C964" s="5">
        <v>22</v>
      </c>
      <c r="D964" s="24">
        <f t="shared" si="61"/>
        <v>22</v>
      </c>
      <c r="E964" s="26" t="str">
        <f t="shared" si="63"/>
        <v>Under</v>
      </c>
      <c r="F964" s="26" t="str">
        <f t="shared" si="64"/>
        <v>Over</v>
      </c>
      <c r="G964" s="26">
        <f t="shared" si="62"/>
        <v>8</v>
      </c>
    </row>
    <row r="965" spans="1:7" ht="15" x14ac:dyDescent="0.25">
      <c r="A965" s="39">
        <v>44385</v>
      </c>
      <c r="B965" s="40">
        <v>0.35288194444444443</v>
      </c>
      <c r="C965" s="5">
        <v>17</v>
      </c>
      <c r="D965" s="24">
        <f t="shared" si="61"/>
        <v>17</v>
      </c>
      <c r="E965" s="26" t="str">
        <f t="shared" si="63"/>
        <v>Under</v>
      </c>
      <c r="F965" s="26" t="str">
        <f t="shared" si="64"/>
        <v>Over</v>
      </c>
      <c r="G965" s="26">
        <f t="shared" si="62"/>
        <v>8</v>
      </c>
    </row>
    <row r="966" spans="1:7" ht="15" x14ac:dyDescent="0.25">
      <c r="A966" s="39">
        <v>44385</v>
      </c>
      <c r="B966" s="40">
        <v>0.35322916666666665</v>
      </c>
      <c r="C966" s="5">
        <v>16</v>
      </c>
      <c r="D966" s="24">
        <f t="shared" si="61"/>
        <v>16</v>
      </c>
      <c r="E966" s="26" t="str">
        <f t="shared" si="63"/>
        <v>Under</v>
      </c>
      <c r="F966" s="26" t="str">
        <f t="shared" si="64"/>
        <v>Over</v>
      </c>
      <c r="G966" s="26">
        <f t="shared" si="62"/>
        <v>8</v>
      </c>
    </row>
    <row r="967" spans="1:7" ht="15" x14ac:dyDescent="0.25">
      <c r="A967" s="39">
        <v>44385</v>
      </c>
      <c r="B967" s="40">
        <v>0.35445601851851855</v>
      </c>
      <c r="C967" s="5">
        <v>19</v>
      </c>
      <c r="D967" s="24">
        <f t="shared" si="61"/>
        <v>19</v>
      </c>
      <c r="E967" s="26" t="str">
        <f t="shared" si="63"/>
        <v>Under</v>
      </c>
      <c r="F967" s="26" t="str">
        <f t="shared" si="64"/>
        <v>Over</v>
      </c>
      <c r="G967" s="26">
        <f t="shared" si="62"/>
        <v>8</v>
      </c>
    </row>
    <row r="968" spans="1:7" ht="15" x14ac:dyDescent="0.25">
      <c r="A968" s="39">
        <v>44385</v>
      </c>
      <c r="B968" s="40">
        <v>0.3553472222222222</v>
      </c>
      <c r="C968" s="5">
        <v>11</v>
      </c>
      <c r="D968" s="24">
        <f t="shared" si="61"/>
        <v>11</v>
      </c>
      <c r="E968" s="26" t="str">
        <f t="shared" si="63"/>
        <v>Under</v>
      </c>
      <c r="F968" s="26" t="str">
        <f t="shared" si="64"/>
        <v>Over</v>
      </c>
      <c r="G968" s="26">
        <f t="shared" si="62"/>
        <v>8</v>
      </c>
    </row>
    <row r="969" spans="1:7" ht="15" x14ac:dyDescent="0.25">
      <c r="A969" s="39">
        <v>44385</v>
      </c>
      <c r="B969" s="40">
        <v>0.35655092592592591</v>
      </c>
      <c r="C969" s="5">
        <v>24</v>
      </c>
      <c r="D969" s="24">
        <f t="shared" si="61"/>
        <v>24</v>
      </c>
      <c r="E969" s="26" t="str">
        <f t="shared" si="63"/>
        <v>Under</v>
      </c>
      <c r="F969" s="26" t="str">
        <f t="shared" si="64"/>
        <v>Over</v>
      </c>
      <c r="G969" s="26">
        <f t="shared" si="62"/>
        <v>8</v>
      </c>
    </row>
    <row r="970" spans="1:7" ht="15" x14ac:dyDescent="0.25">
      <c r="A970" s="39">
        <v>44385</v>
      </c>
      <c r="B970" s="40">
        <v>0.35776620370370371</v>
      </c>
      <c r="C970" s="5">
        <v>18</v>
      </c>
      <c r="D970" s="24">
        <f t="shared" si="61"/>
        <v>18</v>
      </c>
      <c r="E970" s="26" t="str">
        <f t="shared" si="63"/>
        <v>Under</v>
      </c>
      <c r="F970" s="26" t="str">
        <f t="shared" si="64"/>
        <v>Over</v>
      </c>
      <c r="G970" s="26">
        <f t="shared" si="62"/>
        <v>8</v>
      </c>
    </row>
    <row r="971" spans="1:7" ht="15" x14ac:dyDescent="0.25">
      <c r="A971" s="39">
        <v>44385</v>
      </c>
      <c r="B971" s="40">
        <v>0.35899305555555555</v>
      </c>
      <c r="C971" s="5">
        <v>15</v>
      </c>
      <c r="D971" s="24">
        <f t="shared" si="61"/>
        <v>15</v>
      </c>
      <c r="E971" s="26" t="str">
        <f t="shared" si="63"/>
        <v>Under</v>
      </c>
      <c r="F971" s="26" t="str">
        <f t="shared" si="64"/>
        <v>Over</v>
      </c>
      <c r="G971" s="26">
        <f t="shared" si="62"/>
        <v>8</v>
      </c>
    </row>
    <row r="972" spans="1:7" ht="15" x14ac:dyDescent="0.25">
      <c r="A972" s="39">
        <v>44385</v>
      </c>
      <c r="B972" s="40">
        <v>0.3611226851851852</v>
      </c>
      <c r="C972" s="5">
        <v>19</v>
      </c>
      <c r="D972" s="24">
        <f t="shared" si="61"/>
        <v>19</v>
      </c>
      <c r="E972" s="26" t="str">
        <f t="shared" si="63"/>
        <v>Under</v>
      </c>
      <c r="F972" s="26" t="str">
        <f t="shared" si="64"/>
        <v>Over</v>
      </c>
      <c r="G972" s="26">
        <f t="shared" si="62"/>
        <v>8</v>
      </c>
    </row>
    <row r="973" spans="1:7" ht="15" x14ac:dyDescent="0.25">
      <c r="A973" s="39">
        <v>44385</v>
      </c>
      <c r="B973" s="40">
        <v>0.36394675925925929</v>
      </c>
      <c r="C973" s="5">
        <v>10</v>
      </c>
      <c r="D973" s="24">
        <f t="shared" si="61"/>
        <v>10</v>
      </c>
      <c r="E973" s="26" t="str">
        <f t="shared" si="63"/>
        <v>Under</v>
      </c>
      <c r="F973" s="26" t="str">
        <f t="shared" si="64"/>
        <v>Under</v>
      </c>
      <c r="G973" s="26">
        <f t="shared" si="62"/>
        <v>8</v>
      </c>
    </row>
    <row r="974" spans="1:7" ht="15" x14ac:dyDescent="0.25">
      <c r="A974" s="39">
        <v>44385</v>
      </c>
      <c r="B974" s="40">
        <v>0.37146990740740743</v>
      </c>
      <c r="C974" s="5">
        <v>12</v>
      </c>
      <c r="D974" s="24">
        <f t="shared" si="61"/>
        <v>12</v>
      </c>
      <c r="E974" s="26" t="str">
        <f t="shared" si="63"/>
        <v>Under</v>
      </c>
      <c r="F974" s="26" t="str">
        <f t="shared" si="64"/>
        <v>Over</v>
      </c>
      <c r="G974" s="26">
        <f t="shared" si="62"/>
        <v>8</v>
      </c>
    </row>
    <row r="975" spans="1:7" ht="15" x14ac:dyDescent="0.25">
      <c r="A975" s="39">
        <v>44385</v>
      </c>
      <c r="B975" s="40">
        <v>0.37386574074074069</v>
      </c>
      <c r="C975" s="5">
        <v>21</v>
      </c>
      <c r="D975" s="24">
        <f t="shared" si="61"/>
        <v>21</v>
      </c>
      <c r="E975" s="26" t="str">
        <f t="shared" si="63"/>
        <v>Under</v>
      </c>
      <c r="F975" s="26" t="str">
        <f t="shared" si="64"/>
        <v>Over</v>
      </c>
      <c r="G975" s="26">
        <f t="shared" si="62"/>
        <v>8</v>
      </c>
    </row>
    <row r="976" spans="1:7" ht="15" x14ac:dyDescent="0.25">
      <c r="A976" s="39">
        <v>44385</v>
      </c>
      <c r="B976" s="40">
        <v>0.37457175925925923</v>
      </c>
      <c r="C976" s="5">
        <v>18</v>
      </c>
      <c r="D976" s="24">
        <f t="shared" si="61"/>
        <v>18</v>
      </c>
      <c r="E976" s="26" t="str">
        <f t="shared" si="63"/>
        <v>Under</v>
      </c>
      <c r="F976" s="26" t="str">
        <f t="shared" si="64"/>
        <v>Over</v>
      </c>
      <c r="G976" s="26">
        <f t="shared" si="62"/>
        <v>8</v>
      </c>
    </row>
    <row r="977" spans="1:7" ht="15" x14ac:dyDescent="0.25">
      <c r="A977" s="39">
        <v>44385</v>
      </c>
      <c r="B977" s="40">
        <v>0.37872685185185184</v>
      </c>
      <c r="C977" s="5">
        <v>17</v>
      </c>
      <c r="D977" s="24">
        <f t="shared" si="61"/>
        <v>17</v>
      </c>
      <c r="E977" s="26" t="str">
        <f t="shared" si="63"/>
        <v>Under</v>
      </c>
      <c r="F977" s="26" t="str">
        <f t="shared" si="64"/>
        <v>Over</v>
      </c>
      <c r="G977" s="26">
        <f t="shared" si="62"/>
        <v>9</v>
      </c>
    </row>
    <row r="978" spans="1:7" ht="15" x14ac:dyDescent="0.25">
      <c r="A978" s="39">
        <v>44385</v>
      </c>
      <c r="B978" s="40">
        <v>0.38329861111111113</v>
      </c>
      <c r="C978" s="5">
        <v>13</v>
      </c>
      <c r="D978" s="24">
        <f t="shared" si="61"/>
        <v>13</v>
      </c>
      <c r="E978" s="26" t="str">
        <f t="shared" si="63"/>
        <v>Under</v>
      </c>
      <c r="F978" s="26" t="str">
        <f t="shared" si="64"/>
        <v>Over</v>
      </c>
      <c r="G978" s="26">
        <f t="shared" si="62"/>
        <v>9</v>
      </c>
    </row>
    <row r="979" spans="1:7" ht="15" x14ac:dyDescent="0.25">
      <c r="A979" s="39">
        <v>44385</v>
      </c>
      <c r="B979" s="40">
        <v>0.38371527777777775</v>
      </c>
      <c r="C979" s="5">
        <v>15</v>
      </c>
      <c r="D979" s="24">
        <f t="shared" si="61"/>
        <v>15</v>
      </c>
      <c r="E979" s="26" t="str">
        <f t="shared" si="63"/>
        <v>Under</v>
      </c>
      <c r="F979" s="26" t="str">
        <f t="shared" si="64"/>
        <v>Over</v>
      </c>
      <c r="G979" s="26">
        <f t="shared" si="62"/>
        <v>9</v>
      </c>
    </row>
    <row r="980" spans="1:7" ht="15" x14ac:dyDescent="0.25">
      <c r="A980" s="39">
        <v>44385</v>
      </c>
      <c r="B980" s="40">
        <v>0.38587962962962963</v>
      </c>
      <c r="C980" s="5">
        <v>11</v>
      </c>
      <c r="D980" s="24">
        <f t="shared" si="61"/>
        <v>11</v>
      </c>
      <c r="E980" s="26" t="str">
        <f t="shared" si="63"/>
        <v>Under</v>
      </c>
      <c r="F980" s="26" t="str">
        <f t="shared" si="64"/>
        <v>Over</v>
      </c>
      <c r="G980" s="26">
        <f t="shared" si="62"/>
        <v>9</v>
      </c>
    </row>
    <row r="981" spans="1:7" ht="15" x14ac:dyDescent="0.25">
      <c r="A981" s="39">
        <v>44385</v>
      </c>
      <c r="B981" s="40">
        <v>0.38769675925925928</v>
      </c>
      <c r="C981" s="5">
        <v>17</v>
      </c>
      <c r="D981" s="24">
        <f t="shared" si="61"/>
        <v>17</v>
      </c>
      <c r="E981" s="26" t="str">
        <f t="shared" si="63"/>
        <v>Under</v>
      </c>
      <c r="F981" s="26" t="str">
        <f t="shared" si="64"/>
        <v>Over</v>
      </c>
      <c r="G981" s="26">
        <f t="shared" si="62"/>
        <v>9</v>
      </c>
    </row>
    <row r="982" spans="1:7" ht="15" x14ac:dyDescent="0.25">
      <c r="A982" s="39">
        <v>44385</v>
      </c>
      <c r="B982" s="40">
        <v>0.38813657407407409</v>
      </c>
      <c r="C982" s="5">
        <v>16</v>
      </c>
      <c r="D982" s="24">
        <f t="shared" si="61"/>
        <v>16</v>
      </c>
      <c r="E982" s="26" t="str">
        <f t="shared" si="63"/>
        <v>Under</v>
      </c>
      <c r="F982" s="26" t="str">
        <f t="shared" si="64"/>
        <v>Over</v>
      </c>
      <c r="G982" s="26">
        <f t="shared" si="62"/>
        <v>9</v>
      </c>
    </row>
    <row r="983" spans="1:7" ht="15" x14ac:dyDescent="0.25">
      <c r="A983" s="39">
        <v>44385</v>
      </c>
      <c r="B983" s="40">
        <v>0.38886574074074076</v>
      </c>
      <c r="C983" s="5">
        <v>14</v>
      </c>
      <c r="D983" s="24">
        <f t="shared" ref="D983:D1046" si="65">IF(C983="","",IF($B$9="mph",C983,ROUND(C983*0.6214,0)))</f>
        <v>14</v>
      </c>
      <c r="E983" s="26" t="str">
        <f t="shared" si="63"/>
        <v>Under</v>
      </c>
      <c r="F983" s="26" t="str">
        <f t="shared" si="64"/>
        <v>Over</v>
      </c>
      <c r="G983" s="26">
        <f t="shared" ref="G983:G1046" si="66">HOUR(B983)</f>
        <v>9</v>
      </c>
    </row>
    <row r="984" spans="1:7" ht="15" x14ac:dyDescent="0.25">
      <c r="A984" s="39">
        <v>44385</v>
      </c>
      <c r="B984" s="40">
        <v>0.38903935185185184</v>
      </c>
      <c r="C984" s="5">
        <v>14</v>
      </c>
      <c r="D984" s="24">
        <f t="shared" si="65"/>
        <v>14</v>
      </c>
      <c r="E984" s="26" t="str">
        <f t="shared" ref="E984:E1047" si="67">IF(D984="","",IF(D984&gt;$B$11,"Over","Under"))</f>
        <v>Under</v>
      </c>
      <c r="F984" s="26" t="str">
        <f t="shared" ref="F984:F1047" si="68">IF(D984="","",IF(D984&gt;$B$10,"Over","Under"))</f>
        <v>Over</v>
      </c>
      <c r="G984" s="26">
        <f t="shared" si="66"/>
        <v>9</v>
      </c>
    </row>
    <row r="985" spans="1:7" ht="15" x14ac:dyDescent="0.25">
      <c r="A985" s="39">
        <v>44385</v>
      </c>
      <c r="B985" s="40">
        <v>0.38958333333333334</v>
      </c>
      <c r="C985" s="5">
        <v>9</v>
      </c>
      <c r="D985" s="24">
        <f t="shared" si="65"/>
        <v>9</v>
      </c>
      <c r="E985" s="26" t="str">
        <f t="shared" si="67"/>
        <v>Under</v>
      </c>
      <c r="F985" s="26" t="str">
        <f t="shared" si="68"/>
        <v>Under</v>
      </c>
      <c r="G985" s="26">
        <f t="shared" si="66"/>
        <v>9</v>
      </c>
    </row>
    <row r="986" spans="1:7" ht="15" x14ac:dyDescent="0.25">
      <c r="A986" s="39">
        <v>44385</v>
      </c>
      <c r="B986" s="40">
        <v>0.39266203703703706</v>
      </c>
      <c r="C986" s="5">
        <v>11</v>
      </c>
      <c r="D986" s="24">
        <f t="shared" si="65"/>
        <v>11</v>
      </c>
      <c r="E986" s="26" t="str">
        <f t="shared" si="67"/>
        <v>Under</v>
      </c>
      <c r="F986" s="26" t="str">
        <f t="shared" si="68"/>
        <v>Over</v>
      </c>
      <c r="G986" s="26">
        <f t="shared" si="66"/>
        <v>9</v>
      </c>
    </row>
    <row r="987" spans="1:7" ht="15" x14ac:dyDescent="0.25">
      <c r="A987" s="39">
        <v>44385</v>
      </c>
      <c r="B987" s="40">
        <v>0.39473379629629629</v>
      </c>
      <c r="C987" s="5">
        <v>16</v>
      </c>
      <c r="D987" s="24">
        <f t="shared" si="65"/>
        <v>16</v>
      </c>
      <c r="E987" s="26" t="str">
        <f t="shared" si="67"/>
        <v>Under</v>
      </c>
      <c r="F987" s="26" t="str">
        <f t="shared" si="68"/>
        <v>Over</v>
      </c>
      <c r="G987" s="26">
        <f t="shared" si="66"/>
        <v>9</v>
      </c>
    </row>
    <row r="988" spans="1:7" ht="15" x14ac:dyDescent="0.25">
      <c r="A988" s="39">
        <v>44385</v>
      </c>
      <c r="B988" s="40">
        <v>0.39886574074074077</v>
      </c>
      <c r="C988" s="5">
        <v>15</v>
      </c>
      <c r="D988" s="24">
        <f t="shared" si="65"/>
        <v>15</v>
      </c>
      <c r="E988" s="26" t="str">
        <f t="shared" si="67"/>
        <v>Under</v>
      </c>
      <c r="F988" s="26" t="str">
        <f t="shared" si="68"/>
        <v>Over</v>
      </c>
      <c r="G988" s="26">
        <f t="shared" si="66"/>
        <v>9</v>
      </c>
    </row>
    <row r="989" spans="1:7" ht="15" x14ac:dyDescent="0.25">
      <c r="A989" s="39">
        <v>44385</v>
      </c>
      <c r="B989" s="40">
        <v>0.40364583333333331</v>
      </c>
      <c r="C989" s="5">
        <v>14</v>
      </c>
      <c r="D989" s="24">
        <f t="shared" si="65"/>
        <v>14</v>
      </c>
      <c r="E989" s="26" t="str">
        <f t="shared" si="67"/>
        <v>Under</v>
      </c>
      <c r="F989" s="26" t="str">
        <f t="shared" si="68"/>
        <v>Over</v>
      </c>
      <c r="G989" s="26">
        <f t="shared" si="66"/>
        <v>9</v>
      </c>
    </row>
    <row r="990" spans="1:7" ht="15" x14ac:dyDescent="0.25">
      <c r="A990" s="39">
        <v>44385</v>
      </c>
      <c r="B990" s="40">
        <v>0.40548611111111116</v>
      </c>
      <c r="C990" s="5">
        <v>17</v>
      </c>
      <c r="D990" s="24">
        <f t="shared" si="65"/>
        <v>17</v>
      </c>
      <c r="E990" s="26" t="str">
        <f t="shared" si="67"/>
        <v>Under</v>
      </c>
      <c r="F990" s="26" t="str">
        <f t="shared" si="68"/>
        <v>Over</v>
      </c>
      <c r="G990" s="26">
        <f t="shared" si="66"/>
        <v>9</v>
      </c>
    </row>
    <row r="991" spans="1:7" ht="15" x14ac:dyDescent="0.25">
      <c r="A991" s="39">
        <v>44385</v>
      </c>
      <c r="B991" s="40">
        <v>0.40638888888888891</v>
      </c>
      <c r="C991" s="5">
        <v>18</v>
      </c>
      <c r="D991" s="24">
        <f t="shared" si="65"/>
        <v>18</v>
      </c>
      <c r="E991" s="26" t="str">
        <f t="shared" si="67"/>
        <v>Under</v>
      </c>
      <c r="F991" s="26" t="str">
        <f t="shared" si="68"/>
        <v>Over</v>
      </c>
      <c r="G991" s="26">
        <f t="shared" si="66"/>
        <v>9</v>
      </c>
    </row>
    <row r="992" spans="1:7" ht="15" x14ac:dyDescent="0.25">
      <c r="A992" s="39">
        <v>44385</v>
      </c>
      <c r="B992" s="40">
        <v>0.40896990740740741</v>
      </c>
      <c r="C992" s="5">
        <v>14</v>
      </c>
      <c r="D992" s="24">
        <f t="shared" si="65"/>
        <v>14</v>
      </c>
      <c r="E992" s="26" t="str">
        <f t="shared" si="67"/>
        <v>Under</v>
      </c>
      <c r="F992" s="26" t="str">
        <f t="shared" si="68"/>
        <v>Over</v>
      </c>
      <c r="G992" s="26">
        <f t="shared" si="66"/>
        <v>9</v>
      </c>
    </row>
    <row r="993" spans="1:7" ht="15" x14ac:dyDescent="0.25">
      <c r="A993" s="39">
        <v>44385</v>
      </c>
      <c r="B993" s="40">
        <v>0.40909722222222222</v>
      </c>
      <c r="C993" s="5">
        <v>20</v>
      </c>
      <c r="D993" s="24">
        <f t="shared" si="65"/>
        <v>20</v>
      </c>
      <c r="E993" s="26" t="str">
        <f t="shared" si="67"/>
        <v>Under</v>
      </c>
      <c r="F993" s="26" t="str">
        <f t="shared" si="68"/>
        <v>Over</v>
      </c>
      <c r="G993" s="26">
        <f t="shared" si="66"/>
        <v>9</v>
      </c>
    </row>
    <row r="994" spans="1:7" ht="15" x14ac:dyDescent="0.25">
      <c r="A994" s="39">
        <v>44385</v>
      </c>
      <c r="B994" s="40">
        <v>0.40915509259259258</v>
      </c>
      <c r="C994" s="5">
        <v>15</v>
      </c>
      <c r="D994" s="24">
        <f t="shared" si="65"/>
        <v>15</v>
      </c>
      <c r="E994" s="26" t="str">
        <f t="shared" si="67"/>
        <v>Under</v>
      </c>
      <c r="F994" s="26" t="str">
        <f t="shared" si="68"/>
        <v>Over</v>
      </c>
      <c r="G994" s="26">
        <f t="shared" si="66"/>
        <v>9</v>
      </c>
    </row>
    <row r="995" spans="1:7" ht="15" x14ac:dyDescent="0.25">
      <c r="A995" s="39">
        <v>44385</v>
      </c>
      <c r="B995" s="40">
        <v>0.41065972222222219</v>
      </c>
      <c r="C995" s="5">
        <v>17</v>
      </c>
      <c r="D995" s="24">
        <f t="shared" si="65"/>
        <v>17</v>
      </c>
      <c r="E995" s="26" t="str">
        <f t="shared" si="67"/>
        <v>Under</v>
      </c>
      <c r="F995" s="26" t="str">
        <f t="shared" si="68"/>
        <v>Over</v>
      </c>
      <c r="G995" s="26">
        <f t="shared" si="66"/>
        <v>9</v>
      </c>
    </row>
    <row r="996" spans="1:7" ht="15" x14ac:dyDescent="0.25">
      <c r="A996" s="39">
        <v>44385</v>
      </c>
      <c r="B996" s="40">
        <v>0.41189814814814812</v>
      </c>
      <c r="C996" s="5">
        <v>18</v>
      </c>
      <c r="D996" s="24">
        <f t="shared" si="65"/>
        <v>18</v>
      </c>
      <c r="E996" s="26" t="str">
        <f t="shared" si="67"/>
        <v>Under</v>
      </c>
      <c r="F996" s="26" t="str">
        <f t="shared" si="68"/>
        <v>Over</v>
      </c>
      <c r="G996" s="26">
        <f t="shared" si="66"/>
        <v>9</v>
      </c>
    </row>
    <row r="997" spans="1:7" ht="15" x14ac:dyDescent="0.25">
      <c r="A997" s="39">
        <v>44385</v>
      </c>
      <c r="B997" s="40">
        <v>0.41731481481481486</v>
      </c>
      <c r="C997" s="5">
        <v>17</v>
      </c>
      <c r="D997" s="24">
        <f t="shared" si="65"/>
        <v>17</v>
      </c>
      <c r="E997" s="26" t="str">
        <f t="shared" si="67"/>
        <v>Under</v>
      </c>
      <c r="F997" s="26" t="str">
        <f t="shared" si="68"/>
        <v>Over</v>
      </c>
      <c r="G997" s="26">
        <f t="shared" si="66"/>
        <v>10</v>
      </c>
    </row>
    <row r="998" spans="1:7" ht="15" x14ac:dyDescent="0.25">
      <c r="A998" s="39">
        <v>44385</v>
      </c>
      <c r="B998" s="40">
        <v>0.41820601851851852</v>
      </c>
      <c r="C998" s="5">
        <v>13</v>
      </c>
      <c r="D998" s="24">
        <f t="shared" si="65"/>
        <v>13</v>
      </c>
      <c r="E998" s="26" t="str">
        <f t="shared" si="67"/>
        <v>Under</v>
      </c>
      <c r="F998" s="26" t="str">
        <f t="shared" si="68"/>
        <v>Over</v>
      </c>
      <c r="G998" s="26">
        <f t="shared" si="66"/>
        <v>10</v>
      </c>
    </row>
    <row r="999" spans="1:7" ht="15" x14ac:dyDescent="0.25">
      <c r="A999" s="39">
        <v>44385</v>
      </c>
      <c r="B999" s="40">
        <v>0.41842592592592592</v>
      </c>
      <c r="C999" s="5">
        <v>11</v>
      </c>
      <c r="D999" s="24">
        <f t="shared" si="65"/>
        <v>11</v>
      </c>
      <c r="E999" s="26" t="str">
        <f t="shared" si="67"/>
        <v>Under</v>
      </c>
      <c r="F999" s="26" t="str">
        <f t="shared" si="68"/>
        <v>Over</v>
      </c>
      <c r="G999" s="26">
        <f t="shared" si="66"/>
        <v>10</v>
      </c>
    </row>
    <row r="1000" spans="1:7" ht="15" x14ac:dyDescent="0.25">
      <c r="A1000" s="39">
        <v>44385</v>
      </c>
      <c r="B1000" s="40">
        <v>0.4211226851851852</v>
      </c>
      <c r="C1000" s="5">
        <v>16</v>
      </c>
      <c r="D1000" s="24">
        <f t="shared" si="65"/>
        <v>16</v>
      </c>
      <c r="E1000" s="26" t="str">
        <f t="shared" si="67"/>
        <v>Under</v>
      </c>
      <c r="F1000" s="26" t="str">
        <f t="shared" si="68"/>
        <v>Over</v>
      </c>
      <c r="G1000" s="26">
        <f t="shared" si="66"/>
        <v>10</v>
      </c>
    </row>
    <row r="1001" spans="1:7" ht="15" x14ac:dyDescent="0.25">
      <c r="A1001" s="39">
        <v>44385</v>
      </c>
      <c r="B1001" s="40">
        <v>0.42730324074074072</v>
      </c>
      <c r="C1001" s="5">
        <v>15</v>
      </c>
      <c r="D1001" s="24">
        <f t="shared" si="65"/>
        <v>15</v>
      </c>
      <c r="E1001" s="26" t="str">
        <f t="shared" si="67"/>
        <v>Under</v>
      </c>
      <c r="F1001" s="26" t="str">
        <f t="shared" si="68"/>
        <v>Over</v>
      </c>
      <c r="G1001" s="26">
        <f t="shared" si="66"/>
        <v>10</v>
      </c>
    </row>
    <row r="1002" spans="1:7" ht="15" x14ac:dyDescent="0.25">
      <c r="A1002" s="39">
        <v>44385</v>
      </c>
      <c r="B1002" s="40">
        <v>0.42855324074074069</v>
      </c>
      <c r="C1002" s="5">
        <v>8</v>
      </c>
      <c r="D1002" s="24">
        <f t="shared" si="65"/>
        <v>8</v>
      </c>
      <c r="E1002" s="26" t="str">
        <f t="shared" si="67"/>
        <v>Under</v>
      </c>
      <c r="F1002" s="26" t="str">
        <f t="shared" si="68"/>
        <v>Under</v>
      </c>
      <c r="G1002" s="26">
        <f t="shared" si="66"/>
        <v>10</v>
      </c>
    </row>
    <row r="1003" spans="1:7" ht="15" x14ac:dyDescent="0.25">
      <c r="A1003" s="39">
        <v>44385</v>
      </c>
      <c r="B1003" s="40">
        <v>0.42910879629629628</v>
      </c>
      <c r="C1003" s="5">
        <v>12</v>
      </c>
      <c r="D1003" s="24">
        <f t="shared" si="65"/>
        <v>12</v>
      </c>
      <c r="E1003" s="26" t="str">
        <f t="shared" si="67"/>
        <v>Under</v>
      </c>
      <c r="F1003" s="26" t="str">
        <f t="shared" si="68"/>
        <v>Over</v>
      </c>
      <c r="G1003" s="26">
        <f t="shared" si="66"/>
        <v>10</v>
      </c>
    </row>
    <row r="1004" spans="1:7" ht="15" x14ac:dyDescent="0.25">
      <c r="A1004" s="39">
        <v>44385</v>
      </c>
      <c r="B1004" s="40">
        <v>0.42987268518518523</v>
      </c>
      <c r="C1004" s="5">
        <v>16</v>
      </c>
      <c r="D1004" s="24">
        <f t="shared" si="65"/>
        <v>16</v>
      </c>
      <c r="E1004" s="26" t="str">
        <f t="shared" si="67"/>
        <v>Under</v>
      </c>
      <c r="F1004" s="26" t="str">
        <f t="shared" si="68"/>
        <v>Over</v>
      </c>
      <c r="G1004" s="26">
        <f t="shared" si="66"/>
        <v>10</v>
      </c>
    </row>
    <row r="1005" spans="1:7" ht="15" x14ac:dyDescent="0.25">
      <c r="A1005" s="39">
        <v>44385</v>
      </c>
      <c r="B1005" s="40">
        <v>0.42993055555555554</v>
      </c>
      <c r="C1005" s="5">
        <v>14</v>
      </c>
      <c r="D1005" s="24">
        <f t="shared" si="65"/>
        <v>14</v>
      </c>
      <c r="E1005" s="26" t="str">
        <f t="shared" si="67"/>
        <v>Under</v>
      </c>
      <c r="F1005" s="26" t="str">
        <f t="shared" si="68"/>
        <v>Over</v>
      </c>
      <c r="G1005" s="26">
        <f t="shared" si="66"/>
        <v>10</v>
      </c>
    </row>
    <row r="1006" spans="1:7" ht="15" x14ac:dyDescent="0.25">
      <c r="A1006" s="39">
        <v>44385</v>
      </c>
      <c r="B1006" s="40">
        <v>0.43160879629629628</v>
      </c>
      <c r="C1006" s="5">
        <v>15</v>
      </c>
      <c r="D1006" s="24">
        <f t="shared" si="65"/>
        <v>15</v>
      </c>
      <c r="E1006" s="26" t="str">
        <f t="shared" si="67"/>
        <v>Under</v>
      </c>
      <c r="F1006" s="26" t="str">
        <f t="shared" si="68"/>
        <v>Over</v>
      </c>
      <c r="G1006" s="26">
        <f t="shared" si="66"/>
        <v>10</v>
      </c>
    </row>
    <row r="1007" spans="1:7" ht="15" x14ac:dyDescent="0.25">
      <c r="A1007" s="39">
        <v>44385</v>
      </c>
      <c r="B1007" s="40">
        <v>0.43167824074074074</v>
      </c>
      <c r="C1007" s="5">
        <v>13</v>
      </c>
      <c r="D1007" s="24">
        <f t="shared" si="65"/>
        <v>13</v>
      </c>
      <c r="E1007" s="26" t="str">
        <f t="shared" si="67"/>
        <v>Under</v>
      </c>
      <c r="F1007" s="26" t="str">
        <f t="shared" si="68"/>
        <v>Over</v>
      </c>
      <c r="G1007" s="26">
        <f t="shared" si="66"/>
        <v>10</v>
      </c>
    </row>
    <row r="1008" spans="1:7" ht="15" x14ac:dyDescent="0.25">
      <c r="A1008" s="39">
        <v>44385</v>
      </c>
      <c r="B1008" s="40">
        <v>0.43443287037037037</v>
      </c>
      <c r="C1008" s="5">
        <v>16</v>
      </c>
      <c r="D1008" s="24">
        <f t="shared" si="65"/>
        <v>16</v>
      </c>
      <c r="E1008" s="26" t="str">
        <f t="shared" si="67"/>
        <v>Under</v>
      </c>
      <c r="F1008" s="26" t="str">
        <f t="shared" si="68"/>
        <v>Over</v>
      </c>
      <c r="G1008" s="26">
        <f t="shared" si="66"/>
        <v>10</v>
      </c>
    </row>
    <row r="1009" spans="1:7" ht="15" x14ac:dyDescent="0.25">
      <c r="A1009" s="39">
        <v>44385</v>
      </c>
      <c r="B1009" s="40">
        <v>0.43813657407407408</v>
      </c>
      <c r="C1009" s="5">
        <v>12</v>
      </c>
      <c r="D1009" s="24">
        <f t="shared" si="65"/>
        <v>12</v>
      </c>
      <c r="E1009" s="26" t="str">
        <f t="shared" si="67"/>
        <v>Under</v>
      </c>
      <c r="F1009" s="26" t="str">
        <f t="shared" si="68"/>
        <v>Over</v>
      </c>
      <c r="G1009" s="26">
        <f t="shared" si="66"/>
        <v>10</v>
      </c>
    </row>
    <row r="1010" spans="1:7" ht="15" x14ac:dyDescent="0.25">
      <c r="A1010" s="39">
        <v>44385</v>
      </c>
      <c r="B1010" s="40">
        <v>0.43987268518518513</v>
      </c>
      <c r="C1010" s="5">
        <v>17</v>
      </c>
      <c r="D1010" s="24">
        <f t="shared" si="65"/>
        <v>17</v>
      </c>
      <c r="E1010" s="26" t="str">
        <f t="shared" si="67"/>
        <v>Under</v>
      </c>
      <c r="F1010" s="26" t="str">
        <f t="shared" si="68"/>
        <v>Over</v>
      </c>
      <c r="G1010" s="26">
        <f t="shared" si="66"/>
        <v>10</v>
      </c>
    </row>
    <row r="1011" spans="1:7" ht="15" x14ac:dyDescent="0.25">
      <c r="A1011" s="39">
        <v>44385</v>
      </c>
      <c r="B1011" s="40">
        <v>0.43993055555555555</v>
      </c>
      <c r="C1011" s="5">
        <v>15</v>
      </c>
      <c r="D1011" s="24">
        <f t="shared" si="65"/>
        <v>15</v>
      </c>
      <c r="E1011" s="26" t="str">
        <f t="shared" si="67"/>
        <v>Under</v>
      </c>
      <c r="F1011" s="26" t="str">
        <f t="shared" si="68"/>
        <v>Over</v>
      </c>
      <c r="G1011" s="26">
        <f t="shared" si="66"/>
        <v>10</v>
      </c>
    </row>
    <row r="1012" spans="1:7" ht="15" x14ac:dyDescent="0.25">
      <c r="A1012" s="39">
        <v>44385</v>
      </c>
      <c r="B1012" s="40">
        <v>0.43997685185185187</v>
      </c>
      <c r="C1012" s="5">
        <v>14</v>
      </c>
      <c r="D1012" s="24">
        <f t="shared" si="65"/>
        <v>14</v>
      </c>
      <c r="E1012" s="26" t="str">
        <f t="shared" si="67"/>
        <v>Under</v>
      </c>
      <c r="F1012" s="26" t="str">
        <f t="shared" si="68"/>
        <v>Over</v>
      </c>
      <c r="G1012" s="26">
        <f t="shared" si="66"/>
        <v>10</v>
      </c>
    </row>
    <row r="1013" spans="1:7" ht="15" x14ac:dyDescent="0.25">
      <c r="A1013" s="39">
        <v>44385</v>
      </c>
      <c r="B1013" s="40">
        <v>0.44045138888888885</v>
      </c>
      <c r="C1013" s="5">
        <v>16</v>
      </c>
      <c r="D1013" s="24">
        <f t="shared" si="65"/>
        <v>16</v>
      </c>
      <c r="E1013" s="26" t="str">
        <f t="shared" si="67"/>
        <v>Under</v>
      </c>
      <c r="F1013" s="26" t="str">
        <f t="shared" si="68"/>
        <v>Over</v>
      </c>
      <c r="G1013" s="26">
        <f t="shared" si="66"/>
        <v>10</v>
      </c>
    </row>
    <row r="1014" spans="1:7" ht="15" x14ac:dyDescent="0.25">
      <c r="A1014" s="39">
        <v>44385</v>
      </c>
      <c r="B1014" s="40">
        <v>0.44063657407407408</v>
      </c>
      <c r="C1014" s="5">
        <v>14</v>
      </c>
      <c r="D1014" s="24">
        <f t="shared" si="65"/>
        <v>14</v>
      </c>
      <c r="E1014" s="26" t="str">
        <f t="shared" si="67"/>
        <v>Under</v>
      </c>
      <c r="F1014" s="26" t="str">
        <f t="shared" si="68"/>
        <v>Over</v>
      </c>
      <c r="G1014" s="26">
        <f t="shared" si="66"/>
        <v>10</v>
      </c>
    </row>
    <row r="1015" spans="1:7" ht="15" x14ac:dyDescent="0.25">
      <c r="A1015" s="39">
        <v>44385</v>
      </c>
      <c r="B1015" s="40">
        <v>0.44291666666666668</v>
      </c>
      <c r="C1015" s="5">
        <v>26</v>
      </c>
      <c r="D1015" s="24">
        <f t="shared" si="65"/>
        <v>26</v>
      </c>
      <c r="E1015" s="26" t="str">
        <f t="shared" si="67"/>
        <v>Over</v>
      </c>
      <c r="F1015" s="26" t="str">
        <f t="shared" si="68"/>
        <v>Over</v>
      </c>
      <c r="G1015" s="26">
        <f t="shared" si="66"/>
        <v>10</v>
      </c>
    </row>
    <row r="1016" spans="1:7" ht="15" x14ac:dyDescent="0.25">
      <c r="A1016" s="39">
        <v>44385</v>
      </c>
      <c r="B1016" s="40">
        <v>0.44366898148148143</v>
      </c>
      <c r="C1016" s="5">
        <v>15</v>
      </c>
      <c r="D1016" s="24">
        <f t="shared" si="65"/>
        <v>15</v>
      </c>
      <c r="E1016" s="26" t="str">
        <f t="shared" si="67"/>
        <v>Under</v>
      </c>
      <c r="F1016" s="26" t="str">
        <f t="shared" si="68"/>
        <v>Over</v>
      </c>
      <c r="G1016" s="26">
        <f t="shared" si="66"/>
        <v>10</v>
      </c>
    </row>
    <row r="1017" spans="1:7" ht="15" x14ac:dyDescent="0.25">
      <c r="A1017" s="39">
        <v>44385</v>
      </c>
      <c r="B1017" s="40">
        <v>0.4450115740740741</v>
      </c>
      <c r="C1017" s="5">
        <v>18</v>
      </c>
      <c r="D1017" s="24">
        <f t="shared" si="65"/>
        <v>18</v>
      </c>
      <c r="E1017" s="26" t="str">
        <f t="shared" si="67"/>
        <v>Under</v>
      </c>
      <c r="F1017" s="26" t="str">
        <f t="shared" si="68"/>
        <v>Over</v>
      </c>
      <c r="G1017" s="26">
        <f t="shared" si="66"/>
        <v>10</v>
      </c>
    </row>
    <row r="1018" spans="1:7" ht="15" x14ac:dyDescent="0.25">
      <c r="A1018" s="39">
        <v>44385</v>
      </c>
      <c r="B1018" s="40">
        <v>0.44885416666666672</v>
      </c>
      <c r="C1018" s="5">
        <v>9</v>
      </c>
      <c r="D1018" s="24">
        <f t="shared" si="65"/>
        <v>9</v>
      </c>
      <c r="E1018" s="26" t="str">
        <f t="shared" si="67"/>
        <v>Under</v>
      </c>
      <c r="F1018" s="26" t="str">
        <f t="shared" si="68"/>
        <v>Under</v>
      </c>
      <c r="G1018" s="26">
        <f t="shared" si="66"/>
        <v>10</v>
      </c>
    </row>
    <row r="1019" spans="1:7" ht="15" x14ac:dyDescent="0.25">
      <c r="A1019" s="39">
        <v>44385</v>
      </c>
      <c r="B1019" s="40">
        <v>0.44975694444444447</v>
      </c>
      <c r="C1019" s="5">
        <v>15</v>
      </c>
      <c r="D1019" s="24">
        <f t="shared" si="65"/>
        <v>15</v>
      </c>
      <c r="E1019" s="26" t="str">
        <f t="shared" si="67"/>
        <v>Under</v>
      </c>
      <c r="F1019" s="26" t="str">
        <f t="shared" si="68"/>
        <v>Over</v>
      </c>
      <c r="G1019" s="26">
        <f t="shared" si="66"/>
        <v>10</v>
      </c>
    </row>
    <row r="1020" spans="1:7" ht="15" x14ac:dyDescent="0.25">
      <c r="A1020" s="39">
        <v>44385</v>
      </c>
      <c r="B1020" s="40">
        <v>0.45140046296296293</v>
      </c>
      <c r="C1020" s="5">
        <v>17</v>
      </c>
      <c r="D1020" s="24">
        <f t="shared" si="65"/>
        <v>17</v>
      </c>
      <c r="E1020" s="26" t="str">
        <f t="shared" si="67"/>
        <v>Under</v>
      </c>
      <c r="F1020" s="26" t="str">
        <f t="shared" si="68"/>
        <v>Over</v>
      </c>
      <c r="G1020" s="26">
        <f t="shared" si="66"/>
        <v>10</v>
      </c>
    </row>
    <row r="1021" spans="1:7" ht="15" x14ac:dyDescent="0.25">
      <c r="A1021" s="39">
        <v>44385</v>
      </c>
      <c r="B1021" s="40">
        <v>0.45303240740740741</v>
      </c>
      <c r="C1021" s="5">
        <v>17</v>
      </c>
      <c r="D1021" s="24">
        <f t="shared" si="65"/>
        <v>17</v>
      </c>
      <c r="E1021" s="26" t="str">
        <f t="shared" si="67"/>
        <v>Under</v>
      </c>
      <c r="F1021" s="26" t="str">
        <f t="shared" si="68"/>
        <v>Over</v>
      </c>
      <c r="G1021" s="26">
        <f t="shared" si="66"/>
        <v>10</v>
      </c>
    </row>
    <row r="1022" spans="1:7" ht="15" x14ac:dyDescent="0.25">
      <c r="A1022" s="39">
        <v>44385</v>
      </c>
      <c r="B1022" s="40">
        <v>0.45405092592592594</v>
      </c>
      <c r="C1022" s="5">
        <v>16</v>
      </c>
      <c r="D1022" s="24">
        <f t="shared" si="65"/>
        <v>16</v>
      </c>
      <c r="E1022" s="26" t="str">
        <f t="shared" si="67"/>
        <v>Under</v>
      </c>
      <c r="F1022" s="26" t="str">
        <f t="shared" si="68"/>
        <v>Over</v>
      </c>
      <c r="G1022" s="26">
        <f t="shared" si="66"/>
        <v>10</v>
      </c>
    </row>
    <row r="1023" spans="1:7" ht="15" x14ac:dyDescent="0.25">
      <c r="A1023" s="39">
        <v>44385</v>
      </c>
      <c r="B1023" s="40">
        <v>0.45671296296296293</v>
      </c>
      <c r="C1023" s="5">
        <v>12</v>
      </c>
      <c r="D1023" s="24">
        <f t="shared" si="65"/>
        <v>12</v>
      </c>
      <c r="E1023" s="26" t="str">
        <f t="shared" si="67"/>
        <v>Under</v>
      </c>
      <c r="F1023" s="26" t="str">
        <f t="shared" si="68"/>
        <v>Over</v>
      </c>
      <c r="G1023" s="26">
        <f t="shared" si="66"/>
        <v>10</v>
      </c>
    </row>
    <row r="1024" spans="1:7" ht="15" x14ac:dyDescent="0.25">
      <c r="A1024" s="39">
        <v>44385</v>
      </c>
      <c r="B1024" s="40">
        <v>0.45711805555555557</v>
      </c>
      <c r="C1024" s="5">
        <v>15</v>
      </c>
      <c r="D1024" s="24">
        <f t="shared" si="65"/>
        <v>15</v>
      </c>
      <c r="E1024" s="26" t="str">
        <f t="shared" si="67"/>
        <v>Under</v>
      </c>
      <c r="F1024" s="26" t="str">
        <f t="shared" si="68"/>
        <v>Over</v>
      </c>
      <c r="G1024" s="26">
        <f t="shared" si="66"/>
        <v>10</v>
      </c>
    </row>
    <row r="1025" spans="1:7" ht="15" x14ac:dyDescent="0.25">
      <c r="A1025" s="39">
        <v>44385</v>
      </c>
      <c r="B1025" s="40">
        <v>0.45721064814814816</v>
      </c>
      <c r="C1025" s="5">
        <v>19</v>
      </c>
      <c r="D1025" s="24">
        <f t="shared" si="65"/>
        <v>19</v>
      </c>
      <c r="E1025" s="26" t="str">
        <f t="shared" si="67"/>
        <v>Under</v>
      </c>
      <c r="F1025" s="26" t="str">
        <f t="shared" si="68"/>
        <v>Over</v>
      </c>
      <c r="G1025" s="26">
        <f t="shared" si="66"/>
        <v>10</v>
      </c>
    </row>
    <row r="1026" spans="1:7" ht="15" x14ac:dyDescent="0.25">
      <c r="A1026" s="39">
        <v>44385</v>
      </c>
      <c r="B1026" s="40">
        <v>0.4604166666666667</v>
      </c>
      <c r="C1026" s="5">
        <v>8</v>
      </c>
      <c r="D1026" s="24">
        <f t="shared" si="65"/>
        <v>8</v>
      </c>
      <c r="E1026" s="26" t="str">
        <f t="shared" si="67"/>
        <v>Under</v>
      </c>
      <c r="F1026" s="26" t="str">
        <f t="shared" si="68"/>
        <v>Under</v>
      </c>
      <c r="G1026" s="26">
        <f t="shared" si="66"/>
        <v>11</v>
      </c>
    </row>
    <row r="1027" spans="1:7" ht="15" x14ac:dyDescent="0.25">
      <c r="A1027" s="39">
        <v>44385</v>
      </c>
      <c r="B1027" s="40">
        <v>0.46099537037037036</v>
      </c>
      <c r="C1027" s="5">
        <v>12</v>
      </c>
      <c r="D1027" s="24">
        <f t="shared" si="65"/>
        <v>12</v>
      </c>
      <c r="E1027" s="26" t="str">
        <f t="shared" si="67"/>
        <v>Under</v>
      </c>
      <c r="F1027" s="26" t="str">
        <f t="shared" si="68"/>
        <v>Over</v>
      </c>
      <c r="G1027" s="26">
        <f t="shared" si="66"/>
        <v>11</v>
      </c>
    </row>
    <row r="1028" spans="1:7" ht="15" x14ac:dyDescent="0.25">
      <c r="A1028" s="39">
        <v>44385</v>
      </c>
      <c r="B1028" s="40">
        <v>0.46207175925925931</v>
      </c>
      <c r="C1028" s="5">
        <v>20</v>
      </c>
      <c r="D1028" s="24">
        <f t="shared" si="65"/>
        <v>20</v>
      </c>
      <c r="E1028" s="26" t="str">
        <f t="shared" si="67"/>
        <v>Under</v>
      </c>
      <c r="F1028" s="26" t="str">
        <f t="shared" si="68"/>
        <v>Over</v>
      </c>
      <c r="G1028" s="26">
        <f t="shared" si="66"/>
        <v>11</v>
      </c>
    </row>
    <row r="1029" spans="1:7" ht="15" x14ac:dyDescent="0.25">
      <c r="A1029" s="39">
        <v>44385</v>
      </c>
      <c r="B1029" s="40">
        <v>0.4636805555555556</v>
      </c>
      <c r="C1029" s="5">
        <v>19</v>
      </c>
      <c r="D1029" s="24">
        <f t="shared" si="65"/>
        <v>19</v>
      </c>
      <c r="E1029" s="26" t="str">
        <f t="shared" si="67"/>
        <v>Under</v>
      </c>
      <c r="F1029" s="26" t="str">
        <f t="shared" si="68"/>
        <v>Over</v>
      </c>
      <c r="G1029" s="26">
        <f t="shared" si="66"/>
        <v>11</v>
      </c>
    </row>
    <row r="1030" spans="1:7" ht="15" x14ac:dyDescent="0.25">
      <c r="A1030" s="39">
        <v>44385</v>
      </c>
      <c r="B1030" s="40">
        <v>0.46421296296296299</v>
      </c>
      <c r="C1030" s="5">
        <v>18</v>
      </c>
      <c r="D1030" s="24">
        <f t="shared" si="65"/>
        <v>18</v>
      </c>
      <c r="E1030" s="26" t="str">
        <f t="shared" si="67"/>
        <v>Under</v>
      </c>
      <c r="F1030" s="26" t="str">
        <f t="shared" si="68"/>
        <v>Over</v>
      </c>
      <c r="G1030" s="26">
        <f t="shared" si="66"/>
        <v>11</v>
      </c>
    </row>
    <row r="1031" spans="1:7" ht="15" x14ac:dyDescent="0.25">
      <c r="A1031" s="39">
        <v>44385</v>
      </c>
      <c r="B1031" s="40">
        <v>0.46447916666666672</v>
      </c>
      <c r="C1031" s="5">
        <v>12</v>
      </c>
      <c r="D1031" s="24">
        <f t="shared" si="65"/>
        <v>12</v>
      </c>
      <c r="E1031" s="26" t="str">
        <f t="shared" si="67"/>
        <v>Under</v>
      </c>
      <c r="F1031" s="26" t="str">
        <f t="shared" si="68"/>
        <v>Over</v>
      </c>
      <c r="G1031" s="26">
        <f t="shared" si="66"/>
        <v>11</v>
      </c>
    </row>
    <row r="1032" spans="1:7" ht="15" x14ac:dyDescent="0.25">
      <c r="A1032" s="39">
        <v>44385</v>
      </c>
      <c r="B1032" s="40">
        <v>0.46585648148148145</v>
      </c>
      <c r="C1032" s="5">
        <v>14</v>
      </c>
      <c r="D1032" s="24">
        <f t="shared" si="65"/>
        <v>14</v>
      </c>
      <c r="E1032" s="26" t="str">
        <f t="shared" si="67"/>
        <v>Under</v>
      </c>
      <c r="F1032" s="26" t="str">
        <f t="shared" si="68"/>
        <v>Over</v>
      </c>
      <c r="G1032" s="26">
        <f t="shared" si="66"/>
        <v>11</v>
      </c>
    </row>
    <row r="1033" spans="1:7" ht="15" x14ac:dyDescent="0.25">
      <c r="A1033" s="39">
        <v>44385</v>
      </c>
      <c r="B1033" s="40">
        <v>0.46957175925925926</v>
      </c>
      <c r="C1033" s="5">
        <v>12</v>
      </c>
      <c r="D1033" s="24">
        <f t="shared" si="65"/>
        <v>12</v>
      </c>
      <c r="E1033" s="26" t="str">
        <f t="shared" si="67"/>
        <v>Under</v>
      </c>
      <c r="F1033" s="26" t="str">
        <f t="shared" si="68"/>
        <v>Over</v>
      </c>
      <c r="G1033" s="26">
        <f t="shared" si="66"/>
        <v>11</v>
      </c>
    </row>
    <row r="1034" spans="1:7" ht="15" x14ac:dyDescent="0.25">
      <c r="A1034" s="39">
        <v>44385</v>
      </c>
      <c r="B1034" s="40">
        <v>0.4697453703703704</v>
      </c>
      <c r="C1034" s="5">
        <v>14</v>
      </c>
      <c r="D1034" s="24">
        <f t="shared" si="65"/>
        <v>14</v>
      </c>
      <c r="E1034" s="26" t="str">
        <f t="shared" si="67"/>
        <v>Under</v>
      </c>
      <c r="F1034" s="26" t="str">
        <f t="shared" si="68"/>
        <v>Over</v>
      </c>
      <c r="G1034" s="26">
        <f t="shared" si="66"/>
        <v>11</v>
      </c>
    </row>
    <row r="1035" spans="1:7" ht="15" x14ac:dyDescent="0.25">
      <c r="A1035" s="39">
        <v>44385</v>
      </c>
      <c r="B1035" s="40">
        <v>0.47320601851851851</v>
      </c>
      <c r="C1035" s="5">
        <v>13</v>
      </c>
      <c r="D1035" s="24">
        <f t="shared" si="65"/>
        <v>13</v>
      </c>
      <c r="E1035" s="26" t="str">
        <f t="shared" si="67"/>
        <v>Under</v>
      </c>
      <c r="F1035" s="26" t="str">
        <f t="shared" si="68"/>
        <v>Over</v>
      </c>
      <c r="G1035" s="26">
        <f t="shared" si="66"/>
        <v>11</v>
      </c>
    </row>
    <row r="1036" spans="1:7" ht="15" x14ac:dyDescent="0.25">
      <c r="A1036" s="39">
        <v>44385</v>
      </c>
      <c r="B1036" s="40">
        <v>0.47370370370370374</v>
      </c>
      <c r="C1036" s="5">
        <v>20</v>
      </c>
      <c r="D1036" s="24">
        <f t="shared" si="65"/>
        <v>20</v>
      </c>
      <c r="E1036" s="26" t="str">
        <f t="shared" si="67"/>
        <v>Under</v>
      </c>
      <c r="F1036" s="26" t="str">
        <f t="shared" si="68"/>
        <v>Over</v>
      </c>
      <c r="G1036" s="26">
        <f t="shared" si="66"/>
        <v>11</v>
      </c>
    </row>
    <row r="1037" spans="1:7" ht="15" x14ac:dyDescent="0.25">
      <c r="A1037" s="39">
        <v>44385</v>
      </c>
      <c r="B1037" s="40">
        <v>0.47424768518518517</v>
      </c>
      <c r="C1037" s="5">
        <v>18</v>
      </c>
      <c r="D1037" s="24">
        <f t="shared" si="65"/>
        <v>18</v>
      </c>
      <c r="E1037" s="26" t="str">
        <f t="shared" si="67"/>
        <v>Under</v>
      </c>
      <c r="F1037" s="26" t="str">
        <f t="shared" si="68"/>
        <v>Over</v>
      </c>
      <c r="G1037" s="26">
        <f t="shared" si="66"/>
        <v>11</v>
      </c>
    </row>
    <row r="1038" spans="1:7" ht="15" x14ac:dyDescent="0.25">
      <c r="A1038" s="39">
        <v>44385</v>
      </c>
      <c r="B1038" s="40">
        <v>0.47553240740740743</v>
      </c>
      <c r="C1038" s="5">
        <v>14</v>
      </c>
      <c r="D1038" s="24">
        <f t="shared" si="65"/>
        <v>14</v>
      </c>
      <c r="E1038" s="26" t="str">
        <f t="shared" si="67"/>
        <v>Under</v>
      </c>
      <c r="F1038" s="26" t="str">
        <f t="shared" si="68"/>
        <v>Over</v>
      </c>
      <c r="G1038" s="26">
        <f t="shared" si="66"/>
        <v>11</v>
      </c>
    </row>
    <row r="1039" spans="1:7" ht="15" x14ac:dyDescent="0.25">
      <c r="A1039" s="39">
        <v>44385</v>
      </c>
      <c r="B1039" s="40">
        <v>0.47585648148148146</v>
      </c>
      <c r="C1039" s="5">
        <v>14</v>
      </c>
      <c r="D1039" s="24">
        <f t="shared" si="65"/>
        <v>14</v>
      </c>
      <c r="E1039" s="26" t="str">
        <f t="shared" si="67"/>
        <v>Under</v>
      </c>
      <c r="F1039" s="26" t="str">
        <f t="shared" si="68"/>
        <v>Over</v>
      </c>
      <c r="G1039" s="26">
        <f t="shared" si="66"/>
        <v>11</v>
      </c>
    </row>
    <row r="1040" spans="1:7" ht="15" x14ac:dyDescent="0.25">
      <c r="A1040" s="39">
        <v>44385</v>
      </c>
      <c r="B1040" s="40">
        <v>0.4760416666666667</v>
      </c>
      <c r="C1040" s="5">
        <v>12</v>
      </c>
      <c r="D1040" s="24">
        <f t="shared" si="65"/>
        <v>12</v>
      </c>
      <c r="E1040" s="26" t="str">
        <f t="shared" si="67"/>
        <v>Under</v>
      </c>
      <c r="F1040" s="26" t="str">
        <f t="shared" si="68"/>
        <v>Over</v>
      </c>
      <c r="G1040" s="26">
        <f t="shared" si="66"/>
        <v>11</v>
      </c>
    </row>
    <row r="1041" spans="1:7" ht="15" x14ac:dyDescent="0.25">
      <c r="A1041" s="39">
        <v>44385</v>
      </c>
      <c r="B1041" s="40">
        <v>0.47688657407407403</v>
      </c>
      <c r="C1041" s="5">
        <v>19</v>
      </c>
      <c r="D1041" s="24">
        <f t="shared" si="65"/>
        <v>19</v>
      </c>
      <c r="E1041" s="26" t="str">
        <f t="shared" si="67"/>
        <v>Under</v>
      </c>
      <c r="F1041" s="26" t="str">
        <f t="shared" si="68"/>
        <v>Over</v>
      </c>
      <c r="G1041" s="26">
        <f t="shared" si="66"/>
        <v>11</v>
      </c>
    </row>
    <row r="1042" spans="1:7" ht="15" x14ac:dyDescent="0.25">
      <c r="A1042" s="39">
        <v>44385</v>
      </c>
      <c r="B1042" s="40">
        <v>0.47737268518518516</v>
      </c>
      <c r="C1042" s="5">
        <v>17</v>
      </c>
      <c r="D1042" s="24">
        <f t="shared" si="65"/>
        <v>17</v>
      </c>
      <c r="E1042" s="26" t="str">
        <f t="shared" si="67"/>
        <v>Under</v>
      </c>
      <c r="F1042" s="26" t="str">
        <f t="shared" si="68"/>
        <v>Over</v>
      </c>
      <c r="G1042" s="26">
        <f t="shared" si="66"/>
        <v>11</v>
      </c>
    </row>
    <row r="1043" spans="1:7" ht="15" x14ac:dyDescent="0.25">
      <c r="A1043" s="39">
        <v>44385</v>
      </c>
      <c r="B1043" s="40">
        <v>0.47888888888888892</v>
      </c>
      <c r="C1043" s="5">
        <v>20</v>
      </c>
      <c r="D1043" s="24">
        <f t="shared" si="65"/>
        <v>20</v>
      </c>
      <c r="E1043" s="26" t="str">
        <f t="shared" si="67"/>
        <v>Under</v>
      </c>
      <c r="F1043" s="26" t="str">
        <f t="shared" si="68"/>
        <v>Over</v>
      </c>
      <c r="G1043" s="26">
        <f t="shared" si="66"/>
        <v>11</v>
      </c>
    </row>
    <row r="1044" spans="1:7" ht="15" x14ac:dyDescent="0.25">
      <c r="A1044" s="39">
        <v>44385</v>
      </c>
      <c r="B1044" s="40">
        <v>0.48008101851851853</v>
      </c>
      <c r="C1044" s="5">
        <v>12</v>
      </c>
      <c r="D1044" s="24">
        <f t="shared" si="65"/>
        <v>12</v>
      </c>
      <c r="E1044" s="26" t="str">
        <f t="shared" si="67"/>
        <v>Under</v>
      </c>
      <c r="F1044" s="26" t="str">
        <f t="shared" si="68"/>
        <v>Over</v>
      </c>
      <c r="G1044" s="26">
        <f t="shared" si="66"/>
        <v>11</v>
      </c>
    </row>
    <row r="1045" spans="1:7" ht="15" x14ac:dyDescent="0.25">
      <c r="A1045" s="39">
        <v>44385</v>
      </c>
      <c r="B1045" s="40">
        <v>0.48013888888888889</v>
      </c>
      <c r="C1045" s="5">
        <v>11</v>
      </c>
      <c r="D1045" s="24">
        <f t="shared" si="65"/>
        <v>11</v>
      </c>
      <c r="E1045" s="26" t="str">
        <f t="shared" si="67"/>
        <v>Under</v>
      </c>
      <c r="F1045" s="26" t="str">
        <f t="shared" si="68"/>
        <v>Over</v>
      </c>
      <c r="G1045" s="26">
        <f t="shared" si="66"/>
        <v>11</v>
      </c>
    </row>
    <row r="1046" spans="1:7" ht="15" x14ac:dyDescent="0.25">
      <c r="A1046" s="39">
        <v>44385</v>
      </c>
      <c r="B1046" s="40">
        <v>0.48056712962962966</v>
      </c>
      <c r="C1046" s="5">
        <v>12</v>
      </c>
      <c r="D1046" s="24">
        <f t="shared" si="65"/>
        <v>12</v>
      </c>
      <c r="E1046" s="26" t="str">
        <f t="shared" si="67"/>
        <v>Under</v>
      </c>
      <c r="F1046" s="26" t="str">
        <f t="shared" si="68"/>
        <v>Over</v>
      </c>
      <c r="G1046" s="26">
        <f t="shared" si="66"/>
        <v>11</v>
      </c>
    </row>
    <row r="1047" spans="1:7" ht="15" x14ac:dyDescent="0.25">
      <c r="A1047" s="39">
        <v>44385</v>
      </c>
      <c r="B1047" s="40">
        <v>0.48502314814814818</v>
      </c>
      <c r="C1047" s="5">
        <v>16</v>
      </c>
      <c r="D1047" s="24">
        <f t="shared" ref="D1047:D1110" si="69">IF(C1047="","",IF($B$9="mph",C1047,ROUND(C1047*0.6214,0)))</f>
        <v>16</v>
      </c>
      <c r="E1047" s="26" t="str">
        <f t="shared" si="67"/>
        <v>Under</v>
      </c>
      <c r="F1047" s="26" t="str">
        <f t="shared" si="68"/>
        <v>Over</v>
      </c>
      <c r="G1047" s="26">
        <f t="shared" ref="G1047:G1110" si="70">HOUR(B1047)</f>
        <v>11</v>
      </c>
    </row>
    <row r="1048" spans="1:7" ht="15" x14ac:dyDescent="0.25">
      <c r="A1048" s="39">
        <v>44385</v>
      </c>
      <c r="B1048" s="40">
        <v>0.48707175925925927</v>
      </c>
      <c r="C1048" s="5">
        <v>13</v>
      </c>
      <c r="D1048" s="24">
        <f t="shared" si="69"/>
        <v>13</v>
      </c>
      <c r="E1048" s="26" t="str">
        <f t="shared" ref="E1048:E1111" si="71">IF(D1048="","",IF(D1048&gt;$B$11,"Over","Under"))</f>
        <v>Under</v>
      </c>
      <c r="F1048" s="26" t="str">
        <f t="shared" ref="F1048:F1111" si="72">IF(D1048="","",IF(D1048&gt;$B$10,"Over","Under"))</f>
        <v>Over</v>
      </c>
      <c r="G1048" s="26">
        <f t="shared" si="70"/>
        <v>11</v>
      </c>
    </row>
    <row r="1049" spans="1:7" ht="15" x14ac:dyDescent="0.25">
      <c r="A1049" s="39">
        <v>44385</v>
      </c>
      <c r="B1049" s="40">
        <v>0.48723379629629626</v>
      </c>
      <c r="C1049" s="5">
        <v>15</v>
      </c>
      <c r="D1049" s="24">
        <f t="shared" si="69"/>
        <v>15</v>
      </c>
      <c r="E1049" s="26" t="str">
        <f t="shared" si="71"/>
        <v>Under</v>
      </c>
      <c r="F1049" s="26" t="str">
        <f t="shared" si="72"/>
        <v>Over</v>
      </c>
      <c r="G1049" s="26">
        <f t="shared" si="70"/>
        <v>11</v>
      </c>
    </row>
    <row r="1050" spans="1:7" ht="15" x14ac:dyDescent="0.25">
      <c r="A1050" s="39">
        <v>44385</v>
      </c>
      <c r="B1050" s="40">
        <v>0.48748842592592595</v>
      </c>
      <c r="C1050" s="5">
        <v>13</v>
      </c>
      <c r="D1050" s="24">
        <f t="shared" si="69"/>
        <v>13</v>
      </c>
      <c r="E1050" s="26" t="str">
        <f t="shared" si="71"/>
        <v>Under</v>
      </c>
      <c r="F1050" s="26" t="str">
        <f t="shared" si="72"/>
        <v>Over</v>
      </c>
      <c r="G1050" s="26">
        <f t="shared" si="70"/>
        <v>11</v>
      </c>
    </row>
    <row r="1051" spans="1:7" ht="15" x14ac:dyDescent="0.25">
      <c r="A1051" s="39">
        <v>44385</v>
      </c>
      <c r="B1051" s="40">
        <v>0.49042824074074076</v>
      </c>
      <c r="C1051" s="5">
        <v>26</v>
      </c>
      <c r="D1051" s="24">
        <f t="shared" si="69"/>
        <v>26</v>
      </c>
      <c r="E1051" s="26" t="str">
        <f t="shared" si="71"/>
        <v>Over</v>
      </c>
      <c r="F1051" s="26" t="str">
        <f t="shared" si="72"/>
        <v>Over</v>
      </c>
      <c r="G1051" s="26">
        <f t="shared" si="70"/>
        <v>11</v>
      </c>
    </row>
    <row r="1052" spans="1:7" ht="15" x14ac:dyDescent="0.25">
      <c r="A1052" s="39">
        <v>44385</v>
      </c>
      <c r="B1052" s="40">
        <v>0.49937499999999996</v>
      </c>
      <c r="C1052" s="5">
        <v>13</v>
      </c>
      <c r="D1052" s="24">
        <f t="shared" si="69"/>
        <v>13</v>
      </c>
      <c r="E1052" s="26" t="str">
        <f t="shared" si="71"/>
        <v>Under</v>
      </c>
      <c r="F1052" s="26" t="str">
        <f t="shared" si="72"/>
        <v>Over</v>
      </c>
      <c r="G1052" s="26">
        <f t="shared" si="70"/>
        <v>11</v>
      </c>
    </row>
    <row r="1053" spans="1:7" ht="15" x14ac:dyDescent="0.25">
      <c r="A1053" s="39">
        <v>44385</v>
      </c>
      <c r="B1053" s="40">
        <v>0.50069444444444444</v>
      </c>
      <c r="C1053" s="5">
        <v>16</v>
      </c>
      <c r="D1053" s="24">
        <f t="shared" si="69"/>
        <v>16</v>
      </c>
      <c r="E1053" s="26" t="str">
        <f t="shared" si="71"/>
        <v>Under</v>
      </c>
      <c r="F1053" s="26" t="str">
        <f t="shared" si="72"/>
        <v>Over</v>
      </c>
      <c r="G1053" s="26">
        <f t="shared" si="70"/>
        <v>12</v>
      </c>
    </row>
    <row r="1054" spans="1:7" ht="15" x14ac:dyDescent="0.25">
      <c r="A1054" s="39">
        <v>44385</v>
      </c>
      <c r="B1054" s="40">
        <v>0.50133101851851858</v>
      </c>
      <c r="C1054" s="5">
        <v>16</v>
      </c>
      <c r="D1054" s="24">
        <f t="shared" si="69"/>
        <v>16</v>
      </c>
      <c r="E1054" s="26" t="str">
        <f t="shared" si="71"/>
        <v>Under</v>
      </c>
      <c r="F1054" s="26" t="str">
        <f t="shared" si="72"/>
        <v>Over</v>
      </c>
      <c r="G1054" s="26">
        <f t="shared" si="70"/>
        <v>12</v>
      </c>
    </row>
    <row r="1055" spans="1:7" ht="15" x14ac:dyDescent="0.25">
      <c r="A1055" s="39">
        <v>44385</v>
      </c>
      <c r="B1055" s="40">
        <v>0.50141203703703707</v>
      </c>
      <c r="C1055" s="5">
        <v>15</v>
      </c>
      <c r="D1055" s="24">
        <f t="shared" si="69"/>
        <v>15</v>
      </c>
      <c r="E1055" s="26" t="str">
        <f t="shared" si="71"/>
        <v>Under</v>
      </c>
      <c r="F1055" s="26" t="str">
        <f t="shared" si="72"/>
        <v>Over</v>
      </c>
      <c r="G1055" s="26">
        <f t="shared" si="70"/>
        <v>12</v>
      </c>
    </row>
    <row r="1056" spans="1:7" ht="15" x14ac:dyDescent="0.25">
      <c r="A1056" s="39">
        <v>44385</v>
      </c>
      <c r="B1056" s="40">
        <v>0.5043171296296296</v>
      </c>
      <c r="C1056" s="5">
        <v>8</v>
      </c>
      <c r="D1056" s="24">
        <f t="shared" si="69"/>
        <v>8</v>
      </c>
      <c r="E1056" s="26" t="str">
        <f t="shared" si="71"/>
        <v>Under</v>
      </c>
      <c r="F1056" s="26" t="str">
        <f t="shared" si="72"/>
        <v>Under</v>
      </c>
      <c r="G1056" s="26">
        <f t="shared" si="70"/>
        <v>12</v>
      </c>
    </row>
    <row r="1057" spans="1:7" ht="15" x14ac:dyDescent="0.25">
      <c r="A1057" s="39">
        <v>44385</v>
      </c>
      <c r="B1057" s="40">
        <v>0.50631944444444443</v>
      </c>
      <c r="C1057" s="5">
        <v>13</v>
      </c>
      <c r="D1057" s="24">
        <f t="shared" si="69"/>
        <v>13</v>
      </c>
      <c r="E1057" s="26" t="str">
        <f t="shared" si="71"/>
        <v>Under</v>
      </c>
      <c r="F1057" s="26" t="str">
        <f t="shared" si="72"/>
        <v>Over</v>
      </c>
      <c r="G1057" s="26">
        <f t="shared" si="70"/>
        <v>12</v>
      </c>
    </row>
    <row r="1058" spans="1:7" ht="15" x14ac:dyDescent="0.25">
      <c r="A1058" s="39">
        <v>44385</v>
      </c>
      <c r="B1058" s="40">
        <v>0.5084953703703704</v>
      </c>
      <c r="C1058" s="5">
        <v>19</v>
      </c>
      <c r="D1058" s="24">
        <f t="shared" si="69"/>
        <v>19</v>
      </c>
      <c r="E1058" s="26" t="str">
        <f t="shared" si="71"/>
        <v>Under</v>
      </c>
      <c r="F1058" s="26" t="str">
        <f t="shared" si="72"/>
        <v>Over</v>
      </c>
      <c r="G1058" s="26">
        <f t="shared" si="70"/>
        <v>12</v>
      </c>
    </row>
    <row r="1059" spans="1:7" ht="15" x14ac:dyDescent="0.25">
      <c r="A1059" s="39">
        <v>44385</v>
      </c>
      <c r="B1059" s="40">
        <v>0.50907407407407412</v>
      </c>
      <c r="C1059" s="5">
        <v>18</v>
      </c>
      <c r="D1059" s="24">
        <f t="shared" si="69"/>
        <v>18</v>
      </c>
      <c r="E1059" s="26" t="str">
        <f t="shared" si="71"/>
        <v>Under</v>
      </c>
      <c r="F1059" s="26" t="str">
        <f t="shared" si="72"/>
        <v>Over</v>
      </c>
      <c r="G1059" s="26">
        <f t="shared" si="70"/>
        <v>12</v>
      </c>
    </row>
    <row r="1060" spans="1:7" ht="15" x14ac:dyDescent="0.25">
      <c r="A1060" s="39">
        <v>44385</v>
      </c>
      <c r="B1060" s="40">
        <v>0.50944444444444448</v>
      </c>
      <c r="C1060" s="5">
        <v>21</v>
      </c>
      <c r="D1060" s="24">
        <f t="shared" si="69"/>
        <v>21</v>
      </c>
      <c r="E1060" s="26" t="str">
        <f t="shared" si="71"/>
        <v>Under</v>
      </c>
      <c r="F1060" s="26" t="str">
        <f t="shared" si="72"/>
        <v>Over</v>
      </c>
      <c r="G1060" s="26">
        <f t="shared" si="70"/>
        <v>12</v>
      </c>
    </row>
    <row r="1061" spans="1:7" ht="15" x14ac:dyDescent="0.25">
      <c r="A1061" s="39">
        <v>44385</v>
      </c>
      <c r="B1061" s="40">
        <v>0.50950231481481478</v>
      </c>
      <c r="C1061" s="5">
        <v>19</v>
      </c>
      <c r="D1061" s="24">
        <f t="shared" si="69"/>
        <v>19</v>
      </c>
      <c r="E1061" s="26" t="str">
        <f t="shared" si="71"/>
        <v>Under</v>
      </c>
      <c r="F1061" s="26" t="str">
        <f t="shared" si="72"/>
        <v>Over</v>
      </c>
      <c r="G1061" s="26">
        <f t="shared" si="70"/>
        <v>12</v>
      </c>
    </row>
    <row r="1062" spans="1:7" ht="15" x14ac:dyDescent="0.25">
      <c r="A1062" s="39">
        <v>44385</v>
      </c>
      <c r="B1062" s="40">
        <v>0.5096180555555555</v>
      </c>
      <c r="C1062" s="5">
        <v>19</v>
      </c>
      <c r="D1062" s="24">
        <f t="shared" si="69"/>
        <v>19</v>
      </c>
      <c r="E1062" s="26" t="str">
        <f t="shared" si="71"/>
        <v>Under</v>
      </c>
      <c r="F1062" s="26" t="str">
        <f t="shared" si="72"/>
        <v>Over</v>
      </c>
      <c r="G1062" s="26">
        <f t="shared" si="70"/>
        <v>12</v>
      </c>
    </row>
    <row r="1063" spans="1:7" ht="15" x14ac:dyDescent="0.25">
      <c r="A1063" s="39">
        <v>44385</v>
      </c>
      <c r="B1063" s="40">
        <v>0.5100231481481482</v>
      </c>
      <c r="C1063" s="5">
        <v>19</v>
      </c>
      <c r="D1063" s="24">
        <f t="shared" si="69"/>
        <v>19</v>
      </c>
      <c r="E1063" s="26" t="str">
        <f t="shared" si="71"/>
        <v>Under</v>
      </c>
      <c r="F1063" s="26" t="str">
        <f t="shared" si="72"/>
        <v>Over</v>
      </c>
      <c r="G1063" s="26">
        <f t="shared" si="70"/>
        <v>12</v>
      </c>
    </row>
    <row r="1064" spans="1:7" ht="15" x14ac:dyDescent="0.25">
      <c r="A1064" s="39">
        <v>44385</v>
      </c>
      <c r="B1064" s="40">
        <v>0.51021990740740741</v>
      </c>
      <c r="C1064" s="5">
        <v>11</v>
      </c>
      <c r="D1064" s="24">
        <f t="shared" si="69"/>
        <v>11</v>
      </c>
      <c r="E1064" s="26" t="str">
        <f t="shared" si="71"/>
        <v>Under</v>
      </c>
      <c r="F1064" s="26" t="str">
        <f t="shared" si="72"/>
        <v>Over</v>
      </c>
      <c r="G1064" s="26">
        <f t="shared" si="70"/>
        <v>12</v>
      </c>
    </row>
    <row r="1065" spans="1:7" ht="15" x14ac:dyDescent="0.25">
      <c r="A1065" s="39">
        <v>44385</v>
      </c>
      <c r="B1065" s="40">
        <v>0.51587962962962963</v>
      </c>
      <c r="C1065" s="5">
        <v>24</v>
      </c>
      <c r="D1065" s="24">
        <f t="shared" si="69"/>
        <v>24</v>
      </c>
      <c r="E1065" s="26" t="str">
        <f t="shared" si="71"/>
        <v>Under</v>
      </c>
      <c r="F1065" s="26" t="str">
        <f t="shared" si="72"/>
        <v>Over</v>
      </c>
      <c r="G1065" s="26">
        <f t="shared" si="70"/>
        <v>12</v>
      </c>
    </row>
    <row r="1066" spans="1:7" ht="15" x14ac:dyDescent="0.25">
      <c r="A1066" s="39">
        <v>44385</v>
      </c>
      <c r="B1066" s="40">
        <v>0.51613425925925926</v>
      </c>
      <c r="C1066" s="5">
        <v>20</v>
      </c>
      <c r="D1066" s="24">
        <f t="shared" si="69"/>
        <v>20</v>
      </c>
      <c r="E1066" s="26" t="str">
        <f t="shared" si="71"/>
        <v>Under</v>
      </c>
      <c r="F1066" s="26" t="str">
        <f t="shared" si="72"/>
        <v>Over</v>
      </c>
      <c r="G1066" s="26">
        <f t="shared" si="70"/>
        <v>12</v>
      </c>
    </row>
    <row r="1067" spans="1:7" ht="15" x14ac:dyDescent="0.25">
      <c r="A1067" s="39">
        <v>44385</v>
      </c>
      <c r="B1067" s="40">
        <v>0.51968749999999997</v>
      </c>
      <c r="C1067" s="5">
        <v>20</v>
      </c>
      <c r="D1067" s="24">
        <f t="shared" si="69"/>
        <v>20</v>
      </c>
      <c r="E1067" s="26" t="str">
        <f t="shared" si="71"/>
        <v>Under</v>
      </c>
      <c r="F1067" s="26" t="str">
        <f t="shared" si="72"/>
        <v>Over</v>
      </c>
      <c r="G1067" s="26">
        <f t="shared" si="70"/>
        <v>12</v>
      </c>
    </row>
    <row r="1068" spans="1:7" ht="15" x14ac:dyDescent="0.25">
      <c r="A1068" s="39">
        <v>44385</v>
      </c>
      <c r="B1068" s="40">
        <v>0.52177083333333341</v>
      </c>
      <c r="C1068" s="5">
        <v>19</v>
      </c>
      <c r="D1068" s="24">
        <f t="shared" si="69"/>
        <v>19</v>
      </c>
      <c r="E1068" s="26" t="str">
        <f t="shared" si="71"/>
        <v>Under</v>
      </c>
      <c r="F1068" s="26" t="str">
        <f t="shared" si="72"/>
        <v>Over</v>
      </c>
      <c r="G1068" s="26">
        <f t="shared" si="70"/>
        <v>12</v>
      </c>
    </row>
    <row r="1069" spans="1:7" ht="15" x14ac:dyDescent="0.25">
      <c r="A1069" s="39">
        <v>44385</v>
      </c>
      <c r="B1069" s="40">
        <v>0.52530092592592592</v>
      </c>
      <c r="C1069" s="5">
        <v>11</v>
      </c>
      <c r="D1069" s="24">
        <f t="shared" si="69"/>
        <v>11</v>
      </c>
      <c r="E1069" s="26" t="str">
        <f t="shared" si="71"/>
        <v>Under</v>
      </c>
      <c r="F1069" s="26" t="str">
        <f t="shared" si="72"/>
        <v>Over</v>
      </c>
      <c r="G1069" s="26">
        <f t="shared" si="70"/>
        <v>12</v>
      </c>
    </row>
    <row r="1070" spans="1:7" ht="15" x14ac:dyDescent="0.25">
      <c r="A1070" s="39">
        <v>44385</v>
      </c>
      <c r="B1070" s="40">
        <v>0.52635416666666668</v>
      </c>
      <c r="C1070" s="5">
        <v>10</v>
      </c>
      <c r="D1070" s="24">
        <f t="shared" si="69"/>
        <v>10</v>
      </c>
      <c r="E1070" s="26" t="str">
        <f t="shared" si="71"/>
        <v>Under</v>
      </c>
      <c r="F1070" s="26" t="str">
        <f t="shared" si="72"/>
        <v>Under</v>
      </c>
      <c r="G1070" s="26">
        <f t="shared" si="70"/>
        <v>12</v>
      </c>
    </row>
    <row r="1071" spans="1:7" ht="15" x14ac:dyDescent="0.25">
      <c r="A1071" s="39">
        <v>44385</v>
      </c>
      <c r="B1071" s="40">
        <v>0.52874999999999994</v>
      </c>
      <c r="C1071" s="5">
        <v>16</v>
      </c>
      <c r="D1071" s="24">
        <f t="shared" si="69"/>
        <v>16</v>
      </c>
      <c r="E1071" s="26" t="str">
        <f t="shared" si="71"/>
        <v>Under</v>
      </c>
      <c r="F1071" s="26" t="str">
        <f t="shared" si="72"/>
        <v>Over</v>
      </c>
      <c r="G1071" s="26">
        <f t="shared" si="70"/>
        <v>12</v>
      </c>
    </row>
    <row r="1072" spans="1:7" ht="15" x14ac:dyDescent="0.25">
      <c r="A1072" s="39">
        <v>44385</v>
      </c>
      <c r="B1072" s="40">
        <v>0.53263888888888888</v>
      </c>
      <c r="C1072" s="5">
        <v>19</v>
      </c>
      <c r="D1072" s="24">
        <f t="shared" si="69"/>
        <v>19</v>
      </c>
      <c r="E1072" s="26" t="str">
        <f t="shared" si="71"/>
        <v>Under</v>
      </c>
      <c r="F1072" s="26" t="str">
        <f t="shared" si="72"/>
        <v>Over</v>
      </c>
      <c r="G1072" s="26">
        <f t="shared" si="70"/>
        <v>12</v>
      </c>
    </row>
    <row r="1073" spans="1:7" ht="15" x14ac:dyDescent="0.25">
      <c r="A1073" s="39">
        <v>44385</v>
      </c>
      <c r="B1073" s="40">
        <v>0.53327546296296291</v>
      </c>
      <c r="C1073" s="5">
        <v>15</v>
      </c>
      <c r="D1073" s="24">
        <f t="shared" si="69"/>
        <v>15</v>
      </c>
      <c r="E1073" s="26" t="str">
        <f t="shared" si="71"/>
        <v>Under</v>
      </c>
      <c r="F1073" s="26" t="str">
        <f t="shared" si="72"/>
        <v>Over</v>
      </c>
      <c r="G1073" s="26">
        <f t="shared" si="70"/>
        <v>12</v>
      </c>
    </row>
    <row r="1074" spans="1:7" ht="15" x14ac:dyDescent="0.25">
      <c r="A1074" s="39">
        <v>44385</v>
      </c>
      <c r="B1074" s="40">
        <v>0.53434027777777782</v>
      </c>
      <c r="C1074" s="5">
        <v>16</v>
      </c>
      <c r="D1074" s="24">
        <f t="shared" si="69"/>
        <v>16</v>
      </c>
      <c r="E1074" s="26" t="str">
        <f t="shared" si="71"/>
        <v>Under</v>
      </c>
      <c r="F1074" s="26" t="str">
        <f t="shared" si="72"/>
        <v>Over</v>
      </c>
      <c r="G1074" s="26">
        <f t="shared" si="70"/>
        <v>12</v>
      </c>
    </row>
    <row r="1075" spans="1:7" ht="15" x14ac:dyDescent="0.25">
      <c r="A1075" s="39">
        <v>44385</v>
      </c>
      <c r="B1075" s="40">
        <v>0.5360300925925926</v>
      </c>
      <c r="C1075" s="5">
        <v>22</v>
      </c>
      <c r="D1075" s="24">
        <f t="shared" si="69"/>
        <v>22</v>
      </c>
      <c r="E1075" s="26" t="str">
        <f t="shared" si="71"/>
        <v>Under</v>
      </c>
      <c r="F1075" s="26" t="str">
        <f t="shared" si="72"/>
        <v>Over</v>
      </c>
      <c r="G1075" s="26">
        <f t="shared" si="70"/>
        <v>12</v>
      </c>
    </row>
    <row r="1076" spans="1:7" ht="15" x14ac:dyDescent="0.25">
      <c r="A1076" s="39">
        <v>44385</v>
      </c>
      <c r="B1076" s="40">
        <v>0.53745370370370371</v>
      </c>
      <c r="C1076" s="5">
        <v>10</v>
      </c>
      <c r="D1076" s="24">
        <f t="shared" si="69"/>
        <v>10</v>
      </c>
      <c r="E1076" s="26" t="str">
        <f t="shared" si="71"/>
        <v>Under</v>
      </c>
      <c r="F1076" s="26" t="str">
        <f t="shared" si="72"/>
        <v>Under</v>
      </c>
      <c r="G1076" s="26">
        <f t="shared" si="70"/>
        <v>12</v>
      </c>
    </row>
    <row r="1077" spans="1:7" ht="15" x14ac:dyDescent="0.25">
      <c r="A1077" s="39">
        <v>44385</v>
      </c>
      <c r="B1077" s="40">
        <v>0.54203703703703698</v>
      </c>
      <c r="C1077" s="5">
        <v>20</v>
      </c>
      <c r="D1077" s="24">
        <f t="shared" si="69"/>
        <v>20</v>
      </c>
      <c r="E1077" s="26" t="str">
        <f t="shared" si="71"/>
        <v>Under</v>
      </c>
      <c r="F1077" s="26" t="str">
        <f t="shared" si="72"/>
        <v>Over</v>
      </c>
      <c r="G1077" s="26">
        <f t="shared" si="70"/>
        <v>13</v>
      </c>
    </row>
    <row r="1078" spans="1:7" ht="15" x14ac:dyDescent="0.25">
      <c r="A1078" s="39">
        <v>44385</v>
      </c>
      <c r="B1078" s="40">
        <v>0.54206018518518517</v>
      </c>
      <c r="C1078" s="5">
        <v>20</v>
      </c>
      <c r="D1078" s="24">
        <f t="shared" si="69"/>
        <v>20</v>
      </c>
      <c r="E1078" s="26" t="str">
        <f t="shared" si="71"/>
        <v>Under</v>
      </c>
      <c r="F1078" s="26" t="str">
        <f t="shared" si="72"/>
        <v>Over</v>
      </c>
      <c r="G1078" s="26">
        <f t="shared" si="70"/>
        <v>13</v>
      </c>
    </row>
    <row r="1079" spans="1:7" ht="15" x14ac:dyDescent="0.25">
      <c r="A1079" s="39">
        <v>44385</v>
      </c>
      <c r="B1079" s="40">
        <v>0.54231481481481481</v>
      </c>
      <c r="C1079" s="5">
        <v>17</v>
      </c>
      <c r="D1079" s="24">
        <f t="shared" si="69"/>
        <v>17</v>
      </c>
      <c r="E1079" s="26" t="str">
        <f t="shared" si="71"/>
        <v>Under</v>
      </c>
      <c r="F1079" s="26" t="str">
        <f t="shared" si="72"/>
        <v>Over</v>
      </c>
      <c r="G1079" s="26">
        <f t="shared" si="70"/>
        <v>13</v>
      </c>
    </row>
    <row r="1080" spans="1:7" ht="15" x14ac:dyDescent="0.25">
      <c r="A1080" s="39">
        <v>44385</v>
      </c>
      <c r="B1080" s="40">
        <v>0.54394675925925928</v>
      </c>
      <c r="C1080" s="5">
        <v>16</v>
      </c>
      <c r="D1080" s="24">
        <f t="shared" si="69"/>
        <v>16</v>
      </c>
      <c r="E1080" s="26" t="str">
        <f t="shared" si="71"/>
        <v>Under</v>
      </c>
      <c r="F1080" s="26" t="str">
        <f t="shared" si="72"/>
        <v>Over</v>
      </c>
      <c r="G1080" s="26">
        <f t="shared" si="70"/>
        <v>13</v>
      </c>
    </row>
    <row r="1081" spans="1:7" ht="15" x14ac:dyDescent="0.25">
      <c r="A1081" s="39">
        <v>44385</v>
      </c>
      <c r="B1081" s="40">
        <v>0.54440972222222228</v>
      </c>
      <c r="C1081" s="5">
        <v>22</v>
      </c>
      <c r="D1081" s="24">
        <f t="shared" si="69"/>
        <v>22</v>
      </c>
      <c r="E1081" s="26" t="str">
        <f t="shared" si="71"/>
        <v>Under</v>
      </c>
      <c r="F1081" s="26" t="str">
        <f t="shared" si="72"/>
        <v>Over</v>
      </c>
      <c r="G1081" s="26">
        <f t="shared" si="70"/>
        <v>13</v>
      </c>
    </row>
    <row r="1082" spans="1:7" ht="15" x14ac:dyDescent="0.25">
      <c r="A1082" s="39">
        <v>44385</v>
      </c>
      <c r="B1082" s="40">
        <v>0.54789351851851853</v>
      </c>
      <c r="C1082" s="5">
        <v>9</v>
      </c>
      <c r="D1082" s="24">
        <f t="shared" si="69"/>
        <v>9</v>
      </c>
      <c r="E1082" s="26" t="str">
        <f t="shared" si="71"/>
        <v>Under</v>
      </c>
      <c r="F1082" s="26" t="str">
        <f t="shared" si="72"/>
        <v>Under</v>
      </c>
      <c r="G1082" s="26">
        <f t="shared" si="70"/>
        <v>13</v>
      </c>
    </row>
    <row r="1083" spans="1:7" ht="15" x14ac:dyDescent="0.25">
      <c r="A1083" s="39">
        <v>44385</v>
      </c>
      <c r="B1083" s="40">
        <v>0.54898148148148151</v>
      </c>
      <c r="C1083" s="5">
        <v>17</v>
      </c>
      <c r="D1083" s="24">
        <f t="shared" si="69"/>
        <v>17</v>
      </c>
      <c r="E1083" s="26" t="str">
        <f t="shared" si="71"/>
        <v>Under</v>
      </c>
      <c r="F1083" s="26" t="str">
        <f t="shared" si="72"/>
        <v>Over</v>
      </c>
      <c r="G1083" s="26">
        <f t="shared" si="70"/>
        <v>13</v>
      </c>
    </row>
    <row r="1084" spans="1:7" ht="15" x14ac:dyDescent="0.25">
      <c r="A1084" s="39">
        <v>44385</v>
      </c>
      <c r="B1084" s="40">
        <v>0.54947916666666663</v>
      </c>
      <c r="C1084" s="5">
        <v>15</v>
      </c>
      <c r="D1084" s="24">
        <f t="shared" si="69"/>
        <v>15</v>
      </c>
      <c r="E1084" s="26" t="str">
        <f t="shared" si="71"/>
        <v>Under</v>
      </c>
      <c r="F1084" s="26" t="str">
        <f t="shared" si="72"/>
        <v>Over</v>
      </c>
      <c r="G1084" s="26">
        <f t="shared" si="70"/>
        <v>13</v>
      </c>
    </row>
    <row r="1085" spans="1:7" ht="15" x14ac:dyDescent="0.25">
      <c r="A1085" s="39">
        <v>44385</v>
      </c>
      <c r="B1085" s="40">
        <v>0.54958333333333331</v>
      </c>
      <c r="C1085" s="5">
        <v>17</v>
      </c>
      <c r="D1085" s="24">
        <f t="shared" si="69"/>
        <v>17</v>
      </c>
      <c r="E1085" s="26" t="str">
        <f t="shared" si="71"/>
        <v>Under</v>
      </c>
      <c r="F1085" s="26" t="str">
        <f t="shared" si="72"/>
        <v>Over</v>
      </c>
      <c r="G1085" s="26">
        <f t="shared" si="70"/>
        <v>13</v>
      </c>
    </row>
    <row r="1086" spans="1:7" ht="15" x14ac:dyDescent="0.25">
      <c r="A1086" s="39">
        <v>44385</v>
      </c>
      <c r="B1086" s="40">
        <v>0.55789351851851854</v>
      </c>
      <c r="C1086" s="5">
        <v>23</v>
      </c>
      <c r="D1086" s="24">
        <f t="shared" si="69"/>
        <v>23</v>
      </c>
      <c r="E1086" s="26" t="str">
        <f t="shared" si="71"/>
        <v>Under</v>
      </c>
      <c r="F1086" s="26" t="str">
        <f t="shared" si="72"/>
        <v>Over</v>
      </c>
      <c r="G1086" s="26">
        <f t="shared" si="70"/>
        <v>13</v>
      </c>
    </row>
    <row r="1087" spans="1:7" ht="15" x14ac:dyDescent="0.25">
      <c r="A1087" s="39">
        <v>44385</v>
      </c>
      <c r="B1087" s="40">
        <v>0.56468750000000001</v>
      </c>
      <c r="C1087" s="5">
        <v>17</v>
      </c>
      <c r="D1087" s="24">
        <f t="shared" si="69"/>
        <v>17</v>
      </c>
      <c r="E1087" s="26" t="str">
        <f t="shared" si="71"/>
        <v>Under</v>
      </c>
      <c r="F1087" s="26" t="str">
        <f t="shared" si="72"/>
        <v>Over</v>
      </c>
      <c r="G1087" s="26">
        <f t="shared" si="70"/>
        <v>13</v>
      </c>
    </row>
    <row r="1088" spans="1:7" ht="15" x14ac:dyDescent="0.25">
      <c r="A1088" s="39">
        <v>44385</v>
      </c>
      <c r="B1088" s="40">
        <v>0.56560185185185186</v>
      </c>
      <c r="C1088" s="5">
        <v>14</v>
      </c>
      <c r="D1088" s="24">
        <f t="shared" si="69"/>
        <v>14</v>
      </c>
      <c r="E1088" s="26" t="str">
        <f t="shared" si="71"/>
        <v>Under</v>
      </c>
      <c r="F1088" s="26" t="str">
        <f t="shared" si="72"/>
        <v>Over</v>
      </c>
      <c r="G1088" s="26">
        <f t="shared" si="70"/>
        <v>13</v>
      </c>
    </row>
    <row r="1089" spans="1:7" ht="15" x14ac:dyDescent="0.25">
      <c r="A1089" s="39">
        <v>44385</v>
      </c>
      <c r="B1089" s="40">
        <v>0.56655092592592593</v>
      </c>
      <c r="C1089" s="5">
        <v>10</v>
      </c>
      <c r="D1089" s="24">
        <f t="shared" si="69"/>
        <v>10</v>
      </c>
      <c r="E1089" s="26" t="str">
        <f t="shared" si="71"/>
        <v>Under</v>
      </c>
      <c r="F1089" s="26" t="str">
        <f t="shared" si="72"/>
        <v>Under</v>
      </c>
      <c r="G1089" s="26">
        <f t="shared" si="70"/>
        <v>13</v>
      </c>
    </row>
    <row r="1090" spans="1:7" ht="15" x14ac:dyDescent="0.25">
      <c r="A1090" s="39">
        <v>44385</v>
      </c>
      <c r="B1090" s="40">
        <v>0.56674768518518526</v>
      </c>
      <c r="C1090" s="5">
        <v>18</v>
      </c>
      <c r="D1090" s="24">
        <f t="shared" si="69"/>
        <v>18</v>
      </c>
      <c r="E1090" s="26" t="str">
        <f t="shared" si="71"/>
        <v>Under</v>
      </c>
      <c r="F1090" s="26" t="str">
        <f t="shared" si="72"/>
        <v>Over</v>
      </c>
      <c r="G1090" s="26">
        <f t="shared" si="70"/>
        <v>13</v>
      </c>
    </row>
    <row r="1091" spans="1:7" ht="15" x14ac:dyDescent="0.25">
      <c r="A1091" s="39">
        <v>44385</v>
      </c>
      <c r="B1091" s="40">
        <v>0.56692129629629628</v>
      </c>
      <c r="C1091" s="5">
        <v>18</v>
      </c>
      <c r="D1091" s="24">
        <f t="shared" si="69"/>
        <v>18</v>
      </c>
      <c r="E1091" s="26" t="str">
        <f t="shared" si="71"/>
        <v>Under</v>
      </c>
      <c r="F1091" s="26" t="str">
        <f t="shared" si="72"/>
        <v>Over</v>
      </c>
      <c r="G1091" s="26">
        <f t="shared" si="70"/>
        <v>13</v>
      </c>
    </row>
    <row r="1092" spans="1:7" ht="15" x14ac:dyDescent="0.25">
      <c r="A1092" s="39">
        <v>44385</v>
      </c>
      <c r="B1092" s="40">
        <v>0.56714120370370369</v>
      </c>
      <c r="C1092" s="5">
        <v>21</v>
      </c>
      <c r="D1092" s="24">
        <f t="shared" si="69"/>
        <v>21</v>
      </c>
      <c r="E1092" s="26" t="str">
        <f t="shared" si="71"/>
        <v>Under</v>
      </c>
      <c r="F1092" s="26" t="str">
        <f t="shared" si="72"/>
        <v>Over</v>
      </c>
      <c r="G1092" s="26">
        <f t="shared" si="70"/>
        <v>13</v>
      </c>
    </row>
    <row r="1093" spans="1:7" ht="15" x14ac:dyDescent="0.25">
      <c r="A1093" s="39">
        <v>44385</v>
      </c>
      <c r="B1093" s="40">
        <v>0.57238425925925929</v>
      </c>
      <c r="C1093" s="5">
        <v>17</v>
      </c>
      <c r="D1093" s="24">
        <f t="shared" si="69"/>
        <v>17</v>
      </c>
      <c r="E1093" s="26" t="str">
        <f t="shared" si="71"/>
        <v>Under</v>
      </c>
      <c r="F1093" s="26" t="str">
        <f t="shared" si="72"/>
        <v>Over</v>
      </c>
      <c r="G1093" s="26">
        <f t="shared" si="70"/>
        <v>13</v>
      </c>
    </row>
    <row r="1094" spans="1:7" ht="15" x14ac:dyDescent="0.25">
      <c r="A1094" s="39">
        <v>44385</v>
      </c>
      <c r="B1094" s="40">
        <v>0.57260416666666669</v>
      </c>
      <c r="C1094" s="5">
        <v>12</v>
      </c>
      <c r="D1094" s="24">
        <f t="shared" si="69"/>
        <v>12</v>
      </c>
      <c r="E1094" s="26" t="str">
        <f t="shared" si="71"/>
        <v>Under</v>
      </c>
      <c r="F1094" s="26" t="str">
        <f t="shared" si="72"/>
        <v>Over</v>
      </c>
      <c r="G1094" s="26">
        <f t="shared" si="70"/>
        <v>13</v>
      </c>
    </row>
    <row r="1095" spans="1:7" ht="15" x14ac:dyDescent="0.25">
      <c r="A1095" s="39">
        <v>44385</v>
      </c>
      <c r="B1095" s="40">
        <v>0.57384259259259263</v>
      </c>
      <c r="C1095" s="5">
        <v>19</v>
      </c>
      <c r="D1095" s="24">
        <f t="shared" si="69"/>
        <v>19</v>
      </c>
      <c r="E1095" s="26" t="str">
        <f t="shared" si="71"/>
        <v>Under</v>
      </c>
      <c r="F1095" s="26" t="str">
        <f t="shared" si="72"/>
        <v>Over</v>
      </c>
      <c r="G1095" s="26">
        <f t="shared" si="70"/>
        <v>13</v>
      </c>
    </row>
    <row r="1096" spans="1:7" ht="15" x14ac:dyDescent="0.25">
      <c r="A1096" s="39">
        <v>44385</v>
      </c>
      <c r="B1096" s="40">
        <v>0.57489583333333327</v>
      </c>
      <c r="C1096" s="5">
        <v>22</v>
      </c>
      <c r="D1096" s="24">
        <f t="shared" si="69"/>
        <v>22</v>
      </c>
      <c r="E1096" s="26" t="str">
        <f t="shared" si="71"/>
        <v>Under</v>
      </c>
      <c r="F1096" s="26" t="str">
        <f t="shared" si="72"/>
        <v>Over</v>
      </c>
      <c r="G1096" s="26">
        <f t="shared" si="70"/>
        <v>13</v>
      </c>
    </row>
    <row r="1097" spans="1:7" ht="15" x14ac:dyDescent="0.25">
      <c r="A1097" s="39">
        <v>44385</v>
      </c>
      <c r="B1097" s="40">
        <v>0.5786458333333333</v>
      </c>
      <c r="C1097" s="5">
        <v>22</v>
      </c>
      <c r="D1097" s="24">
        <f t="shared" si="69"/>
        <v>22</v>
      </c>
      <c r="E1097" s="26" t="str">
        <f t="shared" si="71"/>
        <v>Under</v>
      </c>
      <c r="F1097" s="26" t="str">
        <f t="shared" si="72"/>
        <v>Over</v>
      </c>
      <c r="G1097" s="26">
        <f t="shared" si="70"/>
        <v>13</v>
      </c>
    </row>
    <row r="1098" spans="1:7" ht="15" x14ac:dyDescent="0.25">
      <c r="A1098" s="39">
        <v>44385</v>
      </c>
      <c r="B1098" s="40">
        <v>0.5846527777777778</v>
      </c>
      <c r="C1098" s="5">
        <v>8</v>
      </c>
      <c r="D1098" s="24">
        <f t="shared" si="69"/>
        <v>8</v>
      </c>
      <c r="E1098" s="26" t="str">
        <f t="shared" si="71"/>
        <v>Under</v>
      </c>
      <c r="F1098" s="26" t="str">
        <f t="shared" si="72"/>
        <v>Under</v>
      </c>
      <c r="G1098" s="26">
        <f t="shared" si="70"/>
        <v>14</v>
      </c>
    </row>
    <row r="1099" spans="1:7" ht="15" x14ac:dyDescent="0.25">
      <c r="A1099" s="39">
        <v>44385</v>
      </c>
      <c r="B1099" s="40">
        <v>0.59805555555555556</v>
      </c>
      <c r="C1099" s="5">
        <v>11</v>
      </c>
      <c r="D1099" s="24">
        <f t="shared" si="69"/>
        <v>11</v>
      </c>
      <c r="E1099" s="26" t="str">
        <f t="shared" si="71"/>
        <v>Under</v>
      </c>
      <c r="F1099" s="26" t="str">
        <f t="shared" si="72"/>
        <v>Over</v>
      </c>
      <c r="G1099" s="26">
        <f t="shared" si="70"/>
        <v>14</v>
      </c>
    </row>
    <row r="1100" spans="1:7" ht="15" x14ac:dyDescent="0.25">
      <c r="A1100" s="39">
        <v>44385</v>
      </c>
      <c r="B1100" s="40">
        <v>0.59833333333333327</v>
      </c>
      <c r="C1100" s="5">
        <v>17</v>
      </c>
      <c r="D1100" s="24">
        <f t="shared" si="69"/>
        <v>17</v>
      </c>
      <c r="E1100" s="26" t="str">
        <f t="shared" si="71"/>
        <v>Under</v>
      </c>
      <c r="F1100" s="26" t="str">
        <f t="shared" si="72"/>
        <v>Over</v>
      </c>
      <c r="G1100" s="26">
        <f t="shared" si="70"/>
        <v>14</v>
      </c>
    </row>
    <row r="1101" spans="1:7" ht="15" x14ac:dyDescent="0.25">
      <c r="A1101" s="39">
        <v>44385</v>
      </c>
      <c r="B1101" s="40">
        <v>0.60321759259259256</v>
      </c>
      <c r="C1101" s="5">
        <v>15</v>
      </c>
      <c r="D1101" s="24">
        <f t="shared" si="69"/>
        <v>15</v>
      </c>
      <c r="E1101" s="26" t="str">
        <f t="shared" si="71"/>
        <v>Under</v>
      </c>
      <c r="F1101" s="26" t="str">
        <f t="shared" si="72"/>
        <v>Over</v>
      </c>
      <c r="G1101" s="26">
        <f t="shared" si="70"/>
        <v>14</v>
      </c>
    </row>
    <row r="1102" spans="1:7" ht="15" x14ac:dyDescent="0.25">
      <c r="A1102" s="39">
        <v>44385</v>
      </c>
      <c r="B1102" s="40">
        <v>0.60340277777777784</v>
      </c>
      <c r="C1102" s="5">
        <v>11</v>
      </c>
      <c r="D1102" s="24">
        <f t="shared" si="69"/>
        <v>11</v>
      </c>
      <c r="E1102" s="26" t="str">
        <f t="shared" si="71"/>
        <v>Under</v>
      </c>
      <c r="F1102" s="26" t="str">
        <f t="shared" si="72"/>
        <v>Over</v>
      </c>
      <c r="G1102" s="26">
        <f t="shared" si="70"/>
        <v>14</v>
      </c>
    </row>
    <row r="1103" spans="1:7" ht="15" x14ac:dyDescent="0.25">
      <c r="A1103" s="39">
        <v>44385</v>
      </c>
      <c r="B1103" s="40">
        <v>0.60750000000000004</v>
      </c>
      <c r="C1103" s="5">
        <v>11</v>
      </c>
      <c r="D1103" s="24">
        <f t="shared" si="69"/>
        <v>11</v>
      </c>
      <c r="E1103" s="26" t="str">
        <f t="shared" si="71"/>
        <v>Under</v>
      </c>
      <c r="F1103" s="26" t="str">
        <f t="shared" si="72"/>
        <v>Over</v>
      </c>
      <c r="G1103" s="26">
        <f t="shared" si="70"/>
        <v>14</v>
      </c>
    </row>
    <row r="1104" spans="1:7" ht="15" x14ac:dyDescent="0.25">
      <c r="A1104" s="39">
        <v>44385</v>
      </c>
      <c r="B1104" s="40">
        <v>0.61091435185185183</v>
      </c>
      <c r="C1104" s="5">
        <v>18</v>
      </c>
      <c r="D1104" s="24">
        <f t="shared" si="69"/>
        <v>18</v>
      </c>
      <c r="E1104" s="26" t="str">
        <f t="shared" si="71"/>
        <v>Under</v>
      </c>
      <c r="F1104" s="26" t="str">
        <f t="shared" si="72"/>
        <v>Over</v>
      </c>
      <c r="G1104" s="26">
        <f t="shared" si="70"/>
        <v>14</v>
      </c>
    </row>
    <row r="1105" spans="1:7" ht="15" x14ac:dyDescent="0.25">
      <c r="A1105" s="39">
        <v>44385</v>
      </c>
      <c r="B1105" s="40">
        <v>0.61137731481481483</v>
      </c>
      <c r="C1105" s="5">
        <v>11</v>
      </c>
      <c r="D1105" s="24">
        <f t="shared" si="69"/>
        <v>11</v>
      </c>
      <c r="E1105" s="26" t="str">
        <f t="shared" si="71"/>
        <v>Under</v>
      </c>
      <c r="F1105" s="26" t="str">
        <f t="shared" si="72"/>
        <v>Over</v>
      </c>
      <c r="G1105" s="26">
        <f t="shared" si="70"/>
        <v>14</v>
      </c>
    </row>
    <row r="1106" spans="1:7" ht="15" x14ac:dyDescent="0.25">
      <c r="A1106" s="39">
        <v>44385</v>
      </c>
      <c r="B1106" s="40">
        <v>0.61423611111111109</v>
      </c>
      <c r="C1106" s="5">
        <v>17</v>
      </c>
      <c r="D1106" s="24">
        <f t="shared" si="69"/>
        <v>17</v>
      </c>
      <c r="E1106" s="26" t="str">
        <f t="shared" si="71"/>
        <v>Under</v>
      </c>
      <c r="F1106" s="26" t="str">
        <f t="shared" si="72"/>
        <v>Over</v>
      </c>
      <c r="G1106" s="26">
        <f t="shared" si="70"/>
        <v>14</v>
      </c>
    </row>
    <row r="1107" spans="1:7" ht="15" x14ac:dyDescent="0.25">
      <c r="A1107" s="39">
        <v>44385</v>
      </c>
      <c r="B1107" s="40">
        <v>0.61435185185185182</v>
      </c>
      <c r="C1107" s="5">
        <v>15</v>
      </c>
      <c r="D1107" s="24">
        <f t="shared" si="69"/>
        <v>15</v>
      </c>
      <c r="E1107" s="26" t="str">
        <f t="shared" si="71"/>
        <v>Under</v>
      </c>
      <c r="F1107" s="26" t="str">
        <f t="shared" si="72"/>
        <v>Over</v>
      </c>
      <c r="G1107" s="26">
        <f t="shared" si="70"/>
        <v>14</v>
      </c>
    </row>
    <row r="1108" spans="1:7" ht="15" x14ac:dyDescent="0.25">
      <c r="A1108" s="39">
        <v>44385</v>
      </c>
      <c r="B1108" s="40">
        <v>0.61615740740740743</v>
      </c>
      <c r="C1108" s="5">
        <v>16</v>
      </c>
      <c r="D1108" s="24">
        <f t="shared" si="69"/>
        <v>16</v>
      </c>
      <c r="E1108" s="26" t="str">
        <f t="shared" si="71"/>
        <v>Under</v>
      </c>
      <c r="F1108" s="26" t="str">
        <f t="shared" si="72"/>
        <v>Over</v>
      </c>
      <c r="G1108" s="26">
        <f t="shared" si="70"/>
        <v>14</v>
      </c>
    </row>
    <row r="1109" spans="1:7" ht="15" x14ac:dyDescent="0.25">
      <c r="A1109" s="39">
        <v>44385</v>
      </c>
      <c r="B1109" s="40">
        <v>0.61634259259259261</v>
      </c>
      <c r="C1109" s="5">
        <v>12</v>
      </c>
      <c r="D1109" s="24">
        <f t="shared" si="69"/>
        <v>12</v>
      </c>
      <c r="E1109" s="26" t="str">
        <f t="shared" si="71"/>
        <v>Under</v>
      </c>
      <c r="F1109" s="26" t="str">
        <f t="shared" si="72"/>
        <v>Over</v>
      </c>
      <c r="G1109" s="26">
        <f t="shared" si="70"/>
        <v>14</v>
      </c>
    </row>
    <row r="1110" spans="1:7" ht="15" x14ac:dyDescent="0.25">
      <c r="A1110" s="39">
        <v>44385</v>
      </c>
      <c r="B1110" s="40">
        <v>0.62328703703703703</v>
      </c>
      <c r="C1110" s="5">
        <v>15</v>
      </c>
      <c r="D1110" s="24">
        <f t="shared" si="69"/>
        <v>15</v>
      </c>
      <c r="E1110" s="26" t="str">
        <f t="shared" si="71"/>
        <v>Under</v>
      </c>
      <c r="F1110" s="26" t="str">
        <f t="shared" si="72"/>
        <v>Over</v>
      </c>
      <c r="G1110" s="26">
        <f t="shared" si="70"/>
        <v>14</v>
      </c>
    </row>
    <row r="1111" spans="1:7" ht="15" x14ac:dyDescent="0.25">
      <c r="A1111" s="39">
        <v>44385</v>
      </c>
      <c r="B1111" s="40">
        <v>0.63133101851851847</v>
      </c>
      <c r="C1111" s="5">
        <v>19</v>
      </c>
      <c r="D1111" s="24">
        <f t="shared" ref="D1111:D1174" si="73">IF(C1111="","",IF($B$9="mph",C1111,ROUND(C1111*0.6214,0)))</f>
        <v>19</v>
      </c>
      <c r="E1111" s="26" t="str">
        <f t="shared" si="71"/>
        <v>Under</v>
      </c>
      <c r="F1111" s="26" t="str">
        <f t="shared" si="72"/>
        <v>Over</v>
      </c>
      <c r="G1111" s="26">
        <f t="shared" ref="G1111:G1174" si="74">HOUR(B1111)</f>
        <v>15</v>
      </c>
    </row>
    <row r="1112" spans="1:7" ht="15" x14ac:dyDescent="0.25">
      <c r="A1112" s="39">
        <v>44385</v>
      </c>
      <c r="B1112" s="40">
        <v>0.63386574074074076</v>
      </c>
      <c r="C1112" s="5">
        <v>30</v>
      </c>
      <c r="D1112" s="24">
        <f t="shared" si="73"/>
        <v>30</v>
      </c>
      <c r="E1112" s="26" t="str">
        <f t="shared" ref="E1112:E1175" si="75">IF(D1112="","",IF(D1112&gt;$B$11,"Over","Under"))</f>
        <v>Over</v>
      </c>
      <c r="F1112" s="26" t="str">
        <f t="shared" ref="F1112:F1175" si="76">IF(D1112="","",IF(D1112&gt;$B$10,"Over","Under"))</f>
        <v>Over</v>
      </c>
      <c r="G1112" s="26">
        <f t="shared" si="74"/>
        <v>15</v>
      </c>
    </row>
    <row r="1113" spans="1:7" ht="15" x14ac:dyDescent="0.25">
      <c r="A1113" s="39">
        <v>44385</v>
      </c>
      <c r="B1113" s="40">
        <v>0.63599537037037035</v>
      </c>
      <c r="C1113" s="5">
        <v>18</v>
      </c>
      <c r="D1113" s="24">
        <f t="shared" si="73"/>
        <v>18</v>
      </c>
      <c r="E1113" s="26" t="str">
        <f t="shared" si="75"/>
        <v>Under</v>
      </c>
      <c r="F1113" s="26" t="str">
        <f t="shared" si="76"/>
        <v>Over</v>
      </c>
      <c r="G1113" s="26">
        <f t="shared" si="74"/>
        <v>15</v>
      </c>
    </row>
    <row r="1114" spans="1:7" ht="15" x14ac:dyDescent="0.25">
      <c r="A1114" s="39">
        <v>44385</v>
      </c>
      <c r="B1114" s="40">
        <v>0.63693287037037039</v>
      </c>
      <c r="C1114" s="5">
        <v>21</v>
      </c>
      <c r="D1114" s="24">
        <f t="shared" si="73"/>
        <v>21</v>
      </c>
      <c r="E1114" s="26" t="str">
        <f t="shared" si="75"/>
        <v>Under</v>
      </c>
      <c r="F1114" s="26" t="str">
        <f t="shared" si="76"/>
        <v>Over</v>
      </c>
      <c r="G1114" s="26">
        <f t="shared" si="74"/>
        <v>15</v>
      </c>
    </row>
    <row r="1115" spans="1:7" ht="15" x14ac:dyDescent="0.25">
      <c r="A1115" s="39">
        <v>44385</v>
      </c>
      <c r="B1115" s="40">
        <v>0.63697916666666665</v>
      </c>
      <c r="C1115" s="5">
        <v>21</v>
      </c>
      <c r="D1115" s="24">
        <f t="shared" si="73"/>
        <v>21</v>
      </c>
      <c r="E1115" s="26" t="str">
        <f t="shared" si="75"/>
        <v>Under</v>
      </c>
      <c r="F1115" s="26" t="str">
        <f t="shared" si="76"/>
        <v>Over</v>
      </c>
      <c r="G1115" s="26">
        <f t="shared" si="74"/>
        <v>15</v>
      </c>
    </row>
    <row r="1116" spans="1:7" ht="15" x14ac:dyDescent="0.25">
      <c r="A1116" s="39">
        <v>44385</v>
      </c>
      <c r="B1116" s="40">
        <v>0.63726851851851851</v>
      </c>
      <c r="C1116" s="5">
        <v>11</v>
      </c>
      <c r="D1116" s="24">
        <f t="shared" si="73"/>
        <v>11</v>
      </c>
      <c r="E1116" s="26" t="str">
        <f t="shared" si="75"/>
        <v>Under</v>
      </c>
      <c r="F1116" s="26" t="str">
        <f t="shared" si="76"/>
        <v>Over</v>
      </c>
      <c r="G1116" s="26">
        <f t="shared" si="74"/>
        <v>15</v>
      </c>
    </row>
    <row r="1117" spans="1:7" ht="15" x14ac:dyDescent="0.25">
      <c r="A1117" s="39">
        <v>44385</v>
      </c>
      <c r="B1117" s="40">
        <v>0.63962962962962966</v>
      </c>
      <c r="C1117" s="5">
        <v>9</v>
      </c>
      <c r="D1117" s="24">
        <f t="shared" si="73"/>
        <v>9</v>
      </c>
      <c r="E1117" s="26" t="str">
        <f t="shared" si="75"/>
        <v>Under</v>
      </c>
      <c r="F1117" s="26" t="str">
        <f t="shared" si="76"/>
        <v>Under</v>
      </c>
      <c r="G1117" s="26">
        <f t="shared" si="74"/>
        <v>15</v>
      </c>
    </row>
    <row r="1118" spans="1:7" ht="15" x14ac:dyDescent="0.25">
      <c r="A1118" s="39">
        <v>44385</v>
      </c>
      <c r="B1118" s="40">
        <v>0.65175925925925926</v>
      </c>
      <c r="C1118" s="5">
        <v>15</v>
      </c>
      <c r="D1118" s="24">
        <f t="shared" si="73"/>
        <v>15</v>
      </c>
      <c r="E1118" s="26" t="str">
        <f t="shared" si="75"/>
        <v>Under</v>
      </c>
      <c r="F1118" s="26" t="str">
        <f t="shared" si="76"/>
        <v>Over</v>
      </c>
      <c r="G1118" s="26">
        <f t="shared" si="74"/>
        <v>15</v>
      </c>
    </row>
    <row r="1119" spans="1:7" ht="15" x14ac:dyDescent="0.25">
      <c r="A1119" s="39">
        <v>44385</v>
      </c>
      <c r="B1119" s="40">
        <v>0.65288194444444447</v>
      </c>
      <c r="C1119" s="5">
        <v>17</v>
      </c>
      <c r="D1119" s="24">
        <f t="shared" si="73"/>
        <v>17</v>
      </c>
      <c r="E1119" s="26" t="str">
        <f t="shared" si="75"/>
        <v>Under</v>
      </c>
      <c r="F1119" s="26" t="str">
        <f t="shared" si="76"/>
        <v>Over</v>
      </c>
      <c r="G1119" s="26">
        <f t="shared" si="74"/>
        <v>15</v>
      </c>
    </row>
    <row r="1120" spans="1:7" ht="15" x14ac:dyDescent="0.25">
      <c r="A1120" s="39">
        <v>44385</v>
      </c>
      <c r="B1120" s="40">
        <v>0.65554398148148152</v>
      </c>
      <c r="C1120" s="5">
        <v>20</v>
      </c>
      <c r="D1120" s="24">
        <f t="shared" si="73"/>
        <v>20</v>
      </c>
      <c r="E1120" s="26" t="str">
        <f t="shared" si="75"/>
        <v>Under</v>
      </c>
      <c r="F1120" s="26" t="str">
        <f t="shared" si="76"/>
        <v>Over</v>
      </c>
      <c r="G1120" s="26">
        <f t="shared" si="74"/>
        <v>15</v>
      </c>
    </row>
    <row r="1121" spans="1:7" ht="15" x14ac:dyDescent="0.25">
      <c r="A1121" s="39">
        <v>44385</v>
      </c>
      <c r="B1121" s="40">
        <v>0.66195601851851849</v>
      </c>
      <c r="C1121" s="5">
        <v>16</v>
      </c>
      <c r="D1121" s="24">
        <f t="shared" si="73"/>
        <v>16</v>
      </c>
      <c r="E1121" s="26" t="str">
        <f t="shared" si="75"/>
        <v>Under</v>
      </c>
      <c r="F1121" s="26" t="str">
        <f t="shared" si="76"/>
        <v>Over</v>
      </c>
      <c r="G1121" s="26">
        <f t="shared" si="74"/>
        <v>15</v>
      </c>
    </row>
    <row r="1122" spans="1:7" ht="15" x14ac:dyDescent="0.25">
      <c r="A1122" s="39">
        <v>44385</v>
      </c>
      <c r="B1122" s="40">
        <v>0.66475694444444444</v>
      </c>
      <c r="C1122" s="5">
        <v>15</v>
      </c>
      <c r="D1122" s="24">
        <f t="shared" si="73"/>
        <v>15</v>
      </c>
      <c r="E1122" s="26" t="str">
        <f t="shared" si="75"/>
        <v>Under</v>
      </c>
      <c r="F1122" s="26" t="str">
        <f t="shared" si="76"/>
        <v>Over</v>
      </c>
      <c r="G1122" s="26">
        <f t="shared" si="74"/>
        <v>15</v>
      </c>
    </row>
    <row r="1123" spans="1:7" ht="15" x14ac:dyDescent="0.25">
      <c r="A1123" s="39">
        <v>44385</v>
      </c>
      <c r="B1123" s="40">
        <v>0.66541666666666666</v>
      </c>
      <c r="C1123" s="5">
        <v>17</v>
      </c>
      <c r="D1123" s="24">
        <f t="shared" si="73"/>
        <v>17</v>
      </c>
      <c r="E1123" s="26" t="str">
        <f t="shared" si="75"/>
        <v>Under</v>
      </c>
      <c r="F1123" s="26" t="str">
        <f t="shared" si="76"/>
        <v>Over</v>
      </c>
      <c r="G1123" s="26">
        <f t="shared" si="74"/>
        <v>15</v>
      </c>
    </row>
    <row r="1124" spans="1:7" ht="15" x14ac:dyDescent="0.25">
      <c r="A1124" s="39">
        <v>44385</v>
      </c>
      <c r="B1124" s="40">
        <v>0.66706018518518517</v>
      </c>
      <c r="C1124" s="5">
        <v>10</v>
      </c>
      <c r="D1124" s="24">
        <f t="shared" si="73"/>
        <v>10</v>
      </c>
      <c r="E1124" s="26" t="str">
        <f t="shared" si="75"/>
        <v>Under</v>
      </c>
      <c r="F1124" s="26" t="str">
        <f t="shared" si="76"/>
        <v>Under</v>
      </c>
      <c r="G1124" s="26">
        <f t="shared" si="74"/>
        <v>16</v>
      </c>
    </row>
    <row r="1125" spans="1:7" ht="15" x14ac:dyDescent="0.25">
      <c r="A1125" s="39">
        <v>44385</v>
      </c>
      <c r="B1125" s="40">
        <v>0.66758101851851848</v>
      </c>
      <c r="C1125" s="5">
        <v>21</v>
      </c>
      <c r="D1125" s="24">
        <f t="shared" si="73"/>
        <v>21</v>
      </c>
      <c r="E1125" s="26" t="str">
        <f t="shared" si="75"/>
        <v>Under</v>
      </c>
      <c r="F1125" s="26" t="str">
        <f t="shared" si="76"/>
        <v>Over</v>
      </c>
      <c r="G1125" s="26">
        <f t="shared" si="74"/>
        <v>16</v>
      </c>
    </row>
    <row r="1126" spans="1:7" ht="15" x14ac:dyDescent="0.25">
      <c r="A1126" s="39">
        <v>44385</v>
      </c>
      <c r="B1126" s="40">
        <v>0.66790509259259256</v>
      </c>
      <c r="C1126" s="5">
        <v>16</v>
      </c>
      <c r="D1126" s="24">
        <f t="shared" si="73"/>
        <v>16</v>
      </c>
      <c r="E1126" s="26" t="str">
        <f t="shared" si="75"/>
        <v>Under</v>
      </c>
      <c r="F1126" s="26" t="str">
        <f t="shared" si="76"/>
        <v>Over</v>
      </c>
      <c r="G1126" s="26">
        <f t="shared" si="74"/>
        <v>16</v>
      </c>
    </row>
    <row r="1127" spans="1:7" ht="15" x14ac:dyDescent="0.25">
      <c r="A1127" s="39">
        <v>44385</v>
      </c>
      <c r="B1127" s="40">
        <v>0.66798611111111106</v>
      </c>
      <c r="C1127" s="5">
        <v>13</v>
      </c>
      <c r="D1127" s="24">
        <f t="shared" si="73"/>
        <v>13</v>
      </c>
      <c r="E1127" s="26" t="str">
        <f t="shared" si="75"/>
        <v>Under</v>
      </c>
      <c r="F1127" s="26" t="str">
        <f t="shared" si="76"/>
        <v>Over</v>
      </c>
      <c r="G1127" s="26">
        <f t="shared" si="74"/>
        <v>16</v>
      </c>
    </row>
    <row r="1128" spans="1:7" ht="15" x14ac:dyDescent="0.25">
      <c r="A1128" s="39">
        <v>44385</v>
      </c>
      <c r="B1128" s="40">
        <v>0.66851851851851851</v>
      </c>
      <c r="C1128" s="5">
        <v>16</v>
      </c>
      <c r="D1128" s="24">
        <f t="shared" si="73"/>
        <v>16</v>
      </c>
      <c r="E1128" s="26" t="str">
        <f t="shared" si="75"/>
        <v>Under</v>
      </c>
      <c r="F1128" s="26" t="str">
        <f t="shared" si="76"/>
        <v>Over</v>
      </c>
      <c r="G1128" s="26">
        <f t="shared" si="74"/>
        <v>16</v>
      </c>
    </row>
    <row r="1129" spans="1:7" ht="15" x14ac:dyDescent="0.25">
      <c r="A1129" s="39">
        <v>44385</v>
      </c>
      <c r="B1129" s="40">
        <v>0.66876157407407411</v>
      </c>
      <c r="C1129" s="5">
        <v>23</v>
      </c>
      <c r="D1129" s="24">
        <f t="shared" si="73"/>
        <v>23</v>
      </c>
      <c r="E1129" s="26" t="str">
        <f t="shared" si="75"/>
        <v>Under</v>
      </c>
      <c r="F1129" s="26" t="str">
        <f t="shared" si="76"/>
        <v>Over</v>
      </c>
      <c r="G1129" s="26">
        <f t="shared" si="74"/>
        <v>16</v>
      </c>
    </row>
    <row r="1130" spans="1:7" ht="15" x14ac:dyDescent="0.25">
      <c r="A1130" s="39">
        <v>44385</v>
      </c>
      <c r="B1130" s="40">
        <v>0.66967592592592595</v>
      </c>
      <c r="C1130" s="5">
        <v>12</v>
      </c>
      <c r="D1130" s="24">
        <f t="shared" si="73"/>
        <v>12</v>
      </c>
      <c r="E1130" s="26" t="str">
        <f t="shared" si="75"/>
        <v>Under</v>
      </c>
      <c r="F1130" s="26" t="str">
        <f t="shared" si="76"/>
        <v>Over</v>
      </c>
      <c r="G1130" s="26">
        <f t="shared" si="74"/>
        <v>16</v>
      </c>
    </row>
    <row r="1131" spans="1:7" ht="15" x14ac:dyDescent="0.25">
      <c r="A1131" s="39">
        <v>44385</v>
      </c>
      <c r="B1131" s="40">
        <v>0.67828703703703708</v>
      </c>
      <c r="C1131" s="5">
        <v>11</v>
      </c>
      <c r="D1131" s="24">
        <f t="shared" si="73"/>
        <v>11</v>
      </c>
      <c r="E1131" s="26" t="str">
        <f t="shared" si="75"/>
        <v>Under</v>
      </c>
      <c r="F1131" s="26" t="str">
        <f t="shared" si="76"/>
        <v>Over</v>
      </c>
      <c r="G1131" s="26">
        <f t="shared" si="74"/>
        <v>16</v>
      </c>
    </row>
    <row r="1132" spans="1:7" ht="15" x14ac:dyDescent="0.25">
      <c r="A1132" s="39">
        <v>44385</v>
      </c>
      <c r="B1132" s="40">
        <v>0.68107638888888899</v>
      </c>
      <c r="C1132" s="5">
        <v>17</v>
      </c>
      <c r="D1132" s="24">
        <f t="shared" si="73"/>
        <v>17</v>
      </c>
      <c r="E1132" s="26" t="str">
        <f t="shared" si="75"/>
        <v>Under</v>
      </c>
      <c r="F1132" s="26" t="str">
        <f t="shared" si="76"/>
        <v>Over</v>
      </c>
      <c r="G1132" s="26">
        <f t="shared" si="74"/>
        <v>16</v>
      </c>
    </row>
    <row r="1133" spans="1:7" ht="15" x14ac:dyDescent="0.25">
      <c r="A1133" s="39">
        <v>44385</v>
      </c>
      <c r="B1133" s="40">
        <v>0.68305555555555564</v>
      </c>
      <c r="C1133" s="5">
        <v>18</v>
      </c>
      <c r="D1133" s="24">
        <f t="shared" si="73"/>
        <v>18</v>
      </c>
      <c r="E1133" s="26" t="str">
        <f t="shared" si="75"/>
        <v>Under</v>
      </c>
      <c r="F1133" s="26" t="str">
        <f t="shared" si="76"/>
        <v>Over</v>
      </c>
      <c r="G1133" s="26">
        <f t="shared" si="74"/>
        <v>16</v>
      </c>
    </row>
    <row r="1134" spans="1:7" ht="15" x14ac:dyDescent="0.25">
      <c r="A1134" s="39">
        <v>44385</v>
      </c>
      <c r="B1134" s="40">
        <v>0.68863425925925925</v>
      </c>
      <c r="C1134" s="5">
        <v>15</v>
      </c>
      <c r="D1134" s="24">
        <f t="shared" si="73"/>
        <v>15</v>
      </c>
      <c r="E1134" s="26" t="str">
        <f t="shared" si="75"/>
        <v>Under</v>
      </c>
      <c r="F1134" s="26" t="str">
        <f t="shared" si="76"/>
        <v>Over</v>
      </c>
      <c r="G1134" s="26">
        <f t="shared" si="74"/>
        <v>16</v>
      </c>
    </row>
    <row r="1135" spans="1:7" ht="15" x14ac:dyDescent="0.25">
      <c r="A1135" s="39">
        <v>44385</v>
      </c>
      <c r="B1135" s="40">
        <v>0.68918981481481489</v>
      </c>
      <c r="C1135" s="5">
        <v>19</v>
      </c>
      <c r="D1135" s="24">
        <f t="shared" si="73"/>
        <v>19</v>
      </c>
      <c r="E1135" s="26" t="str">
        <f t="shared" si="75"/>
        <v>Under</v>
      </c>
      <c r="F1135" s="26" t="str">
        <f t="shared" si="76"/>
        <v>Over</v>
      </c>
      <c r="G1135" s="26">
        <f t="shared" si="74"/>
        <v>16</v>
      </c>
    </row>
    <row r="1136" spans="1:7" ht="15" x14ac:dyDescent="0.25">
      <c r="A1136" s="39">
        <v>44385</v>
      </c>
      <c r="B1136" s="40">
        <v>0.68973379629629628</v>
      </c>
      <c r="C1136" s="5">
        <v>10</v>
      </c>
      <c r="D1136" s="24">
        <f t="shared" si="73"/>
        <v>10</v>
      </c>
      <c r="E1136" s="26" t="str">
        <f t="shared" si="75"/>
        <v>Under</v>
      </c>
      <c r="F1136" s="26" t="str">
        <f t="shared" si="76"/>
        <v>Under</v>
      </c>
      <c r="G1136" s="26">
        <f t="shared" si="74"/>
        <v>16</v>
      </c>
    </row>
    <row r="1137" spans="1:7" ht="15" x14ac:dyDescent="0.25">
      <c r="A1137" s="39">
        <v>44385</v>
      </c>
      <c r="B1137" s="40">
        <v>0.69681712962962961</v>
      </c>
      <c r="C1137" s="5">
        <v>19</v>
      </c>
      <c r="D1137" s="24">
        <f t="shared" si="73"/>
        <v>19</v>
      </c>
      <c r="E1137" s="26" t="str">
        <f t="shared" si="75"/>
        <v>Under</v>
      </c>
      <c r="F1137" s="26" t="str">
        <f t="shared" si="76"/>
        <v>Over</v>
      </c>
      <c r="G1137" s="26">
        <f t="shared" si="74"/>
        <v>16</v>
      </c>
    </row>
    <row r="1138" spans="1:7" ht="15" x14ac:dyDescent="0.25">
      <c r="A1138" s="39">
        <v>44385</v>
      </c>
      <c r="B1138" s="40">
        <v>0.70047453703703699</v>
      </c>
      <c r="C1138" s="5">
        <v>13</v>
      </c>
      <c r="D1138" s="24">
        <f t="shared" si="73"/>
        <v>13</v>
      </c>
      <c r="E1138" s="26" t="str">
        <f t="shared" si="75"/>
        <v>Under</v>
      </c>
      <c r="F1138" s="26" t="str">
        <f t="shared" si="76"/>
        <v>Over</v>
      </c>
      <c r="G1138" s="26">
        <f t="shared" si="74"/>
        <v>16</v>
      </c>
    </row>
    <row r="1139" spans="1:7" ht="15" x14ac:dyDescent="0.25">
      <c r="A1139" s="39">
        <v>44385</v>
      </c>
      <c r="B1139" s="40">
        <v>0.70060185185185186</v>
      </c>
      <c r="C1139" s="5">
        <v>16</v>
      </c>
      <c r="D1139" s="24">
        <f t="shared" si="73"/>
        <v>16</v>
      </c>
      <c r="E1139" s="26" t="str">
        <f t="shared" si="75"/>
        <v>Under</v>
      </c>
      <c r="F1139" s="26" t="str">
        <f t="shared" si="76"/>
        <v>Over</v>
      </c>
      <c r="G1139" s="26">
        <f t="shared" si="74"/>
        <v>16</v>
      </c>
    </row>
    <row r="1140" spans="1:7" ht="15" x14ac:dyDescent="0.25">
      <c r="A1140" s="39">
        <v>44385</v>
      </c>
      <c r="B1140" s="40">
        <v>0.70084490740740746</v>
      </c>
      <c r="C1140" s="5">
        <v>17</v>
      </c>
      <c r="D1140" s="24">
        <f t="shared" si="73"/>
        <v>17</v>
      </c>
      <c r="E1140" s="26" t="str">
        <f t="shared" si="75"/>
        <v>Under</v>
      </c>
      <c r="F1140" s="26" t="str">
        <f t="shared" si="76"/>
        <v>Over</v>
      </c>
      <c r="G1140" s="26">
        <f t="shared" si="74"/>
        <v>16</v>
      </c>
    </row>
    <row r="1141" spans="1:7" ht="15" x14ac:dyDescent="0.25">
      <c r="A1141" s="39">
        <v>44385</v>
      </c>
      <c r="B1141" s="40">
        <v>0.70114583333333336</v>
      </c>
      <c r="C1141" s="5">
        <v>18</v>
      </c>
      <c r="D1141" s="24">
        <f t="shared" si="73"/>
        <v>18</v>
      </c>
      <c r="E1141" s="26" t="str">
        <f t="shared" si="75"/>
        <v>Under</v>
      </c>
      <c r="F1141" s="26" t="str">
        <f t="shared" si="76"/>
        <v>Over</v>
      </c>
      <c r="G1141" s="26">
        <f t="shared" si="74"/>
        <v>16</v>
      </c>
    </row>
    <row r="1142" spans="1:7" ht="15" x14ac:dyDescent="0.25">
      <c r="A1142" s="39">
        <v>44385</v>
      </c>
      <c r="B1142" s="40">
        <v>0.7015162037037036</v>
      </c>
      <c r="C1142" s="5">
        <v>14</v>
      </c>
      <c r="D1142" s="24">
        <f t="shared" si="73"/>
        <v>14</v>
      </c>
      <c r="E1142" s="26" t="str">
        <f t="shared" si="75"/>
        <v>Under</v>
      </c>
      <c r="F1142" s="26" t="str">
        <f t="shared" si="76"/>
        <v>Over</v>
      </c>
      <c r="G1142" s="26">
        <f t="shared" si="74"/>
        <v>16</v>
      </c>
    </row>
    <row r="1143" spans="1:7" ht="15" x14ac:dyDescent="0.25">
      <c r="A1143" s="39">
        <v>44385</v>
      </c>
      <c r="B1143" s="40">
        <v>0.70240740740740737</v>
      </c>
      <c r="C1143" s="5">
        <v>12</v>
      </c>
      <c r="D1143" s="24">
        <f t="shared" si="73"/>
        <v>12</v>
      </c>
      <c r="E1143" s="26" t="str">
        <f t="shared" si="75"/>
        <v>Under</v>
      </c>
      <c r="F1143" s="26" t="str">
        <f t="shared" si="76"/>
        <v>Over</v>
      </c>
      <c r="G1143" s="26">
        <f t="shared" si="74"/>
        <v>16</v>
      </c>
    </row>
    <row r="1144" spans="1:7" ht="15" x14ac:dyDescent="0.25">
      <c r="A1144" s="39">
        <v>44385</v>
      </c>
      <c r="B1144" s="40">
        <v>0.70318287037037042</v>
      </c>
      <c r="C1144" s="5">
        <v>21</v>
      </c>
      <c r="D1144" s="24">
        <f t="shared" si="73"/>
        <v>21</v>
      </c>
      <c r="E1144" s="26" t="str">
        <f t="shared" si="75"/>
        <v>Under</v>
      </c>
      <c r="F1144" s="26" t="str">
        <f t="shared" si="76"/>
        <v>Over</v>
      </c>
      <c r="G1144" s="26">
        <f t="shared" si="74"/>
        <v>16</v>
      </c>
    </row>
    <row r="1145" spans="1:7" ht="15" x14ac:dyDescent="0.25">
      <c r="A1145" s="39">
        <v>44385</v>
      </c>
      <c r="B1145" s="40">
        <v>0.7036458333333333</v>
      </c>
      <c r="C1145" s="5">
        <v>22</v>
      </c>
      <c r="D1145" s="24">
        <f t="shared" si="73"/>
        <v>22</v>
      </c>
      <c r="E1145" s="26" t="str">
        <f t="shared" si="75"/>
        <v>Under</v>
      </c>
      <c r="F1145" s="26" t="str">
        <f t="shared" si="76"/>
        <v>Over</v>
      </c>
      <c r="G1145" s="26">
        <f t="shared" si="74"/>
        <v>16</v>
      </c>
    </row>
    <row r="1146" spans="1:7" ht="15" x14ac:dyDescent="0.25">
      <c r="A1146" s="39">
        <v>44385</v>
      </c>
      <c r="B1146" s="40">
        <v>0.70366898148148149</v>
      </c>
      <c r="C1146" s="5">
        <v>24</v>
      </c>
      <c r="D1146" s="24">
        <f t="shared" si="73"/>
        <v>24</v>
      </c>
      <c r="E1146" s="26" t="str">
        <f t="shared" si="75"/>
        <v>Under</v>
      </c>
      <c r="F1146" s="26" t="str">
        <f t="shared" si="76"/>
        <v>Over</v>
      </c>
      <c r="G1146" s="26">
        <f t="shared" si="74"/>
        <v>16</v>
      </c>
    </row>
    <row r="1147" spans="1:7" ht="15" x14ac:dyDescent="0.25">
      <c r="A1147" s="39">
        <v>44385</v>
      </c>
      <c r="B1147" s="40">
        <v>0.70427083333333329</v>
      </c>
      <c r="C1147" s="5">
        <v>21</v>
      </c>
      <c r="D1147" s="24">
        <f t="shared" si="73"/>
        <v>21</v>
      </c>
      <c r="E1147" s="26" t="str">
        <f t="shared" si="75"/>
        <v>Under</v>
      </c>
      <c r="F1147" s="26" t="str">
        <f t="shared" si="76"/>
        <v>Over</v>
      </c>
      <c r="G1147" s="26">
        <f t="shared" si="74"/>
        <v>16</v>
      </c>
    </row>
    <row r="1148" spans="1:7" ht="15" x14ac:dyDescent="0.25">
      <c r="A1148" s="39">
        <v>44385</v>
      </c>
      <c r="B1148" s="40">
        <v>0.7053356481481482</v>
      </c>
      <c r="C1148" s="5">
        <v>16</v>
      </c>
      <c r="D1148" s="24">
        <f t="shared" si="73"/>
        <v>16</v>
      </c>
      <c r="E1148" s="26" t="str">
        <f t="shared" si="75"/>
        <v>Under</v>
      </c>
      <c r="F1148" s="26" t="str">
        <f t="shared" si="76"/>
        <v>Over</v>
      </c>
      <c r="G1148" s="26">
        <f t="shared" si="74"/>
        <v>16</v>
      </c>
    </row>
    <row r="1149" spans="1:7" ht="15" x14ac:dyDescent="0.25">
      <c r="A1149" s="39">
        <v>44385</v>
      </c>
      <c r="B1149" s="40">
        <v>0.70996527777777774</v>
      </c>
      <c r="C1149" s="5">
        <v>10</v>
      </c>
      <c r="D1149" s="24">
        <f t="shared" si="73"/>
        <v>10</v>
      </c>
      <c r="E1149" s="26" t="str">
        <f t="shared" si="75"/>
        <v>Under</v>
      </c>
      <c r="F1149" s="26" t="str">
        <f t="shared" si="76"/>
        <v>Under</v>
      </c>
      <c r="G1149" s="26">
        <f t="shared" si="74"/>
        <v>17</v>
      </c>
    </row>
    <row r="1150" spans="1:7" ht="15" x14ac:dyDescent="0.25">
      <c r="A1150" s="39">
        <v>44385</v>
      </c>
      <c r="B1150" s="40">
        <v>0.71049768518518519</v>
      </c>
      <c r="C1150" s="5">
        <v>19</v>
      </c>
      <c r="D1150" s="24">
        <f t="shared" si="73"/>
        <v>19</v>
      </c>
      <c r="E1150" s="26" t="str">
        <f t="shared" si="75"/>
        <v>Under</v>
      </c>
      <c r="F1150" s="26" t="str">
        <f t="shared" si="76"/>
        <v>Over</v>
      </c>
      <c r="G1150" s="26">
        <f t="shared" si="74"/>
        <v>17</v>
      </c>
    </row>
    <row r="1151" spans="1:7" ht="15" x14ac:dyDescent="0.25">
      <c r="A1151" s="39">
        <v>44385</v>
      </c>
      <c r="B1151" s="40">
        <v>0.71253472222222225</v>
      </c>
      <c r="C1151" s="5">
        <v>15</v>
      </c>
      <c r="D1151" s="24">
        <f t="shared" si="73"/>
        <v>15</v>
      </c>
      <c r="E1151" s="26" t="str">
        <f t="shared" si="75"/>
        <v>Under</v>
      </c>
      <c r="F1151" s="26" t="str">
        <f t="shared" si="76"/>
        <v>Over</v>
      </c>
      <c r="G1151" s="26">
        <f t="shared" si="74"/>
        <v>17</v>
      </c>
    </row>
    <row r="1152" spans="1:7" ht="15" x14ac:dyDescent="0.25">
      <c r="A1152" s="39">
        <v>44385</v>
      </c>
      <c r="B1152" s="40">
        <v>0.7143518518518519</v>
      </c>
      <c r="C1152" s="5">
        <v>16</v>
      </c>
      <c r="D1152" s="24">
        <f t="shared" si="73"/>
        <v>16</v>
      </c>
      <c r="E1152" s="26" t="str">
        <f t="shared" si="75"/>
        <v>Under</v>
      </c>
      <c r="F1152" s="26" t="str">
        <f t="shared" si="76"/>
        <v>Over</v>
      </c>
      <c r="G1152" s="26">
        <f t="shared" si="74"/>
        <v>17</v>
      </c>
    </row>
    <row r="1153" spans="1:7" ht="15" x14ac:dyDescent="0.25">
      <c r="A1153" s="39">
        <v>44385</v>
      </c>
      <c r="B1153" s="40">
        <v>0.71497685185185178</v>
      </c>
      <c r="C1153" s="5">
        <v>17</v>
      </c>
      <c r="D1153" s="24">
        <f t="shared" si="73"/>
        <v>17</v>
      </c>
      <c r="E1153" s="26" t="str">
        <f t="shared" si="75"/>
        <v>Under</v>
      </c>
      <c r="F1153" s="26" t="str">
        <f t="shared" si="76"/>
        <v>Over</v>
      </c>
      <c r="G1153" s="26">
        <f t="shared" si="74"/>
        <v>17</v>
      </c>
    </row>
    <row r="1154" spans="1:7" ht="15" x14ac:dyDescent="0.25">
      <c r="A1154" s="39">
        <v>44385</v>
      </c>
      <c r="B1154" s="40">
        <v>0.71765046296296298</v>
      </c>
      <c r="C1154" s="5">
        <v>21</v>
      </c>
      <c r="D1154" s="24">
        <f t="shared" si="73"/>
        <v>21</v>
      </c>
      <c r="E1154" s="26" t="str">
        <f t="shared" si="75"/>
        <v>Under</v>
      </c>
      <c r="F1154" s="26" t="str">
        <f t="shared" si="76"/>
        <v>Over</v>
      </c>
      <c r="G1154" s="26">
        <f t="shared" si="74"/>
        <v>17</v>
      </c>
    </row>
    <row r="1155" spans="1:7" ht="15" x14ac:dyDescent="0.25">
      <c r="A1155" s="39">
        <v>44385</v>
      </c>
      <c r="B1155" s="40">
        <v>0.72076388888888887</v>
      </c>
      <c r="C1155" s="5">
        <v>8</v>
      </c>
      <c r="D1155" s="24">
        <f t="shared" si="73"/>
        <v>8</v>
      </c>
      <c r="E1155" s="26" t="str">
        <f t="shared" si="75"/>
        <v>Under</v>
      </c>
      <c r="F1155" s="26" t="str">
        <f t="shared" si="76"/>
        <v>Under</v>
      </c>
      <c r="G1155" s="26">
        <f t="shared" si="74"/>
        <v>17</v>
      </c>
    </row>
    <row r="1156" spans="1:7" ht="15" x14ac:dyDescent="0.25">
      <c r="A1156" s="39">
        <v>44385</v>
      </c>
      <c r="B1156" s="40">
        <v>0.72496527777777775</v>
      </c>
      <c r="C1156" s="5">
        <v>11</v>
      </c>
      <c r="D1156" s="24">
        <f t="shared" si="73"/>
        <v>11</v>
      </c>
      <c r="E1156" s="26" t="str">
        <f t="shared" si="75"/>
        <v>Under</v>
      </c>
      <c r="F1156" s="26" t="str">
        <f t="shared" si="76"/>
        <v>Over</v>
      </c>
      <c r="G1156" s="26">
        <f t="shared" si="74"/>
        <v>17</v>
      </c>
    </row>
    <row r="1157" spans="1:7" ht="15" x14ac:dyDescent="0.25">
      <c r="A1157" s="39">
        <v>44385</v>
      </c>
      <c r="B1157" s="40">
        <v>0.73076388888888888</v>
      </c>
      <c r="C1157" s="5">
        <v>10</v>
      </c>
      <c r="D1157" s="24">
        <f t="shared" si="73"/>
        <v>10</v>
      </c>
      <c r="E1157" s="26" t="str">
        <f t="shared" si="75"/>
        <v>Under</v>
      </c>
      <c r="F1157" s="26" t="str">
        <f t="shared" si="76"/>
        <v>Under</v>
      </c>
      <c r="G1157" s="26">
        <f t="shared" si="74"/>
        <v>17</v>
      </c>
    </row>
    <row r="1158" spans="1:7" ht="15" x14ac:dyDescent="0.25">
      <c r="A1158" s="39">
        <v>44385</v>
      </c>
      <c r="B1158" s="40">
        <v>0.73327546296296298</v>
      </c>
      <c r="C1158" s="5">
        <v>11</v>
      </c>
      <c r="D1158" s="24">
        <f t="shared" si="73"/>
        <v>11</v>
      </c>
      <c r="E1158" s="26" t="str">
        <f t="shared" si="75"/>
        <v>Under</v>
      </c>
      <c r="F1158" s="26" t="str">
        <f t="shared" si="76"/>
        <v>Over</v>
      </c>
      <c r="G1158" s="26">
        <f t="shared" si="74"/>
        <v>17</v>
      </c>
    </row>
    <row r="1159" spans="1:7" ht="15" x14ac:dyDescent="0.25">
      <c r="A1159" s="39">
        <v>44385</v>
      </c>
      <c r="B1159" s="40">
        <v>0.73368055555555556</v>
      </c>
      <c r="C1159" s="5">
        <v>10</v>
      </c>
      <c r="D1159" s="24">
        <f t="shared" si="73"/>
        <v>10</v>
      </c>
      <c r="E1159" s="26" t="str">
        <f t="shared" si="75"/>
        <v>Under</v>
      </c>
      <c r="F1159" s="26" t="str">
        <f t="shared" si="76"/>
        <v>Under</v>
      </c>
      <c r="G1159" s="26">
        <f t="shared" si="74"/>
        <v>17</v>
      </c>
    </row>
    <row r="1160" spans="1:7" ht="15" x14ac:dyDescent="0.25">
      <c r="A1160" s="39">
        <v>44385</v>
      </c>
      <c r="B1160" s="40">
        <v>0.74076388888888889</v>
      </c>
      <c r="C1160" s="5">
        <v>18</v>
      </c>
      <c r="D1160" s="24">
        <f t="shared" si="73"/>
        <v>18</v>
      </c>
      <c r="E1160" s="26" t="str">
        <f t="shared" si="75"/>
        <v>Under</v>
      </c>
      <c r="F1160" s="26" t="str">
        <f t="shared" si="76"/>
        <v>Over</v>
      </c>
      <c r="G1160" s="26">
        <f t="shared" si="74"/>
        <v>17</v>
      </c>
    </row>
    <row r="1161" spans="1:7" ht="15" x14ac:dyDescent="0.25">
      <c r="A1161" s="39">
        <v>44385</v>
      </c>
      <c r="B1161" s="40">
        <v>0.74119212962962966</v>
      </c>
      <c r="C1161" s="5">
        <v>13</v>
      </c>
      <c r="D1161" s="24">
        <f t="shared" si="73"/>
        <v>13</v>
      </c>
      <c r="E1161" s="26" t="str">
        <f t="shared" si="75"/>
        <v>Under</v>
      </c>
      <c r="F1161" s="26" t="str">
        <f t="shared" si="76"/>
        <v>Over</v>
      </c>
      <c r="G1161" s="26">
        <f t="shared" si="74"/>
        <v>17</v>
      </c>
    </row>
    <row r="1162" spans="1:7" ht="15" x14ac:dyDescent="0.25">
      <c r="A1162" s="39">
        <v>44385</v>
      </c>
      <c r="B1162" s="40">
        <v>0.7424074074074074</v>
      </c>
      <c r="C1162" s="5">
        <v>11</v>
      </c>
      <c r="D1162" s="24">
        <f t="shared" si="73"/>
        <v>11</v>
      </c>
      <c r="E1162" s="26" t="str">
        <f t="shared" si="75"/>
        <v>Under</v>
      </c>
      <c r="F1162" s="26" t="str">
        <f t="shared" si="76"/>
        <v>Over</v>
      </c>
      <c r="G1162" s="26">
        <f t="shared" si="74"/>
        <v>17</v>
      </c>
    </row>
    <row r="1163" spans="1:7" ht="15" x14ac:dyDescent="0.25">
      <c r="A1163" s="39">
        <v>44385</v>
      </c>
      <c r="B1163" s="40">
        <v>0.74503472222222233</v>
      </c>
      <c r="C1163" s="5">
        <v>15</v>
      </c>
      <c r="D1163" s="24">
        <f t="shared" si="73"/>
        <v>15</v>
      </c>
      <c r="E1163" s="26" t="str">
        <f t="shared" si="75"/>
        <v>Under</v>
      </c>
      <c r="F1163" s="26" t="str">
        <f t="shared" si="76"/>
        <v>Over</v>
      </c>
      <c r="G1163" s="26">
        <f t="shared" si="74"/>
        <v>17</v>
      </c>
    </row>
    <row r="1164" spans="1:7" ht="15" x14ac:dyDescent="0.25">
      <c r="A1164" s="39">
        <v>44385</v>
      </c>
      <c r="B1164" s="40">
        <v>0.74635416666666676</v>
      </c>
      <c r="C1164" s="5">
        <v>14</v>
      </c>
      <c r="D1164" s="24">
        <f t="shared" si="73"/>
        <v>14</v>
      </c>
      <c r="E1164" s="26" t="str">
        <f t="shared" si="75"/>
        <v>Under</v>
      </c>
      <c r="F1164" s="26" t="str">
        <f t="shared" si="76"/>
        <v>Over</v>
      </c>
      <c r="G1164" s="26">
        <f t="shared" si="74"/>
        <v>17</v>
      </c>
    </row>
    <row r="1165" spans="1:7" ht="15" x14ac:dyDescent="0.25">
      <c r="A1165" s="39">
        <v>44385</v>
      </c>
      <c r="B1165" s="40">
        <v>0.75217592592592597</v>
      </c>
      <c r="C1165" s="5">
        <v>13</v>
      </c>
      <c r="D1165" s="24">
        <f t="shared" si="73"/>
        <v>13</v>
      </c>
      <c r="E1165" s="26" t="str">
        <f t="shared" si="75"/>
        <v>Under</v>
      </c>
      <c r="F1165" s="26" t="str">
        <f t="shared" si="76"/>
        <v>Over</v>
      </c>
      <c r="G1165" s="26">
        <f t="shared" si="74"/>
        <v>18</v>
      </c>
    </row>
    <row r="1166" spans="1:7" ht="15" x14ac:dyDescent="0.25">
      <c r="A1166" s="39">
        <v>44385</v>
      </c>
      <c r="B1166" s="40">
        <v>0.75344907407407413</v>
      </c>
      <c r="C1166" s="5">
        <v>20</v>
      </c>
      <c r="D1166" s="24">
        <f t="shared" si="73"/>
        <v>20</v>
      </c>
      <c r="E1166" s="26" t="str">
        <f t="shared" si="75"/>
        <v>Under</v>
      </c>
      <c r="F1166" s="26" t="str">
        <f t="shared" si="76"/>
        <v>Over</v>
      </c>
      <c r="G1166" s="26">
        <f t="shared" si="74"/>
        <v>18</v>
      </c>
    </row>
    <row r="1167" spans="1:7" ht="15" x14ac:dyDescent="0.25">
      <c r="A1167" s="39">
        <v>44385</v>
      </c>
      <c r="B1167" s="40">
        <v>0.75502314814814808</v>
      </c>
      <c r="C1167" s="5">
        <v>12</v>
      </c>
      <c r="D1167" s="24">
        <f t="shared" si="73"/>
        <v>12</v>
      </c>
      <c r="E1167" s="26" t="str">
        <f t="shared" si="75"/>
        <v>Under</v>
      </c>
      <c r="F1167" s="26" t="str">
        <f t="shared" si="76"/>
        <v>Over</v>
      </c>
      <c r="G1167" s="26">
        <f t="shared" si="74"/>
        <v>18</v>
      </c>
    </row>
    <row r="1168" spans="1:7" ht="15" x14ac:dyDescent="0.25">
      <c r="A1168" s="39">
        <v>44385</v>
      </c>
      <c r="B1168" s="40">
        <v>0.75574074074074071</v>
      </c>
      <c r="C1168" s="5">
        <v>10</v>
      </c>
      <c r="D1168" s="24">
        <f t="shared" si="73"/>
        <v>10</v>
      </c>
      <c r="E1168" s="26" t="str">
        <f t="shared" si="75"/>
        <v>Under</v>
      </c>
      <c r="F1168" s="26" t="str">
        <f t="shared" si="76"/>
        <v>Under</v>
      </c>
      <c r="G1168" s="26">
        <f t="shared" si="74"/>
        <v>18</v>
      </c>
    </row>
    <row r="1169" spans="1:7" ht="15" x14ac:dyDescent="0.25">
      <c r="A1169" s="39">
        <v>44385</v>
      </c>
      <c r="B1169" s="40">
        <v>0.75695601851851846</v>
      </c>
      <c r="C1169" s="5">
        <v>21</v>
      </c>
      <c r="D1169" s="24">
        <f t="shared" si="73"/>
        <v>21</v>
      </c>
      <c r="E1169" s="26" t="str">
        <f t="shared" si="75"/>
        <v>Under</v>
      </c>
      <c r="F1169" s="26" t="str">
        <f t="shared" si="76"/>
        <v>Over</v>
      </c>
      <c r="G1169" s="26">
        <f t="shared" si="74"/>
        <v>18</v>
      </c>
    </row>
    <row r="1170" spans="1:7" ht="15" x14ac:dyDescent="0.25">
      <c r="A1170" s="39">
        <v>44385</v>
      </c>
      <c r="B1170" s="40">
        <v>0.75784722222222223</v>
      </c>
      <c r="C1170" s="5">
        <v>22</v>
      </c>
      <c r="D1170" s="24">
        <f t="shared" si="73"/>
        <v>22</v>
      </c>
      <c r="E1170" s="26" t="str">
        <f t="shared" si="75"/>
        <v>Under</v>
      </c>
      <c r="F1170" s="26" t="str">
        <f t="shared" si="76"/>
        <v>Over</v>
      </c>
      <c r="G1170" s="26">
        <f t="shared" si="74"/>
        <v>18</v>
      </c>
    </row>
    <row r="1171" spans="1:7" ht="15" x14ac:dyDescent="0.25">
      <c r="A1171" s="39">
        <v>44385</v>
      </c>
      <c r="B1171" s="40">
        <v>0.75800925925925933</v>
      </c>
      <c r="C1171" s="5">
        <v>11</v>
      </c>
      <c r="D1171" s="24">
        <f t="shared" si="73"/>
        <v>11</v>
      </c>
      <c r="E1171" s="26" t="str">
        <f t="shared" si="75"/>
        <v>Under</v>
      </c>
      <c r="F1171" s="26" t="str">
        <f t="shared" si="76"/>
        <v>Over</v>
      </c>
      <c r="G1171" s="26">
        <f t="shared" si="74"/>
        <v>18</v>
      </c>
    </row>
    <row r="1172" spans="1:7" ht="15" x14ac:dyDescent="0.25">
      <c r="A1172" s="39">
        <v>44385</v>
      </c>
      <c r="B1172" s="40">
        <v>0.76395833333333341</v>
      </c>
      <c r="C1172" s="5">
        <v>13</v>
      </c>
      <c r="D1172" s="24">
        <f t="shared" si="73"/>
        <v>13</v>
      </c>
      <c r="E1172" s="26" t="str">
        <f t="shared" si="75"/>
        <v>Under</v>
      </c>
      <c r="F1172" s="26" t="str">
        <f t="shared" si="76"/>
        <v>Over</v>
      </c>
      <c r="G1172" s="26">
        <f t="shared" si="74"/>
        <v>18</v>
      </c>
    </row>
    <row r="1173" spans="1:7" ht="15" x14ac:dyDescent="0.25">
      <c r="A1173" s="39">
        <v>44385</v>
      </c>
      <c r="B1173" s="40">
        <v>0.76616898148148149</v>
      </c>
      <c r="C1173" s="5">
        <v>27</v>
      </c>
      <c r="D1173" s="24">
        <f t="shared" si="73"/>
        <v>27</v>
      </c>
      <c r="E1173" s="26" t="str">
        <f t="shared" si="75"/>
        <v>Over</v>
      </c>
      <c r="F1173" s="26" t="str">
        <f t="shared" si="76"/>
        <v>Over</v>
      </c>
      <c r="G1173" s="26">
        <f t="shared" si="74"/>
        <v>18</v>
      </c>
    </row>
    <row r="1174" spans="1:7" ht="15" x14ac:dyDescent="0.25">
      <c r="A1174" s="39">
        <v>44385</v>
      </c>
      <c r="B1174" s="40">
        <v>0.76989583333333333</v>
      </c>
      <c r="C1174" s="5">
        <v>12</v>
      </c>
      <c r="D1174" s="24">
        <f t="shared" si="73"/>
        <v>12</v>
      </c>
      <c r="E1174" s="26" t="str">
        <f t="shared" si="75"/>
        <v>Under</v>
      </c>
      <c r="F1174" s="26" t="str">
        <f t="shared" si="76"/>
        <v>Over</v>
      </c>
      <c r="G1174" s="26">
        <f t="shared" si="74"/>
        <v>18</v>
      </c>
    </row>
    <row r="1175" spans="1:7" ht="15" x14ac:dyDescent="0.25">
      <c r="A1175" s="39">
        <v>44385</v>
      </c>
      <c r="B1175" s="40">
        <v>0.77376157407407409</v>
      </c>
      <c r="C1175" s="5">
        <v>15</v>
      </c>
      <c r="D1175" s="24">
        <f t="shared" ref="D1175:D1238" si="77">IF(C1175="","",IF($B$9="mph",C1175,ROUND(C1175*0.6214,0)))</f>
        <v>15</v>
      </c>
      <c r="E1175" s="26" t="str">
        <f t="shared" si="75"/>
        <v>Under</v>
      </c>
      <c r="F1175" s="26" t="str">
        <f t="shared" si="76"/>
        <v>Over</v>
      </c>
      <c r="G1175" s="26">
        <f t="shared" ref="G1175:G1238" si="78">HOUR(B1175)</f>
        <v>18</v>
      </c>
    </row>
    <row r="1176" spans="1:7" ht="15" x14ac:dyDescent="0.25">
      <c r="A1176" s="39">
        <v>44385</v>
      </c>
      <c r="B1176" s="40">
        <v>0.77406249999999999</v>
      </c>
      <c r="C1176" s="5">
        <v>22</v>
      </c>
      <c r="D1176" s="24">
        <f t="shared" si="77"/>
        <v>22</v>
      </c>
      <c r="E1176" s="26" t="str">
        <f t="shared" ref="E1176:E1239" si="79">IF(D1176="","",IF(D1176&gt;$B$11,"Over","Under"))</f>
        <v>Under</v>
      </c>
      <c r="F1176" s="26" t="str">
        <f t="shared" ref="F1176:F1239" si="80">IF(D1176="","",IF(D1176&gt;$B$10,"Over","Under"))</f>
        <v>Over</v>
      </c>
      <c r="G1176" s="26">
        <f t="shared" si="78"/>
        <v>18</v>
      </c>
    </row>
    <row r="1177" spans="1:7" ht="15" x14ac:dyDescent="0.25">
      <c r="A1177" s="39">
        <v>44385</v>
      </c>
      <c r="B1177" s="40">
        <v>0.77467592592592593</v>
      </c>
      <c r="C1177" s="5">
        <v>16</v>
      </c>
      <c r="D1177" s="24">
        <f t="shared" si="77"/>
        <v>16</v>
      </c>
      <c r="E1177" s="26" t="str">
        <f t="shared" si="79"/>
        <v>Under</v>
      </c>
      <c r="F1177" s="26" t="str">
        <f t="shared" si="80"/>
        <v>Over</v>
      </c>
      <c r="G1177" s="26">
        <f t="shared" si="78"/>
        <v>18</v>
      </c>
    </row>
    <row r="1178" spans="1:7" ht="15" x14ac:dyDescent="0.25">
      <c r="A1178" s="39">
        <v>44385</v>
      </c>
      <c r="B1178" s="40">
        <v>0.78957175925925915</v>
      </c>
      <c r="C1178" s="5">
        <v>13</v>
      </c>
      <c r="D1178" s="24">
        <f t="shared" si="77"/>
        <v>13</v>
      </c>
      <c r="E1178" s="26" t="str">
        <f t="shared" si="79"/>
        <v>Under</v>
      </c>
      <c r="F1178" s="26" t="str">
        <f t="shared" si="80"/>
        <v>Over</v>
      </c>
      <c r="G1178" s="26">
        <f t="shared" si="78"/>
        <v>18</v>
      </c>
    </row>
    <row r="1179" spans="1:7" ht="15" x14ac:dyDescent="0.25">
      <c r="A1179" s="39">
        <v>44385</v>
      </c>
      <c r="B1179" s="40">
        <v>0.7917939814814815</v>
      </c>
      <c r="C1179" s="5">
        <v>20</v>
      </c>
      <c r="D1179" s="24">
        <f t="shared" si="77"/>
        <v>20</v>
      </c>
      <c r="E1179" s="26" t="str">
        <f t="shared" si="79"/>
        <v>Under</v>
      </c>
      <c r="F1179" s="26" t="str">
        <f t="shared" si="80"/>
        <v>Over</v>
      </c>
      <c r="G1179" s="26">
        <f t="shared" si="78"/>
        <v>19</v>
      </c>
    </row>
    <row r="1180" spans="1:7" ht="15" x14ac:dyDescent="0.25">
      <c r="A1180" s="39">
        <v>44385</v>
      </c>
      <c r="B1180" s="40">
        <v>0.79340277777777779</v>
      </c>
      <c r="C1180" s="5">
        <v>12</v>
      </c>
      <c r="D1180" s="24">
        <f t="shared" si="77"/>
        <v>12</v>
      </c>
      <c r="E1180" s="26" t="str">
        <f t="shared" si="79"/>
        <v>Under</v>
      </c>
      <c r="F1180" s="26" t="str">
        <f t="shared" si="80"/>
        <v>Over</v>
      </c>
      <c r="G1180" s="26">
        <f t="shared" si="78"/>
        <v>19</v>
      </c>
    </row>
    <row r="1181" spans="1:7" ht="15" x14ac:dyDescent="0.25">
      <c r="A1181" s="39">
        <v>44385</v>
      </c>
      <c r="B1181" s="40">
        <v>0.79373842592592592</v>
      </c>
      <c r="C1181" s="5">
        <v>13</v>
      </c>
      <c r="D1181" s="24">
        <f t="shared" si="77"/>
        <v>13</v>
      </c>
      <c r="E1181" s="26" t="str">
        <f t="shared" si="79"/>
        <v>Under</v>
      </c>
      <c r="F1181" s="26" t="str">
        <f t="shared" si="80"/>
        <v>Over</v>
      </c>
      <c r="G1181" s="26">
        <f t="shared" si="78"/>
        <v>19</v>
      </c>
    </row>
    <row r="1182" spans="1:7" ht="15" x14ac:dyDescent="0.25">
      <c r="A1182" s="39">
        <v>44385</v>
      </c>
      <c r="B1182" s="40">
        <v>0.79840277777777768</v>
      </c>
      <c r="C1182" s="5">
        <v>24</v>
      </c>
      <c r="D1182" s="24">
        <f t="shared" si="77"/>
        <v>24</v>
      </c>
      <c r="E1182" s="26" t="str">
        <f t="shared" si="79"/>
        <v>Under</v>
      </c>
      <c r="F1182" s="26" t="str">
        <f t="shared" si="80"/>
        <v>Over</v>
      </c>
      <c r="G1182" s="26">
        <f t="shared" si="78"/>
        <v>19</v>
      </c>
    </row>
    <row r="1183" spans="1:7" ht="15" x14ac:dyDescent="0.25">
      <c r="A1183" s="39">
        <v>44385</v>
      </c>
      <c r="B1183" s="40">
        <v>0.80182870370370374</v>
      </c>
      <c r="C1183" s="5">
        <v>17</v>
      </c>
      <c r="D1183" s="24">
        <f t="shared" si="77"/>
        <v>17</v>
      </c>
      <c r="E1183" s="26" t="str">
        <f t="shared" si="79"/>
        <v>Under</v>
      </c>
      <c r="F1183" s="26" t="str">
        <f t="shared" si="80"/>
        <v>Over</v>
      </c>
      <c r="G1183" s="26">
        <f t="shared" si="78"/>
        <v>19</v>
      </c>
    </row>
    <row r="1184" spans="1:7" ht="15" x14ac:dyDescent="0.25">
      <c r="A1184" s="39">
        <v>44385</v>
      </c>
      <c r="B1184" s="40">
        <v>0.80311342592592594</v>
      </c>
      <c r="C1184" s="5">
        <v>14</v>
      </c>
      <c r="D1184" s="24">
        <f t="shared" si="77"/>
        <v>14</v>
      </c>
      <c r="E1184" s="26" t="str">
        <f t="shared" si="79"/>
        <v>Under</v>
      </c>
      <c r="F1184" s="26" t="str">
        <f t="shared" si="80"/>
        <v>Over</v>
      </c>
      <c r="G1184" s="26">
        <f t="shared" si="78"/>
        <v>19</v>
      </c>
    </row>
    <row r="1185" spans="1:7" ht="15" x14ac:dyDescent="0.25">
      <c r="A1185" s="39">
        <v>44385</v>
      </c>
      <c r="B1185" s="40">
        <v>0.80376157407407411</v>
      </c>
      <c r="C1185" s="5">
        <v>18</v>
      </c>
      <c r="D1185" s="24">
        <f t="shared" si="77"/>
        <v>18</v>
      </c>
      <c r="E1185" s="26" t="str">
        <f t="shared" si="79"/>
        <v>Under</v>
      </c>
      <c r="F1185" s="26" t="str">
        <f t="shared" si="80"/>
        <v>Over</v>
      </c>
      <c r="G1185" s="26">
        <f t="shared" si="78"/>
        <v>19</v>
      </c>
    </row>
    <row r="1186" spans="1:7" ht="15" x14ac:dyDescent="0.25">
      <c r="A1186" s="39">
        <v>44385</v>
      </c>
      <c r="B1186" s="40">
        <v>0.80716435185185187</v>
      </c>
      <c r="C1186" s="5">
        <v>9</v>
      </c>
      <c r="D1186" s="24">
        <f t="shared" si="77"/>
        <v>9</v>
      </c>
      <c r="E1186" s="26" t="str">
        <f t="shared" si="79"/>
        <v>Under</v>
      </c>
      <c r="F1186" s="26" t="str">
        <f t="shared" si="80"/>
        <v>Under</v>
      </c>
      <c r="G1186" s="26">
        <f t="shared" si="78"/>
        <v>19</v>
      </c>
    </row>
    <row r="1187" spans="1:7" ht="15" x14ac:dyDescent="0.25">
      <c r="A1187" s="39">
        <v>44385</v>
      </c>
      <c r="B1187" s="40">
        <v>0.8071990740740741</v>
      </c>
      <c r="C1187" s="5">
        <v>11</v>
      </c>
      <c r="D1187" s="24">
        <f t="shared" si="77"/>
        <v>11</v>
      </c>
      <c r="E1187" s="26" t="str">
        <f t="shared" si="79"/>
        <v>Under</v>
      </c>
      <c r="F1187" s="26" t="str">
        <f t="shared" si="80"/>
        <v>Over</v>
      </c>
      <c r="G1187" s="26">
        <f t="shared" si="78"/>
        <v>19</v>
      </c>
    </row>
    <row r="1188" spans="1:7" ht="15" x14ac:dyDescent="0.25">
      <c r="A1188" s="39">
        <v>44385</v>
      </c>
      <c r="B1188" s="40">
        <v>0.80799768518518522</v>
      </c>
      <c r="C1188" s="5">
        <v>19</v>
      </c>
      <c r="D1188" s="24">
        <f t="shared" si="77"/>
        <v>19</v>
      </c>
      <c r="E1188" s="26" t="str">
        <f t="shared" si="79"/>
        <v>Under</v>
      </c>
      <c r="F1188" s="26" t="str">
        <f t="shared" si="80"/>
        <v>Over</v>
      </c>
      <c r="G1188" s="26">
        <f t="shared" si="78"/>
        <v>19</v>
      </c>
    </row>
    <row r="1189" spans="1:7" ht="15" x14ac:dyDescent="0.25">
      <c r="A1189" s="39">
        <v>44385</v>
      </c>
      <c r="B1189" s="40">
        <v>0.80803240740740734</v>
      </c>
      <c r="C1189" s="5">
        <v>21</v>
      </c>
      <c r="D1189" s="24">
        <f t="shared" si="77"/>
        <v>21</v>
      </c>
      <c r="E1189" s="26" t="str">
        <f t="shared" si="79"/>
        <v>Under</v>
      </c>
      <c r="F1189" s="26" t="str">
        <f t="shared" si="80"/>
        <v>Over</v>
      </c>
      <c r="G1189" s="26">
        <f t="shared" si="78"/>
        <v>19</v>
      </c>
    </row>
    <row r="1190" spans="1:7" ht="15" x14ac:dyDescent="0.25">
      <c r="A1190" s="39">
        <v>44385</v>
      </c>
      <c r="B1190" s="40">
        <v>0.80819444444444455</v>
      </c>
      <c r="C1190" s="5">
        <v>14</v>
      </c>
      <c r="D1190" s="24">
        <f t="shared" si="77"/>
        <v>14</v>
      </c>
      <c r="E1190" s="26" t="str">
        <f t="shared" si="79"/>
        <v>Under</v>
      </c>
      <c r="F1190" s="26" t="str">
        <f t="shared" si="80"/>
        <v>Over</v>
      </c>
      <c r="G1190" s="26">
        <f t="shared" si="78"/>
        <v>19</v>
      </c>
    </row>
    <row r="1191" spans="1:7" ht="15" x14ac:dyDescent="0.25">
      <c r="A1191" s="39">
        <v>44385</v>
      </c>
      <c r="B1191" s="40">
        <v>0.8122800925925926</v>
      </c>
      <c r="C1191" s="5">
        <v>17</v>
      </c>
      <c r="D1191" s="24">
        <f t="shared" si="77"/>
        <v>17</v>
      </c>
      <c r="E1191" s="26" t="str">
        <f t="shared" si="79"/>
        <v>Under</v>
      </c>
      <c r="F1191" s="26" t="str">
        <f t="shared" si="80"/>
        <v>Over</v>
      </c>
      <c r="G1191" s="26">
        <f t="shared" si="78"/>
        <v>19</v>
      </c>
    </row>
    <row r="1192" spans="1:7" ht="15" x14ac:dyDescent="0.25">
      <c r="A1192" s="39">
        <v>44385</v>
      </c>
      <c r="B1192" s="40">
        <v>0.81584490740740734</v>
      </c>
      <c r="C1192" s="5">
        <v>18</v>
      </c>
      <c r="D1192" s="24">
        <f t="shared" si="77"/>
        <v>18</v>
      </c>
      <c r="E1192" s="26" t="str">
        <f t="shared" si="79"/>
        <v>Under</v>
      </c>
      <c r="F1192" s="26" t="str">
        <f t="shared" si="80"/>
        <v>Over</v>
      </c>
      <c r="G1192" s="26">
        <f t="shared" si="78"/>
        <v>19</v>
      </c>
    </row>
    <row r="1193" spans="1:7" ht="15" x14ac:dyDescent="0.25">
      <c r="A1193" s="39">
        <v>44385</v>
      </c>
      <c r="B1193" s="40">
        <v>0.81598379629629625</v>
      </c>
      <c r="C1193" s="5">
        <v>16</v>
      </c>
      <c r="D1193" s="24">
        <f t="shared" si="77"/>
        <v>16</v>
      </c>
      <c r="E1193" s="26" t="str">
        <f t="shared" si="79"/>
        <v>Under</v>
      </c>
      <c r="F1193" s="26" t="str">
        <f t="shared" si="80"/>
        <v>Over</v>
      </c>
      <c r="G1193" s="26">
        <f t="shared" si="78"/>
        <v>19</v>
      </c>
    </row>
    <row r="1194" spans="1:7" ht="15" x14ac:dyDescent="0.25">
      <c r="A1194" s="39">
        <v>44385</v>
      </c>
      <c r="B1194" s="40">
        <v>0.81890046296296293</v>
      </c>
      <c r="C1194" s="5">
        <v>11</v>
      </c>
      <c r="D1194" s="24">
        <f t="shared" si="77"/>
        <v>11</v>
      </c>
      <c r="E1194" s="26" t="str">
        <f t="shared" si="79"/>
        <v>Under</v>
      </c>
      <c r="F1194" s="26" t="str">
        <f t="shared" si="80"/>
        <v>Over</v>
      </c>
      <c r="G1194" s="26">
        <f t="shared" si="78"/>
        <v>19</v>
      </c>
    </row>
    <row r="1195" spans="1:7" ht="15" x14ac:dyDescent="0.25">
      <c r="A1195" s="39">
        <v>44385</v>
      </c>
      <c r="B1195" s="40">
        <v>0.82028935185185192</v>
      </c>
      <c r="C1195" s="5">
        <v>18</v>
      </c>
      <c r="D1195" s="24">
        <f t="shared" si="77"/>
        <v>18</v>
      </c>
      <c r="E1195" s="26" t="str">
        <f t="shared" si="79"/>
        <v>Under</v>
      </c>
      <c r="F1195" s="26" t="str">
        <f t="shared" si="80"/>
        <v>Over</v>
      </c>
      <c r="G1195" s="26">
        <f t="shared" si="78"/>
        <v>19</v>
      </c>
    </row>
    <row r="1196" spans="1:7" ht="15" x14ac:dyDescent="0.25">
      <c r="A1196" s="39">
        <v>44385</v>
      </c>
      <c r="B1196" s="40">
        <v>0.82046296296296306</v>
      </c>
      <c r="C1196" s="5">
        <v>13</v>
      </c>
      <c r="D1196" s="24">
        <f t="shared" si="77"/>
        <v>13</v>
      </c>
      <c r="E1196" s="26" t="str">
        <f t="shared" si="79"/>
        <v>Under</v>
      </c>
      <c r="F1196" s="26" t="str">
        <f t="shared" si="80"/>
        <v>Over</v>
      </c>
      <c r="G1196" s="26">
        <f t="shared" si="78"/>
        <v>19</v>
      </c>
    </row>
    <row r="1197" spans="1:7" ht="15" x14ac:dyDescent="0.25">
      <c r="A1197" s="39">
        <v>44385</v>
      </c>
      <c r="B1197" s="40">
        <v>0.82119212962962962</v>
      </c>
      <c r="C1197" s="5">
        <v>13</v>
      </c>
      <c r="D1197" s="24">
        <f t="shared" si="77"/>
        <v>13</v>
      </c>
      <c r="E1197" s="26" t="str">
        <f t="shared" si="79"/>
        <v>Under</v>
      </c>
      <c r="F1197" s="26" t="str">
        <f t="shared" si="80"/>
        <v>Over</v>
      </c>
      <c r="G1197" s="26">
        <f t="shared" si="78"/>
        <v>19</v>
      </c>
    </row>
    <row r="1198" spans="1:7" ht="15" x14ac:dyDescent="0.25">
      <c r="A1198" s="39">
        <v>44385</v>
      </c>
      <c r="B1198" s="40">
        <v>0.8268402777777778</v>
      </c>
      <c r="C1198" s="5">
        <v>20</v>
      </c>
      <c r="D1198" s="24">
        <f t="shared" si="77"/>
        <v>20</v>
      </c>
      <c r="E1198" s="26" t="str">
        <f t="shared" si="79"/>
        <v>Under</v>
      </c>
      <c r="F1198" s="26" t="str">
        <f t="shared" si="80"/>
        <v>Over</v>
      </c>
      <c r="G1198" s="26">
        <f t="shared" si="78"/>
        <v>19</v>
      </c>
    </row>
    <row r="1199" spans="1:7" ht="15" x14ac:dyDescent="0.25">
      <c r="A1199" s="39">
        <v>44385</v>
      </c>
      <c r="B1199" s="40">
        <v>0.82960648148148142</v>
      </c>
      <c r="C1199" s="5">
        <v>16</v>
      </c>
      <c r="D1199" s="24">
        <f t="shared" si="77"/>
        <v>16</v>
      </c>
      <c r="E1199" s="26" t="str">
        <f t="shared" si="79"/>
        <v>Under</v>
      </c>
      <c r="F1199" s="26" t="str">
        <f t="shared" si="80"/>
        <v>Over</v>
      </c>
      <c r="G1199" s="26">
        <f t="shared" si="78"/>
        <v>19</v>
      </c>
    </row>
    <row r="1200" spans="1:7" ht="15" x14ac:dyDescent="0.25">
      <c r="A1200" s="39">
        <v>44385</v>
      </c>
      <c r="B1200" s="40">
        <v>0.8300347222222223</v>
      </c>
      <c r="C1200" s="5">
        <v>17</v>
      </c>
      <c r="D1200" s="24">
        <f t="shared" si="77"/>
        <v>17</v>
      </c>
      <c r="E1200" s="26" t="str">
        <f t="shared" si="79"/>
        <v>Under</v>
      </c>
      <c r="F1200" s="26" t="str">
        <f t="shared" si="80"/>
        <v>Over</v>
      </c>
      <c r="G1200" s="26">
        <f t="shared" si="78"/>
        <v>19</v>
      </c>
    </row>
    <row r="1201" spans="1:7" ht="15" x14ac:dyDescent="0.25">
      <c r="A1201" s="39">
        <v>44385</v>
      </c>
      <c r="B1201" s="40">
        <v>0.83037037037037031</v>
      </c>
      <c r="C1201" s="5">
        <v>17</v>
      </c>
      <c r="D1201" s="24">
        <f t="shared" si="77"/>
        <v>17</v>
      </c>
      <c r="E1201" s="26" t="str">
        <f t="shared" si="79"/>
        <v>Under</v>
      </c>
      <c r="F1201" s="26" t="str">
        <f t="shared" si="80"/>
        <v>Over</v>
      </c>
      <c r="G1201" s="26">
        <f t="shared" si="78"/>
        <v>19</v>
      </c>
    </row>
    <row r="1202" spans="1:7" ht="15" x14ac:dyDescent="0.25">
      <c r="A1202" s="39">
        <v>44385</v>
      </c>
      <c r="B1202" s="40">
        <v>0.83609953703703699</v>
      </c>
      <c r="C1202" s="5">
        <v>9</v>
      </c>
      <c r="D1202" s="24">
        <f t="shared" si="77"/>
        <v>9</v>
      </c>
      <c r="E1202" s="26" t="str">
        <f t="shared" si="79"/>
        <v>Under</v>
      </c>
      <c r="F1202" s="26" t="str">
        <f t="shared" si="80"/>
        <v>Under</v>
      </c>
      <c r="G1202" s="26">
        <f t="shared" si="78"/>
        <v>20</v>
      </c>
    </row>
    <row r="1203" spans="1:7" ht="15" x14ac:dyDescent="0.25">
      <c r="A1203" s="39">
        <v>44385</v>
      </c>
      <c r="B1203" s="40">
        <v>0.83905092592592589</v>
      </c>
      <c r="C1203" s="5">
        <v>18</v>
      </c>
      <c r="D1203" s="24">
        <f t="shared" si="77"/>
        <v>18</v>
      </c>
      <c r="E1203" s="26" t="str">
        <f t="shared" si="79"/>
        <v>Under</v>
      </c>
      <c r="F1203" s="26" t="str">
        <f t="shared" si="80"/>
        <v>Over</v>
      </c>
      <c r="G1203" s="26">
        <f t="shared" si="78"/>
        <v>20</v>
      </c>
    </row>
    <row r="1204" spans="1:7" ht="15" x14ac:dyDescent="0.25">
      <c r="A1204" s="39">
        <v>44385</v>
      </c>
      <c r="B1204" s="40">
        <v>0.84775462962962955</v>
      </c>
      <c r="C1204" s="5">
        <v>20</v>
      </c>
      <c r="D1204" s="24">
        <f t="shared" si="77"/>
        <v>20</v>
      </c>
      <c r="E1204" s="26" t="str">
        <f t="shared" si="79"/>
        <v>Under</v>
      </c>
      <c r="F1204" s="26" t="str">
        <f t="shared" si="80"/>
        <v>Over</v>
      </c>
      <c r="G1204" s="26">
        <f t="shared" si="78"/>
        <v>20</v>
      </c>
    </row>
    <row r="1205" spans="1:7" ht="15" x14ac:dyDescent="0.25">
      <c r="A1205" s="39">
        <v>44385</v>
      </c>
      <c r="B1205" s="40">
        <v>0.84869212962962959</v>
      </c>
      <c r="C1205" s="5">
        <v>22</v>
      </c>
      <c r="D1205" s="24">
        <f t="shared" si="77"/>
        <v>22</v>
      </c>
      <c r="E1205" s="26" t="str">
        <f t="shared" si="79"/>
        <v>Under</v>
      </c>
      <c r="F1205" s="26" t="str">
        <f t="shared" si="80"/>
        <v>Over</v>
      </c>
      <c r="G1205" s="26">
        <f t="shared" si="78"/>
        <v>20</v>
      </c>
    </row>
    <row r="1206" spans="1:7" ht="15" x14ac:dyDescent="0.25">
      <c r="A1206" s="39">
        <v>44385</v>
      </c>
      <c r="B1206" s="40">
        <v>0.8650810185185186</v>
      </c>
      <c r="C1206" s="5">
        <v>24</v>
      </c>
      <c r="D1206" s="24">
        <f t="shared" si="77"/>
        <v>24</v>
      </c>
      <c r="E1206" s="26" t="str">
        <f t="shared" si="79"/>
        <v>Under</v>
      </c>
      <c r="F1206" s="26" t="str">
        <f t="shared" si="80"/>
        <v>Over</v>
      </c>
      <c r="G1206" s="26">
        <f t="shared" si="78"/>
        <v>20</v>
      </c>
    </row>
    <row r="1207" spans="1:7" ht="15" x14ac:dyDescent="0.25">
      <c r="A1207" s="39">
        <v>44385</v>
      </c>
      <c r="B1207" s="40">
        <v>0.8712037037037037</v>
      </c>
      <c r="C1207" s="5">
        <v>16</v>
      </c>
      <c r="D1207" s="24">
        <f t="shared" si="77"/>
        <v>16</v>
      </c>
      <c r="E1207" s="26" t="str">
        <f t="shared" si="79"/>
        <v>Under</v>
      </c>
      <c r="F1207" s="26" t="str">
        <f t="shared" si="80"/>
        <v>Over</v>
      </c>
      <c r="G1207" s="26">
        <f t="shared" si="78"/>
        <v>20</v>
      </c>
    </row>
    <row r="1208" spans="1:7" ht="15" x14ac:dyDescent="0.25">
      <c r="A1208" s="39">
        <v>44385</v>
      </c>
      <c r="B1208" s="40">
        <v>0.87141203703703696</v>
      </c>
      <c r="C1208" s="5">
        <v>15</v>
      </c>
      <c r="D1208" s="24">
        <f t="shared" si="77"/>
        <v>15</v>
      </c>
      <c r="E1208" s="26" t="str">
        <f t="shared" si="79"/>
        <v>Under</v>
      </c>
      <c r="F1208" s="26" t="str">
        <f t="shared" si="80"/>
        <v>Over</v>
      </c>
      <c r="G1208" s="26">
        <f t="shared" si="78"/>
        <v>20</v>
      </c>
    </row>
    <row r="1209" spans="1:7" ht="15" x14ac:dyDescent="0.25">
      <c r="A1209" s="39">
        <v>44385</v>
      </c>
      <c r="B1209" s="40">
        <v>0.87288194444444445</v>
      </c>
      <c r="C1209" s="5">
        <v>15</v>
      </c>
      <c r="D1209" s="24">
        <f t="shared" si="77"/>
        <v>15</v>
      </c>
      <c r="E1209" s="26" t="str">
        <f t="shared" si="79"/>
        <v>Under</v>
      </c>
      <c r="F1209" s="26" t="str">
        <f t="shared" si="80"/>
        <v>Over</v>
      </c>
      <c r="G1209" s="26">
        <f t="shared" si="78"/>
        <v>20</v>
      </c>
    </row>
    <row r="1210" spans="1:7" ht="15" x14ac:dyDescent="0.25">
      <c r="A1210" s="39">
        <v>44385</v>
      </c>
      <c r="B1210" s="40">
        <v>0.87369212962962972</v>
      </c>
      <c r="C1210" s="5">
        <v>18</v>
      </c>
      <c r="D1210" s="24">
        <f t="shared" si="77"/>
        <v>18</v>
      </c>
      <c r="E1210" s="26" t="str">
        <f t="shared" si="79"/>
        <v>Under</v>
      </c>
      <c r="F1210" s="26" t="str">
        <f t="shared" si="80"/>
        <v>Over</v>
      </c>
      <c r="G1210" s="26">
        <f t="shared" si="78"/>
        <v>20</v>
      </c>
    </row>
    <row r="1211" spans="1:7" ht="15" x14ac:dyDescent="0.25">
      <c r="A1211" s="39">
        <v>44385</v>
      </c>
      <c r="B1211" s="40">
        <v>0.87574074074074071</v>
      </c>
      <c r="C1211" s="5">
        <v>10</v>
      </c>
      <c r="D1211" s="24">
        <f t="shared" si="77"/>
        <v>10</v>
      </c>
      <c r="E1211" s="26" t="str">
        <f t="shared" si="79"/>
        <v>Under</v>
      </c>
      <c r="F1211" s="26" t="str">
        <f t="shared" si="80"/>
        <v>Under</v>
      </c>
      <c r="G1211" s="26">
        <f t="shared" si="78"/>
        <v>21</v>
      </c>
    </row>
    <row r="1212" spans="1:7" ht="15" x14ac:dyDescent="0.25">
      <c r="A1212" s="39">
        <v>44385</v>
      </c>
      <c r="B1212" s="40">
        <v>0.87723379629629628</v>
      </c>
      <c r="C1212" s="5">
        <v>22</v>
      </c>
      <c r="D1212" s="24">
        <f t="shared" si="77"/>
        <v>22</v>
      </c>
      <c r="E1212" s="26" t="str">
        <f t="shared" si="79"/>
        <v>Under</v>
      </c>
      <c r="F1212" s="26" t="str">
        <f t="shared" si="80"/>
        <v>Over</v>
      </c>
      <c r="G1212" s="26">
        <f t="shared" si="78"/>
        <v>21</v>
      </c>
    </row>
    <row r="1213" spans="1:7" ht="15" x14ac:dyDescent="0.25">
      <c r="A1213" s="39">
        <v>44385</v>
      </c>
      <c r="B1213" s="40">
        <v>0.8785532407407407</v>
      </c>
      <c r="C1213" s="5">
        <v>12</v>
      </c>
      <c r="D1213" s="24">
        <f t="shared" si="77"/>
        <v>12</v>
      </c>
      <c r="E1213" s="26" t="str">
        <f t="shared" si="79"/>
        <v>Under</v>
      </c>
      <c r="F1213" s="26" t="str">
        <f t="shared" si="80"/>
        <v>Over</v>
      </c>
      <c r="G1213" s="26">
        <f t="shared" si="78"/>
        <v>21</v>
      </c>
    </row>
    <row r="1214" spans="1:7" ht="15" x14ac:dyDescent="0.25">
      <c r="A1214" s="39">
        <v>44385</v>
      </c>
      <c r="B1214" s="40">
        <v>0.87971064814814814</v>
      </c>
      <c r="C1214" s="5">
        <v>28</v>
      </c>
      <c r="D1214" s="24">
        <f t="shared" si="77"/>
        <v>28</v>
      </c>
      <c r="E1214" s="26" t="str">
        <f t="shared" si="79"/>
        <v>Over</v>
      </c>
      <c r="F1214" s="26" t="str">
        <f t="shared" si="80"/>
        <v>Over</v>
      </c>
      <c r="G1214" s="26">
        <f t="shared" si="78"/>
        <v>21</v>
      </c>
    </row>
    <row r="1215" spans="1:7" ht="15" x14ac:dyDescent="0.25">
      <c r="A1215" s="39">
        <v>44385</v>
      </c>
      <c r="B1215" s="40">
        <v>0.89151620370370377</v>
      </c>
      <c r="C1215" s="5">
        <v>20</v>
      </c>
      <c r="D1215" s="24">
        <f t="shared" si="77"/>
        <v>20</v>
      </c>
      <c r="E1215" s="26" t="str">
        <f t="shared" si="79"/>
        <v>Under</v>
      </c>
      <c r="F1215" s="26" t="str">
        <f t="shared" si="80"/>
        <v>Over</v>
      </c>
      <c r="G1215" s="26">
        <f t="shared" si="78"/>
        <v>21</v>
      </c>
    </row>
    <row r="1216" spans="1:7" ht="15" x14ac:dyDescent="0.25">
      <c r="A1216" s="39">
        <v>44385</v>
      </c>
      <c r="B1216" s="40">
        <v>0.89370370370370367</v>
      </c>
      <c r="C1216" s="5">
        <v>22</v>
      </c>
      <c r="D1216" s="24">
        <f t="shared" si="77"/>
        <v>22</v>
      </c>
      <c r="E1216" s="26" t="str">
        <f t="shared" si="79"/>
        <v>Under</v>
      </c>
      <c r="F1216" s="26" t="str">
        <f t="shared" si="80"/>
        <v>Over</v>
      </c>
      <c r="G1216" s="26">
        <f t="shared" si="78"/>
        <v>21</v>
      </c>
    </row>
    <row r="1217" spans="1:7" ht="15" x14ac:dyDescent="0.25">
      <c r="A1217" s="39">
        <v>44385</v>
      </c>
      <c r="B1217" s="40">
        <v>0.9005439814814814</v>
      </c>
      <c r="C1217" s="5">
        <v>15</v>
      </c>
      <c r="D1217" s="24">
        <f t="shared" si="77"/>
        <v>15</v>
      </c>
      <c r="E1217" s="26" t="str">
        <f t="shared" si="79"/>
        <v>Under</v>
      </c>
      <c r="F1217" s="26" t="str">
        <f t="shared" si="80"/>
        <v>Over</v>
      </c>
      <c r="G1217" s="26">
        <f t="shared" si="78"/>
        <v>21</v>
      </c>
    </row>
    <row r="1218" spans="1:7" ht="15" x14ac:dyDescent="0.25">
      <c r="A1218" s="39">
        <v>44385</v>
      </c>
      <c r="B1218" s="40">
        <v>0.90273148148148152</v>
      </c>
      <c r="C1218" s="5">
        <v>19</v>
      </c>
      <c r="D1218" s="24">
        <f t="shared" si="77"/>
        <v>19</v>
      </c>
      <c r="E1218" s="26" t="str">
        <f t="shared" si="79"/>
        <v>Under</v>
      </c>
      <c r="F1218" s="26" t="str">
        <f t="shared" si="80"/>
        <v>Over</v>
      </c>
      <c r="G1218" s="26">
        <f t="shared" si="78"/>
        <v>21</v>
      </c>
    </row>
    <row r="1219" spans="1:7" ht="15" x14ac:dyDescent="0.25">
      <c r="A1219" s="39">
        <v>44385</v>
      </c>
      <c r="B1219" s="40">
        <v>0.90750000000000008</v>
      </c>
      <c r="C1219" s="5">
        <v>12</v>
      </c>
      <c r="D1219" s="24">
        <f t="shared" si="77"/>
        <v>12</v>
      </c>
      <c r="E1219" s="26" t="str">
        <f t="shared" si="79"/>
        <v>Under</v>
      </c>
      <c r="F1219" s="26" t="str">
        <f t="shared" si="80"/>
        <v>Over</v>
      </c>
      <c r="G1219" s="26">
        <f t="shared" si="78"/>
        <v>21</v>
      </c>
    </row>
    <row r="1220" spans="1:7" ht="15" x14ac:dyDescent="0.25">
      <c r="A1220" s="39">
        <v>44385</v>
      </c>
      <c r="B1220" s="40">
        <v>0.91019675925925936</v>
      </c>
      <c r="C1220" s="5">
        <v>14</v>
      </c>
      <c r="D1220" s="24">
        <f t="shared" si="77"/>
        <v>14</v>
      </c>
      <c r="E1220" s="26" t="str">
        <f t="shared" si="79"/>
        <v>Under</v>
      </c>
      <c r="F1220" s="26" t="str">
        <f t="shared" si="80"/>
        <v>Over</v>
      </c>
      <c r="G1220" s="26">
        <f t="shared" si="78"/>
        <v>21</v>
      </c>
    </row>
    <row r="1221" spans="1:7" ht="15" x14ac:dyDescent="0.25">
      <c r="A1221" s="39">
        <v>44385</v>
      </c>
      <c r="B1221" s="40">
        <v>0.91500000000000004</v>
      </c>
      <c r="C1221" s="5">
        <v>15</v>
      </c>
      <c r="D1221" s="24">
        <f t="shared" si="77"/>
        <v>15</v>
      </c>
      <c r="E1221" s="26" t="str">
        <f t="shared" si="79"/>
        <v>Under</v>
      </c>
      <c r="F1221" s="26" t="str">
        <f t="shared" si="80"/>
        <v>Over</v>
      </c>
      <c r="G1221" s="26">
        <f t="shared" si="78"/>
        <v>21</v>
      </c>
    </row>
    <row r="1222" spans="1:7" ht="15" x14ac:dyDescent="0.25">
      <c r="A1222" s="39">
        <v>44385</v>
      </c>
      <c r="B1222" s="40">
        <v>0.91609953703703706</v>
      </c>
      <c r="C1222" s="5">
        <v>10</v>
      </c>
      <c r="D1222" s="24">
        <f t="shared" si="77"/>
        <v>10</v>
      </c>
      <c r="E1222" s="26" t="str">
        <f t="shared" si="79"/>
        <v>Under</v>
      </c>
      <c r="F1222" s="26" t="str">
        <f t="shared" si="80"/>
        <v>Under</v>
      </c>
      <c r="G1222" s="26">
        <f t="shared" si="78"/>
        <v>21</v>
      </c>
    </row>
    <row r="1223" spans="1:7" ht="15" x14ac:dyDescent="0.25">
      <c r="A1223" s="39">
        <v>44385</v>
      </c>
      <c r="B1223" s="40">
        <v>0.92047453703703708</v>
      </c>
      <c r="C1223" s="5">
        <v>32</v>
      </c>
      <c r="D1223" s="24">
        <f t="shared" si="77"/>
        <v>32</v>
      </c>
      <c r="E1223" s="26" t="str">
        <f t="shared" si="79"/>
        <v>Over</v>
      </c>
      <c r="F1223" s="26" t="str">
        <f t="shared" si="80"/>
        <v>Over</v>
      </c>
      <c r="G1223" s="26">
        <f t="shared" si="78"/>
        <v>22</v>
      </c>
    </row>
    <row r="1224" spans="1:7" ht="15" x14ac:dyDescent="0.25">
      <c r="A1224" s="39">
        <v>44385</v>
      </c>
      <c r="B1224" s="40">
        <v>0.92199074074074072</v>
      </c>
      <c r="C1224" s="5">
        <v>13</v>
      </c>
      <c r="D1224" s="24">
        <f t="shared" si="77"/>
        <v>13</v>
      </c>
      <c r="E1224" s="26" t="str">
        <f t="shared" si="79"/>
        <v>Under</v>
      </c>
      <c r="F1224" s="26" t="str">
        <f t="shared" si="80"/>
        <v>Over</v>
      </c>
      <c r="G1224" s="26">
        <f t="shared" si="78"/>
        <v>22</v>
      </c>
    </row>
    <row r="1225" spans="1:7" ht="15" x14ac:dyDescent="0.25">
      <c r="A1225" s="39">
        <v>44385</v>
      </c>
      <c r="B1225" s="40">
        <v>0.92804398148148148</v>
      </c>
      <c r="C1225" s="5">
        <v>17</v>
      </c>
      <c r="D1225" s="24">
        <f t="shared" si="77"/>
        <v>17</v>
      </c>
      <c r="E1225" s="26" t="str">
        <f t="shared" si="79"/>
        <v>Under</v>
      </c>
      <c r="F1225" s="26" t="str">
        <f t="shared" si="80"/>
        <v>Over</v>
      </c>
      <c r="G1225" s="26">
        <f t="shared" si="78"/>
        <v>22</v>
      </c>
    </row>
    <row r="1226" spans="1:7" ht="15" x14ac:dyDescent="0.25">
      <c r="A1226" s="39">
        <v>44385</v>
      </c>
      <c r="B1226" s="40">
        <v>0.92980324074074072</v>
      </c>
      <c r="C1226" s="5">
        <v>15</v>
      </c>
      <c r="D1226" s="24">
        <f t="shared" si="77"/>
        <v>15</v>
      </c>
      <c r="E1226" s="26" t="str">
        <f t="shared" si="79"/>
        <v>Under</v>
      </c>
      <c r="F1226" s="26" t="str">
        <f t="shared" si="80"/>
        <v>Over</v>
      </c>
      <c r="G1226" s="26">
        <f t="shared" si="78"/>
        <v>22</v>
      </c>
    </row>
    <row r="1227" spans="1:7" ht="15" x14ac:dyDescent="0.25">
      <c r="A1227" s="39">
        <v>44385</v>
      </c>
      <c r="B1227" s="40">
        <v>0.94179398148148152</v>
      </c>
      <c r="C1227" s="5">
        <v>18</v>
      </c>
      <c r="D1227" s="24">
        <f t="shared" si="77"/>
        <v>18</v>
      </c>
      <c r="E1227" s="26" t="str">
        <f t="shared" si="79"/>
        <v>Under</v>
      </c>
      <c r="F1227" s="26" t="str">
        <f t="shared" si="80"/>
        <v>Over</v>
      </c>
      <c r="G1227" s="26">
        <f t="shared" si="78"/>
        <v>22</v>
      </c>
    </row>
    <row r="1228" spans="1:7" ht="15" x14ac:dyDescent="0.25">
      <c r="A1228" s="39">
        <v>44385</v>
      </c>
      <c r="B1228" s="40">
        <v>0.94652777777777775</v>
      </c>
      <c r="C1228" s="5">
        <v>11</v>
      </c>
      <c r="D1228" s="24">
        <f t="shared" si="77"/>
        <v>11</v>
      </c>
      <c r="E1228" s="26" t="str">
        <f t="shared" si="79"/>
        <v>Under</v>
      </c>
      <c r="F1228" s="26" t="str">
        <f t="shared" si="80"/>
        <v>Over</v>
      </c>
      <c r="G1228" s="26">
        <f t="shared" si="78"/>
        <v>22</v>
      </c>
    </row>
    <row r="1229" spans="1:7" ht="15" x14ac:dyDescent="0.25">
      <c r="A1229" s="39">
        <v>44385</v>
      </c>
      <c r="B1229" s="40">
        <v>0.95454861111111111</v>
      </c>
      <c r="C1229" s="5">
        <v>14</v>
      </c>
      <c r="D1229" s="24">
        <f t="shared" si="77"/>
        <v>14</v>
      </c>
      <c r="E1229" s="26" t="str">
        <f t="shared" si="79"/>
        <v>Under</v>
      </c>
      <c r="F1229" s="26" t="str">
        <f t="shared" si="80"/>
        <v>Over</v>
      </c>
      <c r="G1229" s="26">
        <f t="shared" si="78"/>
        <v>22</v>
      </c>
    </row>
    <row r="1230" spans="1:7" ht="15" x14ac:dyDescent="0.25">
      <c r="A1230" s="39">
        <v>44385</v>
      </c>
      <c r="B1230" s="40">
        <v>0.96767361111111105</v>
      </c>
      <c r="C1230" s="5">
        <v>17</v>
      </c>
      <c r="D1230" s="24">
        <f t="shared" si="77"/>
        <v>17</v>
      </c>
      <c r="E1230" s="26" t="str">
        <f t="shared" si="79"/>
        <v>Under</v>
      </c>
      <c r="F1230" s="26" t="str">
        <f t="shared" si="80"/>
        <v>Over</v>
      </c>
      <c r="G1230" s="26">
        <f t="shared" si="78"/>
        <v>23</v>
      </c>
    </row>
    <row r="1231" spans="1:7" ht="15" x14ac:dyDescent="0.25">
      <c r="A1231" s="39">
        <v>44385</v>
      </c>
      <c r="B1231" s="40">
        <v>0.97329861111111116</v>
      </c>
      <c r="C1231" s="5">
        <v>21</v>
      </c>
      <c r="D1231" s="24">
        <f t="shared" si="77"/>
        <v>21</v>
      </c>
      <c r="E1231" s="26" t="str">
        <f t="shared" si="79"/>
        <v>Under</v>
      </c>
      <c r="F1231" s="26" t="str">
        <f t="shared" si="80"/>
        <v>Over</v>
      </c>
      <c r="G1231" s="26">
        <f t="shared" si="78"/>
        <v>23</v>
      </c>
    </row>
    <row r="1232" spans="1:7" ht="15" x14ac:dyDescent="0.25">
      <c r="A1232" s="39">
        <v>44385</v>
      </c>
      <c r="B1232" s="40">
        <v>0.99526620370370367</v>
      </c>
      <c r="C1232" s="5">
        <v>10</v>
      </c>
      <c r="D1232" s="24">
        <f t="shared" si="77"/>
        <v>10</v>
      </c>
      <c r="E1232" s="26" t="str">
        <f t="shared" si="79"/>
        <v>Under</v>
      </c>
      <c r="F1232" s="26" t="str">
        <f t="shared" si="80"/>
        <v>Under</v>
      </c>
      <c r="G1232" s="26">
        <f t="shared" si="78"/>
        <v>23</v>
      </c>
    </row>
    <row r="1233" spans="1:7" ht="15" x14ac:dyDescent="0.25">
      <c r="A1233" s="39">
        <v>44386</v>
      </c>
      <c r="B1233" s="40">
        <v>1.6932870370370369E-2</v>
      </c>
      <c r="C1233" s="5">
        <v>11</v>
      </c>
      <c r="D1233" s="24">
        <f t="shared" si="77"/>
        <v>11</v>
      </c>
      <c r="E1233" s="26" t="str">
        <f t="shared" si="79"/>
        <v>Under</v>
      </c>
      <c r="F1233" s="26" t="str">
        <f t="shared" si="80"/>
        <v>Over</v>
      </c>
      <c r="G1233" s="26">
        <f t="shared" si="78"/>
        <v>0</v>
      </c>
    </row>
    <row r="1234" spans="1:7" ht="15" x14ac:dyDescent="0.25">
      <c r="A1234" s="39">
        <v>44386</v>
      </c>
      <c r="B1234" s="40">
        <v>0.2137037037037037</v>
      </c>
      <c r="C1234" s="5">
        <v>20</v>
      </c>
      <c r="D1234" s="24">
        <f t="shared" si="77"/>
        <v>20</v>
      </c>
      <c r="E1234" s="26" t="str">
        <f t="shared" si="79"/>
        <v>Under</v>
      </c>
      <c r="F1234" s="26" t="str">
        <f t="shared" si="80"/>
        <v>Over</v>
      </c>
      <c r="G1234" s="26">
        <f t="shared" si="78"/>
        <v>5</v>
      </c>
    </row>
    <row r="1235" spans="1:7" ht="15" x14ac:dyDescent="0.25">
      <c r="A1235" s="39">
        <v>44386</v>
      </c>
      <c r="B1235" s="40">
        <v>0.22635416666666666</v>
      </c>
      <c r="C1235" s="5">
        <v>17</v>
      </c>
      <c r="D1235" s="24">
        <f t="shared" si="77"/>
        <v>17</v>
      </c>
      <c r="E1235" s="26" t="str">
        <f t="shared" si="79"/>
        <v>Under</v>
      </c>
      <c r="F1235" s="26" t="str">
        <f t="shared" si="80"/>
        <v>Over</v>
      </c>
      <c r="G1235" s="26">
        <f t="shared" si="78"/>
        <v>5</v>
      </c>
    </row>
    <row r="1236" spans="1:7" ht="15" x14ac:dyDescent="0.25">
      <c r="A1236" s="39">
        <v>44386</v>
      </c>
      <c r="B1236" s="40">
        <v>0.2351388888888889</v>
      </c>
      <c r="C1236" s="5">
        <v>17</v>
      </c>
      <c r="D1236" s="24">
        <f t="shared" si="77"/>
        <v>17</v>
      </c>
      <c r="E1236" s="26" t="str">
        <f t="shared" si="79"/>
        <v>Under</v>
      </c>
      <c r="F1236" s="26" t="str">
        <f t="shared" si="80"/>
        <v>Over</v>
      </c>
      <c r="G1236" s="26">
        <f t="shared" si="78"/>
        <v>5</v>
      </c>
    </row>
    <row r="1237" spans="1:7" ht="15" x14ac:dyDescent="0.25">
      <c r="A1237" s="39">
        <v>44386</v>
      </c>
      <c r="B1237" s="40">
        <v>0.25179398148148147</v>
      </c>
      <c r="C1237" s="5">
        <v>19</v>
      </c>
      <c r="D1237" s="24">
        <f t="shared" si="77"/>
        <v>19</v>
      </c>
      <c r="E1237" s="26" t="str">
        <f t="shared" si="79"/>
        <v>Under</v>
      </c>
      <c r="F1237" s="26" t="str">
        <f t="shared" si="80"/>
        <v>Over</v>
      </c>
      <c r="G1237" s="26">
        <f t="shared" si="78"/>
        <v>6</v>
      </c>
    </row>
    <row r="1238" spans="1:7" ht="15" x14ac:dyDescent="0.25">
      <c r="A1238" s="39">
        <v>44386</v>
      </c>
      <c r="B1238" s="40">
        <v>0.25413194444444448</v>
      </c>
      <c r="C1238" s="5">
        <v>18</v>
      </c>
      <c r="D1238" s="24">
        <f t="shared" si="77"/>
        <v>18</v>
      </c>
      <c r="E1238" s="26" t="str">
        <f t="shared" si="79"/>
        <v>Under</v>
      </c>
      <c r="F1238" s="26" t="str">
        <f t="shared" si="80"/>
        <v>Over</v>
      </c>
      <c r="G1238" s="26">
        <f t="shared" si="78"/>
        <v>6</v>
      </c>
    </row>
    <row r="1239" spans="1:7" ht="15" x14ac:dyDescent="0.25">
      <c r="A1239" s="39">
        <v>44386</v>
      </c>
      <c r="B1239" s="40">
        <v>0.25494212962962964</v>
      </c>
      <c r="C1239" s="5">
        <v>16</v>
      </c>
      <c r="D1239" s="24">
        <f t="shared" ref="D1239:D1302" si="81">IF(C1239="","",IF($B$9="mph",C1239,ROUND(C1239*0.6214,0)))</f>
        <v>16</v>
      </c>
      <c r="E1239" s="26" t="str">
        <f t="shared" si="79"/>
        <v>Under</v>
      </c>
      <c r="F1239" s="26" t="str">
        <f t="shared" si="80"/>
        <v>Over</v>
      </c>
      <c r="G1239" s="26">
        <f t="shared" ref="G1239:G1302" si="82">HOUR(B1239)</f>
        <v>6</v>
      </c>
    </row>
    <row r="1240" spans="1:7" ht="15" x14ac:dyDescent="0.25">
      <c r="A1240" s="39">
        <v>44386</v>
      </c>
      <c r="B1240" s="40">
        <v>0.2588078703703704</v>
      </c>
      <c r="C1240" s="5">
        <v>12</v>
      </c>
      <c r="D1240" s="24">
        <f t="shared" si="81"/>
        <v>12</v>
      </c>
      <c r="E1240" s="26" t="str">
        <f t="shared" ref="E1240:E1303" si="83">IF(D1240="","",IF(D1240&gt;$B$11,"Over","Under"))</f>
        <v>Under</v>
      </c>
      <c r="F1240" s="26" t="str">
        <f t="shared" ref="F1240:F1303" si="84">IF(D1240="","",IF(D1240&gt;$B$10,"Over","Under"))</f>
        <v>Over</v>
      </c>
      <c r="G1240" s="26">
        <f t="shared" si="82"/>
        <v>6</v>
      </c>
    </row>
    <row r="1241" spans="1:7" ht="15" x14ac:dyDescent="0.25">
      <c r="A1241" s="39">
        <v>44386</v>
      </c>
      <c r="B1241" s="40">
        <v>0.26230324074074074</v>
      </c>
      <c r="C1241" s="5">
        <v>22</v>
      </c>
      <c r="D1241" s="24">
        <f t="shared" si="81"/>
        <v>22</v>
      </c>
      <c r="E1241" s="26" t="str">
        <f t="shared" si="83"/>
        <v>Under</v>
      </c>
      <c r="F1241" s="26" t="str">
        <f t="shared" si="84"/>
        <v>Over</v>
      </c>
      <c r="G1241" s="26">
        <f t="shared" si="82"/>
        <v>6</v>
      </c>
    </row>
    <row r="1242" spans="1:7" ht="15" x14ac:dyDescent="0.25">
      <c r="A1242" s="39">
        <v>44386</v>
      </c>
      <c r="B1242" s="40">
        <v>0.26271990740740742</v>
      </c>
      <c r="C1242" s="5">
        <v>25</v>
      </c>
      <c r="D1242" s="24">
        <f t="shared" si="81"/>
        <v>25</v>
      </c>
      <c r="E1242" s="26" t="str">
        <f t="shared" si="83"/>
        <v>Over</v>
      </c>
      <c r="F1242" s="26" t="str">
        <f t="shared" si="84"/>
        <v>Over</v>
      </c>
      <c r="G1242" s="26">
        <f t="shared" si="82"/>
        <v>6</v>
      </c>
    </row>
    <row r="1243" spans="1:7" ht="15" x14ac:dyDescent="0.25">
      <c r="A1243" s="39">
        <v>44386</v>
      </c>
      <c r="B1243" s="40">
        <v>0.26429398148148148</v>
      </c>
      <c r="C1243" s="5">
        <v>19</v>
      </c>
      <c r="D1243" s="24">
        <f t="shared" si="81"/>
        <v>19</v>
      </c>
      <c r="E1243" s="26" t="str">
        <f t="shared" si="83"/>
        <v>Under</v>
      </c>
      <c r="F1243" s="26" t="str">
        <f t="shared" si="84"/>
        <v>Over</v>
      </c>
      <c r="G1243" s="26">
        <f t="shared" si="82"/>
        <v>6</v>
      </c>
    </row>
    <row r="1244" spans="1:7" ht="15" x14ac:dyDescent="0.25">
      <c r="A1244" s="39">
        <v>44386</v>
      </c>
      <c r="B1244" s="40">
        <v>0.2744907407407407</v>
      </c>
      <c r="C1244" s="5">
        <v>15</v>
      </c>
      <c r="D1244" s="24">
        <f t="shared" si="81"/>
        <v>15</v>
      </c>
      <c r="E1244" s="26" t="str">
        <f t="shared" si="83"/>
        <v>Under</v>
      </c>
      <c r="F1244" s="26" t="str">
        <f t="shared" si="84"/>
        <v>Over</v>
      </c>
      <c r="G1244" s="26">
        <f t="shared" si="82"/>
        <v>6</v>
      </c>
    </row>
    <row r="1245" spans="1:7" ht="15" x14ac:dyDescent="0.25">
      <c r="A1245" s="39">
        <v>44386</v>
      </c>
      <c r="B1245" s="40">
        <v>0.27666666666666667</v>
      </c>
      <c r="C1245" s="5">
        <v>23</v>
      </c>
      <c r="D1245" s="24">
        <f t="shared" si="81"/>
        <v>23</v>
      </c>
      <c r="E1245" s="26" t="str">
        <f t="shared" si="83"/>
        <v>Under</v>
      </c>
      <c r="F1245" s="26" t="str">
        <f t="shared" si="84"/>
        <v>Over</v>
      </c>
      <c r="G1245" s="26">
        <f t="shared" si="82"/>
        <v>6</v>
      </c>
    </row>
    <row r="1246" spans="1:7" ht="15" x14ac:dyDescent="0.25">
      <c r="A1246" s="39">
        <v>44386</v>
      </c>
      <c r="B1246" s="40">
        <v>0.27885416666666668</v>
      </c>
      <c r="C1246" s="5">
        <v>21</v>
      </c>
      <c r="D1246" s="24">
        <f t="shared" si="81"/>
        <v>21</v>
      </c>
      <c r="E1246" s="26" t="str">
        <f t="shared" si="83"/>
        <v>Under</v>
      </c>
      <c r="F1246" s="26" t="str">
        <f t="shared" si="84"/>
        <v>Over</v>
      </c>
      <c r="G1246" s="26">
        <f t="shared" si="82"/>
        <v>6</v>
      </c>
    </row>
    <row r="1247" spans="1:7" ht="15" x14ac:dyDescent="0.25">
      <c r="A1247" s="39">
        <v>44386</v>
      </c>
      <c r="B1247" s="40">
        <v>0.29082175925925924</v>
      </c>
      <c r="C1247" s="5">
        <v>26</v>
      </c>
      <c r="D1247" s="24">
        <f t="shared" si="81"/>
        <v>26</v>
      </c>
      <c r="E1247" s="26" t="str">
        <f t="shared" si="83"/>
        <v>Over</v>
      </c>
      <c r="F1247" s="26" t="str">
        <f t="shared" si="84"/>
        <v>Over</v>
      </c>
      <c r="G1247" s="26">
        <f t="shared" si="82"/>
        <v>6</v>
      </c>
    </row>
    <row r="1248" spans="1:7" ht="15" x14ac:dyDescent="0.25">
      <c r="A1248" s="39">
        <v>44386</v>
      </c>
      <c r="B1248" s="40">
        <v>0.29290509259259262</v>
      </c>
      <c r="C1248" s="5">
        <v>17</v>
      </c>
      <c r="D1248" s="24">
        <f t="shared" si="81"/>
        <v>17</v>
      </c>
      <c r="E1248" s="26" t="str">
        <f t="shared" si="83"/>
        <v>Under</v>
      </c>
      <c r="F1248" s="26" t="str">
        <f t="shared" si="84"/>
        <v>Over</v>
      </c>
      <c r="G1248" s="26">
        <f t="shared" si="82"/>
        <v>7</v>
      </c>
    </row>
    <row r="1249" spans="1:7" ht="15" x14ac:dyDescent="0.25">
      <c r="A1249" s="39">
        <v>44386</v>
      </c>
      <c r="B1249" s="40">
        <v>0.29798611111111112</v>
      </c>
      <c r="C1249" s="5">
        <v>16</v>
      </c>
      <c r="D1249" s="24">
        <f t="shared" si="81"/>
        <v>16</v>
      </c>
      <c r="E1249" s="26" t="str">
        <f t="shared" si="83"/>
        <v>Under</v>
      </c>
      <c r="F1249" s="26" t="str">
        <f t="shared" si="84"/>
        <v>Over</v>
      </c>
      <c r="G1249" s="26">
        <f t="shared" si="82"/>
        <v>7</v>
      </c>
    </row>
    <row r="1250" spans="1:7" ht="15" x14ac:dyDescent="0.25">
      <c r="A1250" s="39">
        <v>44386</v>
      </c>
      <c r="B1250" s="40">
        <v>0.29995370370370372</v>
      </c>
      <c r="C1250" s="5">
        <v>25</v>
      </c>
      <c r="D1250" s="24">
        <f t="shared" si="81"/>
        <v>25</v>
      </c>
      <c r="E1250" s="26" t="str">
        <f t="shared" si="83"/>
        <v>Over</v>
      </c>
      <c r="F1250" s="26" t="str">
        <f t="shared" si="84"/>
        <v>Over</v>
      </c>
      <c r="G1250" s="26">
        <f t="shared" si="82"/>
        <v>7</v>
      </c>
    </row>
    <row r="1251" spans="1:7" ht="15" x14ac:dyDescent="0.25">
      <c r="A1251" s="39">
        <v>44386</v>
      </c>
      <c r="B1251" s="40">
        <v>0.30098379629629629</v>
      </c>
      <c r="C1251" s="5">
        <v>24</v>
      </c>
      <c r="D1251" s="24">
        <f t="shared" si="81"/>
        <v>24</v>
      </c>
      <c r="E1251" s="26" t="str">
        <f t="shared" si="83"/>
        <v>Under</v>
      </c>
      <c r="F1251" s="26" t="str">
        <f t="shared" si="84"/>
        <v>Over</v>
      </c>
      <c r="G1251" s="26">
        <f t="shared" si="82"/>
        <v>7</v>
      </c>
    </row>
    <row r="1252" spans="1:7" ht="15" x14ac:dyDescent="0.25">
      <c r="A1252" s="39">
        <v>44386</v>
      </c>
      <c r="B1252" s="40">
        <v>0.30125000000000002</v>
      </c>
      <c r="C1252" s="5">
        <v>15</v>
      </c>
      <c r="D1252" s="24">
        <f t="shared" si="81"/>
        <v>15</v>
      </c>
      <c r="E1252" s="26" t="str">
        <f t="shared" si="83"/>
        <v>Under</v>
      </c>
      <c r="F1252" s="26" t="str">
        <f t="shared" si="84"/>
        <v>Over</v>
      </c>
      <c r="G1252" s="26">
        <f t="shared" si="82"/>
        <v>7</v>
      </c>
    </row>
    <row r="1253" spans="1:7" ht="15" x14ac:dyDescent="0.25">
      <c r="A1253" s="39">
        <v>44386</v>
      </c>
      <c r="B1253" s="40">
        <v>0.30981481481481482</v>
      </c>
      <c r="C1253" s="5">
        <v>9</v>
      </c>
      <c r="D1253" s="24">
        <f t="shared" si="81"/>
        <v>9</v>
      </c>
      <c r="E1253" s="26" t="str">
        <f t="shared" si="83"/>
        <v>Under</v>
      </c>
      <c r="F1253" s="26" t="str">
        <f t="shared" si="84"/>
        <v>Under</v>
      </c>
      <c r="G1253" s="26">
        <f t="shared" si="82"/>
        <v>7</v>
      </c>
    </row>
    <row r="1254" spans="1:7" ht="15" x14ac:dyDescent="0.25">
      <c r="A1254" s="39">
        <v>44386</v>
      </c>
      <c r="B1254" s="40">
        <v>0.32581018518518517</v>
      </c>
      <c r="C1254" s="5">
        <v>15</v>
      </c>
      <c r="D1254" s="24">
        <f t="shared" si="81"/>
        <v>15</v>
      </c>
      <c r="E1254" s="26" t="str">
        <f t="shared" si="83"/>
        <v>Under</v>
      </c>
      <c r="F1254" s="26" t="str">
        <f t="shared" si="84"/>
        <v>Over</v>
      </c>
      <c r="G1254" s="26">
        <f t="shared" si="82"/>
        <v>7</v>
      </c>
    </row>
    <row r="1255" spans="1:7" ht="15" x14ac:dyDescent="0.25">
      <c r="A1255" s="39">
        <v>44386</v>
      </c>
      <c r="B1255" s="40">
        <v>0.3346412037037037</v>
      </c>
      <c r="C1255" s="5">
        <v>15</v>
      </c>
      <c r="D1255" s="24">
        <f t="shared" si="81"/>
        <v>15</v>
      </c>
      <c r="E1255" s="26" t="str">
        <f t="shared" si="83"/>
        <v>Under</v>
      </c>
      <c r="F1255" s="26" t="str">
        <f t="shared" si="84"/>
        <v>Over</v>
      </c>
      <c r="G1255" s="26">
        <f t="shared" si="82"/>
        <v>8</v>
      </c>
    </row>
    <row r="1256" spans="1:7" ht="15" x14ac:dyDescent="0.25">
      <c r="A1256" s="39">
        <v>44386</v>
      </c>
      <c r="B1256" s="40">
        <v>0.33608796296296295</v>
      </c>
      <c r="C1256" s="5">
        <v>12</v>
      </c>
      <c r="D1256" s="24">
        <f t="shared" si="81"/>
        <v>12</v>
      </c>
      <c r="E1256" s="26" t="str">
        <f t="shared" si="83"/>
        <v>Under</v>
      </c>
      <c r="F1256" s="26" t="str">
        <f t="shared" si="84"/>
        <v>Over</v>
      </c>
      <c r="G1256" s="26">
        <f t="shared" si="82"/>
        <v>8</v>
      </c>
    </row>
    <row r="1257" spans="1:7" ht="15" x14ac:dyDescent="0.25">
      <c r="A1257" s="39">
        <v>44386</v>
      </c>
      <c r="B1257" s="40">
        <v>0.33969907407407413</v>
      </c>
      <c r="C1257" s="5">
        <v>18</v>
      </c>
      <c r="D1257" s="24">
        <f t="shared" si="81"/>
        <v>18</v>
      </c>
      <c r="E1257" s="26" t="str">
        <f t="shared" si="83"/>
        <v>Under</v>
      </c>
      <c r="F1257" s="26" t="str">
        <f t="shared" si="84"/>
        <v>Over</v>
      </c>
      <c r="G1257" s="26">
        <f t="shared" si="82"/>
        <v>8</v>
      </c>
    </row>
    <row r="1258" spans="1:7" ht="15" x14ac:dyDescent="0.25">
      <c r="A1258" s="39">
        <v>44386</v>
      </c>
      <c r="B1258" s="40">
        <v>0.34125</v>
      </c>
      <c r="C1258" s="5">
        <v>15</v>
      </c>
      <c r="D1258" s="24">
        <f t="shared" si="81"/>
        <v>15</v>
      </c>
      <c r="E1258" s="26" t="str">
        <f t="shared" si="83"/>
        <v>Under</v>
      </c>
      <c r="F1258" s="26" t="str">
        <f t="shared" si="84"/>
        <v>Over</v>
      </c>
      <c r="G1258" s="26">
        <f t="shared" si="82"/>
        <v>8</v>
      </c>
    </row>
    <row r="1259" spans="1:7" ht="15" x14ac:dyDescent="0.25">
      <c r="A1259" s="39">
        <v>44386</v>
      </c>
      <c r="B1259" s="40">
        <v>0.34209490740740739</v>
      </c>
      <c r="C1259" s="5">
        <v>18</v>
      </c>
      <c r="D1259" s="24">
        <f t="shared" si="81"/>
        <v>18</v>
      </c>
      <c r="E1259" s="26" t="str">
        <f t="shared" si="83"/>
        <v>Under</v>
      </c>
      <c r="F1259" s="26" t="str">
        <f t="shared" si="84"/>
        <v>Over</v>
      </c>
      <c r="G1259" s="26">
        <f t="shared" si="82"/>
        <v>8</v>
      </c>
    </row>
    <row r="1260" spans="1:7" ht="15" x14ac:dyDescent="0.25">
      <c r="A1260" s="39">
        <v>44386</v>
      </c>
      <c r="B1260" s="40">
        <v>0.3450462962962963</v>
      </c>
      <c r="C1260" s="5">
        <v>26</v>
      </c>
      <c r="D1260" s="24">
        <f t="shared" si="81"/>
        <v>26</v>
      </c>
      <c r="E1260" s="26" t="str">
        <f t="shared" si="83"/>
        <v>Over</v>
      </c>
      <c r="F1260" s="26" t="str">
        <f t="shared" si="84"/>
        <v>Over</v>
      </c>
      <c r="G1260" s="26">
        <f t="shared" si="82"/>
        <v>8</v>
      </c>
    </row>
    <row r="1261" spans="1:7" ht="15" x14ac:dyDescent="0.25">
      <c r="A1261" s="39">
        <v>44386</v>
      </c>
      <c r="B1261" s="40">
        <v>0.34513888888888888</v>
      </c>
      <c r="C1261" s="5">
        <v>18</v>
      </c>
      <c r="D1261" s="24">
        <f t="shared" si="81"/>
        <v>18</v>
      </c>
      <c r="E1261" s="26" t="str">
        <f t="shared" si="83"/>
        <v>Under</v>
      </c>
      <c r="F1261" s="26" t="str">
        <f t="shared" si="84"/>
        <v>Over</v>
      </c>
      <c r="G1261" s="26">
        <f t="shared" si="82"/>
        <v>8</v>
      </c>
    </row>
    <row r="1262" spans="1:7" ht="15" x14ac:dyDescent="0.25">
      <c r="A1262" s="39">
        <v>44386</v>
      </c>
      <c r="B1262" s="40">
        <v>0.35145833333333337</v>
      </c>
      <c r="C1262" s="5">
        <v>17</v>
      </c>
      <c r="D1262" s="24">
        <f t="shared" si="81"/>
        <v>17</v>
      </c>
      <c r="E1262" s="26" t="str">
        <f t="shared" si="83"/>
        <v>Under</v>
      </c>
      <c r="F1262" s="26" t="str">
        <f t="shared" si="84"/>
        <v>Over</v>
      </c>
      <c r="G1262" s="26">
        <f t="shared" si="82"/>
        <v>8</v>
      </c>
    </row>
    <row r="1263" spans="1:7" ht="15" x14ac:dyDescent="0.25">
      <c r="A1263" s="39">
        <v>44386</v>
      </c>
      <c r="B1263" s="40">
        <v>0.35184027777777777</v>
      </c>
      <c r="C1263" s="5">
        <v>19</v>
      </c>
      <c r="D1263" s="24">
        <f t="shared" si="81"/>
        <v>19</v>
      </c>
      <c r="E1263" s="26" t="str">
        <f t="shared" si="83"/>
        <v>Under</v>
      </c>
      <c r="F1263" s="26" t="str">
        <f t="shared" si="84"/>
        <v>Over</v>
      </c>
      <c r="G1263" s="26">
        <f t="shared" si="82"/>
        <v>8</v>
      </c>
    </row>
    <row r="1264" spans="1:7" ht="15" x14ac:dyDescent="0.25">
      <c r="A1264" s="39">
        <v>44386</v>
      </c>
      <c r="B1264" s="40">
        <v>0.35218750000000004</v>
      </c>
      <c r="C1264" s="5">
        <v>18</v>
      </c>
      <c r="D1264" s="24">
        <f t="shared" si="81"/>
        <v>18</v>
      </c>
      <c r="E1264" s="26" t="str">
        <f t="shared" si="83"/>
        <v>Under</v>
      </c>
      <c r="F1264" s="26" t="str">
        <f t="shared" si="84"/>
        <v>Over</v>
      </c>
      <c r="G1264" s="26">
        <f t="shared" si="82"/>
        <v>8</v>
      </c>
    </row>
    <row r="1265" spans="1:7" ht="15" x14ac:dyDescent="0.25">
      <c r="A1265" s="39">
        <v>44386</v>
      </c>
      <c r="B1265" s="40">
        <v>0.3527777777777778</v>
      </c>
      <c r="C1265" s="5">
        <v>11</v>
      </c>
      <c r="D1265" s="24">
        <f t="shared" si="81"/>
        <v>11</v>
      </c>
      <c r="E1265" s="26" t="str">
        <f t="shared" si="83"/>
        <v>Under</v>
      </c>
      <c r="F1265" s="26" t="str">
        <f t="shared" si="84"/>
        <v>Over</v>
      </c>
      <c r="G1265" s="26">
        <f t="shared" si="82"/>
        <v>8</v>
      </c>
    </row>
    <row r="1266" spans="1:7" ht="15" x14ac:dyDescent="0.25">
      <c r="A1266" s="39">
        <v>44386</v>
      </c>
      <c r="B1266" s="40">
        <v>0.35297453703703702</v>
      </c>
      <c r="C1266" s="5">
        <v>19</v>
      </c>
      <c r="D1266" s="24">
        <f t="shared" si="81"/>
        <v>19</v>
      </c>
      <c r="E1266" s="26" t="str">
        <f t="shared" si="83"/>
        <v>Under</v>
      </c>
      <c r="F1266" s="26" t="str">
        <f t="shared" si="84"/>
        <v>Over</v>
      </c>
      <c r="G1266" s="26">
        <f t="shared" si="82"/>
        <v>8</v>
      </c>
    </row>
    <row r="1267" spans="1:7" ht="15" x14ac:dyDescent="0.25">
      <c r="A1267" s="39">
        <v>44386</v>
      </c>
      <c r="B1267" s="40">
        <v>0.3567939814814815</v>
      </c>
      <c r="C1267" s="5">
        <v>10</v>
      </c>
      <c r="D1267" s="24">
        <f t="shared" si="81"/>
        <v>10</v>
      </c>
      <c r="E1267" s="26" t="str">
        <f t="shared" si="83"/>
        <v>Under</v>
      </c>
      <c r="F1267" s="26" t="str">
        <f t="shared" si="84"/>
        <v>Under</v>
      </c>
      <c r="G1267" s="26">
        <f t="shared" si="82"/>
        <v>8</v>
      </c>
    </row>
    <row r="1268" spans="1:7" ht="15" x14ac:dyDescent="0.25">
      <c r="A1268" s="39">
        <v>44386</v>
      </c>
      <c r="B1268" s="40">
        <v>0.36255787037037041</v>
      </c>
      <c r="C1268" s="5">
        <v>17</v>
      </c>
      <c r="D1268" s="24">
        <f t="shared" si="81"/>
        <v>17</v>
      </c>
      <c r="E1268" s="26" t="str">
        <f t="shared" si="83"/>
        <v>Under</v>
      </c>
      <c r="F1268" s="26" t="str">
        <f t="shared" si="84"/>
        <v>Over</v>
      </c>
      <c r="G1268" s="26">
        <f t="shared" si="82"/>
        <v>8</v>
      </c>
    </row>
    <row r="1269" spans="1:7" ht="15" x14ac:dyDescent="0.25">
      <c r="A1269" s="39">
        <v>44386</v>
      </c>
      <c r="B1269" s="40">
        <v>0.36372685185185188</v>
      </c>
      <c r="C1269" s="5">
        <v>15</v>
      </c>
      <c r="D1269" s="24">
        <f t="shared" si="81"/>
        <v>15</v>
      </c>
      <c r="E1269" s="26" t="str">
        <f t="shared" si="83"/>
        <v>Under</v>
      </c>
      <c r="F1269" s="26" t="str">
        <f t="shared" si="84"/>
        <v>Over</v>
      </c>
      <c r="G1269" s="26">
        <f t="shared" si="82"/>
        <v>8</v>
      </c>
    </row>
    <row r="1270" spans="1:7" ht="15" x14ac:dyDescent="0.25">
      <c r="A1270" s="39">
        <v>44386</v>
      </c>
      <c r="B1270" s="40">
        <v>0.36592592592592593</v>
      </c>
      <c r="C1270" s="5">
        <v>17</v>
      </c>
      <c r="D1270" s="24">
        <f t="shared" si="81"/>
        <v>17</v>
      </c>
      <c r="E1270" s="26" t="str">
        <f t="shared" si="83"/>
        <v>Under</v>
      </c>
      <c r="F1270" s="26" t="str">
        <f t="shared" si="84"/>
        <v>Over</v>
      </c>
      <c r="G1270" s="26">
        <f t="shared" si="82"/>
        <v>8</v>
      </c>
    </row>
    <row r="1271" spans="1:7" ht="15" x14ac:dyDescent="0.25">
      <c r="A1271" s="39">
        <v>44386</v>
      </c>
      <c r="B1271" s="40">
        <v>0.3668865740740741</v>
      </c>
      <c r="C1271" s="5">
        <v>17</v>
      </c>
      <c r="D1271" s="24">
        <f t="shared" si="81"/>
        <v>17</v>
      </c>
      <c r="E1271" s="26" t="str">
        <f t="shared" si="83"/>
        <v>Under</v>
      </c>
      <c r="F1271" s="26" t="str">
        <f t="shared" si="84"/>
        <v>Over</v>
      </c>
      <c r="G1271" s="26">
        <f t="shared" si="82"/>
        <v>8</v>
      </c>
    </row>
    <row r="1272" spans="1:7" ht="15" x14ac:dyDescent="0.25">
      <c r="A1272" s="39">
        <v>44386</v>
      </c>
      <c r="B1272" s="40">
        <v>0.36797453703703703</v>
      </c>
      <c r="C1272" s="5">
        <v>20</v>
      </c>
      <c r="D1272" s="24">
        <f t="shared" si="81"/>
        <v>20</v>
      </c>
      <c r="E1272" s="26" t="str">
        <f t="shared" si="83"/>
        <v>Under</v>
      </c>
      <c r="F1272" s="26" t="str">
        <f t="shared" si="84"/>
        <v>Over</v>
      </c>
      <c r="G1272" s="26">
        <f t="shared" si="82"/>
        <v>8</v>
      </c>
    </row>
    <row r="1273" spans="1:7" ht="15" x14ac:dyDescent="0.25">
      <c r="A1273" s="39">
        <v>44386</v>
      </c>
      <c r="B1273" s="40">
        <v>0.37002314814814818</v>
      </c>
      <c r="C1273" s="5">
        <v>23</v>
      </c>
      <c r="D1273" s="24">
        <f t="shared" si="81"/>
        <v>23</v>
      </c>
      <c r="E1273" s="26" t="str">
        <f t="shared" si="83"/>
        <v>Under</v>
      </c>
      <c r="F1273" s="26" t="str">
        <f t="shared" si="84"/>
        <v>Over</v>
      </c>
      <c r="G1273" s="26">
        <f t="shared" si="82"/>
        <v>8</v>
      </c>
    </row>
    <row r="1274" spans="1:7" ht="15" x14ac:dyDescent="0.25">
      <c r="A1274" s="39">
        <v>44386</v>
      </c>
      <c r="B1274" s="40">
        <v>0.3721180555555556</v>
      </c>
      <c r="C1274" s="5">
        <v>16</v>
      </c>
      <c r="D1274" s="24">
        <f t="shared" si="81"/>
        <v>16</v>
      </c>
      <c r="E1274" s="26" t="str">
        <f t="shared" si="83"/>
        <v>Under</v>
      </c>
      <c r="F1274" s="26" t="str">
        <f t="shared" si="84"/>
        <v>Over</v>
      </c>
      <c r="G1274" s="26">
        <f t="shared" si="82"/>
        <v>8</v>
      </c>
    </row>
    <row r="1275" spans="1:7" ht="15" x14ac:dyDescent="0.25">
      <c r="A1275" s="39">
        <v>44386</v>
      </c>
      <c r="B1275" s="40">
        <v>0.37582175925925926</v>
      </c>
      <c r="C1275" s="5">
        <v>15</v>
      </c>
      <c r="D1275" s="24">
        <f t="shared" si="81"/>
        <v>15</v>
      </c>
      <c r="E1275" s="26" t="str">
        <f t="shared" si="83"/>
        <v>Under</v>
      </c>
      <c r="F1275" s="26" t="str">
        <f t="shared" si="84"/>
        <v>Over</v>
      </c>
      <c r="G1275" s="26">
        <f t="shared" si="82"/>
        <v>9</v>
      </c>
    </row>
    <row r="1276" spans="1:7" ht="15" x14ac:dyDescent="0.25">
      <c r="A1276" s="39">
        <v>44386</v>
      </c>
      <c r="B1276" s="40">
        <v>0.37843749999999998</v>
      </c>
      <c r="C1276" s="5">
        <v>20</v>
      </c>
      <c r="D1276" s="24">
        <f t="shared" si="81"/>
        <v>20</v>
      </c>
      <c r="E1276" s="26" t="str">
        <f t="shared" si="83"/>
        <v>Under</v>
      </c>
      <c r="F1276" s="26" t="str">
        <f t="shared" si="84"/>
        <v>Over</v>
      </c>
      <c r="G1276" s="26">
        <f t="shared" si="82"/>
        <v>9</v>
      </c>
    </row>
    <row r="1277" spans="1:7" ht="15" x14ac:dyDescent="0.25">
      <c r="A1277" s="39">
        <v>44386</v>
      </c>
      <c r="B1277" s="40">
        <v>0.3830324074074074</v>
      </c>
      <c r="C1277" s="5">
        <v>11</v>
      </c>
      <c r="D1277" s="24">
        <f t="shared" si="81"/>
        <v>11</v>
      </c>
      <c r="E1277" s="26" t="str">
        <f t="shared" si="83"/>
        <v>Under</v>
      </c>
      <c r="F1277" s="26" t="str">
        <f t="shared" si="84"/>
        <v>Over</v>
      </c>
      <c r="G1277" s="26">
        <f t="shared" si="82"/>
        <v>9</v>
      </c>
    </row>
    <row r="1278" spans="1:7" ht="15" x14ac:dyDescent="0.25">
      <c r="A1278" s="39">
        <v>44386</v>
      </c>
      <c r="B1278" s="40">
        <v>0.38493055555555555</v>
      </c>
      <c r="C1278" s="5">
        <v>20</v>
      </c>
      <c r="D1278" s="24">
        <f t="shared" si="81"/>
        <v>20</v>
      </c>
      <c r="E1278" s="26" t="str">
        <f t="shared" si="83"/>
        <v>Under</v>
      </c>
      <c r="F1278" s="26" t="str">
        <f t="shared" si="84"/>
        <v>Over</v>
      </c>
      <c r="G1278" s="26">
        <f t="shared" si="82"/>
        <v>9</v>
      </c>
    </row>
    <row r="1279" spans="1:7" ht="15" x14ac:dyDescent="0.25">
      <c r="A1279" s="39">
        <v>44386</v>
      </c>
      <c r="B1279" s="40">
        <v>0.39207175925925924</v>
      </c>
      <c r="C1279" s="5">
        <v>19</v>
      </c>
      <c r="D1279" s="24">
        <f t="shared" si="81"/>
        <v>19</v>
      </c>
      <c r="E1279" s="26" t="str">
        <f t="shared" si="83"/>
        <v>Under</v>
      </c>
      <c r="F1279" s="26" t="str">
        <f t="shared" si="84"/>
        <v>Over</v>
      </c>
      <c r="G1279" s="26">
        <f t="shared" si="82"/>
        <v>9</v>
      </c>
    </row>
    <row r="1280" spans="1:7" ht="15" x14ac:dyDescent="0.25">
      <c r="A1280" s="39">
        <v>44386</v>
      </c>
      <c r="B1280" s="40">
        <v>0.39277777777777773</v>
      </c>
      <c r="C1280" s="5">
        <v>11</v>
      </c>
      <c r="D1280" s="24">
        <f t="shared" si="81"/>
        <v>11</v>
      </c>
      <c r="E1280" s="26" t="str">
        <f t="shared" si="83"/>
        <v>Under</v>
      </c>
      <c r="F1280" s="26" t="str">
        <f t="shared" si="84"/>
        <v>Over</v>
      </c>
      <c r="G1280" s="26">
        <f t="shared" si="82"/>
        <v>9</v>
      </c>
    </row>
    <row r="1281" spans="1:7" ht="15" x14ac:dyDescent="0.25">
      <c r="A1281" s="39">
        <v>44386</v>
      </c>
      <c r="B1281" s="40">
        <v>0.3937268518518518</v>
      </c>
      <c r="C1281" s="5">
        <v>21</v>
      </c>
      <c r="D1281" s="24">
        <f t="shared" si="81"/>
        <v>21</v>
      </c>
      <c r="E1281" s="26" t="str">
        <f t="shared" si="83"/>
        <v>Under</v>
      </c>
      <c r="F1281" s="26" t="str">
        <f t="shared" si="84"/>
        <v>Over</v>
      </c>
      <c r="G1281" s="26">
        <f t="shared" si="82"/>
        <v>9</v>
      </c>
    </row>
    <row r="1282" spans="1:7" ht="15" x14ac:dyDescent="0.25">
      <c r="A1282" s="39">
        <v>44386</v>
      </c>
      <c r="B1282" s="40">
        <v>0.39545138888888887</v>
      </c>
      <c r="C1282" s="5">
        <v>16</v>
      </c>
      <c r="D1282" s="24">
        <f t="shared" si="81"/>
        <v>16</v>
      </c>
      <c r="E1282" s="26" t="str">
        <f t="shared" si="83"/>
        <v>Under</v>
      </c>
      <c r="F1282" s="26" t="str">
        <f t="shared" si="84"/>
        <v>Over</v>
      </c>
      <c r="G1282" s="26">
        <f t="shared" si="82"/>
        <v>9</v>
      </c>
    </row>
    <row r="1283" spans="1:7" ht="15" x14ac:dyDescent="0.25">
      <c r="A1283" s="39">
        <v>44386</v>
      </c>
      <c r="B1283" s="40">
        <v>0.39584490740740735</v>
      </c>
      <c r="C1283" s="5">
        <v>13</v>
      </c>
      <c r="D1283" s="24">
        <f t="shared" si="81"/>
        <v>13</v>
      </c>
      <c r="E1283" s="26" t="str">
        <f t="shared" si="83"/>
        <v>Under</v>
      </c>
      <c r="F1283" s="26" t="str">
        <f t="shared" si="84"/>
        <v>Over</v>
      </c>
      <c r="G1283" s="26">
        <f t="shared" si="82"/>
        <v>9</v>
      </c>
    </row>
    <row r="1284" spans="1:7" ht="15" x14ac:dyDescent="0.25">
      <c r="A1284" s="39">
        <v>44386</v>
      </c>
      <c r="B1284" s="40">
        <v>0.39747685185185189</v>
      </c>
      <c r="C1284" s="5">
        <v>15</v>
      </c>
      <c r="D1284" s="24">
        <f t="shared" si="81"/>
        <v>15</v>
      </c>
      <c r="E1284" s="26" t="str">
        <f t="shared" si="83"/>
        <v>Under</v>
      </c>
      <c r="F1284" s="26" t="str">
        <f t="shared" si="84"/>
        <v>Over</v>
      </c>
      <c r="G1284" s="26">
        <f t="shared" si="82"/>
        <v>9</v>
      </c>
    </row>
    <row r="1285" spans="1:7" ht="15" x14ac:dyDescent="0.25">
      <c r="A1285" s="39">
        <v>44386</v>
      </c>
      <c r="B1285" s="40">
        <v>0.39862268518518523</v>
      </c>
      <c r="C1285" s="5">
        <v>17</v>
      </c>
      <c r="D1285" s="24">
        <f t="shared" si="81"/>
        <v>17</v>
      </c>
      <c r="E1285" s="26" t="str">
        <f t="shared" si="83"/>
        <v>Under</v>
      </c>
      <c r="F1285" s="26" t="str">
        <f t="shared" si="84"/>
        <v>Over</v>
      </c>
      <c r="G1285" s="26">
        <f t="shared" si="82"/>
        <v>9</v>
      </c>
    </row>
    <row r="1286" spans="1:7" ht="15" x14ac:dyDescent="0.25">
      <c r="A1286" s="39">
        <v>44386</v>
      </c>
      <c r="B1286" s="40">
        <v>0.40053240740740742</v>
      </c>
      <c r="C1286" s="5">
        <v>17</v>
      </c>
      <c r="D1286" s="24">
        <f t="shared" si="81"/>
        <v>17</v>
      </c>
      <c r="E1286" s="26" t="str">
        <f t="shared" si="83"/>
        <v>Under</v>
      </c>
      <c r="F1286" s="26" t="str">
        <f t="shared" si="84"/>
        <v>Over</v>
      </c>
      <c r="G1286" s="26">
        <f t="shared" si="82"/>
        <v>9</v>
      </c>
    </row>
    <row r="1287" spans="1:7" ht="15" x14ac:dyDescent="0.25">
      <c r="A1287" s="39">
        <v>44386</v>
      </c>
      <c r="B1287" s="40">
        <v>0.4026851851851852</v>
      </c>
      <c r="C1287" s="5">
        <v>16</v>
      </c>
      <c r="D1287" s="24">
        <f t="shared" si="81"/>
        <v>16</v>
      </c>
      <c r="E1287" s="26" t="str">
        <f t="shared" si="83"/>
        <v>Under</v>
      </c>
      <c r="F1287" s="26" t="str">
        <f t="shared" si="84"/>
        <v>Over</v>
      </c>
      <c r="G1287" s="26">
        <f t="shared" si="82"/>
        <v>9</v>
      </c>
    </row>
    <row r="1288" spans="1:7" ht="15" x14ac:dyDescent="0.25">
      <c r="A1288" s="39">
        <v>44386</v>
      </c>
      <c r="B1288" s="40">
        <v>0.403287037037037</v>
      </c>
      <c r="C1288" s="5">
        <v>9</v>
      </c>
      <c r="D1288" s="24">
        <f t="shared" si="81"/>
        <v>9</v>
      </c>
      <c r="E1288" s="26" t="str">
        <f t="shared" si="83"/>
        <v>Under</v>
      </c>
      <c r="F1288" s="26" t="str">
        <f t="shared" si="84"/>
        <v>Under</v>
      </c>
      <c r="G1288" s="26">
        <f t="shared" si="82"/>
        <v>9</v>
      </c>
    </row>
    <row r="1289" spans="1:7" ht="15" x14ac:dyDescent="0.25">
      <c r="A1289" s="39">
        <v>44386</v>
      </c>
      <c r="B1289" s="40">
        <v>0.40504629629629635</v>
      </c>
      <c r="C1289" s="5">
        <v>14</v>
      </c>
      <c r="D1289" s="24">
        <f t="shared" si="81"/>
        <v>14</v>
      </c>
      <c r="E1289" s="26" t="str">
        <f t="shared" si="83"/>
        <v>Under</v>
      </c>
      <c r="F1289" s="26" t="str">
        <f t="shared" si="84"/>
        <v>Over</v>
      </c>
      <c r="G1289" s="26">
        <f t="shared" si="82"/>
        <v>9</v>
      </c>
    </row>
    <row r="1290" spans="1:7" ht="15" x14ac:dyDescent="0.25">
      <c r="A1290" s="39">
        <v>44386</v>
      </c>
      <c r="B1290" s="40">
        <v>0.40607638888888892</v>
      </c>
      <c r="C1290" s="5">
        <v>16</v>
      </c>
      <c r="D1290" s="24">
        <f t="shared" si="81"/>
        <v>16</v>
      </c>
      <c r="E1290" s="26" t="str">
        <f t="shared" si="83"/>
        <v>Under</v>
      </c>
      <c r="F1290" s="26" t="str">
        <f t="shared" si="84"/>
        <v>Over</v>
      </c>
      <c r="G1290" s="26">
        <f t="shared" si="82"/>
        <v>9</v>
      </c>
    </row>
    <row r="1291" spans="1:7" ht="15" x14ac:dyDescent="0.25">
      <c r="A1291" s="39">
        <v>44386</v>
      </c>
      <c r="B1291" s="40">
        <v>0.40642361111111108</v>
      </c>
      <c r="C1291" s="5">
        <v>19</v>
      </c>
      <c r="D1291" s="24">
        <f t="shared" si="81"/>
        <v>19</v>
      </c>
      <c r="E1291" s="26" t="str">
        <f t="shared" si="83"/>
        <v>Under</v>
      </c>
      <c r="F1291" s="26" t="str">
        <f t="shared" si="84"/>
        <v>Over</v>
      </c>
      <c r="G1291" s="26">
        <f t="shared" si="82"/>
        <v>9</v>
      </c>
    </row>
    <row r="1292" spans="1:7" ht="15" x14ac:dyDescent="0.25">
      <c r="A1292" s="39">
        <v>44386</v>
      </c>
      <c r="B1292" s="40">
        <v>0.40718750000000004</v>
      </c>
      <c r="C1292" s="5">
        <v>16</v>
      </c>
      <c r="D1292" s="24">
        <f t="shared" si="81"/>
        <v>16</v>
      </c>
      <c r="E1292" s="26" t="str">
        <f t="shared" si="83"/>
        <v>Under</v>
      </c>
      <c r="F1292" s="26" t="str">
        <f t="shared" si="84"/>
        <v>Over</v>
      </c>
      <c r="G1292" s="26">
        <f t="shared" si="82"/>
        <v>9</v>
      </c>
    </row>
    <row r="1293" spans="1:7" ht="15" x14ac:dyDescent="0.25">
      <c r="A1293" s="39">
        <v>44386</v>
      </c>
      <c r="B1293" s="40">
        <v>0.40792824074074074</v>
      </c>
      <c r="C1293" s="5">
        <v>21</v>
      </c>
      <c r="D1293" s="24">
        <f t="shared" si="81"/>
        <v>21</v>
      </c>
      <c r="E1293" s="26" t="str">
        <f t="shared" si="83"/>
        <v>Under</v>
      </c>
      <c r="F1293" s="26" t="str">
        <f t="shared" si="84"/>
        <v>Over</v>
      </c>
      <c r="G1293" s="26">
        <f t="shared" si="82"/>
        <v>9</v>
      </c>
    </row>
    <row r="1294" spans="1:7" ht="15" x14ac:dyDescent="0.25">
      <c r="A1294" s="39">
        <v>44386</v>
      </c>
      <c r="B1294" s="40">
        <v>0.40885416666666669</v>
      </c>
      <c r="C1294" s="5">
        <v>16</v>
      </c>
      <c r="D1294" s="24">
        <f t="shared" si="81"/>
        <v>16</v>
      </c>
      <c r="E1294" s="26" t="str">
        <f t="shared" si="83"/>
        <v>Under</v>
      </c>
      <c r="F1294" s="26" t="str">
        <f t="shared" si="84"/>
        <v>Over</v>
      </c>
      <c r="G1294" s="26">
        <f t="shared" si="82"/>
        <v>9</v>
      </c>
    </row>
    <row r="1295" spans="1:7" ht="15" x14ac:dyDescent="0.25">
      <c r="A1295" s="39">
        <v>44386</v>
      </c>
      <c r="B1295" s="40">
        <v>0.41098379629629633</v>
      </c>
      <c r="C1295" s="5">
        <v>11</v>
      </c>
      <c r="D1295" s="24">
        <f t="shared" si="81"/>
        <v>11</v>
      </c>
      <c r="E1295" s="26" t="str">
        <f t="shared" si="83"/>
        <v>Under</v>
      </c>
      <c r="F1295" s="26" t="str">
        <f t="shared" si="84"/>
        <v>Over</v>
      </c>
      <c r="G1295" s="26">
        <f t="shared" si="82"/>
        <v>9</v>
      </c>
    </row>
    <row r="1296" spans="1:7" ht="15" x14ac:dyDescent="0.25">
      <c r="A1296" s="39">
        <v>44386</v>
      </c>
      <c r="B1296" s="40">
        <v>0.41241898148148143</v>
      </c>
      <c r="C1296" s="5">
        <v>23</v>
      </c>
      <c r="D1296" s="24">
        <f t="shared" si="81"/>
        <v>23</v>
      </c>
      <c r="E1296" s="26" t="str">
        <f t="shared" si="83"/>
        <v>Under</v>
      </c>
      <c r="F1296" s="26" t="str">
        <f t="shared" si="84"/>
        <v>Over</v>
      </c>
      <c r="G1296" s="26">
        <f t="shared" si="82"/>
        <v>9</v>
      </c>
    </row>
    <row r="1297" spans="1:7" ht="15" x14ac:dyDescent="0.25">
      <c r="A1297" s="39">
        <v>44386</v>
      </c>
      <c r="B1297" s="40">
        <v>0.41348379629629628</v>
      </c>
      <c r="C1297" s="5">
        <v>16</v>
      </c>
      <c r="D1297" s="24">
        <f t="shared" si="81"/>
        <v>16</v>
      </c>
      <c r="E1297" s="26" t="str">
        <f t="shared" si="83"/>
        <v>Under</v>
      </c>
      <c r="F1297" s="26" t="str">
        <f t="shared" si="84"/>
        <v>Over</v>
      </c>
      <c r="G1297" s="26">
        <f t="shared" si="82"/>
        <v>9</v>
      </c>
    </row>
    <row r="1298" spans="1:7" ht="15" x14ac:dyDescent="0.25">
      <c r="A1298" s="39">
        <v>44386</v>
      </c>
      <c r="B1298" s="40">
        <v>0.41387731481481477</v>
      </c>
      <c r="C1298" s="5">
        <v>13</v>
      </c>
      <c r="D1298" s="24">
        <f t="shared" si="81"/>
        <v>13</v>
      </c>
      <c r="E1298" s="26" t="str">
        <f t="shared" si="83"/>
        <v>Under</v>
      </c>
      <c r="F1298" s="26" t="str">
        <f t="shared" si="84"/>
        <v>Over</v>
      </c>
      <c r="G1298" s="26">
        <f t="shared" si="82"/>
        <v>9</v>
      </c>
    </row>
    <row r="1299" spans="1:7" ht="15" x14ac:dyDescent="0.25">
      <c r="A1299" s="39">
        <v>44386</v>
      </c>
      <c r="B1299" s="40">
        <v>0.41521990740740744</v>
      </c>
      <c r="C1299" s="5">
        <v>14</v>
      </c>
      <c r="D1299" s="24">
        <f t="shared" si="81"/>
        <v>14</v>
      </c>
      <c r="E1299" s="26" t="str">
        <f t="shared" si="83"/>
        <v>Under</v>
      </c>
      <c r="F1299" s="26" t="str">
        <f t="shared" si="84"/>
        <v>Over</v>
      </c>
      <c r="G1299" s="26">
        <f t="shared" si="82"/>
        <v>9</v>
      </c>
    </row>
    <row r="1300" spans="1:7" ht="15" x14ac:dyDescent="0.25">
      <c r="A1300" s="39">
        <v>44386</v>
      </c>
      <c r="B1300" s="40">
        <v>0.41565972222222225</v>
      </c>
      <c r="C1300" s="5">
        <v>15</v>
      </c>
      <c r="D1300" s="24">
        <f t="shared" si="81"/>
        <v>15</v>
      </c>
      <c r="E1300" s="26" t="str">
        <f t="shared" si="83"/>
        <v>Under</v>
      </c>
      <c r="F1300" s="26" t="str">
        <f t="shared" si="84"/>
        <v>Over</v>
      </c>
      <c r="G1300" s="26">
        <f t="shared" si="82"/>
        <v>9</v>
      </c>
    </row>
    <row r="1301" spans="1:7" ht="15" x14ac:dyDescent="0.25">
      <c r="A1301" s="39">
        <v>44386</v>
      </c>
      <c r="B1301" s="40">
        <v>0.42261574074074071</v>
      </c>
      <c r="C1301" s="5">
        <v>17</v>
      </c>
      <c r="D1301" s="24">
        <f t="shared" si="81"/>
        <v>17</v>
      </c>
      <c r="E1301" s="26" t="str">
        <f t="shared" si="83"/>
        <v>Under</v>
      </c>
      <c r="F1301" s="26" t="str">
        <f t="shared" si="84"/>
        <v>Over</v>
      </c>
      <c r="G1301" s="26">
        <f t="shared" si="82"/>
        <v>10</v>
      </c>
    </row>
    <row r="1302" spans="1:7" ht="15" x14ac:dyDescent="0.25">
      <c r="A1302" s="39">
        <v>44386</v>
      </c>
      <c r="B1302" s="40">
        <v>0.4230902777777778</v>
      </c>
      <c r="C1302" s="5">
        <v>12</v>
      </c>
      <c r="D1302" s="24">
        <f t="shared" si="81"/>
        <v>12</v>
      </c>
      <c r="E1302" s="26" t="str">
        <f t="shared" si="83"/>
        <v>Under</v>
      </c>
      <c r="F1302" s="26" t="str">
        <f t="shared" si="84"/>
        <v>Over</v>
      </c>
      <c r="G1302" s="26">
        <f t="shared" si="82"/>
        <v>10</v>
      </c>
    </row>
    <row r="1303" spans="1:7" ht="15" x14ac:dyDescent="0.25">
      <c r="A1303" s="39">
        <v>44386</v>
      </c>
      <c r="B1303" s="40">
        <v>0.42430555555555555</v>
      </c>
      <c r="C1303" s="5">
        <v>11</v>
      </c>
      <c r="D1303" s="24">
        <f t="shared" ref="D1303:D1366" si="85">IF(C1303="","",IF($B$9="mph",C1303,ROUND(C1303*0.6214,0)))</f>
        <v>11</v>
      </c>
      <c r="E1303" s="26" t="str">
        <f t="shared" si="83"/>
        <v>Under</v>
      </c>
      <c r="F1303" s="26" t="str">
        <f t="shared" si="84"/>
        <v>Over</v>
      </c>
      <c r="G1303" s="26">
        <f t="shared" ref="G1303:G1366" si="86">HOUR(B1303)</f>
        <v>10</v>
      </c>
    </row>
    <row r="1304" spans="1:7" ht="15" x14ac:dyDescent="0.25">
      <c r="A1304" s="39">
        <v>44386</v>
      </c>
      <c r="B1304" s="40">
        <v>0.42443287037037036</v>
      </c>
      <c r="C1304" s="5">
        <v>9</v>
      </c>
      <c r="D1304" s="24">
        <f t="shared" si="85"/>
        <v>9</v>
      </c>
      <c r="E1304" s="26" t="str">
        <f t="shared" ref="E1304:E1367" si="87">IF(D1304="","",IF(D1304&gt;$B$11,"Over","Under"))</f>
        <v>Under</v>
      </c>
      <c r="F1304" s="26" t="str">
        <f t="shared" ref="F1304:F1367" si="88">IF(D1304="","",IF(D1304&gt;$B$10,"Over","Under"))</f>
        <v>Under</v>
      </c>
      <c r="G1304" s="26">
        <f t="shared" si="86"/>
        <v>10</v>
      </c>
    </row>
    <row r="1305" spans="1:7" ht="15" x14ac:dyDescent="0.25">
      <c r="A1305" s="39">
        <v>44386</v>
      </c>
      <c r="B1305" s="40">
        <v>0.42458333333333331</v>
      </c>
      <c r="C1305" s="5">
        <v>14</v>
      </c>
      <c r="D1305" s="24">
        <f t="shared" si="85"/>
        <v>14</v>
      </c>
      <c r="E1305" s="26" t="str">
        <f t="shared" si="87"/>
        <v>Under</v>
      </c>
      <c r="F1305" s="26" t="str">
        <f t="shared" si="88"/>
        <v>Over</v>
      </c>
      <c r="G1305" s="26">
        <f t="shared" si="86"/>
        <v>10</v>
      </c>
    </row>
    <row r="1306" spans="1:7" ht="15" x14ac:dyDescent="0.25">
      <c r="A1306" s="39">
        <v>44386</v>
      </c>
      <c r="B1306" s="40">
        <v>0.42460648148148145</v>
      </c>
      <c r="C1306" s="5">
        <v>14</v>
      </c>
      <c r="D1306" s="24">
        <f t="shared" si="85"/>
        <v>14</v>
      </c>
      <c r="E1306" s="26" t="str">
        <f t="shared" si="87"/>
        <v>Under</v>
      </c>
      <c r="F1306" s="26" t="str">
        <f t="shared" si="88"/>
        <v>Over</v>
      </c>
      <c r="G1306" s="26">
        <f t="shared" si="86"/>
        <v>10</v>
      </c>
    </row>
    <row r="1307" spans="1:7" ht="15" x14ac:dyDescent="0.25">
      <c r="A1307" s="39">
        <v>44386</v>
      </c>
      <c r="B1307" s="40">
        <v>0.42635416666666665</v>
      </c>
      <c r="C1307" s="5">
        <v>12</v>
      </c>
      <c r="D1307" s="24">
        <f t="shared" si="85"/>
        <v>12</v>
      </c>
      <c r="E1307" s="26" t="str">
        <f t="shared" si="87"/>
        <v>Under</v>
      </c>
      <c r="F1307" s="26" t="str">
        <f t="shared" si="88"/>
        <v>Over</v>
      </c>
      <c r="G1307" s="26">
        <f t="shared" si="86"/>
        <v>10</v>
      </c>
    </row>
    <row r="1308" spans="1:7" ht="15" x14ac:dyDescent="0.25">
      <c r="A1308" s="39">
        <v>44386</v>
      </c>
      <c r="B1308" s="40">
        <v>0.4265856481481482</v>
      </c>
      <c r="C1308" s="5">
        <v>15</v>
      </c>
      <c r="D1308" s="24">
        <f t="shared" si="85"/>
        <v>15</v>
      </c>
      <c r="E1308" s="26" t="str">
        <f t="shared" si="87"/>
        <v>Under</v>
      </c>
      <c r="F1308" s="26" t="str">
        <f t="shared" si="88"/>
        <v>Over</v>
      </c>
      <c r="G1308" s="26">
        <f t="shared" si="86"/>
        <v>10</v>
      </c>
    </row>
    <row r="1309" spans="1:7" ht="15" x14ac:dyDescent="0.25">
      <c r="A1309" s="39">
        <v>44386</v>
      </c>
      <c r="B1309" s="40">
        <v>0.42833333333333329</v>
      </c>
      <c r="C1309" s="5">
        <v>16</v>
      </c>
      <c r="D1309" s="24">
        <f t="shared" si="85"/>
        <v>16</v>
      </c>
      <c r="E1309" s="26" t="str">
        <f t="shared" si="87"/>
        <v>Under</v>
      </c>
      <c r="F1309" s="26" t="str">
        <f t="shared" si="88"/>
        <v>Over</v>
      </c>
      <c r="G1309" s="26">
        <f t="shared" si="86"/>
        <v>10</v>
      </c>
    </row>
    <row r="1310" spans="1:7" ht="15" x14ac:dyDescent="0.25">
      <c r="A1310" s="39">
        <v>44386</v>
      </c>
      <c r="B1310" s="40">
        <v>0.43019675925925926</v>
      </c>
      <c r="C1310" s="5">
        <v>22</v>
      </c>
      <c r="D1310" s="24">
        <f t="shared" si="85"/>
        <v>22</v>
      </c>
      <c r="E1310" s="26" t="str">
        <f t="shared" si="87"/>
        <v>Under</v>
      </c>
      <c r="F1310" s="26" t="str">
        <f t="shared" si="88"/>
        <v>Over</v>
      </c>
      <c r="G1310" s="26">
        <f t="shared" si="86"/>
        <v>10</v>
      </c>
    </row>
    <row r="1311" spans="1:7" ht="15" x14ac:dyDescent="0.25">
      <c r="A1311" s="39">
        <v>44386</v>
      </c>
      <c r="B1311" s="40">
        <v>0.43076388888888889</v>
      </c>
      <c r="C1311" s="5">
        <v>18</v>
      </c>
      <c r="D1311" s="24">
        <f t="shared" si="85"/>
        <v>18</v>
      </c>
      <c r="E1311" s="26" t="str">
        <f t="shared" si="87"/>
        <v>Under</v>
      </c>
      <c r="F1311" s="26" t="str">
        <f t="shared" si="88"/>
        <v>Over</v>
      </c>
      <c r="G1311" s="26">
        <f t="shared" si="86"/>
        <v>10</v>
      </c>
    </row>
    <row r="1312" spans="1:7" ht="15" x14ac:dyDescent="0.25">
      <c r="A1312" s="39">
        <v>44386</v>
      </c>
      <c r="B1312" s="40">
        <v>0.43184027777777773</v>
      </c>
      <c r="C1312" s="5">
        <v>14</v>
      </c>
      <c r="D1312" s="24">
        <f t="shared" si="85"/>
        <v>14</v>
      </c>
      <c r="E1312" s="26" t="str">
        <f t="shared" si="87"/>
        <v>Under</v>
      </c>
      <c r="F1312" s="26" t="str">
        <f t="shared" si="88"/>
        <v>Over</v>
      </c>
      <c r="G1312" s="26">
        <f t="shared" si="86"/>
        <v>10</v>
      </c>
    </row>
    <row r="1313" spans="1:7" ht="15" x14ac:dyDescent="0.25">
      <c r="A1313" s="39">
        <v>44386</v>
      </c>
      <c r="B1313" s="40">
        <v>0.43238425925925927</v>
      </c>
      <c r="C1313" s="5">
        <v>18</v>
      </c>
      <c r="D1313" s="24">
        <f t="shared" si="85"/>
        <v>18</v>
      </c>
      <c r="E1313" s="26" t="str">
        <f t="shared" si="87"/>
        <v>Under</v>
      </c>
      <c r="F1313" s="26" t="str">
        <f t="shared" si="88"/>
        <v>Over</v>
      </c>
      <c r="G1313" s="26">
        <f t="shared" si="86"/>
        <v>10</v>
      </c>
    </row>
    <row r="1314" spans="1:7" ht="15" x14ac:dyDescent="0.25">
      <c r="A1314" s="39">
        <v>44386</v>
      </c>
      <c r="B1314" s="40">
        <v>0.43297453703703703</v>
      </c>
      <c r="C1314" s="5">
        <v>15</v>
      </c>
      <c r="D1314" s="24">
        <f t="shared" si="85"/>
        <v>15</v>
      </c>
      <c r="E1314" s="26" t="str">
        <f t="shared" si="87"/>
        <v>Under</v>
      </c>
      <c r="F1314" s="26" t="str">
        <f t="shared" si="88"/>
        <v>Over</v>
      </c>
      <c r="G1314" s="26">
        <f t="shared" si="86"/>
        <v>10</v>
      </c>
    </row>
    <row r="1315" spans="1:7" ht="15" x14ac:dyDescent="0.25">
      <c r="A1315" s="39">
        <v>44386</v>
      </c>
      <c r="B1315" s="40">
        <v>0.43524305555555554</v>
      </c>
      <c r="C1315" s="5">
        <v>16</v>
      </c>
      <c r="D1315" s="24">
        <f t="shared" si="85"/>
        <v>16</v>
      </c>
      <c r="E1315" s="26" t="str">
        <f t="shared" si="87"/>
        <v>Under</v>
      </c>
      <c r="F1315" s="26" t="str">
        <f t="shared" si="88"/>
        <v>Over</v>
      </c>
      <c r="G1315" s="26">
        <f t="shared" si="86"/>
        <v>10</v>
      </c>
    </row>
    <row r="1316" spans="1:7" ht="15" x14ac:dyDescent="0.25">
      <c r="A1316" s="39">
        <v>44386</v>
      </c>
      <c r="B1316" s="40">
        <v>0.43532407407407409</v>
      </c>
      <c r="C1316" s="5">
        <v>17</v>
      </c>
      <c r="D1316" s="24">
        <f t="shared" si="85"/>
        <v>17</v>
      </c>
      <c r="E1316" s="26" t="str">
        <f t="shared" si="87"/>
        <v>Under</v>
      </c>
      <c r="F1316" s="26" t="str">
        <f t="shared" si="88"/>
        <v>Over</v>
      </c>
      <c r="G1316" s="26">
        <f t="shared" si="86"/>
        <v>10</v>
      </c>
    </row>
    <row r="1317" spans="1:7" ht="15" x14ac:dyDescent="0.25">
      <c r="A1317" s="39">
        <v>44386</v>
      </c>
      <c r="B1317" s="40">
        <v>0.43601851851851853</v>
      </c>
      <c r="C1317" s="5">
        <v>13</v>
      </c>
      <c r="D1317" s="24">
        <f t="shared" si="85"/>
        <v>13</v>
      </c>
      <c r="E1317" s="26" t="str">
        <f t="shared" si="87"/>
        <v>Under</v>
      </c>
      <c r="F1317" s="26" t="str">
        <f t="shared" si="88"/>
        <v>Over</v>
      </c>
      <c r="G1317" s="26">
        <f t="shared" si="86"/>
        <v>10</v>
      </c>
    </row>
    <row r="1318" spans="1:7" ht="15" x14ac:dyDescent="0.25">
      <c r="A1318" s="39">
        <v>44386</v>
      </c>
      <c r="B1318" s="40">
        <v>0.43694444444444441</v>
      </c>
      <c r="C1318" s="5">
        <v>19</v>
      </c>
      <c r="D1318" s="24">
        <f t="shared" si="85"/>
        <v>19</v>
      </c>
      <c r="E1318" s="26" t="str">
        <f t="shared" si="87"/>
        <v>Under</v>
      </c>
      <c r="F1318" s="26" t="str">
        <f t="shared" si="88"/>
        <v>Over</v>
      </c>
      <c r="G1318" s="26">
        <f t="shared" si="86"/>
        <v>10</v>
      </c>
    </row>
    <row r="1319" spans="1:7" ht="15" x14ac:dyDescent="0.25">
      <c r="A1319" s="39">
        <v>44386</v>
      </c>
      <c r="B1319" s="40">
        <v>0.43896990740740738</v>
      </c>
      <c r="C1319" s="5">
        <v>18</v>
      </c>
      <c r="D1319" s="24">
        <f t="shared" si="85"/>
        <v>18</v>
      </c>
      <c r="E1319" s="26" t="str">
        <f t="shared" si="87"/>
        <v>Under</v>
      </c>
      <c r="F1319" s="26" t="str">
        <f t="shared" si="88"/>
        <v>Over</v>
      </c>
      <c r="G1319" s="26">
        <f t="shared" si="86"/>
        <v>10</v>
      </c>
    </row>
    <row r="1320" spans="1:7" ht="15" x14ac:dyDescent="0.25">
      <c r="A1320" s="39">
        <v>44386</v>
      </c>
      <c r="B1320" s="40">
        <v>0.43900462962962966</v>
      </c>
      <c r="C1320" s="5">
        <v>16</v>
      </c>
      <c r="D1320" s="24">
        <f t="shared" si="85"/>
        <v>16</v>
      </c>
      <c r="E1320" s="26" t="str">
        <f t="shared" si="87"/>
        <v>Under</v>
      </c>
      <c r="F1320" s="26" t="str">
        <f t="shared" si="88"/>
        <v>Over</v>
      </c>
      <c r="G1320" s="26">
        <f t="shared" si="86"/>
        <v>10</v>
      </c>
    </row>
    <row r="1321" spans="1:7" ht="15" x14ac:dyDescent="0.25">
      <c r="A1321" s="39">
        <v>44386</v>
      </c>
      <c r="B1321" s="40">
        <v>0.4420486111111111</v>
      </c>
      <c r="C1321" s="5">
        <v>10</v>
      </c>
      <c r="D1321" s="24">
        <f t="shared" si="85"/>
        <v>10</v>
      </c>
      <c r="E1321" s="26" t="str">
        <f t="shared" si="87"/>
        <v>Under</v>
      </c>
      <c r="F1321" s="26" t="str">
        <f t="shared" si="88"/>
        <v>Under</v>
      </c>
      <c r="G1321" s="26">
        <f t="shared" si="86"/>
        <v>10</v>
      </c>
    </row>
    <row r="1322" spans="1:7" ht="15" x14ac:dyDescent="0.25">
      <c r="A1322" s="39">
        <v>44386</v>
      </c>
      <c r="B1322" s="40">
        <v>0.44422453703703701</v>
      </c>
      <c r="C1322" s="5">
        <v>13</v>
      </c>
      <c r="D1322" s="24">
        <f t="shared" si="85"/>
        <v>13</v>
      </c>
      <c r="E1322" s="26" t="str">
        <f t="shared" si="87"/>
        <v>Under</v>
      </c>
      <c r="F1322" s="26" t="str">
        <f t="shared" si="88"/>
        <v>Over</v>
      </c>
      <c r="G1322" s="26">
        <f t="shared" si="86"/>
        <v>10</v>
      </c>
    </row>
    <row r="1323" spans="1:7" ht="15" x14ac:dyDescent="0.25">
      <c r="A1323" s="39">
        <v>44386</v>
      </c>
      <c r="B1323" s="40">
        <v>0.44449074074074074</v>
      </c>
      <c r="C1323" s="5">
        <v>20</v>
      </c>
      <c r="D1323" s="24">
        <f t="shared" si="85"/>
        <v>20</v>
      </c>
      <c r="E1323" s="26" t="str">
        <f t="shared" si="87"/>
        <v>Under</v>
      </c>
      <c r="F1323" s="26" t="str">
        <f t="shared" si="88"/>
        <v>Over</v>
      </c>
      <c r="G1323" s="26">
        <f t="shared" si="86"/>
        <v>10</v>
      </c>
    </row>
    <row r="1324" spans="1:7" ht="15" x14ac:dyDescent="0.25">
      <c r="A1324" s="39">
        <v>44386</v>
      </c>
      <c r="B1324" s="40">
        <v>0.44464120370370369</v>
      </c>
      <c r="C1324" s="5">
        <v>16</v>
      </c>
      <c r="D1324" s="24">
        <f t="shared" si="85"/>
        <v>16</v>
      </c>
      <c r="E1324" s="26" t="str">
        <f t="shared" si="87"/>
        <v>Under</v>
      </c>
      <c r="F1324" s="26" t="str">
        <f t="shared" si="88"/>
        <v>Over</v>
      </c>
      <c r="G1324" s="26">
        <f t="shared" si="86"/>
        <v>10</v>
      </c>
    </row>
    <row r="1325" spans="1:7" ht="15" x14ac:dyDescent="0.25">
      <c r="A1325" s="39">
        <v>44386</v>
      </c>
      <c r="B1325" s="40">
        <v>0.44498842592592597</v>
      </c>
      <c r="C1325" s="5">
        <v>19</v>
      </c>
      <c r="D1325" s="24">
        <f t="shared" si="85"/>
        <v>19</v>
      </c>
      <c r="E1325" s="26" t="str">
        <f t="shared" si="87"/>
        <v>Under</v>
      </c>
      <c r="F1325" s="26" t="str">
        <f t="shared" si="88"/>
        <v>Over</v>
      </c>
      <c r="G1325" s="26">
        <f t="shared" si="86"/>
        <v>10</v>
      </c>
    </row>
    <row r="1326" spans="1:7" ht="15" x14ac:dyDescent="0.25">
      <c r="A1326" s="39">
        <v>44386</v>
      </c>
      <c r="B1326" s="40">
        <v>0.44526620370370368</v>
      </c>
      <c r="C1326" s="5">
        <v>17</v>
      </c>
      <c r="D1326" s="24">
        <f t="shared" si="85"/>
        <v>17</v>
      </c>
      <c r="E1326" s="26" t="str">
        <f t="shared" si="87"/>
        <v>Under</v>
      </c>
      <c r="F1326" s="26" t="str">
        <f t="shared" si="88"/>
        <v>Over</v>
      </c>
      <c r="G1326" s="26">
        <f t="shared" si="86"/>
        <v>10</v>
      </c>
    </row>
    <row r="1327" spans="1:7" ht="15" x14ac:dyDescent="0.25">
      <c r="A1327" s="39">
        <v>44386</v>
      </c>
      <c r="B1327" s="40">
        <v>0.44737268518518519</v>
      </c>
      <c r="C1327" s="5">
        <v>10</v>
      </c>
      <c r="D1327" s="24">
        <f t="shared" si="85"/>
        <v>10</v>
      </c>
      <c r="E1327" s="26" t="str">
        <f t="shared" si="87"/>
        <v>Under</v>
      </c>
      <c r="F1327" s="26" t="str">
        <f t="shared" si="88"/>
        <v>Under</v>
      </c>
      <c r="G1327" s="26">
        <f t="shared" si="86"/>
        <v>10</v>
      </c>
    </row>
    <row r="1328" spans="1:7" ht="15" x14ac:dyDescent="0.25">
      <c r="A1328" s="39">
        <v>44386</v>
      </c>
      <c r="B1328" s="40">
        <v>0.44743055555555555</v>
      </c>
      <c r="C1328" s="5">
        <v>10</v>
      </c>
      <c r="D1328" s="24">
        <f t="shared" si="85"/>
        <v>10</v>
      </c>
      <c r="E1328" s="26" t="str">
        <f t="shared" si="87"/>
        <v>Under</v>
      </c>
      <c r="F1328" s="26" t="str">
        <f t="shared" si="88"/>
        <v>Under</v>
      </c>
      <c r="G1328" s="26">
        <f t="shared" si="86"/>
        <v>10</v>
      </c>
    </row>
    <row r="1329" spans="1:7" ht="15" x14ac:dyDescent="0.25">
      <c r="A1329" s="39">
        <v>44386</v>
      </c>
      <c r="B1329" s="40">
        <v>0.44810185185185186</v>
      </c>
      <c r="C1329" s="5">
        <v>15</v>
      </c>
      <c r="D1329" s="24">
        <f t="shared" si="85"/>
        <v>15</v>
      </c>
      <c r="E1329" s="26" t="str">
        <f t="shared" si="87"/>
        <v>Under</v>
      </c>
      <c r="F1329" s="26" t="str">
        <f t="shared" si="88"/>
        <v>Over</v>
      </c>
      <c r="G1329" s="26">
        <f t="shared" si="86"/>
        <v>10</v>
      </c>
    </row>
    <row r="1330" spans="1:7" ht="15" x14ac:dyDescent="0.25">
      <c r="A1330" s="39">
        <v>44386</v>
      </c>
      <c r="B1330" s="40">
        <v>0.44828703703703704</v>
      </c>
      <c r="C1330" s="5">
        <v>10</v>
      </c>
      <c r="D1330" s="24">
        <f t="shared" si="85"/>
        <v>10</v>
      </c>
      <c r="E1330" s="26" t="str">
        <f t="shared" si="87"/>
        <v>Under</v>
      </c>
      <c r="F1330" s="26" t="str">
        <f t="shared" si="88"/>
        <v>Under</v>
      </c>
      <c r="G1330" s="26">
        <f t="shared" si="86"/>
        <v>10</v>
      </c>
    </row>
    <row r="1331" spans="1:7" ht="15" x14ac:dyDescent="0.25">
      <c r="A1331" s="39">
        <v>44386</v>
      </c>
      <c r="B1331" s="40">
        <v>0.45033564814814814</v>
      </c>
      <c r="C1331" s="5">
        <v>9</v>
      </c>
      <c r="D1331" s="24">
        <f t="shared" si="85"/>
        <v>9</v>
      </c>
      <c r="E1331" s="26" t="str">
        <f t="shared" si="87"/>
        <v>Under</v>
      </c>
      <c r="F1331" s="26" t="str">
        <f t="shared" si="88"/>
        <v>Under</v>
      </c>
      <c r="G1331" s="26">
        <f t="shared" si="86"/>
        <v>10</v>
      </c>
    </row>
    <row r="1332" spans="1:7" ht="15" x14ac:dyDescent="0.25">
      <c r="A1332" s="39">
        <v>44386</v>
      </c>
      <c r="B1332" s="40">
        <v>0.45120370370370372</v>
      </c>
      <c r="C1332" s="5">
        <v>19</v>
      </c>
      <c r="D1332" s="24">
        <f t="shared" si="85"/>
        <v>19</v>
      </c>
      <c r="E1332" s="26" t="str">
        <f t="shared" si="87"/>
        <v>Under</v>
      </c>
      <c r="F1332" s="26" t="str">
        <f t="shared" si="88"/>
        <v>Over</v>
      </c>
      <c r="G1332" s="26">
        <f t="shared" si="86"/>
        <v>10</v>
      </c>
    </row>
    <row r="1333" spans="1:7" ht="15" x14ac:dyDescent="0.25">
      <c r="A1333" s="39">
        <v>44386</v>
      </c>
      <c r="B1333" s="40">
        <v>0.45409722222222221</v>
      </c>
      <c r="C1333" s="5">
        <v>29</v>
      </c>
      <c r="D1333" s="24">
        <f t="shared" si="85"/>
        <v>29</v>
      </c>
      <c r="E1333" s="26" t="str">
        <f t="shared" si="87"/>
        <v>Over</v>
      </c>
      <c r="F1333" s="26" t="str">
        <f t="shared" si="88"/>
        <v>Over</v>
      </c>
      <c r="G1333" s="26">
        <f t="shared" si="86"/>
        <v>10</v>
      </c>
    </row>
    <row r="1334" spans="1:7" ht="15" x14ac:dyDescent="0.25">
      <c r="A1334" s="39">
        <v>44386</v>
      </c>
      <c r="B1334" s="40">
        <v>0.45424768518518516</v>
      </c>
      <c r="C1334" s="5">
        <v>12</v>
      </c>
      <c r="D1334" s="24">
        <f t="shared" si="85"/>
        <v>12</v>
      </c>
      <c r="E1334" s="26" t="str">
        <f t="shared" si="87"/>
        <v>Under</v>
      </c>
      <c r="F1334" s="26" t="str">
        <f t="shared" si="88"/>
        <v>Over</v>
      </c>
      <c r="G1334" s="26">
        <f t="shared" si="86"/>
        <v>10</v>
      </c>
    </row>
    <row r="1335" spans="1:7" ht="15" x14ac:dyDescent="0.25">
      <c r="A1335" s="39">
        <v>44386</v>
      </c>
      <c r="B1335" s="40">
        <v>0.45449074074074075</v>
      </c>
      <c r="C1335" s="5">
        <v>8</v>
      </c>
      <c r="D1335" s="24">
        <f t="shared" si="85"/>
        <v>8</v>
      </c>
      <c r="E1335" s="26" t="str">
        <f t="shared" si="87"/>
        <v>Under</v>
      </c>
      <c r="F1335" s="26" t="str">
        <f t="shared" si="88"/>
        <v>Under</v>
      </c>
      <c r="G1335" s="26">
        <f t="shared" si="86"/>
        <v>10</v>
      </c>
    </row>
    <row r="1336" spans="1:7" ht="15" x14ac:dyDescent="0.25">
      <c r="A1336" s="39">
        <v>44386</v>
      </c>
      <c r="B1336" s="40">
        <v>0.45512731481481478</v>
      </c>
      <c r="C1336" s="5">
        <v>11</v>
      </c>
      <c r="D1336" s="24">
        <f t="shared" si="85"/>
        <v>11</v>
      </c>
      <c r="E1336" s="26" t="str">
        <f t="shared" si="87"/>
        <v>Under</v>
      </c>
      <c r="F1336" s="26" t="str">
        <f t="shared" si="88"/>
        <v>Over</v>
      </c>
      <c r="G1336" s="26">
        <f t="shared" si="86"/>
        <v>10</v>
      </c>
    </row>
    <row r="1337" spans="1:7" ht="15" x14ac:dyDescent="0.25">
      <c r="A1337" s="39">
        <v>44386</v>
      </c>
      <c r="B1337" s="40">
        <v>0.45555555555555555</v>
      </c>
      <c r="C1337" s="5">
        <v>13</v>
      </c>
      <c r="D1337" s="24">
        <f t="shared" si="85"/>
        <v>13</v>
      </c>
      <c r="E1337" s="26" t="str">
        <f t="shared" si="87"/>
        <v>Under</v>
      </c>
      <c r="F1337" s="26" t="str">
        <f t="shared" si="88"/>
        <v>Over</v>
      </c>
      <c r="G1337" s="26">
        <f t="shared" si="86"/>
        <v>10</v>
      </c>
    </row>
    <row r="1338" spans="1:7" ht="15" x14ac:dyDescent="0.25">
      <c r="A1338" s="39">
        <v>44386</v>
      </c>
      <c r="B1338" s="40">
        <v>0.4566203703703704</v>
      </c>
      <c r="C1338" s="5">
        <v>14</v>
      </c>
      <c r="D1338" s="24">
        <f t="shared" si="85"/>
        <v>14</v>
      </c>
      <c r="E1338" s="26" t="str">
        <f t="shared" si="87"/>
        <v>Under</v>
      </c>
      <c r="F1338" s="26" t="str">
        <f t="shared" si="88"/>
        <v>Over</v>
      </c>
      <c r="G1338" s="26">
        <f t="shared" si="86"/>
        <v>10</v>
      </c>
    </row>
    <row r="1339" spans="1:7" ht="15" x14ac:dyDescent="0.25">
      <c r="A1339" s="39">
        <v>44386</v>
      </c>
      <c r="B1339" s="40">
        <v>0.45712962962962966</v>
      </c>
      <c r="C1339" s="5">
        <v>12</v>
      </c>
      <c r="D1339" s="24">
        <f t="shared" si="85"/>
        <v>12</v>
      </c>
      <c r="E1339" s="26" t="str">
        <f t="shared" si="87"/>
        <v>Under</v>
      </c>
      <c r="F1339" s="26" t="str">
        <f t="shared" si="88"/>
        <v>Over</v>
      </c>
      <c r="G1339" s="26">
        <f t="shared" si="86"/>
        <v>10</v>
      </c>
    </row>
    <row r="1340" spans="1:7" ht="15" x14ac:dyDescent="0.25">
      <c r="A1340" s="39">
        <v>44386</v>
      </c>
      <c r="B1340" s="40">
        <v>0.45778935185185188</v>
      </c>
      <c r="C1340" s="5">
        <v>19</v>
      </c>
      <c r="D1340" s="24">
        <f t="shared" si="85"/>
        <v>19</v>
      </c>
      <c r="E1340" s="26" t="str">
        <f t="shared" si="87"/>
        <v>Under</v>
      </c>
      <c r="F1340" s="26" t="str">
        <f t="shared" si="88"/>
        <v>Over</v>
      </c>
      <c r="G1340" s="26">
        <f t="shared" si="86"/>
        <v>10</v>
      </c>
    </row>
    <row r="1341" spans="1:7" ht="15" x14ac:dyDescent="0.25">
      <c r="A1341" s="39">
        <v>44386</v>
      </c>
      <c r="B1341" s="40">
        <v>0.45782407407407405</v>
      </c>
      <c r="C1341" s="5">
        <v>17</v>
      </c>
      <c r="D1341" s="24">
        <f t="shared" si="85"/>
        <v>17</v>
      </c>
      <c r="E1341" s="26" t="str">
        <f t="shared" si="87"/>
        <v>Under</v>
      </c>
      <c r="F1341" s="26" t="str">
        <f t="shared" si="88"/>
        <v>Over</v>
      </c>
      <c r="G1341" s="26">
        <f t="shared" si="86"/>
        <v>10</v>
      </c>
    </row>
    <row r="1342" spans="1:7" ht="15" x14ac:dyDescent="0.25">
      <c r="A1342" s="39">
        <v>44386</v>
      </c>
      <c r="B1342" s="40">
        <v>0.46062500000000001</v>
      </c>
      <c r="C1342" s="5">
        <v>12</v>
      </c>
      <c r="D1342" s="24">
        <f t="shared" si="85"/>
        <v>12</v>
      </c>
      <c r="E1342" s="26" t="str">
        <f t="shared" si="87"/>
        <v>Under</v>
      </c>
      <c r="F1342" s="26" t="str">
        <f t="shared" si="88"/>
        <v>Over</v>
      </c>
      <c r="G1342" s="26">
        <f t="shared" si="86"/>
        <v>11</v>
      </c>
    </row>
    <row r="1343" spans="1:7" ht="15" x14ac:dyDescent="0.25">
      <c r="A1343" s="39">
        <v>44386</v>
      </c>
      <c r="B1343" s="40">
        <v>0.4607060185185185</v>
      </c>
      <c r="C1343" s="5">
        <v>12</v>
      </c>
      <c r="D1343" s="24">
        <f t="shared" si="85"/>
        <v>12</v>
      </c>
      <c r="E1343" s="26" t="str">
        <f t="shared" si="87"/>
        <v>Under</v>
      </c>
      <c r="F1343" s="26" t="str">
        <f t="shared" si="88"/>
        <v>Over</v>
      </c>
      <c r="G1343" s="26">
        <f t="shared" si="86"/>
        <v>11</v>
      </c>
    </row>
    <row r="1344" spans="1:7" ht="15" x14ac:dyDescent="0.25">
      <c r="A1344" s="39">
        <v>44386</v>
      </c>
      <c r="B1344" s="40">
        <v>0.46140046296296294</v>
      </c>
      <c r="C1344" s="5">
        <v>19</v>
      </c>
      <c r="D1344" s="24">
        <f t="shared" si="85"/>
        <v>19</v>
      </c>
      <c r="E1344" s="26" t="str">
        <f t="shared" si="87"/>
        <v>Under</v>
      </c>
      <c r="F1344" s="26" t="str">
        <f t="shared" si="88"/>
        <v>Over</v>
      </c>
      <c r="G1344" s="26">
        <f t="shared" si="86"/>
        <v>11</v>
      </c>
    </row>
    <row r="1345" spans="1:7" ht="15" x14ac:dyDescent="0.25">
      <c r="A1345" s="39">
        <v>44386</v>
      </c>
      <c r="B1345" s="40">
        <v>0.46197916666666666</v>
      </c>
      <c r="C1345" s="5">
        <v>15</v>
      </c>
      <c r="D1345" s="24">
        <f t="shared" si="85"/>
        <v>15</v>
      </c>
      <c r="E1345" s="26" t="str">
        <f t="shared" si="87"/>
        <v>Under</v>
      </c>
      <c r="F1345" s="26" t="str">
        <f t="shared" si="88"/>
        <v>Over</v>
      </c>
      <c r="G1345" s="26">
        <f t="shared" si="86"/>
        <v>11</v>
      </c>
    </row>
    <row r="1346" spans="1:7" ht="15" x14ac:dyDescent="0.25">
      <c r="A1346" s="39">
        <v>44386</v>
      </c>
      <c r="B1346" s="40">
        <v>0.46329861111111109</v>
      </c>
      <c r="C1346" s="5">
        <v>13</v>
      </c>
      <c r="D1346" s="24">
        <f t="shared" si="85"/>
        <v>13</v>
      </c>
      <c r="E1346" s="26" t="str">
        <f t="shared" si="87"/>
        <v>Under</v>
      </c>
      <c r="F1346" s="26" t="str">
        <f t="shared" si="88"/>
        <v>Over</v>
      </c>
      <c r="G1346" s="26">
        <f t="shared" si="86"/>
        <v>11</v>
      </c>
    </row>
    <row r="1347" spans="1:7" ht="15" x14ac:dyDescent="0.25">
      <c r="A1347" s="39">
        <v>44386</v>
      </c>
      <c r="B1347" s="40">
        <v>0.46334490740740741</v>
      </c>
      <c r="C1347" s="5">
        <v>13</v>
      </c>
      <c r="D1347" s="24">
        <f t="shared" si="85"/>
        <v>13</v>
      </c>
      <c r="E1347" s="26" t="str">
        <f t="shared" si="87"/>
        <v>Under</v>
      </c>
      <c r="F1347" s="26" t="str">
        <f t="shared" si="88"/>
        <v>Over</v>
      </c>
      <c r="G1347" s="26">
        <f t="shared" si="86"/>
        <v>11</v>
      </c>
    </row>
    <row r="1348" spans="1:7" ht="15" x14ac:dyDescent="0.25">
      <c r="A1348" s="39">
        <v>44386</v>
      </c>
      <c r="B1348" s="40">
        <v>0.46339120370370374</v>
      </c>
      <c r="C1348" s="5">
        <v>13</v>
      </c>
      <c r="D1348" s="24">
        <f t="shared" si="85"/>
        <v>13</v>
      </c>
      <c r="E1348" s="26" t="str">
        <f t="shared" si="87"/>
        <v>Under</v>
      </c>
      <c r="F1348" s="26" t="str">
        <f t="shared" si="88"/>
        <v>Over</v>
      </c>
      <c r="G1348" s="26">
        <f t="shared" si="86"/>
        <v>11</v>
      </c>
    </row>
    <row r="1349" spans="1:7" ht="15" x14ac:dyDescent="0.25">
      <c r="A1349" s="39">
        <v>44386</v>
      </c>
      <c r="B1349" s="40">
        <v>0.46511574074074075</v>
      </c>
      <c r="C1349" s="5">
        <v>16</v>
      </c>
      <c r="D1349" s="24">
        <f t="shared" si="85"/>
        <v>16</v>
      </c>
      <c r="E1349" s="26" t="str">
        <f t="shared" si="87"/>
        <v>Under</v>
      </c>
      <c r="F1349" s="26" t="str">
        <f t="shared" si="88"/>
        <v>Over</v>
      </c>
      <c r="G1349" s="26">
        <f t="shared" si="86"/>
        <v>11</v>
      </c>
    </row>
    <row r="1350" spans="1:7" ht="15" x14ac:dyDescent="0.25">
      <c r="A1350" s="39">
        <v>44386</v>
      </c>
      <c r="B1350" s="40">
        <v>0.46728009259259262</v>
      </c>
      <c r="C1350" s="5">
        <v>11</v>
      </c>
      <c r="D1350" s="24">
        <f t="shared" si="85"/>
        <v>11</v>
      </c>
      <c r="E1350" s="26" t="str">
        <f t="shared" si="87"/>
        <v>Under</v>
      </c>
      <c r="F1350" s="26" t="str">
        <f t="shared" si="88"/>
        <v>Over</v>
      </c>
      <c r="G1350" s="26">
        <f t="shared" si="86"/>
        <v>11</v>
      </c>
    </row>
    <row r="1351" spans="1:7" ht="15" x14ac:dyDescent="0.25">
      <c r="A1351" s="39">
        <v>44386</v>
      </c>
      <c r="B1351" s="40">
        <v>0.46768518518518515</v>
      </c>
      <c r="C1351" s="5">
        <v>15</v>
      </c>
      <c r="D1351" s="24">
        <f t="shared" si="85"/>
        <v>15</v>
      </c>
      <c r="E1351" s="26" t="str">
        <f t="shared" si="87"/>
        <v>Under</v>
      </c>
      <c r="F1351" s="26" t="str">
        <f t="shared" si="88"/>
        <v>Over</v>
      </c>
      <c r="G1351" s="26">
        <f t="shared" si="86"/>
        <v>11</v>
      </c>
    </row>
    <row r="1352" spans="1:7" ht="15" x14ac:dyDescent="0.25">
      <c r="A1352" s="39">
        <v>44386</v>
      </c>
      <c r="B1352" s="40">
        <v>0.46788194444444442</v>
      </c>
      <c r="C1352" s="5">
        <v>15</v>
      </c>
      <c r="D1352" s="24">
        <f t="shared" si="85"/>
        <v>15</v>
      </c>
      <c r="E1352" s="26" t="str">
        <f t="shared" si="87"/>
        <v>Under</v>
      </c>
      <c r="F1352" s="26" t="str">
        <f t="shared" si="88"/>
        <v>Over</v>
      </c>
      <c r="G1352" s="26">
        <f t="shared" si="86"/>
        <v>11</v>
      </c>
    </row>
    <row r="1353" spans="1:7" ht="15" x14ac:dyDescent="0.25">
      <c r="A1353" s="39">
        <v>44386</v>
      </c>
      <c r="B1353" s="40">
        <v>0.46967592592592594</v>
      </c>
      <c r="C1353" s="5">
        <v>14</v>
      </c>
      <c r="D1353" s="24">
        <f t="shared" si="85"/>
        <v>14</v>
      </c>
      <c r="E1353" s="26" t="str">
        <f t="shared" si="87"/>
        <v>Under</v>
      </c>
      <c r="F1353" s="26" t="str">
        <f t="shared" si="88"/>
        <v>Over</v>
      </c>
      <c r="G1353" s="26">
        <f t="shared" si="86"/>
        <v>11</v>
      </c>
    </row>
    <row r="1354" spans="1:7" ht="15" x14ac:dyDescent="0.25">
      <c r="A1354" s="39">
        <v>44386</v>
      </c>
      <c r="B1354" s="40">
        <v>0.47135416666666669</v>
      </c>
      <c r="C1354" s="5">
        <v>21</v>
      </c>
      <c r="D1354" s="24">
        <f t="shared" si="85"/>
        <v>21</v>
      </c>
      <c r="E1354" s="26" t="str">
        <f t="shared" si="87"/>
        <v>Under</v>
      </c>
      <c r="F1354" s="26" t="str">
        <f t="shared" si="88"/>
        <v>Over</v>
      </c>
      <c r="G1354" s="26">
        <f t="shared" si="86"/>
        <v>11</v>
      </c>
    </row>
    <row r="1355" spans="1:7" ht="15" x14ac:dyDescent="0.25">
      <c r="A1355" s="39">
        <v>44386</v>
      </c>
      <c r="B1355" s="40">
        <v>0.47267361111111111</v>
      </c>
      <c r="C1355" s="5">
        <v>13</v>
      </c>
      <c r="D1355" s="24">
        <f t="shared" si="85"/>
        <v>13</v>
      </c>
      <c r="E1355" s="26" t="str">
        <f t="shared" si="87"/>
        <v>Under</v>
      </c>
      <c r="F1355" s="26" t="str">
        <f t="shared" si="88"/>
        <v>Over</v>
      </c>
      <c r="G1355" s="26">
        <f t="shared" si="86"/>
        <v>11</v>
      </c>
    </row>
    <row r="1356" spans="1:7" ht="15" x14ac:dyDescent="0.25">
      <c r="A1356" s="39">
        <v>44386</v>
      </c>
      <c r="B1356" s="40">
        <v>0.47402777777777777</v>
      </c>
      <c r="C1356" s="5">
        <v>17</v>
      </c>
      <c r="D1356" s="24">
        <f t="shared" si="85"/>
        <v>17</v>
      </c>
      <c r="E1356" s="26" t="str">
        <f t="shared" si="87"/>
        <v>Under</v>
      </c>
      <c r="F1356" s="26" t="str">
        <f t="shared" si="88"/>
        <v>Over</v>
      </c>
      <c r="G1356" s="26">
        <f t="shared" si="86"/>
        <v>11</v>
      </c>
    </row>
    <row r="1357" spans="1:7" ht="15" x14ac:dyDescent="0.25">
      <c r="A1357" s="39">
        <v>44386</v>
      </c>
      <c r="B1357" s="40">
        <v>0.47410879629629626</v>
      </c>
      <c r="C1357" s="5">
        <v>13</v>
      </c>
      <c r="D1357" s="24">
        <f t="shared" si="85"/>
        <v>13</v>
      </c>
      <c r="E1357" s="26" t="str">
        <f t="shared" si="87"/>
        <v>Under</v>
      </c>
      <c r="F1357" s="26" t="str">
        <f t="shared" si="88"/>
        <v>Over</v>
      </c>
      <c r="G1357" s="26">
        <f t="shared" si="86"/>
        <v>11</v>
      </c>
    </row>
    <row r="1358" spans="1:7" ht="15" x14ac:dyDescent="0.25">
      <c r="A1358" s="39">
        <v>44386</v>
      </c>
      <c r="B1358" s="40">
        <v>0.47561342592592593</v>
      </c>
      <c r="C1358" s="5">
        <v>17</v>
      </c>
      <c r="D1358" s="24">
        <f t="shared" si="85"/>
        <v>17</v>
      </c>
      <c r="E1358" s="26" t="str">
        <f t="shared" si="87"/>
        <v>Under</v>
      </c>
      <c r="F1358" s="26" t="str">
        <f t="shared" si="88"/>
        <v>Over</v>
      </c>
      <c r="G1358" s="26">
        <f t="shared" si="86"/>
        <v>11</v>
      </c>
    </row>
    <row r="1359" spans="1:7" ht="15" x14ac:dyDescent="0.25">
      <c r="A1359" s="39">
        <v>44386</v>
      </c>
      <c r="B1359" s="40">
        <v>0.4758101851851852</v>
      </c>
      <c r="C1359" s="5">
        <v>19</v>
      </c>
      <c r="D1359" s="24">
        <f t="shared" si="85"/>
        <v>19</v>
      </c>
      <c r="E1359" s="26" t="str">
        <f t="shared" si="87"/>
        <v>Under</v>
      </c>
      <c r="F1359" s="26" t="str">
        <f t="shared" si="88"/>
        <v>Over</v>
      </c>
      <c r="G1359" s="26">
        <f t="shared" si="86"/>
        <v>11</v>
      </c>
    </row>
    <row r="1360" spans="1:7" ht="15" x14ac:dyDescent="0.25">
      <c r="A1360" s="39">
        <v>44386</v>
      </c>
      <c r="B1360" s="40">
        <v>0.47590277777777779</v>
      </c>
      <c r="C1360" s="5">
        <v>12</v>
      </c>
      <c r="D1360" s="24">
        <f t="shared" si="85"/>
        <v>12</v>
      </c>
      <c r="E1360" s="26" t="str">
        <f t="shared" si="87"/>
        <v>Under</v>
      </c>
      <c r="F1360" s="26" t="str">
        <f t="shared" si="88"/>
        <v>Over</v>
      </c>
      <c r="G1360" s="26">
        <f t="shared" si="86"/>
        <v>11</v>
      </c>
    </row>
    <row r="1361" spans="1:7" ht="15" x14ac:dyDescent="0.25">
      <c r="A1361" s="39">
        <v>44386</v>
      </c>
      <c r="B1361" s="40">
        <v>0.47694444444444445</v>
      </c>
      <c r="C1361" s="5">
        <v>15</v>
      </c>
      <c r="D1361" s="24">
        <f t="shared" si="85"/>
        <v>15</v>
      </c>
      <c r="E1361" s="26" t="str">
        <f t="shared" si="87"/>
        <v>Under</v>
      </c>
      <c r="F1361" s="26" t="str">
        <f t="shared" si="88"/>
        <v>Over</v>
      </c>
      <c r="G1361" s="26">
        <f t="shared" si="86"/>
        <v>11</v>
      </c>
    </row>
    <row r="1362" spans="1:7" ht="15" x14ac:dyDescent="0.25">
      <c r="A1362" s="39">
        <v>44386</v>
      </c>
      <c r="B1362" s="40">
        <v>0.48142361111111115</v>
      </c>
      <c r="C1362" s="5">
        <v>20</v>
      </c>
      <c r="D1362" s="24">
        <f t="shared" si="85"/>
        <v>20</v>
      </c>
      <c r="E1362" s="26" t="str">
        <f t="shared" si="87"/>
        <v>Under</v>
      </c>
      <c r="F1362" s="26" t="str">
        <f t="shared" si="88"/>
        <v>Over</v>
      </c>
      <c r="G1362" s="26">
        <f t="shared" si="86"/>
        <v>11</v>
      </c>
    </row>
    <row r="1363" spans="1:7" ht="15" x14ac:dyDescent="0.25">
      <c r="A1363" s="39">
        <v>44386</v>
      </c>
      <c r="B1363" s="40">
        <v>0.48155092592592591</v>
      </c>
      <c r="C1363" s="5">
        <v>24</v>
      </c>
      <c r="D1363" s="24">
        <f t="shared" si="85"/>
        <v>24</v>
      </c>
      <c r="E1363" s="26" t="str">
        <f t="shared" si="87"/>
        <v>Under</v>
      </c>
      <c r="F1363" s="26" t="str">
        <f t="shared" si="88"/>
        <v>Over</v>
      </c>
      <c r="G1363" s="26">
        <f t="shared" si="86"/>
        <v>11</v>
      </c>
    </row>
    <row r="1364" spans="1:7" ht="15" x14ac:dyDescent="0.25">
      <c r="A1364" s="39">
        <v>44386</v>
      </c>
      <c r="B1364" s="40">
        <v>0.48541666666666666</v>
      </c>
      <c r="C1364" s="5">
        <v>8</v>
      </c>
      <c r="D1364" s="24">
        <f t="shared" si="85"/>
        <v>8</v>
      </c>
      <c r="E1364" s="26" t="str">
        <f t="shared" si="87"/>
        <v>Under</v>
      </c>
      <c r="F1364" s="26" t="str">
        <f t="shared" si="88"/>
        <v>Under</v>
      </c>
      <c r="G1364" s="26">
        <f t="shared" si="86"/>
        <v>11</v>
      </c>
    </row>
    <row r="1365" spans="1:7" ht="15" x14ac:dyDescent="0.25">
      <c r="A1365" s="39">
        <v>44386</v>
      </c>
      <c r="B1365" s="40">
        <v>0.48644675925925923</v>
      </c>
      <c r="C1365" s="5">
        <v>14</v>
      </c>
      <c r="D1365" s="24">
        <f t="shared" si="85"/>
        <v>14</v>
      </c>
      <c r="E1365" s="26" t="str">
        <f t="shared" si="87"/>
        <v>Under</v>
      </c>
      <c r="F1365" s="26" t="str">
        <f t="shared" si="88"/>
        <v>Over</v>
      </c>
      <c r="G1365" s="26">
        <f t="shared" si="86"/>
        <v>11</v>
      </c>
    </row>
    <row r="1366" spans="1:7" ht="15" x14ac:dyDescent="0.25">
      <c r="A1366" s="39">
        <v>44386</v>
      </c>
      <c r="B1366" s="40">
        <v>0.48652777777777773</v>
      </c>
      <c r="C1366" s="5">
        <v>10</v>
      </c>
      <c r="D1366" s="24">
        <f t="shared" si="85"/>
        <v>10</v>
      </c>
      <c r="E1366" s="26" t="str">
        <f t="shared" si="87"/>
        <v>Under</v>
      </c>
      <c r="F1366" s="26" t="str">
        <f t="shared" si="88"/>
        <v>Under</v>
      </c>
      <c r="G1366" s="26">
        <f t="shared" si="86"/>
        <v>11</v>
      </c>
    </row>
    <row r="1367" spans="1:7" ht="15" x14ac:dyDescent="0.25">
      <c r="A1367" s="39">
        <v>44386</v>
      </c>
      <c r="B1367" s="40">
        <v>0.48973379629629626</v>
      </c>
      <c r="C1367" s="5">
        <v>12</v>
      </c>
      <c r="D1367" s="24">
        <f t="shared" ref="D1367:D1430" si="89">IF(C1367="","",IF($B$9="mph",C1367,ROUND(C1367*0.6214,0)))</f>
        <v>12</v>
      </c>
      <c r="E1367" s="26" t="str">
        <f t="shared" si="87"/>
        <v>Under</v>
      </c>
      <c r="F1367" s="26" t="str">
        <f t="shared" si="88"/>
        <v>Over</v>
      </c>
      <c r="G1367" s="26">
        <f t="shared" ref="G1367:G1430" si="90">HOUR(B1367)</f>
        <v>11</v>
      </c>
    </row>
    <row r="1368" spans="1:7" ht="15" x14ac:dyDescent="0.25">
      <c r="A1368" s="39">
        <v>44386</v>
      </c>
      <c r="B1368" s="40">
        <v>0.49108796296296298</v>
      </c>
      <c r="C1368" s="5">
        <v>22</v>
      </c>
      <c r="D1368" s="24">
        <f t="shared" si="89"/>
        <v>22</v>
      </c>
      <c r="E1368" s="26" t="str">
        <f t="shared" ref="E1368:E1431" si="91">IF(D1368="","",IF(D1368&gt;$B$11,"Over","Under"))</f>
        <v>Under</v>
      </c>
      <c r="F1368" s="26" t="str">
        <f t="shared" ref="F1368:F1431" si="92">IF(D1368="","",IF(D1368&gt;$B$10,"Over","Under"))</f>
        <v>Over</v>
      </c>
      <c r="G1368" s="26">
        <f t="shared" si="90"/>
        <v>11</v>
      </c>
    </row>
    <row r="1369" spans="1:7" ht="15" x14ac:dyDescent="0.25">
      <c r="A1369" s="39">
        <v>44386</v>
      </c>
      <c r="B1369" s="40">
        <v>0.49212962962962964</v>
      </c>
      <c r="C1369" s="5">
        <v>15</v>
      </c>
      <c r="D1369" s="24">
        <f t="shared" si="89"/>
        <v>15</v>
      </c>
      <c r="E1369" s="26" t="str">
        <f t="shared" si="91"/>
        <v>Under</v>
      </c>
      <c r="F1369" s="26" t="str">
        <f t="shared" si="92"/>
        <v>Over</v>
      </c>
      <c r="G1369" s="26">
        <f t="shared" si="90"/>
        <v>11</v>
      </c>
    </row>
    <row r="1370" spans="1:7" ht="15" x14ac:dyDescent="0.25">
      <c r="A1370" s="39">
        <v>44386</v>
      </c>
      <c r="B1370" s="40">
        <v>0.49233796296296295</v>
      </c>
      <c r="C1370" s="5">
        <v>18</v>
      </c>
      <c r="D1370" s="24">
        <f t="shared" si="89"/>
        <v>18</v>
      </c>
      <c r="E1370" s="26" t="str">
        <f t="shared" si="91"/>
        <v>Under</v>
      </c>
      <c r="F1370" s="26" t="str">
        <f t="shared" si="92"/>
        <v>Over</v>
      </c>
      <c r="G1370" s="26">
        <f t="shared" si="90"/>
        <v>11</v>
      </c>
    </row>
    <row r="1371" spans="1:7" ht="15" x14ac:dyDescent="0.25">
      <c r="A1371" s="39">
        <v>44386</v>
      </c>
      <c r="B1371" s="40">
        <v>0.49395833333333333</v>
      </c>
      <c r="C1371" s="5">
        <v>15</v>
      </c>
      <c r="D1371" s="24">
        <f t="shared" si="89"/>
        <v>15</v>
      </c>
      <c r="E1371" s="26" t="str">
        <f t="shared" si="91"/>
        <v>Under</v>
      </c>
      <c r="F1371" s="26" t="str">
        <f t="shared" si="92"/>
        <v>Over</v>
      </c>
      <c r="G1371" s="26">
        <f t="shared" si="90"/>
        <v>11</v>
      </c>
    </row>
    <row r="1372" spans="1:7" ht="15" x14ac:dyDescent="0.25">
      <c r="A1372" s="39">
        <v>44386</v>
      </c>
      <c r="B1372" s="40">
        <v>0.49516203703703704</v>
      </c>
      <c r="C1372" s="5">
        <v>23</v>
      </c>
      <c r="D1372" s="24">
        <f t="shared" si="89"/>
        <v>23</v>
      </c>
      <c r="E1372" s="26" t="str">
        <f t="shared" si="91"/>
        <v>Under</v>
      </c>
      <c r="F1372" s="26" t="str">
        <f t="shared" si="92"/>
        <v>Over</v>
      </c>
      <c r="G1372" s="26">
        <f t="shared" si="90"/>
        <v>11</v>
      </c>
    </row>
    <row r="1373" spans="1:7" ht="15" x14ac:dyDescent="0.25">
      <c r="A1373" s="39">
        <v>44386</v>
      </c>
      <c r="B1373" s="40">
        <v>0.49644675925925924</v>
      </c>
      <c r="C1373" s="5">
        <v>21</v>
      </c>
      <c r="D1373" s="24">
        <f t="shared" si="89"/>
        <v>21</v>
      </c>
      <c r="E1373" s="26" t="str">
        <f t="shared" si="91"/>
        <v>Under</v>
      </c>
      <c r="F1373" s="26" t="str">
        <f t="shared" si="92"/>
        <v>Over</v>
      </c>
      <c r="G1373" s="26">
        <f t="shared" si="90"/>
        <v>11</v>
      </c>
    </row>
    <row r="1374" spans="1:7" ht="15" x14ac:dyDescent="0.25">
      <c r="A1374" s="39">
        <v>44386</v>
      </c>
      <c r="B1374" s="40">
        <v>0.50039351851851854</v>
      </c>
      <c r="C1374" s="5">
        <v>16</v>
      </c>
      <c r="D1374" s="24">
        <f t="shared" si="89"/>
        <v>16</v>
      </c>
      <c r="E1374" s="26" t="str">
        <f t="shared" si="91"/>
        <v>Under</v>
      </c>
      <c r="F1374" s="26" t="str">
        <f t="shared" si="92"/>
        <v>Over</v>
      </c>
      <c r="G1374" s="26">
        <f t="shared" si="90"/>
        <v>12</v>
      </c>
    </row>
    <row r="1375" spans="1:7" ht="15" x14ac:dyDescent="0.25">
      <c r="A1375" s="39">
        <v>44386</v>
      </c>
      <c r="B1375" s="40">
        <v>0.50089120370370377</v>
      </c>
      <c r="C1375" s="5">
        <v>16</v>
      </c>
      <c r="D1375" s="24">
        <f t="shared" si="89"/>
        <v>16</v>
      </c>
      <c r="E1375" s="26" t="str">
        <f t="shared" si="91"/>
        <v>Under</v>
      </c>
      <c r="F1375" s="26" t="str">
        <f t="shared" si="92"/>
        <v>Over</v>
      </c>
      <c r="G1375" s="26">
        <f t="shared" si="90"/>
        <v>12</v>
      </c>
    </row>
    <row r="1376" spans="1:7" ht="15" x14ac:dyDescent="0.25">
      <c r="A1376" s="39">
        <v>44386</v>
      </c>
      <c r="B1376" s="40">
        <v>0.50296296296296295</v>
      </c>
      <c r="C1376" s="5">
        <v>19</v>
      </c>
      <c r="D1376" s="24">
        <f t="shared" si="89"/>
        <v>19</v>
      </c>
      <c r="E1376" s="26" t="str">
        <f t="shared" si="91"/>
        <v>Under</v>
      </c>
      <c r="F1376" s="26" t="str">
        <f t="shared" si="92"/>
        <v>Over</v>
      </c>
      <c r="G1376" s="26">
        <f t="shared" si="90"/>
        <v>12</v>
      </c>
    </row>
    <row r="1377" spans="1:7" ht="15" x14ac:dyDescent="0.25">
      <c r="A1377" s="39">
        <v>44386</v>
      </c>
      <c r="B1377" s="40">
        <v>0.50612268518518522</v>
      </c>
      <c r="C1377" s="5">
        <v>23</v>
      </c>
      <c r="D1377" s="24">
        <f t="shared" si="89"/>
        <v>23</v>
      </c>
      <c r="E1377" s="26" t="str">
        <f t="shared" si="91"/>
        <v>Under</v>
      </c>
      <c r="F1377" s="26" t="str">
        <f t="shared" si="92"/>
        <v>Over</v>
      </c>
      <c r="G1377" s="26">
        <f t="shared" si="90"/>
        <v>12</v>
      </c>
    </row>
    <row r="1378" spans="1:7" ht="15" x14ac:dyDescent="0.25">
      <c r="A1378" s="39">
        <v>44386</v>
      </c>
      <c r="B1378" s="40">
        <v>0.51005787037037031</v>
      </c>
      <c r="C1378" s="5">
        <v>19</v>
      </c>
      <c r="D1378" s="24">
        <f t="shared" si="89"/>
        <v>19</v>
      </c>
      <c r="E1378" s="26" t="str">
        <f t="shared" si="91"/>
        <v>Under</v>
      </c>
      <c r="F1378" s="26" t="str">
        <f t="shared" si="92"/>
        <v>Over</v>
      </c>
      <c r="G1378" s="26">
        <f t="shared" si="90"/>
        <v>12</v>
      </c>
    </row>
    <row r="1379" spans="1:7" ht="15" x14ac:dyDescent="0.25">
      <c r="A1379" s="39">
        <v>44386</v>
      </c>
      <c r="B1379" s="40">
        <v>0.51219907407407406</v>
      </c>
      <c r="C1379" s="5">
        <v>16</v>
      </c>
      <c r="D1379" s="24">
        <f t="shared" si="89"/>
        <v>16</v>
      </c>
      <c r="E1379" s="26" t="str">
        <f t="shared" si="91"/>
        <v>Under</v>
      </c>
      <c r="F1379" s="26" t="str">
        <f t="shared" si="92"/>
        <v>Over</v>
      </c>
      <c r="G1379" s="26">
        <f t="shared" si="90"/>
        <v>12</v>
      </c>
    </row>
    <row r="1380" spans="1:7" ht="15" x14ac:dyDescent="0.25">
      <c r="A1380" s="39">
        <v>44386</v>
      </c>
      <c r="B1380" s="40">
        <v>0.51336805555555554</v>
      </c>
      <c r="C1380" s="5">
        <v>17</v>
      </c>
      <c r="D1380" s="24">
        <f t="shared" si="89"/>
        <v>17</v>
      </c>
      <c r="E1380" s="26" t="str">
        <f t="shared" si="91"/>
        <v>Under</v>
      </c>
      <c r="F1380" s="26" t="str">
        <f t="shared" si="92"/>
        <v>Over</v>
      </c>
      <c r="G1380" s="26">
        <f t="shared" si="90"/>
        <v>12</v>
      </c>
    </row>
    <row r="1381" spans="1:7" ht="15" x14ac:dyDescent="0.25">
      <c r="A1381" s="39">
        <v>44386</v>
      </c>
      <c r="B1381" s="40">
        <v>0.51831018518518512</v>
      </c>
      <c r="C1381" s="5">
        <v>15</v>
      </c>
      <c r="D1381" s="24">
        <f t="shared" si="89"/>
        <v>15</v>
      </c>
      <c r="E1381" s="26" t="str">
        <f t="shared" si="91"/>
        <v>Under</v>
      </c>
      <c r="F1381" s="26" t="str">
        <f t="shared" si="92"/>
        <v>Over</v>
      </c>
      <c r="G1381" s="26">
        <f t="shared" si="90"/>
        <v>12</v>
      </c>
    </row>
    <row r="1382" spans="1:7" ht="15" x14ac:dyDescent="0.25">
      <c r="A1382" s="39">
        <v>44386</v>
      </c>
      <c r="B1382" s="40">
        <v>0.51905092592592594</v>
      </c>
      <c r="C1382" s="5">
        <v>24</v>
      </c>
      <c r="D1382" s="24">
        <f t="shared" si="89"/>
        <v>24</v>
      </c>
      <c r="E1382" s="26" t="str">
        <f t="shared" si="91"/>
        <v>Under</v>
      </c>
      <c r="F1382" s="26" t="str">
        <f t="shared" si="92"/>
        <v>Over</v>
      </c>
      <c r="G1382" s="26">
        <f t="shared" si="90"/>
        <v>12</v>
      </c>
    </row>
    <row r="1383" spans="1:7" ht="15" x14ac:dyDescent="0.25">
      <c r="A1383" s="39">
        <v>44386</v>
      </c>
      <c r="B1383" s="40">
        <v>0.52033564814814814</v>
      </c>
      <c r="C1383" s="5">
        <v>17</v>
      </c>
      <c r="D1383" s="24">
        <f t="shared" si="89"/>
        <v>17</v>
      </c>
      <c r="E1383" s="26" t="str">
        <f t="shared" si="91"/>
        <v>Under</v>
      </c>
      <c r="F1383" s="26" t="str">
        <f t="shared" si="92"/>
        <v>Over</v>
      </c>
      <c r="G1383" s="26">
        <f t="shared" si="90"/>
        <v>12</v>
      </c>
    </row>
    <row r="1384" spans="1:7" ht="15" x14ac:dyDescent="0.25">
      <c r="A1384" s="39">
        <v>44386</v>
      </c>
      <c r="B1384" s="40">
        <v>0.52084490740740741</v>
      </c>
      <c r="C1384" s="5">
        <v>15</v>
      </c>
      <c r="D1384" s="24">
        <f t="shared" si="89"/>
        <v>15</v>
      </c>
      <c r="E1384" s="26" t="str">
        <f t="shared" si="91"/>
        <v>Under</v>
      </c>
      <c r="F1384" s="26" t="str">
        <f t="shared" si="92"/>
        <v>Over</v>
      </c>
      <c r="G1384" s="26">
        <f t="shared" si="90"/>
        <v>12</v>
      </c>
    </row>
    <row r="1385" spans="1:7" ht="15" x14ac:dyDescent="0.25">
      <c r="A1385" s="39">
        <v>44386</v>
      </c>
      <c r="B1385" s="40">
        <v>0.52179398148148148</v>
      </c>
      <c r="C1385" s="5">
        <v>8</v>
      </c>
      <c r="D1385" s="24">
        <f t="shared" si="89"/>
        <v>8</v>
      </c>
      <c r="E1385" s="26" t="str">
        <f t="shared" si="91"/>
        <v>Under</v>
      </c>
      <c r="F1385" s="26" t="str">
        <f t="shared" si="92"/>
        <v>Under</v>
      </c>
      <c r="G1385" s="26">
        <f t="shared" si="90"/>
        <v>12</v>
      </c>
    </row>
    <row r="1386" spans="1:7" ht="15" x14ac:dyDescent="0.25">
      <c r="A1386" s="39">
        <v>44386</v>
      </c>
      <c r="B1386" s="40">
        <v>0.52719907407407407</v>
      </c>
      <c r="C1386" s="5">
        <v>16</v>
      </c>
      <c r="D1386" s="24">
        <f t="shared" si="89"/>
        <v>16</v>
      </c>
      <c r="E1386" s="26" t="str">
        <f t="shared" si="91"/>
        <v>Under</v>
      </c>
      <c r="F1386" s="26" t="str">
        <f t="shared" si="92"/>
        <v>Over</v>
      </c>
      <c r="G1386" s="26">
        <f t="shared" si="90"/>
        <v>12</v>
      </c>
    </row>
    <row r="1387" spans="1:7" ht="15" x14ac:dyDescent="0.25">
      <c r="A1387" s="39">
        <v>44386</v>
      </c>
      <c r="B1387" s="40">
        <v>0.52961805555555552</v>
      </c>
      <c r="C1387" s="5">
        <v>19</v>
      </c>
      <c r="D1387" s="24">
        <f t="shared" si="89"/>
        <v>19</v>
      </c>
      <c r="E1387" s="26" t="str">
        <f t="shared" si="91"/>
        <v>Under</v>
      </c>
      <c r="F1387" s="26" t="str">
        <f t="shared" si="92"/>
        <v>Over</v>
      </c>
      <c r="G1387" s="26">
        <f t="shared" si="90"/>
        <v>12</v>
      </c>
    </row>
    <row r="1388" spans="1:7" ht="15" x14ac:dyDescent="0.25">
      <c r="A1388" s="39">
        <v>44386</v>
      </c>
      <c r="B1388" s="40">
        <v>0.5317708333333333</v>
      </c>
      <c r="C1388" s="5">
        <v>19</v>
      </c>
      <c r="D1388" s="24">
        <f t="shared" si="89"/>
        <v>19</v>
      </c>
      <c r="E1388" s="26" t="str">
        <f t="shared" si="91"/>
        <v>Under</v>
      </c>
      <c r="F1388" s="26" t="str">
        <f t="shared" si="92"/>
        <v>Over</v>
      </c>
      <c r="G1388" s="26">
        <f t="shared" si="90"/>
        <v>12</v>
      </c>
    </row>
    <row r="1389" spans="1:7" ht="15" x14ac:dyDescent="0.25">
      <c r="A1389" s="39">
        <v>44386</v>
      </c>
      <c r="B1389" s="40">
        <v>0.53194444444444444</v>
      </c>
      <c r="C1389" s="5">
        <v>24</v>
      </c>
      <c r="D1389" s="24">
        <f t="shared" si="89"/>
        <v>24</v>
      </c>
      <c r="E1389" s="26" t="str">
        <f t="shared" si="91"/>
        <v>Under</v>
      </c>
      <c r="F1389" s="26" t="str">
        <f t="shared" si="92"/>
        <v>Over</v>
      </c>
      <c r="G1389" s="26">
        <f t="shared" si="90"/>
        <v>12</v>
      </c>
    </row>
    <row r="1390" spans="1:7" ht="15" x14ac:dyDescent="0.25">
      <c r="A1390" s="39">
        <v>44386</v>
      </c>
      <c r="B1390" s="40">
        <v>0.53537037037037039</v>
      </c>
      <c r="C1390" s="5">
        <v>20</v>
      </c>
      <c r="D1390" s="24">
        <f t="shared" si="89"/>
        <v>20</v>
      </c>
      <c r="E1390" s="26" t="str">
        <f t="shared" si="91"/>
        <v>Under</v>
      </c>
      <c r="F1390" s="26" t="str">
        <f t="shared" si="92"/>
        <v>Over</v>
      </c>
      <c r="G1390" s="26">
        <f t="shared" si="90"/>
        <v>12</v>
      </c>
    </row>
    <row r="1391" spans="1:7" ht="15" x14ac:dyDescent="0.25">
      <c r="A1391" s="39">
        <v>44386</v>
      </c>
      <c r="B1391" s="40">
        <v>0.53980324074074071</v>
      </c>
      <c r="C1391" s="5">
        <v>20</v>
      </c>
      <c r="D1391" s="24">
        <f t="shared" si="89"/>
        <v>20</v>
      </c>
      <c r="E1391" s="26" t="str">
        <f t="shared" si="91"/>
        <v>Under</v>
      </c>
      <c r="F1391" s="26" t="str">
        <f t="shared" si="92"/>
        <v>Over</v>
      </c>
      <c r="G1391" s="26">
        <f t="shared" si="90"/>
        <v>12</v>
      </c>
    </row>
    <row r="1392" spans="1:7" ht="15" x14ac:dyDescent="0.25">
      <c r="A1392" s="39">
        <v>44386</v>
      </c>
      <c r="B1392" s="40">
        <v>0.54152777777777772</v>
      </c>
      <c r="C1392" s="5">
        <v>11</v>
      </c>
      <c r="D1392" s="24">
        <f t="shared" si="89"/>
        <v>11</v>
      </c>
      <c r="E1392" s="26" t="str">
        <f t="shared" si="91"/>
        <v>Under</v>
      </c>
      <c r="F1392" s="26" t="str">
        <f t="shared" si="92"/>
        <v>Over</v>
      </c>
      <c r="G1392" s="26">
        <f t="shared" si="90"/>
        <v>12</v>
      </c>
    </row>
    <row r="1393" spans="1:7" ht="15" x14ac:dyDescent="0.25">
      <c r="A1393" s="39">
        <v>44386</v>
      </c>
      <c r="B1393" s="40">
        <v>0.54311342592592593</v>
      </c>
      <c r="C1393" s="5">
        <v>15</v>
      </c>
      <c r="D1393" s="24">
        <f t="shared" si="89"/>
        <v>15</v>
      </c>
      <c r="E1393" s="26" t="str">
        <f t="shared" si="91"/>
        <v>Under</v>
      </c>
      <c r="F1393" s="26" t="str">
        <f t="shared" si="92"/>
        <v>Over</v>
      </c>
      <c r="G1393" s="26">
        <f t="shared" si="90"/>
        <v>13</v>
      </c>
    </row>
    <row r="1394" spans="1:7" ht="15" x14ac:dyDescent="0.25">
      <c r="A1394" s="39">
        <v>44386</v>
      </c>
      <c r="B1394" s="40">
        <v>0.54347222222222225</v>
      </c>
      <c r="C1394" s="5">
        <v>15</v>
      </c>
      <c r="D1394" s="24">
        <f t="shared" si="89"/>
        <v>15</v>
      </c>
      <c r="E1394" s="26" t="str">
        <f t="shared" si="91"/>
        <v>Under</v>
      </c>
      <c r="F1394" s="26" t="str">
        <f t="shared" si="92"/>
        <v>Over</v>
      </c>
      <c r="G1394" s="26">
        <f t="shared" si="90"/>
        <v>13</v>
      </c>
    </row>
    <row r="1395" spans="1:7" ht="15" x14ac:dyDescent="0.25">
      <c r="A1395" s="39">
        <v>44386</v>
      </c>
      <c r="B1395" s="40">
        <v>0.5464930555555555</v>
      </c>
      <c r="C1395" s="5">
        <v>21</v>
      </c>
      <c r="D1395" s="24">
        <f t="shared" si="89"/>
        <v>21</v>
      </c>
      <c r="E1395" s="26" t="str">
        <f t="shared" si="91"/>
        <v>Under</v>
      </c>
      <c r="F1395" s="26" t="str">
        <f t="shared" si="92"/>
        <v>Over</v>
      </c>
      <c r="G1395" s="26">
        <f t="shared" si="90"/>
        <v>13</v>
      </c>
    </row>
    <row r="1396" spans="1:7" ht="15" x14ac:dyDescent="0.25">
      <c r="A1396" s="39">
        <v>44386</v>
      </c>
      <c r="B1396" s="40">
        <v>0.54679398148148151</v>
      </c>
      <c r="C1396" s="5">
        <v>20</v>
      </c>
      <c r="D1396" s="24">
        <f t="shared" si="89"/>
        <v>20</v>
      </c>
      <c r="E1396" s="26" t="str">
        <f t="shared" si="91"/>
        <v>Under</v>
      </c>
      <c r="F1396" s="26" t="str">
        <f t="shared" si="92"/>
        <v>Over</v>
      </c>
      <c r="G1396" s="26">
        <f t="shared" si="90"/>
        <v>13</v>
      </c>
    </row>
    <row r="1397" spans="1:7" ht="15" x14ac:dyDescent="0.25">
      <c r="A1397" s="39">
        <v>44386</v>
      </c>
      <c r="B1397" s="40">
        <v>0.54940972222222217</v>
      </c>
      <c r="C1397" s="5">
        <v>16</v>
      </c>
      <c r="D1397" s="24">
        <f t="shared" si="89"/>
        <v>16</v>
      </c>
      <c r="E1397" s="26" t="str">
        <f t="shared" si="91"/>
        <v>Under</v>
      </c>
      <c r="F1397" s="26" t="str">
        <f t="shared" si="92"/>
        <v>Over</v>
      </c>
      <c r="G1397" s="26">
        <f t="shared" si="90"/>
        <v>13</v>
      </c>
    </row>
    <row r="1398" spans="1:7" ht="15" x14ac:dyDescent="0.25">
      <c r="A1398" s="39">
        <v>44386</v>
      </c>
      <c r="B1398" s="40">
        <v>0.54944444444444451</v>
      </c>
      <c r="C1398" s="5">
        <v>17</v>
      </c>
      <c r="D1398" s="24">
        <f t="shared" si="89"/>
        <v>17</v>
      </c>
      <c r="E1398" s="26" t="str">
        <f t="shared" si="91"/>
        <v>Under</v>
      </c>
      <c r="F1398" s="26" t="str">
        <f t="shared" si="92"/>
        <v>Over</v>
      </c>
      <c r="G1398" s="26">
        <f t="shared" si="90"/>
        <v>13</v>
      </c>
    </row>
    <row r="1399" spans="1:7" ht="15" x14ac:dyDescent="0.25">
      <c r="A1399" s="39">
        <v>44386</v>
      </c>
      <c r="B1399" s="40">
        <v>0.55033564814814817</v>
      </c>
      <c r="C1399" s="5">
        <v>13</v>
      </c>
      <c r="D1399" s="24">
        <f t="shared" si="89"/>
        <v>13</v>
      </c>
      <c r="E1399" s="26" t="str">
        <f t="shared" si="91"/>
        <v>Under</v>
      </c>
      <c r="F1399" s="26" t="str">
        <f t="shared" si="92"/>
        <v>Over</v>
      </c>
      <c r="G1399" s="26">
        <f t="shared" si="90"/>
        <v>13</v>
      </c>
    </row>
    <row r="1400" spans="1:7" ht="15" x14ac:dyDescent="0.25">
      <c r="A1400" s="39">
        <v>44386</v>
      </c>
      <c r="B1400" s="40">
        <v>0.55576388888888884</v>
      </c>
      <c r="C1400" s="5">
        <v>18</v>
      </c>
      <c r="D1400" s="24">
        <f t="shared" si="89"/>
        <v>18</v>
      </c>
      <c r="E1400" s="26" t="str">
        <f t="shared" si="91"/>
        <v>Under</v>
      </c>
      <c r="F1400" s="26" t="str">
        <f t="shared" si="92"/>
        <v>Over</v>
      </c>
      <c r="G1400" s="26">
        <f t="shared" si="90"/>
        <v>13</v>
      </c>
    </row>
    <row r="1401" spans="1:7" ht="15" x14ac:dyDescent="0.25">
      <c r="A1401" s="39">
        <v>44386</v>
      </c>
      <c r="B1401" s="40">
        <v>0.55583333333333329</v>
      </c>
      <c r="C1401" s="5">
        <v>16</v>
      </c>
      <c r="D1401" s="24">
        <f t="shared" si="89"/>
        <v>16</v>
      </c>
      <c r="E1401" s="26" t="str">
        <f t="shared" si="91"/>
        <v>Under</v>
      </c>
      <c r="F1401" s="26" t="str">
        <f t="shared" si="92"/>
        <v>Over</v>
      </c>
      <c r="G1401" s="26">
        <f t="shared" si="90"/>
        <v>13</v>
      </c>
    </row>
    <row r="1402" spans="1:7" ht="15" x14ac:dyDescent="0.25">
      <c r="A1402" s="39">
        <v>44386</v>
      </c>
      <c r="B1402" s="40">
        <v>0.55622685185185183</v>
      </c>
      <c r="C1402" s="5">
        <v>16</v>
      </c>
      <c r="D1402" s="24">
        <f t="shared" si="89"/>
        <v>16</v>
      </c>
      <c r="E1402" s="26" t="str">
        <f t="shared" si="91"/>
        <v>Under</v>
      </c>
      <c r="F1402" s="26" t="str">
        <f t="shared" si="92"/>
        <v>Over</v>
      </c>
      <c r="G1402" s="26">
        <f t="shared" si="90"/>
        <v>13</v>
      </c>
    </row>
    <row r="1403" spans="1:7" ht="15" x14ac:dyDescent="0.25">
      <c r="A1403" s="39">
        <v>44386</v>
      </c>
      <c r="B1403" s="40">
        <v>0.55839120370370365</v>
      </c>
      <c r="C1403" s="5">
        <v>27</v>
      </c>
      <c r="D1403" s="24">
        <f t="shared" si="89"/>
        <v>27</v>
      </c>
      <c r="E1403" s="26" t="str">
        <f t="shared" si="91"/>
        <v>Over</v>
      </c>
      <c r="F1403" s="26" t="str">
        <f t="shared" si="92"/>
        <v>Over</v>
      </c>
      <c r="G1403" s="26">
        <f t="shared" si="90"/>
        <v>13</v>
      </c>
    </row>
    <row r="1404" spans="1:7" ht="15" x14ac:dyDescent="0.25">
      <c r="A1404" s="39">
        <v>44386</v>
      </c>
      <c r="B1404" s="40">
        <v>0.5609143518518519</v>
      </c>
      <c r="C1404" s="5">
        <v>17</v>
      </c>
      <c r="D1404" s="24">
        <f t="shared" si="89"/>
        <v>17</v>
      </c>
      <c r="E1404" s="26" t="str">
        <f t="shared" si="91"/>
        <v>Under</v>
      </c>
      <c r="F1404" s="26" t="str">
        <f t="shared" si="92"/>
        <v>Over</v>
      </c>
      <c r="G1404" s="26">
        <f t="shared" si="90"/>
        <v>13</v>
      </c>
    </row>
    <row r="1405" spans="1:7" ht="15" x14ac:dyDescent="0.25">
      <c r="A1405" s="39">
        <v>44386</v>
      </c>
      <c r="B1405" s="40">
        <v>0.56135416666666671</v>
      </c>
      <c r="C1405" s="5">
        <v>16</v>
      </c>
      <c r="D1405" s="24">
        <f t="shared" si="89"/>
        <v>16</v>
      </c>
      <c r="E1405" s="26" t="str">
        <f t="shared" si="91"/>
        <v>Under</v>
      </c>
      <c r="F1405" s="26" t="str">
        <f t="shared" si="92"/>
        <v>Over</v>
      </c>
      <c r="G1405" s="26">
        <f t="shared" si="90"/>
        <v>13</v>
      </c>
    </row>
    <row r="1406" spans="1:7" ht="15" x14ac:dyDescent="0.25">
      <c r="A1406" s="39">
        <v>44386</v>
      </c>
      <c r="B1406" s="40">
        <v>0.56175925925925929</v>
      </c>
      <c r="C1406" s="5">
        <v>20</v>
      </c>
      <c r="D1406" s="24">
        <f t="shared" si="89"/>
        <v>20</v>
      </c>
      <c r="E1406" s="26" t="str">
        <f t="shared" si="91"/>
        <v>Under</v>
      </c>
      <c r="F1406" s="26" t="str">
        <f t="shared" si="92"/>
        <v>Over</v>
      </c>
      <c r="G1406" s="26">
        <f t="shared" si="90"/>
        <v>13</v>
      </c>
    </row>
    <row r="1407" spans="1:7" ht="15" x14ac:dyDescent="0.25">
      <c r="A1407" s="39">
        <v>44386</v>
      </c>
      <c r="B1407" s="40">
        <v>0.56192129629629628</v>
      </c>
      <c r="C1407" s="5">
        <v>19</v>
      </c>
      <c r="D1407" s="24">
        <f t="shared" si="89"/>
        <v>19</v>
      </c>
      <c r="E1407" s="26" t="str">
        <f t="shared" si="91"/>
        <v>Under</v>
      </c>
      <c r="F1407" s="26" t="str">
        <f t="shared" si="92"/>
        <v>Over</v>
      </c>
      <c r="G1407" s="26">
        <f t="shared" si="90"/>
        <v>13</v>
      </c>
    </row>
    <row r="1408" spans="1:7" ht="15" x14ac:dyDescent="0.25">
      <c r="A1408" s="39">
        <v>44386</v>
      </c>
      <c r="B1408" s="40">
        <v>0.5662962962962963</v>
      </c>
      <c r="C1408" s="5">
        <v>11</v>
      </c>
      <c r="D1408" s="24">
        <f t="shared" si="89"/>
        <v>11</v>
      </c>
      <c r="E1408" s="26" t="str">
        <f t="shared" si="91"/>
        <v>Under</v>
      </c>
      <c r="F1408" s="26" t="str">
        <f t="shared" si="92"/>
        <v>Over</v>
      </c>
      <c r="G1408" s="26">
        <f t="shared" si="90"/>
        <v>13</v>
      </c>
    </row>
    <row r="1409" spans="1:7" ht="15" x14ac:dyDescent="0.25">
      <c r="A1409" s="39">
        <v>44386</v>
      </c>
      <c r="B1409" s="40">
        <v>0.56770833333333337</v>
      </c>
      <c r="C1409" s="5">
        <v>16</v>
      </c>
      <c r="D1409" s="24">
        <f t="shared" si="89"/>
        <v>16</v>
      </c>
      <c r="E1409" s="26" t="str">
        <f t="shared" si="91"/>
        <v>Under</v>
      </c>
      <c r="F1409" s="26" t="str">
        <f t="shared" si="92"/>
        <v>Over</v>
      </c>
      <c r="G1409" s="26">
        <f t="shared" si="90"/>
        <v>13</v>
      </c>
    </row>
    <row r="1410" spans="1:7" ht="15" x14ac:dyDescent="0.25">
      <c r="A1410" s="39">
        <v>44386</v>
      </c>
      <c r="B1410" s="40">
        <v>0.56822916666666667</v>
      </c>
      <c r="C1410" s="5">
        <v>23</v>
      </c>
      <c r="D1410" s="24">
        <f t="shared" si="89"/>
        <v>23</v>
      </c>
      <c r="E1410" s="26" t="str">
        <f t="shared" si="91"/>
        <v>Under</v>
      </c>
      <c r="F1410" s="26" t="str">
        <f t="shared" si="92"/>
        <v>Over</v>
      </c>
      <c r="G1410" s="26">
        <f t="shared" si="90"/>
        <v>13</v>
      </c>
    </row>
    <row r="1411" spans="1:7" ht="15" x14ac:dyDescent="0.25">
      <c r="A1411" s="39">
        <v>44386</v>
      </c>
      <c r="B1411" s="40">
        <v>0.56999999999999995</v>
      </c>
      <c r="C1411" s="5">
        <v>15</v>
      </c>
      <c r="D1411" s="24">
        <f t="shared" si="89"/>
        <v>15</v>
      </c>
      <c r="E1411" s="26" t="str">
        <f t="shared" si="91"/>
        <v>Under</v>
      </c>
      <c r="F1411" s="26" t="str">
        <f t="shared" si="92"/>
        <v>Over</v>
      </c>
      <c r="G1411" s="26">
        <f t="shared" si="90"/>
        <v>13</v>
      </c>
    </row>
    <row r="1412" spans="1:7" ht="15" x14ac:dyDescent="0.25">
      <c r="A1412" s="39">
        <v>44386</v>
      </c>
      <c r="B1412" s="40">
        <v>0.57329861111111113</v>
      </c>
      <c r="C1412" s="5">
        <v>17</v>
      </c>
      <c r="D1412" s="24">
        <f t="shared" si="89"/>
        <v>17</v>
      </c>
      <c r="E1412" s="26" t="str">
        <f t="shared" si="91"/>
        <v>Under</v>
      </c>
      <c r="F1412" s="26" t="str">
        <f t="shared" si="92"/>
        <v>Over</v>
      </c>
      <c r="G1412" s="26">
        <f t="shared" si="90"/>
        <v>13</v>
      </c>
    </row>
    <row r="1413" spans="1:7" ht="15" x14ac:dyDescent="0.25">
      <c r="A1413" s="39">
        <v>44386</v>
      </c>
      <c r="B1413" s="40">
        <v>0.57486111111111116</v>
      </c>
      <c r="C1413" s="5">
        <v>19</v>
      </c>
      <c r="D1413" s="24">
        <f t="shared" si="89"/>
        <v>19</v>
      </c>
      <c r="E1413" s="26" t="str">
        <f t="shared" si="91"/>
        <v>Under</v>
      </c>
      <c r="F1413" s="26" t="str">
        <f t="shared" si="92"/>
        <v>Over</v>
      </c>
      <c r="G1413" s="26">
        <f t="shared" si="90"/>
        <v>13</v>
      </c>
    </row>
    <row r="1414" spans="1:7" ht="15" x14ac:dyDescent="0.25">
      <c r="A1414" s="39">
        <v>44386</v>
      </c>
      <c r="B1414" s="40">
        <v>0.58231481481481484</v>
      </c>
      <c r="C1414" s="5">
        <v>23</v>
      </c>
      <c r="D1414" s="24">
        <f t="shared" si="89"/>
        <v>23</v>
      </c>
      <c r="E1414" s="26" t="str">
        <f t="shared" si="91"/>
        <v>Under</v>
      </c>
      <c r="F1414" s="26" t="str">
        <f t="shared" si="92"/>
        <v>Over</v>
      </c>
      <c r="G1414" s="26">
        <f t="shared" si="90"/>
        <v>13</v>
      </c>
    </row>
    <row r="1415" spans="1:7" ht="15" x14ac:dyDescent="0.25">
      <c r="A1415" s="39">
        <v>44386</v>
      </c>
      <c r="B1415" s="40">
        <v>0.58534722222222224</v>
      </c>
      <c r="C1415" s="5">
        <v>16</v>
      </c>
      <c r="D1415" s="24">
        <f t="shared" si="89"/>
        <v>16</v>
      </c>
      <c r="E1415" s="26" t="str">
        <f t="shared" si="91"/>
        <v>Under</v>
      </c>
      <c r="F1415" s="26" t="str">
        <f t="shared" si="92"/>
        <v>Over</v>
      </c>
      <c r="G1415" s="26">
        <f t="shared" si="90"/>
        <v>14</v>
      </c>
    </row>
    <row r="1416" spans="1:7" ht="15" x14ac:dyDescent="0.25">
      <c r="A1416" s="39">
        <v>44386</v>
      </c>
      <c r="B1416" s="40">
        <v>0.58725694444444443</v>
      </c>
      <c r="C1416" s="5">
        <v>20</v>
      </c>
      <c r="D1416" s="24">
        <f t="shared" si="89"/>
        <v>20</v>
      </c>
      <c r="E1416" s="26" t="str">
        <f t="shared" si="91"/>
        <v>Under</v>
      </c>
      <c r="F1416" s="26" t="str">
        <f t="shared" si="92"/>
        <v>Over</v>
      </c>
      <c r="G1416" s="26">
        <f t="shared" si="90"/>
        <v>14</v>
      </c>
    </row>
    <row r="1417" spans="1:7" ht="15" x14ac:dyDescent="0.25">
      <c r="A1417" s="39">
        <v>44386</v>
      </c>
      <c r="B1417" s="40">
        <v>0.58934027777777775</v>
      </c>
      <c r="C1417" s="5">
        <v>17</v>
      </c>
      <c r="D1417" s="24">
        <f t="shared" si="89"/>
        <v>17</v>
      </c>
      <c r="E1417" s="26" t="str">
        <f t="shared" si="91"/>
        <v>Under</v>
      </c>
      <c r="F1417" s="26" t="str">
        <f t="shared" si="92"/>
        <v>Over</v>
      </c>
      <c r="G1417" s="26">
        <f t="shared" si="90"/>
        <v>14</v>
      </c>
    </row>
    <row r="1418" spans="1:7" ht="15" x14ac:dyDescent="0.25">
      <c r="A1418" s="39">
        <v>44386</v>
      </c>
      <c r="B1418" s="40">
        <v>0.59075231481481483</v>
      </c>
      <c r="C1418" s="5">
        <v>17</v>
      </c>
      <c r="D1418" s="24">
        <f t="shared" si="89"/>
        <v>17</v>
      </c>
      <c r="E1418" s="26" t="str">
        <f t="shared" si="91"/>
        <v>Under</v>
      </c>
      <c r="F1418" s="26" t="str">
        <f t="shared" si="92"/>
        <v>Over</v>
      </c>
      <c r="G1418" s="26">
        <f t="shared" si="90"/>
        <v>14</v>
      </c>
    </row>
    <row r="1419" spans="1:7" ht="15" x14ac:dyDescent="0.25">
      <c r="A1419" s="39">
        <v>44386</v>
      </c>
      <c r="B1419" s="40">
        <v>0.59142361111111108</v>
      </c>
      <c r="C1419" s="5">
        <v>12</v>
      </c>
      <c r="D1419" s="24">
        <f t="shared" si="89"/>
        <v>12</v>
      </c>
      <c r="E1419" s="26" t="str">
        <f t="shared" si="91"/>
        <v>Under</v>
      </c>
      <c r="F1419" s="26" t="str">
        <f t="shared" si="92"/>
        <v>Over</v>
      </c>
      <c r="G1419" s="26">
        <f t="shared" si="90"/>
        <v>14</v>
      </c>
    </row>
    <row r="1420" spans="1:7" ht="15" x14ac:dyDescent="0.25">
      <c r="A1420" s="39">
        <v>44386</v>
      </c>
      <c r="B1420" s="40">
        <v>0.59377314814814819</v>
      </c>
      <c r="C1420" s="5">
        <v>21</v>
      </c>
      <c r="D1420" s="24">
        <f t="shared" si="89"/>
        <v>21</v>
      </c>
      <c r="E1420" s="26" t="str">
        <f t="shared" si="91"/>
        <v>Under</v>
      </c>
      <c r="F1420" s="26" t="str">
        <f t="shared" si="92"/>
        <v>Over</v>
      </c>
      <c r="G1420" s="26">
        <f t="shared" si="90"/>
        <v>14</v>
      </c>
    </row>
    <row r="1421" spans="1:7" ht="15" x14ac:dyDescent="0.25">
      <c r="A1421" s="39">
        <v>44386</v>
      </c>
      <c r="B1421" s="40">
        <v>0.59677083333333336</v>
      </c>
      <c r="C1421" s="5">
        <v>19</v>
      </c>
      <c r="D1421" s="24">
        <f t="shared" si="89"/>
        <v>19</v>
      </c>
      <c r="E1421" s="26" t="str">
        <f t="shared" si="91"/>
        <v>Under</v>
      </c>
      <c r="F1421" s="26" t="str">
        <f t="shared" si="92"/>
        <v>Over</v>
      </c>
      <c r="G1421" s="26">
        <f t="shared" si="90"/>
        <v>14</v>
      </c>
    </row>
    <row r="1422" spans="1:7" ht="15" x14ac:dyDescent="0.25">
      <c r="A1422" s="39">
        <v>44386</v>
      </c>
      <c r="B1422" s="40">
        <v>0.59679398148148144</v>
      </c>
      <c r="C1422" s="5">
        <v>18</v>
      </c>
      <c r="D1422" s="24">
        <f t="shared" si="89"/>
        <v>18</v>
      </c>
      <c r="E1422" s="26" t="str">
        <f t="shared" si="91"/>
        <v>Under</v>
      </c>
      <c r="F1422" s="26" t="str">
        <f t="shared" si="92"/>
        <v>Over</v>
      </c>
      <c r="G1422" s="26">
        <f t="shared" si="90"/>
        <v>14</v>
      </c>
    </row>
    <row r="1423" spans="1:7" ht="15" x14ac:dyDescent="0.25">
      <c r="A1423" s="39">
        <v>44386</v>
      </c>
      <c r="B1423" s="40">
        <v>0.59996527777777775</v>
      </c>
      <c r="C1423" s="5">
        <v>18</v>
      </c>
      <c r="D1423" s="24">
        <f t="shared" si="89"/>
        <v>18</v>
      </c>
      <c r="E1423" s="26" t="str">
        <f t="shared" si="91"/>
        <v>Under</v>
      </c>
      <c r="F1423" s="26" t="str">
        <f t="shared" si="92"/>
        <v>Over</v>
      </c>
      <c r="G1423" s="26">
        <f t="shared" si="90"/>
        <v>14</v>
      </c>
    </row>
    <row r="1424" spans="1:7" ht="15" x14ac:dyDescent="0.25">
      <c r="A1424" s="39">
        <v>44386</v>
      </c>
      <c r="B1424" s="40">
        <v>0.60075231481481484</v>
      </c>
      <c r="C1424" s="5">
        <v>18</v>
      </c>
      <c r="D1424" s="24">
        <f t="shared" si="89"/>
        <v>18</v>
      </c>
      <c r="E1424" s="26" t="str">
        <f t="shared" si="91"/>
        <v>Under</v>
      </c>
      <c r="F1424" s="26" t="str">
        <f t="shared" si="92"/>
        <v>Over</v>
      </c>
      <c r="G1424" s="26">
        <f t="shared" si="90"/>
        <v>14</v>
      </c>
    </row>
    <row r="1425" spans="1:7" ht="15" x14ac:dyDescent="0.25">
      <c r="A1425" s="39">
        <v>44386</v>
      </c>
      <c r="B1425" s="40">
        <v>0.60145833333333332</v>
      </c>
      <c r="C1425" s="5">
        <v>11</v>
      </c>
      <c r="D1425" s="24">
        <f t="shared" si="89"/>
        <v>11</v>
      </c>
      <c r="E1425" s="26" t="str">
        <f t="shared" si="91"/>
        <v>Under</v>
      </c>
      <c r="F1425" s="26" t="str">
        <f t="shared" si="92"/>
        <v>Over</v>
      </c>
      <c r="G1425" s="26">
        <f t="shared" si="90"/>
        <v>14</v>
      </c>
    </row>
    <row r="1426" spans="1:7" ht="15" x14ac:dyDescent="0.25">
      <c r="A1426" s="39">
        <v>44386</v>
      </c>
      <c r="B1426" s="40">
        <v>0.60409722222222217</v>
      </c>
      <c r="C1426" s="5">
        <v>22</v>
      </c>
      <c r="D1426" s="24">
        <f t="shared" si="89"/>
        <v>22</v>
      </c>
      <c r="E1426" s="26" t="str">
        <f t="shared" si="91"/>
        <v>Under</v>
      </c>
      <c r="F1426" s="26" t="str">
        <f t="shared" si="92"/>
        <v>Over</v>
      </c>
      <c r="G1426" s="26">
        <f t="shared" si="90"/>
        <v>14</v>
      </c>
    </row>
    <row r="1427" spans="1:7" ht="15" x14ac:dyDescent="0.25">
      <c r="A1427" s="39">
        <v>44386</v>
      </c>
      <c r="B1427" s="40">
        <v>0.60822916666666671</v>
      </c>
      <c r="C1427" s="5">
        <v>18</v>
      </c>
      <c r="D1427" s="24">
        <f t="shared" si="89"/>
        <v>18</v>
      </c>
      <c r="E1427" s="26" t="str">
        <f t="shared" si="91"/>
        <v>Under</v>
      </c>
      <c r="F1427" s="26" t="str">
        <f t="shared" si="92"/>
        <v>Over</v>
      </c>
      <c r="G1427" s="26">
        <f t="shared" si="90"/>
        <v>14</v>
      </c>
    </row>
    <row r="1428" spans="1:7" ht="15" x14ac:dyDescent="0.25">
      <c r="A1428" s="39">
        <v>44386</v>
      </c>
      <c r="B1428" s="40">
        <v>0.60892361111111104</v>
      </c>
      <c r="C1428" s="5">
        <v>19</v>
      </c>
      <c r="D1428" s="24">
        <f t="shared" si="89"/>
        <v>19</v>
      </c>
      <c r="E1428" s="26" t="str">
        <f t="shared" si="91"/>
        <v>Under</v>
      </c>
      <c r="F1428" s="26" t="str">
        <f t="shared" si="92"/>
        <v>Over</v>
      </c>
      <c r="G1428" s="26">
        <f t="shared" si="90"/>
        <v>14</v>
      </c>
    </row>
    <row r="1429" spans="1:7" ht="15" x14ac:dyDescent="0.25">
      <c r="A1429" s="39">
        <v>44386</v>
      </c>
      <c r="B1429" s="40">
        <v>0.61124999999999996</v>
      </c>
      <c r="C1429" s="5">
        <v>13</v>
      </c>
      <c r="D1429" s="24">
        <f t="shared" si="89"/>
        <v>13</v>
      </c>
      <c r="E1429" s="26" t="str">
        <f t="shared" si="91"/>
        <v>Under</v>
      </c>
      <c r="F1429" s="26" t="str">
        <f t="shared" si="92"/>
        <v>Over</v>
      </c>
      <c r="G1429" s="26">
        <f t="shared" si="90"/>
        <v>14</v>
      </c>
    </row>
    <row r="1430" spans="1:7" ht="15" x14ac:dyDescent="0.25">
      <c r="A1430" s="39">
        <v>44386</v>
      </c>
      <c r="B1430" s="40">
        <v>0.61144675925925929</v>
      </c>
      <c r="C1430" s="5">
        <v>26</v>
      </c>
      <c r="D1430" s="24">
        <f t="shared" si="89"/>
        <v>26</v>
      </c>
      <c r="E1430" s="26" t="str">
        <f t="shared" si="91"/>
        <v>Over</v>
      </c>
      <c r="F1430" s="26" t="str">
        <f t="shared" si="92"/>
        <v>Over</v>
      </c>
      <c r="G1430" s="26">
        <f t="shared" si="90"/>
        <v>14</v>
      </c>
    </row>
    <row r="1431" spans="1:7" ht="15" x14ac:dyDescent="0.25">
      <c r="A1431" s="39">
        <v>44386</v>
      </c>
      <c r="B1431" s="40">
        <v>0.61206018518518512</v>
      </c>
      <c r="C1431" s="5">
        <v>15</v>
      </c>
      <c r="D1431" s="24">
        <f t="shared" ref="D1431:D1494" si="93">IF(C1431="","",IF($B$9="mph",C1431,ROUND(C1431*0.6214,0)))</f>
        <v>15</v>
      </c>
      <c r="E1431" s="26" t="str">
        <f t="shared" si="91"/>
        <v>Under</v>
      </c>
      <c r="F1431" s="26" t="str">
        <f t="shared" si="92"/>
        <v>Over</v>
      </c>
      <c r="G1431" s="26">
        <f t="shared" ref="G1431:G1494" si="94">HOUR(B1431)</f>
        <v>14</v>
      </c>
    </row>
    <row r="1432" spans="1:7" ht="15" x14ac:dyDescent="0.25">
      <c r="A1432" s="39">
        <v>44386</v>
      </c>
      <c r="B1432" s="40">
        <v>0.61284722222222221</v>
      </c>
      <c r="C1432" s="5">
        <v>13</v>
      </c>
      <c r="D1432" s="24">
        <f t="shared" si="93"/>
        <v>13</v>
      </c>
      <c r="E1432" s="26" t="str">
        <f t="shared" ref="E1432:E1495" si="95">IF(D1432="","",IF(D1432&gt;$B$11,"Over","Under"))</f>
        <v>Under</v>
      </c>
      <c r="F1432" s="26" t="str">
        <f t="shared" ref="F1432:F1495" si="96">IF(D1432="","",IF(D1432&gt;$B$10,"Over","Under"))</f>
        <v>Over</v>
      </c>
      <c r="G1432" s="26">
        <f t="shared" si="94"/>
        <v>14</v>
      </c>
    </row>
    <row r="1433" spans="1:7" ht="15" x14ac:dyDescent="0.25">
      <c r="A1433" s="39">
        <v>44386</v>
      </c>
      <c r="B1433" s="40">
        <v>0.62309027777777781</v>
      </c>
      <c r="C1433" s="5">
        <v>15</v>
      </c>
      <c r="D1433" s="24">
        <f t="shared" si="93"/>
        <v>15</v>
      </c>
      <c r="E1433" s="26" t="str">
        <f t="shared" si="95"/>
        <v>Under</v>
      </c>
      <c r="F1433" s="26" t="str">
        <f t="shared" si="96"/>
        <v>Over</v>
      </c>
      <c r="G1433" s="26">
        <f t="shared" si="94"/>
        <v>14</v>
      </c>
    </row>
    <row r="1434" spans="1:7" ht="15" x14ac:dyDescent="0.25">
      <c r="A1434" s="39">
        <v>44386</v>
      </c>
      <c r="B1434" s="40">
        <v>0.62590277777777781</v>
      </c>
      <c r="C1434" s="5">
        <v>21</v>
      </c>
      <c r="D1434" s="24">
        <f t="shared" si="93"/>
        <v>21</v>
      </c>
      <c r="E1434" s="26" t="str">
        <f t="shared" si="95"/>
        <v>Under</v>
      </c>
      <c r="F1434" s="26" t="str">
        <f t="shared" si="96"/>
        <v>Over</v>
      </c>
      <c r="G1434" s="26">
        <f t="shared" si="94"/>
        <v>15</v>
      </c>
    </row>
    <row r="1435" spans="1:7" ht="15" x14ac:dyDescent="0.25">
      <c r="A1435" s="39">
        <v>44386</v>
      </c>
      <c r="B1435" s="40">
        <v>0.62746527777777772</v>
      </c>
      <c r="C1435" s="5">
        <v>10</v>
      </c>
      <c r="D1435" s="24">
        <f t="shared" si="93"/>
        <v>10</v>
      </c>
      <c r="E1435" s="26" t="str">
        <f t="shared" si="95"/>
        <v>Under</v>
      </c>
      <c r="F1435" s="26" t="str">
        <f t="shared" si="96"/>
        <v>Under</v>
      </c>
      <c r="G1435" s="26">
        <f t="shared" si="94"/>
        <v>15</v>
      </c>
    </row>
    <row r="1436" spans="1:7" ht="15" x14ac:dyDescent="0.25">
      <c r="A1436" s="39">
        <v>44386</v>
      </c>
      <c r="B1436" s="40">
        <v>0.6292592592592593</v>
      </c>
      <c r="C1436" s="5">
        <v>13</v>
      </c>
      <c r="D1436" s="24">
        <f t="shared" si="93"/>
        <v>13</v>
      </c>
      <c r="E1436" s="26" t="str">
        <f t="shared" si="95"/>
        <v>Under</v>
      </c>
      <c r="F1436" s="26" t="str">
        <f t="shared" si="96"/>
        <v>Over</v>
      </c>
      <c r="G1436" s="26">
        <f t="shared" si="94"/>
        <v>15</v>
      </c>
    </row>
    <row r="1437" spans="1:7" ht="15" x14ac:dyDescent="0.25">
      <c r="A1437" s="39">
        <v>44386</v>
      </c>
      <c r="B1437" s="40">
        <v>0.63057870370370372</v>
      </c>
      <c r="C1437" s="5">
        <v>21</v>
      </c>
      <c r="D1437" s="24">
        <f t="shared" si="93"/>
        <v>21</v>
      </c>
      <c r="E1437" s="26" t="str">
        <f t="shared" si="95"/>
        <v>Under</v>
      </c>
      <c r="F1437" s="26" t="str">
        <f t="shared" si="96"/>
        <v>Over</v>
      </c>
      <c r="G1437" s="26">
        <f t="shared" si="94"/>
        <v>15</v>
      </c>
    </row>
    <row r="1438" spans="1:7" ht="15" x14ac:dyDescent="0.25">
      <c r="A1438" s="39">
        <v>44386</v>
      </c>
      <c r="B1438" s="40">
        <v>0.63976851851851857</v>
      </c>
      <c r="C1438" s="5">
        <v>12</v>
      </c>
      <c r="D1438" s="24">
        <f t="shared" si="93"/>
        <v>12</v>
      </c>
      <c r="E1438" s="26" t="str">
        <f t="shared" si="95"/>
        <v>Under</v>
      </c>
      <c r="F1438" s="26" t="str">
        <f t="shared" si="96"/>
        <v>Over</v>
      </c>
      <c r="G1438" s="26">
        <f t="shared" si="94"/>
        <v>15</v>
      </c>
    </row>
    <row r="1439" spans="1:7" ht="15" x14ac:dyDescent="0.25">
      <c r="A1439" s="39">
        <v>44386</v>
      </c>
      <c r="B1439" s="40">
        <v>0.64068287037037031</v>
      </c>
      <c r="C1439" s="5">
        <v>22</v>
      </c>
      <c r="D1439" s="24">
        <f t="shared" si="93"/>
        <v>22</v>
      </c>
      <c r="E1439" s="26" t="str">
        <f t="shared" si="95"/>
        <v>Under</v>
      </c>
      <c r="F1439" s="26" t="str">
        <f t="shared" si="96"/>
        <v>Over</v>
      </c>
      <c r="G1439" s="26">
        <f t="shared" si="94"/>
        <v>15</v>
      </c>
    </row>
    <row r="1440" spans="1:7" ht="15" x14ac:dyDescent="0.25">
      <c r="A1440" s="39">
        <v>44386</v>
      </c>
      <c r="B1440" s="40">
        <v>0.64094907407407409</v>
      </c>
      <c r="C1440" s="5">
        <v>19</v>
      </c>
      <c r="D1440" s="24">
        <f t="shared" si="93"/>
        <v>19</v>
      </c>
      <c r="E1440" s="26" t="str">
        <f t="shared" si="95"/>
        <v>Under</v>
      </c>
      <c r="F1440" s="26" t="str">
        <f t="shared" si="96"/>
        <v>Over</v>
      </c>
      <c r="G1440" s="26">
        <f t="shared" si="94"/>
        <v>15</v>
      </c>
    </row>
    <row r="1441" spans="1:7" ht="15" x14ac:dyDescent="0.25">
      <c r="A1441" s="39">
        <v>44386</v>
      </c>
      <c r="B1441" s="40">
        <v>0.6441782407407407</v>
      </c>
      <c r="C1441" s="5">
        <v>21</v>
      </c>
      <c r="D1441" s="24">
        <f t="shared" si="93"/>
        <v>21</v>
      </c>
      <c r="E1441" s="26" t="str">
        <f t="shared" si="95"/>
        <v>Under</v>
      </c>
      <c r="F1441" s="26" t="str">
        <f t="shared" si="96"/>
        <v>Over</v>
      </c>
      <c r="G1441" s="26">
        <f t="shared" si="94"/>
        <v>15</v>
      </c>
    </row>
    <row r="1442" spans="1:7" ht="15" x14ac:dyDescent="0.25">
      <c r="A1442" s="39">
        <v>44386</v>
      </c>
      <c r="B1442" s="40">
        <v>0.64620370370370372</v>
      </c>
      <c r="C1442" s="5">
        <v>18</v>
      </c>
      <c r="D1442" s="24">
        <f t="shared" si="93"/>
        <v>18</v>
      </c>
      <c r="E1442" s="26" t="str">
        <f t="shared" si="95"/>
        <v>Under</v>
      </c>
      <c r="F1442" s="26" t="str">
        <f t="shared" si="96"/>
        <v>Over</v>
      </c>
      <c r="G1442" s="26">
        <f t="shared" si="94"/>
        <v>15</v>
      </c>
    </row>
    <row r="1443" spans="1:7" ht="15" x14ac:dyDescent="0.25">
      <c r="A1443" s="39">
        <v>44386</v>
      </c>
      <c r="B1443" s="40">
        <v>0.64696759259259262</v>
      </c>
      <c r="C1443" s="5">
        <v>24</v>
      </c>
      <c r="D1443" s="24">
        <f t="shared" si="93"/>
        <v>24</v>
      </c>
      <c r="E1443" s="26" t="str">
        <f t="shared" si="95"/>
        <v>Under</v>
      </c>
      <c r="F1443" s="26" t="str">
        <f t="shared" si="96"/>
        <v>Over</v>
      </c>
      <c r="G1443" s="26">
        <f t="shared" si="94"/>
        <v>15</v>
      </c>
    </row>
    <row r="1444" spans="1:7" ht="15" x14ac:dyDescent="0.25">
      <c r="A1444" s="39">
        <v>44386</v>
      </c>
      <c r="B1444" s="40">
        <v>0.65096064814814814</v>
      </c>
      <c r="C1444" s="5">
        <v>21</v>
      </c>
      <c r="D1444" s="24">
        <f t="shared" si="93"/>
        <v>21</v>
      </c>
      <c r="E1444" s="26" t="str">
        <f t="shared" si="95"/>
        <v>Under</v>
      </c>
      <c r="F1444" s="26" t="str">
        <f t="shared" si="96"/>
        <v>Over</v>
      </c>
      <c r="G1444" s="26">
        <f t="shared" si="94"/>
        <v>15</v>
      </c>
    </row>
    <row r="1445" spans="1:7" ht="15" x14ac:dyDescent="0.25">
      <c r="A1445" s="39">
        <v>44386</v>
      </c>
      <c r="B1445" s="40">
        <v>0.65162037037037035</v>
      </c>
      <c r="C1445" s="5">
        <v>15</v>
      </c>
      <c r="D1445" s="24">
        <f t="shared" si="93"/>
        <v>15</v>
      </c>
      <c r="E1445" s="26" t="str">
        <f t="shared" si="95"/>
        <v>Under</v>
      </c>
      <c r="F1445" s="26" t="str">
        <f t="shared" si="96"/>
        <v>Over</v>
      </c>
      <c r="G1445" s="26">
        <f t="shared" si="94"/>
        <v>15</v>
      </c>
    </row>
    <row r="1446" spans="1:7" ht="15" x14ac:dyDescent="0.25">
      <c r="A1446" s="39">
        <v>44386</v>
      </c>
      <c r="B1446" s="40">
        <v>0.65584490740740742</v>
      </c>
      <c r="C1446" s="5">
        <v>17</v>
      </c>
      <c r="D1446" s="24">
        <f t="shared" si="93"/>
        <v>17</v>
      </c>
      <c r="E1446" s="26" t="str">
        <f t="shared" si="95"/>
        <v>Under</v>
      </c>
      <c r="F1446" s="26" t="str">
        <f t="shared" si="96"/>
        <v>Over</v>
      </c>
      <c r="G1446" s="26">
        <f t="shared" si="94"/>
        <v>15</v>
      </c>
    </row>
    <row r="1447" spans="1:7" ht="15" x14ac:dyDescent="0.25">
      <c r="A1447" s="39">
        <v>44386</v>
      </c>
      <c r="B1447" s="40">
        <v>0.65781250000000002</v>
      </c>
      <c r="C1447" s="5">
        <v>14</v>
      </c>
      <c r="D1447" s="24">
        <f t="shared" si="93"/>
        <v>14</v>
      </c>
      <c r="E1447" s="26" t="str">
        <f t="shared" si="95"/>
        <v>Under</v>
      </c>
      <c r="F1447" s="26" t="str">
        <f t="shared" si="96"/>
        <v>Over</v>
      </c>
      <c r="G1447" s="26">
        <f t="shared" si="94"/>
        <v>15</v>
      </c>
    </row>
    <row r="1448" spans="1:7" ht="15" x14ac:dyDescent="0.25">
      <c r="A1448" s="39">
        <v>44386</v>
      </c>
      <c r="B1448" s="40">
        <v>0.65892361111111108</v>
      </c>
      <c r="C1448" s="5">
        <v>11</v>
      </c>
      <c r="D1448" s="24">
        <f t="shared" si="93"/>
        <v>11</v>
      </c>
      <c r="E1448" s="26" t="str">
        <f t="shared" si="95"/>
        <v>Under</v>
      </c>
      <c r="F1448" s="26" t="str">
        <f t="shared" si="96"/>
        <v>Over</v>
      </c>
      <c r="G1448" s="26">
        <f t="shared" si="94"/>
        <v>15</v>
      </c>
    </row>
    <row r="1449" spans="1:7" ht="15" x14ac:dyDescent="0.25">
      <c r="A1449" s="39">
        <v>44386</v>
      </c>
      <c r="B1449" s="40">
        <v>0.6636805555555555</v>
      </c>
      <c r="C1449" s="5">
        <v>15</v>
      </c>
      <c r="D1449" s="24">
        <f t="shared" si="93"/>
        <v>15</v>
      </c>
      <c r="E1449" s="26" t="str">
        <f t="shared" si="95"/>
        <v>Under</v>
      </c>
      <c r="F1449" s="26" t="str">
        <f t="shared" si="96"/>
        <v>Over</v>
      </c>
      <c r="G1449" s="26">
        <f t="shared" si="94"/>
        <v>15</v>
      </c>
    </row>
    <row r="1450" spans="1:7" ht="15" x14ac:dyDescent="0.25">
      <c r="A1450" s="39">
        <v>44386</v>
      </c>
      <c r="B1450" s="40">
        <v>0.66469907407407403</v>
      </c>
      <c r="C1450" s="5">
        <v>21</v>
      </c>
      <c r="D1450" s="24">
        <f t="shared" si="93"/>
        <v>21</v>
      </c>
      <c r="E1450" s="26" t="str">
        <f t="shared" si="95"/>
        <v>Under</v>
      </c>
      <c r="F1450" s="26" t="str">
        <f t="shared" si="96"/>
        <v>Over</v>
      </c>
      <c r="G1450" s="26">
        <f t="shared" si="94"/>
        <v>15</v>
      </c>
    </row>
    <row r="1451" spans="1:7" ht="15" x14ac:dyDescent="0.25">
      <c r="A1451" s="39">
        <v>44386</v>
      </c>
      <c r="B1451" s="40">
        <v>0.66621527777777778</v>
      </c>
      <c r="C1451" s="5">
        <v>15</v>
      </c>
      <c r="D1451" s="24">
        <f t="shared" si="93"/>
        <v>15</v>
      </c>
      <c r="E1451" s="26" t="str">
        <f t="shared" si="95"/>
        <v>Under</v>
      </c>
      <c r="F1451" s="26" t="str">
        <f t="shared" si="96"/>
        <v>Over</v>
      </c>
      <c r="G1451" s="26">
        <f t="shared" si="94"/>
        <v>15</v>
      </c>
    </row>
    <row r="1452" spans="1:7" ht="15" x14ac:dyDescent="0.25">
      <c r="A1452" s="39">
        <v>44386</v>
      </c>
      <c r="B1452" s="40">
        <v>0.66849537037037043</v>
      </c>
      <c r="C1452" s="5">
        <v>20</v>
      </c>
      <c r="D1452" s="24">
        <f t="shared" si="93"/>
        <v>20</v>
      </c>
      <c r="E1452" s="26" t="str">
        <f t="shared" si="95"/>
        <v>Under</v>
      </c>
      <c r="F1452" s="26" t="str">
        <f t="shared" si="96"/>
        <v>Over</v>
      </c>
      <c r="G1452" s="26">
        <f t="shared" si="94"/>
        <v>16</v>
      </c>
    </row>
    <row r="1453" spans="1:7" ht="15" x14ac:dyDescent="0.25">
      <c r="A1453" s="39">
        <v>44386</v>
      </c>
      <c r="B1453" s="40">
        <v>0.67136574074074085</v>
      </c>
      <c r="C1453" s="5">
        <v>11</v>
      </c>
      <c r="D1453" s="24">
        <f t="shared" si="93"/>
        <v>11</v>
      </c>
      <c r="E1453" s="26" t="str">
        <f t="shared" si="95"/>
        <v>Under</v>
      </c>
      <c r="F1453" s="26" t="str">
        <f t="shared" si="96"/>
        <v>Over</v>
      </c>
      <c r="G1453" s="26">
        <f t="shared" si="94"/>
        <v>16</v>
      </c>
    </row>
    <row r="1454" spans="1:7" ht="15" x14ac:dyDescent="0.25">
      <c r="A1454" s="39">
        <v>44386</v>
      </c>
      <c r="B1454" s="40">
        <v>0.67310185185185178</v>
      </c>
      <c r="C1454" s="5">
        <v>13</v>
      </c>
      <c r="D1454" s="24">
        <f t="shared" si="93"/>
        <v>13</v>
      </c>
      <c r="E1454" s="26" t="str">
        <f t="shared" si="95"/>
        <v>Under</v>
      </c>
      <c r="F1454" s="26" t="str">
        <f t="shared" si="96"/>
        <v>Over</v>
      </c>
      <c r="G1454" s="26">
        <f t="shared" si="94"/>
        <v>16</v>
      </c>
    </row>
    <row r="1455" spans="1:7" ht="15" x14ac:dyDescent="0.25">
      <c r="A1455" s="39">
        <v>44386</v>
      </c>
      <c r="B1455" s="40">
        <v>0.67593749999999997</v>
      </c>
      <c r="C1455" s="5">
        <v>14</v>
      </c>
      <c r="D1455" s="24">
        <f t="shared" si="93"/>
        <v>14</v>
      </c>
      <c r="E1455" s="26" t="str">
        <f t="shared" si="95"/>
        <v>Under</v>
      </c>
      <c r="F1455" s="26" t="str">
        <f t="shared" si="96"/>
        <v>Over</v>
      </c>
      <c r="G1455" s="26">
        <f t="shared" si="94"/>
        <v>16</v>
      </c>
    </row>
    <row r="1456" spans="1:7" ht="15" x14ac:dyDescent="0.25">
      <c r="A1456" s="39">
        <v>44386</v>
      </c>
      <c r="B1456" s="40">
        <v>0.67878472222222219</v>
      </c>
      <c r="C1456" s="5">
        <v>17</v>
      </c>
      <c r="D1456" s="24">
        <f t="shared" si="93"/>
        <v>17</v>
      </c>
      <c r="E1456" s="26" t="str">
        <f t="shared" si="95"/>
        <v>Under</v>
      </c>
      <c r="F1456" s="26" t="str">
        <f t="shared" si="96"/>
        <v>Over</v>
      </c>
      <c r="G1456" s="26">
        <f t="shared" si="94"/>
        <v>16</v>
      </c>
    </row>
    <row r="1457" spans="1:7" ht="15" x14ac:dyDescent="0.25">
      <c r="A1457" s="39">
        <v>44386</v>
      </c>
      <c r="B1457" s="40">
        <v>0.67974537037037042</v>
      </c>
      <c r="C1457" s="5">
        <v>20</v>
      </c>
      <c r="D1457" s="24">
        <f t="shared" si="93"/>
        <v>20</v>
      </c>
      <c r="E1457" s="26" t="str">
        <f t="shared" si="95"/>
        <v>Under</v>
      </c>
      <c r="F1457" s="26" t="str">
        <f t="shared" si="96"/>
        <v>Over</v>
      </c>
      <c r="G1457" s="26">
        <f t="shared" si="94"/>
        <v>16</v>
      </c>
    </row>
    <row r="1458" spans="1:7" ht="15" x14ac:dyDescent="0.25">
      <c r="A1458" s="39">
        <v>44386</v>
      </c>
      <c r="B1458" s="40">
        <v>0.68212962962962964</v>
      </c>
      <c r="C1458" s="5">
        <v>14</v>
      </c>
      <c r="D1458" s="24">
        <f t="shared" si="93"/>
        <v>14</v>
      </c>
      <c r="E1458" s="26" t="str">
        <f t="shared" si="95"/>
        <v>Under</v>
      </c>
      <c r="F1458" s="26" t="str">
        <f t="shared" si="96"/>
        <v>Over</v>
      </c>
      <c r="G1458" s="26">
        <f t="shared" si="94"/>
        <v>16</v>
      </c>
    </row>
    <row r="1459" spans="1:7" ht="15" x14ac:dyDescent="0.25">
      <c r="A1459" s="39">
        <v>44386</v>
      </c>
      <c r="B1459" s="40">
        <v>0.68484953703703699</v>
      </c>
      <c r="C1459" s="5">
        <v>18</v>
      </c>
      <c r="D1459" s="24">
        <f t="shared" si="93"/>
        <v>18</v>
      </c>
      <c r="E1459" s="26" t="str">
        <f t="shared" si="95"/>
        <v>Under</v>
      </c>
      <c r="F1459" s="26" t="str">
        <f t="shared" si="96"/>
        <v>Over</v>
      </c>
      <c r="G1459" s="26">
        <f t="shared" si="94"/>
        <v>16</v>
      </c>
    </row>
    <row r="1460" spans="1:7" ht="15" x14ac:dyDescent="0.25">
      <c r="A1460" s="39">
        <v>44386</v>
      </c>
      <c r="B1460" s="40">
        <v>0.69050925925925932</v>
      </c>
      <c r="C1460" s="5">
        <v>14</v>
      </c>
      <c r="D1460" s="24">
        <f t="shared" si="93"/>
        <v>14</v>
      </c>
      <c r="E1460" s="26" t="str">
        <f t="shared" si="95"/>
        <v>Under</v>
      </c>
      <c r="F1460" s="26" t="str">
        <f t="shared" si="96"/>
        <v>Over</v>
      </c>
      <c r="G1460" s="26">
        <f t="shared" si="94"/>
        <v>16</v>
      </c>
    </row>
    <row r="1461" spans="1:7" ht="15" x14ac:dyDescent="0.25">
      <c r="A1461" s="39">
        <v>44386</v>
      </c>
      <c r="B1461" s="40">
        <v>0.69383101851851858</v>
      </c>
      <c r="C1461" s="5">
        <v>12</v>
      </c>
      <c r="D1461" s="24">
        <f t="shared" si="93"/>
        <v>12</v>
      </c>
      <c r="E1461" s="26" t="str">
        <f t="shared" si="95"/>
        <v>Under</v>
      </c>
      <c r="F1461" s="26" t="str">
        <f t="shared" si="96"/>
        <v>Over</v>
      </c>
      <c r="G1461" s="26">
        <f t="shared" si="94"/>
        <v>16</v>
      </c>
    </row>
    <row r="1462" spans="1:7" ht="15" x14ac:dyDescent="0.25">
      <c r="A1462" s="39">
        <v>44386</v>
      </c>
      <c r="B1462" s="40">
        <v>0.70289351851851845</v>
      </c>
      <c r="C1462" s="5">
        <v>28</v>
      </c>
      <c r="D1462" s="24">
        <f t="shared" si="93"/>
        <v>28</v>
      </c>
      <c r="E1462" s="26" t="str">
        <f t="shared" si="95"/>
        <v>Over</v>
      </c>
      <c r="F1462" s="26" t="str">
        <f t="shared" si="96"/>
        <v>Over</v>
      </c>
      <c r="G1462" s="26">
        <f t="shared" si="94"/>
        <v>16</v>
      </c>
    </row>
    <row r="1463" spans="1:7" ht="15" x14ac:dyDescent="0.25">
      <c r="A1463" s="39">
        <v>44386</v>
      </c>
      <c r="B1463" s="40">
        <v>0.70378472222222221</v>
      </c>
      <c r="C1463" s="5">
        <v>8</v>
      </c>
      <c r="D1463" s="24">
        <f t="shared" si="93"/>
        <v>8</v>
      </c>
      <c r="E1463" s="26" t="str">
        <f t="shared" si="95"/>
        <v>Under</v>
      </c>
      <c r="F1463" s="26" t="str">
        <f t="shared" si="96"/>
        <v>Under</v>
      </c>
      <c r="G1463" s="26">
        <f t="shared" si="94"/>
        <v>16</v>
      </c>
    </row>
    <row r="1464" spans="1:7" ht="15" x14ac:dyDescent="0.25">
      <c r="A1464" s="39">
        <v>44386</v>
      </c>
      <c r="B1464" s="40">
        <v>0.70476851851851852</v>
      </c>
      <c r="C1464" s="5">
        <v>23</v>
      </c>
      <c r="D1464" s="24">
        <f t="shared" si="93"/>
        <v>23</v>
      </c>
      <c r="E1464" s="26" t="str">
        <f t="shared" si="95"/>
        <v>Under</v>
      </c>
      <c r="F1464" s="26" t="str">
        <f t="shared" si="96"/>
        <v>Over</v>
      </c>
      <c r="G1464" s="26">
        <f t="shared" si="94"/>
        <v>16</v>
      </c>
    </row>
    <row r="1465" spans="1:7" ht="15" x14ac:dyDescent="0.25">
      <c r="A1465" s="39">
        <v>44386</v>
      </c>
      <c r="B1465" s="40">
        <v>0.70814814814814808</v>
      </c>
      <c r="C1465" s="5">
        <v>17</v>
      </c>
      <c r="D1465" s="24">
        <f t="shared" si="93"/>
        <v>17</v>
      </c>
      <c r="E1465" s="26" t="str">
        <f t="shared" si="95"/>
        <v>Under</v>
      </c>
      <c r="F1465" s="26" t="str">
        <f t="shared" si="96"/>
        <v>Over</v>
      </c>
      <c r="G1465" s="26">
        <f t="shared" si="94"/>
        <v>16</v>
      </c>
    </row>
    <row r="1466" spans="1:7" ht="15" x14ac:dyDescent="0.25">
      <c r="A1466" s="39">
        <v>44386</v>
      </c>
      <c r="B1466" s="40">
        <v>0.70864583333333331</v>
      </c>
      <c r="C1466" s="5">
        <v>12</v>
      </c>
      <c r="D1466" s="24">
        <f t="shared" si="93"/>
        <v>12</v>
      </c>
      <c r="E1466" s="26" t="str">
        <f t="shared" si="95"/>
        <v>Under</v>
      </c>
      <c r="F1466" s="26" t="str">
        <f t="shared" si="96"/>
        <v>Over</v>
      </c>
      <c r="G1466" s="26">
        <f t="shared" si="94"/>
        <v>17</v>
      </c>
    </row>
    <row r="1467" spans="1:7" ht="15" x14ac:dyDescent="0.25">
      <c r="A1467" s="39">
        <v>44386</v>
      </c>
      <c r="B1467" s="40">
        <v>0.70868055555555554</v>
      </c>
      <c r="C1467" s="5">
        <v>11</v>
      </c>
      <c r="D1467" s="24">
        <f t="shared" si="93"/>
        <v>11</v>
      </c>
      <c r="E1467" s="26" t="str">
        <f t="shared" si="95"/>
        <v>Under</v>
      </c>
      <c r="F1467" s="26" t="str">
        <f t="shared" si="96"/>
        <v>Over</v>
      </c>
      <c r="G1467" s="26">
        <f t="shared" si="94"/>
        <v>17</v>
      </c>
    </row>
    <row r="1468" spans="1:7" ht="15" x14ac:dyDescent="0.25">
      <c r="A1468" s="39">
        <v>44386</v>
      </c>
      <c r="B1468" s="40">
        <v>0.71608796296296295</v>
      </c>
      <c r="C1468" s="5">
        <v>14</v>
      </c>
      <c r="D1468" s="24">
        <f t="shared" si="93"/>
        <v>14</v>
      </c>
      <c r="E1468" s="26" t="str">
        <f t="shared" si="95"/>
        <v>Under</v>
      </c>
      <c r="F1468" s="26" t="str">
        <f t="shared" si="96"/>
        <v>Over</v>
      </c>
      <c r="G1468" s="26">
        <f t="shared" si="94"/>
        <v>17</v>
      </c>
    </row>
    <row r="1469" spans="1:7" ht="15" x14ac:dyDescent="0.25">
      <c r="A1469" s="39">
        <v>44386</v>
      </c>
      <c r="B1469" s="40">
        <v>0.71702546296296299</v>
      </c>
      <c r="C1469" s="5">
        <v>19</v>
      </c>
      <c r="D1469" s="24">
        <f t="shared" si="93"/>
        <v>19</v>
      </c>
      <c r="E1469" s="26" t="str">
        <f t="shared" si="95"/>
        <v>Under</v>
      </c>
      <c r="F1469" s="26" t="str">
        <f t="shared" si="96"/>
        <v>Over</v>
      </c>
      <c r="G1469" s="26">
        <f t="shared" si="94"/>
        <v>17</v>
      </c>
    </row>
    <row r="1470" spans="1:7" ht="15" x14ac:dyDescent="0.25">
      <c r="A1470" s="39">
        <v>44386</v>
      </c>
      <c r="B1470" s="40">
        <v>0.72501157407407402</v>
      </c>
      <c r="C1470" s="5">
        <v>9</v>
      </c>
      <c r="D1470" s="24">
        <f t="shared" si="93"/>
        <v>9</v>
      </c>
      <c r="E1470" s="26" t="str">
        <f t="shared" si="95"/>
        <v>Under</v>
      </c>
      <c r="F1470" s="26" t="str">
        <f t="shared" si="96"/>
        <v>Under</v>
      </c>
      <c r="G1470" s="26">
        <f t="shared" si="94"/>
        <v>17</v>
      </c>
    </row>
    <row r="1471" spans="1:7" ht="15" x14ac:dyDescent="0.25">
      <c r="A1471" s="39">
        <v>44386</v>
      </c>
      <c r="B1471" s="40">
        <v>0.72524305555555557</v>
      </c>
      <c r="C1471" s="5">
        <v>11</v>
      </c>
      <c r="D1471" s="24">
        <f t="shared" si="93"/>
        <v>11</v>
      </c>
      <c r="E1471" s="26" t="str">
        <f t="shared" si="95"/>
        <v>Under</v>
      </c>
      <c r="F1471" s="26" t="str">
        <f t="shared" si="96"/>
        <v>Over</v>
      </c>
      <c r="G1471" s="26">
        <f t="shared" si="94"/>
        <v>17</v>
      </c>
    </row>
    <row r="1472" spans="1:7" ht="15" x14ac:dyDescent="0.25">
      <c r="A1472" s="39">
        <v>44386</v>
      </c>
      <c r="B1472" s="40">
        <v>0.72576388888888888</v>
      </c>
      <c r="C1472" s="5">
        <v>14</v>
      </c>
      <c r="D1472" s="24">
        <f t="shared" si="93"/>
        <v>14</v>
      </c>
      <c r="E1472" s="26" t="str">
        <f t="shared" si="95"/>
        <v>Under</v>
      </c>
      <c r="F1472" s="26" t="str">
        <f t="shared" si="96"/>
        <v>Over</v>
      </c>
      <c r="G1472" s="26">
        <f t="shared" si="94"/>
        <v>17</v>
      </c>
    </row>
    <row r="1473" spans="1:7" ht="15" x14ac:dyDescent="0.25">
      <c r="A1473" s="39">
        <v>44386</v>
      </c>
      <c r="B1473" s="40">
        <v>0.72833333333333339</v>
      </c>
      <c r="C1473" s="5">
        <v>19</v>
      </c>
      <c r="D1473" s="24">
        <f t="shared" si="93"/>
        <v>19</v>
      </c>
      <c r="E1473" s="26" t="str">
        <f t="shared" si="95"/>
        <v>Under</v>
      </c>
      <c r="F1473" s="26" t="str">
        <f t="shared" si="96"/>
        <v>Over</v>
      </c>
      <c r="G1473" s="26">
        <f t="shared" si="94"/>
        <v>17</v>
      </c>
    </row>
    <row r="1474" spans="1:7" ht="15" x14ac:dyDescent="0.25">
      <c r="A1474" s="39">
        <v>44386</v>
      </c>
      <c r="B1474" s="40">
        <v>0.7283680555555555</v>
      </c>
      <c r="C1474" s="5">
        <v>20</v>
      </c>
      <c r="D1474" s="24">
        <f t="shared" si="93"/>
        <v>20</v>
      </c>
      <c r="E1474" s="26" t="str">
        <f t="shared" si="95"/>
        <v>Under</v>
      </c>
      <c r="F1474" s="26" t="str">
        <f t="shared" si="96"/>
        <v>Over</v>
      </c>
      <c r="G1474" s="26">
        <f t="shared" si="94"/>
        <v>17</v>
      </c>
    </row>
    <row r="1475" spans="1:7" ht="15" x14ac:dyDescent="0.25">
      <c r="A1475" s="39">
        <v>44386</v>
      </c>
      <c r="B1475" s="40">
        <v>0.73508101851851848</v>
      </c>
      <c r="C1475" s="5">
        <v>17</v>
      </c>
      <c r="D1475" s="24">
        <f t="shared" si="93"/>
        <v>17</v>
      </c>
      <c r="E1475" s="26" t="str">
        <f t="shared" si="95"/>
        <v>Under</v>
      </c>
      <c r="F1475" s="26" t="str">
        <f t="shared" si="96"/>
        <v>Over</v>
      </c>
      <c r="G1475" s="26">
        <f t="shared" si="94"/>
        <v>17</v>
      </c>
    </row>
    <row r="1476" spans="1:7" ht="15" x14ac:dyDescent="0.25">
      <c r="A1476" s="39">
        <v>44386</v>
      </c>
      <c r="B1476" s="40">
        <v>0.73789351851851848</v>
      </c>
      <c r="C1476" s="5">
        <v>12</v>
      </c>
      <c r="D1476" s="24">
        <f t="shared" si="93"/>
        <v>12</v>
      </c>
      <c r="E1476" s="26" t="str">
        <f t="shared" si="95"/>
        <v>Under</v>
      </c>
      <c r="F1476" s="26" t="str">
        <f t="shared" si="96"/>
        <v>Over</v>
      </c>
      <c r="G1476" s="26">
        <f t="shared" si="94"/>
        <v>17</v>
      </c>
    </row>
    <row r="1477" spans="1:7" ht="15" x14ac:dyDescent="0.25">
      <c r="A1477" s="39">
        <v>44386</v>
      </c>
      <c r="B1477" s="40">
        <v>0.73833333333333329</v>
      </c>
      <c r="C1477" s="5">
        <v>9</v>
      </c>
      <c r="D1477" s="24">
        <f t="shared" si="93"/>
        <v>9</v>
      </c>
      <c r="E1477" s="26" t="str">
        <f t="shared" si="95"/>
        <v>Under</v>
      </c>
      <c r="F1477" s="26" t="str">
        <f t="shared" si="96"/>
        <v>Under</v>
      </c>
      <c r="G1477" s="26">
        <f t="shared" si="94"/>
        <v>17</v>
      </c>
    </row>
    <row r="1478" spans="1:7" ht="15" x14ac:dyDescent="0.25">
      <c r="A1478" s="39">
        <v>44386</v>
      </c>
      <c r="B1478" s="40">
        <v>0.73938657407407404</v>
      </c>
      <c r="C1478" s="5">
        <v>21</v>
      </c>
      <c r="D1478" s="24">
        <f t="shared" si="93"/>
        <v>21</v>
      </c>
      <c r="E1478" s="26" t="str">
        <f t="shared" si="95"/>
        <v>Under</v>
      </c>
      <c r="F1478" s="26" t="str">
        <f t="shared" si="96"/>
        <v>Over</v>
      </c>
      <c r="G1478" s="26">
        <f t="shared" si="94"/>
        <v>17</v>
      </c>
    </row>
    <row r="1479" spans="1:7" ht="15" x14ac:dyDescent="0.25">
      <c r="A1479" s="39">
        <v>44386</v>
      </c>
      <c r="B1479" s="40">
        <v>0.74179398148148146</v>
      </c>
      <c r="C1479" s="5">
        <v>19</v>
      </c>
      <c r="D1479" s="24">
        <f t="shared" si="93"/>
        <v>19</v>
      </c>
      <c r="E1479" s="26" t="str">
        <f t="shared" si="95"/>
        <v>Under</v>
      </c>
      <c r="F1479" s="26" t="str">
        <f t="shared" si="96"/>
        <v>Over</v>
      </c>
      <c r="G1479" s="26">
        <f t="shared" si="94"/>
        <v>17</v>
      </c>
    </row>
    <row r="1480" spans="1:7" ht="15" x14ac:dyDescent="0.25">
      <c r="A1480" s="39">
        <v>44386</v>
      </c>
      <c r="B1480" s="40">
        <v>0.74555555555555564</v>
      </c>
      <c r="C1480" s="5">
        <v>14</v>
      </c>
      <c r="D1480" s="24">
        <f t="shared" si="93"/>
        <v>14</v>
      </c>
      <c r="E1480" s="26" t="str">
        <f t="shared" si="95"/>
        <v>Under</v>
      </c>
      <c r="F1480" s="26" t="str">
        <f t="shared" si="96"/>
        <v>Over</v>
      </c>
      <c r="G1480" s="26">
        <f t="shared" si="94"/>
        <v>17</v>
      </c>
    </row>
    <row r="1481" spans="1:7" ht="15" x14ac:dyDescent="0.25">
      <c r="A1481" s="39">
        <v>44386</v>
      </c>
      <c r="B1481" s="40">
        <v>0.74736111111111114</v>
      </c>
      <c r="C1481" s="5">
        <v>10</v>
      </c>
      <c r="D1481" s="24">
        <f t="shared" si="93"/>
        <v>10</v>
      </c>
      <c r="E1481" s="26" t="str">
        <f t="shared" si="95"/>
        <v>Under</v>
      </c>
      <c r="F1481" s="26" t="str">
        <f t="shared" si="96"/>
        <v>Under</v>
      </c>
      <c r="G1481" s="26">
        <f t="shared" si="94"/>
        <v>17</v>
      </c>
    </row>
    <row r="1482" spans="1:7" ht="15" x14ac:dyDescent="0.25">
      <c r="A1482" s="39">
        <v>44386</v>
      </c>
      <c r="B1482" s="40">
        <v>0.74935185185185194</v>
      </c>
      <c r="C1482" s="5">
        <v>20</v>
      </c>
      <c r="D1482" s="24">
        <f t="shared" si="93"/>
        <v>20</v>
      </c>
      <c r="E1482" s="26" t="str">
        <f t="shared" si="95"/>
        <v>Under</v>
      </c>
      <c r="F1482" s="26" t="str">
        <f t="shared" si="96"/>
        <v>Over</v>
      </c>
      <c r="G1482" s="26">
        <f t="shared" si="94"/>
        <v>17</v>
      </c>
    </row>
    <row r="1483" spans="1:7" ht="15" x14ac:dyDescent="0.25">
      <c r="A1483" s="39">
        <v>44386</v>
      </c>
      <c r="B1483" s="40">
        <v>0.75177083333333339</v>
      </c>
      <c r="C1483" s="5">
        <v>9</v>
      </c>
      <c r="D1483" s="24">
        <f t="shared" si="93"/>
        <v>9</v>
      </c>
      <c r="E1483" s="26" t="str">
        <f t="shared" si="95"/>
        <v>Under</v>
      </c>
      <c r="F1483" s="26" t="str">
        <f t="shared" si="96"/>
        <v>Under</v>
      </c>
      <c r="G1483" s="26">
        <f t="shared" si="94"/>
        <v>18</v>
      </c>
    </row>
    <row r="1484" spans="1:7" ht="15" x14ac:dyDescent="0.25">
      <c r="A1484" s="39">
        <v>44386</v>
      </c>
      <c r="B1484" s="40">
        <v>0.7533333333333333</v>
      </c>
      <c r="C1484" s="5">
        <v>23</v>
      </c>
      <c r="D1484" s="24">
        <f t="shared" si="93"/>
        <v>23</v>
      </c>
      <c r="E1484" s="26" t="str">
        <f t="shared" si="95"/>
        <v>Under</v>
      </c>
      <c r="F1484" s="26" t="str">
        <f t="shared" si="96"/>
        <v>Over</v>
      </c>
      <c r="G1484" s="26">
        <f t="shared" si="94"/>
        <v>18</v>
      </c>
    </row>
    <row r="1485" spans="1:7" ht="15" x14ac:dyDescent="0.25">
      <c r="A1485" s="39">
        <v>44386</v>
      </c>
      <c r="B1485" s="40">
        <v>0.75410879629629635</v>
      </c>
      <c r="C1485" s="5">
        <v>14</v>
      </c>
      <c r="D1485" s="24">
        <f t="shared" si="93"/>
        <v>14</v>
      </c>
      <c r="E1485" s="26" t="str">
        <f t="shared" si="95"/>
        <v>Under</v>
      </c>
      <c r="F1485" s="26" t="str">
        <f t="shared" si="96"/>
        <v>Over</v>
      </c>
      <c r="G1485" s="26">
        <f t="shared" si="94"/>
        <v>18</v>
      </c>
    </row>
    <row r="1486" spans="1:7" ht="15" x14ac:dyDescent="0.25">
      <c r="A1486" s="39">
        <v>44386</v>
      </c>
      <c r="B1486" s="40">
        <v>0.75614583333333341</v>
      </c>
      <c r="C1486" s="5">
        <v>18</v>
      </c>
      <c r="D1486" s="24">
        <f t="shared" si="93"/>
        <v>18</v>
      </c>
      <c r="E1486" s="26" t="str">
        <f t="shared" si="95"/>
        <v>Under</v>
      </c>
      <c r="F1486" s="26" t="str">
        <f t="shared" si="96"/>
        <v>Over</v>
      </c>
      <c r="G1486" s="26">
        <f t="shared" si="94"/>
        <v>18</v>
      </c>
    </row>
    <row r="1487" spans="1:7" ht="15" x14ac:dyDescent="0.25">
      <c r="A1487" s="39">
        <v>44386</v>
      </c>
      <c r="B1487" s="40">
        <v>0.75631944444444443</v>
      </c>
      <c r="C1487" s="5">
        <v>13</v>
      </c>
      <c r="D1487" s="24">
        <f t="shared" si="93"/>
        <v>13</v>
      </c>
      <c r="E1487" s="26" t="str">
        <f t="shared" si="95"/>
        <v>Under</v>
      </c>
      <c r="F1487" s="26" t="str">
        <f t="shared" si="96"/>
        <v>Over</v>
      </c>
      <c r="G1487" s="26">
        <f t="shared" si="94"/>
        <v>18</v>
      </c>
    </row>
    <row r="1488" spans="1:7" ht="15" x14ac:dyDescent="0.25">
      <c r="A1488" s="39">
        <v>44386</v>
      </c>
      <c r="B1488" s="40">
        <v>0.75728009259259255</v>
      </c>
      <c r="C1488" s="5">
        <v>17</v>
      </c>
      <c r="D1488" s="24">
        <f t="shared" si="93"/>
        <v>17</v>
      </c>
      <c r="E1488" s="26" t="str">
        <f t="shared" si="95"/>
        <v>Under</v>
      </c>
      <c r="F1488" s="26" t="str">
        <f t="shared" si="96"/>
        <v>Over</v>
      </c>
      <c r="G1488" s="26">
        <f t="shared" si="94"/>
        <v>18</v>
      </c>
    </row>
    <row r="1489" spans="1:7" ht="15" x14ac:dyDescent="0.25">
      <c r="A1489" s="39">
        <v>44386</v>
      </c>
      <c r="B1489" s="40">
        <v>0.75795138888888891</v>
      </c>
      <c r="C1489" s="5">
        <v>8</v>
      </c>
      <c r="D1489" s="24">
        <f t="shared" si="93"/>
        <v>8</v>
      </c>
      <c r="E1489" s="26" t="str">
        <f t="shared" si="95"/>
        <v>Under</v>
      </c>
      <c r="F1489" s="26" t="str">
        <f t="shared" si="96"/>
        <v>Under</v>
      </c>
      <c r="G1489" s="26">
        <f t="shared" si="94"/>
        <v>18</v>
      </c>
    </row>
    <row r="1490" spans="1:7" ht="15" x14ac:dyDescent="0.25">
      <c r="A1490" s="39">
        <v>44386</v>
      </c>
      <c r="B1490" s="40">
        <v>0.7634953703703703</v>
      </c>
      <c r="C1490" s="5">
        <v>13</v>
      </c>
      <c r="D1490" s="24">
        <f t="shared" si="93"/>
        <v>13</v>
      </c>
      <c r="E1490" s="26" t="str">
        <f t="shared" si="95"/>
        <v>Under</v>
      </c>
      <c r="F1490" s="26" t="str">
        <f t="shared" si="96"/>
        <v>Over</v>
      </c>
      <c r="G1490" s="26">
        <f t="shared" si="94"/>
        <v>18</v>
      </c>
    </row>
    <row r="1491" spans="1:7" ht="15" x14ac:dyDescent="0.25">
      <c r="A1491" s="39">
        <v>44386</v>
      </c>
      <c r="B1491" s="40">
        <v>0.76663194444444438</v>
      </c>
      <c r="C1491" s="5">
        <v>18</v>
      </c>
      <c r="D1491" s="24">
        <f t="shared" si="93"/>
        <v>18</v>
      </c>
      <c r="E1491" s="26" t="str">
        <f t="shared" si="95"/>
        <v>Under</v>
      </c>
      <c r="F1491" s="26" t="str">
        <f t="shared" si="96"/>
        <v>Over</v>
      </c>
      <c r="G1491" s="26">
        <f t="shared" si="94"/>
        <v>18</v>
      </c>
    </row>
    <row r="1492" spans="1:7" ht="15" x14ac:dyDescent="0.25">
      <c r="A1492" s="39">
        <v>44386</v>
      </c>
      <c r="B1492" s="40">
        <v>0.76759259259259249</v>
      </c>
      <c r="C1492" s="5">
        <v>20</v>
      </c>
      <c r="D1492" s="24">
        <f t="shared" si="93"/>
        <v>20</v>
      </c>
      <c r="E1492" s="26" t="str">
        <f t="shared" si="95"/>
        <v>Under</v>
      </c>
      <c r="F1492" s="26" t="str">
        <f t="shared" si="96"/>
        <v>Over</v>
      </c>
      <c r="G1492" s="26">
        <f t="shared" si="94"/>
        <v>18</v>
      </c>
    </row>
    <row r="1493" spans="1:7" ht="15" x14ac:dyDescent="0.25">
      <c r="A1493" s="39">
        <v>44386</v>
      </c>
      <c r="B1493" s="40">
        <v>0.77578703703703711</v>
      </c>
      <c r="C1493" s="5">
        <v>12</v>
      </c>
      <c r="D1493" s="24">
        <f t="shared" si="93"/>
        <v>12</v>
      </c>
      <c r="E1493" s="26" t="str">
        <f t="shared" si="95"/>
        <v>Under</v>
      </c>
      <c r="F1493" s="26" t="str">
        <f t="shared" si="96"/>
        <v>Over</v>
      </c>
      <c r="G1493" s="26">
        <f t="shared" si="94"/>
        <v>18</v>
      </c>
    </row>
    <row r="1494" spans="1:7" ht="15" x14ac:dyDescent="0.25">
      <c r="A1494" s="39">
        <v>44386</v>
      </c>
      <c r="B1494" s="40">
        <v>0.77702546296296304</v>
      </c>
      <c r="C1494" s="5">
        <v>16</v>
      </c>
      <c r="D1494" s="24">
        <f t="shared" si="93"/>
        <v>16</v>
      </c>
      <c r="E1494" s="26" t="str">
        <f t="shared" si="95"/>
        <v>Under</v>
      </c>
      <c r="F1494" s="26" t="str">
        <f t="shared" si="96"/>
        <v>Over</v>
      </c>
      <c r="G1494" s="26">
        <f t="shared" si="94"/>
        <v>18</v>
      </c>
    </row>
    <row r="1495" spans="1:7" ht="15" x14ac:dyDescent="0.25">
      <c r="A1495" s="39">
        <v>44386</v>
      </c>
      <c r="B1495" s="40">
        <v>0.78216435185185185</v>
      </c>
      <c r="C1495" s="5">
        <v>14</v>
      </c>
      <c r="D1495" s="24">
        <f t="shared" ref="D1495:D1558" si="97">IF(C1495="","",IF($B$9="mph",C1495,ROUND(C1495*0.6214,0)))</f>
        <v>14</v>
      </c>
      <c r="E1495" s="26" t="str">
        <f t="shared" si="95"/>
        <v>Under</v>
      </c>
      <c r="F1495" s="26" t="str">
        <f t="shared" si="96"/>
        <v>Over</v>
      </c>
      <c r="G1495" s="26">
        <f t="shared" ref="G1495:G1558" si="98">HOUR(B1495)</f>
        <v>18</v>
      </c>
    </row>
    <row r="1496" spans="1:7" ht="15" x14ac:dyDescent="0.25">
      <c r="A1496" s="39">
        <v>44386</v>
      </c>
      <c r="B1496" s="40">
        <v>0.78532407407407412</v>
      </c>
      <c r="C1496" s="5">
        <v>20</v>
      </c>
      <c r="D1496" s="24">
        <f t="shared" si="97"/>
        <v>20</v>
      </c>
      <c r="E1496" s="26" t="str">
        <f t="shared" ref="E1496:E1559" si="99">IF(D1496="","",IF(D1496&gt;$B$11,"Over","Under"))</f>
        <v>Under</v>
      </c>
      <c r="F1496" s="26" t="str">
        <f t="shared" ref="F1496:F1559" si="100">IF(D1496="","",IF(D1496&gt;$B$10,"Over","Under"))</f>
        <v>Over</v>
      </c>
      <c r="G1496" s="26">
        <f t="shared" si="98"/>
        <v>18</v>
      </c>
    </row>
    <row r="1497" spans="1:7" ht="15" x14ac:dyDescent="0.25">
      <c r="A1497" s="39">
        <v>44386</v>
      </c>
      <c r="B1497" s="40">
        <v>0.78986111111111112</v>
      </c>
      <c r="C1497" s="5">
        <v>30</v>
      </c>
      <c r="D1497" s="24">
        <f t="shared" si="97"/>
        <v>30</v>
      </c>
      <c r="E1497" s="26" t="str">
        <f t="shared" si="99"/>
        <v>Over</v>
      </c>
      <c r="F1497" s="26" t="str">
        <f t="shared" si="100"/>
        <v>Over</v>
      </c>
      <c r="G1497" s="26">
        <f t="shared" si="98"/>
        <v>18</v>
      </c>
    </row>
    <row r="1498" spans="1:7" ht="15" x14ac:dyDescent="0.25">
      <c r="A1498" s="39">
        <v>44386</v>
      </c>
      <c r="B1498" s="40">
        <v>0.79164351851851855</v>
      </c>
      <c r="C1498" s="5">
        <v>19</v>
      </c>
      <c r="D1498" s="24">
        <f t="shared" si="97"/>
        <v>19</v>
      </c>
      <c r="E1498" s="26" t="str">
        <f t="shared" si="99"/>
        <v>Under</v>
      </c>
      <c r="F1498" s="26" t="str">
        <f t="shared" si="100"/>
        <v>Over</v>
      </c>
      <c r="G1498" s="26">
        <f t="shared" si="98"/>
        <v>18</v>
      </c>
    </row>
    <row r="1499" spans="1:7" ht="15" x14ac:dyDescent="0.25">
      <c r="A1499" s="39">
        <v>44386</v>
      </c>
      <c r="B1499" s="40">
        <v>0.79214120370370367</v>
      </c>
      <c r="C1499" s="5">
        <v>19</v>
      </c>
      <c r="D1499" s="24">
        <f t="shared" si="97"/>
        <v>19</v>
      </c>
      <c r="E1499" s="26" t="str">
        <f t="shared" si="99"/>
        <v>Under</v>
      </c>
      <c r="F1499" s="26" t="str">
        <f t="shared" si="100"/>
        <v>Over</v>
      </c>
      <c r="G1499" s="26">
        <f t="shared" si="98"/>
        <v>19</v>
      </c>
    </row>
    <row r="1500" spans="1:7" ht="15" x14ac:dyDescent="0.25">
      <c r="A1500" s="39">
        <v>44386</v>
      </c>
      <c r="B1500" s="40">
        <v>0.79535879629629624</v>
      </c>
      <c r="C1500" s="5">
        <v>17</v>
      </c>
      <c r="D1500" s="24">
        <f t="shared" si="97"/>
        <v>17</v>
      </c>
      <c r="E1500" s="26" t="str">
        <f t="shared" si="99"/>
        <v>Under</v>
      </c>
      <c r="F1500" s="26" t="str">
        <f t="shared" si="100"/>
        <v>Over</v>
      </c>
      <c r="G1500" s="26">
        <f t="shared" si="98"/>
        <v>19</v>
      </c>
    </row>
    <row r="1501" spans="1:7" ht="15" x14ac:dyDescent="0.25">
      <c r="A1501" s="39">
        <v>44386</v>
      </c>
      <c r="B1501" s="40">
        <v>0.79718750000000005</v>
      </c>
      <c r="C1501" s="5">
        <v>17</v>
      </c>
      <c r="D1501" s="24">
        <f t="shared" si="97"/>
        <v>17</v>
      </c>
      <c r="E1501" s="26" t="str">
        <f t="shared" si="99"/>
        <v>Under</v>
      </c>
      <c r="F1501" s="26" t="str">
        <f t="shared" si="100"/>
        <v>Over</v>
      </c>
      <c r="G1501" s="26">
        <f t="shared" si="98"/>
        <v>19</v>
      </c>
    </row>
    <row r="1502" spans="1:7" ht="15" x14ac:dyDescent="0.25">
      <c r="A1502" s="39">
        <v>44386</v>
      </c>
      <c r="B1502" s="40">
        <v>0.79834490740740749</v>
      </c>
      <c r="C1502" s="5">
        <v>9</v>
      </c>
      <c r="D1502" s="24">
        <f t="shared" si="97"/>
        <v>9</v>
      </c>
      <c r="E1502" s="26" t="str">
        <f t="shared" si="99"/>
        <v>Under</v>
      </c>
      <c r="F1502" s="26" t="str">
        <f t="shared" si="100"/>
        <v>Under</v>
      </c>
      <c r="G1502" s="26">
        <f t="shared" si="98"/>
        <v>19</v>
      </c>
    </row>
    <row r="1503" spans="1:7" ht="15" x14ac:dyDescent="0.25">
      <c r="A1503" s="39">
        <v>44386</v>
      </c>
      <c r="B1503" s="40">
        <v>0.80372685185185189</v>
      </c>
      <c r="C1503" s="5">
        <v>9</v>
      </c>
      <c r="D1503" s="24">
        <f t="shared" si="97"/>
        <v>9</v>
      </c>
      <c r="E1503" s="26" t="str">
        <f t="shared" si="99"/>
        <v>Under</v>
      </c>
      <c r="F1503" s="26" t="str">
        <f t="shared" si="100"/>
        <v>Under</v>
      </c>
      <c r="G1503" s="26">
        <f t="shared" si="98"/>
        <v>19</v>
      </c>
    </row>
    <row r="1504" spans="1:7" ht="15" x14ac:dyDescent="0.25">
      <c r="A1504" s="39">
        <v>44386</v>
      </c>
      <c r="B1504" s="40">
        <v>0.8130208333333333</v>
      </c>
      <c r="C1504" s="5">
        <v>24</v>
      </c>
      <c r="D1504" s="24">
        <f t="shared" si="97"/>
        <v>24</v>
      </c>
      <c r="E1504" s="26" t="str">
        <f t="shared" si="99"/>
        <v>Under</v>
      </c>
      <c r="F1504" s="26" t="str">
        <f t="shared" si="100"/>
        <v>Over</v>
      </c>
      <c r="G1504" s="26">
        <f t="shared" si="98"/>
        <v>19</v>
      </c>
    </row>
    <row r="1505" spans="1:7" ht="15" x14ac:dyDescent="0.25">
      <c r="A1505" s="39">
        <v>44386</v>
      </c>
      <c r="B1505" s="40">
        <v>0.81313657407407414</v>
      </c>
      <c r="C1505" s="5">
        <v>20</v>
      </c>
      <c r="D1505" s="24">
        <f t="shared" si="97"/>
        <v>20</v>
      </c>
      <c r="E1505" s="26" t="str">
        <f t="shared" si="99"/>
        <v>Under</v>
      </c>
      <c r="F1505" s="26" t="str">
        <f t="shared" si="100"/>
        <v>Over</v>
      </c>
      <c r="G1505" s="26">
        <f t="shared" si="98"/>
        <v>19</v>
      </c>
    </row>
    <row r="1506" spans="1:7" ht="15" x14ac:dyDescent="0.25">
      <c r="A1506" s="39">
        <v>44386</v>
      </c>
      <c r="B1506" s="40">
        <v>0.81329861111111112</v>
      </c>
      <c r="C1506" s="5">
        <v>20</v>
      </c>
      <c r="D1506" s="24">
        <f t="shared" si="97"/>
        <v>20</v>
      </c>
      <c r="E1506" s="26" t="str">
        <f t="shared" si="99"/>
        <v>Under</v>
      </c>
      <c r="F1506" s="26" t="str">
        <f t="shared" si="100"/>
        <v>Over</v>
      </c>
      <c r="G1506" s="26">
        <f t="shared" si="98"/>
        <v>19</v>
      </c>
    </row>
    <row r="1507" spans="1:7" ht="15" x14ac:dyDescent="0.25">
      <c r="A1507" s="39">
        <v>44386</v>
      </c>
      <c r="B1507" s="40">
        <v>0.81380787037037028</v>
      </c>
      <c r="C1507" s="5">
        <v>17</v>
      </c>
      <c r="D1507" s="24">
        <f t="shared" si="97"/>
        <v>17</v>
      </c>
      <c r="E1507" s="26" t="str">
        <f t="shared" si="99"/>
        <v>Under</v>
      </c>
      <c r="F1507" s="26" t="str">
        <f t="shared" si="100"/>
        <v>Over</v>
      </c>
      <c r="G1507" s="26">
        <f t="shared" si="98"/>
        <v>19</v>
      </c>
    </row>
    <row r="1508" spans="1:7" ht="15" x14ac:dyDescent="0.25">
      <c r="A1508" s="39">
        <v>44386</v>
      </c>
      <c r="B1508" s="40">
        <v>0.81707175925925923</v>
      </c>
      <c r="C1508" s="5">
        <v>17</v>
      </c>
      <c r="D1508" s="24">
        <f t="shared" si="97"/>
        <v>17</v>
      </c>
      <c r="E1508" s="26" t="str">
        <f t="shared" si="99"/>
        <v>Under</v>
      </c>
      <c r="F1508" s="26" t="str">
        <f t="shared" si="100"/>
        <v>Over</v>
      </c>
      <c r="G1508" s="26">
        <f t="shared" si="98"/>
        <v>19</v>
      </c>
    </row>
    <row r="1509" spans="1:7" ht="15" x14ac:dyDescent="0.25">
      <c r="A1509" s="39">
        <v>44386</v>
      </c>
      <c r="B1509" s="40">
        <v>0.81710648148148157</v>
      </c>
      <c r="C1509" s="5">
        <v>18</v>
      </c>
      <c r="D1509" s="24">
        <f t="shared" si="97"/>
        <v>18</v>
      </c>
      <c r="E1509" s="26" t="str">
        <f t="shared" si="99"/>
        <v>Under</v>
      </c>
      <c r="F1509" s="26" t="str">
        <f t="shared" si="100"/>
        <v>Over</v>
      </c>
      <c r="G1509" s="26">
        <f t="shared" si="98"/>
        <v>19</v>
      </c>
    </row>
    <row r="1510" spans="1:7" ht="15" x14ac:dyDescent="0.25">
      <c r="A1510" s="39">
        <v>44386</v>
      </c>
      <c r="B1510" s="40">
        <v>0.81716435185185177</v>
      </c>
      <c r="C1510" s="5">
        <v>15</v>
      </c>
      <c r="D1510" s="24">
        <f t="shared" si="97"/>
        <v>15</v>
      </c>
      <c r="E1510" s="26" t="str">
        <f t="shared" si="99"/>
        <v>Under</v>
      </c>
      <c r="F1510" s="26" t="str">
        <f t="shared" si="100"/>
        <v>Over</v>
      </c>
      <c r="G1510" s="26">
        <f t="shared" si="98"/>
        <v>19</v>
      </c>
    </row>
    <row r="1511" spans="1:7" ht="15" x14ac:dyDescent="0.25">
      <c r="A1511" s="39">
        <v>44386</v>
      </c>
      <c r="B1511" s="40">
        <v>0.81913194444444448</v>
      </c>
      <c r="C1511" s="5">
        <v>8</v>
      </c>
      <c r="D1511" s="24">
        <f t="shared" si="97"/>
        <v>8</v>
      </c>
      <c r="E1511" s="26" t="str">
        <f t="shared" si="99"/>
        <v>Under</v>
      </c>
      <c r="F1511" s="26" t="str">
        <f t="shared" si="100"/>
        <v>Under</v>
      </c>
      <c r="G1511" s="26">
        <f t="shared" si="98"/>
        <v>19</v>
      </c>
    </row>
    <row r="1512" spans="1:7" ht="15" x14ac:dyDescent="0.25">
      <c r="A1512" s="39">
        <v>44386</v>
      </c>
      <c r="B1512" s="40">
        <v>0.82019675925925928</v>
      </c>
      <c r="C1512" s="5">
        <v>17</v>
      </c>
      <c r="D1512" s="24">
        <f t="shared" si="97"/>
        <v>17</v>
      </c>
      <c r="E1512" s="26" t="str">
        <f t="shared" si="99"/>
        <v>Under</v>
      </c>
      <c r="F1512" s="26" t="str">
        <f t="shared" si="100"/>
        <v>Over</v>
      </c>
      <c r="G1512" s="26">
        <f t="shared" si="98"/>
        <v>19</v>
      </c>
    </row>
    <row r="1513" spans="1:7" ht="15" x14ac:dyDescent="0.25">
      <c r="A1513" s="39">
        <v>44386</v>
      </c>
      <c r="B1513" s="40">
        <v>0.82753472222222213</v>
      </c>
      <c r="C1513" s="5">
        <v>12</v>
      </c>
      <c r="D1513" s="24">
        <f t="shared" si="97"/>
        <v>12</v>
      </c>
      <c r="E1513" s="26" t="str">
        <f t="shared" si="99"/>
        <v>Under</v>
      </c>
      <c r="F1513" s="26" t="str">
        <f t="shared" si="100"/>
        <v>Over</v>
      </c>
      <c r="G1513" s="26">
        <f t="shared" si="98"/>
        <v>19</v>
      </c>
    </row>
    <row r="1514" spans="1:7" ht="15" x14ac:dyDescent="0.25">
      <c r="A1514" s="39">
        <v>44386</v>
      </c>
      <c r="B1514" s="40">
        <v>0.8354166666666667</v>
      </c>
      <c r="C1514" s="5">
        <v>11</v>
      </c>
      <c r="D1514" s="24">
        <f t="shared" si="97"/>
        <v>11</v>
      </c>
      <c r="E1514" s="26" t="str">
        <f t="shared" si="99"/>
        <v>Under</v>
      </c>
      <c r="F1514" s="26" t="str">
        <f t="shared" si="100"/>
        <v>Over</v>
      </c>
      <c r="G1514" s="26">
        <f t="shared" si="98"/>
        <v>20</v>
      </c>
    </row>
    <row r="1515" spans="1:7" ht="15" x14ac:dyDescent="0.25">
      <c r="A1515" s="39">
        <v>44386</v>
      </c>
      <c r="B1515" s="40">
        <v>0.84085648148148151</v>
      </c>
      <c r="C1515" s="5">
        <v>14</v>
      </c>
      <c r="D1515" s="24">
        <f t="shared" si="97"/>
        <v>14</v>
      </c>
      <c r="E1515" s="26" t="str">
        <f t="shared" si="99"/>
        <v>Under</v>
      </c>
      <c r="F1515" s="26" t="str">
        <f t="shared" si="100"/>
        <v>Over</v>
      </c>
      <c r="G1515" s="26">
        <f t="shared" si="98"/>
        <v>20</v>
      </c>
    </row>
    <row r="1516" spans="1:7" ht="15" x14ac:dyDescent="0.25">
      <c r="A1516" s="39">
        <v>44386</v>
      </c>
      <c r="B1516" s="40">
        <v>0.84372685185185192</v>
      </c>
      <c r="C1516" s="5">
        <v>13</v>
      </c>
      <c r="D1516" s="24">
        <f t="shared" si="97"/>
        <v>13</v>
      </c>
      <c r="E1516" s="26" t="str">
        <f t="shared" si="99"/>
        <v>Under</v>
      </c>
      <c r="F1516" s="26" t="str">
        <f t="shared" si="100"/>
        <v>Over</v>
      </c>
      <c r="G1516" s="26">
        <f t="shared" si="98"/>
        <v>20</v>
      </c>
    </row>
    <row r="1517" spans="1:7" ht="15" x14ac:dyDescent="0.25">
      <c r="A1517" s="39">
        <v>44386</v>
      </c>
      <c r="B1517" s="40">
        <v>0.84439814814814806</v>
      </c>
      <c r="C1517" s="5">
        <v>25</v>
      </c>
      <c r="D1517" s="24">
        <f t="shared" si="97"/>
        <v>25</v>
      </c>
      <c r="E1517" s="26" t="str">
        <f t="shared" si="99"/>
        <v>Over</v>
      </c>
      <c r="F1517" s="26" t="str">
        <f t="shared" si="100"/>
        <v>Over</v>
      </c>
      <c r="G1517" s="26">
        <f t="shared" si="98"/>
        <v>20</v>
      </c>
    </row>
    <row r="1518" spans="1:7" ht="15" x14ac:dyDescent="0.25">
      <c r="A1518" s="39">
        <v>44386</v>
      </c>
      <c r="B1518" s="40">
        <v>0.84552083333333339</v>
      </c>
      <c r="C1518" s="5">
        <v>17</v>
      </c>
      <c r="D1518" s="24">
        <f t="shared" si="97"/>
        <v>17</v>
      </c>
      <c r="E1518" s="26" t="str">
        <f t="shared" si="99"/>
        <v>Under</v>
      </c>
      <c r="F1518" s="26" t="str">
        <f t="shared" si="100"/>
        <v>Over</v>
      </c>
      <c r="G1518" s="26">
        <f t="shared" si="98"/>
        <v>20</v>
      </c>
    </row>
    <row r="1519" spans="1:7" ht="15" x14ac:dyDescent="0.25">
      <c r="A1519" s="39">
        <v>44386</v>
      </c>
      <c r="B1519" s="40">
        <v>0.84971064814814812</v>
      </c>
      <c r="C1519" s="5">
        <v>17</v>
      </c>
      <c r="D1519" s="24">
        <f t="shared" si="97"/>
        <v>17</v>
      </c>
      <c r="E1519" s="26" t="str">
        <f t="shared" si="99"/>
        <v>Under</v>
      </c>
      <c r="F1519" s="26" t="str">
        <f t="shared" si="100"/>
        <v>Over</v>
      </c>
      <c r="G1519" s="26">
        <f t="shared" si="98"/>
        <v>20</v>
      </c>
    </row>
    <row r="1520" spans="1:7" ht="15" x14ac:dyDescent="0.25">
      <c r="A1520" s="39">
        <v>44386</v>
      </c>
      <c r="B1520" s="40">
        <v>0.85038194444444448</v>
      </c>
      <c r="C1520" s="5">
        <v>16</v>
      </c>
      <c r="D1520" s="24">
        <f t="shared" si="97"/>
        <v>16</v>
      </c>
      <c r="E1520" s="26" t="str">
        <f t="shared" si="99"/>
        <v>Under</v>
      </c>
      <c r="F1520" s="26" t="str">
        <f t="shared" si="100"/>
        <v>Over</v>
      </c>
      <c r="G1520" s="26">
        <f t="shared" si="98"/>
        <v>20</v>
      </c>
    </row>
    <row r="1521" spans="1:7" ht="15" x14ac:dyDescent="0.25">
      <c r="A1521" s="39">
        <v>44386</v>
      </c>
      <c r="B1521" s="40">
        <v>0.85300925925925919</v>
      </c>
      <c r="C1521" s="5">
        <v>14</v>
      </c>
      <c r="D1521" s="24">
        <f t="shared" si="97"/>
        <v>14</v>
      </c>
      <c r="E1521" s="26" t="str">
        <f t="shared" si="99"/>
        <v>Under</v>
      </c>
      <c r="F1521" s="26" t="str">
        <f t="shared" si="100"/>
        <v>Over</v>
      </c>
      <c r="G1521" s="26">
        <f t="shared" si="98"/>
        <v>20</v>
      </c>
    </row>
    <row r="1522" spans="1:7" ht="15" x14ac:dyDescent="0.25">
      <c r="A1522" s="39">
        <v>44386</v>
      </c>
      <c r="B1522" s="40">
        <v>0.85662037037037031</v>
      </c>
      <c r="C1522" s="5">
        <v>9</v>
      </c>
      <c r="D1522" s="24">
        <f t="shared" si="97"/>
        <v>9</v>
      </c>
      <c r="E1522" s="26" t="str">
        <f t="shared" si="99"/>
        <v>Under</v>
      </c>
      <c r="F1522" s="26" t="str">
        <f t="shared" si="100"/>
        <v>Under</v>
      </c>
      <c r="G1522" s="26">
        <f t="shared" si="98"/>
        <v>20</v>
      </c>
    </row>
    <row r="1523" spans="1:7" ht="15" x14ac:dyDescent="0.25">
      <c r="A1523" s="39">
        <v>44386</v>
      </c>
      <c r="B1523" s="40">
        <v>0.85702546296296289</v>
      </c>
      <c r="C1523" s="5">
        <v>21</v>
      </c>
      <c r="D1523" s="24">
        <f t="shared" si="97"/>
        <v>21</v>
      </c>
      <c r="E1523" s="26" t="str">
        <f t="shared" si="99"/>
        <v>Under</v>
      </c>
      <c r="F1523" s="26" t="str">
        <f t="shared" si="100"/>
        <v>Over</v>
      </c>
      <c r="G1523" s="26">
        <f t="shared" si="98"/>
        <v>20</v>
      </c>
    </row>
    <row r="1524" spans="1:7" ht="15" x14ac:dyDescent="0.25">
      <c r="A1524" s="39">
        <v>44386</v>
      </c>
      <c r="B1524" s="40">
        <v>0.85722222222222222</v>
      </c>
      <c r="C1524" s="5">
        <v>19</v>
      </c>
      <c r="D1524" s="24">
        <f t="shared" si="97"/>
        <v>19</v>
      </c>
      <c r="E1524" s="26" t="str">
        <f t="shared" si="99"/>
        <v>Under</v>
      </c>
      <c r="F1524" s="26" t="str">
        <f t="shared" si="100"/>
        <v>Over</v>
      </c>
      <c r="G1524" s="26">
        <f t="shared" si="98"/>
        <v>20</v>
      </c>
    </row>
    <row r="1525" spans="1:7" ht="15" x14ac:dyDescent="0.25">
      <c r="A1525" s="39">
        <v>44386</v>
      </c>
      <c r="B1525" s="40">
        <v>0.86318287037037045</v>
      </c>
      <c r="C1525" s="5">
        <v>20</v>
      </c>
      <c r="D1525" s="24">
        <f t="shared" si="97"/>
        <v>20</v>
      </c>
      <c r="E1525" s="26" t="str">
        <f t="shared" si="99"/>
        <v>Under</v>
      </c>
      <c r="F1525" s="26" t="str">
        <f t="shared" si="100"/>
        <v>Over</v>
      </c>
      <c r="G1525" s="26">
        <f t="shared" si="98"/>
        <v>20</v>
      </c>
    </row>
    <row r="1526" spans="1:7" ht="15" x14ac:dyDescent="0.25">
      <c r="A1526" s="39">
        <v>44386</v>
      </c>
      <c r="B1526" s="40">
        <v>0.87020833333333336</v>
      </c>
      <c r="C1526" s="5">
        <v>12</v>
      </c>
      <c r="D1526" s="24">
        <f t="shared" si="97"/>
        <v>12</v>
      </c>
      <c r="E1526" s="26" t="str">
        <f t="shared" si="99"/>
        <v>Under</v>
      </c>
      <c r="F1526" s="26" t="str">
        <f t="shared" si="100"/>
        <v>Over</v>
      </c>
      <c r="G1526" s="26">
        <f t="shared" si="98"/>
        <v>20</v>
      </c>
    </row>
    <row r="1527" spans="1:7" ht="15" x14ac:dyDescent="0.25">
      <c r="A1527" s="39">
        <v>44386</v>
      </c>
      <c r="B1527" s="40">
        <v>0.87400462962962966</v>
      </c>
      <c r="C1527" s="5">
        <v>15</v>
      </c>
      <c r="D1527" s="24">
        <f t="shared" si="97"/>
        <v>15</v>
      </c>
      <c r="E1527" s="26" t="str">
        <f t="shared" si="99"/>
        <v>Under</v>
      </c>
      <c r="F1527" s="26" t="str">
        <f t="shared" si="100"/>
        <v>Over</v>
      </c>
      <c r="G1527" s="26">
        <f t="shared" si="98"/>
        <v>20</v>
      </c>
    </row>
    <row r="1528" spans="1:7" ht="15" x14ac:dyDescent="0.25">
      <c r="A1528" s="39">
        <v>44386</v>
      </c>
      <c r="B1528" s="40">
        <v>0.87840277777777775</v>
      </c>
      <c r="C1528" s="5">
        <v>14</v>
      </c>
      <c r="D1528" s="24">
        <f t="shared" si="97"/>
        <v>14</v>
      </c>
      <c r="E1528" s="26" t="str">
        <f t="shared" si="99"/>
        <v>Under</v>
      </c>
      <c r="F1528" s="26" t="str">
        <f t="shared" si="100"/>
        <v>Over</v>
      </c>
      <c r="G1528" s="26">
        <f t="shared" si="98"/>
        <v>21</v>
      </c>
    </row>
    <row r="1529" spans="1:7" ht="15" x14ac:dyDescent="0.25">
      <c r="A1529" s="39">
        <v>44386</v>
      </c>
      <c r="B1529" s="40">
        <v>0.87856481481481474</v>
      </c>
      <c r="C1529" s="5">
        <v>13</v>
      </c>
      <c r="D1529" s="24">
        <f t="shared" si="97"/>
        <v>13</v>
      </c>
      <c r="E1529" s="26" t="str">
        <f t="shared" si="99"/>
        <v>Under</v>
      </c>
      <c r="F1529" s="26" t="str">
        <f t="shared" si="100"/>
        <v>Over</v>
      </c>
      <c r="G1529" s="26">
        <f t="shared" si="98"/>
        <v>21</v>
      </c>
    </row>
    <row r="1530" spans="1:7" ht="15" x14ac:dyDescent="0.25">
      <c r="A1530" s="39">
        <v>44386</v>
      </c>
      <c r="B1530" s="40">
        <v>0.88829861111111119</v>
      </c>
      <c r="C1530" s="5">
        <v>22</v>
      </c>
      <c r="D1530" s="24">
        <f t="shared" si="97"/>
        <v>22</v>
      </c>
      <c r="E1530" s="26" t="str">
        <f t="shared" si="99"/>
        <v>Under</v>
      </c>
      <c r="F1530" s="26" t="str">
        <f t="shared" si="100"/>
        <v>Over</v>
      </c>
      <c r="G1530" s="26">
        <f t="shared" si="98"/>
        <v>21</v>
      </c>
    </row>
    <row r="1531" spans="1:7" ht="15" x14ac:dyDescent="0.25">
      <c r="A1531" s="39">
        <v>44386</v>
      </c>
      <c r="B1531" s="40">
        <v>0.89069444444444434</v>
      </c>
      <c r="C1531" s="5">
        <v>14</v>
      </c>
      <c r="D1531" s="24">
        <f t="shared" si="97"/>
        <v>14</v>
      </c>
      <c r="E1531" s="26" t="str">
        <f t="shared" si="99"/>
        <v>Under</v>
      </c>
      <c r="F1531" s="26" t="str">
        <f t="shared" si="100"/>
        <v>Over</v>
      </c>
      <c r="G1531" s="26">
        <f t="shared" si="98"/>
        <v>21</v>
      </c>
    </row>
    <row r="1532" spans="1:7" ht="15" x14ac:dyDescent="0.25">
      <c r="A1532" s="39">
        <v>44386</v>
      </c>
      <c r="B1532" s="40">
        <v>0.89099537037037047</v>
      </c>
      <c r="C1532" s="5">
        <v>34</v>
      </c>
      <c r="D1532" s="24">
        <f t="shared" si="97"/>
        <v>34</v>
      </c>
      <c r="E1532" s="26" t="str">
        <f t="shared" si="99"/>
        <v>Over</v>
      </c>
      <c r="F1532" s="26" t="str">
        <f t="shared" si="100"/>
        <v>Over</v>
      </c>
      <c r="G1532" s="26">
        <f t="shared" si="98"/>
        <v>21</v>
      </c>
    </row>
    <row r="1533" spans="1:7" ht="15" x14ac:dyDescent="0.25">
      <c r="A1533" s="39">
        <v>44386</v>
      </c>
      <c r="B1533" s="40">
        <v>0.89101851851851854</v>
      </c>
      <c r="C1533" s="5">
        <v>29</v>
      </c>
      <c r="D1533" s="24">
        <f t="shared" si="97"/>
        <v>29</v>
      </c>
      <c r="E1533" s="26" t="str">
        <f t="shared" si="99"/>
        <v>Over</v>
      </c>
      <c r="F1533" s="26" t="str">
        <f t="shared" si="100"/>
        <v>Over</v>
      </c>
      <c r="G1533" s="26">
        <f t="shared" si="98"/>
        <v>21</v>
      </c>
    </row>
    <row r="1534" spans="1:7" ht="15" x14ac:dyDescent="0.25">
      <c r="A1534" s="39">
        <v>44386</v>
      </c>
      <c r="B1534" s="40">
        <v>0.89778935185185194</v>
      </c>
      <c r="C1534" s="5">
        <v>21</v>
      </c>
      <c r="D1534" s="24">
        <f t="shared" si="97"/>
        <v>21</v>
      </c>
      <c r="E1534" s="26" t="str">
        <f t="shared" si="99"/>
        <v>Under</v>
      </c>
      <c r="F1534" s="26" t="str">
        <f t="shared" si="100"/>
        <v>Over</v>
      </c>
      <c r="G1534" s="26">
        <f t="shared" si="98"/>
        <v>21</v>
      </c>
    </row>
    <row r="1535" spans="1:7" ht="15" x14ac:dyDescent="0.25">
      <c r="A1535" s="39">
        <v>44386</v>
      </c>
      <c r="B1535" s="40">
        <v>0.90859953703703711</v>
      </c>
      <c r="C1535" s="5">
        <v>16</v>
      </c>
      <c r="D1535" s="24">
        <f t="shared" si="97"/>
        <v>16</v>
      </c>
      <c r="E1535" s="26" t="str">
        <f t="shared" si="99"/>
        <v>Under</v>
      </c>
      <c r="F1535" s="26" t="str">
        <f t="shared" si="100"/>
        <v>Over</v>
      </c>
      <c r="G1535" s="26">
        <f t="shared" si="98"/>
        <v>21</v>
      </c>
    </row>
    <row r="1536" spans="1:7" ht="15" x14ac:dyDescent="0.25">
      <c r="A1536" s="39">
        <v>44386</v>
      </c>
      <c r="B1536" s="40">
        <v>0.91203703703703709</v>
      </c>
      <c r="C1536" s="5">
        <v>8</v>
      </c>
      <c r="D1536" s="24">
        <f t="shared" si="97"/>
        <v>8</v>
      </c>
      <c r="E1536" s="26" t="str">
        <f t="shared" si="99"/>
        <v>Under</v>
      </c>
      <c r="F1536" s="26" t="str">
        <f t="shared" si="100"/>
        <v>Under</v>
      </c>
      <c r="G1536" s="26">
        <f t="shared" si="98"/>
        <v>21</v>
      </c>
    </row>
    <row r="1537" spans="1:7" ht="15" x14ac:dyDescent="0.25">
      <c r="A1537" s="39">
        <v>44386</v>
      </c>
      <c r="B1537" s="40">
        <v>0.91285879629629629</v>
      </c>
      <c r="C1537" s="5">
        <v>15</v>
      </c>
      <c r="D1537" s="24">
        <f t="shared" si="97"/>
        <v>15</v>
      </c>
      <c r="E1537" s="26" t="str">
        <f t="shared" si="99"/>
        <v>Under</v>
      </c>
      <c r="F1537" s="26" t="str">
        <f t="shared" si="100"/>
        <v>Over</v>
      </c>
      <c r="G1537" s="26">
        <f t="shared" si="98"/>
        <v>21</v>
      </c>
    </row>
    <row r="1538" spans="1:7" ht="15" x14ac:dyDescent="0.25">
      <c r="A1538" s="39">
        <v>44386</v>
      </c>
      <c r="B1538" s="40">
        <v>0.9162499999999999</v>
      </c>
      <c r="C1538" s="5">
        <v>10</v>
      </c>
      <c r="D1538" s="24">
        <f t="shared" si="97"/>
        <v>10</v>
      </c>
      <c r="E1538" s="26" t="str">
        <f t="shared" si="99"/>
        <v>Under</v>
      </c>
      <c r="F1538" s="26" t="str">
        <f t="shared" si="100"/>
        <v>Under</v>
      </c>
      <c r="G1538" s="26">
        <f t="shared" si="98"/>
        <v>21</v>
      </c>
    </row>
    <row r="1539" spans="1:7" ht="15" x14ac:dyDescent="0.25">
      <c r="A1539" s="39">
        <v>44386</v>
      </c>
      <c r="B1539" s="40">
        <v>0.91645833333333337</v>
      </c>
      <c r="C1539" s="5">
        <v>19</v>
      </c>
      <c r="D1539" s="24">
        <f t="shared" si="97"/>
        <v>19</v>
      </c>
      <c r="E1539" s="26" t="str">
        <f t="shared" si="99"/>
        <v>Under</v>
      </c>
      <c r="F1539" s="26" t="str">
        <f t="shared" si="100"/>
        <v>Over</v>
      </c>
      <c r="G1539" s="26">
        <f t="shared" si="98"/>
        <v>21</v>
      </c>
    </row>
    <row r="1540" spans="1:7" ht="15" x14ac:dyDescent="0.25">
      <c r="A1540" s="39">
        <v>44386</v>
      </c>
      <c r="B1540" s="40">
        <v>0.9185416666666667</v>
      </c>
      <c r="C1540" s="5">
        <v>31</v>
      </c>
      <c r="D1540" s="24">
        <f t="shared" si="97"/>
        <v>31</v>
      </c>
      <c r="E1540" s="26" t="str">
        <f t="shared" si="99"/>
        <v>Over</v>
      </c>
      <c r="F1540" s="26" t="str">
        <f t="shared" si="100"/>
        <v>Over</v>
      </c>
      <c r="G1540" s="26">
        <f t="shared" si="98"/>
        <v>22</v>
      </c>
    </row>
    <row r="1541" spans="1:7" ht="15" x14ac:dyDescent="0.25">
      <c r="A1541" s="39">
        <v>44386</v>
      </c>
      <c r="B1541" s="40">
        <v>0.92527777777777775</v>
      </c>
      <c r="C1541" s="5">
        <v>15</v>
      </c>
      <c r="D1541" s="24">
        <f t="shared" si="97"/>
        <v>15</v>
      </c>
      <c r="E1541" s="26" t="str">
        <f t="shared" si="99"/>
        <v>Under</v>
      </c>
      <c r="F1541" s="26" t="str">
        <f t="shared" si="100"/>
        <v>Over</v>
      </c>
      <c r="G1541" s="26">
        <f t="shared" si="98"/>
        <v>22</v>
      </c>
    </row>
    <row r="1542" spans="1:7" ht="15" x14ac:dyDescent="0.25">
      <c r="A1542" s="39">
        <v>44386</v>
      </c>
      <c r="B1542" s="40">
        <v>0.92693287037037031</v>
      </c>
      <c r="C1542" s="5">
        <v>18</v>
      </c>
      <c r="D1542" s="24">
        <f t="shared" si="97"/>
        <v>18</v>
      </c>
      <c r="E1542" s="26" t="str">
        <f t="shared" si="99"/>
        <v>Under</v>
      </c>
      <c r="F1542" s="26" t="str">
        <f t="shared" si="100"/>
        <v>Over</v>
      </c>
      <c r="G1542" s="26">
        <f t="shared" si="98"/>
        <v>22</v>
      </c>
    </row>
    <row r="1543" spans="1:7" ht="15" x14ac:dyDescent="0.25">
      <c r="A1543" s="39">
        <v>44386</v>
      </c>
      <c r="B1543" s="40">
        <v>0.9284027777777778</v>
      </c>
      <c r="C1543" s="5">
        <v>9</v>
      </c>
      <c r="D1543" s="24">
        <f t="shared" si="97"/>
        <v>9</v>
      </c>
      <c r="E1543" s="26" t="str">
        <f t="shared" si="99"/>
        <v>Under</v>
      </c>
      <c r="F1543" s="26" t="str">
        <f t="shared" si="100"/>
        <v>Under</v>
      </c>
      <c r="G1543" s="26">
        <f t="shared" si="98"/>
        <v>22</v>
      </c>
    </row>
    <row r="1544" spans="1:7" ht="15" x14ac:dyDescent="0.25">
      <c r="A1544" s="39">
        <v>44386</v>
      </c>
      <c r="B1544" s="40">
        <v>0.93109953703703707</v>
      </c>
      <c r="C1544" s="5">
        <v>12</v>
      </c>
      <c r="D1544" s="24">
        <f t="shared" si="97"/>
        <v>12</v>
      </c>
      <c r="E1544" s="26" t="str">
        <f t="shared" si="99"/>
        <v>Under</v>
      </c>
      <c r="F1544" s="26" t="str">
        <f t="shared" si="100"/>
        <v>Over</v>
      </c>
      <c r="G1544" s="26">
        <f t="shared" si="98"/>
        <v>22</v>
      </c>
    </row>
    <row r="1545" spans="1:7" ht="15" x14ac:dyDescent="0.25">
      <c r="A1545" s="39">
        <v>44386</v>
      </c>
      <c r="B1545" s="40">
        <v>0.9340046296296296</v>
      </c>
      <c r="C1545" s="5">
        <v>22</v>
      </c>
      <c r="D1545" s="24">
        <f t="shared" si="97"/>
        <v>22</v>
      </c>
      <c r="E1545" s="26" t="str">
        <f t="shared" si="99"/>
        <v>Under</v>
      </c>
      <c r="F1545" s="26" t="str">
        <f t="shared" si="100"/>
        <v>Over</v>
      </c>
      <c r="G1545" s="26">
        <f t="shared" si="98"/>
        <v>22</v>
      </c>
    </row>
    <row r="1546" spans="1:7" ht="15" x14ac:dyDescent="0.25">
      <c r="A1546" s="39">
        <v>44386</v>
      </c>
      <c r="B1546" s="40">
        <v>0.93980324074074073</v>
      </c>
      <c r="C1546" s="5">
        <v>15</v>
      </c>
      <c r="D1546" s="24">
        <f t="shared" si="97"/>
        <v>15</v>
      </c>
      <c r="E1546" s="26" t="str">
        <f t="shared" si="99"/>
        <v>Under</v>
      </c>
      <c r="F1546" s="26" t="str">
        <f t="shared" si="100"/>
        <v>Over</v>
      </c>
      <c r="G1546" s="26">
        <f t="shared" si="98"/>
        <v>22</v>
      </c>
    </row>
    <row r="1547" spans="1:7" ht="15" x14ac:dyDescent="0.25">
      <c r="A1547" s="39">
        <v>44386</v>
      </c>
      <c r="B1547" s="40">
        <v>0.94050925925925932</v>
      </c>
      <c r="C1547" s="5">
        <v>19</v>
      </c>
      <c r="D1547" s="24">
        <f t="shared" si="97"/>
        <v>19</v>
      </c>
      <c r="E1547" s="26" t="str">
        <f t="shared" si="99"/>
        <v>Under</v>
      </c>
      <c r="F1547" s="26" t="str">
        <f t="shared" si="100"/>
        <v>Over</v>
      </c>
      <c r="G1547" s="26">
        <f t="shared" si="98"/>
        <v>22</v>
      </c>
    </row>
    <row r="1548" spans="1:7" ht="15" x14ac:dyDescent="0.25">
      <c r="A1548" s="39">
        <v>44386</v>
      </c>
      <c r="B1548" s="40">
        <v>0.94326388888888879</v>
      </c>
      <c r="C1548" s="5">
        <v>11</v>
      </c>
      <c r="D1548" s="24">
        <f t="shared" si="97"/>
        <v>11</v>
      </c>
      <c r="E1548" s="26" t="str">
        <f t="shared" si="99"/>
        <v>Under</v>
      </c>
      <c r="F1548" s="26" t="str">
        <f t="shared" si="100"/>
        <v>Over</v>
      </c>
      <c r="G1548" s="26">
        <f t="shared" si="98"/>
        <v>22</v>
      </c>
    </row>
    <row r="1549" spans="1:7" ht="15" x14ac:dyDescent="0.25">
      <c r="A1549" s="39">
        <v>44386</v>
      </c>
      <c r="B1549" s="40">
        <v>0.9469212962962964</v>
      </c>
      <c r="C1549" s="5">
        <v>19</v>
      </c>
      <c r="D1549" s="24">
        <f t="shared" si="97"/>
        <v>19</v>
      </c>
      <c r="E1549" s="26" t="str">
        <f t="shared" si="99"/>
        <v>Under</v>
      </c>
      <c r="F1549" s="26" t="str">
        <f t="shared" si="100"/>
        <v>Over</v>
      </c>
      <c r="G1549" s="26">
        <f t="shared" si="98"/>
        <v>22</v>
      </c>
    </row>
    <row r="1550" spans="1:7" ht="15" x14ac:dyDescent="0.25">
      <c r="A1550" s="39">
        <v>44386</v>
      </c>
      <c r="B1550" s="40">
        <v>0.94696759259259267</v>
      </c>
      <c r="C1550" s="5">
        <v>18</v>
      </c>
      <c r="D1550" s="24">
        <f t="shared" si="97"/>
        <v>18</v>
      </c>
      <c r="E1550" s="26" t="str">
        <f t="shared" si="99"/>
        <v>Under</v>
      </c>
      <c r="F1550" s="26" t="str">
        <f t="shared" si="100"/>
        <v>Over</v>
      </c>
      <c r="G1550" s="26">
        <f t="shared" si="98"/>
        <v>22</v>
      </c>
    </row>
    <row r="1551" spans="1:7" ht="15" x14ac:dyDescent="0.25">
      <c r="A1551" s="39">
        <v>44386</v>
      </c>
      <c r="B1551" s="40">
        <v>0.94894675925925931</v>
      </c>
      <c r="C1551" s="5">
        <v>17</v>
      </c>
      <c r="D1551" s="24">
        <f t="shared" si="97"/>
        <v>17</v>
      </c>
      <c r="E1551" s="26" t="str">
        <f t="shared" si="99"/>
        <v>Under</v>
      </c>
      <c r="F1551" s="26" t="str">
        <f t="shared" si="100"/>
        <v>Over</v>
      </c>
      <c r="G1551" s="26">
        <f t="shared" si="98"/>
        <v>22</v>
      </c>
    </row>
    <row r="1552" spans="1:7" ht="15" x14ac:dyDescent="0.25">
      <c r="A1552" s="39">
        <v>44386</v>
      </c>
      <c r="B1552" s="40">
        <v>0.94953703703703696</v>
      </c>
      <c r="C1552" s="5">
        <v>18</v>
      </c>
      <c r="D1552" s="24">
        <f t="shared" si="97"/>
        <v>18</v>
      </c>
      <c r="E1552" s="26" t="str">
        <f t="shared" si="99"/>
        <v>Under</v>
      </c>
      <c r="F1552" s="26" t="str">
        <f t="shared" si="100"/>
        <v>Over</v>
      </c>
      <c r="G1552" s="26">
        <f t="shared" si="98"/>
        <v>22</v>
      </c>
    </row>
    <row r="1553" spans="1:7" ht="15" x14ac:dyDescent="0.25">
      <c r="A1553" s="39">
        <v>44386</v>
      </c>
      <c r="B1553" s="40">
        <v>0.95068287037037036</v>
      </c>
      <c r="C1553" s="5">
        <v>10</v>
      </c>
      <c r="D1553" s="24">
        <f t="shared" si="97"/>
        <v>10</v>
      </c>
      <c r="E1553" s="26" t="str">
        <f t="shared" si="99"/>
        <v>Under</v>
      </c>
      <c r="F1553" s="26" t="str">
        <f t="shared" si="100"/>
        <v>Under</v>
      </c>
      <c r="G1553" s="26">
        <f t="shared" si="98"/>
        <v>22</v>
      </c>
    </row>
    <row r="1554" spans="1:7" ht="15" x14ac:dyDescent="0.25">
      <c r="A1554" s="39">
        <v>44386</v>
      </c>
      <c r="B1554" s="40">
        <v>0.95289351851851845</v>
      </c>
      <c r="C1554" s="5">
        <v>12</v>
      </c>
      <c r="D1554" s="24">
        <f t="shared" si="97"/>
        <v>12</v>
      </c>
      <c r="E1554" s="26" t="str">
        <f t="shared" si="99"/>
        <v>Under</v>
      </c>
      <c r="F1554" s="26" t="str">
        <f t="shared" si="100"/>
        <v>Over</v>
      </c>
      <c r="G1554" s="26">
        <f t="shared" si="98"/>
        <v>22</v>
      </c>
    </row>
    <row r="1555" spans="1:7" ht="15" x14ac:dyDescent="0.25">
      <c r="A1555" s="39">
        <v>44386</v>
      </c>
      <c r="B1555" s="40">
        <v>0.95297453703703694</v>
      </c>
      <c r="C1555" s="5">
        <v>12</v>
      </c>
      <c r="D1555" s="24">
        <f t="shared" si="97"/>
        <v>12</v>
      </c>
      <c r="E1555" s="26" t="str">
        <f t="shared" si="99"/>
        <v>Under</v>
      </c>
      <c r="F1555" s="26" t="str">
        <f t="shared" si="100"/>
        <v>Over</v>
      </c>
      <c r="G1555" s="26">
        <f t="shared" si="98"/>
        <v>22</v>
      </c>
    </row>
    <row r="1556" spans="1:7" ht="15" x14ac:dyDescent="0.25">
      <c r="A1556" s="39">
        <v>44386</v>
      </c>
      <c r="B1556" s="40">
        <v>0.95313657407407415</v>
      </c>
      <c r="C1556" s="5">
        <v>15</v>
      </c>
      <c r="D1556" s="24">
        <f t="shared" si="97"/>
        <v>15</v>
      </c>
      <c r="E1556" s="26" t="str">
        <f t="shared" si="99"/>
        <v>Under</v>
      </c>
      <c r="F1556" s="26" t="str">
        <f t="shared" si="100"/>
        <v>Over</v>
      </c>
      <c r="G1556" s="26">
        <f t="shared" si="98"/>
        <v>22</v>
      </c>
    </row>
    <row r="1557" spans="1:7" ht="15" x14ac:dyDescent="0.25">
      <c r="A1557" s="39">
        <v>44386</v>
      </c>
      <c r="B1557" s="40">
        <v>0.9555324074074073</v>
      </c>
      <c r="C1557" s="5">
        <v>25</v>
      </c>
      <c r="D1557" s="24">
        <f t="shared" si="97"/>
        <v>25</v>
      </c>
      <c r="E1557" s="26" t="str">
        <f t="shared" si="99"/>
        <v>Over</v>
      </c>
      <c r="F1557" s="26" t="str">
        <f t="shared" si="100"/>
        <v>Over</v>
      </c>
      <c r="G1557" s="26">
        <f t="shared" si="98"/>
        <v>22</v>
      </c>
    </row>
    <row r="1558" spans="1:7" ht="15" x14ac:dyDescent="0.25">
      <c r="A1558" s="39">
        <v>44386</v>
      </c>
      <c r="B1558" s="40">
        <v>0.9555555555555556</v>
      </c>
      <c r="C1558" s="5">
        <v>24</v>
      </c>
      <c r="D1558" s="24">
        <f t="shared" si="97"/>
        <v>24</v>
      </c>
      <c r="E1558" s="26" t="str">
        <f t="shared" si="99"/>
        <v>Under</v>
      </c>
      <c r="F1558" s="26" t="str">
        <f t="shared" si="100"/>
        <v>Over</v>
      </c>
      <c r="G1558" s="26">
        <f t="shared" si="98"/>
        <v>22</v>
      </c>
    </row>
    <row r="1559" spans="1:7" ht="15" x14ac:dyDescent="0.25">
      <c r="A1559" s="39">
        <v>44386</v>
      </c>
      <c r="B1559" s="40">
        <v>0.95582175925925927</v>
      </c>
      <c r="C1559" s="5">
        <v>24</v>
      </c>
      <c r="D1559" s="24">
        <f t="shared" ref="D1559:D1622" si="101">IF(C1559="","",IF($B$9="mph",C1559,ROUND(C1559*0.6214,0)))</f>
        <v>24</v>
      </c>
      <c r="E1559" s="26" t="str">
        <f t="shared" si="99"/>
        <v>Under</v>
      </c>
      <c r="F1559" s="26" t="str">
        <f t="shared" si="100"/>
        <v>Over</v>
      </c>
      <c r="G1559" s="26">
        <f t="shared" ref="G1559:G1622" si="102">HOUR(B1559)</f>
        <v>22</v>
      </c>
    </row>
    <row r="1560" spans="1:7" ht="15" x14ac:dyDescent="0.25">
      <c r="A1560" s="39">
        <v>44386</v>
      </c>
      <c r="B1560" s="40">
        <v>0.9558564814814815</v>
      </c>
      <c r="C1560" s="5">
        <v>13</v>
      </c>
      <c r="D1560" s="24">
        <f t="shared" si="101"/>
        <v>13</v>
      </c>
      <c r="E1560" s="26" t="str">
        <f t="shared" ref="E1560:E1623" si="103">IF(D1560="","",IF(D1560&gt;$B$11,"Over","Under"))</f>
        <v>Under</v>
      </c>
      <c r="F1560" s="26" t="str">
        <f t="shared" ref="F1560:F1623" si="104">IF(D1560="","",IF(D1560&gt;$B$10,"Over","Under"))</f>
        <v>Over</v>
      </c>
      <c r="G1560" s="26">
        <f t="shared" si="102"/>
        <v>22</v>
      </c>
    </row>
    <row r="1561" spans="1:7" ht="15" x14ac:dyDescent="0.25">
      <c r="A1561" s="39">
        <v>44386</v>
      </c>
      <c r="B1561" s="40">
        <v>0.95594907407407403</v>
      </c>
      <c r="C1561" s="5">
        <v>14</v>
      </c>
      <c r="D1561" s="24">
        <f t="shared" si="101"/>
        <v>14</v>
      </c>
      <c r="E1561" s="26" t="str">
        <f t="shared" si="103"/>
        <v>Under</v>
      </c>
      <c r="F1561" s="26" t="str">
        <f t="shared" si="104"/>
        <v>Over</v>
      </c>
      <c r="G1561" s="26">
        <f t="shared" si="102"/>
        <v>22</v>
      </c>
    </row>
    <row r="1562" spans="1:7" ht="15" x14ac:dyDescent="0.25">
      <c r="A1562" s="39">
        <v>44386</v>
      </c>
      <c r="B1562" s="40">
        <v>0.95626157407407408</v>
      </c>
      <c r="C1562" s="5">
        <v>14</v>
      </c>
      <c r="D1562" s="24">
        <f t="shared" si="101"/>
        <v>14</v>
      </c>
      <c r="E1562" s="26" t="str">
        <f t="shared" si="103"/>
        <v>Under</v>
      </c>
      <c r="F1562" s="26" t="str">
        <f t="shared" si="104"/>
        <v>Over</v>
      </c>
      <c r="G1562" s="26">
        <f t="shared" si="102"/>
        <v>22</v>
      </c>
    </row>
    <row r="1563" spans="1:7" ht="15" x14ac:dyDescent="0.25">
      <c r="A1563" s="39">
        <v>44386</v>
      </c>
      <c r="B1563" s="40">
        <v>0.9563194444444445</v>
      </c>
      <c r="C1563" s="5">
        <v>14</v>
      </c>
      <c r="D1563" s="24">
        <f t="shared" si="101"/>
        <v>14</v>
      </c>
      <c r="E1563" s="26" t="str">
        <f t="shared" si="103"/>
        <v>Under</v>
      </c>
      <c r="F1563" s="26" t="str">
        <f t="shared" si="104"/>
        <v>Over</v>
      </c>
      <c r="G1563" s="26">
        <f t="shared" si="102"/>
        <v>22</v>
      </c>
    </row>
    <row r="1564" spans="1:7" ht="15" x14ac:dyDescent="0.25">
      <c r="A1564" s="39">
        <v>44386</v>
      </c>
      <c r="B1564" s="40">
        <v>0.95637731481481481</v>
      </c>
      <c r="C1564" s="5">
        <v>15</v>
      </c>
      <c r="D1564" s="24">
        <f t="shared" si="101"/>
        <v>15</v>
      </c>
      <c r="E1564" s="26" t="str">
        <f t="shared" si="103"/>
        <v>Under</v>
      </c>
      <c r="F1564" s="26" t="str">
        <f t="shared" si="104"/>
        <v>Over</v>
      </c>
      <c r="G1564" s="26">
        <f t="shared" si="102"/>
        <v>22</v>
      </c>
    </row>
    <row r="1565" spans="1:7" ht="15" x14ac:dyDescent="0.25">
      <c r="A1565" s="39">
        <v>44386</v>
      </c>
      <c r="B1565" s="40">
        <v>0.95640046296296299</v>
      </c>
      <c r="C1565" s="5">
        <v>20</v>
      </c>
      <c r="D1565" s="24">
        <f t="shared" si="101"/>
        <v>20</v>
      </c>
      <c r="E1565" s="26" t="str">
        <f t="shared" si="103"/>
        <v>Under</v>
      </c>
      <c r="F1565" s="26" t="str">
        <f t="shared" si="104"/>
        <v>Over</v>
      </c>
      <c r="G1565" s="26">
        <f t="shared" si="102"/>
        <v>22</v>
      </c>
    </row>
    <row r="1566" spans="1:7" ht="15" x14ac:dyDescent="0.25">
      <c r="A1566" s="39">
        <v>44386</v>
      </c>
      <c r="B1566" s="40">
        <v>0.96556712962962965</v>
      </c>
      <c r="C1566" s="5">
        <v>22</v>
      </c>
      <c r="D1566" s="24">
        <f t="shared" si="101"/>
        <v>22</v>
      </c>
      <c r="E1566" s="26" t="str">
        <f t="shared" si="103"/>
        <v>Under</v>
      </c>
      <c r="F1566" s="26" t="str">
        <f t="shared" si="104"/>
        <v>Over</v>
      </c>
      <c r="G1566" s="26">
        <f t="shared" si="102"/>
        <v>23</v>
      </c>
    </row>
    <row r="1567" spans="1:7" ht="15" x14ac:dyDescent="0.25">
      <c r="A1567" s="39">
        <v>44386</v>
      </c>
      <c r="B1567" s="40">
        <v>0.96707175925925926</v>
      </c>
      <c r="C1567" s="5">
        <v>16</v>
      </c>
      <c r="D1567" s="24">
        <f t="shared" si="101"/>
        <v>16</v>
      </c>
      <c r="E1567" s="26" t="str">
        <f t="shared" si="103"/>
        <v>Under</v>
      </c>
      <c r="F1567" s="26" t="str">
        <f t="shared" si="104"/>
        <v>Over</v>
      </c>
      <c r="G1567" s="26">
        <f t="shared" si="102"/>
        <v>23</v>
      </c>
    </row>
    <row r="1568" spans="1:7" ht="15" x14ac:dyDescent="0.25">
      <c r="A1568" s="39">
        <v>44386</v>
      </c>
      <c r="B1568" s="40">
        <v>0.96795138888888888</v>
      </c>
      <c r="C1568" s="5">
        <v>18</v>
      </c>
      <c r="D1568" s="24">
        <f t="shared" si="101"/>
        <v>18</v>
      </c>
      <c r="E1568" s="26" t="str">
        <f t="shared" si="103"/>
        <v>Under</v>
      </c>
      <c r="F1568" s="26" t="str">
        <f t="shared" si="104"/>
        <v>Over</v>
      </c>
      <c r="G1568" s="26">
        <f t="shared" si="102"/>
        <v>23</v>
      </c>
    </row>
    <row r="1569" spans="1:7" ht="15" x14ac:dyDescent="0.25">
      <c r="A1569" s="39">
        <v>44386</v>
      </c>
      <c r="B1569" s="40">
        <v>0.97420138888888896</v>
      </c>
      <c r="C1569" s="5">
        <v>23</v>
      </c>
      <c r="D1569" s="24">
        <f t="shared" si="101"/>
        <v>23</v>
      </c>
      <c r="E1569" s="26" t="str">
        <f t="shared" si="103"/>
        <v>Under</v>
      </c>
      <c r="F1569" s="26" t="str">
        <f t="shared" si="104"/>
        <v>Over</v>
      </c>
      <c r="G1569" s="26">
        <f t="shared" si="102"/>
        <v>23</v>
      </c>
    </row>
    <row r="1570" spans="1:7" ht="15" x14ac:dyDescent="0.25">
      <c r="A1570" s="39">
        <v>44386</v>
      </c>
      <c r="B1570" s="40">
        <v>0.97913194444444451</v>
      </c>
      <c r="C1570" s="5">
        <v>10</v>
      </c>
      <c r="D1570" s="24">
        <f t="shared" si="101"/>
        <v>10</v>
      </c>
      <c r="E1570" s="26" t="str">
        <f t="shared" si="103"/>
        <v>Under</v>
      </c>
      <c r="F1570" s="26" t="str">
        <f t="shared" si="104"/>
        <v>Under</v>
      </c>
      <c r="G1570" s="26">
        <f t="shared" si="102"/>
        <v>23</v>
      </c>
    </row>
    <row r="1571" spans="1:7" ht="15" x14ac:dyDescent="0.25">
      <c r="A1571" s="39">
        <v>44386</v>
      </c>
      <c r="B1571" s="40">
        <v>0.97938657407407403</v>
      </c>
      <c r="C1571" s="5">
        <v>18</v>
      </c>
      <c r="D1571" s="24">
        <f t="shared" si="101"/>
        <v>18</v>
      </c>
      <c r="E1571" s="26" t="str">
        <f t="shared" si="103"/>
        <v>Under</v>
      </c>
      <c r="F1571" s="26" t="str">
        <f t="shared" si="104"/>
        <v>Over</v>
      </c>
      <c r="G1571" s="26">
        <f t="shared" si="102"/>
        <v>23</v>
      </c>
    </row>
    <row r="1572" spans="1:7" ht="15" x14ac:dyDescent="0.25">
      <c r="A1572" s="39">
        <v>44386</v>
      </c>
      <c r="B1572" s="40">
        <v>0.98317129629629629</v>
      </c>
      <c r="C1572" s="5">
        <v>15</v>
      </c>
      <c r="D1572" s="24">
        <f t="shared" si="101"/>
        <v>15</v>
      </c>
      <c r="E1572" s="26" t="str">
        <f t="shared" si="103"/>
        <v>Under</v>
      </c>
      <c r="F1572" s="26" t="str">
        <f t="shared" si="104"/>
        <v>Over</v>
      </c>
      <c r="G1572" s="26">
        <f t="shared" si="102"/>
        <v>23</v>
      </c>
    </row>
    <row r="1573" spans="1:7" ht="15" x14ac:dyDescent="0.25">
      <c r="A1573" s="39">
        <v>44386</v>
      </c>
      <c r="B1573" s="40">
        <v>0.98550925925925925</v>
      </c>
      <c r="C1573" s="5">
        <v>13</v>
      </c>
      <c r="D1573" s="24">
        <f t="shared" si="101"/>
        <v>13</v>
      </c>
      <c r="E1573" s="26" t="str">
        <f t="shared" si="103"/>
        <v>Under</v>
      </c>
      <c r="F1573" s="26" t="str">
        <f t="shared" si="104"/>
        <v>Over</v>
      </c>
      <c r="G1573" s="26">
        <f t="shared" si="102"/>
        <v>23</v>
      </c>
    </row>
    <row r="1574" spans="1:7" ht="15" x14ac:dyDescent="0.25">
      <c r="A1574" s="39">
        <v>44386</v>
      </c>
      <c r="B1574" s="40">
        <v>0.98559027777777775</v>
      </c>
      <c r="C1574" s="5">
        <v>16</v>
      </c>
      <c r="D1574" s="24">
        <f t="shared" si="101"/>
        <v>16</v>
      </c>
      <c r="E1574" s="26" t="str">
        <f t="shared" si="103"/>
        <v>Under</v>
      </c>
      <c r="F1574" s="26" t="str">
        <f t="shared" si="104"/>
        <v>Over</v>
      </c>
      <c r="G1574" s="26">
        <f t="shared" si="102"/>
        <v>23</v>
      </c>
    </row>
    <row r="1575" spans="1:7" ht="15" x14ac:dyDescent="0.25">
      <c r="A1575" s="39">
        <v>44386</v>
      </c>
      <c r="B1575" s="40">
        <v>0.98690972222222229</v>
      </c>
      <c r="C1575" s="5">
        <v>17</v>
      </c>
      <c r="D1575" s="24">
        <f t="shared" si="101"/>
        <v>17</v>
      </c>
      <c r="E1575" s="26" t="str">
        <f t="shared" si="103"/>
        <v>Under</v>
      </c>
      <c r="F1575" s="26" t="str">
        <f t="shared" si="104"/>
        <v>Over</v>
      </c>
      <c r="G1575" s="26">
        <f t="shared" si="102"/>
        <v>23</v>
      </c>
    </row>
    <row r="1576" spans="1:7" ht="15" x14ac:dyDescent="0.25">
      <c r="A1576" s="39">
        <v>44386</v>
      </c>
      <c r="B1576" s="40">
        <v>0.98805555555555558</v>
      </c>
      <c r="C1576" s="5">
        <v>18</v>
      </c>
      <c r="D1576" s="24">
        <f t="shared" si="101"/>
        <v>18</v>
      </c>
      <c r="E1576" s="26" t="str">
        <f t="shared" si="103"/>
        <v>Under</v>
      </c>
      <c r="F1576" s="26" t="str">
        <f t="shared" si="104"/>
        <v>Over</v>
      </c>
      <c r="G1576" s="26">
        <f t="shared" si="102"/>
        <v>23</v>
      </c>
    </row>
    <row r="1577" spans="1:7" ht="15" x14ac:dyDescent="0.25">
      <c r="A1577" s="39">
        <v>44386</v>
      </c>
      <c r="B1577" s="40">
        <v>0.98924768518518524</v>
      </c>
      <c r="C1577" s="5">
        <v>20</v>
      </c>
      <c r="D1577" s="24">
        <f t="shared" si="101"/>
        <v>20</v>
      </c>
      <c r="E1577" s="26" t="str">
        <f t="shared" si="103"/>
        <v>Under</v>
      </c>
      <c r="F1577" s="26" t="str">
        <f t="shared" si="104"/>
        <v>Over</v>
      </c>
      <c r="G1577" s="26">
        <f t="shared" si="102"/>
        <v>23</v>
      </c>
    </row>
    <row r="1578" spans="1:7" ht="15" x14ac:dyDescent="0.25">
      <c r="A1578" s="39">
        <v>44386</v>
      </c>
      <c r="B1578" s="40">
        <v>0.98974537037037036</v>
      </c>
      <c r="C1578" s="5">
        <v>15</v>
      </c>
      <c r="D1578" s="24">
        <f t="shared" si="101"/>
        <v>15</v>
      </c>
      <c r="E1578" s="26" t="str">
        <f t="shared" si="103"/>
        <v>Under</v>
      </c>
      <c r="F1578" s="26" t="str">
        <f t="shared" si="104"/>
        <v>Over</v>
      </c>
      <c r="G1578" s="26">
        <f t="shared" si="102"/>
        <v>23</v>
      </c>
    </row>
    <row r="1579" spans="1:7" ht="15" x14ac:dyDescent="0.25">
      <c r="A1579" s="39">
        <v>44386</v>
      </c>
      <c r="B1579" s="40">
        <v>0.99074074074074081</v>
      </c>
      <c r="C1579" s="5">
        <v>12</v>
      </c>
      <c r="D1579" s="24">
        <f t="shared" si="101"/>
        <v>12</v>
      </c>
      <c r="E1579" s="26" t="str">
        <f t="shared" si="103"/>
        <v>Under</v>
      </c>
      <c r="F1579" s="26" t="str">
        <f t="shared" si="104"/>
        <v>Over</v>
      </c>
      <c r="G1579" s="26">
        <f t="shared" si="102"/>
        <v>23</v>
      </c>
    </row>
    <row r="1580" spans="1:7" ht="15" x14ac:dyDescent="0.25">
      <c r="A1580" s="39">
        <v>44386</v>
      </c>
      <c r="B1580" s="40">
        <v>0.99481481481481471</v>
      </c>
      <c r="C1580" s="5">
        <v>23</v>
      </c>
      <c r="D1580" s="24">
        <f t="shared" si="101"/>
        <v>23</v>
      </c>
      <c r="E1580" s="26" t="str">
        <f t="shared" si="103"/>
        <v>Under</v>
      </c>
      <c r="F1580" s="26" t="str">
        <f t="shared" si="104"/>
        <v>Over</v>
      </c>
      <c r="G1580" s="26">
        <f t="shared" si="102"/>
        <v>23</v>
      </c>
    </row>
    <row r="1581" spans="1:7" ht="15" x14ac:dyDescent="0.25">
      <c r="A1581" s="39">
        <v>44387</v>
      </c>
      <c r="B1581" s="40">
        <v>2.6620370370370374E-3</v>
      </c>
      <c r="C1581" s="5">
        <v>14</v>
      </c>
      <c r="D1581" s="24">
        <f t="shared" si="101"/>
        <v>14</v>
      </c>
      <c r="E1581" s="26" t="str">
        <f t="shared" si="103"/>
        <v>Under</v>
      </c>
      <c r="F1581" s="26" t="str">
        <f t="shared" si="104"/>
        <v>Over</v>
      </c>
      <c r="G1581" s="26">
        <f t="shared" si="102"/>
        <v>0</v>
      </c>
    </row>
    <row r="1582" spans="1:7" ht="15" x14ac:dyDescent="0.25">
      <c r="A1582" s="39">
        <v>44387</v>
      </c>
      <c r="B1582" s="40">
        <v>3.9004629629629632E-3</v>
      </c>
      <c r="C1582" s="5">
        <v>10</v>
      </c>
      <c r="D1582" s="24">
        <f t="shared" si="101"/>
        <v>10</v>
      </c>
      <c r="E1582" s="26" t="str">
        <f t="shared" si="103"/>
        <v>Under</v>
      </c>
      <c r="F1582" s="26" t="str">
        <f t="shared" si="104"/>
        <v>Under</v>
      </c>
      <c r="G1582" s="26">
        <f t="shared" si="102"/>
        <v>0</v>
      </c>
    </row>
    <row r="1583" spans="1:7" ht="15" x14ac:dyDescent="0.25">
      <c r="A1583" s="39">
        <v>44387</v>
      </c>
      <c r="B1583" s="40">
        <v>1.0069444444444445E-2</v>
      </c>
      <c r="C1583" s="5">
        <v>17</v>
      </c>
      <c r="D1583" s="24">
        <f t="shared" si="101"/>
        <v>17</v>
      </c>
      <c r="E1583" s="26" t="str">
        <f t="shared" si="103"/>
        <v>Under</v>
      </c>
      <c r="F1583" s="26" t="str">
        <f t="shared" si="104"/>
        <v>Over</v>
      </c>
      <c r="G1583" s="26">
        <f t="shared" si="102"/>
        <v>0</v>
      </c>
    </row>
    <row r="1584" spans="1:7" ht="15" x14ac:dyDescent="0.25">
      <c r="A1584" s="39">
        <v>44387</v>
      </c>
      <c r="B1584" s="40">
        <v>2.5659722222222223E-2</v>
      </c>
      <c r="C1584" s="5">
        <v>18</v>
      </c>
      <c r="D1584" s="24">
        <f t="shared" si="101"/>
        <v>18</v>
      </c>
      <c r="E1584" s="26" t="str">
        <f t="shared" si="103"/>
        <v>Under</v>
      </c>
      <c r="F1584" s="26" t="str">
        <f t="shared" si="104"/>
        <v>Over</v>
      </c>
      <c r="G1584" s="26">
        <f t="shared" si="102"/>
        <v>0</v>
      </c>
    </row>
    <row r="1585" spans="1:7" ht="15" x14ac:dyDescent="0.25">
      <c r="A1585" s="39">
        <v>44387</v>
      </c>
      <c r="B1585" s="40">
        <v>2.884259259259259E-2</v>
      </c>
      <c r="C1585" s="5">
        <v>12</v>
      </c>
      <c r="D1585" s="24">
        <f t="shared" si="101"/>
        <v>12</v>
      </c>
      <c r="E1585" s="26" t="str">
        <f t="shared" si="103"/>
        <v>Under</v>
      </c>
      <c r="F1585" s="26" t="str">
        <f t="shared" si="104"/>
        <v>Over</v>
      </c>
      <c r="G1585" s="26">
        <f t="shared" si="102"/>
        <v>0</v>
      </c>
    </row>
    <row r="1586" spans="1:7" ht="15" x14ac:dyDescent="0.25">
      <c r="A1586" s="39">
        <v>44387</v>
      </c>
      <c r="B1586" s="40">
        <v>3.1585648148148147E-2</v>
      </c>
      <c r="C1586" s="5">
        <v>25</v>
      </c>
      <c r="D1586" s="24">
        <f t="shared" si="101"/>
        <v>25</v>
      </c>
      <c r="E1586" s="26" t="str">
        <f t="shared" si="103"/>
        <v>Over</v>
      </c>
      <c r="F1586" s="26" t="str">
        <f t="shared" si="104"/>
        <v>Over</v>
      </c>
      <c r="G1586" s="26">
        <f t="shared" si="102"/>
        <v>0</v>
      </c>
    </row>
    <row r="1587" spans="1:7" ht="15" x14ac:dyDescent="0.25">
      <c r="A1587" s="39">
        <v>44387</v>
      </c>
      <c r="B1587" s="40">
        <v>5.3460648148148153E-2</v>
      </c>
      <c r="C1587" s="5">
        <v>15</v>
      </c>
      <c r="D1587" s="24">
        <f t="shared" si="101"/>
        <v>15</v>
      </c>
      <c r="E1587" s="26" t="str">
        <f t="shared" si="103"/>
        <v>Under</v>
      </c>
      <c r="F1587" s="26" t="str">
        <f t="shared" si="104"/>
        <v>Over</v>
      </c>
      <c r="G1587" s="26">
        <f t="shared" si="102"/>
        <v>1</v>
      </c>
    </row>
    <row r="1588" spans="1:7" ht="15" x14ac:dyDescent="0.25">
      <c r="A1588" s="39">
        <v>44387</v>
      </c>
      <c r="B1588" s="40">
        <v>0.10415509259259259</v>
      </c>
      <c r="C1588" s="5">
        <v>21</v>
      </c>
      <c r="D1588" s="24">
        <f t="shared" si="101"/>
        <v>21</v>
      </c>
      <c r="E1588" s="26" t="str">
        <f t="shared" si="103"/>
        <v>Under</v>
      </c>
      <c r="F1588" s="26" t="str">
        <f t="shared" si="104"/>
        <v>Over</v>
      </c>
      <c r="G1588" s="26">
        <f t="shared" si="102"/>
        <v>2</v>
      </c>
    </row>
    <row r="1589" spans="1:7" ht="15" x14ac:dyDescent="0.25">
      <c r="A1589" s="39">
        <v>44387</v>
      </c>
      <c r="B1589" s="40">
        <v>0.15215277777777778</v>
      </c>
      <c r="C1589" s="5">
        <v>17</v>
      </c>
      <c r="D1589" s="24">
        <f t="shared" si="101"/>
        <v>17</v>
      </c>
      <c r="E1589" s="26" t="str">
        <f t="shared" si="103"/>
        <v>Under</v>
      </c>
      <c r="F1589" s="26" t="str">
        <f t="shared" si="104"/>
        <v>Over</v>
      </c>
      <c r="G1589" s="26">
        <f t="shared" si="102"/>
        <v>3</v>
      </c>
    </row>
    <row r="1590" spans="1:7" ht="15" x14ac:dyDescent="0.25">
      <c r="A1590" s="39">
        <v>44387</v>
      </c>
      <c r="B1590" s="40">
        <v>0.20167824074074073</v>
      </c>
      <c r="C1590" s="5">
        <v>19</v>
      </c>
      <c r="D1590" s="24">
        <f t="shared" si="101"/>
        <v>19</v>
      </c>
      <c r="E1590" s="26" t="str">
        <f t="shared" si="103"/>
        <v>Under</v>
      </c>
      <c r="F1590" s="26" t="str">
        <f t="shared" si="104"/>
        <v>Over</v>
      </c>
      <c r="G1590" s="26">
        <f t="shared" si="102"/>
        <v>4</v>
      </c>
    </row>
    <row r="1591" spans="1:7" ht="15" x14ac:dyDescent="0.25">
      <c r="A1591" s="39">
        <v>44387</v>
      </c>
      <c r="B1591" s="40">
        <v>0.25776620370370368</v>
      </c>
      <c r="C1591" s="5">
        <v>12</v>
      </c>
      <c r="D1591" s="24">
        <f t="shared" si="101"/>
        <v>12</v>
      </c>
      <c r="E1591" s="26" t="str">
        <f t="shared" si="103"/>
        <v>Under</v>
      </c>
      <c r="F1591" s="26" t="str">
        <f t="shared" si="104"/>
        <v>Over</v>
      </c>
      <c r="G1591" s="26">
        <f t="shared" si="102"/>
        <v>6</v>
      </c>
    </row>
    <row r="1592" spans="1:7" ht="15" x14ac:dyDescent="0.25">
      <c r="A1592" s="39">
        <v>44387</v>
      </c>
      <c r="B1592" s="40">
        <v>0.26569444444444446</v>
      </c>
      <c r="C1592" s="5">
        <v>21</v>
      </c>
      <c r="D1592" s="24">
        <f t="shared" si="101"/>
        <v>21</v>
      </c>
      <c r="E1592" s="26" t="str">
        <f t="shared" si="103"/>
        <v>Under</v>
      </c>
      <c r="F1592" s="26" t="str">
        <f t="shared" si="104"/>
        <v>Over</v>
      </c>
      <c r="G1592" s="26">
        <f t="shared" si="102"/>
        <v>6</v>
      </c>
    </row>
    <row r="1593" spans="1:7" ht="15" x14ac:dyDescent="0.25">
      <c r="A1593" s="39">
        <v>44387</v>
      </c>
      <c r="B1593" s="40">
        <v>0.26791666666666664</v>
      </c>
      <c r="C1593" s="5">
        <v>40</v>
      </c>
      <c r="D1593" s="24">
        <f t="shared" si="101"/>
        <v>40</v>
      </c>
      <c r="E1593" s="26" t="str">
        <f t="shared" si="103"/>
        <v>Over</v>
      </c>
      <c r="F1593" s="26" t="str">
        <f t="shared" si="104"/>
        <v>Over</v>
      </c>
      <c r="G1593" s="26">
        <f t="shared" si="102"/>
        <v>6</v>
      </c>
    </row>
    <row r="1594" spans="1:7" ht="15" x14ac:dyDescent="0.25">
      <c r="A1594" s="39">
        <v>44387</v>
      </c>
      <c r="B1594" s="40">
        <v>0.27240740740740738</v>
      </c>
      <c r="C1594" s="5">
        <v>17</v>
      </c>
      <c r="D1594" s="24">
        <f t="shared" si="101"/>
        <v>17</v>
      </c>
      <c r="E1594" s="26" t="str">
        <f t="shared" si="103"/>
        <v>Under</v>
      </c>
      <c r="F1594" s="26" t="str">
        <f t="shared" si="104"/>
        <v>Over</v>
      </c>
      <c r="G1594" s="26">
        <f t="shared" si="102"/>
        <v>6</v>
      </c>
    </row>
    <row r="1595" spans="1:7" ht="15" x14ac:dyDescent="0.25">
      <c r="A1595" s="39">
        <v>44387</v>
      </c>
      <c r="B1595" s="40">
        <v>0.27344907407407409</v>
      </c>
      <c r="C1595" s="5">
        <v>12</v>
      </c>
      <c r="D1595" s="24">
        <f t="shared" si="101"/>
        <v>12</v>
      </c>
      <c r="E1595" s="26" t="str">
        <f t="shared" si="103"/>
        <v>Under</v>
      </c>
      <c r="F1595" s="26" t="str">
        <f t="shared" si="104"/>
        <v>Over</v>
      </c>
      <c r="G1595" s="26">
        <f t="shared" si="102"/>
        <v>6</v>
      </c>
    </row>
    <row r="1596" spans="1:7" ht="15" x14ac:dyDescent="0.25">
      <c r="A1596" s="39">
        <v>44387</v>
      </c>
      <c r="B1596" s="40">
        <v>0.27658564814814818</v>
      </c>
      <c r="C1596" s="5">
        <v>20</v>
      </c>
      <c r="D1596" s="24">
        <f t="shared" si="101"/>
        <v>20</v>
      </c>
      <c r="E1596" s="26" t="str">
        <f t="shared" si="103"/>
        <v>Under</v>
      </c>
      <c r="F1596" s="26" t="str">
        <f t="shared" si="104"/>
        <v>Over</v>
      </c>
      <c r="G1596" s="26">
        <f t="shared" si="102"/>
        <v>6</v>
      </c>
    </row>
    <row r="1597" spans="1:7" ht="15" x14ac:dyDescent="0.25">
      <c r="A1597" s="39">
        <v>44387</v>
      </c>
      <c r="B1597" s="40">
        <v>0.28005787037037039</v>
      </c>
      <c r="C1597" s="5">
        <v>22</v>
      </c>
      <c r="D1597" s="24">
        <f t="shared" si="101"/>
        <v>22</v>
      </c>
      <c r="E1597" s="26" t="str">
        <f t="shared" si="103"/>
        <v>Under</v>
      </c>
      <c r="F1597" s="26" t="str">
        <f t="shared" si="104"/>
        <v>Over</v>
      </c>
      <c r="G1597" s="26">
        <f t="shared" si="102"/>
        <v>6</v>
      </c>
    </row>
    <row r="1598" spans="1:7" ht="15" x14ac:dyDescent="0.25">
      <c r="A1598" s="39">
        <v>44387</v>
      </c>
      <c r="B1598" s="40">
        <v>0.28156249999999999</v>
      </c>
      <c r="C1598" s="5">
        <v>18</v>
      </c>
      <c r="D1598" s="24">
        <f t="shared" si="101"/>
        <v>18</v>
      </c>
      <c r="E1598" s="26" t="str">
        <f t="shared" si="103"/>
        <v>Under</v>
      </c>
      <c r="F1598" s="26" t="str">
        <f t="shared" si="104"/>
        <v>Over</v>
      </c>
      <c r="G1598" s="26">
        <f t="shared" si="102"/>
        <v>6</v>
      </c>
    </row>
    <row r="1599" spans="1:7" ht="15" x14ac:dyDescent="0.25">
      <c r="A1599" s="39">
        <v>44387</v>
      </c>
      <c r="B1599" s="40">
        <v>0.29328703703703701</v>
      </c>
      <c r="C1599" s="5">
        <v>10</v>
      </c>
      <c r="D1599" s="24">
        <f t="shared" si="101"/>
        <v>10</v>
      </c>
      <c r="E1599" s="26" t="str">
        <f t="shared" si="103"/>
        <v>Under</v>
      </c>
      <c r="F1599" s="26" t="str">
        <f t="shared" si="104"/>
        <v>Under</v>
      </c>
      <c r="G1599" s="26">
        <f t="shared" si="102"/>
        <v>7</v>
      </c>
    </row>
    <row r="1600" spans="1:7" ht="15" x14ac:dyDescent="0.25">
      <c r="A1600" s="39">
        <v>44387</v>
      </c>
      <c r="B1600" s="40">
        <v>0.29526620370370371</v>
      </c>
      <c r="C1600" s="5">
        <v>22</v>
      </c>
      <c r="D1600" s="24">
        <f t="shared" si="101"/>
        <v>22</v>
      </c>
      <c r="E1600" s="26" t="str">
        <f t="shared" si="103"/>
        <v>Under</v>
      </c>
      <c r="F1600" s="26" t="str">
        <f t="shared" si="104"/>
        <v>Over</v>
      </c>
      <c r="G1600" s="26">
        <f t="shared" si="102"/>
        <v>7</v>
      </c>
    </row>
    <row r="1601" spans="1:7" ht="15" x14ac:dyDescent="0.25">
      <c r="A1601" s="39">
        <v>44387</v>
      </c>
      <c r="B1601" s="40">
        <v>0.32141203703703702</v>
      </c>
      <c r="C1601" s="5">
        <v>25</v>
      </c>
      <c r="D1601" s="24">
        <f t="shared" si="101"/>
        <v>25</v>
      </c>
      <c r="E1601" s="26" t="str">
        <f t="shared" si="103"/>
        <v>Over</v>
      </c>
      <c r="F1601" s="26" t="str">
        <f t="shared" si="104"/>
        <v>Over</v>
      </c>
      <c r="G1601" s="26">
        <f t="shared" si="102"/>
        <v>7</v>
      </c>
    </row>
    <row r="1602" spans="1:7" ht="15" x14ac:dyDescent="0.25">
      <c r="A1602" s="39">
        <v>44387</v>
      </c>
      <c r="B1602" s="40">
        <v>0.32424768518518515</v>
      </c>
      <c r="C1602" s="5">
        <v>19</v>
      </c>
      <c r="D1602" s="24">
        <f t="shared" si="101"/>
        <v>19</v>
      </c>
      <c r="E1602" s="26" t="str">
        <f t="shared" si="103"/>
        <v>Under</v>
      </c>
      <c r="F1602" s="26" t="str">
        <f t="shared" si="104"/>
        <v>Over</v>
      </c>
      <c r="G1602" s="26">
        <f t="shared" si="102"/>
        <v>7</v>
      </c>
    </row>
    <row r="1603" spans="1:7" ht="15" x14ac:dyDescent="0.25">
      <c r="A1603" s="39">
        <v>44387</v>
      </c>
      <c r="B1603" s="40">
        <v>0.34443287037037035</v>
      </c>
      <c r="C1603" s="5">
        <v>16</v>
      </c>
      <c r="D1603" s="24">
        <f t="shared" si="101"/>
        <v>16</v>
      </c>
      <c r="E1603" s="26" t="str">
        <f t="shared" si="103"/>
        <v>Under</v>
      </c>
      <c r="F1603" s="26" t="str">
        <f t="shared" si="104"/>
        <v>Over</v>
      </c>
      <c r="G1603" s="26">
        <f t="shared" si="102"/>
        <v>8</v>
      </c>
    </row>
    <row r="1604" spans="1:7" ht="15" x14ac:dyDescent="0.25">
      <c r="A1604" s="39">
        <v>44387</v>
      </c>
      <c r="B1604" s="40">
        <v>0.35435185185185186</v>
      </c>
      <c r="C1604" s="5">
        <v>10</v>
      </c>
      <c r="D1604" s="24">
        <f t="shared" si="101"/>
        <v>10</v>
      </c>
      <c r="E1604" s="26" t="str">
        <f t="shared" si="103"/>
        <v>Under</v>
      </c>
      <c r="F1604" s="26" t="str">
        <f t="shared" si="104"/>
        <v>Under</v>
      </c>
      <c r="G1604" s="26">
        <f t="shared" si="102"/>
        <v>8</v>
      </c>
    </row>
    <row r="1605" spans="1:7" ht="15" x14ac:dyDescent="0.25">
      <c r="A1605" s="39">
        <v>44387</v>
      </c>
      <c r="B1605" s="40">
        <v>0.35464120370370367</v>
      </c>
      <c r="C1605" s="5">
        <v>13</v>
      </c>
      <c r="D1605" s="24">
        <f t="shared" si="101"/>
        <v>13</v>
      </c>
      <c r="E1605" s="26" t="str">
        <f t="shared" si="103"/>
        <v>Under</v>
      </c>
      <c r="F1605" s="26" t="str">
        <f t="shared" si="104"/>
        <v>Over</v>
      </c>
      <c r="G1605" s="26">
        <f t="shared" si="102"/>
        <v>8</v>
      </c>
    </row>
    <row r="1606" spans="1:7" ht="15" x14ac:dyDescent="0.25">
      <c r="A1606" s="39">
        <v>44387</v>
      </c>
      <c r="B1606" s="40">
        <v>0.35790509259259262</v>
      </c>
      <c r="C1606" s="5">
        <v>9</v>
      </c>
      <c r="D1606" s="24">
        <f t="shared" si="101"/>
        <v>9</v>
      </c>
      <c r="E1606" s="26" t="str">
        <f t="shared" si="103"/>
        <v>Under</v>
      </c>
      <c r="F1606" s="26" t="str">
        <f t="shared" si="104"/>
        <v>Under</v>
      </c>
      <c r="G1606" s="26">
        <f t="shared" si="102"/>
        <v>8</v>
      </c>
    </row>
    <row r="1607" spans="1:7" ht="15" x14ac:dyDescent="0.25">
      <c r="A1607" s="39">
        <v>44387</v>
      </c>
      <c r="B1607" s="40">
        <v>0.36135416666666664</v>
      </c>
      <c r="C1607" s="5">
        <v>12</v>
      </c>
      <c r="D1607" s="24">
        <f t="shared" si="101"/>
        <v>12</v>
      </c>
      <c r="E1607" s="26" t="str">
        <f t="shared" si="103"/>
        <v>Under</v>
      </c>
      <c r="F1607" s="26" t="str">
        <f t="shared" si="104"/>
        <v>Over</v>
      </c>
      <c r="G1607" s="26">
        <f t="shared" si="102"/>
        <v>8</v>
      </c>
    </row>
    <row r="1608" spans="1:7" ht="15" x14ac:dyDescent="0.25">
      <c r="A1608" s="39">
        <v>44387</v>
      </c>
      <c r="B1608" s="40">
        <v>0.36570601851851853</v>
      </c>
      <c r="C1608" s="5">
        <v>11</v>
      </c>
      <c r="D1608" s="24">
        <f t="shared" si="101"/>
        <v>11</v>
      </c>
      <c r="E1608" s="26" t="str">
        <f t="shared" si="103"/>
        <v>Under</v>
      </c>
      <c r="F1608" s="26" t="str">
        <f t="shared" si="104"/>
        <v>Over</v>
      </c>
      <c r="G1608" s="26">
        <f t="shared" si="102"/>
        <v>8</v>
      </c>
    </row>
    <row r="1609" spans="1:7" ht="15" x14ac:dyDescent="0.25">
      <c r="A1609" s="39">
        <v>44387</v>
      </c>
      <c r="B1609" s="40">
        <v>0.36658564814814815</v>
      </c>
      <c r="C1609" s="5">
        <v>18</v>
      </c>
      <c r="D1609" s="24">
        <f t="shared" si="101"/>
        <v>18</v>
      </c>
      <c r="E1609" s="26" t="str">
        <f t="shared" si="103"/>
        <v>Under</v>
      </c>
      <c r="F1609" s="26" t="str">
        <f t="shared" si="104"/>
        <v>Over</v>
      </c>
      <c r="G1609" s="26">
        <f t="shared" si="102"/>
        <v>8</v>
      </c>
    </row>
    <row r="1610" spans="1:7" ht="15" x14ac:dyDescent="0.25">
      <c r="A1610" s="39">
        <v>44387</v>
      </c>
      <c r="B1610" s="40">
        <v>0.36662037037037037</v>
      </c>
      <c r="C1610" s="5">
        <v>16</v>
      </c>
      <c r="D1610" s="24">
        <f t="shared" si="101"/>
        <v>16</v>
      </c>
      <c r="E1610" s="26" t="str">
        <f t="shared" si="103"/>
        <v>Under</v>
      </c>
      <c r="F1610" s="26" t="str">
        <f t="shared" si="104"/>
        <v>Over</v>
      </c>
      <c r="G1610" s="26">
        <f t="shared" si="102"/>
        <v>8</v>
      </c>
    </row>
    <row r="1611" spans="1:7" ht="15" x14ac:dyDescent="0.25">
      <c r="A1611" s="39">
        <v>44387</v>
      </c>
      <c r="B1611" s="40">
        <v>0.36776620370370372</v>
      </c>
      <c r="C1611" s="5">
        <v>18</v>
      </c>
      <c r="D1611" s="24">
        <f t="shared" si="101"/>
        <v>18</v>
      </c>
      <c r="E1611" s="26" t="str">
        <f t="shared" si="103"/>
        <v>Under</v>
      </c>
      <c r="F1611" s="26" t="str">
        <f t="shared" si="104"/>
        <v>Over</v>
      </c>
      <c r="G1611" s="26">
        <f t="shared" si="102"/>
        <v>8</v>
      </c>
    </row>
    <row r="1612" spans="1:7" ht="15" x14ac:dyDescent="0.25">
      <c r="A1612" s="39">
        <v>44387</v>
      </c>
      <c r="B1612" s="40">
        <v>0.37259259259259259</v>
      </c>
      <c r="C1612" s="5">
        <v>19</v>
      </c>
      <c r="D1612" s="24">
        <f t="shared" si="101"/>
        <v>19</v>
      </c>
      <c r="E1612" s="26" t="str">
        <f t="shared" si="103"/>
        <v>Under</v>
      </c>
      <c r="F1612" s="26" t="str">
        <f t="shared" si="104"/>
        <v>Over</v>
      </c>
      <c r="G1612" s="26">
        <f t="shared" si="102"/>
        <v>8</v>
      </c>
    </row>
    <row r="1613" spans="1:7" ht="15" x14ac:dyDescent="0.25">
      <c r="A1613" s="39">
        <v>44387</v>
      </c>
      <c r="B1613" s="40">
        <v>0.3739467592592593</v>
      </c>
      <c r="C1613" s="5">
        <v>18</v>
      </c>
      <c r="D1613" s="24">
        <f t="shared" si="101"/>
        <v>18</v>
      </c>
      <c r="E1613" s="26" t="str">
        <f t="shared" si="103"/>
        <v>Under</v>
      </c>
      <c r="F1613" s="26" t="str">
        <f t="shared" si="104"/>
        <v>Over</v>
      </c>
      <c r="G1613" s="26">
        <f t="shared" si="102"/>
        <v>8</v>
      </c>
    </row>
    <row r="1614" spans="1:7" ht="15" x14ac:dyDescent="0.25">
      <c r="A1614" s="39">
        <v>44387</v>
      </c>
      <c r="B1614" s="40">
        <v>0.37626157407407407</v>
      </c>
      <c r="C1614" s="5">
        <v>13</v>
      </c>
      <c r="D1614" s="24">
        <f t="shared" si="101"/>
        <v>13</v>
      </c>
      <c r="E1614" s="26" t="str">
        <f t="shared" si="103"/>
        <v>Under</v>
      </c>
      <c r="F1614" s="26" t="str">
        <f t="shared" si="104"/>
        <v>Over</v>
      </c>
      <c r="G1614" s="26">
        <f t="shared" si="102"/>
        <v>9</v>
      </c>
    </row>
    <row r="1615" spans="1:7" ht="15" x14ac:dyDescent="0.25">
      <c r="A1615" s="39">
        <v>44387</v>
      </c>
      <c r="B1615" s="40">
        <v>0.37697916666666664</v>
      </c>
      <c r="C1615" s="5">
        <v>14</v>
      </c>
      <c r="D1615" s="24">
        <f t="shared" si="101"/>
        <v>14</v>
      </c>
      <c r="E1615" s="26" t="str">
        <f t="shared" si="103"/>
        <v>Under</v>
      </c>
      <c r="F1615" s="26" t="str">
        <f t="shared" si="104"/>
        <v>Over</v>
      </c>
      <c r="G1615" s="26">
        <f t="shared" si="102"/>
        <v>9</v>
      </c>
    </row>
    <row r="1616" spans="1:7" ht="15" x14ac:dyDescent="0.25">
      <c r="A1616" s="39">
        <v>44387</v>
      </c>
      <c r="B1616" s="40">
        <v>0.37969907407407405</v>
      </c>
      <c r="C1616" s="5">
        <v>17</v>
      </c>
      <c r="D1616" s="24">
        <f t="shared" si="101"/>
        <v>17</v>
      </c>
      <c r="E1616" s="26" t="str">
        <f t="shared" si="103"/>
        <v>Under</v>
      </c>
      <c r="F1616" s="26" t="str">
        <f t="shared" si="104"/>
        <v>Over</v>
      </c>
      <c r="G1616" s="26">
        <f t="shared" si="102"/>
        <v>9</v>
      </c>
    </row>
    <row r="1617" spans="1:7" ht="15" x14ac:dyDescent="0.25">
      <c r="A1617" s="39">
        <v>44387</v>
      </c>
      <c r="B1617" s="40">
        <v>0.38094907407407402</v>
      </c>
      <c r="C1617" s="5">
        <v>13</v>
      </c>
      <c r="D1617" s="24">
        <f t="shared" si="101"/>
        <v>13</v>
      </c>
      <c r="E1617" s="26" t="str">
        <f t="shared" si="103"/>
        <v>Under</v>
      </c>
      <c r="F1617" s="26" t="str">
        <f t="shared" si="104"/>
        <v>Over</v>
      </c>
      <c r="G1617" s="26">
        <f t="shared" si="102"/>
        <v>9</v>
      </c>
    </row>
    <row r="1618" spans="1:7" ht="15" x14ac:dyDescent="0.25">
      <c r="A1618" s="39">
        <v>44387</v>
      </c>
      <c r="B1618" s="40">
        <v>0.38466435185185183</v>
      </c>
      <c r="C1618" s="5">
        <v>16</v>
      </c>
      <c r="D1618" s="24">
        <f t="shared" si="101"/>
        <v>16</v>
      </c>
      <c r="E1618" s="26" t="str">
        <f t="shared" si="103"/>
        <v>Under</v>
      </c>
      <c r="F1618" s="26" t="str">
        <f t="shared" si="104"/>
        <v>Over</v>
      </c>
      <c r="G1618" s="26">
        <f t="shared" si="102"/>
        <v>9</v>
      </c>
    </row>
    <row r="1619" spans="1:7" ht="15" x14ac:dyDescent="0.25">
      <c r="A1619" s="39">
        <v>44387</v>
      </c>
      <c r="B1619" s="40">
        <v>0.385775462962963</v>
      </c>
      <c r="C1619" s="5">
        <v>8</v>
      </c>
      <c r="D1619" s="24">
        <f t="shared" si="101"/>
        <v>8</v>
      </c>
      <c r="E1619" s="26" t="str">
        <f t="shared" si="103"/>
        <v>Under</v>
      </c>
      <c r="F1619" s="26" t="str">
        <f t="shared" si="104"/>
        <v>Under</v>
      </c>
      <c r="G1619" s="26">
        <f t="shared" si="102"/>
        <v>9</v>
      </c>
    </row>
    <row r="1620" spans="1:7" ht="15" x14ac:dyDescent="0.25">
      <c r="A1620" s="39">
        <v>44387</v>
      </c>
      <c r="B1620" s="40">
        <v>0.39101851851851849</v>
      </c>
      <c r="C1620" s="5">
        <v>22</v>
      </c>
      <c r="D1620" s="24">
        <f t="shared" si="101"/>
        <v>22</v>
      </c>
      <c r="E1620" s="26" t="str">
        <f t="shared" si="103"/>
        <v>Under</v>
      </c>
      <c r="F1620" s="26" t="str">
        <f t="shared" si="104"/>
        <v>Over</v>
      </c>
      <c r="G1620" s="26">
        <f t="shared" si="102"/>
        <v>9</v>
      </c>
    </row>
    <row r="1621" spans="1:7" ht="15" x14ac:dyDescent="0.25">
      <c r="A1621" s="39">
        <v>44387</v>
      </c>
      <c r="B1621" s="40">
        <v>0.39188657407407407</v>
      </c>
      <c r="C1621" s="5">
        <v>18</v>
      </c>
      <c r="D1621" s="24">
        <f t="shared" si="101"/>
        <v>18</v>
      </c>
      <c r="E1621" s="26" t="str">
        <f t="shared" si="103"/>
        <v>Under</v>
      </c>
      <c r="F1621" s="26" t="str">
        <f t="shared" si="104"/>
        <v>Over</v>
      </c>
      <c r="G1621" s="26">
        <f t="shared" si="102"/>
        <v>9</v>
      </c>
    </row>
    <row r="1622" spans="1:7" ht="15" x14ac:dyDescent="0.25">
      <c r="A1622" s="39">
        <v>44387</v>
      </c>
      <c r="B1622" s="40">
        <v>0.39339120370370373</v>
      </c>
      <c r="C1622" s="5">
        <v>21</v>
      </c>
      <c r="D1622" s="24">
        <f t="shared" si="101"/>
        <v>21</v>
      </c>
      <c r="E1622" s="26" t="str">
        <f t="shared" si="103"/>
        <v>Under</v>
      </c>
      <c r="F1622" s="26" t="str">
        <f t="shared" si="104"/>
        <v>Over</v>
      </c>
      <c r="G1622" s="26">
        <f t="shared" si="102"/>
        <v>9</v>
      </c>
    </row>
    <row r="1623" spans="1:7" ht="15" x14ac:dyDescent="0.25">
      <c r="A1623" s="39">
        <v>44387</v>
      </c>
      <c r="B1623" s="40">
        <v>0.39559027777777778</v>
      </c>
      <c r="C1623" s="5">
        <v>18</v>
      </c>
      <c r="D1623" s="24">
        <f t="shared" ref="D1623:D1686" si="105">IF(C1623="","",IF($B$9="mph",C1623,ROUND(C1623*0.6214,0)))</f>
        <v>18</v>
      </c>
      <c r="E1623" s="26" t="str">
        <f t="shared" si="103"/>
        <v>Under</v>
      </c>
      <c r="F1623" s="26" t="str">
        <f t="shared" si="104"/>
        <v>Over</v>
      </c>
      <c r="G1623" s="26">
        <f t="shared" ref="G1623:G1686" si="106">HOUR(B1623)</f>
        <v>9</v>
      </c>
    </row>
    <row r="1624" spans="1:7" ht="15" x14ac:dyDescent="0.25">
      <c r="A1624" s="39">
        <v>44387</v>
      </c>
      <c r="B1624" s="40">
        <v>0.39675925925925926</v>
      </c>
      <c r="C1624" s="5">
        <v>17</v>
      </c>
      <c r="D1624" s="24">
        <f t="shared" si="105"/>
        <v>17</v>
      </c>
      <c r="E1624" s="26" t="str">
        <f t="shared" ref="E1624:E1687" si="107">IF(D1624="","",IF(D1624&gt;$B$11,"Over","Under"))</f>
        <v>Under</v>
      </c>
      <c r="F1624" s="26" t="str">
        <f t="shared" ref="F1624:F1687" si="108">IF(D1624="","",IF(D1624&gt;$B$10,"Over","Under"))</f>
        <v>Over</v>
      </c>
      <c r="G1624" s="26">
        <f t="shared" si="106"/>
        <v>9</v>
      </c>
    </row>
    <row r="1625" spans="1:7" ht="15" x14ac:dyDescent="0.25">
      <c r="A1625" s="39">
        <v>44387</v>
      </c>
      <c r="B1625" s="40">
        <v>0.39736111111111111</v>
      </c>
      <c r="C1625" s="5">
        <v>18</v>
      </c>
      <c r="D1625" s="24">
        <f t="shared" si="105"/>
        <v>18</v>
      </c>
      <c r="E1625" s="26" t="str">
        <f t="shared" si="107"/>
        <v>Under</v>
      </c>
      <c r="F1625" s="26" t="str">
        <f t="shared" si="108"/>
        <v>Over</v>
      </c>
      <c r="G1625" s="26">
        <f t="shared" si="106"/>
        <v>9</v>
      </c>
    </row>
    <row r="1626" spans="1:7" ht="15" x14ac:dyDescent="0.25">
      <c r="A1626" s="39">
        <v>44387</v>
      </c>
      <c r="B1626" s="40">
        <v>0.39828703703703705</v>
      </c>
      <c r="C1626" s="5">
        <v>26</v>
      </c>
      <c r="D1626" s="24">
        <f t="shared" si="105"/>
        <v>26</v>
      </c>
      <c r="E1626" s="26" t="str">
        <f t="shared" si="107"/>
        <v>Over</v>
      </c>
      <c r="F1626" s="26" t="str">
        <f t="shared" si="108"/>
        <v>Over</v>
      </c>
      <c r="G1626" s="26">
        <f t="shared" si="106"/>
        <v>9</v>
      </c>
    </row>
    <row r="1627" spans="1:7" ht="15" x14ac:dyDescent="0.25">
      <c r="A1627" s="39">
        <v>44387</v>
      </c>
      <c r="B1627" s="40">
        <v>0.40060185185185188</v>
      </c>
      <c r="C1627" s="5">
        <v>19</v>
      </c>
      <c r="D1627" s="24">
        <f t="shared" si="105"/>
        <v>19</v>
      </c>
      <c r="E1627" s="26" t="str">
        <f t="shared" si="107"/>
        <v>Under</v>
      </c>
      <c r="F1627" s="26" t="str">
        <f t="shared" si="108"/>
        <v>Over</v>
      </c>
      <c r="G1627" s="26">
        <f t="shared" si="106"/>
        <v>9</v>
      </c>
    </row>
    <row r="1628" spans="1:7" ht="15" x14ac:dyDescent="0.25">
      <c r="A1628" s="39">
        <v>44387</v>
      </c>
      <c r="B1628" s="40">
        <v>0.40134259259259258</v>
      </c>
      <c r="C1628" s="5">
        <v>20</v>
      </c>
      <c r="D1628" s="24">
        <f t="shared" si="105"/>
        <v>20</v>
      </c>
      <c r="E1628" s="26" t="str">
        <f t="shared" si="107"/>
        <v>Under</v>
      </c>
      <c r="F1628" s="26" t="str">
        <f t="shared" si="108"/>
        <v>Over</v>
      </c>
      <c r="G1628" s="26">
        <f t="shared" si="106"/>
        <v>9</v>
      </c>
    </row>
    <row r="1629" spans="1:7" ht="15" x14ac:dyDescent="0.25">
      <c r="A1629" s="39">
        <v>44387</v>
      </c>
      <c r="B1629" s="40">
        <v>0.40178240740740739</v>
      </c>
      <c r="C1629" s="5">
        <v>18</v>
      </c>
      <c r="D1629" s="24">
        <f t="shared" si="105"/>
        <v>18</v>
      </c>
      <c r="E1629" s="26" t="str">
        <f t="shared" si="107"/>
        <v>Under</v>
      </c>
      <c r="F1629" s="26" t="str">
        <f t="shared" si="108"/>
        <v>Over</v>
      </c>
      <c r="G1629" s="26">
        <f t="shared" si="106"/>
        <v>9</v>
      </c>
    </row>
    <row r="1630" spans="1:7" ht="15" x14ac:dyDescent="0.25">
      <c r="A1630" s="39">
        <v>44387</v>
      </c>
      <c r="B1630" s="40">
        <v>0.40520833333333334</v>
      </c>
      <c r="C1630" s="5">
        <v>12</v>
      </c>
      <c r="D1630" s="24">
        <f t="shared" si="105"/>
        <v>12</v>
      </c>
      <c r="E1630" s="26" t="str">
        <f t="shared" si="107"/>
        <v>Under</v>
      </c>
      <c r="F1630" s="26" t="str">
        <f t="shared" si="108"/>
        <v>Over</v>
      </c>
      <c r="G1630" s="26">
        <f t="shared" si="106"/>
        <v>9</v>
      </c>
    </row>
    <row r="1631" spans="1:7" ht="15" x14ac:dyDescent="0.25">
      <c r="A1631" s="39">
        <v>44387</v>
      </c>
      <c r="B1631" s="40">
        <v>0.40543981481481484</v>
      </c>
      <c r="C1631" s="5">
        <v>12</v>
      </c>
      <c r="D1631" s="24">
        <f t="shared" si="105"/>
        <v>12</v>
      </c>
      <c r="E1631" s="26" t="str">
        <f t="shared" si="107"/>
        <v>Under</v>
      </c>
      <c r="F1631" s="26" t="str">
        <f t="shared" si="108"/>
        <v>Over</v>
      </c>
      <c r="G1631" s="26">
        <f t="shared" si="106"/>
        <v>9</v>
      </c>
    </row>
    <row r="1632" spans="1:7" ht="15" x14ac:dyDescent="0.25">
      <c r="A1632" s="39">
        <v>44387</v>
      </c>
      <c r="B1632" s="40">
        <v>0.40636574074074078</v>
      </c>
      <c r="C1632" s="5">
        <v>17</v>
      </c>
      <c r="D1632" s="24">
        <f t="shared" si="105"/>
        <v>17</v>
      </c>
      <c r="E1632" s="26" t="str">
        <f t="shared" si="107"/>
        <v>Under</v>
      </c>
      <c r="F1632" s="26" t="str">
        <f t="shared" si="108"/>
        <v>Over</v>
      </c>
      <c r="G1632" s="26">
        <f t="shared" si="106"/>
        <v>9</v>
      </c>
    </row>
    <row r="1633" spans="1:7" ht="15" x14ac:dyDescent="0.25">
      <c r="A1633" s="39">
        <v>44387</v>
      </c>
      <c r="B1633" s="40">
        <v>0.4109606481481482</v>
      </c>
      <c r="C1633" s="5">
        <v>21</v>
      </c>
      <c r="D1633" s="24">
        <f t="shared" si="105"/>
        <v>21</v>
      </c>
      <c r="E1633" s="26" t="str">
        <f t="shared" si="107"/>
        <v>Under</v>
      </c>
      <c r="F1633" s="26" t="str">
        <f t="shared" si="108"/>
        <v>Over</v>
      </c>
      <c r="G1633" s="26">
        <f t="shared" si="106"/>
        <v>9</v>
      </c>
    </row>
    <row r="1634" spans="1:7" ht="15" x14ac:dyDescent="0.25">
      <c r="A1634" s="39">
        <v>44387</v>
      </c>
      <c r="B1634" s="40">
        <v>0.41142361111111114</v>
      </c>
      <c r="C1634" s="5">
        <v>19</v>
      </c>
      <c r="D1634" s="24">
        <f t="shared" si="105"/>
        <v>19</v>
      </c>
      <c r="E1634" s="26" t="str">
        <f t="shared" si="107"/>
        <v>Under</v>
      </c>
      <c r="F1634" s="26" t="str">
        <f t="shared" si="108"/>
        <v>Over</v>
      </c>
      <c r="G1634" s="26">
        <f t="shared" si="106"/>
        <v>9</v>
      </c>
    </row>
    <row r="1635" spans="1:7" ht="15" x14ac:dyDescent="0.25">
      <c r="A1635" s="39">
        <v>44387</v>
      </c>
      <c r="B1635" s="40">
        <v>0.41182870370370367</v>
      </c>
      <c r="C1635" s="5">
        <v>10</v>
      </c>
      <c r="D1635" s="24">
        <f t="shared" si="105"/>
        <v>10</v>
      </c>
      <c r="E1635" s="26" t="str">
        <f t="shared" si="107"/>
        <v>Under</v>
      </c>
      <c r="F1635" s="26" t="str">
        <f t="shared" si="108"/>
        <v>Under</v>
      </c>
      <c r="G1635" s="26">
        <f t="shared" si="106"/>
        <v>9</v>
      </c>
    </row>
    <row r="1636" spans="1:7" ht="15" x14ac:dyDescent="0.25">
      <c r="A1636" s="39">
        <v>44387</v>
      </c>
      <c r="B1636" s="40">
        <v>0.41453703703703698</v>
      </c>
      <c r="C1636" s="5">
        <v>22</v>
      </c>
      <c r="D1636" s="24">
        <f t="shared" si="105"/>
        <v>22</v>
      </c>
      <c r="E1636" s="26" t="str">
        <f t="shared" si="107"/>
        <v>Under</v>
      </c>
      <c r="F1636" s="26" t="str">
        <f t="shared" si="108"/>
        <v>Over</v>
      </c>
      <c r="G1636" s="26">
        <f t="shared" si="106"/>
        <v>9</v>
      </c>
    </row>
    <row r="1637" spans="1:7" ht="15" x14ac:dyDescent="0.25">
      <c r="A1637" s="39">
        <v>44387</v>
      </c>
      <c r="B1637" s="40">
        <v>0.41651620370370374</v>
      </c>
      <c r="C1637" s="5">
        <v>16</v>
      </c>
      <c r="D1637" s="24">
        <f t="shared" si="105"/>
        <v>16</v>
      </c>
      <c r="E1637" s="26" t="str">
        <f t="shared" si="107"/>
        <v>Under</v>
      </c>
      <c r="F1637" s="26" t="str">
        <f t="shared" si="108"/>
        <v>Over</v>
      </c>
      <c r="G1637" s="26">
        <f t="shared" si="106"/>
        <v>9</v>
      </c>
    </row>
    <row r="1638" spans="1:7" ht="15" x14ac:dyDescent="0.25">
      <c r="A1638" s="39">
        <v>44387</v>
      </c>
      <c r="B1638" s="40">
        <v>0.41753472222222227</v>
      </c>
      <c r="C1638" s="5">
        <v>10</v>
      </c>
      <c r="D1638" s="24">
        <f t="shared" si="105"/>
        <v>10</v>
      </c>
      <c r="E1638" s="26" t="str">
        <f t="shared" si="107"/>
        <v>Under</v>
      </c>
      <c r="F1638" s="26" t="str">
        <f t="shared" si="108"/>
        <v>Under</v>
      </c>
      <c r="G1638" s="26">
        <f t="shared" si="106"/>
        <v>10</v>
      </c>
    </row>
    <row r="1639" spans="1:7" ht="15" x14ac:dyDescent="0.25">
      <c r="A1639" s="39">
        <v>44387</v>
      </c>
      <c r="B1639" s="40">
        <v>0.41833333333333328</v>
      </c>
      <c r="C1639" s="5">
        <v>18</v>
      </c>
      <c r="D1639" s="24">
        <f t="shared" si="105"/>
        <v>18</v>
      </c>
      <c r="E1639" s="26" t="str">
        <f t="shared" si="107"/>
        <v>Under</v>
      </c>
      <c r="F1639" s="26" t="str">
        <f t="shared" si="108"/>
        <v>Over</v>
      </c>
      <c r="G1639" s="26">
        <f t="shared" si="106"/>
        <v>10</v>
      </c>
    </row>
    <row r="1640" spans="1:7" ht="15" x14ac:dyDescent="0.25">
      <c r="A1640" s="39">
        <v>44387</v>
      </c>
      <c r="B1640" s="40">
        <v>0.41887731481481483</v>
      </c>
      <c r="C1640" s="5">
        <v>16</v>
      </c>
      <c r="D1640" s="24">
        <f t="shared" si="105"/>
        <v>16</v>
      </c>
      <c r="E1640" s="26" t="str">
        <f t="shared" si="107"/>
        <v>Under</v>
      </c>
      <c r="F1640" s="26" t="str">
        <f t="shared" si="108"/>
        <v>Over</v>
      </c>
      <c r="G1640" s="26">
        <f t="shared" si="106"/>
        <v>10</v>
      </c>
    </row>
    <row r="1641" spans="1:7" ht="15" x14ac:dyDescent="0.25">
      <c r="A1641" s="39">
        <v>44387</v>
      </c>
      <c r="B1641" s="40">
        <v>0.42163194444444446</v>
      </c>
      <c r="C1641" s="5">
        <v>17</v>
      </c>
      <c r="D1641" s="24">
        <f t="shared" si="105"/>
        <v>17</v>
      </c>
      <c r="E1641" s="26" t="str">
        <f t="shared" si="107"/>
        <v>Under</v>
      </c>
      <c r="F1641" s="26" t="str">
        <f t="shared" si="108"/>
        <v>Over</v>
      </c>
      <c r="G1641" s="26">
        <f t="shared" si="106"/>
        <v>10</v>
      </c>
    </row>
    <row r="1642" spans="1:7" ht="15" x14ac:dyDescent="0.25">
      <c r="A1642" s="39">
        <v>44387</v>
      </c>
      <c r="B1642" s="40">
        <v>0.42689814814814814</v>
      </c>
      <c r="C1642" s="5">
        <v>17</v>
      </c>
      <c r="D1642" s="24">
        <f t="shared" si="105"/>
        <v>17</v>
      </c>
      <c r="E1642" s="26" t="str">
        <f t="shared" si="107"/>
        <v>Under</v>
      </c>
      <c r="F1642" s="26" t="str">
        <f t="shared" si="108"/>
        <v>Over</v>
      </c>
      <c r="G1642" s="26">
        <f t="shared" si="106"/>
        <v>10</v>
      </c>
    </row>
    <row r="1643" spans="1:7" ht="15" x14ac:dyDescent="0.25">
      <c r="A1643" s="39">
        <v>44387</v>
      </c>
      <c r="B1643" s="40">
        <v>0.4269444444444444</v>
      </c>
      <c r="C1643" s="5">
        <v>18</v>
      </c>
      <c r="D1643" s="24">
        <f t="shared" si="105"/>
        <v>18</v>
      </c>
      <c r="E1643" s="26" t="str">
        <f t="shared" si="107"/>
        <v>Under</v>
      </c>
      <c r="F1643" s="26" t="str">
        <f t="shared" si="108"/>
        <v>Over</v>
      </c>
      <c r="G1643" s="26">
        <f t="shared" si="106"/>
        <v>10</v>
      </c>
    </row>
    <row r="1644" spans="1:7" ht="15" x14ac:dyDescent="0.25">
      <c r="A1644" s="39">
        <v>44387</v>
      </c>
      <c r="B1644" s="40">
        <v>0.42935185185185182</v>
      </c>
      <c r="C1644" s="5">
        <v>15</v>
      </c>
      <c r="D1644" s="24">
        <f t="shared" si="105"/>
        <v>15</v>
      </c>
      <c r="E1644" s="26" t="str">
        <f t="shared" si="107"/>
        <v>Under</v>
      </c>
      <c r="F1644" s="26" t="str">
        <f t="shared" si="108"/>
        <v>Over</v>
      </c>
      <c r="G1644" s="26">
        <f t="shared" si="106"/>
        <v>10</v>
      </c>
    </row>
    <row r="1645" spans="1:7" ht="15" x14ac:dyDescent="0.25">
      <c r="A1645" s="39">
        <v>44387</v>
      </c>
      <c r="B1645" s="40">
        <v>0.43019675925925926</v>
      </c>
      <c r="C1645" s="5">
        <v>12</v>
      </c>
      <c r="D1645" s="24">
        <f t="shared" si="105"/>
        <v>12</v>
      </c>
      <c r="E1645" s="26" t="str">
        <f t="shared" si="107"/>
        <v>Under</v>
      </c>
      <c r="F1645" s="26" t="str">
        <f t="shared" si="108"/>
        <v>Over</v>
      </c>
      <c r="G1645" s="26">
        <f t="shared" si="106"/>
        <v>10</v>
      </c>
    </row>
    <row r="1646" spans="1:7" ht="15" x14ac:dyDescent="0.25">
      <c r="A1646" s="39">
        <v>44387</v>
      </c>
      <c r="B1646" s="40">
        <v>0.43114583333333334</v>
      </c>
      <c r="C1646" s="5">
        <v>17</v>
      </c>
      <c r="D1646" s="24">
        <f t="shared" si="105"/>
        <v>17</v>
      </c>
      <c r="E1646" s="26" t="str">
        <f t="shared" si="107"/>
        <v>Under</v>
      </c>
      <c r="F1646" s="26" t="str">
        <f t="shared" si="108"/>
        <v>Over</v>
      </c>
      <c r="G1646" s="26">
        <f t="shared" si="106"/>
        <v>10</v>
      </c>
    </row>
    <row r="1647" spans="1:7" ht="15" x14ac:dyDescent="0.25">
      <c r="A1647" s="39">
        <v>44387</v>
      </c>
      <c r="B1647" s="40">
        <v>0.43118055555555551</v>
      </c>
      <c r="C1647" s="5">
        <v>21</v>
      </c>
      <c r="D1647" s="24">
        <f t="shared" si="105"/>
        <v>21</v>
      </c>
      <c r="E1647" s="26" t="str">
        <f t="shared" si="107"/>
        <v>Under</v>
      </c>
      <c r="F1647" s="26" t="str">
        <f t="shared" si="108"/>
        <v>Over</v>
      </c>
      <c r="G1647" s="26">
        <f t="shared" si="106"/>
        <v>10</v>
      </c>
    </row>
    <row r="1648" spans="1:7" ht="15" x14ac:dyDescent="0.25">
      <c r="A1648" s="39">
        <v>44387</v>
      </c>
      <c r="B1648" s="40">
        <v>0.43465277777777778</v>
      </c>
      <c r="C1648" s="5">
        <v>13</v>
      </c>
      <c r="D1648" s="24">
        <f t="shared" si="105"/>
        <v>13</v>
      </c>
      <c r="E1648" s="26" t="str">
        <f t="shared" si="107"/>
        <v>Under</v>
      </c>
      <c r="F1648" s="26" t="str">
        <f t="shared" si="108"/>
        <v>Over</v>
      </c>
      <c r="G1648" s="26">
        <f t="shared" si="106"/>
        <v>10</v>
      </c>
    </row>
    <row r="1649" spans="1:7" ht="15" x14ac:dyDescent="0.25">
      <c r="A1649" s="39">
        <v>44387</v>
      </c>
      <c r="B1649" s="40">
        <v>0.43603009259259262</v>
      </c>
      <c r="C1649" s="5">
        <v>20</v>
      </c>
      <c r="D1649" s="24">
        <f t="shared" si="105"/>
        <v>20</v>
      </c>
      <c r="E1649" s="26" t="str">
        <f t="shared" si="107"/>
        <v>Under</v>
      </c>
      <c r="F1649" s="26" t="str">
        <f t="shared" si="108"/>
        <v>Over</v>
      </c>
      <c r="G1649" s="26">
        <f t="shared" si="106"/>
        <v>10</v>
      </c>
    </row>
    <row r="1650" spans="1:7" ht="15" x14ac:dyDescent="0.25">
      <c r="A1650" s="39">
        <v>44387</v>
      </c>
      <c r="B1650" s="40">
        <v>0.43781249999999999</v>
      </c>
      <c r="C1650" s="5">
        <v>12</v>
      </c>
      <c r="D1650" s="24">
        <f t="shared" si="105"/>
        <v>12</v>
      </c>
      <c r="E1650" s="26" t="str">
        <f t="shared" si="107"/>
        <v>Under</v>
      </c>
      <c r="F1650" s="26" t="str">
        <f t="shared" si="108"/>
        <v>Over</v>
      </c>
      <c r="G1650" s="26">
        <f t="shared" si="106"/>
        <v>10</v>
      </c>
    </row>
    <row r="1651" spans="1:7" ht="15" x14ac:dyDescent="0.25">
      <c r="A1651" s="39">
        <v>44387</v>
      </c>
      <c r="B1651" s="40">
        <v>0.43787037037037035</v>
      </c>
      <c r="C1651" s="5">
        <v>14</v>
      </c>
      <c r="D1651" s="24">
        <f t="shared" si="105"/>
        <v>14</v>
      </c>
      <c r="E1651" s="26" t="str">
        <f t="shared" si="107"/>
        <v>Under</v>
      </c>
      <c r="F1651" s="26" t="str">
        <f t="shared" si="108"/>
        <v>Over</v>
      </c>
      <c r="G1651" s="26">
        <f t="shared" si="106"/>
        <v>10</v>
      </c>
    </row>
    <row r="1652" spans="1:7" ht="15" x14ac:dyDescent="0.25">
      <c r="A1652" s="39">
        <v>44387</v>
      </c>
      <c r="B1652" s="40">
        <v>0.44209490740740742</v>
      </c>
      <c r="C1652" s="5">
        <v>17</v>
      </c>
      <c r="D1652" s="24">
        <f t="shared" si="105"/>
        <v>17</v>
      </c>
      <c r="E1652" s="26" t="str">
        <f t="shared" si="107"/>
        <v>Under</v>
      </c>
      <c r="F1652" s="26" t="str">
        <f t="shared" si="108"/>
        <v>Over</v>
      </c>
      <c r="G1652" s="26">
        <f t="shared" si="106"/>
        <v>10</v>
      </c>
    </row>
    <row r="1653" spans="1:7" ht="15" x14ac:dyDescent="0.25">
      <c r="A1653" s="39">
        <v>44387</v>
      </c>
      <c r="B1653" s="40">
        <v>0.44375000000000003</v>
      </c>
      <c r="C1653" s="5">
        <v>17</v>
      </c>
      <c r="D1653" s="24">
        <f t="shared" si="105"/>
        <v>17</v>
      </c>
      <c r="E1653" s="26" t="str">
        <f t="shared" si="107"/>
        <v>Under</v>
      </c>
      <c r="F1653" s="26" t="str">
        <f t="shared" si="108"/>
        <v>Over</v>
      </c>
      <c r="G1653" s="26">
        <f t="shared" si="106"/>
        <v>10</v>
      </c>
    </row>
    <row r="1654" spans="1:7" ht="15" x14ac:dyDescent="0.25">
      <c r="A1654" s="39">
        <v>44387</v>
      </c>
      <c r="B1654" s="40">
        <v>0.44446759259259255</v>
      </c>
      <c r="C1654" s="5">
        <v>11</v>
      </c>
      <c r="D1654" s="24">
        <f t="shared" si="105"/>
        <v>11</v>
      </c>
      <c r="E1654" s="26" t="str">
        <f t="shared" si="107"/>
        <v>Under</v>
      </c>
      <c r="F1654" s="26" t="str">
        <f t="shared" si="108"/>
        <v>Over</v>
      </c>
      <c r="G1654" s="26">
        <f t="shared" si="106"/>
        <v>10</v>
      </c>
    </row>
    <row r="1655" spans="1:7" ht="15" x14ac:dyDescent="0.25">
      <c r="A1655" s="39">
        <v>44387</v>
      </c>
      <c r="B1655" s="40">
        <v>0.44450231481481484</v>
      </c>
      <c r="C1655" s="5">
        <v>12</v>
      </c>
      <c r="D1655" s="24">
        <f t="shared" si="105"/>
        <v>12</v>
      </c>
      <c r="E1655" s="26" t="str">
        <f t="shared" si="107"/>
        <v>Under</v>
      </c>
      <c r="F1655" s="26" t="str">
        <f t="shared" si="108"/>
        <v>Over</v>
      </c>
      <c r="G1655" s="26">
        <f t="shared" si="106"/>
        <v>10</v>
      </c>
    </row>
    <row r="1656" spans="1:7" ht="15" x14ac:dyDescent="0.25">
      <c r="A1656" s="39">
        <v>44387</v>
      </c>
      <c r="B1656" s="40">
        <v>0.44453703703703701</v>
      </c>
      <c r="C1656" s="5">
        <v>14</v>
      </c>
      <c r="D1656" s="24">
        <f t="shared" si="105"/>
        <v>14</v>
      </c>
      <c r="E1656" s="26" t="str">
        <f t="shared" si="107"/>
        <v>Under</v>
      </c>
      <c r="F1656" s="26" t="str">
        <f t="shared" si="108"/>
        <v>Over</v>
      </c>
      <c r="G1656" s="26">
        <f t="shared" si="106"/>
        <v>10</v>
      </c>
    </row>
    <row r="1657" spans="1:7" ht="15" x14ac:dyDescent="0.25">
      <c r="A1657" s="39">
        <v>44387</v>
      </c>
      <c r="B1657" s="40">
        <v>0.4473611111111111</v>
      </c>
      <c r="C1657" s="5">
        <v>20</v>
      </c>
      <c r="D1657" s="24">
        <f t="shared" si="105"/>
        <v>20</v>
      </c>
      <c r="E1657" s="26" t="str">
        <f t="shared" si="107"/>
        <v>Under</v>
      </c>
      <c r="F1657" s="26" t="str">
        <f t="shared" si="108"/>
        <v>Over</v>
      </c>
      <c r="G1657" s="26">
        <f t="shared" si="106"/>
        <v>10</v>
      </c>
    </row>
    <row r="1658" spans="1:7" ht="15" x14ac:dyDescent="0.25">
      <c r="A1658" s="39">
        <v>44387</v>
      </c>
      <c r="B1658" s="40">
        <v>0.44898148148148148</v>
      </c>
      <c r="C1658" s="5">
        <v>13</v>
      </c>
      <c r="D1658" s="24">
        <f t="shared" si="105"/>
        <v>13</v>
      </c>
      <c r="E1658" s="26" t="str">
        <f t="shared" si="107"/>
        <v>Under</v>
      </c>
      <c r="F1658" s="26" t="str">
        <f t="shared" si="108"/>
        <v>Over</v>
      </c>
      <c r="G1658" s="26">
        <f t="shared" si="106"/>
        <v>10</v>
      </c>
    </row>
    <row r="1659" spans="1:7" ht="15" x14ac:dyDescent="0.25">
      <c r="A1659" s="39">
        <v>44387</v>
      </c>
      <c r="B1659" s="40">
        <v>0.44901620370370371</v>
      </c>
      <c r="C1659" s="5">
        <v>12</v>
      </c>
      <c r="D1659" s="24">
        <f t="shared" si="105"/>
        <v>12</v>
      </c>
      <c r="E1659" s="26" t="str">
        <f t="shared" si="107"/>
        <v>Under</v>
      </c>
      <c r="F1659" s="26" t="str">
        <f t="shared" si="108"/>
        <v>Over</v>
      </c>
      <c r="G1659" s="26">
        <f t="shared" si="106"/>
        <v>10</v>
      </c>
    </row>
    <row r="1660" spans="1:7" ht="15" x14ac:dyDescent="0.25">
      <c r="A1660" s="39">
        <v>44387</v>
      </c>
      <c r="B1660" s="40">
        <v>0.45128472222222221</v>
      </c>
      <c r="C1660" s="5">
        <v>20</v>
      </c>
      <c r="D1660" s="24">
        <f t="shared" si="105"/>
        <v>20</v>
      </c>
      <c r="E1660" s="26" t="str">
        <f t="shared" si="107"/>
        <v>Under</v>
      </c>
      <c r="F1660" s="26" t="str">
        <f t="shared" si="108"/>
        <v>Over</v>
      </c>
      <c r="G1660" s="26">
        <f t="shared" si="106"/>
        <v>10</v>
      </c>
    </row>
    <row r="1661" spans="1:7" ht="15" x14ac:dyDescent="0.25">
      <c r="A1661" s="39">
        <v>44387</v>
      </c>
      <c r="B1661" s="40">
        <v>0.45203703703703701</v>
      </c>
      <c r="C1661" s="5">
        <v>20</v>
      </c>
      <c r="D1661" s="24">
        <f t="shared" si="105"/>
        <v>20</v>
      </c>
      <c r="E1661" s="26" t="str">
        <f t="shared" si="107"/>
        <v>Under</v>
      </c>
      <c r="F1661" s="26" t="str">
        <f t="shared" si="108"/>
        <v>Over</v>
      </c>
      <c r="G1661" s="26">
        <f t="shared" si="106"/>
        <v>10</v>
      </c>
    </row>
    <row r="1662" spans="1:7" ht="15" x14ac:dyDescent="0.25">
      <c r="A1662" s="39">
        <v>44387</v>
      </c>
      <c r="B1662" s="40">
        <v>0.45210648148148147</v>
      </c>
      <c r="C1662" s="5">
        <v>19</v>
      </c>
      <c r="D1662" s="24">
        <f t="shared" si="105"/>
        <v>19</v>
      </c>
      <c r="E1662" s="26" t="str">
        <f t="shared" si="107"/>
        <v>Under</v>
      </c>
      <c r="F1662" s="26" t="str">
        <f t="shared" si="108"/>
        <v>Over</v>
      </c>
      <c r="G1662" s="26">
        <f t="shared" si="106"/>
        <v>10</v>
      </c>
    </row>
    <row r="1663" spans="1:7" ht="15" x14ac:dyDescent="0.25">
      <c r="A1663" s="39">
        <v>44387</v>
      </c>
      <c r="B1663" s="40">
        <v>0.45320601851851849</v>
      </c>
      <c r="C1663" s="5">
        <v>18</v>
      </c>
      <c r="D1663" s="24">
        <f t="shared" si="105"/>
        <v>18</v>
      </c>
      <c r="E1663" s="26" t="str">
        <f t="shared" si="107"/>
        <v>Under</v>
      </c>
      <c r="F1663" s="26" t="str">
        <f t="shared" si="108"/>
        <v>Over</v>
      </c>
      <c r="G1663" s="26">
        <f t="shared" si="106"/>
        <v>10</v>
      </c>
    </row>
    <row r="1664" spans="1:7" ht="15" x14ac:dyDescent="0.25">
      <c r="A1664" s="39">
        <v>44387</v>
      </c>
      <c r="B1664" s="40">
        <v>0.45420138888888889</v>
      </c>
      <c r="C1664" s="5">
        <v>23</v>
      </c>
      <c r="D1664" s="24">
        <f t="shared" si="105"/>
        <v>23</v>
      </c>
      <c r="E1664" s="26" t="str">
        <f t="shared" si="107"/>
        <v>Under</v>
      </c>
      <c r="F1664" s="26" t="str">
        <f t="shared" si="108"/>
        <v>Over</v>
      </c>
      <c r="G1664" s="26">
        <f t="shared" si="106"/>
        <v>10</v>
      </c>
    </row>
    <row r="1665" spans="1:7" ht="15" x14ac:dyDescent="0.25">
      <c r="A1665" s="39">
        <v>44387</v>
      </c>
      <c r="B1665" s="40">
        <v>0.45523148148148151</v>
      </c>
      <c r="C1665" s="5">
        <v>22</v>
      </c>
      <c r="D1665" s="24">
        <f t="shared" si="105"/>
        <v>22</v>
      </c>
      <c r="E1665" s="26" t="str">
        <f t="shared" si="107"/>
        <v>Under</v>
      </c>
      <c r="F1665" s="26" t="str">
        <f t="shared" si="108"/>
        <v>Over</v>
      </c>
      <c r="G1665" s="26">
        <f t="shared" si="106"/>
        <v>10</v>
      </c>
    </row>
    <row r="1666" spans="1:7" ht="15" x14ac:dyDescent="0.25">
      <c r="A1666" s="39">
        <v>44387</v>
      </c>
      <c r="B1666" s="40">
        <v>0.4563888888888889</v>
      </c>
      <c r="C1666" s="5">
        <v>23</v>
      </c>
      <c r="D1666" s="24">
        <f t="shared" si="105"/>
        <v>23</v>
      </c>
      <c r="E1666" s="26" t="str">
        <f t="shared" si="107"/>
        <v>Under</v>
      </c>
      <c r="F1666" s="26" t="str">
        <f t="shared" si="108"/>
        <v>Over</v>
      </c>
      <c r="G1666" s="26">
        <f t="shared" si="106"/>
        <v>10</v>
      </c>
    </row>
    <row r="1667" spans="1:7" ht="15" x14ac:dyDescent="0.25">
      <c r="A1667" s="39">
        <v>44387</v>
      </c>
      <c r="B1667" s="40">
        <v>0.45832175925925928</v>
      </c>
      <c r="C1667" s="5">
        <v>17</v>
      </c>
      <c r="D1667" s="24">
        <f t="shared" si="105"/>
        <v>17</v>
      </c>
      <c r="E1667" s="26" t="str">
        <f t="shared" si="107"/>
        <v>Under</v>
      </c>
      <c r="F1667" s="26" t="str">
        <f t="shared" si="108"/>
        <v>Over</v>
      </c>
      <c r="G1667" s="26">
        <f t="shared" si="106"/>
        <v>10</v>
      </c>
    </row>
    <row r="1668" spans="1:7" ht="15" x14ac:dyDescent="0.25">
      <c r="A1668" s="39">
        <v>44387</v>
      </c>
      <c r="B1668" s="40">
        <v>0.45837962962962964</v>
      </c>
      <c r="C1668" s="5">
        <v>16</v>
      </c>
      <c r="D1668" s="24">
        <f t="shared" si="105"/>
        <v>16</v>
      </c>
      <c r="E1668" s="26" t="str">
        <f t="shared" si="107"/>
        <v>Under</v>
      </c>
      <c r="F1668" s="26" t="str">
        <f t="shared" si="108"/>
        <v>Over</v>
      </c>
      <c r="G1668" s="26">
        <f t="shared" si="106"/>
        <v>11</v>
      </c>
    </row>
    <row r="1669" spans="1:7" ht="15" x14ac:dyDescent="0.25">
      <c r="A1669" s="39">
        <v>44387</v>
      </c>
      <c r="B1669" s="40">
        <v>0.45842592592592596</v>
      </c>
      <c r="C1669" s="5">
        <v>16</v>
      </c>
      <c r="D1669" s="24">
        <f t="shared" si="105"/>
        <v>16</v>
      </c>
      <c r="E1669" s="26" t="str">
        <f t="shared" si="107"/>
        <v>Under</v>
      </c>
      <c r="F1669" s="26" t="str">
        <f t="shared" si="108"/>
        <v>Over</v>
      </c>
      <c r="G1669" s="26">
        <f t="shared" si="106"/>
        <v>11</v>
      </c>
    </row>
    <row r="1670" spans="1:7" ht="15" x14ac:dyDescent="0.25">
      <c r="A1670" s="39">
        <v>44387</v>
      </c>
      <c r="B1670" s="40">
        <v>0.45944444444444449</v>
      </c>
      <c r="C1670" s="5">
        <v>19</v>
      </c>
      <c r="D1670" s="24">
        <f t="shared" si="105"/>
        <v>19</v>
      </c>
      <c r="E1670" s="26" t="str">
        <f t="shared" si="107"/>
        <v>Under</v>
      </c>
      <c r="F1670" s="26" t="str">
        <f t="shared" si="108"/>
        <v>Over</v>
      </c>
      <c r="G1670" s="26">
        <f t="shared" si="106"/>
        <v>11</v>
      </c>
    </row>
    <row r="1671" spans="1:7" ht="15" x14ac:dyDescent="0.25">
      <c r="A1671" s="39">
        <v>44387</v>
      </c>
      <c r="B1671" s="40">
        <v>0.45956018518518515</v>
      </c>
      <c r="C1671" s="5">
        <v>18</v>
      </c>
      <c r="D1671" s="24">
        <f t="shared" si="105"/>
        <v>18</v>
      </c>
      <c r="E1671" s="26" t="str">
        <f t="shared" si="107"/>
        <v>Under</v>
      </c>
      <c r="F1671" s="26" t="str">
        <f t="shared" si="108"/>
        <v>Over</v>
      </c>
      <c r="G1671" s="26">
        <f t="shared" si="106"/>
        <v>11</v>
      </c>
    </row>
    <row r="1672" spans="1:7" ht="15" x14ac:dyDescent="0.25">
      <c r="A1672" s="39">
        <v>44387</v>
      </c>
      <c r="B1672" s="40">
        <v>0.45966435185185189</v>
      </c>
      <c r="C1672" s="5">
        <v>26</v>
      </c>
      <c r="D1672" s="24">
        <f t="shared" si="105"/>
        <v>26</v>
      </c>
      <c r="E1672" s="26" t="str">
        <f t="shared" si="107"/>
        <v>Over</v>
      </c>
      <c r="F1672" s="26" t="str">
        <f t="shared" si="108"/>
        <v>Over</v>
      </c>
      <c r="G1672" s="26">
        <f t="shared" si="106"/>
        <v>11</v>
      </c>
    </row>
    <row r="1673" spans="1:7" ht="15" x14ac:dyDescent="0.25">
      <c r="A1673" s="39">
        <v>44387</v>
      </c>
      <c r="B1673" s="40">
        <v>0.46068287037037042</v>
      </c>
      <c r="C1673" s="5">
        <v>14</v>
      </c>
      <c r="D1673" s="24">
        <f t="shared" si="105"/>
        <v>14</v>
      </c>
      <c r="E1673" s="26" t="str">
        <f t="shared" si="107"/>
        <v>Under</v>
      </c>
      <c r="F1673" s="26" t="str">
        <f t="shared" si="108"/>
        <v>Over</v>
      </c>
      <c r="G1673" s="26">
        <f t="shared" si="106"/>
        <v>11</v>
      </c>
    </row>
    <row r="1674" spans="1:7" ht="15" x14ac:dyDescent="0.25">
      <c r="A1674" s="39">
        <v>44387</v>
      </c>
      <c r="B1674" s="40">
        <v>0.46092592592592596</v>
      </c>
      <c r="C1674" s="5">
        <v>12</v>
      </c>
      <c r="D1674" s="24">
        <f t="shared" si="105"/>
        <v>12</v>
      </c>
      <c r="E1674" s="26" t="str">
        <f t="shared" si="107"/>
        <v>Under</v>
      </c>
      <c r="F1674" s="26" t="str">
        <f t="shared" si="108"/>
        <v>Over</v>
      </c>
      <c r="G1674" s="26">
        <f t="shared" si="106"/>
        <v>11</v>
      </c>
    </row>
    <row r="1675" spans="1:7" ht="15" x14ac:dyDescent="0.25">
      <c r="A1675" s="39">
        <v>44387</v>
      </c>
      <c r="B1675" s="40">
        <v>0.46149305555555559</v>
      </c>
      <c r="C1675" s="5">
        <v>24</v>
      </c>
      <c r="D1675" s="24">
        <f t="shared" si="105"/>
        <v>24</v>
      </c>
      <c r="E1675" s="26" t="str">
        <f t="shared" si="107"/>
        <v>Under</v>
      </c>
      <c r="F1675" s="26" t="str">
        <f t="shared" si="108"/>
        <v>Over</v>
      </c>
      <c r="G1675" s="26">
        <f t="shared" si="106"/>
        <v>11</v>
      </c>
    </row>
    <row r="1676" spans="1:7" ht="15" x14ac:dyDescent="0.25">
      <c r="A1676" s="39">
        <v>44387</v>
      </c>
      <c r="B1676" s="40">
        <v>0.46156250000000004</v>
      </c>
      <c r="C1676" s="5">
        <v>24</v>
      </c>
      <c r="D1676" s="24">
        <f t="shared" si="105"/>
        <v>24</v>
      </c>
      <c r="E1676" s="26" t="str">
        <f t="shared" si="107"/>
        <v>Under</v>
      </c>
      <c r="F1676" s="26" t="str">
        <f t="shared" si="108"/>
        <v>Over</v>
      </c>
      <c r="G1676" s="26">
        <f t="shared" si="106"/>
        <v>11</v>
      </c>
    </row>
    <row r="1677" spans="1:7" ht="15" x14ac:dyDescent="0.25">
      <c r="A1677" s="39">
        <v>44387</v>
      </c>
      <c r="B1677" s="40">
        <v>0.46444444444444444</v>
      </c>
      <c r="C1677" s="5">
        <v>15</v>
      </c>
      <c r="D1677" s="24">
        <f t="shared" si="105"/>
        <v>15</v>
      </c>
      <c r="E1677" s="26" t="str">
        <f t="shared" si="107"/>
        <v>Under</v>
      </c>
      <c r="F1677" s="26" t="str">
        <f t="shared" si="108"/>
        <v>Over</v>
      </c>
      <c r="G1677" s="26">
        <f t="shared" si="106"/>
        <v>11</v>
      </c>
    </row>
    <row r="1678" spans="1:7" ht="15" x14ac:dyDescent="0.25">
      <c r="A1678" s="39">
        <v>44387</v>
      </c>
      <c r="B1678" s="40">
        <v>0.46689814814814817</v>
      </c>
      <c r="C1678" s="5">
        <v>16</v>
      </c>
      <c r="D1678" s="24">
        <f t="shared" si="105"/>
        <v>16</v>
      </c>
      <c r="E1678" s="26" t="str">
        <f t="shared" si="107"/>
        <v>Under</v>
      </c>
      <c r="F1678" s="26" t="str">
        <f t="shared" si="108"/>
        <v>Over</v>
      </c>
      <c r="G1678" s="26">
        <f t="shared" si="106"/>
        <v>11</v>
      </c>
    </row>
    <row r="1679" spans="1:7" ht="15" x14ac:dyDescent="0.25">
      <c r="A1679" s="39">
        <v>44387</v>
      </c>
      <c r="B1679" s="40">
        <v>0.46814814814814815</v>
      </c>
      <c r="C1679" s="5">
        <v>21</v>
      </c>
      <c r="D1679" s="24">
        <f t="shared" si="105"/>
        <v>21</v>
      </c>
      <c r="E1679" s="26" t="str">
        <f t="shared" si="107"/>
        <v>Under</v>
      </c>
      <c r="F1679" s="26" t="str">
        <f t="shared" si="108"/>
        <v>Over</v>
      </c>
      <c r="G1679" s="26">
        <f t="shared" si="106"/>
        <v>11</v>
      </c>
    </row>
    <row r="1680" spans="1:7" ht="15" x14ac:dyDescent="0.25">
      <c r="A1680" s="39">
        <v>44387</v>
      </c>
      <c r="B1680" s="40">
        <v>0.46946759259259263</v>
      </c>
      <c r="C1680" s="5">
        <v>18</v>
      </c>
      <c r="D1680" s="24">
        <f t="shared" si="105"/>
        <v>18</v>
      </c>
      <c r="E1680" s="26" t="str">
        <f t="shared" si="107"/>
        <v>Under</v>
      </c>
      <c r="F1680" s="26" t="str">
        <f t="shared" si="108"/>
        <v>Over</v>
      </c>
      <c r="G1680" s="26">
        <f t="shared" si="106"/>
        <v>11</v>
      </c>
    </row>
    <row r="1681" spans="1:7" ht="15" x14ac:dyDescent="0.25">
      <c r="A1681" s="39">
        <v>44387</v>
      </c>
      <c r="B1681" s="40">
        <v>0.47106481481481483</v>
      </c>
      <c r="C1681" s="5">
        <v>12</v>
      </c>
      <c r="D1681" s="24">
        <f t="shared" si="105"/>
        <v>12</v>
      </c>
      <c r="E1681" s="26" t="str">
        <f t="shared" si="107"/>
        <v>Under</v>
      </c>
      <c r="F1681" s="26" t="str">
        <f t="shared" si="108"/>
        <v>Over</v>
      </c>
      <c r="G1681" s="26">
        <f t="shared" si="106"/>
        <v>11</v>
      </c>
    </row>
    <row r="1682" spans="1:7" ht="15" x14ac:dyDescent="0.25">
      <c r="A1682" s="39">
        <v>44387</v>
      </c>
      <c r="B1682" s="40">
        <v>0.4722453703703704</v>
      </c>
      <c r="C1682" s="5">
        <v>17</v>
      </c>
      <c r="D1682" s="24">
        <f t="shared" si="105"/>
        <v>17</v>
      </c>
      <c r="E1682" s="26" t="str">
        <f t="shared" si="107"/>
        <v>Under</v>
      </c>
      <c r="F1682" s="26" t="str">
        <f t="shared" si="108"/>
        <v>Over</v>
      </c>
      <c r="G1682" s="26">
        <f t="shared" si="106"/>
        <v>11</v>
      </c>
    </row>
    <row r="1683" spans="1:7" ht="15" x14ac:dyDescent="0.25">
      <c r="A1683" s="39">
        <v>44387</v>
      </c>
      <c r="B1683" s="40">
        <v>0.47710648148148144</v>
      </c>
      <c r="C1683" s="5">
        <v>23</v>
      </c>
      <c r="D1683" s="24">
        <f t="shared" si="105"/>
        <v>23</v>
      </c>
      <c r="E1683" s="26" t="str">
        <f t="shared" si="107"/>
        <v>Under</v>
      </c>
      <c r="F1683" s="26" t="str">
        <f t="shared" si="108"/>
        <v>Over</v>
      </c>
      <c r="G1683" s="26">
        <f t="shared" si="106"/>
        <v>11</v>
      </c>
    </row>
    <row r="1684" spans="1:7" ht="15" x14ac:dyDescent="0.25">
      <c r="A1684" s="39">
        <v>44387</v>
      </c>
      <c r="B1684" s="40">
        <v>0.47931712962962963</v>
      </c>
      <c r="C1684" s="5">
        <v>18</v>
      </c>
      <c r="D1684" s="24">
        <f t="shared" si="105"/>
        <v>18</v>
      </c>
      <c r="E1684" s="26" t="str">
        <f t="shared" si="107"/>
        <v>Under</v>
      </c>
      <c r="F1684" s="26" t="str">
        <f t="shared" si="108"/>
        <v>Over</v>
      </c>
      <c r="G1684" s="26">
        <f t="shared" si="106"/>
        <v>11</v>
      </c>
    </row>
    <row r="1685" spans="1:7" ht="15" x14ac:dyDescent="0.25">
      <c r="A1685" s="39">
        <v>44387</v>
      </c>
      <c r="B1685" s="40">
        <v>0.48108796296296297</v>
      </c>
      <c r="C1685" s="5">
        <v>11</v>
      </c>
      <c r="D1685" s="24">
        <f t="shared" si="105"/>
        <v>11</v>
      </c>
      <c r="E1685" s="26" t="str">
        <f t="shared" si="107"/>
        <v>Under</v>
      </c>
      <c r="F1685" s="26" t="str">
        <f t="shared" si="108"/>
        <v>Over</v>
      </c>
      <c r="G1685" s="26">
        <f t="shared" si="106"/>
        <v>11</v>
      </c>
    </row>
    <row r="1686" spans="1:7" ht="15" x14ac:dyDescent="0.25">
      <c r="A1686" s="39">
        <v>44387</v>
      </c>
      <c r="B1686" s="40">
        <v>0.48193287037037041</v>
      </c>
      <c r="C1686" s="5">
        <v>17</v>
      </c>
      <c r="D1686" s="24">
        <f t="shared" si="105"/>
        <v>17</v>
      </c>
      <c r="E1686" s="26" t="str">
        <f t="shared" si="107"/>
        <v>Under</v>
      </c>
      <c r="F1686" s="26" t="str">
        <f t="shared" si="108"/>
        <v>Over</v>
      </c>
      <c r="G1686" s="26">
        <f t="shared" si="106"/>
        <v>11</v>
      </c>
    </row>
    <row r="1687" spans="1:7" ht="15" x14ac:dyDescent="0.25">
      <c r="A1687" s="39">
        <v>44387</v>
      </c>
      <c r="B1687" s="40">
        <v>0.48218749999999999</v>
      </c>
      <c r="C1687" s="5">
        <v>11</v>
      </c>
      <c r="D1687" s="24">
        <f t="shared" ref="D1687:D1750" si="109">IF(C1687="","",IF($B$9="mph",C1687,ROUND(C1687*0.6214,0)))</f>
        <v>11</v>
      </c>
      <c r="E1687" s="26" t="str">
        <f t="shared" si="107"/>
        <v>Under</v>
      </c>
      <c r="F1687" s="26" t="str">
        <f t="shared" si="108"/>
        <v>Over</v>
      </c>
      <c r="G1687" s="26">
        <f t="shared" ref="G1687:G1750" si="110">HOUR(B1687)</f>
        <v>11</v>
      </c>
    </row>
    <row r="1688" spans="1:7" ht="15" x14ac:dyDescent="0.25">
      <c r="A1688" s="39">
        <v>44387</v>
      </c>
      <c r="B1688" s="40">
        <v>0.48644675925925923</v>
      </c>
      <c r="C1688" s="5">
        <v>24</v>
      </c>
      <c r="D1688" s="24">
        <f t="shared" si="109"/>
        <v>24</v>
      </c>
      <c r="E1688" s="26" t="str">
        <f t="shared" ref="E1688:E1751" si="111">IF(D1688="","",IF(D1688&gt;$B$11,"Over","Under"))</f>
        <v>Under</v>
      </c>
      <c r="F1688" s="26" t="str">
        <f t="shared" ref="F1688:F1751" si="112">IF(D1688="","",IF(D1688&gt;$B$10,"Over","Under"))</f>
        <v>Over</v>
      </c>
      <c r="G1688" s="26">
        <f t="shared" si="110"/>
        <v>11</v>
      </c>
    </row>
    <row r="1689" spans="1:7" ht="15" x14ac:dyDescent="0.25">
      <c r="A1689" s="39">
        <v>44387</v>
      </c>
      <c r="B1689" s="40">
        <v>0.49519675925925927</v>
      </c>
      <c r="C1689" s="5">
        <v>21</v>
      </c>
      <c r="D1689" s="24">
        <f t="shared" si="109"/>
        <v>21</v>
      </c>
      <c r="E1689" s="26" t="str">
        <f t="shared" si="111"/>
        <v>Under</v>
      </c>
      <c r="F1689" s="26" t="str">
        <f t="shared" si="112"/>
        <v>Over</v>
      </c>
      <c r="G1689" s="26">
        <f t="shared" si="110"/>
        <v>11</v>
      </c>
    </row>
    <row r="1690" spans="1:7" ht="15" x14ac:dyDescent="0.25">
      <c r="A1690" s="39">
        <v>44387</v>
      </c>
      <c r="B1690" s="40">
        <v>0.49835648148148143</v>
      </c>
      <c r="C1690" s="5">
        <v>30</v>
      </c>
      <c r="D1690" s="24">
        <f t="shared" si="109"/>
        <v>30</v>
      </c>
      <c r="E1690" s="26" t="str">
        <f t="shared" si="111"/>
        <v>Over</v>
      </c>
      <c r="F1690" s="26" t="str">
        <f t="shared" si="112"/>
        <v>Over</v>
      </c>
      <c r="G1690" s="26">
        <f t="shared" si="110"/>
        <v>11</v>
      </c>
    </row>
    <row r="1691" spans="1:7" ht="15" x14ac:dyDescent="0.25">
      <c r="A1691" s="39">
        <v>44387</v>
      </c>
      <c r="B1691" s="40">
        <v>0.5036342592592592</v>
      </c>
      <c r="C1691" s="5">
        <v>21</v>
      </c>
      <c r="D1691" s="24">
        <f t="shared" si="109"/>
        <v>21</v>
      </c>
      <c r="E1691" s="26" t="str">
        <f t="shared" si="111"/>
        <v>Under</v>
      </c>
      <c r="F1691" s="26" t="str">
        <f t="shared" si="112"/>
        <v>Over</v>
      </c>
      <c r="G1691" s="26">
        <f t="shared" si="110"/>
        <v>12</v>
      </c>
    </row>
    <row r="1692" spans="1:7" ht="15" x14ac:dyDescent="0.25">
      <c r="A1692" s="39">
        <v>44387</v>
      </c>
      <c r="B1692" s="40">
        <v>0.50421296296296292</v>
      </c>
      <c r="C1692" s="5">
        <v>16</v>
      </c>
      <c r="D1692" s="24">
        <f t="shared" si="109"/>
        <v>16</v>
      </c>
      <c r="E1692" s="26" t="str">
        <f t="shared" si="111"/>
        <v>Under</v>
      </c>
      <c r="F1692" s="26" t="str">
        <f t="shared" si="112"/>
        <v>Over</v>
      </c>
      <c r="G1692" s="26">
        <f t="shared" si="110"/>
        <v>12</v>
      </c>
    </row>
    <row r="1693" spans="1:7" ht="15" x14ac:dyDescent="0.25">
      <c r="A1693" s="39">
        <v>44387</v>
      </c>
      <c r="B1693" s="40">
        <v>0.50423611111111111</v>
      </c>
      <c r="C1693" s="5">
        <v>16</v>
      </c>
      <c r="D1693" s="24">
        <f t="shared" si="109"/>
        <v>16</v>
      </c>
      <c r="E1693" s="26" t="str">
        <f t="shared" si="111"/>
        <v>Under</v>
      </c>
      <c r="F1693" s="26" t="str">
        <f t="shared" si="112"/>
        <v>Over</v>
      </c>
      <c r="G1693" s="26">
        <f t="shared" si="110"/>
        <v>12</v>
      </c>
    </row>
    <row r="1694" spans="1:7" ht="15" x14ac:dyDescent="0.25">
      <c r="A1694" s="39">
        <v>44387</v>
      </c>
      <c r="B1694" s="40">
        <v>0.50458333333333327</v>
      </c>
      <c r="C1694" s="5">
        <v>15</v>
      </c>
      <c r="D1694" s="24">
        <f t="shared" si="109"/>
        <v>15</v>
      </c>
      <c r="E1694" s="26" t="str">
        <f t="shared" si="111"/>
        <v>Under</v>
      </c>
      <c r="F1694" s="26" t="str">
        <f t="shared" si="112"/>
        <v>Over</v>
      </c>
      <c r="G1694" s="26">
        <f t="shared" si="110"/>
        <v>12</v>
      </c>
    </row>
    <row r="1695" spans="1:7" ht="15" x14ac:dyDescent="0.25">
      <c r="A1695" s="39">
        <v>44387</v>
      </c>
      <c r="B1695" s="40">
        <v>0.50513888888888892</v>
      </c>
      <c r="C1695" s="5">
        <v>18</v>
      </c>
      <c r="D1695" s="24">
        <f t="shared" si="109"/>
        <v>18</v>
      </c>
      <c r="E1695" s="26" t="str">
        <f t="shared" si="111"/>
        <v>Under</v>
      </c>
      <c r="F1695" s="26" t="str">
        <f t="shared" si="112"/>
        <v>Over</v>
      </c>
      <c r="G1695" s="26">
        <f t="shared" si="110"/>
        <v>12</v>
      </c>
    </row>
    <row r="1696" spans="1:7" ht="15" x14ac:dyDescent="0.25">
      <c r="A1696" s="39">
        <v>44387</v>
      </c>
      <c r="B1696" s="40">
        <v>0.51004629629629628</v>
      </c>
      <c r="C1696" s="5">
        <v>30</v>
      </c>
      <c r="D1696" s="24">
        <f t="shared" si="109"/>
        <v>30</v>
      </c>
      <c r="E1696" s="26" t="str">
        <f t="shared" si="111"/>
        <v>Over</v>
      </c>
      <c r="F1696" s="26" t="str">
        <f t="shared" si="112"/>
        <v>Over</v>
      </c>
      <c r="G1696" s="26">
        <f t="shared" si="110"/>
        <v>12</v>
      </c>
    </row>
    <row r="1697" spans="1:7" ht="15" x14ac:dyDescent="0.25">
      <c r="A1697" s="39">
        <v>44387</v>
      </c>
      <c r="B1697" s="40">
        <v>0.51170138888888894</v>
      </c>
      <c r="C1697" s="5">
        <v>13</v>
      </c>
      <c r="D1697" s="24">
        <f t="shared" si="109"/>
        <v>13</v>
      </c>
      <c r="E1697" s="26" t="str">
        <f t="shared" si="111"/>
        <v>Under</v>
      </c>
      <c r="F1697" s="26" t="str">
        <f t="shared" si="112"/>
        <v>Over</v>
      </c>
      <c r="G1697" s="26">
        <f t="shared" si="110"/>
        <v>12</v>
      </c>
    </row>
    <row r="1698" spans="1:7" ht="15" x14ac:dyDescent="0.25">
      <c r="A1698" s="39">
        <v>44387</v>
      </c>
      <c r="B1698" s="40">
        <v>0.5157870370370371</v>
      </c>
      <c r="C1698" s="5">
        <v>18</v>
      </c>
      <c r="D1698" s="24">
        <f t="shared" si="109"/>
        <v>18</v>
      </c>
      <c r="E1698" s="26" t="str">
        <f t="shared" si="111"/>
        <v>Under</v>
      </c>
      <c r="F1698" s="26" t="str">
        <f t="shared" si="112"/>
        <v>Over</v>
      </c>
      <c r="G1698" s="26">
        <f t="shared" si="110"/>
        <v>12</v>
      </c>
    </row>
    <row r="1699" spans="1:7" ht="15" x14ac:dyDescent="0.25">
      <c r="A1699" s="39">
        <v>44387</v>
      </c>
      <c r="B1699" s="40">
        <v>0.51612268518518511</v>
      </c>
      <c r="C1699" s="5">
        <v>15</v>
      </c>
      <c r="D1699" s="24">
        <f t="shared" si="109"/>
        <v>15</v>
      </c>
      <c r="E1699" s="26" t="str">
        <f t="shared" si="111"/>
        <v>Under</v>
      </c>
      <c r="F1699" s="26" t="str">
        <f t="shared" si="112"/>
        <v>Over</v>
      </c>
      <c r="G1699" s="26">
        <f t="shared" si="110"/>
        <v>12</v>
      </c>
    </row>
    <row r="1700" spans="1:7" ht="15" x14ac:dyDescent="0.25">
      <c r="A1700" s="39">
        <v>44387</v>
      </c>
      <c r="B1700" s="40">
        <v>0.5175925925925926</v>
      </c>
      <c r="C1700" s="5">
        <v>21</v>
      </c>
      <c r="D1700" s="24">
        <f t="shared" si="109"/>
        <v>21</v>
      </c>
      <c r="E1700" s="26" t="str">
        <f t="shared" si="111"/>
        <v>Under</v>
      </c>
      <c r="F1700" s="26" t="str">
        <f t="shared" si="112"/>
        <v>Over</v>
      </c>
      <c r="G1700" s="26">
        <f t="shared" si="110"/>
        <v>12</v>
      </c>
    </row>
    <row r="1701" spans="1:7" ht="15" x14ac:dyDescent="0.25">
      <c r="A1701" s="39">
        <v>44387</v>
      </c>
      <c r="B1701" s="40">
        <v>0.51888888888888884</v>
      </c>
      <c r="C1701" s="5">
        <v>20</v>
      </c>
      <c r="D1701" s="24">
        <f t="shared" si="109"/>
        <v>20</v>
      </c>
      <c r="E1701" s="26" t="str">
        <f t="shared" si="111"/>
        <v>Under</v>
      </c>
      <c r="F1701" s="26" t="str">
        <f t="shared" si="112"/>
        <v>Over</v>
      </c>
      <c r="G1701" s="26">
        <f t="shared" si="110"/>
        <v>12</v>
      </c>
    </row>
    <row r="1702" spans="1:7" ht="15" x14ac:dyDescent="0.25">
      <c r="A1702" s="39">
        <v>44387</v>
      </c>
      <c r="B1702" s="40">
        <v>0.52011574074074074</v>
      </c>
      <c r="C1702" s="5">
        <v>19</v>
      </c>
      <c r="D1702" s="24">
        <f t="shared" si="109"/>
        <v>19</v>
      </c>
      <c r="E1702" s="26" t="str">
        <f t="shared" si="111"/>
        <v>Under</v>
      </c>
      <c r="F1702" s="26" t="str">
        <f t="shared" si="112"/>
        <v>Over</v>
      </c>
      <c r="G1702" s="26">
        <f t="shared" si="110"/>
        <v>12</v>
      </c>
    </row>
    <row r="1703" spans="1:7" ht="15" x14ac:dyDescent="0.25">
      <c r="A1703" s="39">
        <v>44387</v>
      </c>
      <c r="B1703" s="40">
        <v>0.5239583333333333</v>
      </c>
      <c r="C1703" s="5">
        <v>16</v>
      </c>
      <c r="D1703" s="24">
        <f t="shared" si="109"/>
        <v>16</v>
      </c>
      <c r="E1703" s="26" t="str">
        <f t="shared" si="111"/>
        <v>Under</v>
      </c>
      <c r="F1703" s="26" t="str">
        <f t="shared" si="112"/>
        <v>Over</v>
      </c>
      <c r="G1703" s="26">
        <f t="shared" si="110"/>
        <v>12</v>
      </c>
    </row>
    <row r="1704" spans="1:7" ht="15" x14ac:dyDescent="0.25">
      <c r="A1704" s="39">
        <v>44387</v>
      </c>
      <c r="B1704" s="40">
        <v>0.52725694444444449</v>
      </c>
      <c r="C1704" s="5">
        <v>9</v>
      </c>
      <c r="D1704" s="24">
        <f t="shared" si="109"/>
        <v>9</v>
      </c>
      <c r="E1704" s="26" t="str">
        <f t="shared" si="111"/>
        <v>Under</v>
      </c>
      <c r="F1704" s="26" t="str">
        <f t="shared" si="112"/>
        <v>Under</v>
      </c>
      <c r="G1704" s="26">
        <f t="shared" si="110"/>
        <v>12</v>
      </c>
    </row>
    <row r="1705" spans="1:7" ht="15" x14ac:dyDescent="0.25">
      <c r="A1705" s="39">
        <v>44387</v>
      </c>
      <c r="B1705" s="40">
        <v>0.52872685185185186</v>
      </c>
      <c r="C1705" s="5">
        <v>10</v>
      </c>
      <c r="D1705" s="24">
        <f t="shared" si="109"/>
        <v>10</v>
      </c>
      <c r="E1705" s="26" t="str">
        <f t="shared" si="111"/>
        <v>Under</v>
      </c>
      <c r="F1705" s="26" t="str">
        <f t="shared" si="112"/>
        <v>Under</v>
      </c>
      <c r="G1705" s="26">
        <f t="shared" si="110"/>
        <v>12</v>
      </c>
    </row>
    <row r="1706" spans="1:7" ht="15" x14ac:dyDescent="0.25">
      <c r="A1706" s="39">
        <v>44387</v>
      </c>
      <c r="B1706" s="40">
        <v>0.52902777777777776</v>
      </c>
      <c r="C1706" s="5">
        <v>15</v>
      </c>
      <c r="D1706" s="24">
        <f t="shared" si="109"/>
        <v>15</v>
      </c>
      <c r="E1706" s="26" t="str">
        <f t="shared" si="111"/>
        <v>Under</v>
      </c>
      <c r="F1706" s="26" t="str">
        <f t="shared" si="112"/>
        <v>Over</v>
      </c>
      <c r="G1706" s="26">
        <f t="shared" si="110"/>
        <v>12</v>
      </c>
    </row>
    <row r="1707" spans="1:7" ht="15" x14ac:dyDescent="0.25">
      <c r="A1707" s="39">
        <v>44387</v>
      </c>
      <c r="B1707" s="40">
        <v>0.53378472222222217</v>
      </c>
      <c r="C1707" s="5">
        <v>16</v>
      </c>
      <c r="D1707" s="24">
        <f t="shared" si="109"/>
        <v>16</v>
      </c>
      <c r="E1707" s="26" t="str">
        <f t="shared" si="111"/>
        <v>Under</v>
      </c>
      <c r="F1707" s="26" t="str">
        <f t="shared" si="112"/>
        <v>Over</v>
      </c>
      <c r="G1707" s="26">
        <f t="shared" si="110"/>
        <v>12</v>
      </c>
    </row>
    <row r="1708" spans="1:7" ht="15" x14ac:dyDescent="0.25">
      <c r="A1708" s="39">
        <v>44387</v>
      </c>
      <c r="B1708" s="40">
        <v>0.53828703703703706</v>
      </c>
      <c r="C1708" s="5">
        <v>16</v>
      </c>
      <c r="D1708" s="24">
        <f t="shared" si="109"/>
        <v>16</v>
      </c>
      <c r="E1708" s="26" t="str">
        <f t="shared" si="111"/>
        <v>Under</v>
      </c>
      <c r="F1708" s="26" t="str">
        <f t="shared" si="112"/>
        <v>Over</v>
      </c>
      <c r="G1708" s="26">
        <f t="shared" si="110"/>
        <v>12</v>
      </c>
    </row>
    <row r="1709" spans="1:7" ht="15" x14ac:dyDescent="0.25">
      <c r="A1709" s="39">
        <v>44387</v>
      </c>
      <c r="B1709" s="40">
        <v>0.54153935185185187</v>
      </c>
      <c r="C1709" s="5">
        <v>21</v>
      </c>
      <c r="D1709" s="24">
        <f t="shared" si="109"/>
        <v>21</v>
      </c>
      <c r="E1709" s="26" t="str">
        <f t="shared" si="111"/>
        <v>Under</v>
      </c>
      <c r="F1709" s="26" t="str">
        <f t="shared" si="112"/>
        <v>Over</v>
      </c>
      <c r="G1709" s="26">
        <f t="shared" si="110"/>
        <v>12</v>
      </c>
    </row>
    <row r="1710" spans="1:7" ht="15" x14ac:dyDescent="0.25">
      <c r="A1710" s="39">
        <v>44387</v>
      </c>
      <c r="B1710" s="40">
        <v>0.54270833333333335</v>
      </c>
      <c r="C1710" s="5">
        <v>18</v>
      </c>
      <c r="D1710" s="24">
        <f t="shared" si="109"/>
        <v>18</v>
      </c>
      <c r="E1710" s="26" t="str">
        <f t="shared" si="111"/>
        <v>Under</v>
      </c>
      <c r="F1710" s="26" t="str">
        <f t="shared" si="112"/>
        <v>Over</v>
      </c>
      <c r="G1710" s="26">
        <f t="shared" si="110"/>
        <v>13</v>
      </c>
    </row>
    <row r="1711" spans="1:7" ht="15" x14ac:dyDescent="0.25">
      <c r="A1711" s="39">
        <v>44387</v>
      </c>
      <c r="B1711" s="40">
        <v>0.54553240740740738</v>
      </c>
      <c r="C1711" s="5">
        <v>9</v>
      </c>
      <c r="D1711" s="24">
        <f t="shared" si="109"/>
        <v>9</v>
      </c>
      <c r="E1711" s="26" t="str">
        <f t="shared" si="111"/>
        <v>Under</v>
      </c>
      <c r="F1711" s="26" t="str">
        <f t="shared" si="112"/>
        <v>Under</v>
      </c>
      <c r="G1711" s="26">
        <f t="shared" si="110"/>
        <v>13</v>
      </c>
    </row>
    <row r="1712" spans="1:7" ht="15" x14ac:dyDescent="0.25">
      <c r="A1712" s="39">
        <v>44387</v>
      </c>
      <c r="B1712" s="40">
        <v>0.54555555555555557</v>
      </c>
      <c r="C1712" s="5">
        <v>16</v>
      </c>
      <c r="D1712" s="24">
        <f t="shared" si="109"/>
        <v>16</v>
      </c>
      <c r="E1712" s="26" t="str">
        <f t="shared" si="111"/>
        <v>Under</v>
      </c>
      <c r="F1712" s="26" t="str">
        <f t="shared" si="112"/>
        <v>Over</v>
      </c>
      <c r="G1712" s="26">
        <f t="shared" si="110"/>
        <v>13</v>
      </c>
    </row>
    <row r="1713" spans="1:7" ht="15" x14ac:dyDescent="0.25">
      <c r="A1713" s="39">
        <v>44387</v>
      </c>
      <c r="B1713" s="40">
        <v>0.54556712962962961</v>
      </c>
      <c r="C1713" s="5">
        <v>24</v>
      </c>
      <c r="D1713" s="24">
        <f t="shared" si="109"/>
        <v>24</v>
      </c>
      <c r="E1713" s="26" t="str">
        <f t="shared" si="111"/>
        <v>Under</v>
      </c>
      <c r="F1713" s="26" t="str">
        <f t="shared" si="112"/>
        <v>Over</v>
      </c>
      <c r="G1713" s="26">
        <f t="shared" si="110"/>
        <v>13</v>
      </c>
    </row>
    <row r="1714" spans="1:7" ht="15" x14ac:dyDescent="0.25">
      <c r="A1714" s="39">
        <v>44387</v>
      </c>
      <c r="B1714" s="40">
        <v>0.54771990740740739</v>
      </c>
      <c r="C1714" s="5">
        <v>18</v>
      </c>
      <c r="D1714" s="24">
        <f t="shared" si="109"/>
        <v>18</v>
      </c>
      <c r="E1714" s="26" t="str">
        <f t="shared" si="111"/>
        <v>Under</v>
      </c>
      <c r="F1714" s="26" t="str">
        <f t="shared" si="112"/>
        <v>Over</v>
      </c>
      <c r="G1714" s="26">
        <f t="shared" si="110"/>
        <v>13</v>
      </c>
    </row>
    <row r="1715" spans="1:7" ht="15" x14ac:dyDescent="0.25">
      <c r="A1715" s="39">
        <v>44387</v>
      </c>
      <c r="B1715" s="40">
        <v>0.54873842592592592</v>
      </c>
      <c r="C1715" s="5">
        <v>11</v>
      </c>
      <c r="D1715" s="24">
        <f t="shared" si="109"/>
        <v>11</v>
      </c>
      <c r="E1715" s="26" t="str">
        <f t="shared" si="111"/>
        <v>Under</v>
      </c>
      <c r="F1715" s="26" t="str">
        <f t="shared" si="112"/>
        <v>Over</v>
      </c>
      <c r="G1715" s="26">
        <f t="shared" si="110"/>
        <v>13</v>
      </c>
    </row>
    <row r="1716" spans="1:7" ht="15" x14ac:dyDescent="0.25">
      <c r="A1716" s="39">
        <v>44387</v>
      </c>
      <c r="B1716" s="40">
        <v>0.54878472222222219</v>
      </c>
      <c r="C1716" s="5">
        <v>12</v>
      </c>
      <c r="D1716" s="24">
        <f t="shared" si="109"/>
        <v>12</v>
      </c>
      <c r="E1716" s="26" t="str">
        <f t="shared" si="111"/>
        <v>Under</v>
      </c>
      <c r="F1716" s="26" t="str">
        <f t="shared" si="112"/>
        <v>Over</v>
      </c>
      <c r="G1716" s="26">
        <f t="shared" si="110"/>
        <v>13</v>
      </c>
    </row>
    <row r="1717" spans="1:7" ht="15" x14ac:dyDescent="0.25">
      <c r="A1717" s="39">
        <v>44387</v>
      </c>
      <c r="B1717" s="40">
        <v>0.55040509259259263</v>
      </c>
      <c r="C1717" s="5">
        <v>8</v>
      </c>
      <c r="D1717" s="24">
        <f t="shared" si="109"/>
        <v>8</v>
      </c>
      <c r="E1717" s="26" t="str">
        <f t="shared" si="111"/>
        <v>Under</v>
      </c>
      <c r="F1717" s="26" t="str">
        <f t="shared" si="112"/>
        <v>Under</v>
      </c>
      <c r="G1717" s="26">
        <f t="shared" si="110"/>
        <v>13</v>
      </c>
    </row>
    <row r="1718" spans="1:7" ht="15" x14ac:dyDescent="0.25">
      <c r="A1718" s="39">
        <v>44387</v>
      </c>
      <c r="B1718" s="40">
        <v>0.55756944444444445</v>
      </c>
      <c r="C1718" s="5">
        <v>17</v>
      </c>
      <c r="D1718" s="24">
        <f t="shared" si="109"/>
        <v>17</v>
      </c>
      <c r="E1718" s="26" t="str">
        <f t="shared" si="111"/>
        <v>Under</v>
      </c>
      <c r="F1718" s="26" t="str">
        <f t="shared" si="112"/>
        <v>Over</v>
      </c>
      <c r="G1718" s="26">
        <f t="shared" si="110"/>
        <v>13</v>
      </c>
    </row>
    <row r="1719" spans="1:7" ht="15" x14ac:dyDescent="0.25">
      <c r="A1719" s="39">
        <v>44387</v>
      </c>
      <c r="B1719" s="40">
        <v>0.55909722222222225</v>
      </c>
      <c r="C1719" s="5">
        <v>19</v>
      </c>
      <c r="D1719" s="24">
        <f t="shared" si="109"/>
        <v>19</v>
      </c>
      <c r="E1719" s="26" t="str">
        <f t="shared" si="111"/>
        <v>Under</v>
      </c>
      <c r="F1719" s="26" t="str">
        <f t="shared" si="112"/>
        <v>Over</v>
      </c>
      <c r="G1719" s="26">
        <f t="shared" si="110"/>
        <v>13</v>
      </c>
    </row>
    <row r="1720" spans="1:7" ht="15" x14ac:dyDescent="0.25">
      <c r="A1720" s="39">
        <v>44387</v>
      </c>
      <c r="B1720" s="40">
        <v>0.56174768518518514</v>
      </c>
      <c r="C1720" s="5">
        <v>13</v>
      </c>
      <c r="D1720" s="24">
        <f t="shared" si="109"/>
        <v>13</v>
      </c>
      <c r="E1720" s="26" t="str">
        <f t="shared" si="111"/>
        <v>Under</v>
      </c>
      <c r="F1720" s="26" t="str">
        <f t="shared" si="112"/>
        <v>Over</v>
      </c>
      <c r="G1720" s="26">
        <f t="shared" si="110"/>
        <v>13</v>
      </c>
    </row>
    <row r="1721" spans="1:7" ht="15" x14ac:dyDescent="0.25">
      <c r="A1721" s="39">
        <v>44387</v>
      </c>
      <c r="B1721" s="40">
        <v>0.56383101851851858</v>
      </c>
      <c r="C1721" s="5">
        <v>19</v>
      </c>
      <c r="D1721" s="24">
        <f t="shared" si="109"/>
        <v>19</v>
      </c>
      <c r="E1721" s="26" t="str">
        <f t="shared" si="111"/>
        <v>Under</v>
      </c>
      <c r="F1721" s="26" t="str">
        <f t="shared" si="112"/>
        <v>Over</v>
      </c>
      <c r="G1721" s="26">
        <f t="shared" si="110"/>
        <v>13</v>
      </c>
    </row>
    <row r="1722" spans="1:7" ht="15" x14ac:dyDescent="0.25">
      <c r="A1722" s="39">
        <v>44387</v>
      </c>
      <c r="B1722" s="40">
        <v>0.56387731481481485</v>
      </c>
      <c r="C1722" s="5">
        <v>21</v>
      </c>
      <c r="D1722" s="24">
        <f t="shared" si="109"/>
        <v>21</v>
      </c>
      <c r="E1722" s="26" t="str">
        <f t="shared" si="111"/>
        <v>Under</v>
      </c>
      <c r="F1722" s="26" t="str">
        <f t="shared" si="112"/>
        <v>Over</v>
      </c>
      <c r="G1722" s="26">
        <f t="shared" si="110"/>
        <v>13</v>
      </c>
    </row>
    <row r="1723" spans="1:7" ht="15" x14ac:dyDescent="0.25">
      <c r="A1723" s="39">
        <v>44387</v>
      </c>
      <c r="B1723" s="40">
        <v>0.56390046296296303</v>
      </c>
      <c r="C1723" s="5">
        <v>20</v>
      </c>
      <c r="D1723" s="24">
        <f t="shared" si="109"/>
        <v>20</v>
      </c>
      <c r="E1723" s="26" t="str">
        <f t="shared" si="111"/>
        <v>Under</v>
      </c>
      <c r="F1723" s="26" t="str">
        <f t="shared" si="112"/>
        <v>Over</v>
      </c>
      <c r="G1723" s="26">
        <f t="shared" si="110"/>
        <v>13</v>
      </c>
    </row>
    <row r="1724" spans="1:7" ht="15" x14ac:dyDescent="0.25">
      <c r="A1724" s="39">
        <v>44387</v>
      </c>
      <c r="B1724" s="40">
        <v>0.56428240740740743</v>
      </c>
      <c r="C1724" s="5">
        <v>15</v>
      </c>
      <c r="D1724" s="24">
        <f t="shared" si="109"/>
        <v>15</v>
      </c>
      <c r="E1724" s="26" t="str">
        <f t="shared" si="111"/>
        <v>Under</v>
      </c>
      <c r="F1724" s="26" t="str">
        <f t="shared" si="112"/>
        <v>Over</v>
      </c>
      <c r="G1724" s="26">
        <f t="shared" si="110"/>
        <v>13</v>
      </c>
    </row>
    <row r="1725" spans="1:7" ht="15" x14ac:dyDescent="0.25">
      <c r="A1725" s="39">
        <v>44387</v>
      </c>
      <c r="B1725" s="40">
        <v>0.56431712962962965</v>
      </c>
      <c r="C1725" s="5">
        <v>16</v>
      </c>
      <c r="D1725" s="24">
        <f t="shared" si="109"/>
        <v>16</v>
      </c>
      <c r="E1725" s="26" t="str">
        <f t="shared" si="111"/>
        <v>Under</v>
      </c>
      <c r="F1725" s="26" t="str">
        <f t="shared" si="112"/>
        <v>Over</v>
      </c>
      <c r="G1725" s="26">
        <f t="shared" si="110"/>
        <v>13</v>
      </c>
    </row>
    <row r="1726" spans="1:7" ht="15" x14ac:dyDescent="0.25">
      <c r="A1726" s="39">
        <v>44387</v>
      </c>
      <c r="B1726" s="40">
        <v>0.56958333333333333</v>
      </c>
      <c r="C1726" s="5">
        <v>19</v>
      </c>
      <c r="D1726" s="24">
        <f t="shared" si="109"/>
        <v>19</v>
      </c>
      <c r="E1726" s="26" t="str">
        <f t="shared" si="111"/>
        <v>Under</v>
      </c>
      <c r="F1726" s="26" t="str">
        <f t="shared" si="112"/>
        <v>Over</v>
      </c>
      <c r="G1726" s="26">
        <f t="shared" si="110"/>
        <v>13</v>
      </c>
    </row>
    <row r="1727" spans="1:7" ht="15" x14ac:dyDescent="0.25">
      <c r="A1727" s="39">
        <v>44387</v>
      </c>
      <c r="B1727" s="40">
        <v>0.57119212962962962</v>
      </c>
      <c r="C1727" s="5">
        <v>15</v>
      </c>
      <c r="D1727" s="24">
        <f t="shared" si="109"/>
        <v>15</v>
      </c>
      <c r="E1727" s="26" t="str">
        <f t="shared" si="111"/>
        <v>Under</v>
      </c>
      <c r="F1727" s="26" t="str">
        <f t="shared" si="112"/>
        <v>Over</v>
      </c>
      <c r="G1727" s="26">
        <f t="shared" si="110"/>
        <v>13</v>
      </c>
    </row>
    <row r="1728" spans="1:7" ht="15" x14ac:dyDescent="0.25">
      <c r="A1728" s="39">
        <v>44387</v>
      </c>
      <c r="B1728" s="40">
        <v>0.57241898148148151</v>
      </c>
      <c r="C1728" s="5">
        <v>15</v>
      </c>
      <c r="D1728" s="24">
        <f t="shared" si="109"/>
        <v>15</v>
      </c>
      <c r="E1728" s="26" t="str">
        <f t="shared" si="111"/>
        <v>Under</v>
      </c>
      <c r="F1728" s="26" t="str">
        <f t="shared" si="112"/>
        <v>Over</v>
      </c>
      <c r="G1728" s="26">
        <f t="shared" si="110"/>
        <v>13</v>
      </c>
    </row>
    <row r="1729" spans="1:7" ht="15" x14ac:dyDescent="0.25">
      <c r="A1729" s="39">
        <v>44387</v>
      </c>
      <c r="B1729" s="40">
        <v>0.57302083333333331</v>
      </c>
      <c r="C1729" s="5">
        <v>15</v>
      </c>
      <c r="D1729" s="24">
        <f t="shared" si="109"/>
        <v>15</v>
      </c>
      <c r="E1729" s="26" t="str">
        <f t="shared" si="111"/>
        <v>Under</v>
      </c>
      <c r="F1729" s="26" t="str">
        <f t="shared" si="112"/>
        <v>Over</v>
      </c>
      <c r="G1729" s="26">
        <f t="shared" si="110"/>
        <v>13</v>
      </c>
    </row>
    <row r="1730" spans="1:7" ht="15" x14ac:dyDescent="0.25">
      <c r="A1730" s="39">
        <v>44387</v>
      </c>
      <c r="B1730" s="40">
        <v>0.57556712962962964</v>
      </c>
      <c r="C1730" s="5">
        <v>13</v>
      </c>
      <c r="D1730" s="24">
        <f t="shared" si="109"/>
        <v>13</v>
      </c>
      <c r="E1730" s="26" t="str">
        <f t="shared" si="111"/>
        <v>Under</v>
      </c>
      <c r="F1730" s="26" t="str">
        <f t="shared" si="112"/>
        <v>Over</v>
      </c>
      <c r="G1730" s="26">
        <f t="shared" si="110"/>
        <v>13</v>
      </c>
    </row>
    <row r="1731" spans="1:7" ht="15" x14ac:dyDescent="0.25">
      <c r="A1731" s="39">
        <v>44387</v>
      </c>
      <c r="B1731" s="40">
        <v>0.57745370370370364</v>
      </c>
      <c r="C1731" s="5">
        <v>15</v>
      </c>
      <c r="D1731" s="24">
        <f t="shared" si="109"/>
        <v>15</v>
      </c>
      <c r="E1731" s="26" t="str">
        <f t="shared" si="111"/>
        <v>Under</v>
      </c>
      <c r="F1731" s="26" t="str">
        <f t="shared" si="112"/>
        <v>Over</v>
      </c>
      <c r="G1731" s="26">
        <f t="shared" si="110"/>
        <v>13</v>
      </c>
    </row>
    <row r="1732" spans="1:7" ht="15" x14ac:dyDescent="0.25">
      <c r="A1732" s="39">
        <v>44387</v>
      </c>
      <c r="B1732" s="40">
        <v>0.57839120370370367</v>
      </c>
      <c r="C1732" s="5">
        <v>13</v>
      </c>
      <c r="D1732" s="24">
        <f t="shared" si="109"/>
        <v>13</v>
      </c>
      <c r="E1732" s="26" t="str">
        <f t="shared" si="111"/>
        <v>Under</v>
      </c>
      <c r="F1732" s="26" t="str">
        <f t="shared" si="112"/>
        <v>Over</v>
      </c>
      <c r="G1732" s="26">
        <f t="shared" si="110"/>
        <v>13</v>
      </c>
    </row>
    <row r="1733" spans="1:7" ht="15" x14ac:dyDescent="0.25">
      <c r="A1733" s="39">
        <v>44387</v>
      </c>
      <c r="B1733" s="40">
        <v>0.58069444444444451</v>
      </c>
      <c r="C1733" s="5">
        <v>15</v>
      </c>
      <c r="D1733" s="24">
        <f t="shared" si="109"/>
        <v>15</v>
      </c>
      <c r="E1733" s="26" t="str">
        <f t="shared" si="111"/>
        <v>Under</v>
      </c>
      <c r="F1733" s="26" t="str">
        <f t="shared" si="112"/>
        <v>Over</v>
      </c>
      <c r="G1733" s="26">
        <f t="shared" si="110"/>
        <v>13</v>
      </c>
    </row>
    <row r="1734" spans="1:7" ht="15" x14ac:dyDescent="0.25">
      <c r="A1734" s="39">
        <v>44387</v>
      </c>
      <c r="B1734" s="40">
        <v>0.58550925925925923</v>
      </c>
      <c r="C1734" s="5">
        <v>9</v>
      </c>
      <c r="D1734" s="24">
        <f t="shared" si="109"/>
        <v>9</v>
      </c>
      <c r="E1734" s="26" t="str">
        <f t="shared" si="111"/>
        <v>Under</v>
      </c>
      <c r="F1734" s="26" t="str">
        <f t="shared" si="112"/>
        <v>Under</v>
      </c>
      <c r="G1734" s="26">
        <f t="shared" si="110"/>
        <v>14</v>
      </c>
    </row>
    <row r="1735" spans="1:7" ht="15" x14ac:dyDescent="0.25">
      <c r="A1735" s="39">
        <v>44387</v>
      </c>
      <c r="B1735" s="40">
        <v>0.58585648148148151</v>
      </c>
      <c r="C1735" s="5">
        <v>13</v>
      </c>
      <c r="D1735" s="24">
        <f t="shared" si="109"/>
        <v>13</v>
      </c>
      <c r="E1735" s="26" t="str">
        <f t="shared" si="111"/>
        <v>Under</v>
      </c>
      <c r="F1735" s="26" t="str">
        <f t="shared" si="112"/>
        <v>Over</v>
      </c>
      <c r="G1735" s="26">
        <f t="shared" si="110"/>
        <v>14</v>
      </c>
    </row>
    <row r="1736" spans="1:7" ht="15" x14ac:dyDescent="0.25">
      <c r="A1736" s="39">
        <v>44387</v>
      </c>
      <c r="B1736" s="40">
        <v>0.58689814814814811</v>
      </c>
      <c r="C1736" s="5">
        <v>17</v>
      </c>
      <c r="D1736" s="24">
        <f t="shared" si="109"/>
        <v>17</v>
      </c>
      <c r="E1736" s="26" t="str">
        <f t="shared" si="111"/>
        <v>Under</v>
      </c>
      <c r="F1736" s="26" t="str">
        <f t="shared" si="112"/>
        <v>Over</v>
      </c>
      <c r="G1736" s="26">
        <f t="shared" si="110"/>
        <v>14</v>
      </c>
    </row>
    <row r="1737" spans="1:7" ht="15" x14ac:dyDescent="0.25">
      <c r="A1737" s="39">
        <v>44387</v>
      </c>
      <c r="B1737" s="40">
        <v>0.58996527777777785</v>
      </c>
      <c r="C1737" s="5">
        <v>11</v>
      </c>
      <c r="D1737" s="24">
        <f t="shared" si="109"/>
        <v>11</v>
      </c>
      <c r="E1737" s="26" t="str">
        <f t="shared" si="111"/>
        <v>Under</v>
      </c>
      <c r="F1737" s="26" t="str">
        <f t="shared" si="112"/>
        <v>Over</v>
      </c>
      <c r="G1737" s="26">
        <f t="shared" si="110"/>
        <v>14</v>
      </c>
    </row>
    <row r="1738" spans="1:7" ht="15" x14ac:dyDescent="0.25">
      <c r="A1738" s="39">
        <v>44387</v>
      </c>
      <c r="B1738" s="40">
        <v>0.59068287037037037</v>
      </c>
      <c r="C1738" s="5">
        <v>19</v>
      </c>
      <c r="D1738" s="24">
        <f t="shared" si="109"/>
        <v>19</v>
      </c>
      <c r="E1738" s="26" t="str">
        <f t="shared" si="111"/>
        <v>Under</v>
      </c>
      <c r="F1738" s="26" t="str">
        <f t="shared" si="112"/>
        <v>Over</v>
      </c>
      <c r="G1738" s="26">
        <f t="shared" si="110"/>
        <v>14</v>
      </c>
    </row>
    <row r="1739" spans="1:7" ht="15" x14ac:dyDescent="0.25">
      <c r="A1739" s="39">
        <v>44387</v>
      </c>
      <c r="B1739" s="40">
        <v>0.59696759259259258</v>
      </c>
      <c r="C1739" s="5">
        <v>16</v>
      </c>
      <c r="D1739" s="24">
        <f t="shared" si="109"/>
        <v>16</v>
      </c>
      <c r="E1739" s="26" t="str">
        <f t="shared" si="111"/>
        <v>Under</v>
      </c>
      <c r="F1739" s="26" t="str">
        <f t="shared" si="112"/>
        <v>Over</v>
      </c>
      <c r="G1739" s="26">
        <f t="shared" si="110"/>
        <v>14</v>
      </c>
    </row>
    <row r="1740" spans="1:7" ht="15" x14ac:dyDescent="0.25">
      <c r="A1740" s="39">
        <v>44387</v>
      </c>
      <c r="B1740" s="40">
        <v>0.59834490740740742</v>
      </c>
      <c r="C1740" s="5">
        <v>18</v>
      </c>
      <c r="D1740" s="24">
        <f t="shared" si="109"/>
        <v>18</v>
      </c>
      <c r="E1740" s="26" t="str">
        <f t="shared" si="111"/>
        <v>Under</v>
      </c>
      <c r="F1740" s="26" t="str">
        <f t="shared" si="112"/>
        <v>Over</v>
      </c>
      <c r="G1740" s="26">
        <f t="shared" si="110"/>
        <v>14</v>
      </c>
    </row>
    <row r="1741" spans="1:7" ht="15" x14ac:dyDescent="0.25">
      <c r="A1741" s="39">
        <v>44387</v>
      </c>
      <c r="B1741" s="40">
        <v>0.60039351851851852</v>
      </c>
      <c r="C1741" s="5">
        <v>19</v>
      </c>
      <c r="D1741" s="24">
        <f t="shared" si="109"/>
        <v>19</v>
      </c>
      <c r="E1741" s="26" t="str">
        <f t="shared" si="111"/>
        <v>Under</v>
      </c>
      <c r="F1741" s="26" t="str">
        <f t="shared" si="112"/>
        <v>Over</v>
      </c>
      <c r="G1741" s="26">
        <f t="shared" si="110"/>
        <v>14</v>
      </c>
    </row>
    <row r="1742" spans="1:7" ht="15" x14ac:dyDescent="0.25">
      <c r="A1742" s="39">
        <v>44387</v>
      </c>
      <c r="B1742" s="40">
        <v>0.60315972222222225</v>
      </c>
      <c r="C1742" s="5">
        <v>15</v>
      </c>
      <c r="D1742" s="24">
        <f t="shared" si="109"/>
        <v>15</v>
      </c>
      <c r="E1742" s="26" t="str">
        <f t="shared" si="111"/>
        <v>Under</v>
      </c>
      <c r="F1742" s="26" t="str">
        <f t="shared" si="112"/>
        <v>Over</v>
      </c>
      <c r="G1742" s="26">
        <f t="shared" si="110"/>
        <v>14</v>
      </c>
    </row>
    <row r="1743" spans="1:7" ht="15" x14ac:dyDescent="0.25">
      <c r="A1743" s="39">
        <v>44387</v>
      </c>
      <c r="B1743" s="40">
        <v>0.60368055555555555</v>
      </c>
      <c r="C1743" s="5">
        <v>8</v>
      </c>
      <c r="D1743" s="24">
        <f t="shared" si="109"/>
        <v>8</v>
      </c>
      <c r="E1743" s="26" t="str">
        <f t="shared" si="111"/>
        <v>Under</v>
      </c>
      <c r="F1743" s="26" t="str">
        <f t="shared" si="112"/>
        <v>Under</v>
      </c>
      <c r="G1743" s="26">
        <f t="shared" si="110"/>
        <v>14</v>
      </c>
    </row>
    <row r="1744" spans="1:7" ht="15" x14ac:dyDescent="0.25">
      <c r="A1744" s="39">
        <v>44387</v>
      </c>
      <c r="B1744" s="40">
        <v>0.60765046296296299</v>
      </c>
      <c r="C1744" s="5">
        <v>15</v>
      </c>
      <c r="D1744" s="24">
        <f t="shared" si="109"/>
        <v>15</v>
      </c>
      <c r="E1744" s="26" t="str">
        <f t="shared" si="111"/>
        <v>Under</v>
      </c>
      <c r="F1744" s="26" t="str">
        <f t="shared" si="112"/>
        <v>Over</v>
      </c>
      <c r="G1744" s="26">
        <f t="shared" si="110"/>
        <v>14</v>
      </c>
    </row>
    <row r="1745" spans="1:7" ht="15" x14ac:dyDescent="0.25">
      <c r="A1745" s="39">
        <v>44387</v>
      </c>
      <c r="B1745" s="40">
        <v>0.60982638888888896</v>
      </c>
      <c r="C1745" s="5">
        <v>19</v>
      </c>
      <c r="D1745" s="24">
        <f t="shared" si="109"/>
        <v>19</v>
      </c>
      <c r="E1745" s="26" t="str">
        <f t="shared" si="111"/>
        <v>Under</v>
      </c>
      <c r="F1745" s="26" t="str">
        <f t="shared" si="112"/>
        <v>Over</v>
      </c>
      <c r="G1745" s="26">
        <f t="shared" si="110"/>
        <v>14</v>
      </c>
    </row>
    <row r="1746" spans="1:7" ht="15" x14ac:dyDescent="0.25">
      <c r="A1746" s="39">
        <v>44387</v>
      </c>
      <c r="B1746" s="40">
        <v>0.61068287037037039</v>
      </c>
      <c r="C1746" s="5">
        <v>11</v>
      </c>
      <c r="D1746" s="24">
        <f t="shared" si="109"/>
        <v>11</v>
      </c>
      <c r="E1746" s="26" t="str">
        <f t="shared" si="111"/>
        <v>Under</v>
      </c>
      <c r="F1746" s="26" t="str">
        <f t="shared" si="112"/>
        <v>Over</v>
      </c>
      <c r="G1746" s="26">
        <f t="shared" si="110"/>
        <v>14</v>
      </c>
    </row>
    <row r="1747" spans="1:7" ht="15" x14ac:dyDescent="0.25">
      <c r="A1747" s="39">
        <v>44387</v>
      </c>
      <c r="B1747" s="40">
        <v>0.61136574074074079</v>
      </c>
      <c r="C1747" s="5">
        <v>18</v>
      </c>
      <c r="D1747" s="24">
        <f t="shared" si="109"/>
        <v>18</v>
      </c>
      <c r="E1747" s="26" t="str">
        <f t="shared" si="111"/>
        <v>Under</v>
      </c>
      <c r="F1747" s="26" t="str">
        <f t="shared" si="112"/>
        <v>Over</v>
      </c>
      <c r="G1747" s="26">
        <f t="shared" si="110"/>
        <v>14</v>
      </c>
    </row>
    <row r="1748" spans="1:7" ht="15" x14ac:dyDescent="0.25">
      <c r="A1748" s="39">
        <v>44387</v>
      </c>
      <c r="B1748" s="40">
        <v>0.61228009259259253</v>
      </c>
      <c r="C1748" s="5">
        <v>12</v>
      </c>
      <c r="D1748" s="24">
        <f t="shared" si="109"/>
        <v>12</v>
      </c>
      <c r="E1748" s="26" t="str">
        <f t="shared" si="111"/>
        <v>Under</v>
      </c>
      <c r="F1748" s="26" t="str">
        <f t="shared" si="112"/>
        <v>Over</v>
      </c>
      <c r="G1748" s="26">
        <f t="shared" si="110"/>
        <v>14</v>
      </c>
    </row>
    <row r="1749" spans="1:7" ht="15" x14ac:dyDescent="0.25">
      <c r="A1749" s="39">
        <v>44387</v>
      </c>
      <c r="B1749" s="40">
        <v>0.63184027777777774</v>
      </c>
      <c r="C1749" s="5">
        <v>19</v>
      </c>
      <c r="D1749" s="24">
        <f t="shared" si="109"/>
        <v>19</v>
      </c>
      <c r="E1749" s="26" t="str">
        <f t="shared" si="111"/>
        <v>Under</v>
      </c>
      <c r="F1749" s="26" t="str">
        <f t="shared" si="112"/>
        <v>Over</v>
      </c>
      <c r="G1749" s="26">
        <f t="shared" si="110"/>
        <v>15</v>
      </c>
    </row>
    <row r="1750" spans="1:7" ht="15" x14ac:dyDescent="0.25">
      <c r="A1750" s="39">
        <v>44387</v>
      </c>
      <c r="B1750" s="40">
        <v>0.63187499999999996</v>
      </c>
      <c r="C1750" s="5">
        <v>18</v>
      </c>
      <c r="D1750" s="24">
        <f t="shared" si="109"/>
        <v>18</v>
      </c>
      <c r="E1750" s="26" t="str">
        <f t="shared" si="111"/>
        <v>Under</v>
      </c>
      <c r="F1750" s="26" t="str">
        <f t="shared" si="112"/>
        <v>Over</v>
      </c>
      <c r="G1750" s="26">
        <f t="shared" si="110"/>
        <v>15</v>
      </c>
    </row>
    <row r="1751" spans="1:7" ht="15" x14ac:dyDescent="0.25">
      <c r="A1751" s="39">
        <v>44387</v>
      </c>
      <c r="B1751" s="40">
        <v>0.63875000000000004</v>
      </c>
      <c r="C1751" s="5">
        <v>16</v>
      </c>
      <c r="D1751" s="24">
        <f t="shared" ref="D1751:D1814" si="113">IF(C1751="","",IF($B$9="mph",C1751,ROUND(C1751*0.6214,0)))</f>
        <v>16</v>
      </c>
      <c r="E1751" s="26" t="str">
        <f t="shared" si="111"/>
        <v>Under</v>
      </c>
      <c r="F1751" s="26" t="str">
        <f t="shared" si="112"/>
        <v>Over</v>
      </c>
      <c r="G1751" s="26">
        <f t="shared" ref="G1751:G1814" si="114">HOUR(B1751)</f>
        <v>15</v>
      </c>
    </row>
    <row r="1752" spans="1:7" ht="15" x14ac:dyDescent="0.25">
      <c r="A1752" s="39">
        <v>44387</v>
      </c>
      <c r="B1752" s="40">
        <v>0.63900462962962956</v>
      </c>
      <c r="C1752" s="5">
        <v>9</v>
      </c>
      <c r="D1752" s="24">
        <f t="shared" si="113"/>
        <v>9</v>
      </c>
      <c r="E1752" s="26" t="str">
        <f t="shared" ref="E1752:E1815" si="115">IF(D1752="","",IF(D1752&gt;$B$11,"Over","Under"))</f>
        <v>Under</v>
      </c>
      <c r="F1752" s="26" t="str">
        <f t="shared" ref="F1752:F1815" si="116">IF(D1752="","",IF(D1752&gt;$B$10,"Over","Under"))</f>
        <v>Under</v>
      </c>
      <c r="G1752" s="26">
        <f t="shared" si="114"/>
        <v>15</v>
      </c>
    </row>
    <row r="1753" spans="1:7" ht="15" x14ac:dyDescent="0.25">
      <c r="A1753" s="39">
        <v>44387</v>
      </c>
      <c r="B1753" s="40">
        <v>0.64309027777777772</v>
      </c>
      <c r="C1753" s="5">
        <v>11</v>
      </c>
      <c r="D1753" s="24">
        <f t="shared" si="113"/>
        <v>11</v>
      </c>
      <c r="E1753" s="26" t="str">
        <f t="shared" si="115"/>
        <v>Under</v>
      </c>
      <c r="F1753" s="26" t="str">
        <f t="shared" si="116"/>
        <v>Over</v>
      </c>
      <c r="G1753" s="26">
        <f t="shared" si="114"/>
        <v>15</v>
      </c>
    </row>
    <row r="1754" spans="1:7" ht="15" x14ac:dyDescent="0.25">
      <c r="A1754" s="39">
        <v>44387</v>
      </c>
      <c r="B1754" s="40">
        <v>0.64446759259259256</v>
      </c>
      <c r="C1754" s="5">
        <v>20</v>
      </c>
      <c r="D1754" s="24">
        <f t="shared" si="113"/>
        <v>20</v>
      </c>
      <c r="E1754" s="26" t="str">
        <f t="shared" si="115"/>
        <v>Under</v>
      </c>
      <c r="F1754" s="26" t="str">
        <f t="shared" si="116"/>
        <v>Over</v>
      </c>
      <c r="G1754" s="26">
        <f t="shared" si="114"/>
        <v>15</v>
      </c>
    </row>
    <row r="1755" spans="1:7" ht="15" x14ac:dyDescent="0.25">
      <c r="A1755" s="39">
        <v>44387</v>
      </c>
      <c r="B1755" s="40">
        <v>0.6517708333333333</v>
      </c>
      <c r="C1755" s="5">
        <v>14</v>
      </c>
      <c r="D1755" s="24">
        <f t="shared" si="113"/>
        <v>14</v>
      </c>
      <c r="E1755" s="26" t="str">
        <f t="shared" si="115"/>
        <v>Under</v>
      </c>
      <c r="F1755" s="26" t="str">
        <f t="shared" si="116"/>
        <v>Over</v>
      </c>
      <c r="G1755" s="26">
        <f t="shared" si="114"/>
        <v>15</v>
      </c>
    </row>
    <row r="1756" spans="1:7" ht="15" x14ac:dyDescent="0.25">
      <c r="A1756" s="39">
        <v>44387</v>
      </c>
      <c r="B1756" s="40">
        <v>0.65645833333333337</v>
      </c>
      <c r="C1756" s="5">
        <v>19</v>
      </c>
      <c r="D1756" s="24">
        <f t="shared" si="113"/>
        <v>19</v>
      </c>
      <c r="E1756" s="26" t="str">
        <f t="shared" si="115"/>
        <v>Under</v>
      </c>
      <c r="F1756" s="26" t="str">
        <f t="shared" si="116"/>
        <v>Over</v>
      </c>
      <c r="G1756" s="26">
        <f t="shared" si="114"/>
        <v>15</v>
      </c>
    </row>
    <row r="1757" spans="1:7" ht="15" x14ac:dyDescent="0.25">
      <c r="A1757" s="39">
        <v>44387</v>
      </c>
      <c r="B1757" s="40">
        <v>0.65745370370370371</v>
      </c>
      <c r="C1757" s="5">
        <v>19</v>
      </c>
      <c r="D1757" s="24">
        <f t="shared" si="113"/>
        <v>19</v>
      </c>
      <c r="E1757" s="26" t="str">
        <f t="shared" si="115"/>
        <v>Under</v>
      </c>
      <c r="F1757" s="26" t="str">
        <f t="shared" si="116"/>
        <v>Over</v>
      </c>
      <c r="G1757" s="26">
        <f t="shared" si="114"/>
        <v>15</v>
      </c>
    </row>
    <row r="1758" spans="1:7" ht="15" x14ac:dyDescent="0.25">
      <c r="A1758" s="39">
        <v>44387</v>
      </c>
      <c r="B1758" s="40">
        <v>0.65752314814814816</v>
      </c>
      <c r="C1758" s="5">
        <v>16</v>
      </c>
      <c r="D1758" s="24">
        <f t="shared" si="113"/>
        <v>16</v>
      </c>
      <c r="E1758" s="26" t="str">
        <f t="shared" si="115"/>
        <v>Under</v>
      </c>
      <c r="F1758" s="26" t="str">
        <f t="shared" si="116"/>
        <v>Over</v>
      </c>
      <c r="G1758" s="26">
        <f t="shared" si="114"/>
        <v>15</v>
      </c>
    </row>
    <row r="1759" spans="1:7" ht="15" x14ac:dyDescent="0.25">
      <c r="A1759" s="39">
        <v>44387</v>
      </c>
      <c r="B1759" s="40">
        <v>0.65795138888888893</v>
      </c>
      <c r="C1759" s="5">
        <v>18</v>
      </c>
      <c r="D1759" s="24">
        <f t="shared" si="113"/>
        <v>18</v>
      </c>
      <c r="E1759" s="26" t="str">
        <f t="shared" si="115"/>
        <v>Under</v>
      </c>
      <c r="F1759" s="26" t="str">
        <f t="shared" si="116"/>
        <v>Over</v>
      </c>
      <c r="G1759" s="26">
        <f t="shared" si="114"/>
        <v>15</v>
      </c>
    </row>
    <row r="1760" spans="1:7" ht="15" x14ac:dyDescent="0.25">
      <c r="A1760" s="39">
        <v>44387</v>
      </c>
      <c r="B1760" s="40">
        <v>0.66260416666666666</v>
      </c>
      <c r="C1760" s="5">
        <v>21</v>
      </c>
      <c r="D1760" s="24">
        <f t="shared" si="113"/>
        <v>21</v>
      </c>
      <c r="E1760" s="26" t="str">
        <f t="shared" si="115"/>
        <v>Under</v>
      </c>
      <c r="F1760" s="26" t="str">
        <f t="shared" si="116"/>
        <v>Over</v>
      </c>
      <c r="G1760" s="26">
        <f t="shared" si="114"/>
        <v>15</v>
      </c>
    </row>
    <row r="1761" spans="1:7" ht="15" x14ac:dyDescent="0.25">
      <c r="A1761" s="39">
        <v>44387</v>
      </c>
      <c r="B1761" s="40">
        <v>0.66850694444444436</v>
      </c>
      <c r="C1761" s="5">
        <v>15</v>
      </c>
      <c r="D1761" s="24">
        <f t="shared" si="113"/>
        <v>15</v>
      </c>
      <c r="E1761" s="26" t="str">
        <f t="shared" si="115"/>
        <v>Under</v>
      </c>
      <c r="F1761" s="26" t="str">
        <f t="shared" si="116"/>
        <v>Over</v>
      </c>
      <c r="G1761" s="26">
        <f t="shared" si="114"/>
        <v>16</v>
      </c>
    </row>
    <row r="1762" spans="1:7" ht="15" x14ac:dyDescent="0.25">
      <c r="A1762" s="39">
        <v>44387</v>
      </c>
      <c r="B1762" s="40">
        <v>0.67053240740740738</v>
      </c>
      <c r="C1762" s="5">
        <v>15</v>
      </c>
      <c r="D1762" s="24">
        <f t="shared" si="113"/>
        <v>15</v>
      </c>
      <c r="E1762" s="26" t="str">
        <f t="shared" si="115"/>
        <v>Under</v>
      </c>
      <c r="F1762" s="26" t="str">
        <f t="shared" si="116"/>
        <v>Over</v>
      </c>
      <c r="G1762" s="26">
        <f t="shared" si="114"/>
        <v>16</v>
      </c>
    </row>
    <row r="1763" spans="1:7" ht="15" x14ac:dyDescent="0.25">
      <c r="A1763" s="39">
        <v>44387</v>
      </c>
      <c r="B1763" s="40">
        <v>0.67190972222222223</v>
      </c>
      <c r="C1763" s="5">
        <v>17</v>
      </c>
      <c r="D1763" s="24">
        <f t="shared" si="113"/>
        <v>17</v>
      </c>
      <c r="E1763" s="26" t="str">
        <f t="shared" si="115"/>
        <v>Under</v>
      </c>
      <c r="F1763" s="26" t="str">
        <f t="shared" si="116"/>
        <v>Over</v>
      </c>
      <c r="G1763" s="26">
        <f t="shared" si="114"/>
        <v>16</v>
      </c>
    </row>
    <row r="1764" spans="1:7" ht="15" x14ac:dyDescent="0.25">
      <c r="A1764" s="39">
        <v>44387</v>
      </c>
      <c r="B1764" s="40">
        <v>0.67390046296296291</v>
      </c>
      <c r="C1764" s="5">
        <v>8</v>
      </c>
      <c r="D1764" s="24">
        <f t="shared" si="113"/>
        <v>8</v>
      </c>
      <c r="E1764" s="26" t="str">
        <f t="shared" si="115"/>
        <v>Under</v>
      </c>
      <c r="F1764" s="26" t="str">
        <f t="shared" si="116"/>
        <v>Under</v>
      </c>
      <c r="G1764" s="26">
        <f t="shared" si="114"/>
        <v>16</v>
      </c>
    </row>
    <row r="1765" spans="1:7" ht="15" x14ac:dyDescent="0.25">
      <c r="A1765" s="39">
        <v>44387</v>
      </c>
      <c r="B1765" s="40">
        <v>0.67482638888888891</v>
      </c>
      <c r="C1765" s="5">
        <v>13</v>
      </c>
      <c r="D1765" s="24">
        <f t="shared" si="113"/>
        <v>13</v>
      </c>
      <c r="E1765" s="26" t="str">
        <f t="shared" si="115"/>
        <v>Under</v>
      </c>
      <c r="F1765" s="26" t="str">
        <f t="shared" si="116"/>
        <v>Over</v>
      </c>
      <c r="G1765" s="26">
        <f t="shared" si="114"/>
        <v>16</v>
      </c>
    </row>
    <row r="1766" spans="1:7" ht="15" x14ac:dyDescent="0.25">
      <c r="A1766" s="39">
        <v>44387</v>
      </c>
      <c r="B1766" s="40">
        <v>0.67718750000000005</v>
      </c>
      <c r="C1766" s="5">
        <v>15</v>
      </c>
      <c r="D1766" s="24">
        <f t="shared" si="113"/>
        <v>15</v>
      </c>
      <c r="E1766" s="26" t="str">
        <f t="shared" si="115"/>
        <v>Under</v>
      </c>
      <c r="F1766" s="26" t="str">
        <f t="shared" si="116"/>
        <v>Over</v>
      </c>
      <c r="G1766" s="26">
        <f t="shared" si="114"/>
        <v>16</v>
      </c>
    </row>
    <row r="1767" spans="1:7" ht="15" x14ac:dyDescent="0.25">
      <c r="A1767" s="39">
        <v>44387</v>
      </c>
      <c r="B1767" s="40">
        <v>0.68266203703703709</v>
      </c>
      <c r="C1767" s="5">
        <v>13</v>
      </c>
      <c r="D1767" s="24">
        <f t="shared" si="113"/>
        <v>13</v>
      </c>
      <c r="E1767" s="26" t="str">
        <f t="shared" si="115"/>
        <v>Under</v>
      </c>
      <c r="F1767" s="26" t="str">
        <f t="shared" si="116"/>
        <v>Over</v>
      </c>
      <c r="G1767" s="26">
        <f t="shared" si="114"/>
        <v>16</v>
      </c>
    </row>
    <row r="1768" spans="1:7" ht="15" x14ac:dyDescent="0.25">
      <c r="A1768" s="39">
        <v>44387</v>
      </c>
      <c r="B1768" s="40">
        <v>0.68309027777777775</v>
      </c>
      <c r="C1768" s="5">
        <v>22</v>
      </c>
      <c r="D1768" s="24">
        <f t="shared" si="113"/>
        <v>22</v>
      </c>
      <c r="E1768" s="26" t="str">
        <f t="shared" si="115"/>
        <v>Under</v>
      </c>
      <c r="F1768" s="26" t="str">
        <f t="shared" si="116"/>
        <v>Over</v>
      </c>
      <c r="G1768" s="26">
        <f t="shared" si="114"/>
        <v>16</v>
      </c>
    </row>
    <row r="1769" spans="1:7" ht="15" x14ac:dyDescent="0.25">
      <c r="A1769" s="39">
        <v>44387</v>
      </c>
      <c r="B1769" s="40">
        <v>0.68418981481481478</v>
      </c>
      <c r="C1769" s="5">
        <v>17</v>
      </c>
      <c r="D1769" s="24">
        <f t="shared" si="113"/>
        <v>17</v>
      </c>
      <c r="E1769" s="26" t="str">
        <f t="shared" si="115"/>
        <v>Under</v>
      </c>
      <c r="F1769" s="26" t="str">
        <f t="shared" si="116"/>
        <v>Over</v>
      </c>
      <c r="G1769" s="26">
        <f t="shared" si="114"/>
        <v>16</v>
      </c>
    </row>
    <row r="1770" spans="1:7" ht="15" x14ac:dyDescent="0.25">
      <c r="A1770" s="39">
        <v>44387</v>
      </c>
      <c r="B1770" s="40">
        <v>0.68722222222222218</v>
      </c>
      <c r="C1770" s="5">
        <v>10</v>
      </c>
      <c r="D1770" s="24">
        <f t="shared" si="113"/>
        <v>10</v>
      </c>
      <c r="E1770" s="26" t="str">
        <f t="shared" si="115"/>
        <v>Under</v>
      </c>
      <c r="F1770" s="26" t="str">
        <f t="shared" si="116"/>
        <v>Under</v>
      </c>
      <c r="G1770" s="26">
        <f t="shared" si="114"/>
        <v>16</v>
      </c>
    </row>
    <row r="1771" spans="1:7" ht="15" x14ac:dyDescent="0.25">
      <c r="A1771" s="39">
        <v>44387</v>
      </c>
      <c r="B1771" s="40">
        <v>0.68761574074074072</v>
      </c>
      <c r="C1771" s="5">
        <v>13</v>
      </c>
      <c r="D1771" s="24">
        <f t="shared" si="113"/>
        <v>13</v>
      </c>
      <c r="E1771" s="26" t="str">
        <f t="shared" si="115"/>
        <v>Under</v>
      </c>
      <c r="F1771" s="26" t="str">
        <f t="shared" si="116"/>
        <v>Over</v>
      </c>
      <c r="G1771" s="26">
        <f t="shared" si="114"/>
        <v>16</v>
      </c>
    </row>
    <row r="1772" spans="1:7" ht="15" x14ac:dyDescent="0.25">
      <c r="A1772" s="39">
        <v>44387</v>
      </c>
      <c r="B1772" s="40">
        <v>0.68836805555555547</v>
      </c>
      <c r="C1772" s="5">
        <v>20</v>
      </c>
      <c r="D1772" s="24">
        <f t="shared" si="113"/>
        <v>20</v>
      </c>
      <c r="E1772" s="26" t="str">
        <f t="shared" si="115"/>
        <v>Under</v>
      </c>
      <c r="F1772" s="26" t="str">
        <f t="shared" si="116"/>
        <v>Over</v>
      </c>
      <c r="G1772" s="26">
        <f t="shared" si="114"/>
        <v>16</v>
      </c>
    </row>
    <row r="1773" spans="1:7" ht="15" x14ac:dyDescent="0.25">
      <c r="A1773" s="39">
        <v>44387</v>
      </c>
      <c r="B1773" s="40">
        <v>0.69056712962962974</v>
      </c>
      <c r="C1773" s="5">
        <v>16</v>
      </c>
      <c r="D1773" s="24">
        <f t="shared" si="113"/>
        <v>16</v>
      </c>
      <c r="E1773" s="26" t="str">
        <f t="shared" si="115"/>
        <v>Under</v>
      </c>
      <c r="F1773" s="26" t="str">
        <f t="shared" si="116"/>
        <v>Over</v>
      </c>
      <c r="G1773" s="26">
        <f t="shared" si="114"/>
        <v>16</v>
      </c>
    </row>
    <row r="1774" spans="1:7" ht="15" x14ac:dyDescent="0.25">
      <c r="A1774" s="39">
        <v>44387</v>
      </c>
      <c r="B1774" s="40">
        <v>0.69562500000000005</v>
      </c>
      <c r="C1774" s="5">
        <v>9</v>
      </c>
      <c r="D1774" s="24">
        <f t="shared" si="113"/>
        <v>9</v>
      </c>
      <c r="E1774" s="26" t="str">
        <f t="shared" si="115"/>
        <v>Under</v>
      </c>
      <c r="F1774" s="26" t="str">
        <f t="shared" si="116"/>
        <v>Under</v>
      </c>
      <c r="G1774" s="26">
        <f t="shared" si="114"/>
        <v>16</v>
      </c>
    </row>
    <row r="1775" spans="1:7" ht="15" x14ac:dyDescent="0.25">
      <c r="A1775" s="39">
        <v>44387</v>
      </c>
      <c r="B1775" s="40">
        <v>0.69895833333333324</v>
      </c>
      <c r="C1775" s="5">
        <v>18</v>
      </c>
      <c r="D1775" s="24">
        <f t="shared" si="113"/>
        <v>18</v>
      </c>
      <c r="E1775" s="26" t="str">
        <f t="shared" si="115"/>
        <v>Under</v>
      </c>
      <c r="F1775" s="26" t="str">
        <f t="shared" si="116"/>
        <v>Over</v>
      </c>
      <c r="G1775" s="26">
        <f t="shared" si="114"/>
        <v>16</v>
      </c>
    </row>
    <row r="1776" spans="1:7" ht="15" x14ac:dyDescent="0.25">
      <c r="A1776" s="39">
        <v>44387</v>
      </c>
      <c r="B1776" s="40">
        <v>0.7025231481481482</v>
      </c>
      <c r="C1776" s="5">
        <v>17</v>
      </c>
      <c r="D1776" s="24">
        <f t="shared" si="113"/>
        <v>17</v>
      </c>
      <c r="E1776" s="26" t="str">
        <f t="shared" si="115"/>
        <v>Under</v>
      </c>
      <c r="F1776" s="26" t="str">
        <f t="shared" si="116"/>
        <v>Over</v>
      </c>
      <c r="G1776" s="26">
        <f t="shared" si="114"/>
        <v>16</v>
      </c>
    </row>
    <row r="1777" spans="1:7" ht="15" x14ac:dyDescent="0.25">
      <c r="A1777" s="39">
        <v>44387</v>
      </c>
      <c r="B1777" s="40">
        <v>0.70351851851851854</v>
      </c>
      <c r="C1777" s="5">
        <v>18</v>
      </c>
      <c r="D1777" s="24">
        <f t="shared" si="113"/>
        <v>18</v>
      </c>
      <c r="E1777" s="26" t="str">
        <f t="shared" si="115"/>
        <v>Under</v>
      </c>
      <c r="F1777" s="26" t="str">
        <f t="shared" si="116"/>
        <v>Over</v>
      </c>
      <c r="G1777" s="26">
        <f t="shared" si="114"/>
        <v>16</v>
      </c>
    </row>
    <row r="1778" spans="1:7" ht="15" x14ac:dyDescent="0.25">
      <c r="A1778" s="39">
        <v>44387</v>
      </c>
      <c r="B1778" s="40">
        <v>0.70464120370370376</v>
      </c>
      <c r="C1778" s="5">
        <v>19</v>
      </c>
      <c r="D1778" s="24">
        <f t="shared" si="113"/>
        <v>19</v>
      </c>
      <c r="E1778" s="26" t="str">
        <f t="shared" si="115"/>
        <v>Under</v>
      </c>
      <c r="F1778" s="26" t="str">
        <f t="shared" si="116"/>
        <v>Over</v>
      </c>
      <c r="G1778" s="26">
        <f t="shared" si="114"/>
        <v>16</v>
      </c>
    </row>
    <row r="1779" spans="1:7" ht="15" x14ac:dyDescent="0.25">
      <c r="A1779" s="39">
        <v>44387</v>
      </c>
      <c r="B1779" s="40">
        <v>0.71031250000000001</v>
      </c>
      <c r="C1779" s="5">
        <v>15</v>
      </c>
      <c r="D1779" s="24">
        <f t="shared" si="113"/>
        <v>15</v>
      </c>
      <c r="E1779" s="26" t="str">
        <f t="shared" si="115"/>
        <v>Under</v>
      </c>
      <c r="F1779" s="26" t="str">
        <f t="shared" si="116"/>
        <v>Over</v>
      </c>
      <c r="G1779" s="26">
        <f t="shared" si="114"/>
        <v>17</v>
      </c>
    </row>
    <row r="1780" spans="1:7" ht="15" x14ac:dyDescent="0.25">
      <c r="A1780" s="39">
        <v>44387</v>
      </c>
      <c r="B1780" s="40">
        <v>0.71548611111111116</v>
      </c>
      <c r="C1780" s="5">
        <v>19</v>
      </c>
      <c r="D1780" s="24">
        <f t="shared" si="113"/>
        <v>19</v>
      </c>
      <c r="E1780" s="26" t="str">
        <f t="shared" si="115"/>
        <v>Under</v>
      </c>
      <c r="F1780" s="26" t="str">
        <f t="shared" si="116"/>
        <v>Over</v>
      </c>
      <c r="G1780" s="26">
        <f t="shared" si="114"/>
        <v>17</v>
      </c>
    </row>
    <row r="1781" spans="1:7" ht="15" x14ac:dyDescent="0.25">
      <c r="A1781" s="39">
        <v>44387</v>
      </c>
      <c r="B1781" s="40">
        <v>0.71767361111111105</v>
      </c>
      <c r="C1781" s="5">
        <v>12</v>
      </c>
      <c r="D1781" s="24">
        <f t="shared" si="113"/>
        <v>12</v>
      </c>
      <c r="E1781" s="26" t="str">
        <f t="shared" si="115"/>
        <v>Under</v>
      </c>
      <c r="F1781" s="26" t="str">
        <f t="shared" si="116"/>
        <v>Over</v>
      </c>
      <c r="G1781" s="26">
        <f t="shared" si="114"/>
        <v>17</v>
      </c>
    </row>
    <row r="1782" spans="1:7" ht="15" x14ac:dyDescent="0.25">
      <c r="A1782" s="39">
        <v>44387</v>
      </c>
      <c r="B1782" s="40">
        <v>0.71901620370370367</v>
      </c>
      <c r="C1782" s="5">
        <v>16</v>
      </c>
      <c r="D1782" s="24">
        <f t="shared" si="113"/>
        <v>16</v>
      </c>
      <c r="E1782" s="26" t="str">
        <f t="shared" si="115"/>
        <v>Under</v>
      </c>
      <c r="F1782" s="26" t="str">
        <f t="shared" si="116"/>
        <v>Over</v>
      </c>
      <c r="G1782" s="26">
        <f t="shared" si="114"/>
        <v>17</v>
      </c>
    </row>
    <row r="1783" spans="1:7" ht="15" x14ac:dyDescent="0.25">
      <c r="A1783" s="39">
        <v>44387</v>
      </c>
      <c r="B1783" s="40">
        <v>0.72119212962962964</v>
      </c>
      <c r="C1783" s="5">
        <v>19</v>
      </c>
      <c r="D1783" s="24">
        <f t="shared" si="113"/>
        <v>19</v>
      </c>
      <c r="E1783" s="26" t="str">
        <f t="shared" si="115"/>
        <v>Under</v>
      </c>
      <c r="F1783" s="26" t="str">
        <f t="shared" si="116"/>
        <v>Over</v>
      </c>
      <c r="G1783" s="26">
        <f t="shared" si="114"/>
        <v>17</v>
      </c>
    </row>
    <row r="1784" spans="1:7" ht="15" x14ac:dyDescent="0.25">
      <c r="A1784" s="39">
        <v>44387</v>
      </c>
      <c r="B1784" s="40">
        <v>0.72231481481481474</v>
      </c>
      <c r="C1784" s="5">
        <v>8</v>
      </c>
      <c r="D1784" s="24">
        <f t="shared" si="113"/>
        <v>8</v>
      </c>
      <c r="E1784" s="26" t="str">
        <f t="shared" si="115"/>
        <v>Under</v>
      </c>
      <c r="F1784" s="26" t="str">
        <f t="shared" si="116"/>
        <v>Under</v>
      </c>
      <c r="G1784" s="26">
        <f t="shared" si="114"/>
        <v>17</v>
      </c>
    </row>
    <row r="1785" spans="1:7" ht="15" x14ac:dyDescent="0.25">
      <c r="A1785" s="39">
        <v>44387</v>
      </c>
      <c r="B1785" s="40">
        <v>0.7244328703703703</v>
      </c>
      <c r="C1785" s="5">
        <v>16</v>
      </c>
      <c r="D1785" s="24">
        <f t="shared" si="113"/>
        <v>16</v>
      </c>
      <c r="E1785" s="26" t="str">
        <f t="shared" si="115"/>
        <v>Under</v>
      </c>
      <c r="F1785" s="26" t="str">
        <f t="shared" si="116"/>
        <v>Over</v>
      </c>
      <c r="G1785" s="26">
        <f t="shared" si="114"/>
        <v>17</v>
      </c>
    </row>
    <row r="1786" spans="1:7" ht="15" x14ac:dyDescent="0.25">
      <c r="A1786" s="39">
        <v>44387</v>
      </c>
      <c r="B1786" s="40">
        <v>0.72637731481481482</v>
      </c>
      <c r="C1786" s="5">
        <v>22</v>
      </c>
      <c r="D1786" s="24">
        <f t="shared" si="113"/>
        <v>22</v>
      </c>
      <c r="E1786" s="26" t="str">
        <f t="shared" si="115"/>
        <v>Under</v>
      </c>
      <c r="F1786" s="26" t="str">
        <f t="shared" si="116"/>
        <v>Over</v>
      </c>
      <c r="G1786" s="26">
        <f t="shared" si="114"/>
        <v>17</v>
      </c>
    </row>
    <row r="1787" spans="1:7" ht="15" x14ac:dyDescent="0.25">
      <c r="A1787" s="39">
        <v>44387</v>
      </c>
      <c r="B1787" s="40">
        <v>0.72659722222222223</v>
      </c>
      <c r="C1787" s="5">
        <v>18</v>
      </c>
      <c r="D1787" s="24">
        <f t="shared" si="113"/>
        <v>18</v>
      </c>
      <c r="E1787" s="26" t="str">
        <f t="shared" si="115"/>
        <v>Under</v>
      </c>
      <c r="F1787" s="26" t="str">
        <f t="shared" si="116"/>
        <v>Over</v>
      </c>
      <c r="G1787" s="26">
        <f t="shared" si="114"/>
        <v>17</v>
      </c>
    </row>
    <row r="1788" spans="1:7" ht="15" x14ac:dyDescent="0.25">
      <c r="A1788" s="39">
        <v>44387</v>
      </c>
      <c r="B1788" s="40">
        <v>0.72918981481481471</v>
      </c>
      <c r="C1788" s="5">
        <v>16</v>
      </c>
      <c r="D1788" s="24">
        <f t="shared" si="113"/>
        <v>16</v>
      </c>
      <c r="E1788" s="26" t="str">
        <f t="shared" si="115"/>
        <v>Under</v>
      </c>
      <c r="F1788" s="26" t="str">
        <f t="shared" si="116"/>
        <v>Over</v>
      </c>
      <c r="G1788" s="26">
        <f t="shared" si="114"/>
        <v>17</v>
      </c>
    </row>
    <row r="1789" spans="1:7" ht="15" x14ac:dyDescent="0.25">
      <c r="A1789" s="39">
        <v>44387</v>
      </c>
      <c r="B1789" s="40">
        <v>0.7308796296296296</v>
      </c>
      <c r="C1789" s="5">
        <v>13</v>
      </c>
      <c r="D1789" s="24">
        <f t="shared" si="113"/>
        <v>13</v>
      </c>
      <c r="E1789" s="26" t="str">
        <f t="shared" si="115"/>
        <v>Under</v>
      </c>
      <c r="F1789" s="26" t="str">
        <f t="shared" si="116"/>
        <v>Over</v>
      </c>
      <c r="G1789" s="26">
        <f t="shared" si="114"/>
        <v>17</v>
      </c>
    </row>
    <row r="1790" spans="1:7" ht="15" x14ac:dyDescent="0.25">
      <c r="A1790" s="39">
        <v>44387</v>
      </c>
      <c r="B1790" s="40">
        <v>0.73192129629629632</v>
      </c>
      <c r="C1790" s="5">
        <v>21</v>
      </c>
      <c r="D1790" s="24">
        <f t="shared" si="113"/>
        <v>21</v>
      </c>
      <c r="E1790" s="26" t="str">
        <f t="shared" si="115"/>
        <v>Under</v>
      </c>
      <c r="F1790" s="26" t="str">
        <f t="shared" si="116"/>
        <v>Over</v>
      </c>
      <c r="G1790" s="26">
        <f t="shared" si="114"/>
        <v>17</v>
      </c>
    </row>
    <row r="1791" spans="1:7" ht="15" x14ac:dyDescent="0.25">
      <c r="A1791" s="39">
        <v>44387</v>
      </c>
      <c r="B1791" s="40">
        <v>0.74339120370370371</v>
      </c>
      <c r="C1791" s="5">
        <v>11</v>
      </c>
      <c r="D1791" s="24">
        <f t="shared" si="113"/>
        <v>11</v>
      </c>
      <c r="E1791" s="26" t="str">
        <f t="shared" si="115"/>
        <v>Under</v>
      </c>
      <c r="F1791" s="26" t="str">
        <f t="shared" si="116"/>
        <v>Over</v>
      </c>
      <c r="G1791" s="26">
        <f t="shared" si="114"/>
        <v>17</v>
      </c>
    </row>
    <row r="1792" spans="1:7" ht="15" x14ac:dyDescent="0.25">
      <c r="A1792" s="39">
        <v>44387</v>
      </c>
      <c r="B1792" s="40">
        <v>0.74562499999999998</v>
      </c>
      <c r="C1792" s="5">
        <v>14</v>
      </c>
      <c r="D1792" s="24">
        <f t="shared" si="113"/>
        <v>14</v>
      </c>
      <c r="E1792" s="26" t="str">
        <f t="shared" si="115"/>
        <v>Under</v>
      </c>
      <c r="F1792" s="26" t="str">
        <f t="shared" si="116"/>
        <v>Over</v>
      </c>
      <c r="G1792" s="26">
        <f t="shared" si="114"/>
        <v>17</v>
      </c>
    </row>
    <row r="1793" spans="1:7" ht="15" x14ac:dyDescent="0.25">
      <c r="A1793" s="39">
        <v>44387</v>
      </c>
      <c r="B1793" s="40">
        <v>0.74678240740740742</v>
      </c>
      <c r="C1793" s="5">
        <v>11</v>
      </c>
      <c r="D1793" s="24">
        <f t="shared" si="113"/>
        <v>11</v>
      </c>
      <c r="E1793" s="26" t="str">
        <f t="shared" si="115"/>
        <v>Under</v>
      </c>
      <c r="F1793" s="26" t="str">
        <f t="shared" si="116"/>
        <v>Over</v>
      </c>
      <c r="G1793" s="26">
        <f t="shared" si="114"/>
        <v>17</v>
      </c>
    </row>
    <row r="1794" spans="1:7" ht="15" x14ac:dyDescent="0.25">
      <c r="A1794" s="39">
        <v>44387</v>
      </c>
      <c r="B1794" s="40">
        <v>0.74722222222222223</v>
      </c>
      <c r="C1794" s="5">
        <v>15</v>
      </c>
      <c r="D1794" s="24">
        <f t="shared" si="113"/>
        <v>15</v>
      </c>
      <c r="E1794" s="26" t="str">
        <f t="shared" si="115"/>
        <v>Under</v>
      </c>
      <c r="F1794" s="26" t="str">
        <f t="shared" si="116"/>
        <v>Over</v>
      </c>
      <c r="G1794" s="26">
        <f t="shared" si="114"/>
        <v>17</v>
      </c>
    </row>
    <row r="1795" spans="1:7" ht="15" x14ac:dyDescent="0.25">
      <c r="A1795" s="39">
        <v>44387</v>
      </c>
      <c r="B1795" s="40">
        <v>0.74865740740740738</v>
      </c>
      <c r="C1795" s="5">
        <v>19</v>
      </c>
      <c r="D1795" s="24">
        <f t="shared" si="113"/>
        <v>19</v>
      </c>
      <c r="E1795" s="26" t="str">
        <f t="shared" si="115"/>
        <v>Under</v>
      </c>
      <c r="F1795" s="26" t="str">
        <f t="shared" si="116"/>
        <v>Over</v>
      </c>
      <c r="G1795" s="26">
        <f t="shared" si="114"/>
        <v>17</v>
      </c>
    </row>
    <row r="1796" spans="1:7" ht="15" x14ac:dyDescent="0.25">
      <c r="A1796" s="39">
        <v>44387</v>
      </c>
      <c r="B1796" s="40">
        <v>0.75262731481481471</v>
      </c>
      <c r="C1796" s="5">
        <v>10</v>
      </c>
      <c r="D1796" s="24">
        <f t="shared" si="113"/>
        <v>10</v>
      </c>
      <c r="E1796" s="26" t="str">
        <f t="shared" si="115"/>
        <v>Under</v>
      </c>
      <c r="F1796" s="26" t="str">
        <f t="shared" si="116"/>
        <v>Under</v>
      </c>
      <c r="G1796" s="26">
        <f t="shared" si="114"/>
        <v>18</v>
      </c>
    </row>
    <row r="1797" spans="1:7" ht="15" x14ac:dyDescent="0.25">
      <c r="A1797" s="39">
        <v>44387</v>
      </c>
      <c r="B1797" s="40">
        <v>0.75606481481481491</v>
      </c>
      <c r="C1797" s="5">
        <v>15</v>
      </c>
      <c r="D1797" s="24">
        <f t="shared" si="113"/>
        <v>15</v>
      </c>
      <c r="E1797" s="26" t="str">
        <f t="shared" si="115"/>
        <v>Under</v>
      </c>
      <c r="F1797" s="26" t="str">
        <f t="shared" si="116"/>
        <v>Over</v>
      </c>
      <c r="G1797" s="26">
        <f t="shared" si="114"/>
        <v>18</v>
      </c>
    </row>
    <row r="1798" spans="1:7" ht="15" x14ac:dyDescent="0.25">
      <c r="A1798" s="39">
        <v>44387</v>
      </c>
      <c r="B1798" s="40">
        <v>0.7569907407407408</v>
      </c>
      <c r="C1798" s="5">
        <v>19</v>
      </c>
      <c r="D1798" s="24">
        <f t="shared" si="113"/>
        <v>19</v>
      </c>
      <c r="E1798" s="26" t="str">
        <f t="shared" si="115"/>
        <v>Under</v>
      </c>
      <c r="F1798" s="26" t="str">
        <f t="shared" si="116"/>
        <v>Over</v>
      </c>
      <c r="G1798" s="26">
        <f t="shared" si="114"/>
        <v>18</v>
      </c>
    </row>
    <row r="1799" spans="1:7" ht="15" x14ac:dyDescent="0.25">
      <c r="A1799" s="39">
        <v>44387</v>
      </c>
      <c r="B1799" s="40">
        <v>0.75767361111111109</v>
      </c>
      <c r="C1799" s="5">
        <v>11</v>
      </c>
      <c r="D1799" s="24">
        <f t="shared" si="113"/>
        <v>11</v>
      </c>
      <c r="E1799" s="26" t="str">
        <f t="shared" si="115"/>
        <v>Under</v>
      </c>
      <c r="F1799" s="26" t="str">
        <f t="shared" si="116"/>
        <v>Over</v>
      </c>
      <c r="G1799" s="26">
        <f t="shared" si="114"/>
        <v>18</v>
      </c>
    </row>
    <row r="1800" spans="1:7" ht="15" x14ac:dyDescent="0.25">
      <c r="A1800" s="39">
        <v>44387</v>
      </c>
      <c r="B1800" s="40">
        <v>0.75834490740740745</v>
      </c>
      <c r="C1800" s="5">
        <v>11</v>
      </c>
      <c r="D1800" s="24">
        <f t="shared" si="113"/>
        <v>11</v>
      </c>
      <c r="E1800" s="26" t="str">
        <f t="shared" si="115"/>
        <v>Under</v>
      </c>
      <c r="F1800" s="26" t="str">
        <f t="shared" si="116"/>
        <v>Over</v>
      </c>
      <c r="G1800" s="26">
        <f t="shared" si="114"/>
        <v>18</v>
      </c>
    </row>
    <row r="1801" spans="1:7" ht="15" x14ac:dyDescent="0.25">
      <c r="A1801" s="39">
        <v>44387</v>
      </c>
      <c r="B1801" s="40">
        <v>0.75888888888888895</v>
      </c>
      <c r="C1801" s="5">
        <v>16</v>
      </c>
      <c r="D1801" s="24">
        <f t="shared" si="113"/>
        <v>16</v>
      </c>
      <c r="E1801" s="26" t="str">
        <f t="shared" si="115"/>
        <v>Under</v>
      </c>
      <c r="F1801" s="26" t="str">
        <f t="shared" si="116"/>
        <v>Over</v>
      </c>
      <c r="G1801" s="26">
        <f t="shared" si="114"/>
        <v>18</v>
      </c>
    </row>
    <row r="1802" spans="1:7" ht="15" x14ac:dyDescent="0.25">
      <c r="A1802" s="39">
        <v>44387</v>
      </c>
      <c r="B1802" s="40">
        <v>0.76354166666666667</v>
      </c>
      <c r="C1802" s="5">
        <v>15</v>
      </c>
      <c r="D1802" s="24">
        <f t="shared" si="113"/>
        <v>15</v>
      </c>
      <c r="E1802" s="26" t="str">
        <f t="shared" si="115"/>
        <v>Under</v>
      </c>
      <c r="F1802" s="26" t="str">
        <f t="shared" si="116"/>
        <v>Over</v>
      </c>
      <c r="G1802" s="26">
        <f t="shared" si="114"/>
        <v>18</v>
      </c>
    </row>
    <row r="1803" spans="1:7" ht="15" x14ac:dyDescent="0.25">
      <c r="A1803" s="39">
        <v>44387</v>
      </c>
      <c r="B1803" s="40">
        <v>0.76504629629629628</v>
      </c>
      <c r="C1803" s="5">
        <v>11</v>
      </c>
      <c r="D1803" s="24">
        <f t="shared" si="113"/>
        <v>11</v>
      </c>
      <c r="E1803" s="26" t="str">
        <f t="shared" si="115"/>
        <v>Under</v>
      </c>
      <c r="F1803" s="26" t="str">
        <f t="shared" si="116"/>
        <v>Over</v>
      </c>
      <c r="G1803" s="26">
        <f t="shared" si="114"/>
        <v>18</v>
      </c>
    </row>
    <row r="1804" spans="1:7" ht="15" x14ac:dyDescent="0.25">
      <c r="A1804" s="39">
        <v>44387</v>
      </c>
      <c r="B1804" s="40">
        <v>0.76533564814814825</v>
      </c>
      <c r="C1804" s="5">
        <v>17</v>
      </c>
      <c r="D1804" s="24">
        <f t="shared" si="113"/>
        <v>17</v>
      </c>
      <c r="E1804" s="26" t="str">
        <f t="shared" si="115"/>
        <v>Under</v>
      </c>
      <c r="F1804" s="26" t="str">
        <f t="shared" si="116"/>
        <v>Over</v>
      </c>
      <c r="G1804" s="26">
        <f t="shared" si="114"/>
        <v>18</v>
      </c>
    </row>
    <row r="1805" spans="1:7" ht="15" x14ac:dyDescent="0.25">
      <c r="A1805" s="39">
        <v>44387</v>
      </c>
      <c r="B1805" s="40">
        <v>0.76570601851851849</v>
      </c>
      <c r="C1805" s="5">
        <v>10</v>
      </c>
      <c r="D1805" s="24">
        <f t="shared" si="113"/>
        <v>10</v>
      </c>
      <c r="E1805" s="26" t="str">
        <f t="shared" si="115"/>
        <v>Under</v>
      </c>
      <c r="F1805" s="26" t="str">
        <f t="shared" si="116"/>
        <v>Under</v>
      </c>
      <c r="G1805" s="26">
        <f t="shared" si="114"/>
        <v>18</v>
      </c>
    </row>
    <row r="1806" spans="1:7" ht="15" x14ac:dyDescent="0.25">
      <c r="A1806" s="39">
        <v>44387</v>
      </c>
      <c r="B1806" s="40">
        <v>0.76712962962962961</v>
      </c>
      <c r="C1806" s="5">
        <v>17</v>
      </c>
      <c r="D1806" s="24">
        <f t="shared" si="113"/>
        <v>17</v>
      </c>
      <c r="E1806" s="26" t="str">
        <f t="shared" si="115"/>
        <v>Under</v>
      </c>
      <c r="F1806" s="26" t="str">
        <f t="shared" si="116"/>
        <v>Over</v>
      </c>
      <c r="G1806" s="26">
        <f t="shared" si="114"/>
        <v>18</v>
      </c>
    </row>
    <row r="1807" spans="1:7" ht="15" x14ac:dyDescent="0.25">
      <c r="A1807" s="39">
        <v>44387</v>
      </c>
      <c r="B1807" s="40">
        <v>0.76741898148148147</v>
      </c>
      <c r="C1807" s="5">
        <v>13</v>
      </c>
      <c r="D1807" s="24">
        <f t="shared" si="113"/>
        <v>13</v>
      </c>
      <c r="E1807" s="26" t="str">
        <f t="shared" si="115"/>
        <v>Under</v>
      </c>
      <c r="F1807" s="26" t="str">
        <f t="shared" si="116"/>
        <v>Over</v>
      </c>
      <c r="G1807" s="26">
        <f t="shared" si="114"/>
        <v>18</v>
      </c>
    </row>
    <row r="1808" spans="1:7" ht="15" x14ac:dyDescent="0.25">
      <c r="A1808" s="39">
        <v>44387</v>
      </c>
      <c r="B1808" s="40">
        <v>0.77415509259259263</v>
      </c>
      <c r="C1808" s="5">
        <v>12</v>
      </c>
      <c r="D1808" s="24">
        <f t="shared" si="113"/>
        <v>12</v>
      </c>
      <c r="E1808" s="26" t="str">
        <f t="shared" si="115"/>
        <v>Under</v>
      </c>
      <c r="F1808" s="26" t="str">
        <f t="shared" si="116"/>
        <v>Over</v>
      </c>
      <c r="G1808" s="26">
        <f t="shared" si="114"/>
        <v>18</v>
      </c>
    </row>
    <row r="1809" spans="1:7" ht="15" x14ac:dyDescent="0.25">
      <c r="A1809" s="39">
        <v>44387</v>
      </c>
      <c r="B1809" s="40">
        <v>0.77461805555555552</v>
      </c>
      <c r="C1809" s="5">
        <v>15</v>
      </c>
      <c r="D1809" s="24">
        <f t="shared" si="113"/>
        <v>15</v>
      </c>
      <c r="E1809" s="26" t="str">
        <f t="shared" si="115"/>
        <v>Under</v>
      </c>
      <c r="F1809" s="26" t="str">
        <f t="shared" si="116"/>
        <v>Over</v>
      </c>
      <c r="G1809" s="26">
        <f t="shared" si="114"/>
        <v>18</v>
      </c>
    </row>
    <row r="1810" spans="1:7" ht="15" x14ac:dyDescent="0.25">
      <c r="A1810" s="39">
        <v>44387</v>
      </c>
      <c r="B1810" s="40">
        <v>0.7750462962962964</v>
      </c>
      <c r="C1810" s="5">
        <v>10</v>
      </c>
      <c r="D1810" s="24">
        <f t="shared" si="113"/>
        <v>10</v>
      </c>
      <c r="E1810" s="26" t="str">
        <f t="shared" si="115"/>
        <v>Under</v>
      </c>
      <c r="F1810" s="26" t="str">
        <f t="shared" si="116"/>
        <v>Under</v>
      </c>
      <c r="G1810" s="26">
        <f t="shared" si="114"/>
        <v>18</v>
      </c>
    </row>
    <row r="1811" spans="1:7" ht="15" x14ac:dyDescent="0.25">
      <c r="A1811" s="39">
        <v>44387</v>
      </c>
      <c r="B1811" s="40">
        <v>0.77696759259259263</v>
      </c>
      <c r="C1811" s="5">
        <v>18</v>
      </c>
      <c r="D1811" s="24">
        <f t="shared" si="113"/>
        <v>18</v>
      </c>
      <c r="E1811" s="26" t="str">
        <f t="shared" si="115"/>
        <v>Under</v>
      </c>
      <c r="F1811" s="26" t="str">
        <f t="shared" si="116"/>
        <v>Over</v>
      </c>
      <c r="G1811" s="26">
        <f t="shared" si="114"/>
        <v>18</v>
      </c>
    </row>
    <row r="1812" spans="1:7" ht="15" x14ac:dyDescent="0.25">
      <c r="A1812" s="39">
        <v>44387</v>
      </c>
      <c r="B1812" s="40">
        <v>0.7777546296296296</v>
      </c>
      <c r="C1812" s="5">
        <v>17</v>
      </c>
      <c r="D1812" s="24">
        <f t="shared" si="113"/>
        <v>17</v>
      </c>
      <c r="E1812" s="26" t="str">
        <f t="shared" si="115"/>
        <v>Under</v>
      </c>
      <c r="F1812" s="26" t="str">
        <f t="shared" si="116"/>
        <v>Over</v>
      </c>
      <c r="G1812" s="26">
        <f t="shared" si="114"/>
        <v>18</v>
      </c>
    </row>
    <row r="1813" spans="1:7" ht="15" x14ac:dyDescent="0.25">
      <c r="A1813" s="39">
        <v>44387</v>
      </c>
      <c r="B1813" s="40">
        <v>0.78462962962962957</v>
      </c>
      <c r="C1813" s="5">
        <v>18</v>
      </c>
      <c r="D1813" s="24">
        <f t="shared" si="113"/>
        <v>18</v>
      </c>
      <c r="E1813" s="26" t="str">
        <f t="shared" si="115"/>
        <v>Under</v>
      </c>
      <c r="F1813" s="26" t="str">
        <f t="shared" si="116"/>
        <v>Over</v>
      </c>
      <c r="G1813" s="26">
        <f t="shared" si="114"/>
        <v>18</v>
      </c>
    </row>
    <row r="1814" spans="1:7" ht="15" x14ac:dyDescent="0.25">
      <c r="A1814" s="39">
        <v>44387</v>
      </c>
      <c r="B1814" s="40">
        <v>0.78664351851851855</v>
      </c>
      <c r="C1814" s="5">
        <v>17</v>
      </c>
      <c r="D1814" s="24">
        <f t="shared" si="113"/>
        <v>17</v>
      </c>
      <c r="E1814" s="26" t="str">
        <f t="shared" si="115"/>
        <v>Under</v>
      </c>
      <c r="F1814" s="26" t="str">
        <f t="shared" si="116"/>
        <v>Over</v>
      </c>
      <c r="G1814" s="26">
        <f t="shared" si="114"/>
        <v>18</v>
      </c>
    </row>
    <row r="1815" spans="1:7" ht="15" x14ac:dyDescent="0.25">
      <c r="A1815" s="39">
        <v>44387</v>
      </c>
      <c r="B1815" s="40">
        <v>0.78718749999999993</v>
      </c>
      <c r="C1815" s="5">
        <v>11</v>
      </c>
      <c r="D1815" s="24">
        <f t="shared" ref="D1815:D1878" si="117">IF(C1815="","",IF($B$9="mph",C1815,ROUND(C1815*0.6214,0)))</f>
        <v>11</v>
      </c>
      <c r="E1815" s="26" t="str">
        <f t="shared" si="115"/>
        <v>Under</v>
      </c>
      <c r="F1815" s="26" t="str">
        <f t="shared" si="116"/>
        <v>Over</v>
      </c>
      <c r="G1815" s="26">
        <f t="shared" ref="G1815:G1878" si="118">HOUR(B1815)</f>
        <v>18</v>
      </c>
    </row>
    <row r="1816" spans="1:7" ht="15" x14ac:dyDescent="0.25">
      <c r="A1816" s="39">
        <v>44387</v>
      </c>
      <c r="B1816" s="40">
        <v>0.78773148148148142</v>
      </c>
      <c r="C1816" s="5">
        <v>10</v>
      </c>
      <c r="D1816" s="24">
        <f t="shared" si="117"/>
        <v>10</v>
      </c>
      <c r="E1816" s="26" t="str">
        <f t="shared" ref="E1816:E1879" si="119">IF(D1816="","",IF(D1816&gt;$B$11,"Over","Under"))</f>
        <v>Under</v>
      </c>
      <c r="F1816" s="26" t="str">
        <f t="shared" ref="F1816:F1879" si="120">IF(D1816="","",IF(D1816&gt;$B$10,"Over","Under"))</f>
        <v>Under</v>
      </c>
      <c r="G1816" s="26">
        <f t="shared" si="118"/>
        <v>18</v>
      </c>
    </row>
    <row r="1817" spans="1:7" ht="15" x14ac:dyDescent="0.25">
      <c r="A1817" s="39">
        <v>44387</v>
      </c>
      <c r="B1817" s="40">
        <v>0.7895833333333333</v>
      </c>
      <c r="C1817" s="5">
        <v>16</v>
      </c>
      <c r="D1817" s="24">
        <f t="shared" si="117"/>
        <v>16</v>
      </c>
      <c r="E1817" s="26" t="str">
        <f t="shared" si="119"/>
        <v>Under</v>
      </c>
      <c r="F1817" s="26" t="str">
        <f t="shared" si="120"/>
        <v>Over</v>
      </c>
      <c r="G1817" s="26">
        <f t="shared" si="118"/>
        <v>18</v>
      </c>
    </row>
    <row r="1818" spans="1:7" ht="15" x14ac:dyDescent="0.25">
      <c r="A1818" s="39">
        <v>44387</v>
      </c>
      <c r="B1818" s="40">
        <v>0.78962962962962957</v>
      </c>
      <c r="C1818" s="5">
        <v>15</v>
      </c>
      <c r="D1818" s="24">
        <f t="shared" si="117"/>
        <v>15</v>
      </c>
      <c r="E1818" s="26" t="str">
        <f t="shared" si="119"/>
        <v>Under</v>
      </c>
      <c r="F1818" s="26" t="str">
        <f t="shared" si="120"/>
        <v>Over</v>
      </c>
      <c r="G1818" s="26">
        <f t="shared" si="118"/>
        <v>18</v>
      </c>
    </row>
    <row r="1819" spans="1:7" ht="15" x14ac:dyDescent="0.25">
      <c r="A1819" s="39">
        <v>44387</v>
      </c>
      <c r="B1819" s="40">
        <v>0.7896643518518518</v>
      </c>
      <c r="C1819" s="5">
        <v>15</v>
      </c>
      <c r="D1819" s="24">
        <f t="shared" si="117"/>
        <v>15</v>
      </c>
      <c r="E1819" s="26" t="str">
        <f t="shared" si="119"/>
        <v>Under</v>
      </c>
      <c r="F1819" s="26" t="str">
        <f t="shared" si="120"/>
        <v>Over</v>
      </c>
      <c r="G1819" s="26">
        <f t="shared" si="118"/>
        <v>18</v>
      </c>
    </row>
    <row r="1820" spans="1:7" ht="15" x14ac:dyDescent="0.25">
      <c r="A1820" s="39">
        <v>44387</v>
      </c>
      <c r="B1820" s="40">
        <v>0.79142361111111104</v>
      </c>
      <c r="C1820" s="5">
        <v>15</v>
      </c>
      <c r="D1820" s="24">
        <f t="shared" si="117"/>
        <v>15</v>
      </c>
      <c r="E1820" s="26" t="str">
        <f t="shared" si="119"/>
        <v>Under</v>
      </c>
      <c r="F1820" s="26" t="str">
        <f t="shared" si="120"/>
        <v>Over</v>
      </c>
      <c r="G1820" s="26">
        <f t="shared" si="118"/>
        <v>18</v>
      </c>
    </row>
    <row r="1821" spans="1:7" ht="15" x14ac:dyDescent="0.25">
      <c r="A1821" s="39">
        <v>44387</v>
      </c>
      <c r="B1821" s="40">
        <v>0.797337962962963</v>
      </c>
      <c r="C1821" s="5">
        <v>18</v>
      </c>
      <c r="D1821" s="24">
        <f t="shared" si="117"/>
        <v>18</v>
      </c>
      <c r="E1821" s="26" t="str">
        <f t="shared" si="119"/>
        <v>Under</v>
      </c>
      <c r="F1821" s="26" t="str">
        <f t="shared" si="120"/>
        <v>Over</v>
      </c>
      <c r="G1821" s="26">
        <f t="shared" si="118"/>
        <v>19</v>
      </c>
    </row>
    <row r="1822" spans="1:7" ht="15" x14ac:dyDescent="0.25">
      <c r="A1822" s="39">
        <v>44387</v>
      </c>
      <c r="B1822" s="40">
        <v>0.79961805555555554</v>
      </c>
      <c r="C1822" s="5">
        <v>11</v>
      </c>
      <c r="D1822" s="24">
        <f t="shared" si="117"/>
        <v>11</v>
      </c>
      <c r="E1822" s="26" t="str">
        <f t="shared" si="119"/>
        <v>Under</v>
      </c>
      <c r="F1822" s="26" t="str">
        <f t="shared" si="120"/>
        <v>Over</v>
      </c>
      <c r="G1822" s="26">
        <f t="shared" si="118"/>
        <v>19</v>
      </c>
    </row>
    <row r="1823" spans="1:7" ht="15" x14ac:dyDescent="0.25">
      <c r="A1823" s="39">
        <v>44387</v>
      </c>
      <c r="B1823" s="40">
        <v>0.80380787037037038</v>
      </c>
      <c r="C1823" s="5">
        <v>10</v>
      </c>
      <c r="D1823" s="24">
        <f t="shared" si="117"/>
        <v>10</v>
      </c>
      <c r="E1823" s="26" t="str">
        <f t="shared" si="119"/>
        <v>Under</v>
      </c>
      <c r="F1823" s="26" t="str">
        <f t="shared" si="120"/>
        <v>Under</v>
      </c>
      <c r="G1823" s="26">
        <f t="shared" si="118"/>
        <v>19</v>
      </c>
    </row>
    <row r="1824" spans="1:7" ht="15" x14ac:dyDescent="0.25">
      <c r="A1824" s="39">
        <v>44387</v>
      </c>
      <c r="B1824" s="40">
        <v>0.80384259259259261</v>
      </c>
      <c r="C1824" s="5">
        <v>11</v>
      </c>
      <c r="D1824" s="24">
        <f t="shared" si="117"/>
        <v>11</v>
      </c>
      <c r="E1824" s="26" t="str">
        <f t="shared" si="119"/>
        <v>Under</v>
      </c>
      <c r="F1824" s="26" t="str">
        <f t="shared" si="120"/>
        <v>Over</v>
      </c>
      <c r="G1824" s="26">
        <f t="shared" si="118"/>
        <v>19</v>
      </c>
    </row>
    <row r="1825" spans="1:7" ht="15" x14ac:dyDescent="0.25">
      <c r="A1825" s="39">
        <v>44387</v>
      </c>
      <c r="B1825" s="40">
        <v>0.80461805555555566</v>
      </c>
      <c r="C1825" s="5">
        <v>10</v>
      </c>
      <c r="D1825" s="24">
        <f t="shared" si="117"/>
        <v>10</v>
      </c>
      <c r="E1825" s="26" t="str">
        <f t="shared" si="119"/>
        <v>Under</v>
      </c>
      <c r="F1825" s="26" t="str">
        <f t="shared" si="120"/>
        <v>Under</v>
      </c>
      <c r="G1825" s="26">
        <f t="shared" si="118"/>
        <v>19</v>
      </c>
    </row>
    <row r="1826" spans="1:7" ht="15" x14ac:dyDescent="0.25">
      <c r="A1826" s="39">
        <v>44387</v>
      </c>
      <c r="B1826" s="40">
        <v>0.80718749999999995</v>
      </c>
      <c r="C1826" s="5">
        <v>16</v>
      </c>
      <c r="D1826" s="24">
        <f t="shared" si="117"/>
        <v>16</v>
      </c>
      <c r="E1826" s="26" t="str">
        <f t="shared" si="119"/>
        <v>Under</v>
      </c>
      <c r="F1826" s="26" t="str">
        <f t="shared" si="120"/>
        <v>Over</v>
      </c>
      <c r="G1826" s="26">
        <f t="shared" si="118"/>
        <v>19</v>
      </c>
    </row>
    <row r="1827" spans="1:7" ht="15" x14ac:dyDescent="0.25">
      <c r="A1827" s="39">
        <v>44387</v>
      </c>
      <c r="B1827" s="40">
        <v>0.80803240740740734</v>
      </c>
      <c r="C1827" s="5">
        <v>18</v>
      </c>
      <c r="D1827" s="24">
        <f t="shared" si="117"/>
        <v>18</v>
      </c>
      <c r="E1827" s="26" t="str">
        <f t="shared" si="119"/>
        <v>Under</v>
      </c>
      <c r="F1827" s="26" t="str">
        <f t="shared" si="120"/>
        <v>Over</v>
      </c>
      <c r="G1827" s="26">
        <f t="shared" si="118"/>
        <v>19</v>
      </c>
    </row>
    <row r="1828" spans="1:7" ht="15" x14ac:dyDescent="0.25">
      <c r="A1828" s="39">
        <v>44387</v>
      </c>
      <c r="B1828" s="40">
        <v>0.8091666666666667</v>
      </c>
      <c r="C1828" s="5">
        <v>17</v>
      </c>
      <c r="D1828" s="24">
        <f t="shared" si="117"/>
        <v>17</v>
      </c>
      <c r="E1828" s="26" t="str">
        <f t="shared" si="119"/>
        <v>Under</v>
      </c>
      <c r="F1828" s="26" t="str">
        <f t="shared" si="120"/>
        <v>Over</v>
      </c>
      <c r="G1828" s="26">
        <f t="shared" si="118"/>
        <v>19</v>
      </c>
    </row>
    <row r="1829" spans="1:7" ht="15" x14ac:dyDescent="0.25">
      <c r="A1829" s="39">
        <v>44387</v>
      </c>
      <c r="B1829" s="40">
        <v>0.81734953703703705</v>
      </c>
      <c r="C1829" s="5">
        <v>20</v>
      </c>
      <c r="D1829" s="24">
        <f t="shared" si="117"/>
        <v>20</v>
      </c>
      <c r="E1829" s="26" t="str">
        <f t="shared" si="119"/>
        <v>Under</v>
      </c>
      <c r="F1829" s="26" t="str">
        <f t="shared" si="120"/>
        <v>Over</v>
      </c>
      <c r="G1829" s="26">
        <f t="shared" si="118"/>
        <v>19</v>
      </c>
    </row>
    <row r="1830" spans="1:7" ht="15" x14ac:dyDescent="0.25">
      <c r="A1830" s="39">
        <v>44387</v>
      </c>
      <c r="B1830" s="40">
        <v>0.8189467592592593</v>
      </c>
      <c r="C1830" s="5">
        <v>20</v>
      </c>
      <c r="D1830" s="24">
        <f t="shared" si="117"/>
        <v>20</v>
      </c>
      <c r="E1830" s="26" t="str">
        <f t="shared" si="119"/>
        <v>Under</v>
      </c>
      <c r="F1830" s="26" t="str">
        <f t="shared" si="120"/>
        <v>Over</v>
      </c>
      <c r="G1830" s="26">
        <f t="shared" si="118"/>
        <v>19</v>
      </c>
    </row>
    <row r="1831" spans="1:7" ht="15" x14ac:dyDescent="0.25">
      <c r="A1831" s="39">
        <v>44387</v>
      </c>
      <c r="B1831" s="40">
        <v>0.81927083333333339</v>
      </c>
      <c r="C1831" s="5">
        <v>20</v>
      </c>
      <c r="D1831" s="24">
        <f t="shared" si="117"/>
        <v>20</v>
      </c>
      <c r="E1831" s="26" t="str">
        <f t="shared" si="119"/>
        <v>Under</v>
      </c>
      <c r="F1831" s="26" t="str">
        <f t="shared" si="120"/>
        <v>Over</v>
      </c>
      <c r="G1831" s="26">
        <f t="shared" si="118"/>
        <v>19</v>
      </c>
    </row>
    <row r="1832" spans="1:7" ht="15" x14ac:dyDescent="0.25">
      <c r="A1832" s="39">
        <v>44387</v>
      </c>
      <c r="B1832" s="40">
        <v>0.82005787037037037</v>
      </c>
      <c r="C1832" s="5">
        <v>11</v>
      </c>
      <c r="D1832" s="24">
        <f t="shared" si="117"/>
        <v>11</v>
      </c>
      <c r="E1832" s="26" t="str">
        <f t="shared" si="119"/>
        <v>Under</v>
      </c>
      <c r="F1832" s="26" t="str">
        <f t="shared" si="120"/>
        <v>Over</v>
      </c>
      <c r="G1832" s="26">
        <f t="shared" si="118"/>
        <v>19</v>
      </c>
    </row>
    <row r="1833" spans="1:7" ht="15" x14ac:dyDescent="0.25">
      <c r="A1833" s="39">
        <v>44387</v>
      </c>
      <c r="B1833" s="40">
        <v>0.82420138888888894</v>
      </c>
      <c r="C1833" s="5">
        <v>13</v>
      </c>
      <c r="D1833" s="24">
        <f t="shared" si="117"/>
        <v>13</v>
      </c>
      <c r="E1833" s="26" t="str">
        <f t="shared" si="119"/>
        <v>Under</v>
      </c>
      <c r="F1833" s="26" t="str">
        <f t="shared" si="120"/>
        <v>Over</v>
      </c>
      <c r="G1833" s="26">
        <f t="shared" si="118"/>
        <v>19</v>
      </c>
    </row>
    <row r="1834" spans="1:7" ht="15" x14ac:dyDescent="0.25">
      <c r="A1834" s="39">
        <v>44387</v>
      </c>
      <c r="B1834" s="40">
        <v>0.84208333333333341</v>
      </c>
      <c r="C1834" s="5">
        <v>13</v>
      </c>
      <c r="D1834" s="24">
        <f t="shared" si="117"/>
        <v>13</v>
      </c>
      <c r="E1834" s="26" t="str">
        <f t="shared" si="119"/>
        <v>Under</v>
      </c>
      <c r="F1834" s="26" t="str">
        <f t="shared" si="120"/>
        <v>Over</v>
      </c>
      <c r="G1834" s="26">
        <f t="shared" si="118"/>
        <v>20</v>
      </c>
    </row>
    <row r="1835" spans="1:7" ht="15" x14ac:dyDescent="0.25">
      <c r="A1835" s="39">
        <v>44387</v>
      </c>
      <c r="B1835" s="40">
        <v>0.84899305555555549</v>
      </c>
      <c r="C1835" s="5">
        <v>16</v>
      </c>
      <c r="D1835" s="24">
        <f t="shared" si="117"/>
        <v>16</v>
      </c>
      <c r="E1835" s="26" t="str">
        <f t="shared" si="119"/>
        <v>Under</v>
      </c>
      <c r="F1835" s="26" t="str">
        <f t="shared" si="120"/>
        <v>Over</v>
      </c>
      <c r="G1835" s="26">
        <f t="shared" si="118"/>
        <v>20</v>
      </c>
    </row>
    <row r="1836" spans="1:7" ht="15" x14ac:dyDescent="0.25">
      <c r="A1836" s="39">
        <v>44387</v>
      </c>
      <c r="B1836" s="40">
        <v>0.84961805555555558</v>
      </c>
      <c r="C1836" s="5">
        <v>14</v>
      </c>
      <c r="D1836" s="24">
        <f t="shared" si="117"/>
        <v>14</v>
      </c>
      <c r="E1836" s="26" t="str">
        <f t="shared" si="119"/>
        <v>Under</v>
      </c>
      <c r="F1836" s="26" t="str">
        <f t="shared" si="120"/>
        <v>Over</v>
      </c>
      <c r="G1836" s="26">
        <f t="shared" si="118"/>
        <v>20</v>
      </c>
    </row>
    <row r="1837" spans="1:7" ht="15" x14ac:dyDescent="0.25">
      <c r="A1837" s="39">
        <v>44387</v>
      </c>
      <c r="B1837" s="40">
        <v>0.8525462962962963</v>
      </c>
      <c r="C1837" s="5">
        <v>10</v>
      </c>
      <c r="D1837" s="24">
        <f t="shared" si="117"/>
        <v>10</v>
      </c>
      <c r="E1837" s="26" t="str">
        <f t="shared" si="119"/>
        <v>Under</v>
      </c>
      <c r="F1837" s="26" t="str">
        <f t="shared" si="120"/>
        <v>Under</v>
      </c>
      <c r="G1837" s="26">
        <f t="shared" si="118"/>
        <v>20</v>
      </c>
    </row>
    <row r="1838" spans="1:7" ht="15" x14ac:dyDescent="0.25">
      <c r="A1838" s="39">
        <v>44387</v>
      </c>
      <c r="B1838" s="40">
        <v>0.85265046296296287</v>
      </c>
      <c r="C1838" s="5">
        <v>18</v>
      </c>
      <c r="D1838" s="24">
        <f t="shared" si="117"/>
        <v>18</v>
      </c>
      <c r="E1838" s="26" t="str">
        <f t="shared" si="119"/>
        <v>Under</v>
      </c>
      <c r="F1838" s="26" t="str">
        <f t="shared" si="120"/>
        <v>Over</v>
      </c>
      <c r="G1838" s="26">
        <f t="shared" si="118"/>
        <v>20</v>
      </c>
    </row>
    <row r="1839" spans="1:7" ht="15" x14ac:dyDescent="0.25">
      <c r="A1839" s="39">
        <v>44387</v>
      </c>
      <c r="B1839" s="40">
        <v>0.85960648148148155</v>
      </c>
      <c r="C1839" s="5">
        <v>17</v>
      </c>
      <c r="D1839" s="24">
        <f t="shared" si="117"/>
        <v>17</v>
      </c>
      <c r="E1839" s="26" t="str">
        <f t="shared" si="119"/>
        <v>Under</v>
      </c>
      <c r="F1839" s="26" t="str">
        <f t="shared" si="120"/>
        <v>Over</v>
      </c>
      <c r="G1839" s="26">
        <f t="shared" si="118"/>
        <v>20</v>
      </c>
    </row>
    <row r="1840" spans="1:7" ht="15" x14ac:dyDescent="0.25">
      <c r="A1840" s="39">
        <v>44387</v>
      </c>
      <c r="B1840" s="40">
        <v>0.8609837962962964</v>
      </c>
      <c r="C1840" s="5">
        <v>11</v>
      </c>
      <c r="D1840" s="24">
        <f t="shared" si="117"/>
        <v>11</v>
      </c>
      <c r="E1840" s="26" t="str">
        <f t="shared" si="119"/>
        <v>Under</v>
      </c>
      <c r="F1840" s="26" t="str">
        <f t="shared" si="120"/>
        <v>Over</v>
      </c>
      <c r="G1840" s="26">
        <f t="shared" si="118"/>
        <v>20</v>
      </c>
    </row>
    <row r="1841" spans="1:7" ht="15" x14ac:dyDescent="0.25">
      <c r="A1841" s="39">
        <v>44387</v>
      </c>
      <c r="B1841" s="40">
        <v>0.86344907407407412</v>
      </c>
      <c r="C1841" s="5">
        <v>11</v>
      </c>
      <c r="D1841" s="24">
        <f t="shared" si="117"/>
        <v>11</v>
      </c>
      <c r="E1841" s="26" t="str">
        <f t="shared" si="119"/>
        <v>Under</v>
      </c>
      <c r="F1841" s="26" t="str">
        <f t="shared" si="120"/>
        <v>Over</v>
      </c>
      <c r="G1841" s="26">
        <f t="shared" si="118"/>
        <v>20</v>
      </c>
    </row>
    <row r="1842" spans="1:7" ht="15" x14ac:dyDescent="0.25">
      <c r="A1842" s="39">
        <v>44387</v>
      </c>
      <c r="B1842" s="40">
        <v>0.86776620370370372</v>
      </c>
      <c r="C1842" s="5">
        <v>14</v>
      </c>
      <c r="D1842" s="24">
        <f t="shared" si="117"/>
        <v>14</v>
      </c>
      <c r="E1842" s="26" t="str">
        <f t="shared" si="119"/>
        <v>Under</v>
      </c>
      <c r="F1842" s="26" t="str">
        <f t="shared" si="120"/>
        <v>Over</v>
      </c>
      <c r="G1842" s="26">
        <f t="shared" si="118"/>
        <v>20</v>
      </c>
    </row>
    <row r="1843" spans="1:7" ht="15" x14ac:dyDescent="0.25">
      <c r="A1843" s="39">
        <v>44387</v>
      </c>
      <c r="B1843" s="40">
        <v>0.87106481481481479</v>
      </c>
      <c r="C1843" s="5">
        <v>20</v>
      </c>
      <c r="D1843" s="24">
        <f t="shared" si="117"/>
        <v>20</v>
      </c>
      <c r="E1843" s="26" t="str">
        <f t="shared" si="119"/>
        <v>Under</v>
      </c>
      <c r="F1843" s="26" t="str">
        <f t="shared" si="120"/>
        <v>Over</v>
      </c>
      <c r="G1843" s="26">
        <f t="shared" si="118"/>
        <v>20</v>
      </c>
    </row>
    <row r="1844" spans="1:7" ht="15" x14ac:dyDescent="0.25">
      <c r="A1844" s="39">
        <v>44387</v>
      </c>
      <c r="B1844" s="40">
        <v>0.87245370370370379</v>
      </c>
      <c r="C1844" s="5">
        <v>12</v>
      </c>
      <c r="D1844" s="24">
        <f t="shared" si="117"/>
        <v>12</v>
      </c>
      <c r="E1844" s="26" t="str">
        <f t="shared" si="119"/>
        <v>Under</v>
      </c>
      <c r="F1844" s="26" t="str">
        <f t="shared" si="120"/>
        <v>Over</v>
      </c>
      <c r="G1844" s="26">
        <f t="shared" si="118"/>
        <v>20</v>
      </c>
    </row>
    <row r="1845" spans="1:7" ht="15" x14ac:dyDescent="0.25">
      <c r="A1845" s="39">
        <v>44387</v>
      </c>
      <c r="B1845" s="40">
        <v>0.8753009259259259</v>
      </c>
      <c r="C1845" s="5">
        <v>13</v>
      </c>
      <c r="D1845" s="24">
        <f t="shared" si="117"/>
        <v>13</v>
      </c>
      <c r="E1845" s="26" t="str">
        <f t="shared" si="119"/>
        <v>Under</v>
      </c>
      <c r="F1845" s="26" t="str">
        <f t="shared" si="120"/>
        <v>Over</v>
      </c>
      <c r="G1845" s="26">
        <f t="shared" si="118"/>
        <v>21</v>
      </c>
    </row>
    <row r="1846" spans="1:7" ht="15" x14ac:dyDescent="0.25">
      <c r="A1846" s="39">
        <v>44387</v>
      </c>
      <c r="B1846" s="40">
        <v>0.88537037037037036</v>
      </c>
      <c r="C1846" s="5">
        <v>14</v>
      </c>
      <c r="D1846" s="24">
        <f t="shared" si="117"/>
        <v>14</v>
      </c>
      <c r="E1846" s="26" t="str">
        <f t="shared" si="119"/>
        <v>Under</v>
      </c>
      <c r="F1846" s="26" t="str">
        <f t="shared" si="120"/>
        <v>Over</v>
      </c>
      <c r="G1846" s="26">
        <f t="shared" si="118"/>
        <v>21</v>
      </c>
    </row>
    <row r="1847" spans="1:7" ht="15" x14ac:dyDescent="0.25">
      <c r="A1847" s="39">
        <v>44387</v>
      </c>
      <c r="B1847" s="40">
        <v>0.89210648148148142</v>
      </c>
      <c r="C1847" s="5">
        <v>19</v>
      </c>
      <c r="D1847" s="24">
        <f t="shared" si="117"/>
        <v>19</v>
      </c>
      <c r="E1847" s="26" t="str">
        <f t="shared" si="119"/>
        <v>Under</v>
      </c>
      <c r="F1847" s="26" t="str">
        <f t="shared" si="120"/>
        <v>Over</v>
      </c>
      <c r="G1847" s="26">
        <f t="shared" si="118"/>
        <v>21</v>
      </c>
    </row>
    <row r="1848" spans="1:7" ht="15" x14ac:dyDescent="0.25">
      <c r="A1848" s="39">
        <v>44387</v>
      </c>
      <c r="B1848" s="40">
        <v>0.89614583333333331</v>
      </c>
      <c r="C1848" s="5">
        <v>26</v>
      </c>
      <c r="D1848" s="24">
        <f t="shared" si="117"/>
        <v>26</v>
      </c>
      <c r="E1848" s="26" t="str">
        <f t="shared" si="119"/>
        <v>Over</v>
      </c>
      <c r="F1848" s="26" t="str">
        <f t="shared" si="120"/>
        <v>Over</v>
      </c>
      <c r="G1848" s="26">
        <f t="shared" si="118"/>
        <v>21</v>
      </c>
    </row>
    <row r="1849" spans="1:7" ht="15" x14ac:dyDescent="0.25">
      <c r="A1849" s="39">
        <v>44387</v>
      </c>
      <c r="B1849" s="40">
        <v>0.89936342592592589</v>
      </c>
      <c r="C1849" s="5">
        <v>15</v>
      </c>
      <c r="D1849" s="24">
        <f t="shared" si="117"/>
        <v>15</v>
      </c>
      <c r="E1849" s="26" t="str">
        <f t="shared" si="119"/>
        <v>Under</v>
      </c>
      <c r="F1849" s="26" t="str">
        <f t="shared" si="120"/>
        <v>Over</v>
      </c>
      <c r="G1849" s="26">
        <f t="shared" si="118"/>
        <v>21</v>
      </c>
    </row>
    <row r="1850" spans="1:7" ht="15" x14ac:dyDescent="0.25">
      <c r="A1850" s="39">
        <v>44387</v>
      </c>
      <c r="B1850" s="40">
        <v>0.90015046296296297</v>
      </c>
      <c r="C1850" s="5">
        <v>27</v>
      </c>
      <c r="D1850" s="24">
        <f t="shared" si="117"/>
        <v>27</v>
      </c>
      <c r="E1850" s="26" t="str">
        <f t="shared" si="119"/>
        <v>Over</v>
      </c>
      <c r="F1850" s="26" t="str">
        <f t="shared" si="120"/>
        <v>Over</v>
      </c>
      <c r="G1850" s="26">
        <f t="shared" si="118"/>
        <v>21</v>
      </c>
    </row>
    <row r="1851" spans="1:7" ht="15" x14ac:dyDescent="0.25">
      <c r="A1851" s="39">
        <v>44387</v>
      </c>
      <c r="B1851" s="40">
        <v>0.90780092592592598</v>
      </c>
      <c r="C1851" s="5">
        <v>17</v>
      </c>
      <c r="D1851" s="24">
        <f t="shared" si="117"/>
        <v>17</v>
      </c>
      <c r="E1851" s="26" t="str">
        <f t="shared" si="119"/>
        <v>Under</v>
      </c>
      <c r="F1851" s="26" t="str">
        <f t="shared" si="120"/>
        <v>Over</v>
      </c>
      <c r="G1851" s="26">
        <f t="shared" si="118"/>
        <v>21</v>
      </c>
    </row>
    <row r="1852" spans="1:7" ht="15" x14ac:dyDescent="0.25">
      <c r="A1852" s="39">
        <v>44387</v>
      </c>
      <c r="B1852" s="40">
        <v>0.91019675925925936</v>
      </c>
      <c r="C1852" s="5">
        <v>23</v>
      </c>
      <c r="D1852" s="24">
        <f t="shared" si="117"/>
        <v>23</v>
      </c>
      <c r="E1852" s="26" t="str">
        <f t="shared" si="119"/>
        <v>Under</v>
      </c>
      <c r="F1852" s="26" t="str">
        <f t="shared" si="120"/>
        <v>Over</v>
      </c>
      <c r="G1852" s="26">
        <f t="shared" si="118"/>
        <v>21</v>
      </c>
    </row>
    <row r="1853" spans="1:7" ht="15" x14ac:dyDescent="0.25">
      <c r="A1853" s="39">
        <v>44387</v>
      </c>
      <c r="B1853" s="40">
        <v>0.9200694444444445</v>
      </c>
      <c r="C1853" s="5">
        <v>17</v>
      </c>
      <c r="D1853" s="24">
        <f t="shared" si="117"/>
        <v>17</v>
      </c>
      <c r="E1853" s="26" t="str">
        <f t="shared" si="119"/>
        <v>Under</v>
      </c>
      <c r="F1853" s="26" t="str">
        <f t="shared" si="120"/>
        <v>Over</v>
      </c>
      <c r="G1853" s="26">
        <f t="shared" si="118"/>
        <v>22</v>
      </c>
    </row>
    <row r="1854" spans="1:7" ht="15" x14ac:dyDescent="0.25">
      <c r="A1854" s="39">
        <v>44387</v>
      </c>
      <c r="B1854" s="40">
        <v>0.92128472222222213</v>
      </c>
      <c r="C1854" s="5">
        <v>19</v>
      </c>
      <c r="D1854" s="24">
        <f t="shared" si="117"/>
        <v>19</v>
      </c>
      <c r="E1854" s="26" t="str">
        <f t="shared" si="119"/>
        <v>Under</v>
      </c>
      <c r="F1854" s="26" t="str">
        <f t="shared" si="120"/>
        <v>Over</v>
      </c>
      <c r="G1854" s="26">
        <f t="shared" si="118"/>
        <v>22</v>
      </c>
    </row>
    <row r="1855" spans="1:7" ht="15" x14ac:dyDescent="0.25">
      <c r="A1855" s="39">
        <v>44387</v>
      </c>
      <c r="B1855" s="40">
        <v>0.92501157407407408</v>
      </c>
      <c r="C1855" s="5">
        <v>25</v>
      </c>
      <c r="D1855" s="24">
        <f t="shared" si="117"/>
        <v>25</v>
      </c>
      <c r="E1855" s="26" t="str">
        <f t="shared" si="119"/>
        <v>Over</v>
      </c>
      <c r="F1855" s="26" t="str">
        <f t="shared" si="120"/>
        <v>Over</v>
      </c>
      <c r="G1855" s="26">
        <f t="shared" si="118"/>
        <v>22</v>
      </c>
    </row>
    <row r="1856" spans="1:7" ht="15" x14ac:dyDescent="0.25">
      <c r="A1856" s="39">
        <v>44387</v>
      </c>
      <c r="B1856" s="40">
        <v>0.92650462962962965</v>
      </c>
      <c r="C1856" s="5">
        <v>16</v>
      </c>
      <c r="D1856" s="24">
        <f t="shared" si="117"/>
        <v>16</v>
      </c>
      <c r="E1856" s="26" t="str">
        <f t="shared" si="119"/>
        <v>Under</v>
      </c>
      <c r="F1856" s="26" t="str">
        <f t="shared" si="120"/>
        <v>Over</v>
      </c>
      <c r="G1856" s="26">
        <f t="shared" si="118"/>
        <v>22</v>
      </c>
    </row>
    <row r="1857" spans="1:7" ht="15" x14ac:dyDescent="0.25">
      <c r="A1857" s="39">
        <v>44387</v>
      </c>
      <c r="B1857" s="40">
        <v>0.92767361111111113</v>
      </c>
      <c r="C1857" s="5">
        <v>12</v>
      </c>
      <c r="D1857" s="24">
        <f t="shared" si="117"/>
        <v>12</v>
      </c>
      <c r="E1857" s="26" t="str">
        <f t="shared" si="119"/>
        <v>Under</v>
      </c>
      <c r="F1857" s="26" t="str">
        <f t="shared" si="120"/>
        <v>Over</v>
      </c>
      <c r="G1857" s="26">
        <f t="shared" si="118"/>
        <v>22</v>
      </c>
    </row>
    <row r="1858" spans="1:7" ht="15" x14ac:dyDescent="0.25">
      <c r="A1858" s="39">
        <v>44387</v>
      </c>
      <c r="B1858" s="40">
        <v>0.92781249999999993</v>
      </c>
      <c r="C1858" s="5">
        <v>16</v>
      </c>
      <c r="D1858" s="24">
        <f t="shared" si="117"/>
        <v>16</v>
      </c>
      <c r="E1858" s="26" t="str">
        <f t="shared" si="119"/>
        <v>Under</v>
      </c>
      <c r="F1858" s="26" t="str">
        <f t="shared" si="120"/>
        <v>Over</v>
      </c>
      <c r="G1858" s="26">
        <f t="shared" si="118"/>
        <v>22</v>
      </c>
    </row>
    <row r="1859" spans="1:7" ht="15" x14ac:dyDescent="0.25">
      <c r="A1859" s="39">
        <v>44387</v>
      </c>
      <c r="B1859" s="40">
        <v>0.92868055555555562</v>
      </c>
      <c r="C1859" s="5">
        <v>15</v>
      </c>
      <c r="D1859" s="24">
        <f t="shared" si="117"/>
        <v>15</v>
      </c>
      <c r="E1859" s="26" t="str">
        <f t="shared" si="119"/>
        <v>Under</v>
      </c>
      <c r="F1859" s="26" t="str">
        <f t="shared" si="120"/>
        <v>Over</v>
      </c>
      <c r="G1859" s="26">
        <f t="shared" si="118"/>
        <v>22</v>
      </c>
    </row>
    <row r="1860" spans="1:7" ht="15" x14ac:dyDescent="0.25">
      <c r="A1860" s="39">
        <v>44387</v>
      </c>
      <c r="B1860" s="40">
        <v>0.93203703703703711</v>
      </c>
      <c r="C1860" s="5">
        <v>20</v>
      </c>
      <c r="D1860" s="24">
        <f t="shared" si="117"/>
        <v>20</v>
      </c>
      <c r="E1860" s="26" t="str">
        <f t="shared" si="119"/>
        <v>Under</v>
      </c>
      <c r="F1860" s="26" t="str">
        <f t="shared" si="120"/>
        <v>Over</v>
      </c>
      <c r="G1860" s="26">
        <f t="shared" si="118"/>
        <v>22</v>
      </c>
    </row>
    <row r="1861" spans="1:7" ht="15" x14ac:dyDescent="0.25">
      <c r="A1861" s="39">
        <v>44387</v>
      </c>
      <c r="B1861" s="40">
        <v>0.93414351851851851</v>
      </c>
      <c r="C1861" s="5">
        <v>19</v>
      </c>
      <c r="D1861" s="24">
        <f t="shared" si="117"/>
        <v>19</v>
      </c>
      <c r="E1861" s="26" t="str">
        <f t="shared" si="119"/>
        <v>Under</v>
      </c>
      <c r="F1861" s="26" t="str">
        <f t="shared" si="120"/>
        <v>Over</v>
      </c>
      <c r="G1861" s="26">
        <f t="shared" si="118"/>
        <v>22</v>
      </c>
    </row>
    <row r="1862" spans="1:7" ht="15" x14ac:dyDescent="0.25">
      <c r="A1862" s="39">
        <v>44387</v>
      </c>
      <c r="B1862" s="40">
        <v>0.93434027777777784</v>
      </c>
      <c r="C1862" s="5">
        <v>21</v>
      </c>
      <c r="D1862" s="24">
        <f t="shared" si="117"/>
        <v>21</v>
      </c>
      <c r="E1862" s="26" t="str">
        <f t="shared" si="119"/>
        <v>Under</v>
      </c>
      <c r="F1862" s="26" t="str">
        <f t="shared" si="120"/>
        <v>Over</v>
      </c>
      <c r="G1862" s="26">
        <f t="shared" si="118"/>
        <v>22</v>
      </c>
    </row>
    <row r="1863" spans="1:7" ht="15" x14ac:dyDescent="0.25">
      <c r="A1863" s="39">
        <v>44387</v>
      </c>
      <c r="B1863" s="40">
        <v>0.93686342592592586</v>
      </c>
      <c r="C1863" s="5">
        <v>12</v>
      </c>
      <c r="D1863" s="24">
        <f t="shared" si="117"/>
        <v>12</v>
      </c>
      <c r="E1863" s="26" t="str">
        <f t="shared" si="119"/>
        <v>Under</v>
      </c>
      <c r="F1863" s="26" t="str">
        <f t="shared" si="120"/>
        <v>Over</v>
      </c>
      <c r="G1863" s="26">
        <f t="shared" si="118"/>
        <v>22</v>
      </c>
    </row>
    <row r="1864" spans="1:7" ht="15" x14ac:dyDescent="0.25">
      <c r="A1864" s="39">
        <v>44387</v>
      </c>
      <c r="B1864" s="40">
        <v>0.94913194444444438</v>
      </c>
      <c r="C1864" s="5">
        <v>12</v>
      </c>
      <c r="D1864" s="24">
        <f t="shared" si="117"/>
        <v>12</v>
      </c>
      <c r="E1864" s="26" t="str">
        <f t="shared" si="119"/>
        <v>Under</v>
      </c>
      <c r="F1864" s="26" t="str">
        <f t="shared" si="120"/>
        <v>Over</v>
      </c>
      <c r="G1864" s="26">
        <f t="shared" si="118"/>
        <v>22</v>
      </c>
    </row>
    <row r="1865" spans="1:7" ht="15" x14ac:dyDescent="0.25">
      <c r="A1865" s="39">
        <v>44387</v>
      </c>
      <c r="B1865" s="40">
        <v>0.95134259259259257</v>
      </c>
      <c r="C1865" s="5">
        <v>22</v>
      </c>
      <c r="D1865" s="24">
        <f t="shared" si="117"/>
        <v>22</v>
      </c>
      <c r="E1865" s="26" t="str">
        <f t="shared" si="119"/>
        <v>Under</v>
      </c>
      <c r="F1865" s="26" t="str">
        <f t="shared" si="120"/>
        <v>Over</v>
      </c>
      <c r="G1865" s="26">
        <f t="shared" si="118"/>
        <v>22</v>
      </c>
    </row>
    <row r="1866" spans="1:7" ht="15" x14ac:dyDescent="0.25">
      <c r="A1866" s="39">
        <v>44387</v>
      </c>
      <c r="B1866" s="40">
        <v>0.95159722222222232</v>
      </c>
      <c r="C1866" s="5">
        <v>19</v>
      </c>
      <c r="D1866" s="24">
        <f t="shared" si="117"/>
        <v>19</v>
      </c>
      <c r="E1866" s="26" t="str">
        <f t="shared" si="119"/>
        <v>Under</v>
      </c>
      <c r="F1866" s="26" t="str">
        <f t="shared" si="120"/>
        <v>Over</v>
      </c>
      <c r="G1866" s="26">
        <f t="shared" si="118"/>
        <v>22</v>
      </c>
    </row>
    <row r="1867" spans="1:7" ht="15" x14ac:dyDescent="0.25">
      <c r="A1867" s="39">
        <v>44387</v>
      </c>
      <c r="B1867" s="40">
        <v>0.96030092592592586</v>
      </c>
      <c r="C1867" s="5">
        <v>21</v>
      </c>
      <c r="D1867" s="24">
        <f t="shared" si="117"/>
        <v>21</v>
      </c>
      <c r="E1867" s="26" t="str">
        <f t="shared" si="119"/>
        <v>Under</v>
      </c>
      <c r="F1867" s="26" t="str">
        <f t="shared" si="120"/>
        <v>Over</v>
      </c>
      <c r="G1867" s="26">
        <f t="shared" si="118"/>
        <v>23</v>
      </c>
    </row>
    <row r="1868" spans="1:7" ht="15" x14ac:dyDescent="0.25">
      <c r="A1868" s="39">
        <v>44387</v>
      </c>
      <c r="B1868" s="40">
        <v>0.96270833333333339</v>
      </c>
      <c r="C1868" s="5">
        <v>19</v>
      </c>
      <c r="D1868" s="24">
        <f t="shared" si="117"/>
        <v>19</v>
      </c>
      <c r="E1868" s="26" t="str">
        <f t="shared" si="119"/>
        <v>Under</v>
      </c>
      <c r="F1868" s="26" t="str">
        <f t="shared" si="120"/>
        <v>Over</v>
      </c>
      <c r="G1868" s="26">
        <f t="shared" si="118"/>
        <v>23</v>
      </c>
    </row>
    <row r="1869" spans="1:7" ht="15" x14ac:dyDescent="0.25">
      <c r="A1869" s="39">
        <v>44387</v>
      </c>
      <c r="B1869" s="40">
        <v>0.96317129629629628</v>
      </c>
      <c r="C1869" s="5">
        <v>24</v>
      </c>
      <c r="D1869" s="24">
        <f t="shared" si="117"/>
        <v>24</v>
      </c>
      <c r="E1869" s="26" t="str">
        <f t="shared" si="119"/>
        <v>Under</v>
      </c>
      <c r="F1869" s="26" t="str">
        <f t="shared" si="120"/>
        <v>Over</v>
      </c>
      <c r="G1869" s="26">
        <f t="shared" si="118"/>
        <v>23</v>
      </c>
    </row>
    <row r="1870" spans="1:7" ht="15" x14ac:dyDescent="0.25">
      <c r="A1870" s="39">
        <v>44387</v>
      </c>
      <c r="B1870" s="40">
        <v>0.96436342592592583</v>
      </c>
      <c r="C1870" s="5">
        <v>20</v>
      </c>
      <c r="D1870" s="24">
        <f t="shared" si="117"/>
        <v>20</v>
      </c>
      <c r="E1870" s="26" t="str">
        <f t="shared" si="119"/>
        <v>Under</v>
      </c>
      <c r="F1870" s="26" t="str">
        <f t="shared" si="120"/>
        <v>Over</v>
      </c>
      <c r="G1870" s="26">
        <f t="shared" si="118"/>
        <v>23</v>
      </c>
    </row>
    <row r="1871" spans="1:7" ht="15" x14ac:dyDescent="0.25">
      <c r="A1871" s="39">
        <v>44387</v>
      </c>
      <c r="B1871" s="40">
        <v>0.96442129629629625</v>
      </c>
      <c r="C1871" s="5">
        <v>19</v>
      </c>
      <c r="D1871" s="24">
        <f t="shared" si="117"/>
        <v>19</v>
      </c>
      <c r="E1871" s="26" t="str">
        <f t="shared" si="119"/>
        <v>Under</v>
      </c>
      <c r="F1871" s="26" t="str">
        <f t="shared" si="120"/>
        <v>Over</v>
      </c>
      <c r="G1871" s="26">
        <f t="shared" si="118"/>
        <v>23</v>
      </c>
    </row>
    <row r="1872" spans="1:7" ht="15" x14ac:dyDescent="0.25">
      <c r="A1872" s="39">
        <v>44387</v>
      </c>
      <c r="B1872" s="40">
        <v>0.96606481481481488</v>
      </c>
      <c r="C1872" s="5">
        <v>10</v>
      </c>
      <c r="D1872" s="24">
        <f t="shared" si="117"/>
        <v>10</v>
      </c>
      <c r="E1872" s="26" t="str">
        <f t="shared" si="119"/>
        <v>Under</v>
      </c>
      <c r="F1872" s="26" t="str">
        <f t="shared" si="120"/>
        <v>Under</v>
      </c>
      <c r="G1872" s="26">
        <f t="shared" si="118"/>
        <v>23</v>
      </c>
    </row>
    <row r="1873" spans="1:7" ht="15" x14ac:dyDescent="0.25">
      <c r="A1873" s="39">
        <v>44387</v>
      </c>
      <c r="B1873" s="40">
        <v>0.96982638888888895</v>
      </c>
      <c r="C1873" s="5">
        <v>19</v>
      </c>
      <c r="D1873" s="24">
        <f t="shared" si="117"/>
        <v>19</v>
      </c>
      <c r="E1873" s="26" t="str">
        <f t="shared" si="119"/>
        <v>Under</v>
      </c>
      <c r="F1873" s="26" t="str">
        <f t="shared" si="120"/>
        <v>Over</v>
      </c>
      <c r="G1873" s="26">
        <f t="shared" si="118"/>
        <v>23</v>
      </c>
    </row>
    <row r="1874" spans="1:7" ht="15" x14ac:dyDescent="0.25">
      <c r="A1874" s="39">
        <v>44387</v>
      </c>
      <c r="B1874" s="40">
        <v>0.96986111111111117</v>
      </c>
      <c r="C1874" s="5">
        <v>17</v>
      </c>
      <c r="D1874" s="24">
        <f t="shared" si="117"/>
        <v>17</v>
      </c>
      <c r="E1874" s="26" t="str">
        <f t="shared" si="119"/>
        <v>Under</v>
      </c>
      <c r="F1874" s="26" t="str">
        <f t="shared" si="120"/>
        <v>Over</v>
      </c>
      <c r="G1874" s="26">
        <f t="shared" si="118"/>
        <v>23</v>
      </c>
    </row>
    <row r="1875" spans="1:7" ht="15" x14ac:dyDescent="0.25">
      <c r="A1875" s="39">
        <v>44387</v>
      </c>
      <c r="B1875" s="40">
        <v>0.97019675925925919</v>
      </c>
      <c r="C1875" s="5">
        <v>34</v>
      </c>
      <c r="D1875" s="24">
        <f t="shared" si="117"/>
        <v>34</v>
      </c>
      <c r="E1875" s="26" t="str">
        <f t="shared" si="119"/>
        <v>Over</v>
      </c>
      <c r="F1875" s="26" t="str">
        <f t="shared" si="120"/>
        <v>Over</v>
      </c>
      <c r="G1875" s="26">
        <f t="shared" si="118"/>
        <v>23</v>
      </c>
    </row>
    <row r="1876" spans="1:7" ht="15" x14ac:dyDescent="0.25">
      <c r="A1876" s="39">
        <v>44387</v>
      </c>
      <c r="B1876" s="40">
        <v>0.97097222222222224</v>
      </c>
      <c r="C1876" s="5">
        <v>20</v>
      </c>
      <c r="D1876" s="24">
        <f t="shared" si="117"/>
        <v>20</v>
      </c>
      <c r="E1876" s="26" t="str">
        <f t="shared" si="119"/>
        <v>Under</v>
      </c>
      <c r="F1876" s="26" t="str">
        <f t="shared" si="120"/>
        <v>Over</v>
      </c>
      <c r="G1876" s="26">
        <f t="shared" si="118"/>
        <v>23</v>
      </c>
    </row>
    <row r="1877" spans="1:7" ht="15" x14ac:dyDescent="0.25">
      <c r="A1877" s="39">
        <v>44387</v>
      </c>
      <c r="B1877" s="40">
        <v>0.97210648148148149</v>
      </c>
      <c r="C1877" s="5">
        <v>17</v>
      </c>
      <c r="D1877" s="24">
        <f t="shared" si="117"/>
        <v>17</v>
      </c>
      <c r="E1877" s="26" t="str">
        <f t="shared" si="119"/>
        <v>Under</v>
      </c>
      <c r="F1877" s="26" t="str">
        <f t="shared" si="120"/>
        <v>Over</v>
      </c>
      <c r="G1877" s="26">
        <f t="shared" si="118"/>
        <v>23</v>
      </c>
    </row>
    <row r="1878" spans="1:7" ht="15" x14ac:dyDescent="0.25">
      <c r="A1878" s="39">
        <v>44387</v>
      </c>
      <c r="B1878" s="40">
        <v>0.97944444444444445</v>
      </c>
      <c r="C1878" s="5">
        <v>19</v>
      </c>
      <c r="D1878" s="24">
        <f t="shared" si="117"/>
        <v>19</v>
      </c>
      <c r="E1878" s="26" t="str">
        <f t="shared" si="119"/>
        <v>Under</v>
      </c>
      <c r="F1878" s="26" t="str">
        <f t="shared" si="120"/>
        <v>Over</v>
      </c>
      <c r="G1878" s="26">
        <f t="shared" si="118"/>
        <v>23</v>
      </c>
    </row>
    <row r="1879" spans="1:7" ht="15" x14ac:dyDescent="0.25">
      <c r="A1879" s="39">
        <v>44387</v>
      </c>
      <c r="B1879" s="40">
        <v>0.98121527777777784</v>
      </c>
      <c r="C1879" s="5">
        <v>21</v>
      </c>
      <c r="D1879" s="24">
        <f t="shared" ref="D1879:D1942" si="121">IF(C1879="","",IF($B$9="mph",C1879,ROUND(C1879*0.6214,0)))</f>
        <v>21</v>
      </c>
      <c r="E1879" s="26" t="str">
        <f t="shared" si="119"/>
        <v>Under</v>
      </c>
      <c r="F1879" s="26" t="str">
        <f t="shared" si="120"/>
        <v>Over</v>
      </c>
      <c r="G1879" s="26">
        <f t="shared" ref="G1879:G1942" si="122">HOUR(B1879)</f>
        <v>23</v>
      </c>
    </row>
    <row r="1880" spans="1:7" ht="15" x14ac:dyDescent="0.25">
      <c r="A1880" s="39">
        <v>44387</v>
      </c>
      <c r="B1880" s="40">
        <v>0.9874074074074074</v>
      </c>
      <c r="C1880" s="5">
        <v>18</v>
      </c>
      <c r="D1880" s="24">
        <f t="shared" si="121"/>
        <v>18</v>
      </c>
      <c r="E1880" s="26" t="str">
        <f t="shared" ref="E1880:E1943" si="123">IF(D1880="","",IF(D1880&gt;$B$11,"Over","Under"))</f>
        <v>Under</v>
      </c>
      <c r="F1880" s="26" t="str">
        <f t="shared" ref="F1880:F1943" si="124">IF(D1880="","",IF(D1880&gt;$B$10,"Over","Under"))</f>
        <v>Over</v>
      </c>
      <c r="G1880" s="26">
        <f t="shared" si="122"/>
        <v>23</v>
      </c>
    </row>
    <row r="1881" spans="1:7" ht="15" x14ac:dyDescent="0.25">
      <c r="A1881" s="39">
        <v>44387</v>
      </c>
      <c r="B1881" s="40">
        <v>0.99475694444444451</v>
      </c>
      <c r="C1881" s="5">
        <v>17</v>
      </c>
      <c r="D1881" s="24">
        <f t="shared" si="121"/>
        <v>17</v>
      </c>
      <c r="E1881" s="26" t="str">
        <f t="shared" si="123"/>
        <v>Under</v>
      </c>
      <c r="F1881" s="26" t="str">
        <f t="shared" si="124"/>
        <v>Over</v>
      </c>
      <c r="G1881" s="26">
        <f t="shared" si="122"/>
        <v>23</v>
      </c>
    </row>
    <row r="1882" spans="1:7" ht="15" x14ac:dyDescent="0.25">
      <c r="A1882" s="39">
        <v>44388</v>
      </c>
      <c r="B1882" s="40">
        <v>7.1180555555555554E-3</v>
      </c>
      <c r="C1882" s="5">
        <v>11</v>
      </c>
      <c r="D1882" s="24">
        <f t="shared" si="121"/>
        <v>11</v>
      </c>
      <c r="E1882" s="26" t="str">
        <f t="shared" si="123"/>
        <v>Under</v>
      </c>
      <c r="F1882" s="26" t="str">
        <f t="shared" si="124"/>
        <v>Over</v>
      </c>
      <c r="G1882" s="26">
        <f t="shared" si="122"/>
        <v>0</v>
      </c>
    </row>
    <row r="1883" spans="1:7" ht="15" x14ac:dyDescent="0.25">
      <c r="A1883" s="39">
        <v>44388</v>
      </c>
      <c r="B1883" s="40">
        <v>1.8472222222222223E-2</v>
      </c>
      <c r="C1883" s="5">
        <v>25</v>
      </c>
      <c r="D1883" s="24">
        <f t="shared" si="121"/>
        <v>25</v>
      </c>
      <c r="E1883" s="26" t="str">
        <f t="shared" si="123"/>
        <v>Over</v>
      </c>
      <c r="F1883" s="26" t="str">
        <f t="shared" si="124"/>
        <v>Over</v>
      </c>
      <c r="G1883" s="26">
        <f t="shared" si="122"/>
        <v>0</v>
      </c>
    </row>
    <row r="1884" spans="1:7" ht="15" x14ac:dyDescent="0.25">
      <c r="A1884" s="39">
        <v>44388</v>
      </c>
      <c r="B1884" s="40">
        <v>4.5995370370370374E-2</v>
      </c>
      <c r="C1884" s="5">
        <v>11</v>
      </c>
      <c r="D1884" s="24">
        <f t="shared" si="121"/>
        <v>11</v>
      </c>
      <c r="E1884" s="26" t="str">
        <f t="shared" si="123"/>
        <v>Under</v>
      </c>
      <c r="F1884" s="26" t="str">
        <f t="shared" si="124"/>
        <v>Over</v>
      </c>
      <c r="G1884" s="26">
        <f t="shared" si="122"/>
        <v>1</v>
      </c>
    </row>
    <row r="1885" spans="1:7" ht="15" x14ac:dyDescent="0.25">
      <c r="A1885" s="39">
        <v>44388</v>
      </c>
      <c r="B1885" s="40">
        <v>5.3275462962962962E-2</v>
      </c>
      <c r="C1885" s="5">
        <v>25</v>
      </c>
      <c r="D1885" s="24">
        <f t="shared" si="121"/>
        <v>25</v>
      </c>
      <c r="E1885" s="26" t="str">
        <f t="shared" si="123"/>
        <v>Over</v>
      </c>
      <c r="F1885" s="26" t="str">
        <f t="shared" si="124"/>
        <v>Over</v>
      </c>
      <c r="G1885" s="26">
        <f t="shared" si="122"/>
        <v>1</v>
      </c>
    </row>
    <row r="1886" spans="1:7" ht="15" x14ac:dyDescent="0.25">
      <c r="A1886" s="39">
        <v>44388</v>
      </c>
      <c r="B1886" s="40">
        <v>6.4432870370370363E-2</v>
      </c>
      <c r="C1886" s="5">
        <v>13</v>
      </c>
      <c r="D1886" s="24">
        <f t="shared" si="121"/>
        <v>13</v>
      </c>
      <c r="E1886" s="26" t="str">
        <f t="shared" si="123"/>
        <v>Under</v>
      </c>
      <c r="F1886" s="26" t="str">
        <f t="shared" si="124"/>
        <v>Over</v>
      </c>
      <c r="G1886" s="26">
        <f t="shared" si="122"/>
        <v>1</v>
      </c>
    </row>
    <row r="1887" spans="1:7" ht="15" x14ac:dyDescent="0.25">
      <c r="A1887" s="39">
        <v>44388</v>
      </c>
      <c r="B1887" s="40">
        <v>6.7384259259259269E-2</v>
      </c>
      <c r="C1887" s="5">
        <v>12</v>
      </c>
      <c r="D1887" s="24">
        <f t="shared" si="121"/>
        <v>12</v>
      </c>
      <c r="E1887" s="26" t="str">
        <f t="shared" si="123"/>
        <v>Under</v>
      </c>
      <c r="F1887" s="26" t="str">
        <f t="shared" si="124"/>
        <v>Over</v>
      </c>
      <c r="G1887" s="26">
        <f t="shared" si="122"/>
        <v>1</v>
      </c>
    </row>
    <row r="1888" spans="1:7" ht="15" x14ac:dyDescent="0.25">
      <c r="A1888" s="39">
        <v>44388</v>
      </c>
      <c r="B1888" s="40">
        <v>7.1122685185185178E-2</v>
      </c>
      <c r="C1888" s="5">
        <v>24</v>
      </c>
      <c r="D1888" s="24">
        <f t="shared" si="121"/>
        <v>24</v>
      </c>
      <c r="E1888" s="26" t="str">
        <f t="shared" si="123"/>
        <v>Under</v>
      </c>
      <c r="F1888" s="26" t="str">
        <f t="shared" si="124"/>
        <v>Over</v>
      </c>
      <c r="G1888" s="26">
        <f t="shared" si="122"/>
        <v>1</v>
      </c>
    </row>
    <row r="1889" spans="1:7" ht="15" x14ac:dyDescent="0.25">
      <c r="A1889" s="39">
        <v>44388</v>
      </c>
      <c r="B1889" s="40">
        <v>9.5439814814814825E-2</v>
      </c>
      <c r="C1889" s="5">
        <v>16</v>
      </c>
      <c r="D1889" s="24">
        <f t="shared" si="121"/>
        <v>16</v>
      </c>
      <c r="E1889" s="26" t="str">
        <f t="shared" si="123"/>
        <v>Under</v>
      </c>
      <c r="F1889" s="26" t="str">
        <f t="shared" si="124"/>
        <v>Over</v>
      </c>
      <c r="G1889" s="26">
        <f t="shared" si="122"/>
        <v>2</v>
      </c>
    </row>
    <row r="1890" spans="1:7" ht="15" x14ac:dyDescent="0.25">
      <c r="A1890" s="39">
        <v>44388</v>
      </c>
      <c r="B1890" s="40">
        <v>0.1124074074074074</v>
      </c>
      <c r="C1890" s="5">
        <v>15</v>
      </c>
      <c r="D1890" s="24">
        <f t="shared" si="121"/>
        <v>15</v>
      </c>
      <c r="E1890" s="26" t="str">
        <f t="shared" si="123"/>
        <v>Under</v>
      </c>
      <c r="F1890" s="26" t="str">
        <f t="shared" si="124"/>
        <v>Over</v>
      </c>
      <c r="G1890" s="26">
        <f t="shared" si="122"/>
        <v>2</v>
      </c>
    </row>
    <row r="1891" spans="1:7" ht="15" x14ac:dyDescent="0.25">
      <c r="A1891" s="39">
        <v>44388</v>
      </c>
      <c r="B1891" s="40">
        <v>0.12146990740740742</v>
      </c>
      <c r="C1891" s="5">
        <v>16</v>
      </c>
      <c r="D1891" s="24">
        <f t="shared" si="121"/>
        <v>16</v>
      </c>
      <c r="E1891" s="26" t="str">
        <f t="shared" si="123"/>
        <v>Under</v>
      </c>
      <c r="F1891" s="26" t="str">
        <f t="shared" si="124"/>
        <v>Over</v>
      </c>
      <c r="G1891" s="26">
        <f t="shared" si="122"/>
        <v>2</v>
      </c>
    </row>
    <row r="1892" spans="1:7" ht="15" x14ac:dyDescent="0.25">
      <c r="A1892" s="39">
        <v>44388</v>
      </c>
      <c r="B1892" s="40">
        <v>0.23725694444444445</v>
      </c>
      <c r="C1892" s="5">
        <v>24</v>
      </c>
      <c r="D1892" s="24">
        <f t="shared" si="121"/>
        <v>24</v>
      </c>
      <c r="E1892" s="26" t="str">
        <f t="shared" si="123"/>
        <v>Under</v>
      </c>
      <c r="F1892" s="26" t="str">
        <f t="shared" si="124"/>
        <v>Over</v>
      </c>
      <c r="G1892" s="26">
        <f t="shared" si="122"/>
        <v>5</v>
      </c>
    </row>
    <row r="1893" spans="1:7" ht="15" x14ac:dyDescent="0.25">
      <c r="A1893" s="39">
        <v>44388</v>
      </c>
      <c r="B1893" s="40">
        <v>0.26755787037037038</v>
      </c>
      <c r="C1893" s="5">
        <v>16</v>
      </c>
      <c r="D1893" s="24">
        <f t="shared" si="121"/>
        <v>16</v>
      </c>
      <c r="E1893" s="26" t="str">
        <f t="shared" si="123"/>
        <v>Under</v>
      </c>
      <c r="F1893" s="26" t="str">
        <f t="shared" si="124"/>
        <v>Over</v>
      </c>
      <c r="G1893" s="26">
        <f t="shared" si="122"/>
        <v>6</v>
      </c>
    </row>
    <row r="1894" spans="1:7" ht="15" x14ac:dyDescent="0.25">
      <c r="A1894" s="39">
        <v>44388</v>
      </c>
      <c r="B1894" s="40">
        <v>0.27318287037037037</v>
      </c>
      <c r="C1894" s="5">
        <v>11</v>
      </c>
      <c r="D1894" s="24">
        <f t="shared" si="121"/>
        <v>11</v>
      </c>
      <c r="E1894" s="26" t="str">
        <f t="shared" si="123"/>
        <v>Under</v>
      </c>
      <c r="F1894" s="26" t="str">
        <f t="shared" si="124"/>
        <v>Over</v>
      </c>
      <c r="G1894" s="26">
        <f t="shared" si="122"/>
        <v>6</v>
      </c>
    </row>
    <row r="1895" spans="1:7" ht="15" x14ac:dyDescent="0.25">
      <c r="A1895" s="39">
        <v>44388</v>
      </c>
      <c r="B1895" s="40">
        <v>0.29568287037037039</v>
      </c>
      <c r="C1895" s="5">
        <v>14</v>
      </c>
      <c r="D1895" s="24">
        <f t="shared" si="121"/>
        <v>14</v>
      </c>
      <c r="E1895" s="26" t="str">
        <f t="shared" si="123"/>
        <v>Under</v>
      </c>
      <c r="F1895" s="26" t="str">
        <f t="shared" si="124"/>
        <v>Over</v>
      </c>
      <c r="G1895" s="26">
        <f t="shared" si="122"/>
        <v>7</v>
      </c>
    </row>
    <row r="1896" spans="1:7" ht="15" x14ac:dyDescent="0.25">
      <c r="A1896" s="39">
        <v>44388</v>
      </c>
      <c r="B1896" s="40">
        <v>0.29771990740740739</v>
      </c>
      <c r="C1896" s="5">
        <v>11</v>
      </c>
      <c r="D1896" s="24">
        <f t="shared" si="121"/>
        <v>11</v>
      </c>
      <c r="E1896" s="26" t="str">
        <f t="shared" si="123"/>
        <v>Under</v>
      </c>
      <c r="F1896" s="26" t="str">
        <f t="shared" si="124"/>
        <v>Over</v>
      </c>
      <c r="G1896" s="26">
        <f t="shared" si="122"/>
        <v>7</v>
      </c>
    </row>
    <row r="1897" spans="1:7" ht="15" x14ac:dyDescent="0.25">
      <c r="A1897" s="39">
        <v>44388</v>
      </c>
      <c r="B1897" s="40">
        <v>0.30343749999999997</v>
      </c>
      <c r="C1897" s="5">
        <v>14</v>
      </c>
      <c r="D1897" s="24">
        <f t="shared" si="121"/>
        <v>14</v>
      </c>
      <c r="E1897" s="26" t="str">
        <f t="shared" si="123"/>
        <v>Under</v>
      </c>
      <c r="F1897" s="26" t="str">
        <f t="shared" si="124"/>
        <v>Over</v>
      </c>
      <c r="G1897" s="26">
        <f t="shared" si="122"/>
        <v>7</v>
      </c>
    </row>
    <row r="1898" spans="1:7" ht="15" x14ac:dyDescent="0.25">
      <c r="A1898" s="39">
        <v>44388</v>
      </c>
      <c r="B1898" s="40">
        <v>0.30655092592592592</v>
      </c>
      <c r="C1898" s="5">
        <v>24</v>
      </c>
      <c r="D1898" s="24">
        <f t="shared" si="121"/>
        <v>24</v>
      </c>
      <c r="E1898" s="26" t="str">
        <f t="shared" si="123"/>
        <v>Under</v>
      </c>
      <c r="F1898" s="26" t="str">
        <f t="shared" si="124"/>
        <v>Over</v>
      </c>
      <c r="G1898" s="26">
        <f t="shared" si="122"/>
        <v>7</v>
      </c>
    </row>
    <row r="1899" spans="1:7" ht="15" x14ac:dyDescent="0.25">
      <c r="A1899" s="39">
        <v>44388</v>
      </c>
      <c r="B1899" s="40">
        <v>0.31283564814814818</v>
      </c>
      <c r="C1899" s="5">
        <v>15</v>
      </c>
      <c r="D1899" s="24">
        <f t="shared" si="121"/>
        <v>15</v>
      </c>
      <c r="E1899" s="26" t="str">
        <f t="shared" si="123"/>
        <v>Under</v>
      </c>
      <c r="F1899" s="26" t="str">
        <f t="shared" si="124"/>
        <v>Over</v>
      </c>
      <c r="G1899" s="26">
        <f t="shared" si="122"/>
        <v>7</v>
      </c>
    </row>
    <row r="1900" spans="1:7" ht="15" x14ac:dyDescent="0.25">
      <c r="A1900" s="39">
        <v>44388</v>
      </c>
      <c r="B1900" s="40">
        <v>0.32626157407407408</v>
      </c>
      <c r="C1900" s="5">
        <v>14</v>
      </c>
      <c r="D1900" s="24">
        <f t="shared" si="121"/>
        <v>14</v>
      </c>
      <c r="E1900" s="26" t="str">
        <f t="shared" si="123"/>
        <v>Under</v>
      </c>
      <c r="F1900" s="26" t="str">
        <f t="shared" si="124"/>
        <v>Over</v>
      </c>
      <c r="G1900" s="26">
        <f t="shared" si="122"/>
        <v>7</v>
      </c>
    </row>
    <row r="1901" spans="1:7" ht="15" x14ac:dyDescent="0.25">
      <c r="A1901" s="39">
        <v>44388</v>
      </c>
      <c r="B1901" s="40">
        <v>0.33228009259259261</v>
      </c>
      <c r="C1901" s="5">
        <v>19</v>
      </c>
      <c r="D1901" s="24">
        <f t="shared" si="121"/>
        <v>19</v>
      </c>
      <c r="E1901" s="26" t="str">
        <f t="shared" si="123"/>
        <v>Under</v>
      </c>
      <c r="F1901" s="26" t="str">
        <f t="shared" si="124"/>
        <v>Over</v>
      </c>
      <c r="G1901" s="26">
        <f t="shared" si="122"/>
        <v>7</v>
      </c>
    </row>
    <row r="1902" spans="1:7" ht="15" x14ac:dyDescent="0.25">
      <c r="A1902" s="39">
        <v>44388</v>
      </c>
      <c r="B1902" s="40">
        <v>0.34364583333333337</v>
      </c>
      <c r="C1902" s="5">
        <v>13</v>
      </c>
      <c r="D1902" s="24">
        <f t="shared" si="121"/>
        <v>13</v>
      </c>
      <c r="E1902" s="26" t="str">
        <f t="shared" si="123"/>
        <v>Under</v>
      </c>
      <c r="F1902" s="26" t="str">
        <f t="shared" si="124"/>
        <v>Over</v>
      </c>
      <c r="G1902" s="26">
        <f t="shared" si="122"/>
        <v>8</v>
      </c>
    </row>
    <row r="1903" spans="1:7" ht="15" x14ac:dyDescent="0.25">
      <c r="A1903" s="39">
        <v>44388</v>
      </c>
      <c r="B1903" s="40">
        <v>0.3482986111111111</v>
      </c>
      <c r="C1903" s="5">
        <v>14</v>
      </c>
      <c r="D1903" s="24">
        <f t="shared" si="121"/>
        <v>14</v>
      </c>
      <c r="E1903" s="26" t="str">
        <f t="shared" si="123"/>
        <v>Under</v>
      </c>
      <c r="F1903" s="26" t="str">
        <f t="shared" si="124"/>
        <v>Over</v>
      </c>
      <c r="G1903" s="26">
        <f t="shared" si="122"/>
        <v>8</v>
      </c>
    </row>
    <row r="1904" spans="1:7" ht="15" x14ac:dyDescent="0.25">
      <c r="A1904" s="39">
        <v>44388</v>
      </c>
      <c r="B1904" s="40">
        <v>0.34960648148148149</v>
      </c>
      <c r="C1904" s="5">
        <v>15</v>
      </c>
      <c r="D1904" s="24">
        <f t="shared" si="121"/>
        <v>15</v>
      </c>
      <c r="E1904" s="26" t="str">
        <f t="shared" si="123"/>
        <v>Under</v>
      </c>
      <c r="F1904" s="26" t="str">
        <f t="shared" si="124"/>
        <v>Over</v>
      </c>
      <c r="G1904" s="26">
        <f t="shared" si="122"/>
        <v>8</v>
      </c>
    </row>
    <row r="1905" spans="1:7" ht="15" x14ac:dyDescent="0.25">
      <c r="A1905" s="39">
        <v>44388</v>
      </c>
      <c r="B1905" s="40">
        <v>0.35016203703703702</v>
      </c>
      <c r="C1905" s="5">
        <v>16</v>
      </c>
      <c r="D1905" s="24">
        <f t="shared" si="121"/>
        <v>16</v>
      </c>
      <c r="E1905" s="26" t="str">
        <f t="shared" si="123"/>
        <v>Under</v>
      </c>
      <c r="F1905" s="26" t="str">
        <f t="shared" si="124"/>
        <v>Over</v>
      </c>
      <c r="G1905" s="26">
        <f t="shared" si="122"/>
        <v>8</v>
      </c>
    </row>
    <row r="1906" spans="1:7" ht="15" x14ac:dyDescent="0.25">
      <c r="A1906" s="39">
        <v>44388</v>
      </c>
      <c r="B1906" s="40">
        <v>0.35752314814814817</v>
      </c>
      <c r="C1906" s="5">
        <v>20</v>
      </c>
      <c r="D1906" s="24">
        <f t="shared" si="121"/>
        <v>20</v>
      </c>
      <c r="E1906" s="26" t="str">
        <f t="shared" si="123"/>
        <v>Under</v>
      </c>
      <c r="F1906" s="26" t="str">
        <f t="shared" si="124"/>
        <v>Over</v>
      </c>
      <c r="G1906" s="26">
        <f t="shared" si="122"/>
        <v>8</v>
      </c>
    </row>
    <row r="1907" spans="1:7" ht="15" x14ac:dyDescent="0.25">
      <c r="A1907" s="39">
        <v>44388</v>
      </c>
      <c r="B1907" s="40">
        <v>0.35991898148148144</v>
      </c>
      <c r="C1907" s="5">
        <v>21</v>
      </c>
      <c r="D1907" s="24">
        <f t="shared" si="121"/>
        <v>21</v>
      </c>
      <c r="E1907" s="26" t="str">
        <f t="shared" si="123"/>
        <v>Under</v>
      </c>
      <c r="F1907" s="26" t="str">
        <f t="shared" si="124"/>
        <v>Over</v>
      </c>
      <c r="G1907" s="26">
        <f t="shared" si="122"/>
        <v>8</v>
      </c>
    </row>
    <row r="1908" spans="1:7" ht="15" x14ac:dyDescent="0.25">
      <c r="A1908" s="39">
        <v>44388</v>
      </c>
      <c r="B1908" s="40">
        <v>0.36833333333333335</v>
      </c>
      <c r="C1908" s="5">
        <v>18</v>
      </c>
      <c r="D1908" s="24">
        <f t="shared" si="121"/>
        <v>18</v>
      </c>
      <c r="E1908" s="26" t="str">
        <f t="shared" si="123"/>
        <v>Under</v>
      </c>
      <c r="F1908" s="26" t="str">
        <f t="shared" si="124"/>
        <v>Over</v>
      </c>
      <c r="G1908" s="26">
        <f t="shared" si="122"/>
        <v>8</v>
      </c>
    </row>
    <row r="1909" spans="1:7" ht="15" x14ac:dyDescent="0.25">
      <c r="A1909" s="39">
        <v>44388</v>
      </c>
      <c r="B1909" s="40">
        <v>0.3792476851851852</v>
      </c>
      <c r="C1909" s="5">
        <v>10</v>
      </c>
      <c r="D1909" s="24">
        <f t="shared" si="121"/>
        <v>10</v>
      </c>
      <c r="E1909" s="26" t="str">
        <f t="shared" si="123"/>
        <v>Under</v>
      </c>
      <c r="F1909" s="26" t="str">
        <f t="shared" si="124"/>
        <v>Under</v>
      </c>
      <c r="G1909" s="26">
        <f t="shared" si="122"/>
        <v>9</v>
      </c>
    </row>
    <row r="1910" spans="1:7" ht="15" x14ac:dyDescent="0.25">
      <c r="A1910" s="39">
        <v>44388</v>
      </c>
      <c r="B1910" s="40">
        <v>0.3797106481481482</v>
      </c>
      <c r="C1910" s="5">
        <v>15</v>
      </c>
      <c r="D1910" s="24">
        <f t="shared" si="121"/>
        <v>15</v>
      </c>
      <c r="E1910" s="26" t="str">
        <f t="shared" si="123"/>
        <v>Under</v>
      </c>
      <c r="F1910" s="26" t="str">
        <f t="shared" si="124"/>
        <v>Over</v>
      </c>
      <c r="G1910" s="26">
        <f t="shared" si="122"/>
        <v>9</v>
      </c>
    </row>
    <row r="1911" spans="1:7" ht="15" x14ac:dyDescent="0.25">
      <c r="A1911" s="39">
        <v>44388</v>
      </c>
      <c r="B1911" s="40">
        <v>0.3799305555555556</v>
      </c>
      <c r="C1911" s="5">
        <v>16</v>
      </c>
      <c r="D1911" s="24">
        <f t="shared" si="121"/>
        <v>16</v>
      </c>
      <c r="E1911" s="26" t="str">
        <f t="shared" si="123"/>
        <v>Under</v>
      </c>
      <c r="F1911" s="26" t="str">
        <f t="shared" si="124"/>
        <v>Over</v>
      </c>
      <c r="G1911" s="26">
        <f t="shared" si="122"/>
        <v>9</v>
      </c>
    </row>
    <row r="1912" spans="1:7" ht="15" x14ac:dyDescent="0.25">
      <c r="A1912" s="39">
        <v>44388</v>
      </c>
      <c r="B1912" s="40">
        <v>0.38195601851851851</v>
      </c>
      <c r="C1912" s="5">
        <v>14</v>
      </c>
      <c r="D1912" s="24">
        <f t="shared" si="121"/>
        <v>14</v>
      </c>
      <c r="E1912" s="26" t="str">
        <f t="shared" si="123"/>
        <v>Under</v>
      </c>
      <c r="F1912" s="26" t="str">
        <f t="shared" si="124"/>
        <v>Over</v>
      </c>
      <c r="G1912" s="26">
        <f t="shared" si="122"/>
        <v>9</v>
      </c>
    </row>
    <row r="1913" spans="1:7" ht="15" x14ac:dyDescent="0.25">
      <c r="A1913" s="39">
        <v>44388</v>
      </c>
      <c r="B1913" s="40">
        <v>0.3825115740740741</v>
      </c>
      <c r="C1913" s="5">
        <v>11</v>
      </c>
      <c r="D1913" s="24">
        <f t="shared" si="121"/>
        <v>11</v>
      </c>
      <c r="E1913" s="26" t="str">
        <f t="shared" si="123"/>
        <v>Under</v>
      </c>
      <c r="F1913" s="26" t="str">
        <f t="shared" si="124"/>
        <v>Over</v>
      </c>
      <c r="G1913" s="26">
        <f t="shared" si="122"/>
        <v>9</v>
      </c>
    </row>
    <row r="1914" spans="1:7" ht="15" x14ac:dyDescent="0.25">
      <c r="A1914" s="39">
        <v>44388</v>
      </c>
      <c r="B1914" s="40">
        <v>0.38293981481481482</v>
      </c>
      <c r="C1914" s="5">
        <v>14</v>
      </c>
      <c r="D1914" s="24">
        <f t="shared" si="121"/>
        <v>14</v>
      </c>
      <c r="E1914" s="26" t="str">
        <f t="shared" si="123"/>
        <v>Under</v>
      </c>
      <c r="F1914" s="26" t="str">
        <f t="shared" si="124"/>
        <v>Over</v>
      </c>
      <c r="G1914" s="26">
        <f t="shared" si="122"/>
        <v>9</v>
      </c>
    </row>
    <row r="1915" spans="1:7" ht="15" x14ac:dyDescent="0.25">
      <c r="A1915" s="39">
        <v>44388</v>
      </c>
      <c r="B1915" s="40">
        <v>0.38545138888888886</v>
      </c>
      <c r="C1915" s="5">
        <v>16</v>
      </c>
      <c r="D1915" s="24">
        <f t="shared" si="121"/>
        <v>16</v>
      </c>
      <c r="E1915" s="26" t="str">
        <f t="shared" si="123"/>
        <v>Under</v>
      </c>
      <c r="F1915" s="26" t="str">
        <f t="shared" si="124"/>
        <v>Over</v>
      </c>
      <c r="G1915" s="26">
        <f t="shared" si="122"/>
        <v>9</v>
      </c>
    </row>
    <row r="1916" spans="1:7" ht="15" x14ac:dyDescent="0.25">
      <c r="A1916" s="39">
        <v>44388</v>
      </c>
      <c r="B1916" s="40">
        <v>0.38784722222222223</v>
      </c>
      <c r="C1916" s="5">
        <v>9</v>
      </c>
      <c r="D1916" s="24">
        <f t="shared" si="121"/>
        <v>9</v>
      </c>
      <c r="E1916" s="26" t="str">
        <f t="shared" si="123"/>
        <v>Under</v>
      </c>
      <c r="F1916" s="26" t="str">
        <f t="shared" si="124"/>
        <v>Under</v>
      </c>
      <c r="G1916" s="26">
        <f t="shared" si="122"/>
        <v>9</v>
      </c>
    </row>
    <row r="1917" spans="1:7" ht="15" x14ac:dyDescent="0.25">
      <c r="A1917" s="39">
        <v>44388</v>
      </c>
      <c r="B1917" s="40">
        <v>0.39096064814814818</v>
      </c>
      <c r="C1917" s="5">
        <v>18</v>
      </c>
      <c r="D1917" s="24">
        <f t="shared" si="121"/>
        <v>18</v>
      </c>
      <c r="E1917" s="26" t="str">
        <f t="shared" si="123"/>
        <v>Under</v>
      </c>
      <c r="F1917" s="26" t="str">
        <f t="shared" si="124"/>
        <v>Over</v>
      </c>
      <c r="G1917" s="26">
        <f t="shared" si="122"/>
        <v>9</v>
      </c>
    </row>
    <row r="1918" spans="1:7" ht="15" x14ac:dyDescent="0.25">
      <c r="A1918" s="39">
        <v>44388</v>
      </c>
      <c r="B1918" s="40">
        <v>0.39113425925925926</v>
      </c>
      <c r="C1918" s="5">
        <v>16</v>
      </c>
      <c r="D1918" s="24">
        <f t="shared" si="121"/>
        <v>16</v>
      </c>
      <c r="E1918" s="26" t="str">
        <f t="shared" si="123"/>
        <v>Under</v>
      </c>
      <c r="F1918" s="26" t="str">
        <f t="shared" si="124"/>
        <v>Over</v>
      </c>
      <c r="G1918" s="26">
        <f t="shared" si="122"/>
        <v>9</v>
      </c>
    </row>
    <row r="1919" spans="1:7" ht="15" x14ac:dyDescent="0.25">
      <c r="A1919" s="39">
        <v>44388</v>
      </c>
      <c r="B1919" s="40">
        <v>0.39116898148148144</v>
      </c>
      <c r="C1919" s="5">
        <v>15</v>
      </c>
      <c r="D1919" s="24">
        <f t="shared" si="121"/>
        <v>15</v>
      </c>
      <c r="E1919" s="26" t="str">
        <f t="shared" si="123"/>
        <v>Under</v>
      </c>
      <c r="F1919" s="26" t="str">
        <f t="shared" si="124"/>
        <v>Over</v>
      </c>
      <c r="G1919" s="26">
        <f t="shared" si="122"/>
        <v>9</v>
      </c>
    </row>
    <row r="1920" spans="1:7" ht="15" x14ac:dyDescent="0.25">
      <c r="A1920" s="39">
        <v>44388</v>
      </c>
      <c r="B1920" s="40">
        <v>0.39217592592592593</v>
      </c>
      <c r="C1920" s="5">
        <v>22</v>
      </c>
      <c r="D1920" s="24">
        <f t="shared" si="121"/>
        <v>22</v>
      </c>
      <c r="E1920" s="26" t="str">
        <f t="shared" si="123"/>
        <v>Under</v>
      </c>
      <c r="F1920" s="26" t="str">
        <f t="shared" si="124"/>
        <v>Over</v>
      </c>
      <c r="G1920" s="26">
        <f t="shared" si="122"/>
        <v>9</v>
      </c>
    </row>
    <row r="1921" spans="1:7" ht="15" x14ac:dyDescent="0.25">
      <c r="A1921" s="39">
        <v>44388</v>
      </c>
      <c r="B1921" s="40">
        <v>0.39315972222222223</v>
      </c>
      <c r="C1921" s="5">
        <v>12</v>
      </c>
      <c r="D1921" s="24">
        <f t="shared" si="121"/>
        <v>12</v>
      </c>
      <c r="E1921" s="26" t="str">
        <f t="shared" si="123"/>
        <v>Under</v>
      </c>
      <c r="F1921" s="26" t="str">
        <f t="shared" si="124"/>
        <v>Over</v>
      </c>
      <c r="G1921" s="26">
        <f t="shared" si="122"/>
        <v>9</v>
      </c>
    </row>
    <row r="1922" spans="1:7" ht="15" x14ac:dyDescent="0.25">
      <c r="A1922" s="39">
        <v>44388</v>
      </c>
      <c r="B1922" s="40">
        <v>0.39597222222222223</v>
      </c>
      <c r="C1922" s="5">
        <v>15</v>
      </c>
      <c r="D1922" s="24">
        <f t="shared" si="121"/>
        <v>15</v>
      </c>
      <c r="E1922" s="26" t="str">
        <f t="shared" si="123"/>
        <v>Under</v>
      </c>
      <c r="F1922" s="26" t="str">
        <f t="shared" si="124"/>
        <v>Over</v>
      </c>
      <c r="G1922" s="26">
        <f t="shared" si="122"/>
        <v>9</v>
      </c>
    </row>
    <row r="1923" spans="1:7" ht="15" x14ac:dyDescent="0.25">
      <c r="A1923" s="39">
        <v>44388</v>
      </c>
      <c r="B1923" s="40">
        <v>0.39634259259259258</v>
      </c>
      <c r="C1923" s="5">
        <v>17</v>
      </c>
      <c r="D1923" s="24">
        <f t="shared" si="121"/>
        <v>17</v>
      </c>
      <c r="E1923" s="26" t="str">
        <f t="shared" si="123"/>
        <v>Under</v>
      </c>
      <c r="F1923" s="26" t="str">
        <f t="shared" si="124"/>
        <v>Over</v>
      </c>
      <c r="G1923" s="26">
        <f t="shared" si="122"/>
        <v>9</v>
      </c>
    </row>
    <row r="1924" spans="1:7" ht="15" x14ac:dyDescent="0.25">
      <c r="A1924" s="39">
        <v>44388</v>
      </c>
      <c r="B1924" s="40">
        <v>0.39709490740740744</v>
      </c>
      <c r="C1924" s="5">
        <v>22</v>
      </c>
      <c r="D1924" s="24">
        <f t="shared" si="121"/>
        <v>22</v>
      </c>
      <c r="E1924" s="26" t="str">
        <f t="shared" si="123"/>
        <v>Under</v>
      </c>
      <c r="F1924" s="26" t="str">
        <f t="shared" si="124"/>
        <v>Over</v>
      </c>
      <c r="G1924" s="26">
        <f t="shared" si="122"/>
        <v>9</v>
      </c>
    </row>
    <row r="1925" spans="1:7" ht="15" x14ac:dyDescent="0.25">
      <c r="A1925" s="39">
        <v>44388</v>
      </c>
      <c r="B1925" s="40">
        <v>0.40001157407407412</v>
      </c>
      <c r="C1925" s="5">
        <v>18</v>
      </c>
      <c r="D1925" s="24">
        <f t="shared" si="121"/>
        <v>18</v>
      </c>
      <c r="E1925" s="26" t="str">
        <f t="shared" si="123"/>
        <v>Under</v>
      </c>
      <c r="F1925" s="26" t="str">
        <f t="shared" si="124"/>
        <v>Over</v>
      </c>
      <c r="G1925" s="26">
        <f t="shared" si="122"/>
        <v>9</v>
      </c>
    </row>
    <row r="1926" spans="1:7" ht="15" x14ac:dyDescent="0.25">
      <c r="A1926" s="39">
        <v>44388</v>
      </c>
      <c r="B1926" s="40">
        <v>0.40217592592592594</v>
      </c>
      <c r="C1926" s="5">
        <v>20</v>
      </c>
      <c r="D1926" s="24">
        <f t="shared" si="121"/>
        <v>20</v>
      </c>
      <c r="E1926" s="26" t="str">
        <f t="shared" si="123"/>
        <v>Under</v>
      </c>
      <c r="F1926" s="26" t="str">
        <f t="shared" si="124"/>
        <v>Over</v>
      </c>
      <c r="G1926" s="26">
        <f t="shared" si="122"/>
        <v>9</v>
      </c>
    </row>
    <row r="1927" spans="1:7" ht="15" x14ac:dyDescent="0.25">
      <c r="A1927" s="39">
        <v>44388</v>
      </c>
      <c r="B1927" s="40">
        <v>0.40412037037037035</v>
      </c>
      <c r="C1927" s="5">
        <v>15</v>
      </c>
      <c r="D1927" s="24">
        <f t="shared" si="121"/>
        <v>15</v>
      </c>
      <c r="E1927" s="26" t="str">
        <f t="shared" si="123"/>
        <v>Under</v>
      </c>
      <c r="F1927" s="26" t="str">
        <f t="shared" si="124"/>
        <v>Over</v>
      </c>
      <c r="G1927" s="26">
        <f t="shared" si="122"/>
        <v>9</v>
      </c>
    </row>
    <row r="1928" spans="1:7" ht="15" x14ac:dyDescent="0.25">
      <c r="A1928" s="39">
        <v>44388</v>
      </c>
      <c r="B1928" s="40">
        <v>0.40478009259259262</v>
      </c>
      <c r="C1928" s="5">
        <v>14</v>
      </c>
      <c r="D1928" s="24">
        <f t="shared" si="121"/>
        <v>14</v>
      </c>
      <c r="E1928" s="26" t="str">
        <f t="shared" si="123"/>
        <v>Under</v>
      </c>
      <c r="F1928" s="26" t="str">
        <f t="shared" si="124"/>
        <v>Over</v>
      </c>
      <c r="G1928" s="26">
        <f t="shared" si="122"/>
        <v>9</v>
      </c>
    </row>
    <row r="1929" spans="1:7" ht="15" x14ac:dyDescent="0.25">
      <c r="A1929" s="39">
        <v>44388</v>
      </c>
      <c r="B1929" s="40">
        <v>0.40515046296296298</v>
      </c>
      <c r="C1929" s="5">
        <v>14</v>
      </c>
      <c r="D1929" s="24">
        <f t="shared" si="121"/>
        <v>14</v>
      </c>
      <c r="E1929" s="26" t="str">
        <f t="shared" si="123"/>
        <v>Under</v>
      </c>
      <c r="F1929" s="26" t="str">
        <f t="shared" si="124"/>
        <v>Over</v>
      </c>
      <c r="G1929" s="26">
        <f t="shared" si="122"/>
        <v>9</v>
      </c>
    </row>
    <row r="1930" spans="1:7" ht="15" x14ac:dyDescent="0.25">
      <c r="A1930" s="39">
        <v>44388</v>
      </c>
      <c r="B1930" s="40">
        <v>0.40520833333333334</v>
      </c>
      <c r="C1930" s="5">
        <v>16</v>
      </c>
      <c r="D1930" s="24">
        <f t="shared" si="121"/>
        <v>16</v>
      </c>
      <c r="E1930" s="26" t="str">
        <f t="shared" si="123"/>
        <v>Under</v>
      </c>
      <c r="F1930" s="26" t="str">
        <f t="shared" si="124"/>
        <v>Over</v>
      </c>
      <c r="G1930" s="26">
        <f t="shared" si="122"/>
        <v>9</v>
      </c>
    </row>
    <row r="1931" spans="1:7" ht="15" x14ac:dyDescent="0.25">
      <c r="A1931" s="39">
        <v>44388</v>
      </c>
      <c r="B1931" s="40">
        <v>0.40528935185185189</v>
      </c>
      <c r="C1931" s="5">
        <v>11</v>
      </c>
      <c r="D1931" s="24">
        <f t="shared" si="121"/>
        <v>11</v>
      </c>
      <c r="E1931" s="26" t="str">
        <f t="shared" si="123"/>
        <v>Under</v>
      </c>
      <c r="F1931" s="26" t="str">
        <f t="shared" si="124"/>
        <v>Over</v>
      </c>
      <c r="G1931" s="26">
        <f t="shared" si="122"/>
        <v>9</v>
      </c>
    </row>
    <row r="1932" spans="1:7" ht="15" x14ac:dyDescent="0.25">
      <c r="A1932" s="39">
        <v>44388</v>
      </c>
      <c r="B1932" s="40">
        <v>0.40534722222222225</v>
      </c>
      <c r="C1932" s="5">
        <v>10</v>
      </c>
      <c r="D1932" s="24">
        <f t="shared" si="121"/>
        <v>10</v>
      </c>
      <c r="E1932" s="26" t="str">
        <f t="shared" si="123"/>
        <v>Under</v>
      </c>
      <c r="F1932" s="26" t="str">
        <f t="shared" si="124"/>
        <v>Under</v>
      </c>
      <c r="G1932" s="26">
        <f t="shared" si="122"/>
        <v>9</v>
      </c>
    </row>
    <row r="1933" spans="1:7" ht="15" x14ac:dyDescent="0.25">
      <c r="A1933" s="39">
        <v>44388</v>
      </c>
      <c r="B1933" s="40">
        <v>0.40767361111111106</v>
      </c>
      <c r="C1933" s="5">
        <v>15</v>
      </c>
      <c r="D1933" s="24">
        <f t="shared" si="121"/>
        <v>15</v>
      </c>
      <c r="E1933" s="26" t="str">
        <f t="shared" si="123"/>
        <v>Under</v>
      </c>
      <c r="F1933" s="26" t="str">
        <f t="shared" si="124"/>
        <v>Over</v>
      </c>
      <c r="G1933" s="26">
        <f t="shared" si="122"/>
        <v>9</v>
      </c>
    </row>
    <row r="1934" spans="1:7" ht="15" x14ac:dyDescent="0.25">
      <c r="A1934" s="39">
        <v>44388</v>
      </c>
      <c r="B1934" s="40">
        <v>0.40817129629629628</v>
      </c>
      <c r="C1934" s="5">
        <v>12</v>
      </c>
      <c r="D1934" s="24">
        <f t="shared" si="121"/>
        <v>12</v>
      </c>
      <c r="E1934" s="26" t="str">
        <f t="shared" si="123"/>
        <v>Under</v>
      </c>
      <c r="F1934" s="26" t="str">
        <f t="shared" si="124"/>
        <v>Over</v>
      </c>
      <c r="G1934" s="26">
        <f t="shared" si="122"/>
        <v>9</v>
      </c>
    </row>
    <row r="1935" spans="1:7" ht="15" x14ac:dyDescent="0.25">
      <c r="A1935" s="39">
        <v>44388</v>
      </c>
      <c r="B1935" s="40">
        <v>0.40879629629629632</v>
      </c>
      <c r="C1935" s="5">
        <v>8</v>
      </c>
      <c r="D1935" s="24">
        <f t="shared" si="121"/>
        <v>8</v>
      </c>
      <c r="E1935" s="26" t="str">
        <f t="shared" si="123"/>
        <v>Under</v>
      </c>
      <c r="F1935" s="26" t="str">
        <f t="shared" si="124"/>
        <v>Under</v>
      </c>
      <c r="G1935" s="26">
        <f t="shared" si="122"/>
        <v>9</v>
      </c>
    </row>
    <row r="1936" spans="1:7" ht="15" x14ac:dyDescent="0.25">
      <c r="A1936" s="39">
        <v>44388</v>
      </c>
      <c r="B1936" s="40">
        <v>0.40988425925925925</v>
      </c>
      <c r="C1936" s="5">
        <v>18</v>
      </c>
      <c r="D1936" s="24">
        <f t="shared" si="121"/>
        <v>18</v>
      </c>
      <c r="E1936" s="26" t="str">
        <f t="shared" si="123"/>
        <v>Under</v>
      </c>
      <c r="F1936" s="26" t="str">
        <f t="shared" si="124"/>
        <v>Over</v>
      </c>
      <c r="G1936" s="26">
        <f t="shared" si="122"/>
        <v>9</v>
      </c>
    </row>
    <row r="1937" spans="1:7" ht="15" x14ac:dyDescent="0.25">
      <c r="A1937" s="39">
        <v>44388</v>
      </c>
      <c r="B1937" s="40">
        <v>0.40993055555555552</v>
      </c>
      <c r="C1937" s="5">
        <v>16</v>
      </c>
      <c r="D1937" s="24">
        <f t="shared" si="121"/>
        <v>16</v>
      </c>
      <c r="E1937" s="26" t="str">
        <f t="shared" si="123"/>
        <v>Under</v>
      </c>
      <c r="F1937" s="26" t="str">
        <f t="shared" si="124"/>
        <v>Over</v>
      </c>
      <c r="G1937" s="26">
        <f t="shared" si="122"/>
        <v>9</v>
      </c>
    </row>
    <row r="1938" spans="1:7" ht="15" x14ac:dyDescent="0.25">
      <c r="A1938" s="39">
        <v>44388</v>
      </c>
      <c r="B1938" s="40">
        <v>0.41313657407407406</v>
      </c>
      <c r="C1938" s="5">
        <v>23</v>
      </c>
      <c r="D1938" s="24">
        <f t="shared" si="121"/>
        <v>23</v>
      </c>
      <c r="E1938" s="26" t="str">
        <f t="shared" si="123"/>
        <v>Under</v>
      </c>
      <c r="F1938" s="26" t="str">
        <f t="shared" si="124"/>
        <v>Over</v>
      </c>
      <c r="G1938" s="26">
        <f t="shared" si="122"/>
        <v>9</v>
      </c>
    </row>
    <row r="1939" spans="1:7" ht="15" x14ac:dyDescent="0.25">
      <c r="A1939" s="39">
        <v>44388</v>
      </c>
      <c r="B1939" s="40">
        <v>0.4149768518518519</v>
      </c>
      <c r="C1939" s="5">
        <v>22</v>
      </c>
      <c r="D1939" s="24">
        <f t="shared" si="121"/>
        <v>22</v>
      </c>
      <c r="E1939" s="26" t="str">
        <f t="shared" si="123"/>
        <v>Under</v>
      </c>
      <c r="F1939" s="26" t="str">
        <f t="shared" si="124"/>
        <v>Over</v>
      </c>
      <c r="G1939" s="26">
        <f t="shared" si="122"/>
        <v>9</v>
      </c>
    </row>
    <row r="1940" spans="1:7" ht="15" x14ac:dyDescent="0.25">
      <c r="A1940" s="39">
        <v>44388</v>
      </c>
      <c r="B1940" s="40">
        <v>0.41642361111111109</v>
      </c>
      <c r="C1940" s="5">
        <v>16</v>
      </c>
      <c r="D1940" s="24">
        <f t="shared" si="121"/>
        <v>16</v>
      </c>
      <c r="E1940" s="26" t="str">
        <f t="shared" si="123"/>
        <v>Under</v>
      </c>
      <c r="F1940" s="26" t="str">
        <f t="shared" si="124"/>
        <v>Over</v>
      </c>
      <c r="G1940" s="26">
        <f t="shared" si="122"/>
        <v>9</v>
      </c>
    </row>
    <row r="1941" spans="1:7" ht="15" x14ac:dyDescent="0.25">
      <c r="A1941" s="39">
        <v>44388</v>
      </c>
      <c r="B1941" s="40">
        <v>0.41812500000000002</v>
      </c>
      <c r="C1941" s="5">
        <v>13</v>
      </c>
      <c r="D1941" s="24">
        <f t="shared" si="121"/>
        <v>13</v>
      </c>
      <c r="E1941" s="26" t="str">
        <f t="shared" si="123"/>
        <v>Under</v>
      </c>
      <c r="F1941" s="26" t="str">
        <f t="shared" si="124"/>
        <v>Over</v>
      </c>
      <c r="G1941" s="26">
        <f t="shared" si="122"/>
        <v>10</v>
      </c>
    </row>
    <row r="1942" spans="1:7" ht="15" x14ac:dyDescent="0.25">
      <c r="A1942" s="39">
        <v>44388</v>
      </c>
      <c r="B1942" s="40">
        <v>0.4205787037037037</v>
      </c>
      <c r="C1942" s="5">
        <v>13</v>
      </c>
      <c r="D1942" s="24">
        <f t="shared" si="121"/>
        <v>13</v>
      </c>
      <c r="E1942" s="26" t="str">
        <f t="shared" si="123"/>
        <v>Under</v>
      </c>
      <c r="F1942" s="26" t="str">
        <f t="shared" si="124"/>
        <v>Over</v>
      </c>
      <c r="G1942" s="26">
        <f t="shared" si="122"/>
        <v>10</v>
      </c>
    </row>
    <row r="1943" spans="1:7" ht="15" x14ac:dyDescent="0.25">
      <c r="A1943" s="39">
        <v>44388</v>
      </c>
      <c r="B1943" s="40">
        <v>0.42108796296296297</v>
      </c>
      <c r="C1943" s="5">
        <v>13</v>
      </c>
      <c r="D1943" s="24">
        <f t="shared" ref="D1943:D2006" si="125">IF(C1943="","",IF($B$9="mph",C1943,ROUND(C1943*0.6214,0)))</f>
        <v>13</v>
      </c>
      <c r="E1943" s="26" t="str">
        <f t="shared" si="123"/>
        <v>Under</v>
      </c>
      <c r="F1943" s="26" t="str">
        <f t="shared" si="124"/>
        <v>Over</v>
      </c>
      <c r="G1943" s="26">
        <f t="shared" ref="G1943:G2006" si="126">HOUR(B1943)</f>
        <v>10</v>
      </c>
    </row>
    <row r="1944" spans="1:7" ht="15" x14ac:dyDescent="0.25">
      <c r="A1944" s="39">
        <v>44388</v>
      </c>
      <c r="B1944" s="40">
        <v>0.4213425925925926</v>
      </c>
      <c r="C1944" s="5">
        <v>15</v>
      </c>
      <c r="D1944" s="24">
        <f t="shared" si="125"/>
        <v>15</v>
      </c>
      <c r="E1944" s="26" t="str">
        <f t="shared" ref="E1944:E2007" si="127">IF(D1944="","",IF(D1944&gt;$B$11,"Over","Under"))</f>
        <v>Under</v>
      </c>
      <c r="F1944" s="26" t="str">
        <f t="shared" ref="F1944:F2007" si="128">IF(D1944="","",IF(D1944&gt;$B$10,"Over","Under"))</f>
        <v>Over</v>
      </c>
      <c r="G1944" s="26">
        <f t="shared" si="126"/>
        <v>10</v>
      </c>
    </row>
    <row r="1945" spans="1:7" ht="15" x14ac:dyDescent="0.25">
      <c r="A1945" s="39">
        <v>44388</v>
      </c>
      <c r="B1945" s="40">
        <v>0.42148148148148151</v>
      </c>
      <c r="C1945" s="5">
        <v>14</v>
      </c>
      <c r="D1945" s="24">
        <f t="shared" si="125"/>
        <v>14</v>
      </c>
      <c r="E1945" s="26" t="str">
        <f t="shared" si="127"/>
        <v>Under</v>
      </c>
      <c r="F1945" s="26" t="str">
        <f t="shared" si="128"/>
        <v>Over</v>
      </c>
      <c r="G1945" s="26">
        <f t="shared" si="126"/>
        <v>10</v>
      </c>
    </row>
    <row r="1946" spans="1:7" ht="15" x14ac:dyDescent="0.25">
      <c r="A1946" s="39">
        <v>44388</v>
      </c>
      <c r="B1946" s="40">
        <v>0.42155092592592597</v>
      </c>
      <c r="C1946" s="5">
        <v>12</v>
      </c>
      <c r="D1946" s="24">
        <f t="shared" si="125"/>
        <v>12</v>
      </c>
      <c r="E1946" s="26" t="str">
        <f t="shared" si="127"/>
        <v>Under</v>
      </c>
      <c r="F1946" s="26" t="str">
        <f t="shared" si="128"/>
        <v>Over</v>
      </c>
      <c r="G1946" s="26">
        <f t="shared" si="126"/>
        <v>10</v>
      </c>
    </row>
    <row r="1947" spans="1:7" ht="15" x14ac:dyDescent="0.25">
      <c r="A1947" s="39">
        <v>44388</v>
      </c>
      <c r="B1947" s="40">
        <v>0.42159722222222223</v>
      </c>
      <c r="C1947" s="5">
        <v>13</v>
      </c>
      <c r="D1947" s="24">
        <f t="shared" si="125"/>
        <v>13</v>
      </c>
      <c r="E1947" s="26" t="str">
        <f t="shared" si="127"/>
        <v>Under</v>
      </c>
      <c r="F1947" s="26" t="str">
        <f t="shared" si="128"/>
        <v>Over</v>
      </c>
      <c r="G1947" s="26">
        <f t="shared" si="126"/>
        <v>10</v>
      </c>
    </row>
    <row r="1948" spans="1:7" ht="15" x14ac:dyDescent="0.25">
      <c r="A1948" s="39">
        <v>44388</v>
      </c>
      <c r="B1948" s="40">
        <v>0.4216550925925926</v>
      </c>
      <c r="C1948" s="5">
        <v>9</v>
      </c>
      <c r="D1948" s="24">
        <f t="shared" si="125"/>
        <v>9</v>
      </c>
      <c r="E1948" s="26" t="str">
        <f t="shared" si="127"/>
        <v>Under</v>
      </c>
      <c r="F1948" s="26" t="str">
        <f t="shared" si="128"/>
        <v>Under</v>
      </c>
      <c r="G1948" s="26">
        <f t="shared" si="126"/>
        <v>10</v>
      </c>
    </row>
    <row r="1949" spans="1:7" ht="15" x14ac:dyDescent="0.25">
      <c r="A1949" s="39">
        <v>44388</v>
      </c>
      <c r="B1949" s="40">
        <v>0.42178240740740741</v>
      </c>
      <c r="C1949" s="5">
        <v>10</v>
      </c>
      <c r="D1949" s="24">
        <f t="shared" si="125"/>
        <v>10</v>
      </c>
      <c r="E1949" s="26" t="str">
        <f t="shared" si="127"/>
        <v>Under</v>
      </c>
      <c r="F1949" s="26" t="str">
        <f t="shared" si="128"/>
        <v>Under</v>
      </c>
      <c r="G1949" s="26">
        <f t="shared" si="126"/>
        <v>10</v>
      </c>
    </row>
    <row r="1950" spans="1:7" ht="15" x14ac:dyDescent="0.25">
      <c r="A1950" s="39">
        <v>44388</v>
      </c>
      <c r="B1950" s="40">
        <v>0.42184027777777783</v>
      </c>
      <c r="C1950" s="5">
        <v>9</v>
      </c>
      <c r="D1950" s="24">
        <f t="shared" si="125"/>
        <v>9</v>
      </c>
      <c r="E1950" s="26" t="str">
        <f t="shared" si="127"/>
        <v>Under</v>
      </c>
      <c r="F1950" s="26" t="str">
        <f t="shared" si="128"/>
        <v>Under</v>
      </c>
      <c r="G1950" s="26">
        <f t="shared" si="126"/>
        <v>10</v>
      </c>
    </row>
    <row r="1951" spans="1:7" ht="15" x14ac:dyDescent="0.25">
      <c r="A1951" s="39">
        <v>44388</v>
      </c>
      <c r="B1951" s="40">
        <v>0.4225694444444445</v>
      </c>
      <c r="C1951" s="5">
        <v>16</v>
      </c>
      <c r="D1951" s="24">
        <f t="shared" si="125"/>
        <v>16</v>
      </c>
      <c r="E1951" s="26" t="str">
        <f t="shared" si="127"/>
        <v>Under</v>
      </c>
      <c r="F1951" s="26" t="str">
        <f t="shared" si="128"/>
        <v>Over</v>
      </c>
      <c r="G1951" s="26">
        <f t="shared" si="126"/>
        <v>10</v>
      </c>
    </row>
    <row r="1952" spans="1:7" ht="15" x14ac:dyDescent="0.25">
      <c r="A1952" s="39">
        <v>44388</v>
      </c>
      <c r="B1952" s="40">
        <v>0.42276620370370371</v>
      </c>
      <c r="C1952" s="5">
        <v>12</v>
      </c>
      <c r="D1952" s="24">
        <f t="shared" si="125"/>
        <v>12</v>
      </c>
      <c r="E1952" s="26" t="str">
        <f t="shared" si="127"/>
        <v>Under</v>
      </c>
      <c r="F1952" s="26" t="str">
        <f t="shared" si="128"/>
        <v>Over</v>
      </c>
      <c r="G1952" s="26">
        <f t="shared" si="126"/>
        <v>10</v>
      </c>
    </row>
    <row r="1953" spans="1:7" ht="15" x14ac:dyDescent="0.25">
      <c r="A1953" s="39">
        <v>44388</v>
      </c>
      <c r="B1953" s="40">
        <v>0.42376157407407411</v>
      </c>
      <c r="C1953" s="5">
        <v>18</v>
      </c>
      <c r="D1953" s="24">
        <f t="shared" si="125"/>
        <v>18</v>
      </c>
      <c r="E1953" s="26" t="str">
        <f t="shared" si="127"/>
        <v>Under</v>
      </c>
      <c r="F1953" s="26" t="str">
        <f t="shared" si="128"/>
        <v>Over</v>
      </c>
      <c r="G1953" s="26">
        <f t="shared" si="126"/>
        <v>10</v>
      </c>
    </row>
    <row r="1954" spans="1:7" ht="15" x14ac:dyDescent="0.25">
      <c r="A1954" s="39">
        <v>44388</v>
      </c>
      <c r="B1954" s="40">
        <v>0.42387731481481478</v>
      </c>
      <c r="C1954" s="5">
        <v>21</v>
      </c>
      <c r="D1954" s="24">
        <f t="shared" si="125"/>
        <v>21</v>
      </c>
      <c r="E1954" s="26" t="str">
        <f t="shared" si="127"/>
        <v>Under</v>
      </c>
      <c r="F1954" s="26" t="str">
        <f t="shared" si="128"/>
        <v>Over</v>
      </c>
      <c r="G1954" s="26">
        <f t="shared" si="126"/>
        <v>10</v>
      </c>
    </row>
    <row r="1955" spans="1:7" ht="15" x14ac:dyDescent="0.25">
      <c r="A1955" s="39">
        <v>44388</v>
      </c>
      <c r="B1955" s="40">
        <v>0.42400462962962965</v>
      </c>
      <c r="C1955" s="5">
        <v>15</v>
      </c>
      <c r="D1955" s="24">
        <f t="shared" si="125"/>
        <v>15</v>
      </c>
      <c r="E1955" s="26" t="str">
        <f t="shared" si="127"/>
        <v>Under</v>
      </c>
      <c r="F1955" s="26" t="str">
        <f t="shared" si="128"/>
        <v>Over</v>
      </c>
      <c r="G1955" s="26">
        <f t="shared" si="126"/>
        <v>10</v>
      </c>
    </row>
    <row r="1956" spans="1:7" ht="15" x14ac:dyDescent="0.25">
      <c r="A1956" s="39">
        <v>44388</v>
      </c>
      <c r="B1956" s="40">
        <v>0.42520833333333335</v>
      </c>
      <c r="C1956" s="5">
        <v>14</v>
      </c>
      <c r="D1956" s="24">
        <f t="shared" si="125"/>
        <v>14</v>
      </c>
      <c r="E1956" s="26" t="str">
        <f t="shared" si="127"/>
        <v>Under</v>
      </c>
      <c r="F1956" s="26" t="str">
        <f t="shared" si="128"/>
        <v>Over</v>
      </c>
      <c r="G1956" s="26">
        <f t="shared" si="126"/>
        <v>10</v>
      </c>
    </row>
    <row r="1957" spans="1:7" ht="15" x14ac:dyDescent="0.25">
      <c r="A1957" s="39">
        <v>44388</v>
      </c>
      <c r="B1957" s="40">
        <v>0.42592592592592587</v>
      </c>
      <c r="C1957" s="5">
        <v>12</v>
      </c>
      <c r="D1957" s="24">
        <f t="shared" si="125"/>
        <v>12</v>
      </c>
      <c r="E1957" s="26" t="str">
        <f t="shared" si="127"/>
        <v>Under</v>
      </c>
      <c r="F1957" s="26" t="str">
        <f t="shared" si="128"/>
        <v>Over</v>
      </c>
      <c r="G1957" s="26">
        <f t="shared" si="126"/>
        <v>10</v>
      </c>
    </row>
    <row r="1958" spans="1:7" ht="15" x14ac:dyDescent="0.25">
      <c r="A1958" s="39">
        <v>44388</v>
      </c>
      <c r="B1958" s="40">
        <v>0.42668981481481483</v>
      </c>
      <c r="C1958" s="5">
        <v>14</v>
      </c>
      <c r="D1958" s="24">
        <f t="shared" si="125"/>
        <v>14</v>
      </c>
      <c r="E1958" s="26" t="str">
        <f t="shared" si="127"/>
        <v>Under</v>
      </c>
      <c r="F1958" s="26" t="str">
        <f t="shared" si="128"/>
        <v>Over</v>
      </c>
      <c r="G1958" s="26">
        <f t="shared" si="126"/>
        <v>10</v>
      </c>
    </row>
    <row r="1959" spans="1:7" ht="15" x14ac:dyDescent="0.25">
      <c r="A1959" s="39">
        <v>44388</v>
      </c>
      <c r="B1959" s="40">
        <v>0.42673611111111115</v>
      </c>
      <c r="C1959" s="5">
        <v>14</v>
      </c>
      <c r="D1959" s="24">
        <f t="shared" si="125"/>
        <v>14</v>
      </c>
      <c r="E1959" s="26" t="str">
        <f t="shared" si="127"/>
        <v>Under</v>
      </c>
      <c r="F1959" s="26" t="str">
        <f t="shared" si="128"/>
        <v>Over</v>
      </c>
      <c r="G1959" s="26">
        <f t="shared" si="126"/>
        <v>10</v>
      </c>
    </row>
    <row r="1960" spans="1:7" ht="15" x14ac:dyDescent="0.25">
      <c r="A1960" s="39">
        <v>44388</v>
      </c>
      <c r="B1960" s="40">
        <v>0.42678240740740742</v>
      </c>
      <c r="C1960" s="5">
        <v>14</v>
      </c>
      <c r="D1960" s="24">
        <f t="shared" si="125"/>
        <v>14</v>
      </c>
      <c r="E1960" s="26" t="str">
        <f t="shared" si="127"/>
        <v>Under</v>
      </c>
      <c r="F1960" s="26" t="str">
        <f t="shared" si="128"/>
        <v>Over</v>
      </c>
      <c r="G1960" s="26">
        <f t="shared" si="126"/>
        <v>10</v>
      </c>
    </row>
    <row r="1961" spans="1:7" ht="15" x14ac:dyDescent="0.25">
      <c r="A1961" s="39">
        <v>44388</v>
      </c>
      <c r="B1961" s="40">
        <v>0.42791666666666667</v>
      </c>
      <c r="C1961" s="5">
        <v>13</v>
      </c>
      <c r="D1961" s="24">
        <f t="shared" si="125"/>
        <v>13</v>
      </c>
      <c r="E1961" s="26" t="str">
        <f t="shared" si="127"/>
        <v>Under</v>
      </c>
      <c r="F1961" s="26" t="str">
        <f t="shared" si="128"/>
        <v>Over</v>
      </c>
      <c r="G1961" s="26">
        <f t="shared" si="126"/>
        <v>10</v>
      </c>
    </row>
    <row r="1962" spans="1:7" ht="15" x14ac:dyDescent="0.25">
      <c r="A1962" s="39">
        <v>44388</v>
      </c>
      <c r="B1962" s="40">
        <v>0.43003472222222222</v>
      </c>
      <c r="C1962" s="5">
        <v>16</v>
      </c>
      <c r="D1962" s="24">
        <f t="shared" si="125"/>
        <v>16</v>
      </c>
      <c r="E1962" s="26" t="str">
        <f t="shared" si="127"/>
        <v>Under</v>
      </c>
      <c r="F1962" s="26" t="str">
        <f t="shared" si="128"/>
        <v>Over</v>
      </c>
      <c r="G1962" s="26">
        <f t="shared" si="126"/>
        <v>10</v>
      </c>
    </row>
    <row r="1963" spans="1:7" ht="15" x14ac:dyDescent="0.25">
      <c r="A1963" s="39">
        <v>44388</v>
      </c>
      <c r="B1963" s="40">
        <v>0.43105324074074075</v>
      </c>
      <c r="C1963" s="5">
        <v>13</v>
      </c>
      <c r="D1963" s="24">
        <f t="shared" si="125"/>
        <v>13</v>
      </c>
      <c r="E1963" s="26" t="str">
        <f t="shared" si="127"/>
        <v>Under</v>
      </c>
      <c r="F1963" s="26" t="str">
        <f t="shared" si="128"/>
        <v>Over</v>
      </c>
      <c r="G1963" s="26">
        <f t="shared" si="126"/>
        <v>10</v>
      </c>
    </row>
    <row r="1964" spans="1:7" ht="15" x14ac:dyDescent="0.25">
      <c r="A1964" s="39">
        <v>44388</v>
      </c>
      <c r="B1964" s="40">
        <v>0.43113425925925924</v>
      </c>
      <c r="C1964" s="5">
        <v>14</v>
      </c>
      <c r="D1964" s="24">
        <f t="shared" si="125"/>
        <v>14</v>
      </c>
      <c r="E1964" s="26" t="str">
        <f t="shared" si="127"/>
        <v>Under</v>
      </c>
      <c r="F1964" s="26" t="str">
        <f t="shared" si="128"/>
        <v>Over</v>
      </c>
      <c r="G1964" s="26">
        <f t="shared" si="126"/>
        <v>10</v>
      </c>
    </row>
    <row r="1965" spans="1:7" ht="15" x14ac:dyDescent="0.25">
      <c r="A1965" s="39">
        <v>44388</v>
      </c>
      <c r="B1965" s="40">
        <v>0.43306712962962962</v>
      </c>
      <c r="C1965" s="5">
        <v>12</v>
      </c>
      <c r="D1965" s="24">
        <f t="shared" si="125"/>
        <v>12</v>
      </c>
      <c r="E1965" s="26" t="str">
        <f t="shared" si="127"/>
        <v>Under</v>
      </c>
      <c r="F1965" s="26" t="str">
        <f t="shared" si="128"/>
        <v>Over</v>
      </c>
      <c r="G1965" s="26">
        <f t="shared" si="126"/>
        <v>10</v>
      </c>
    </row>
    <row r="1966" spans="1:7" ht="15" x14ac:dyDescent="0.25">
      <c r="A1966" s="39">
        <v>44388</v>
      </c>
      <c r="B1966" s="40">
        <v>0.4339351851851852</v>
      </c>
      <c r="C1966" s="5">
        <v>17</v>
      </c>
      <c r="D1966" s="24">
        <f t="shared" si="125"/>
        <v>17</v>
      </c>
      <c r="E1966" s="26" t="str">
        <f t="shared" si="127"/>
        <v>Under</v>
      </c>
      <c r="F1966" s="26" t="str">
        <f t="shared" si="128"/>
        <v>Over</v>
      </c>
      <c r="G1966" s="26">
        <f t="shared" si="126"/>
        <v>10</v>
      </c>
    </row>
    <row r="1967" spans="1:7" ht="15" x14ac:dyDescent="0.25">
      <c r="A1967" s="39">
        <v>44388</v>
      </c>
      <c r="B1967" s="40">
        <v>0.43396990740740743</v>
      </c>
      <c r="C1967" s="5">
        <v>15</v>
      </c>
      <c r="D1967" s="24">
        <f t="shared" si="125"/>
        <v>15</v>
      </c>
      <c r="E1967" s="26" t="str">
        <f t="shared" si="127"/>
        <v>Under</v>
      </c>
      <c r="F1967" s="26" t="str">
        <f t="shared" si="128"/>
        <v>Over</v>
      </c>
      <c r="G1967" s="26">
        <f t="shared" si="126"/>
        <v>10</v>
      </c>
    </row>
    <row r="1968" spans="1:7" ht="15" x14ac:dyDescent="0.25">
      <c r="A1968" s="39">
        <v>44388</v>
      </c>
      <c r="B1968" s="40">
        <v>0.43524305555555554</v>
      </c>
      <c r="C1968" s="5">
        <v>16</v>
      </c>
      <c r="D1968" s="24">
        <f t="shared" si="125"/>
        <v>16</v>
      </c>
      <c r="E1968" s="26" t="str">
        <f t="shared" si="127"/>
        <v>Under</v>
      </c>
      <c r="F1968" s="26" t="str">
        <f t="shared" si="128"/>
        <v>Over</v>
      </c>
      <c r="G1968" s="26">
        <f t="shared" si="126"/>
        <v>10</v>
      </c>
    </row>
    <row r="1969" spans="1:7" ht="15" x14ac:dyDescent="0.25">
      <c r="A1969" s="39">
        <v>44388</v>
      </c>
      <c r="B1969" s="40">
        <v>0.43533564814814812</v>
      </c>
      <c r="C1969" s="5">
        <v>14</v>
      </c>
      <c r="D1969" s="24">
        <f t="shared" si="125"/>
        <v>14</v>
      </c>
      <c r="E1969" s="26" t="str">
        <f t="shared" si="127"/>
        <v>Under</v>
      </c>
      <c r="F1969" s="26" t="str">
        <f t="shared" si="128"/>
        <v>Over</v>
      </c>
      <c r="G1969" s="26">
        <f t="shared" si="126"/>
        <v>10</v>
      </c>
    </row>
    <row r="1970" spans="1:7" ht="15" x14ac:dyDescent="0.25">
      <c r="A1970" s="39">
        <v>44388</v>
      </c>
      <c r="B1970" s="40">
        <v>0.43537037037037035</v>
      </c>
      <c r="C1970" s="5">
        <v>15</v>
      </c>
      <c r="D1970" s="24">
        <f t="shared" si="125"/>
        <v>15</v>
      </c>
      <c r="E1970" s="26" t="str">
        <f t="shared" si="127"/>
        <v>Under</v>
      </c>
      <c r="F1970" s="26" t="str">
        <f t="shared" si="128"/>
        <v>Over</v>
      </c>
      <c r="G1970" s="26">
        <f t="shared" si="126"/>
        <v>10</v>
      </c>
    </row>
    <row r="1971" spans="1:7" ht="15" x14ac:dyDescent="0.25">
      <c r="A1971" s="39">
        <v>44388</v>
      </c>
      <c r="B1971" s="40">
        <v>0.43554398148148149</v>
      </c>
      <c r="C1971" s="5">
        <v>18</v>
      </c>
      <c r="D1971" s="24">
        <f t="shared" si="125"/>
        <v>18</v>
      </c>
      <c r="E1971" s="26" t="str">
        <f t="shared" si="127"/>
        <v>Under</v>
      </c>
      <c r="F1971" s="26" t="str">
        <f t="shared" si="128"/>
        <v>Over</v>
      </c>
      <c r="G1971" s="26">
        <f t="shared" si="126"/>
        <v>10</v>
      </c>
    </row>
    <row r="1972" spans="1:7" ht="15" x14ac:dyDescent="0.25">
      <c r="A1972" s="39">
        <v>44388</v>
      </c>
      <c r="B1972" s="40">
        <v>0.43664351851851851</v>
      </c>
      <c r="C1972" s="5">
        <v>21</v>
      </c>
      <c r="D1972" s="24">
        <f t="shared" si="125"/>
        <v>21</v>
      </c>
      <c r="E1972" s="26" t="str">
        <f t="shared" si="127"/>
        <v>Under</v>
      </c>
      <c r="F1972" s="26" t="str">
        <f t="shared" si="128"/>
        <v>Over</v>
      </c>
      <c r="G1972" s="26">
        <f t="shared" si="126"/>
        <v>10</v>
      </c>
    </row>
    <row r="1973" spans="1:7" ht="15" x14ac:dyDescent="0.25">
      <c r="A1973" s="39">
        <v>44388</v>
      </c>
      <c r="B1973" s="40">
        <v>0.43820601851851854</v>
      </c>
      <c r="C1973" s="5">
        <v>9</v>
      </c>
      <c r="D1973" s="24">
        <f t="shared" si="125"/>
        <v>9</v>
      </c>
      <c r="E1973" s="26" t="str">
        <f t="shared" si="127"/>
        <v>Under</v>
      </c>
      <c r="F1973" s="26" t="str">
        <f t="shared" si="128"/>
        <v>Under</v>
      </c>
      <c r="G1973" s="26">
        <f t="shared" si="126"/>
        <v>10</v>
      </c>
    </row>
    <row r="1974" spans="1:7" ht="15" x14ac:dyDescent="0.25">
      <c r="A1974" s="39">
        <v>44388</v>
      </c>
      <c r="B1974" s="40">
        <v>0.43925925925925924</v>
      </c>
      <c r="C1974" s="5">
        <v>17</v>
      </c>
      <c r="D1974" s="24">
        <f t="shared" si="125"/>
        <v>17</v>
      </c>
      <c r="E1974" s="26" t="str">
        <f t="shared" si="127"/>
        <v>Under</v>
      </c>
      <c r="F1974" s="26" t="str">
        <f t="shared" si="128"/>
        <v>Over</v>
      </c>
      <c r="G1974" s="26">
        <f t="shared" si="126"/>
        <v>10</v>
      </c>
    </row>
    <row r="1975" spans="1:7" ht="15" x14ac:dyDescent="0.25">
      <c r="A1975" s="39">
        <v>44388</v>
      </c>
      <c r="B1975" s="40">
        <v>0.43928240740740737</v>
      </c>
      <c r="C1975" s="5">
        <v>17</v>
      </c>
      <c r="D1975" s="24">
        <f t="shared" si="125"/>
        <v>17</v>
      </c>
      <c r="E1975" s="26" t="str">
        <f t="shared" si="127"/>
        <v>Under</v>
      </c>
      <c r="F1975" s="26" t="str">
        <f t="shared" si="128"/>
        <v>Over</v>
      </c>
      <c r="G1975" s="26">
        <f t="shared" si="126"/>
        <v>10</v>
      </c>
    </row>
    <row r="1976" spans="1:7" ht="15" x14ac:dyDescent="0.25">
      <c r="A1976" s="39">
        <v>44388</v>
      </c>
      <c r="B1976" s="40">
        <v>0.43931712962962965</v>
      </c>
      <c r="C1976" s="5">
        <v>17</v>
      </c>
      <c r="D1976" s="24">
        <f t="shared" si="125"/>
        <v>17</v>
      </c>
      <c r="E1976" s="26" t="str">
        <f t="shared" si="127"/>
        <v>Under</v>
      </c>
      <c r="F1976" s="26" t="str">
        <f t="shared" si="128"/>
        <v>Over</v>
      </c>
      <c r="G1976" s="26">
        <f t="shared" si="126"/>
        <v>10</v>
      </c>
    </row>
    <row r="1977" spans="1:7" ht="15" x14ac:dyDescent="0.25">
      <c r="A1977" s="39">
        <v>44388</v>
      </c>
      <c r="B1977" s="40">
        <v>0.43983796296296296</v>
      </c>
      <c r="C1977" s="5">
        <v>14</v>
      </c>
      <c r="D1977" s="24">
        <f t="shared" si="125"/>
        <v>14</v>
      </c>
      <c r="E1977" s="26" t="str">
        <f t="shared" si="127"/>
        <v>Under</v>
      </c>
      <c r="F1977" s="26" t="str">
        <f t="shared" si="128"/>
        <v>Over</v>
      </c>
      <c r="G1977" s="26">
        <f t="shared" si="126"/>
        <v>10</v>
      </c>
    </row>
    <row r="1978" spans="1:7" ht="15" x14ac:dyDescent="0.25">
      <c r="A1978" s="39">
        <v>44388</v>
      </c>
      <c r="B1978" s="40">
        <v>0.44037037037037036</v>
      </c>
      <c r="C1978" s="5">
        <v>14</v>
      </c>
      <c r="D1978" s="24">
        <f t="shared" si="125"/>
        <v>14</v>
      </c>
      <c r="E1978" s="26" t="str">
        <f t="shared" si="127"/>
        <v>Under</v>
      </c>
      <c r="F1978" s="26" t="str">
        <f t="shared" si="128"/>
        <v>Over</v>
      </c>
      <c r="G1978" s="26">
        <f t="shared" si="126"/>
        <v>10</v>
      </c>
    </row>
    <row r="1979" spans="1:7" ht="15" x14ac:dyDescent="0.25">
      <c r="A1979" s="39">
        <v>44388</v>
      </c>
      <c r="B1979" s="40">
        <v>0.44175925925925924</v>
      </c>
      <c r="C1979" s="5">
        <v>12</v>
      </c>
      <c r="D1979" s="24">
        <f t="shared" si="125"/>
        <v>12</v>
      </c>
      <c r="E1979" s="26" t="str">
        <f t="shared" si="127"/>
        <v>Under</v>
      </c>
      <c r="F1979" s="26" t="str">
        <f t="shared" si="128"/>
        <v>Over</v>
      </c>
      <c r="G1979" s="26">
        <f t="shared" si="126"/>
        <v>10</v>
      </c>
    </row>
    <row r="1980" spans="1:7" ht="15" x14ac:dyDescent="0.25">
      <c r="A1980" s="39">
        <v>44388</v>
      </c>
      <c r="B1980" s="40">
        <v>0.44193287037037038</v>
      </c>
      <c r="C1980" s="5">
        <v>12</v>
      </c>
      <c r="D1980" s="24">
        <f t="shared" si="125"/>
        <v>12</v>
      </c>
      <c r="E1980" s="26" t="str">
        <f t="shared" si="127"/>
        <v>Under</v>
      </c>
      <c r="F1980" s="26" t="str">
        <f t="shared" si="128"/>
        <v>Over</v>
      </c>
      <c r="G1980" s="26">
        <f t="shared" si="126"/>
        <v>10</v>
      </c>
    </row>
    <row r="1981" spans="1:7" ht="15" x14ac:dyDescent="0.25">
      <c r="A1981" s="39">
        <v>44388</v>
      </c>
      <c r="B1981" s="40">
        <v>0.44436342592592593</v>
      </c>
      <c r="C1981" s="5">
        <v>14</v>
      </c>
      <c r="D1981" s="24">
        <f t="shared" si="125"/>
        <v>14</v>
      </c>
      <c r="E1981" s="26" t="str">
        <f t="shared" si="127"/>
        <v>Under</v>
      </c>
      <c r="F1981" s="26" t="str">
        <f t="shared" si="128"/>
        <v>Over</v>
      </c>
      <c r="G1981" s="26">
        <f t="shared" si="126"/>
        <v>10</v>
      </c>
    </row>
    <row r="1982" spans="1:7" ht="15" x14ac:dyDescent="0.25">
      <c r="A1982" s="39">
        <v>44388</v>
      </c>
      <c r="B1982" s="40">
        <v>0.44468749999999996</v>
      </c>
      <c r="C1982" s="5">
        <v>9</v>
      </c>
      <c r="D1982" s="24">
        <f t="shared" si="125"/>
        <v>9</v>
      </c>
      <c r="E1982" s="26" t="str">
        <f t="shared" si="127"/>
        <v>Under</v>
      </c>
      <c r="F1982" s="26" t="str">
        <f t="shared" si="128"/>
        <v>Under</v>
      </c>
      <c r="G1982" s="26">
        <f t="shared" si="126"/>
        <v>10</v>
      </c>
    </row>
    <row r="1983" spans="1:7" ht="15" x14ac:dyDescent="0.25">
      <c r="A1983" s="39">
        <v>44388</v>
      </c>
      <c r="B1983" s="40">
        <v>0.4472800925925926</v>
      </c>
      <c r="C1983" s="5">
        <v>20</v>
      </c>
      <c r="D1983" s="24">
        <f t="shared" si="125"/>
        <v>20</v>
      </c>
      <c r="E1983" s="26" t="str">
        <f t="shared" si="127"/>
        <v>Under</v>
      </c>
      <c r="F1983" s="26" t="str">
        <f t="shared" si="128"/>
        <v>Over</v>
      </c>
      <c r="G1983" s="26">
        <f t="shared" si="126"/>
        <v>10</v>
      </c>
    </row>
    <row r="1984" spans="1:7" ht="15" x14ac:dyDescent="0.25">
      <c r="A1984" s="39">
        <v>44388</v>
      </c>
      <c r="B1984" s="40">
        <v>0.44732638888888893</v>
      </c>
      <c r="C1984" s="5">
        <v>19</v>
      </c>
      <c r="D1984" s="24">
        <f t="shared" si="125"/>
        <v>19</v>
      </c>
      <c r="E1984" s="26" t="str">
        <f t="shared" si="127"/>
        <v>Under</v>
      </c>
      <c r="F1984" s="26" t="str">
        <f t="shared" si="128"/>
        <v>Over</v>
      </c>
      <c r="G1984" s="26">
        <f t="shared" si="126"/>
        <v>10</v>
      </c>
    </row>
    <row r="1985" spans="1:7" ht="15" x14ac:dyDescent="0.25">
      <c r="A1985" s="39">
        <v>44388</v>
      </c>
      <c r="B1985" s="40">
        <v>0.44734953703703706</v>
      </c>
      <c r="C1985" s="5">
        <v>18</v>
      </c>
      <c r="D1985" s="24">
        <f t="shared" si="125"/>
        <v>18</v>
      </c>
      <c r="E1985" s="26" t="str">
        <f t="shared" si="127"/>
        <v>Under</v>
      </c>
      <c r="F1985" s="26" t="str">
        <f t="shared" si="128"/>
        <v>Over</v>
      </c>
      <c r="G1985" s="26">
        <f t="shared" si="126"/>
        <v>10</v>
      </c>
    </row>
    <row r="1986" spans="1:7" ht="15" x14ac:dyDescent="0.25">
      <c r="A1986" s="39">
        <v>44388</v>
      </c>
      <c r="B1986" s="40">
        <v>0.44739583333333338</v>
      </c>
      <c r="C1986" s="5">
        <v>17</v>
      </c>
      <c r="D1986" s="24">
        <f t="shared" si="125"/>
        <v>17</v>
      </c>
      <c r="E1986" s="26" t="str">
        <f t="shared" si="127"/>
        <v>Under</v>
      </c>
      <c r="F1986" s="26" t="str">
        <f t="shared" si="128"/>
        <v>Over</v>
      </c>
      <c r="G1986" s="26">
        <f t="shared" si="126"/>
        <v>10</v>
      </c>
    </row>
    <row r="1987" spans="1:7" ht="15" x14ac:dyDescent="0.25">
      <c r="A1987" s="39">
        <v>44388</v>
      </c>
      <c r="B1987" s="40">
        <v>0.44796296296296295</v>
      </c>
      <c r="C1987" s="5">
        <v>16</v>
      </c>
      <c r="D1987" s="24">
        <f t="shared" si="125"/>
        <v>16</v>
      </c>
      <c r="E1987" s="26" t="str">
        <f t="shared" si="127"/>
        <v>Under</v>
      </c>
      <c r="F1987" s="26" t="str">
        <f t="shared" si="128"/>
        <v>Over</v>
      </c>
      <c r="G1987" s="26">
        <f t="shared" si="126"/>
        <v>10</v>
      </c>
    </row>
    <row r="1988" spans="1:7" ht="15" x14ac:dyDescent="0.25">
      <c r="A1988" s="39">
        <v>44388</v>
      </c>
      <c r="B1988" s="40">
        <v>0.44894675925925925</v>
      </c>
      <c r="C1988" s="5">
        <v>17</v>
      </c>
      <c r="D1988" s="24">
        <f t="shared" si="125"/>
        <v>17</v>
      </c>
      <c r="E1988" s="26" t="str">
        <f t="shared" si="127"/>
        <v>Under</v>
      </c>
      <c r="F1988" s="26" t="str">
        <f t="shared" si="128"/>
        <v>Over</v>
      </c>
      <c r="G1988" s="26">
        <f t="shared" si="126"/>
        <v>10</v>
      </c>
    </row>
    <row r="1989" spans="1:7" ht="15" x14ac:dyDescent="0.25">
      <c r="A1989" s="39">
        <v>44388</v>
      </c>
      <c r="B1989" s="40">
        <v>0.44923611111111111</v>
      </c>
      <c r="C1989" s="5">
        <v>10</v>
      </c>
      <c r="D1989" s="24">
        <f t="shared" si="125"/>
        <v>10</v>
      </c>
      <c r="E1989" s="26" t="str">
        <f t="shared" si="127"/>
        <v>Under</v>
      </c>
      <c r="F1989" s="26" t="str">
        <f t="shared" si="128"/>
        <v>Under</v>
      </c>
      <c r="G1989" s="26">
        <f t="shared" si="126"/>
        <v>10</v>
      </c>
    </row>
    <row r="1990" spans="1:7" ht="15" x14ac:dyDescent="0.25">
      <c r="A1990" s="39">
        <v>44388</v>
      </c>
      <c r="B1990" s="40">
        <v>0.4493287037037037</v>
      </c>
      <c r="C1990" s="5">
        <v>17</v>
      </c>
      <c r="D1990" s="24">
        <f t="shared" si="125"/>
        <v>17</v>
      </c>
      <c r="E1990" s="26" t="str">
        <f t="shared" si="127"/>
        <v>Under</v>
      </c>
      <c r="F1990" s="26" t="str">
        <f t="shared" si="128"/>
        <v>Over</v>
      </c>
      <c r="G1990" s="26">
        <f t="shared" si="126"/>
        <v>10</v>
      </c>
    </row>
    <row r="1991" spans="1:7" ht="15" x14ac:dyDescent="0.25">
      <c r="A1991" s="39">
        <v>44388</v>
      </c>
      <c r="B1991" s="40">
        <v>0.44934027777777774</v>
      </c>
      <c r="C1991" s="5">
        <v>17</v>
      </c>
      <c r="D1991" s="24">
        <f t="shared" si="125"/>
        <v>17</v>
      </c>
      <c r="E1991" s="26" t="str">
        <f t="shared" si="127"/>
        <v>Under</v>
      </c>
      <c r="F1991" s="26" t="str">
        <f t="shared" si="128"/>
        <v>Over</v>
      </c>
      <c r="G1991" s="26">
        <f t="shared" si="126"/>
        <v>10</v>
      </c>
    </row>
    <row r="1992" spans="1:7" ht="15" x14ac:dyDescent="0.25">
      <c r="A1992" s="39">
        <v>44388</v>
      </c>
      <c r="B1992" s="40">
        <v>0.44944444444444448</v>
      </c>
      <c r="C1992" s="5">
        <v>18</v>
      </c>
      <c r="D1992" s="24">
        <f t="shared" si="125"/>
        <v>18</v>
      </c>
      <c r="E1992" s="26" t="str">
        <f t="shared" si="127"/>
        <v>Under</v>
      </c>
      <c r="F1992" s="26" t="str">
        <f t="shared" si="128"/>
        <v>Over</v>
      </c>
      <c r="G1992" s="26">
        <f t="shared" si="126"/>
        <v>10</v>
      </c>
    </row>
    <row r="1993" spans="1:7" ht="15" x14ac:dyDescent="0.25">
      <c r="A1993" s="39">
        <v>44388</v>
      </c>
      <c r="B1993" s="40">
        <v>0.45028935185185182</v>
      </c>
      <c r="C1993" s="5">
        <v>15</v>
      </c>
      <c r="D1993" s="24">
        <f t="shared" si="125"/>
        <v>15</v>
      </c>
      <c r="E1993" s="26" t="str">
        <f t="shared" si="127"/>
        <v>Under</v>
      </c>
      <c r="F1993" s="26" t="str">
        <f t="shared" si="128"/>
        <v>Over</v>
      </c>
      <c r="G1993" s="26">
        <f t="shared" si="126"/>
        <v>10</v>
      </c>
    </row>
    <row r="1994" spans="1:7" ht="15" x14ac:dyDescent="0.25">
      <c r="A1994" s="39">
        <v>44388</v>
      </c>
      <c r="B1994" s="40">
        <v>0.4503240740740741</v>
      </c>
      <c r="C1994" s="5">
        <v>17</v>
      </c>
      <c r="D1994" s="24">
        <f t="shared" si="125"/>
        <v>17</v>
      </c>
      <c r="E1994" s="26" t="str">
        <f t="shared" si="127"/>
        <v>Under</v>
      </c>
      <c r="F1994" s="26" t="str">
        <f t="shared" si="128"/>
        <v>Over</v>
      </c>
      <c r="G1994" s="26">
        <f t="shared" si="126"/>
        <v>10</v>
      </c>
    </row>
    <row r="1995" spans="1:7" ht="15" x14ac:dyDescent="0.25">
      <c r="A1995" s="39">
        <v>44388</v>
      </c>
      <c r="B1995" s="40">
        <v>0.45039351851851855</v>
      </c>
      <c r="C1995" s="5">
        <v>12</v>
      </c>
      <c r="D1995" s="24">
        <f t="shared" si="125"/>
        <v>12</v>
      </c>
      <c r="E1995" s="26" t="str">
        <f t="shared" si="127"/>
        <v>Under</v>
      </c>
      <c r="F1995" s="26" t="str">
        <f t="shared" si="128"/>
        <v>Over</v>
      </c>
      <c r="G1995" s="26">
        <f t="shared" si="126"/>
        <v>10</v>
      </c>
    </row>
    <row r="1996" spans="1:7" ht="15" x14ac:dyDescent="0.25">
      <c r="A1996" s="39">
        <v>44388</v>
      </c>
      <c r="B1996" s="40">
        <v>0.45129629629629631</v>
      </c>
      <c r="C1996" s="5">
        <v>17</v>
      </c>
      <c r="D1996" s="24">
        <f t="shared" si="125"/>
        <v>17</v>
      </c>
      <c r="E1996" s="26" t="str">
        <f t="shared" si="127"/>
        <v>Under</v>
      </c>
      <c r="F1996" s="26" t="str">
        <f t="shared" si="128"/>
        <v>Over</v>
      </c>
      <c r="G1996" s="26">
        <f t="shared" si="126"/>
        <v>10</v>
      </c>
    </row>
    <row r="1997" spans="1:7" ht="15" x14ac:dyDescent="0.25">
      <c r="A1997" s="39">
        <v>44388</v>
      </c>
      <c r="B1997" s="40">
        <v>0.45155092592592588</v>
      </c>
      <c r="C1997" s="5">
        <v>13</v>
      </c>
      <c r="D1997" s="24">
        <f t="shared" si="125"/>
        <v>13</v>
      </c>
      <c r="E1997" s="26" t="str">
        <f t="shared" si="127"/>
        <v>Under</v>
      </c>
      <c r="F1997" s="26" t="str">
        <f t="shared" si="128"/>
        <v>Over</v>
      </c>
      <c r="G1997" s="26">
        <f t="shared" si="126"/>
        <v>10</v>
      </c>
    </row>
    <row r="1998" spans="1:7" ht="15" x14ac:dyDescent="0.25">
      <c r="A1998" s="39">
        <v>44388</v>
      </c>
      <c r="B1998" s="40">
        <v>0.45159722222222221</v>
      </c>
      <c r="C1998" s="5">
        <v>17</v>
      </c>
      <c r="D1998" s="24">
        <f t="shared" si="125"/>
        <v>17</v>
      </c>
      <c r="E1998" s="26" t="str">
        <f t="shared" si="127"/>
        <v>Under</v>
      </c>
      <c r="F1998" s="26" t="str">
        <f t="shared" si="128"/>
        <v>Over</v>
      </c>
      <c r="G1998" s="26">
        <f t="shared" si="126"/>
        <v>10</v>
      </c>
    </row>
    <row r="1999" spans="1:7" ht="15" x14ac:dyDescent="0.25">
      <c r="A1999" s="39">
        <v>44388</v>
      </c>
      <c r="B1999" s="40">
        <v>0.45268518518518519</v>
      </c>
      <c r="C1999" s="5">
        <v>19</v>
      </c>
      <c r="D1999" s="24">
        <f t="shared" si="125"/>
        <v>19</v>
      </c>
      <c r="E1999" s="26" t="str">
        <f t="shared" si="127"/>
        <v>Under</v>
      </c>
      <c r="F1999" s="26" t="str">
        <f t="shared" si="128"/>
        <v>Over</v>
      </c>
      <c r="G1999" s="26">
        <f t="shared" si="126"/>
        <v>10</v>
      </c>
    </row>
    <row r="2000" spans="1:7" ht="15" x14ac:dyDescent="0.25">
      <c r="A2000" s="39">
        <v>44388</v>
      </c>
      <c r="B2000" s="40">
        <v>0.45273148148148151</v>
      </c>
      <c r="C2000" s="5">
        <v>16</v>
      </c>
      <c r="D2000" s="24">
        <f t="shared" si="125"/>
        <v>16</v>
      </c>
      <c r="E2000" s="26" t="str">
        <f t="shared" si="127"/>
        <v>Under</v>
      </c>
      <c r="F2000" s="26" t="str">
        <f t="shared" si="128"/>
        <v>Over</v>
      </c>
      <c r="G2000" s="26">
        <f t="shared" si="126"/>
        <v>10</v>
      </c>
    </row>
    <row r="2001" spans="1:7" ht="15" x14ac:dyDescent="0.25">
      <c r="A2001" s="39">
        <v>44388</v>
      </c>
      <c r="B2001" s="40">
        <v>0.45346064814814818</v>
      </c>
      <c r="C2001" s="5">
        <v>18</v>
      </c>
      <c r="D2001" s="24">
        <f t="shared" si="125"/>
        <v>18</v>
      </c>
      <c r="E2001" s="26" t="str">
        <f t="shared" si="127"/>
        <v>Under</v>
      </c>
      <c r="F2001" s="26" t="str">
        <f t="shared" si="128"/>
        <v>Over</v>
      </c>
      <c r="G2001" s="26">
        <f t="shared" si="126"/>
        <v>10</v>
      </c>
    </row>
    <row r="2002" spans="1:7" ht="15" x14ac:dyDescent="0.25">
      <c r="A2002" s="39">
        <v>44388</v>
      </c>
      <c r="B2002" s="40">
        <v>0.45449074074074075</v>
      </c>
      <c r="C2002" s="5">
        <v>17</v>
      </c>
      <c r="D2002" s="24">
        <f t="shared" si="125"/>
        <v>17</v>
      </c>
      <c r="E2002" s="26" t="str">
        <f t="shared" si="127"/>
        <v>Under</v>
      </c>
      <c r="F2002" s="26" t="str">
        <f t="shared" si="128"/>
        <v>Over</v>
      </c>
      <c r="G2002" s="26">
        <f t="shared" si="126"/>
        <v>10</v>
      </c>
    </row>
    <row r="2003" spans="1:7" ht="15" x14ac:dyDescent="0.25">
      <c r="A2003" s="39">
        <v>44388</v>
      </c>
      <c r="B2003" s="40">
        <v>0.45579861111111114</v>
      </c>
      <c r="C2003" s="5">
        <v>17</v>
      </c>
      <c r="D2003" s="24">
        <f t="shared" si="125"/>
        <v>17</v>
      </c>
      <c r="E2003" s="26" t="str">
        <f t="shared" si="127"/>
        <v>Under</v>
      </c>
      <c r="F2003" s="26" t="str">
        <f t="shared" si="128"/>
        <v>Over</v>
      </c>
      <c r="G2003" s="26">
        <f t="shared" si="126"/>
        <v>10</v>
      </c>
    </row>
    <row r="2004" spans="1:7" ht="15" x14ac:dyDescent="0.25">
      <c r="A2004" s="39">
        <v>44388</v>
      </c>
      <c r="B2004" s="40">
        <v>0.45585648148148145</v>
      </c>
      <c r="C2004" s="5">
        <v>16</v>
      </c>
      <c r="D2004" s="24">
        <f t="shared" si="125"/>
        <v>16</v>
      </c>
      <c r="E2004" s="26" t="str">
        <f t="shared" si="127"/>
        <v>Under</v>
      </c>
      <c r="F2004" s="26" t="str">
        <f t="shared" si="128"/>
        <v>Over</v>
      </c>
      <c r="G2004" s="26">
        <f t="shared" si="126"/>
        <v>10</v>
      </c>
    </row>
    <row r="2005" spans="1:7" ht="15" x14ac:dyDescent="0.25">
      <c r="A2005" s="39">
        <v>44388</v>
      </c>
      <c r="B2005" s="40">
        <v>0.45590277777777777</v>
      </c>
      <c r="C2005" s="5">
        <v>16</v>
      </c>
      <c r="D2005" s="24">
        <f t="shared" si="125"/>
        <v>16</v>
      </c>
      <c r="E2005" s="26" t="str">
        <f t="shared" si="127"/>
        <v>Under</v>
      </c>
      <c r="F2005" s="26" t="str">
        <f t="shared" si="128"/>
        <v>Over</v>
      </c>
      <c r="G2005" s="26">
        <f t="shared" si="126"/>
        <v>10</v>
      </c>
    </row>
    <row r="2006" spans="1:7" ht="15" x14ac:dyDescent="0.25">
      <c r="A2006" s="39">
        <v>44388</v>
      </c>
      <c r="B2006" s="40">
        <v>0.45593750000000005</v>
      </c>
      <c r="C2006" s="5">
        <v>14</v>
      </c>
      <c r="D2006" s="24">
        <f t="shared" si="125"/>
        <v>14</v>
      </c>
      <c r="E2006" s="26" t="str">
        <f t="shared" si="127"/>
        <v>Under</v>
      </c>
      <c r="F2006" s="26" t="str">
        <f t="shared" si="128"/>
        <v>Over</v>
      </c>
      <c r="G2006" s="26">
        <f t="shared" si="126"/>
        <v>10</v>
      </c>
    </row>
    <row r="2007" spans="1:7" ht="15" x14ac:dyDescent="0.25">
      <c r="A2007" s="39">
        <v>44388</v>
      </c>
      <c r="B2007" s="40">
        <v>0.4560069444444444</v>
      </c>
      <c r="C2007" s="5">
        <v>11</v>
      </c>
      <c r="D2007" s="24">
        <f t="shared" ref="D2007:D2070" si="129">IF(C2007="","",IF($B$9="mph",C2007,ROUND(C2007*0.6214,0)))</f>
        <v>11</v>
      </c>
      <c r="E2007" s="26" t="str">
        <f t="shared" si="127"/>
        <v>Under</v>
      </c>
      <c r="F2007" s="26" t="str">
        <f t="shared" si="128"/>
        <v>Over</v>
      </c>
      <c r="G2007" s="26">
        <f t="shared" ref="G2007:G2070" si="130">HOUR(B2007)</f>
        <v>10</v>
      </c>
    </row>
    <row r="2008" spans="1:7" ht="15" x14ac:dyDescent="0.25">
      <c r="A2008" s="39">
        <v>44388</v>
      </c>
      <c r="B2008" s="40">
        <v>0.45620370370370367</v>
      </c>
      <c r="C2008" s="5">
        <v>15</v>
      </c>
      <c r="D2008" s="24">
        <f t="shared" si="129"/>
        <v>15</v>
      </c>
      <c r="E2008" s="26" t="str">
        <f t="shared" ref="E2008:E2071" si="131">IF(D2008="","",IF(D2008&gt;$B$11,"Over","Under"))</f>
        <v>Under</v>
      </c>
      <c r="F2008" s="26" t="str">
        <f t="shared" ref="F2008:F2071" si="132">IF(D2008="","",IF(D2008&gt;$B$10,"Over","Under"))</f>
        <v>Over</v>
      </c>
      <c r="G2008" s="26">
        <f t="shared" si="130"/>
        <v>10</v>
      </c>
    </row>
    <row r="2009" spans="1:7" ht="15" x14ac:dyDescent="0.25">
      <c r="A2009" s="39">
        <v>44388</v>
      </c>
      <c r="B2009" s="40">
        <v>0.45623842592592595</v>
      </c>
      <c r="C2009" s="5">
        <v>13</v>
      </c>
      <c r="D2009" s="24">
        <f t="shared" si="129"/>
        <v>13</v>
      </c>
      <c r="E2009" s="26" t="str">
        <f t="shared" si="131"/>
        <v>Under</v>
      </c>
      <c r="F2009" s="26" t="str">
        <f t="shared" si="132"/>
        <v>Over</v>
      </c>
      <c r="G2009" s="26">
        <f t="shared" si="130"/>
        <v>10</v>
      </c>
    </row>
    <row r="2010" spans="1:7" ht="15" x14ac:dyDescent="0.25">
      <c r="A2010" s="39">
        <v>44388</v>
      </c>
      <c r="B2010" s="40">
        <v>0.45633101851851854</v>
      </c>
      <c r="C2010" s="5">
        <v>16</v>
      </c>
      <c r="D2010" s="24">
        <f t="shared" si="129"/>
        <v>16</v>
      </c>
      <c r="E2010" s="26" t="str">
        <f t="shared" si="131"/>
        <v>Under</v>
      </c>
      <c r="F2010" s="26" t="str">
        <f t="shared" si="132"/>
        <v>Over</v>
      </c>
      <c r="G2010" s="26">
        <f t="shared" si="130"/>
        <v>10</v>
      </c>
    </row>
    <row r="2011" spans="1:7" ht="15" x14ac:dyDescent="0.25">
      <c r="A2011" s="39">
        <v>44388</v>
      </c>
      <c r="B2011" s="40">
        <v>0.45760416666666665</v>
      </c>
      <c r="C2011" s="5">
        <v>14</v>
      </c>
      <c r="D2011" s="24">
        <f t="shared" si="129"/>
        <v>14</v>
      </c>
      <c r="E2011" s="26" t="str">
        <f t="shared" si="131"/>
        <v>Under</v>
      </c>
      <c r="F2011" s="26" t="str">
        <f t="shared" si="132"/>
        <v>Over</v>
      </c>
      <c r="G2011" s="26">
        <f t="shared" si="130"/>
        <v>10</v>
      </c>
    </row>
    <row r="2012" spans="1:7" ht="15" x14ac:dyDescent="0.25">
      <c r="A2012" s="39">
        <v>44388</v>
      </c>
      <c r="B2012" s="40">
        <v>0.45818287037037037</v>
      </c>
      <c r="C2012" s="5">
        <v>12</v>
      </c>
      <c r="D2012" s="24">
        <f t="shared" si="129"/>
        <v>12</v>
      </c>
      <c r="E2012" s="26" t="str">
        <f t="shared" si="131"/>
        <v>Under</v>
      </c>
      <c r="F2012" s="26" t="str">
        <f t="shared" si="132"/>
        <v>Over</v>
      </c>
      <c r="G2012" s="26">
        <f t="shared" si="130"/>
        <v>10</v>
      </c>
    </row>
    <row r="2013" spans="1:7" ht="15" x14ac:dyDescent="0.25">
      <c r="A2013" s="39">
        <v>44388</v>
      </c>
      <c r="B2013" s="40">
        <v>0.45958333333333329</v>
      </c>
      <c r="C2013" s="5">
        <v>16</v>
      </c>
      <c r="D2013" s="24">
        <f t="shared" si="129"/>
        <v>16</v>
      </c>
      <c r="E2013" s="26" t="str">
        <f t="shared" si="131"/>
        <v>Under</v>
      </c>
      <c r="F2013" s="26" t="str">
        <f t="shared" si="132"/>
        <v>Over</v>
      </c>
      <c r="G2013" s="26">
        <f t="shared" si="130"/>
        <v>11</v>
      </c>
    </row>
    <row r="2014" spans="1:7" ht="15" x14ac:dyDescent="0.25">
      <c r="A2014" s="39">
        <v>44388</v>
      </c>
      <c r="B2014" s="40">
        <v>0.46028935185185182</v>
      </c>
      <c r="C2014" s="5">
        <v>14</v>
      </c>
      <c r="D2014" s="24">
        <f t="shared" si="129"/>
        <v>14</v>
      </c>
      <c r="E2014" s="26" t="str">
        <f t="shared" si="131"/>
        <v>Under</v>
      </c>
      <c r="F2014" s="26" t="str">
        <f t="shared" si="132"/>
        <v>Over</v>
      </c>
      <c r="G2014" s="26">
        <f t="shared" si="130"/>
        <v>11</v>
      </c>
    </row>
    <row r="2015" spans="1:7" ht="15" x14ac:dyDescent="0.25">
      <c r="A2015" s="39">
        <v>44388</v>
      </c>
      <c r="B2015" s="40">
        <v>0.46065972222222223</v>
      </c>
      <c r="C2015" s="5">
        <v>10</v>
      </c>
      <c r="D2015" s="24">
        <f t="shared" si="129"/>
        <v>10</v>
      </c>
      <c r="E2015" s="26" t="str">
        <f t="shared" si="131"/>
        <v>Under</v>
      </c>
      <c r="F2015" s="26" t="str">
        <f t="shared" si="132"/>
        <v>Under</v>
      </c>
      <c r="G2015" s="26">
        <f t="shared" si="130"/>
        <v>11</v>
      </c>
    </row>
    <row r="2016" spans="1:7" ht="15" x14ac:dyDescent="0.25">
      <c r="A2016" s="39">
        <v>44388</v>
      </c>
      <c r="B2016" s="40">
        <v>0.46165509259259258</v>
      </c>
      <c r="C2016" s="5">
        <v>12</v>
      </c>
      <c r="D2016" s="24">
        <f t="shared" si="129"/>
        <v>12</v>
      </c>
      <c r="E2016" s="26" t="str">
        <f t="shared" si="131"/>
        <v>Under</v>
      </c>
      <c r="F2016" s="26" t="str">
        <f t="shared" si="132"/>
        <v>Over</v>
      </c>
      <c r="G2016" s="26">
        <f t="shared" si="130"/>
        <v>11</v>
      </c>
    </row>
    <row r="2017" spans="1:7" ht="15" x14ac:dyDescent="0.25">
      <c r="A2017" s="39">
        <v>44388</v>
      </c>
      <c r="B2017" s="40">
        <v>0.46312500000000001</v>
      </c>
      <c r="C2017" s="5">
        <v>15</v>
      </c>
      <c r="D2017" s="24">
        <f t="shared" si="129"/>
        <v>15</v>
      </c>
      <c r="E2017" s="26" t="str">
        <f t="shared" si="131"/>
        <v>Under</v>
      </c>
      <c r="F2017" s="26" t="str">
        <f t="shared" si="132"/>
        <v>Over</v>
      </c>
      <c r="G2017" s="26">
        <f t="shared" si="130"/>
        <v>11</v>
      </c>
    </row>
    <row r="2018" spans="1:7" ht="15" x14ac:dyDescent="0.25">
      <c r="A2018" s="39">
        <v>44388</v>
      </c>
      <c r="B2018" s="40">
        <v>0.46364583333333331</v>
      </c>
      <c r="C2018" s="5">
        <v>9</v>
      </c>
      <c r="D2018" s="24">
        <f t="shared" si="129"/>
        <v>9</v>
      </c>
      <c r="E2018" s="26" t="str">
        <f t="shared" si="131"/>
        <v>Under</v>
      </c>
      <c r="F2018" s="26" t="str">
        <f t="shared" si="132"/>
        <v>Under</v>
      </c>
      <c r="G2018" s="26">
        <f t="shared" si="130"/>
        <v>11</v>
      </c>
    </row>
    <row r="2019" spans="1:7" ht="15" x14ac:dyDescent="0.25">
      <c r="A2019" s="39">
        <v>44388</v>
      </c>
      <c r="B2019" s="40">
        <v>0.46456018518518521</v>
      </c>
      <c r="C2019" s="5">
        <v>17</v>
      </c>
      <c r="D2019" s="24">
        <f t="shared" si="129"/>
        <v>17</v>
      </c>
      <c r="E2019" s="26" t="str">
        <f t="shared" si="131"/>
        <v>Under</v>
      </c>
      <c r="F2019" s="26" t="str">
        <f t="shared" si="132"/>
        <v>Over</v>
      </c>
      <c r="G2019" s="26">
        <f t="shared" si="130"/>
        <v>11</v>
      </c>
    </row>
    <row r="2020" spans="1:7" ht="15" x14ac:dyDescent="0.25">
      <c r="A2020" s="39">
        <v>44388</v>
      </c>
      <c r="B2020" s="40">
        <v>0.46461805555555552</v>
      </c>
      <c r="C2020" s="5">
        <v>17</v>
      </c>
      <c r="D2020" s="24">
        <f t="shared" si="129"/>
        <v>17</v>
      </c>
      <c r="E2020" s="26" t="str">
        <f t="shared" si="131"/>
        <v>Under</v>
      </c>
      <c r="F2020" s="26" t="str">
        <f t="shared" si="132"/>
        <v>Over</v>
      </c>
      <c r="G2020" s="26">
        <f t="shared" si="130"/>
        <v>11</v>
      </c>
    </row>
    <row r="2021" spans="1:7" ht="15" x14ac:dyDescent="0.25">
      <c r="A2021" s="39">
        <v>44388</v>
      </c>
      <c r="B2021" s="40">
        <v>0.46998842592592593</v>
      </c>
      <c r="C2021" s="5">
        <v>18</v>
      </c>
      <c r="D2021" s="24">
        <f t="shared" si="129"/>
        <v>18</v>
      </c>
      <c r="E2021" s="26" t="str">
        <f t="shared" si="131"/>
        <v>Under</v>
      </c>
      <c r="F2021" s="26" t="str">
        <f t="shared" si="132"/>
        <v>Over</v>
      </c>
      <c r="G2021" s="26">
        <f t="shared" si="130"/>
        <v>11</v>
      </c>
    </row>
    <row r="2022" spans="1:7" ht="15" x14ac:dyDescent="0.25">
      <c r="A2022" s="39">
        <v>44388</v>
      </c>
      <c r="B2022" s="40">
        <v>0.47005787037037039</v>
      </c>
      <c r="C2022" s="5">
        <v>17</v>
      </c>
      <c r="D2022" s="24">
        <f t="shared" si="129"/>
        <v>17</v>
      </c>
      <c r="E2022" s="26" t="str">
        <f t="shared" si="131"/>
        <v>Under</v>
      </c>
      <c r="F2022" s="26" t="str">
        <f t="shared" si="132"/>
        <v>Over</v>
      </c>
      <c r="G2022" s="26">
        <f t="shared" si="130"/>
        <v>11</v>
      </c>
    </row>
    <row r="2023" spans="1:7" ht="15" x14ac:dyDescent="0.25">
      <c r="A2023" s="39">
        <v>44388</v>
      </c>
      <c r="B2023" s="40">
        <v>0.47092592592592591</v>
      </c>
      <c r="C2023" s="5">
        <v>14</v>
      </c>
      <c r="D2023" s="24">
        <f t="shared" si="129"/>
        <v>14</v>
      </c>
      <c r="E2023" s="26" t="str">
        <f t="shared" si="131"/>
        <v>Under</v>
      </c>
      <c r="F2023" s="26" t="str">
        <f t="shared" si="132"/>
        <v>Over</v>
      </c>
      <c r="G2023" s="26">
        <f t="shared" si="130"/>
        <v>11</v>
      </c>
    </row>
    <row r="2024" spans="1:7" ht="15" x14ac:dyDescent="0.25">
      <c r="A2024" s="39">
        <v>44388</v>
      </c>
      <c r="B2024" s="40">
        <v>0.47096064814814814</v>
      </c>
      <c r="C2024" s="5">
        <v>13</v>
      </c>
      <c r="D2024" s="24">
        <f t="shared" si="129"/>
        <v>13</v>
      </c>
      <c r="E2024" s="26" t="str">
        <f t="shared" si="131"/>
        <v>Under</v>
      </c>
      <c r="F2024" s="26" t="str">
        <f t="shared" si="132"/>
        <v>Over</v>
      </c>
      <c r="G2024" s="26">
        <f t="shared" si="130"/>
        <v>11</v>
      </c>
    </row>
    <row r="2025" spans="1:7" ht="15" x14ac:dyDescent="0.25">
      <c r="A2025" s="39">
        <v>44388</v>
      </c>
      <c r="B2025" s="40">
        <v>0.47143518518518518</v>
      </c>
      <c r="C2025" s="5">
        <v>15</v>
      </c>
      <c r="D2025" s="24">
        <f t="shared" si="129"/>
        <v>15</v>
      </c>
      <c r="E2025" s="26" t="str">
        <f t="shared" si="131"/>
        <v>Under</v>
      </c>
      <c r="F2025" s="26" t="str">
        <f t="shared" si="132"/>
        <v>Over</v>
      </c>
      <c r="G2025" s="26">
        <f t="shared" si="130"/>
        <v>11</v>
      </c>
    </row>
    <row r="2026" spans="1:7" ht="15" x14ac:dyDescent="0.25">
      <c r="A2026" s="39">
        <v>44388</v>
      </c>
      <c r="B2026" s="40">
        <v>0.47240740740740739</v>
      </c>
      <c r="C2026" s="5">
        <v>15</v>
      </c>
      <c r="D2026" s="24">
        <f t="shared" si="129"/>
        <v>15</v>
      </c>
      <c r="E2026" s="26" t="str">
        <f t="shared" si="131"/>
        <v>Under</v>
      </c>
      <c r="F2026" s="26" t="str">
        <f t="shared" si="132"/>
        <v>Over</v>
      </c>
      <c r="G2026" s="26">
        <f t="shared" si="130"/>
        <v>11</v>
      </c>
    </row>
    <row r="2027" spans="1:7" ht="15" x14ac:dyDescent="0.25">
      <c r="A2027" s="39">
        <v>44388</v>
      </c>
      <c r="B2027" s="40">
        <v>0.47348379629629633</v>
      </c>
      <c r="C2027" s="5">
        <v>12</v>
      </c>
      <c r="D2027" s="24">
        <f t="shared" si="129"/>
        <v>12</v>
      </c>
      <c r="E2027" s="26" t="str">
        <f t="shared" si="131"/>
        <v>Under</v>
      </c>
      <c r="F2027" s="26" t="str">
        <f t="shared" si="132"/>
        <v>Over</v>
      </c>
      <c r="G2027" s="26">
        <f t="shared" si="130"/>
        <v>11</v>
      </c>
    </row>
    <row r="2028" spans="1:7" ht="15" x14ac:dyDescent="0.25">
      <c r="A2028" s="39">
        <v>44388</v>
      </c>
      <c r="B2028" s="40">
        <v>0.47452546296296294</v>
      </c>
      <c r="C2028" s="5">
        <v>10</v>
      </c>
      <c r="D2028" s="24">
        <f t="shared" si="129"/>
        <v>10</v>
      </c>
      <c r="E2028" s="26" t="str">
        <f t="shared" si="131"/>
        <v>Under</v>
      </c>
      <c r="F2028" s="26" t="str">
        <f t="shared" si="132"/>
        <v>Under</v>
      </c>
      <c r="G2028" s="26">
        <f t="shared" si="130"/>
        <v>11</v>
      </c>
    </row>
    <row r="2029" spans="1:7" ht="15" x14ac:dyDescent="0.25">
      <c r="A2029" s="39">
        <v>44388</v>
      </c>
      <c r="B2029" s="40">
        <v>0.47464120370370372</v>
      </c>
      <c r="C2029" s="5">
        <v>18</v>
      </c>
      <c r="D2029" s="24">
        <f t="shared" si="129"/>
        <v>18</v>
      </c>
      <c r="E2029" s="26" t="str">
        <f t="shared" si="131"/>
        <v>Under</v>
      </c>
      <c r="F2029" s="26" t="str">
        <f t="shared" si="132"/>
        <v>Over</v>
      </c>
      <c r="G2029" s="26">
        <f t="shared" si="130"/>
        <v>11</v>
      </c>
    </row>
    <row r="2030" spans="1:7" ht="15" x14ac:dyDescent="0.25">
      <c r="A2030" s="39">
        <v>44388</v>
      </c>
      <c r="B2030" s="40">
        <v>0.47671296296296295</v>
      </c>
      <c r="C2030" s="5">
        <v>14</v>
      </c>
      <c r="D2030" s="24">
        <f t="shared" si="129"/>
        <v>14</v>
      </c>
      <c r="E2030" s="26" t="str">
        <f t="shared" si="131"/>
        <v>Under</v>
      </c>
      <c r="F2030" s="26" t="str">
        <f t="shared" si="132"/>
        <v>Over</v>
      </c>
      <c r="G2030" s="26">
        <f t="shared" si="130"/>
        <v>11</v>
      </c>
    </row>
    <row r="2031" spans="1:7" ht="15" x14ac:dyDescent="0.25">
      <c r="A2031" s="39">
        <v>44388</v>
      </c>
      <c r="B2031" s="40">
        <v>0.47706018518518517</v>
      </c>
      <c r="C2031" s="5">
        <v>11</v>
      </c>
      <c r="D2031" s="24">
        <f t="shared" si="129"/>
        <v>11</v>
      </c>
      <c r="E2031" s="26" t="str">
        <f t="shared" si="131"/>
        <v>Under</v>
      </c>
      <c r="F2031" s="26" t="str">
        <f t="shared" si="132"/>
        <v>Over</v>
      </c>
      <c r="G2031" s="26">
        <f t="shared" si="130"/>
        <v>11</v>
      </c>
    </row>
    <row r="2032" spans="1:7" ht="15" x14ac:dyDescent="0.25">
      <c r="A2032" s="39">
        <v>44388</v>
      </c>
      <c r="B2032" s="40">
        <v>0.48134259259259254</v>
      </c>
      <c r="C2032" s="5">
        <v>16</v>
      </c>
      <c r="D2032" s="24">
        <f t="shared" si="129"/>
        <v>16</v>
      </c>
      <c r="E2032" s="26" t="str">
        <f t="shared" si="131"/>
        <v>Under</v>
      </c>
      <c r="F2032" s="26" t="str">
        <f t="shared" si="132"/>
        <v>Over</v>
      </c>
      <c r="G2032" s="26">
        <f t="shared" si="130"/>
        <v>11</v>
      </c>
    </row>
    <row r="2033" spans="1:7" ht="15" x14ac:dyDescent="0.25">
      <c r="A2033" s="39">
        <v>44388</v>
      </c>
      <c r="B2033" s="40">
        <v>0.48206018518518517</v>
      </c>
      <c r="C2033" s="5">
        <v>17</v>
      </c>
      <c r="D2033" s="24">
        <f t="shared" si="129"/>
        <v>17</v>
      </c>
      <c r="E2033" s="26" t="str">
        <f t="shared" si="131"/>
        <v>Under</v>
      </c>
      <c r="F2033" s="26" t="str">
        <f t="shared" si="132"/>
        <v>Over</v>
      </c>
      <c r="G2033" s="26">
        <f t="shared" si="130"/>
        <v>11</v>
      </c>
    </row>
    <row r="2034" spans="1:7" ht="15" x14ac:dyDescent="0.25">
      <c r="A2034" s="39">
        <v>44388</v>
      </c>
      <c r="B2034" s="40">
        <v>0.4839236111111111</v>
      </c>
      <c r="C2034" s="5">
        <v>16</v>
      </c>
      <c r="D2034" s="24">
        <f t="shared" si="129"/>
        <v>16</v>
      </c>
      <c r="E2034" s="26" t="str">
        <f t="shared" si="131"/>
        <v>Under</v>
      </c>
      <c r="F2034" s="26" t="str">
        <f t="shared" si="132"/>
        <v>Over</v>
      </c>
      <c r="G2034" s="26">
        <f t="shared" si="130"/>
        <v>11</v>
      </c>
    </row>
    <row r="2035" spans="1:7" ht="15" x14ac:dyDescent="0.25">
      <c r="A2035" s="39">
        <v>44388</v>
      </c>
      <c r="B2035" s="40">
        <v>0.48868055555555556</v>
      </c>
      <c r="C2035" s="5">
        <v>15</v>
      </c>
      <c r="D2035" s="24">
        <f t="shared" si="129"/>
        <v>15</v>
      </c>
      <c r="E2035" s="26" t="str">
        <f t="shared" si="131"/>
        <v>Under</v>
      </c>
      <c r="F2035" s="26" t="str">
        <f t="shared" si="132"/>
        <v>Over</v>
      </c>
      <c r="G2035" s="26">
        <f t="shared" si="130"/>
        <v>11</v>
      </c>
    </row>
    <row r="2036" spans="1:7" ht="15" x14ac:dyDescent="0.25">
      <c r="A2036" s="39">
        <v>44388</v>
      </c>
      <c r="B2036" s="40">
        <v>0.48936342592592591</v>
      </c>
      <c r="C2036" s="5">
        <v>14</v>
      </c>
      <c r="D2036" s="24">
        <f t="shared" si="129"/>
        <v>14</v>
      </c>
      <c r="E2036" s="26" t="str">
        <f t="shared" si="131"/>
        <v>Under</v>
      </c>
      <c r="F2036" s="26" t="str">
        <f t="shared" si="132"/>
        <v>Over</v>
      </c>
      <c r="G2036" s="26">
        <f t="shared" si="130"/>
        <v>11</v>
      </c>
    </row>
    <row r="2037" spans="1:7" ht="15" x14ac:dyDescent="0.25">
      <c r="A2037" s="39">
        <v>44388</v>
      </c>
      <c r="B2037" s="40">
        <v>0.49400462962962965</v>
      </c>
      <c r="C2037" s="5">
        <v>12</v>
      </c>
      <c r="D2037" s="24">
        <f t="shared" si="129"/>
        <v>12</v>
      </c>
      <c r="E2037" s="26" t="str">
        <f t="shared" si="131"/>
        <v>Under</v>
      </c>
      <c r="F2037" s="26" t="str">
        <f t="shared" si="132"/>
        <v>Over</v>
      </c>
      <c r="G2037" s="26">
        <f t="shared" si="130"/>
        <v>11</v>
      </c>
    </row>
    <row r="2038" spans="1:7" ht="15" x14ac:dyDescent="0.25">
      <c r="A2038" s="39">
        <v>44388</v>
      </c>
      <c r="B2038" s="40">
        <v>0.49576388888888889</v>
      </c>
      <c r="C2038" s="5">
        <v>11</v>
      </c>
      <c r="D2038" s="24">
        <f t="shared" si="129"/>
        <v>11</v>
      </c>
      <c r="E2038" s="26" t="str">
        <f t="shared" si="131"/>
        <v>Under</v>
      </c>
      <c r="F2038" s="26" t="str">
        <f t="shared" si="132"/>
        <v>Over</v>
      </c>
      <c r="G2038" s="26">
        <f t="shared" si="130"/>
        <v>11</v>
      </c>
    </row>
    <row r="2039" spans="1:7" ht="15" x14ac:dyDescent="0.25">
      <c r="A2039" s="39">
        <v>44388</v>
      </c>
      <c r="B2039" s="40">
        <v>0.50081018518518516</v>
      </c>
      <c r="C2039" s="5">
        <v>21</v>
      </c>
      <c r="D2039" s="24">
        <f t="shared" si="129"/>
        <v>21</v>
      </c>
      <c r="E2039" s="26" t="str">
        <f t="shared" si="131"/>
        <v>Under</v>
      </c>
      <c r="F2039" s="26" t="str">
        <f t="shared" si="132"/>
        <v>Over</v>
      </c>
      <c r="G2039" s="26">
        <f t="shared" si="130"/>
        <v>12</v>
      </c>
    </row>
    <row r="2040" spans="1:7" ht="15" x14ac:dyDescent="0.25">
      <c r="A2040" s="39">
        <v>44388</v>
      </c>
      <c r="B2040" s="40">
        <v>0.50084490740740739</v>
      </c>
      <c r="C2040" s="5">
        <v>23</v>
      </c>
      <c r="D2040" s="24">
        <f t="shared" si="129"/>
        <v>23</v>
      </c>
      <c r="E2040" s="26" t="str">
        <f t="shared" si="131"/>
        <v>Under</v>
      </c>
      <c r="F2040" s="26" t="str">
        <f t="shared" si="132"/>
        <v>Over</v>
      </c>
      <c r="G2040" s="26">
        <f t="shared" si="130"/>
        <v>12</v>
      </c>
    </row>
    <row r="2041" spans="1:7" ht="15" x14ac:dyDescent="0.25">
      <c r="A2041" s="39">
        <v>44388</v>
      </c>
      <c r="B2041" s="40">
        <v>0.50115740740740744</v>
      </c>
      <c r="C2041" s="5">
        <v>19</v>
      </c>
      <c r="D2041" s="24">
        <f t="shared" si="129"/>
        <v>19</v>
      </c>
      <c r="E2041" s="26" t="str">
        <f t="shared" si="131"/>
        <v>Under</v>
      </c>
      <c r="F2041" s="26" t="str">
        <f t="shared" si="132"/>
        <v>Over</v>
      </c>
      <c r="G2041" s="26">
        <f t="shared" si="130"/>
        <v>12</v>
      </c>
    </row>
    <row r="2042" spans="1:7" ht="15" x14ac:dyDescent="0.25">
      <c r="A2042" s="39">
        <v>44388</v>
      </c>
      <c r="B2042" s="40">
        <v>0.50293981481481487</v>
      </c>
      <c r="C2042" s="5">
        <v>18</v>
      </c>
      <c r="D2042" s="24">
        <f t="shared" si="129"/>
        <v>18</v>
      </c>
      <c r="E2042" s="26" t="str">
        <f t="shared" si="131"/>
        <v>Under</v>
      </c>
      <c r="F2042" s="26" t="str">
        <f t="shared" si="132"/>
        <v>Over</v>
      </c>
      <c r="G2042" s="26">
        <f t="shared" si="130"/>
        <v>12</v>
      </c>
    </row>
    <row r="2043" spans="1:7" ht="15" x14ac:dyDescent="0.25">
      <c r="A2043" s="39">
        <v>44388</v>
      </c>
      <c r="B2043" s="40">
        <v>0.50594907407407408</v>
      </c>
      <c r="C2043" s="5">
        <v>21</v>
      </c>
      <c r="D2043" s="24">
        <f t="shared" si="129"/>
        <v>21</v>
      </c>
      <c r="E2043" s="26" t="str">
        <f t="shared" si="131"/>
        <v>Under</v>
      </c>
      <c r="F2043" s="26" t="str">
        <f t="shared" si="132"/>
        <v>Over</v>
      </c>
      <c r="G2043" s="26">
        <f t="shared" si="130"/>
        <v>12</v>
      </c>
    </row>
    <row r="2044" spans="1:7" ht="15" x14ac:dyDescent="0.25">
      <c r="A2044" s="39">
        <v>44388</v>
      </c>
      <c r="B2044" s="40">
        <v>0.5060069444444445</v>
      </c>
      <c r="C2044" s="5">
        <v>13</v>
      </c>
      <c r="D2044" s="24">
        <f t="shared" si="129"/>
        <v>13</v>
      </c>
      <c r="E2044" s="26" t="str">
        <f t="shared" si="131"/>
        <v>Under</v>
      </c>
      <c r="F2044" s="26" t="str">
        <f t="shared" si="132"/>
        <v>Over</v>
      </c>
      <c r="G2044" s="26">
        <f t="shared" si="130"/>
        <v>12</v>
      </c>
    </row>
    <row r="2045" spans="1:7" ht="15" x14ac:dyDescent="0.25">
      <c r="A2045" s="39">
        <v>44388</v>
      </c>
      <c r="B2045" s="40">
        <v>0.50604166666666661</v>
      </c>
      <c r="C2045" s="5">
        <v>16</v>
      </c>
      <c r="D2045" s="24">
        <f t="shared" si="129"/>
        <v>16</v>
      </c>
      <c r="E2045" s="26" t="str">
        <f t="shared" si="131"/>
        <v>Under</v>
      </c>
      <c r="F2045" s="26" t="str">
        <f t="shared" si="132"/>
        <v>Over</v>
      </c>
      <c r="G2045" s="26">
        <f t="shared" si="130"/>
        <v>12</v>
      </c>
    </row>
    <row r="2046" spans="1:7" ht="15" x14ac:dyDescent="0.25">
      <c r="A2046" s="39">
        <v>44388</v>
      </c>
      <c r="B2046" s="40">
        <v>0.5075925925925926</v>
      </c>
      <c r="C2046" s="5">
        <v>14</v>
      </c>
      <c r="D2046" s="24">
        <f t="shared" si="129"/>
        <v>14</v>
      </c>
      <c r="E2046" s="26" t="str">
        <f t="shared" si="131"/>
        <v>Under</v>
      </c>
      <c r="F2046" s="26" t="str">
        <f t="shared" si="132"/>
        <v>Over</v>
      </c>
      <c r="G2046" s="26">
        <f t="shared" si="130"/>
        <v>12</v>
      </c>
    </row>
    <row r="2047" spans="1:7" ht="15" x14ac:dyDescent="0.25">
      <c r="A2047" s="39">
        <v>44388</v>
      </c>
      <c r="B2047" s="40">
        <v>0.50903935185185178</v>
      </c>
      <c r="C2047" s="5">
        <v>18</v>
      </c>
      <c r="D2047" s="24">
        <f t="shared" si="129"/>
        <v>18</v>
      </c>
      <c r="E2047" s="26" t="str">
        <f t="shared" si="131"/>
        <v>Under</v>
      </c>
      <c r="F2047" s="26" t="str">
        <f t="shared" si="132"/>
        <v>Over</v>
      </c>
      <c r="G2047" s="26">
        <f t="shared" si="130"/>
        <v>12</v>
      </c>
    </row>
    <row r="2048" spans="1:7" ht="15" x14ac:dyDescent="0.25">
      <c r="A2048" s="39">
        <v>44388</v>
      </c>
      <c r="B2048" s="40">
        <v>0.51004629629629628</v>
      </c>
      <c r="C2048" s="5">
        <v>11</v>
      </c>
      <c r="D2048" s="24">
        <f t="shared" si="129"/>
        <v>11</v>
      </c>
      <c r="E2048" s="26" t="str">
        <f t="shared" si="131"/>
        <v>Under</v>
      </c>
      <c r="F2048" s="26" t="str">
        <f t="shared" si="132"/>
        <v>Over</v>
      </c>
      <c r="G2048" s="26">
        <f t="shared" si="130"/>
        <v>12</v>
      </c>
    </row>
    <row r="2049" spans="1:7" ht="15" x14ac:dyDescent="0.25">
      <c r="A2049" s="39">
        <v>44388</v>
      </c>
      <c r="B2049" s="40">
        <v>0.51260416666666664</v>
      </c>
      <c r="C2049" s="5">
        <v>13</v>
      </c>
      <c r="D2049" s="24">
        <f t="shared" si="129"/>
        <v>13</v>
      </c>
      <c r="E2049" s="26" t="str">
        <f t="shared" si="131"/>
        <v>Under</v>
      </c>
      <c r="F2049" s="26" t="str">
        <f t="shared" si="132"/>
        <v>Over</v>
      </c>
      <c r="G2049" s="26">
        <f t="shared" si="130"/>
        <v>12</v>
      </c>
    </row>
    <row r="2050" spans="1:7" ht="15" x14ac:dyDescent="0.25">
      <c r="A2050" s="39">
        <v>44388</v>
      </c>
      <c r="B2050" s="40">
        <v>0.51460648148148147</v>
      </c>
      <c r="C2050" s="5">
        <v>12</v>
      </c>
      <c r="D2050" s="24">
        <f t="shared" si="129"/>
        <v>12</v>
      </c>
      <c r="E2050" s="26" t="str">
        <f t="shared" si="131"/>
        <v>Under</v>
      </c>
      <c r="F2050" s="26" t="str">
        <f t="shared" si="132"/>
        <v>Over</v>
      </c>
      <c r="G2050" s="26">
        <f t="shared" si="130"/>
        <v>12</v>
      </c>
    </row>
    <row r="2051" spans="1:7" ht="15" x14ac:dyDescent="0.25">
      <c r="A2051" s="39">
        <v>44388</v>
      </c>
      <c r="B2051" s="40">
        <v>0.51663194444444438</v>
      </c>
      <c r="C2051" s="5">
        <v>19</v>
      </c>
      <c r="D2051" s="24">
        <f t="shared" si="129"/>
        <v>19</v>
      </c>
      <c r="E2051" s="26" t="str">
        <f t="shared" si="131"/>
        <v>Under</v>
      </c>
      <c r="F2051" s="26" t="str">
        <f t="shared" si="132"/>
        <v>Over</v>
      </c>
      <c r="G2051" s="26">
        <f t="shared" si="130"/>
        <v>12</v>
      </c>
    </row>
    <row r="2052" spans="1:7" ht="15" x14ac:dyDescent="0.25">
      <c r="A2052" s="39">
        <v>44388</v>
      </c>
      <c r="B2052" s="40">
        <v>0.51859953703703698</v>
      </c>
      <c r="C2052" s="5">
        <v>16</v>
      </c>
      <c r="D2052" s="24">
        <f t="shared" si="129"/>
        <v>16</v>
      </c>
      <c r="E2052" s="26" t="str">
        <f t="shared" si="131"/>
        <v>Under</v>
      </c>
      <c r="F2052" s="26" t="str">
        <f t="shared" si="132"/>
        <v>Over</v>
      </c>
      <c r="G2052" s="26">
        <f t="shared" si="130"/>
        <v>12</v>
      </c>
    </row>
    <row r="2053" spans="1:7" ht="15" x14ac:dyDescent="0.25">
      <c r="A2053" s="39">
        <v>44388</v>
      </c>
      <c r="B2053" s="40">
        <v>0.51915509259259263</v>
      </c>
      <c r="C2053" s="5">
        <v>13</v>
      </c>
      <c r="D2053" s="24">
        <f t="shared" si="129"/>
        <v>13</v>
      </c>
      <c r="E2053" s="26" t="str">
        <f t="shared" si="131"/>
        <v>Under</v>
      </c>
      <c r="F2053" s="26" t="str">
        <f t="shared" si="132"/>
        <v>Over</v>
      </c>
      <c r="G2053" s="26">
        <f t="shared" si="130"/>
        <v>12</v>
      </c>
    </row>
    <row r="2054" spans="1:7" ht="15" x14ac:dyDescent="0.25">
      <c r="A2054" s="39">
        <v>44388</v>
      </c>
      <c r="B2054" s="40">
        <v>0.51921296296296293</v>
      </c>
      <c r="C2054" s="5">
        <v>13</v>
      </c>
      <c r="D2054" s="24">
        <f t="shared" si="129"/>
        <v>13</v>
      </c>
      <c r="E2054" s="26" t="str">
        <f t="shared" si="131"/>
        <v>Under</v>
      </c>
      <c r="F2054" s="26" t="str">
        <f t="shared" si="132"/>
        <v>Over</v>
      </c>
      <c r="G2054" s="26">
        <f t="shared" si="130"/>
        <v>12</v>
      </c>
    </row>
    <row r="2055" spans="1:7" ht="15" x14ac:dyDescent="0.25">
      <c r="A2055" s="39">
        <v>44388</v>
      </c>
      <c r="B2055" s="40">
        <v>0.52045138888888887</v>
      </c>
      <c r="C2055" s="5">
        <v>17</v>
      </c>
      <c r="D2055" s="24">
        <f t="shared" si="129"/>
        <v>17</v>
      </c>
      <c r="E2055" s="26" t="str">
        <f t="shared" si="131"/>
        <v>Under</v>
      </c>
      <c r="F2055" s="26" t="str">
        <f t="shared" si="132"/>
        <v>Over</v>
      </c>
      <c r="G2055" s="26">
        <f t="shared" si="130"/>
        <v>12</v>
      </c>
    </row>
    <row r="2056" spans="1:7" ht="15" x14ac:dyDescent="0.25">
      <c r="A2056" s="39">
        <v>44388</v>
      </c>
      <c r="B2056" s="40">
        <v>0.52131944444444445</v>
      </c>
      <c r="C2056" s="5">
        <v>14</v>
      </c>
      <c r="D2056" s="24">
        <f t="shared" si="129"/>
        <v>14</v>
      </c>
      <c r="E2056" s="26" t="str">
        <f t="shared" si="131"/>
        <v>Under</v>
      </c>
      <c r="F2056" s="26" t="str">
        <f t="shared" si="132"/>
        <v>Over</v>
      </c>
      <c r="G2056" s="26">
        <f t="shared" si="130"/>
        <v>12</v>
      </c>
    </row>
    <row r="2057" spans="1:7" ht="15" x14ac:dyDescent="0.25">
      <c r="A2057" s="39">
        <v>44388</v>
      </c>
      <c r="B2057" s="40">
        <v>0.52238425925925924</v>
      </c>
      <c r="C2057" s="5">
        <v>19</v>
      </c>
      <c r="D2057" s="24">
        <f t="shared" si="129"/>
        <v>19</v>
      </c>
      <c r="E2057" s="26" t="str">
        <f t="shared" si="131"/>
        <v>Under</v>
      </c>
      <c r="F2057" s="26" t="str">
        <f t="shared" si="132"/>
        <v>Over</v>
      </c>
      <c r="G2057" s="26">
        <f t="shared" si="130"/>
        <v>12</v>
      </c>
    </row>
    <row r="2058" spans="1:7" ht="15" x14ac:dyDescent="0.25">
      <c r="A2058" s="39">
        <v>44388</v>
      </c>
      <c r="B2058" s="40">
        <v>0.52322916666666663</v>
      </c>
      <c r="C2058" s="5">
        <v>14</v>
      </c>
      <c r="D2058" s="24">
        <f t="shared" si="129"/>
        <v>14</v>
      </c>
      <c r="E2058" s="26" t="str">
        <f t="shared" si="131"/>
        <v>Under</v>
      </c>
      <c r="F2058" s="26" t="str">
        <f t="shared" si="132"/>
        <v>Over</v>
      </c>
      <c r="G2058" s="26">
        <f t="shared" si="130"/>
        <v>12</v>
      </c>
    </row>
    <row r="2059" spans="1:7" ht="15" x14ac:dyDescent="0.25">
      <c r="A2059" s="39">
        <v>44388</v>
      </c>
      <c r="B2059" s="40">
        <v>0.52407407407407403</v>
      </c>
      <c r="C2059" s="5">
        <v>15</v>
      </c>
      <c r="D2059" s="24">
        <f t="shared" si="129"/>
        <v>15</v>
      </c>
      <c r="E2059" s="26" t="str">
        <f t="shared" si="131"/>
        <v>Under</v>
      </c>
      <c r="F2059" s="26" t="str">
        <f t="shared" si="132"/>
        <v>Over</v>
      </c>
      <c r="G2059" s="26">
        <f t="shared" si="130"/>
        <v>12</v>
      </c>
    </row>
    <row r="2060" spans="1:7" ht="15" x14ac:dyDescent="0.25">
      <c r="A2060" s="39">
        <v>44388</v>
      </c>
      <c r="B2060" s="40">
        <v>0.52467592592592593</v>
      </c>
      <c r="C2060" s="5">
        <v>10</v>
      </c>
      <c r="D2060" s="24">
        <f t="shared" si="129"/>
        <v>10</v>
      </c>
      <c r="E2060" s="26" t="str">
        <f t="shared" si="131"/>
        <v>Under</v>
      </c>
      <c r="F2060" s="26" t="str">
        <f t="shared" si="132"/>
        <v>Under</v>
      </c>
      <c r="G2060" s="26">
        <f t="shared" si="130"/>
        <v>12</v>
      </c>
    </row>
    <row r="2061" spans="1:7" ht="15" x14ac:dyDescent="0.25">
      <c r="A2061" s="39">
        <v>44388</v>
      </c>
      <c r="B2061" s="40">
        <v>0.52476851851851858</v>
      </c>
      <c r="C2061" s="5">
        <v>10</v>
      </c>
      <c r="D2061" s="24">
        <f t="shared" si="129"/>
        <v>10</v>
      </c>
      <c r="E2061" s="26" t="str">
        <f t="shared" si="131"/>
        <v>Under</v>
      </c>
      <c r="F2061" s="26" t="str">
        <f t="shared" si="132"/>
        <v>Under</v>
      </c>
      <c r="G2061" s="26">
        <f t="shared" si="130"/>
        <v>12</v>
      </c>
    </row>
    <row r="2062" spans="1:7" ht="15" x14ac:dyDescent="0.25">
      <c r="A2062" s="39">
        <v>44388</v>
      </c>
      <c r="B2062" s="40">
        <v>0.52491898148148153</v>
      </c>
      <c r="C2062" s="5">
        <v>16</v>
      </c>
      <c r="D2062" s="24">
        <f t="shared" si="129"/>
        <v>16</v>
      </c>
      <c r="E2062" s="26" t="str">
        <f t="shared" si="131"/>
        <v>Under</v>
      </c>
      <c r="F2062" s="26" t="str">
        <f t="shared" si="132"/>
        <v>Over</v>
      </c>
      <c r="G2062" s="26">
        <f t="shared" si="130"/>
        <v>12</v>
      </c>
    </row>
    <row r="2063" spans="1:7" ht="15" x14ac:dyDescent="0.25">
      <c r="A2063" s="39">
        <v>44388</v>
      </c>
      <c r="B2063" s="40">
        <v>0.52587962962962964</v>
      </c>
      <c r="C2063" s="5">
        <v>21</v>
      </c>
      <c r="D2063" s="24">
        <f t="shared" si="129"/>
        <v>21</v>
      </c>
      <c r="E2063" s="26" t="str">
        <f t="shared" si="131"/>
        <v>Under</v>
      </c>
      <c r="F2063" s="26" t="str">
        <f t="shared" si="132"/>
        <v>Over</v>
      </c>
      <c r="G2063" s="26">
        <f t="shared" si="130"/>
        <v>12</v>
      </c>
    </row>
    <row r="2064" spans="1:7" ht="15" x14ac:dyDescent="0.25">
      <c r="A2064" s="39">
        <v>44388</v>
      </c>
      <c r="B2064" s="40">
        <v>0.52593750000000006</v>
      </c>
      <c r="C2064" s="5">
        <v>19</v>
      </c>
      <c r="D2064" s="24">
        <f t="shared" si="129"/>
        <v>19</v>
      </c>
      <c r="E2064" s="26" t="str">
        <f t="shared" si="131"/>
        <v>Under</v>
      </c>
      <c r="F2064" s="26" t="str">
        <f t="shared" si="132"/>
        <v>Over</v>
      </c>
      <c r="G2064" s="26">
        <f t="shared" si="130"/>
        <v>12</v>
      </c>
    </row>
    <row r="2065" spans="1:7" ht="15" x14ac:dyDescent="0.25">
      <c r="A2065" s="39">
        <v>44388</v>
      </c>
      <c r="B2065" s="40">
        <v>0.53721064814814812</v>
      </c>
      <c r="C2065" s="5">
        <v>13</v>
      </c>
      <c r="D2065" s="24">
        <f t="shared" si="129"/>
        <v>13</v>
      </c>
      <c r="E2065" s="26" t="str">
        <f t="shared" si="131"/>
        <v>Under</v>
      </c>
      <c r="F2065" s="26" t="str">
        <f t="shared" si="132"/>
        <v>Over</v>
      </c>
      <c r="G2065" s="26">
        <f t="shared" si="130"/>
        <v>12</v>
      </c>
    </row>
    <row r="2066" spans="1:7" ht="15" x14ac:dyDescent="0.25">
      <c r="A2066" s="39">
        <v>44388</v>
      </c>
      <c r="B2066" s="40">
        <v>0.53984953703703698</v>
      </c>
      <c r="C2066" s="5">
        <v>16</v>
      </c>
      <c r="D2066" s="24">
        <f t="shared" si="129"/>
        <v>16</v>
      </c>
      <c r="E2066" s="26" t="str">
        <f t="shared" si="131"/>
        <v>Under</v>
      </c>
      <c r="F2066" s="26" t="str">
        <f t="shared" si="132"/>
        <v>Over</v>
      </c>
      <c r="G2066" s="26">
        <f t="shared" si="130"/>
        <v>12</v>
      </c>
    </row>
    <row r="2067" spans="1:7" ht="15" x14ac:dyDescent="0.25">
      <c r="A2067" s="39">
        <v>44388</v>
      </c>
      <c r="B2067" s="40">
        <v>0.54164351851851855</v>
      </c>
      <c r="C2067" s="5">
        <v>19</v>
      </c>
      <c r="D2067" s="24">
        <f t="shared" si="129"/>
        <v>19</v>
      </c>
      <c r="E2067" s="26" t="str">
        <f t="shared" si="131"/>
        <v>Under</v>
      </c>
      <c r="F2067" s="26" t="str">
        <f t="shared" si="132"/>
        <v>Over</v>
      </c>
      <c r="G2067" s="26">
        <f t="shared" si="130"/>
        <v>12</v>
      </c>
    </row>
    <row r="2068" spans="1:7" ht="15" x14ac:dyDescent="0.25">
      <c r="A2068" s="39">
        <v>44388</v>
      </c>
      <c r="B2068" s="40">
        <v>0.54170138888888886</v>
      </c>
      <c r="C2068" s="5">
        <v>15</v>
      </c>
      <c r="D2068" s="24">
        <f t="shared" si="129"/>
        <v>15</v>
      </c>
      <c r="E2068" s="26" t="str">
        <f t="shared" si="131"/>
        <v>Under</v>
      </c>
      <c r="F2068" s="26" t="str">
        <f t="shared" si="132"/>
        <v>Over</v>
      </c>
      <c r="G2068" s="26">
        <f t="shared" si="130"/>
        <v>13</v>
      </c>
    </row>
    <row r="2069" spans="1:7" ht="15" x14ac:dyDescent="0.25">
      <c r="A2069" s="39">
        <v>44388</v>
      </c>
      <c r="B2069" s="40">
        <v>0.54258101851851859</v>
      </c>
      <c r="C2069" s="5">
        <v>20</v>
      </c>
      <c r="D2069" s="24">
        <f t="shared" si="129"/>
        <v>20</v>
      </c>
      <c r="E2069" s="26" t="str">
        <f t="shared" si="131"/>
        <v>Under</v>
      </c>
      <c r="F2069" s="26" t="str">
        <f t="shared" si="132"/>
        <v>Over</v>
      </c>
      <c r="G2069" s="26">
        <f t="shared" si="130"/>
        <v>13</v>
      </c>
    </row>
    <row r="2070" spans="1:7" ht="15" x14ac:dyDescent="0.25">
      <c r="A2070" s="39">
        <v>44388</v>
      </c>
      <c r="B2070" s="40">
        <v>0.54310185185185189</v>
      </c>
      <c r="C2070" s="5">
        <v>10</v>
      </c>
      <c r="D2070" s="24">
        <f t="shared" si="129"/>
        <v>10</v>
      </c>
      <c r="E2070" s="26" t="str">
        <f t="shared" si="131"/>
        <v>Under</v>
      </c>
      <c r="F2070" s="26" t="str">
        <f t="shared" si="132"/>
        <v>Under</v>
      </c>
      <c r="G2070" s="26">
        <f t="shared" si="130"/>
        <v>13</v>
      </c>
    </row>
    <row r="2071" spans="1:7" ht="15" x14ac:dyDescent="0.25">
      <c r="A2071" s="39">
        <v>44388</v>
      </c>
      <c r="B2071" s="40">
        <v>0.54454861111111108</v>
      </c>
      <c r="C2071" s="5">
        <v>16</v>
      </c>
      <c r="D2071" s="24">
        <f t="shared" ref="D2071:D2134" si="133">IF(C2071="","",IF($B$9="mph",C2071,ROUND(C2071*0.6214,0)))</f>
        <v>16</v>
      </c>
      <c r="E2071" s="26" t="str">
        <f t="shared" si="131"/>
        <v>Under</v>
      </c>
      <c r="F2071" s="26" t="str">
        <f t="shared" si="132"/>
        <v>Over</v>
      </c>
      <c r="G2071" s="26">
        <f t="shared" ref="G2071:G2134" si="134">HOUR(B2071)</f>
        <v>13</v>
      </c>
    </row>
    <row r="2072" spans="1:7" ht="15" x14ac:dyDescent="0.25">
      <c r="A2072" s="39">
        <v>44388</v>
      </c>
      <c r="B2072" s="40">
        <v>0.54609953703703706</v>
      </c>
      <c r="C2072" s="5">
        <v>11</v>
      </c>
      <c r="D2072" s="24">
        <f t="shared" si="133"/>
        <v>11</v>
      </c>
      <c r="E2072" s="26" t="str">
        <f t="shared" ref="E2072:E2135" si="135">IF(D2072="","",IF(D2072&gt;$B$11,"Over","Under"))</f>
        <v>Under</v>
      </c>
      <c r="F2072" s="26" t="str">
        <f t="shared" ref="F2072:F2135" si="136">IF(D2072="","",IF(D2072&gt;$B$10,"Over","Under"))</f>
        <v>Over</v>
      </c>
      <c r="G2072" s="26">
        <f t="shared" si="134"/>
        <v>13</v>
      </c>
    </row>
    <row r="2073" spans="1:7" ht="15" x14ac:dyDescent="0.25">
      <c r="A2073" s="39">
        <v>44388</v>
      </c>
      <c r="B2073" s="40">
        <v>0.54738425925925926</v>
      </c>
      <c r="C2073" s="5">
        <v>13</v>
      </c>
      <c r="D2073" s="24">
        <f t="shared" si="133"/>
        <v>13</v>
      </c>
      <c r="E2073" s="26" t="str">
        <f t="shared" si="135"/>
        <v>Under</v>
      </c>
      <c r="F2073" s="26" t="str">
        <f t="shared" si="136"/>
        <v>Over</v>
      </c>
      <c r="G2073" s="26">
        <f t="shared" si="134"/>
        <v>13</v>
      </c>
    </row>
    <row r="2074" spans="1:7" ht="15" x14ac:dyDescent="0.25">
      <c r="A2074" s="39">
        <v>44388</v>
      </c>
      <c r="B2074" s="40">
        <v>0.54777777777777781</v>
      </c>
      <c r="C2074" s="5">
        <v>18</v>
      </c>
      <c r="D2074" s="24">
        <f t="shared" si="133"/>
        <v>18</v>
      </c>
      <c r="E2074" s="26" t="str">
        <f t="shared" si="135"/>
        <v>Under</v>
      </c>
      <c r="F2074" s="26" t="str">
        <f t="shared" si="136"/>
        <v>Over</v>
      </c>
      <c r="G2074" s="26">
        <f t="shared" si="134"/>
        <v>13</v>
      </c>
    </row>
    <row r="2075" spans="1:7" ht="15" x14ac:dyDescent="0.25">
      <c r="A2075" s="39">
        <v>44388</v>
      </c>
      <c r="B2075" s="40">
        <v>0.54781250000000004</v>
      </c>
      <c r="C2075" s="5">
        <v>19</v>
      </c>
      <c r="D2075" s="24">
        <f t="shared" si="133"/>
        <v>19</v>
      </c>
      <c r="E2075" s="26" t="str">
        <f t="shared" si="135"/>
        <v>Under</v>
      </c>
      <c r="F2075" s="26" t="str">
        <f t="shared" si="136"/>
        <v>Over</v>
      </c>
      <c r="G2075" s="26">
        <f t="shared" si="134"/>
        <v>13</v>
      </c>
    </row>
    <row r="2076" spans="1:7" ht="15" x14ac:dyDescent="0.25">
      <c r="A2076" s="39">
        <v>44388</v>
      </c>
      <c r="B2076" s="40">
        <v>0.54940972222222217</v>
      </c>
      <c r="C2076" s="5">
        <v>13</v>
      </c>
      <c r="D2076" s="24">
        <f t="shared" si="133"/>
        <v>13</v>
      </c>
      <c r="E2076" s="26" t="str">
        <f t="shared" si="135"/>
        <v>Under</v>
      </c>
      <c r="F2076" s="26" t="str">
        <f t="shared" si="136"/>
        <v>Over</v>
      </c>
      <c r="G2076" s="26">
        <f t="shared" si="134"/>
        <v>13</v>
      </c>
    </row>
    <row r="2077" spans="1:7" ht="15" x14ac:dyDescent="0.25">
      <c r="A2077" s="39">
        <v>44388</v>
      </c>
      <c r="B2077" s="40">
        <v>0.54943287037037036</v>
      </c>
      <c r="C2077" s="5">
        <v>13</v>
      </c>
      <c r="D2077" s="24">
        <f t="shared" si="133"/>
        <v>13</v>
      </c>
      <c r="E2077" s="26" t="str">
        <f t="shared" si="135"/>
        <v>Under</v>
      </c>
      <c r="F2077" s="26" t="str">
        <f t="shared" si="136"/>
        <v>Over</v>
      </c>
      <c r="G2077" s="26">
        <f t="shared" si="134"/>
        <v>13</v>
      </c>
    </row>
    <row r="2078" spans="1:7" ht="15" x14ac:dyDescent="0.25">
      <c r="A2078" s="39">
        <v>44388</v>
      </c>
      <c r="B2078" s="40">
        <v>0.55158564814814814</v>
      </c>
      <c r="C2078" s="5">
        <v>11</v>
      </c>
      <c r="D2078" s="24">
        <f t="shared" si="133"/>
        <v>11</v>
      </c>
      <c r="E2078" s="26" t="str">
        <f t="shared" si="135"/>
        <v>Under</v>
      </c>
      <c r="F2078" s="26" t="str">
        <f t="shared" si="136"/>
        <v>Over</v>
      </c>
      <c r="G2078" s="26">
        <f t="shared" si="134"/>
        <v>13</v>
      </c>
    </row>
    <row r="2079" spans="1:7" ht="15" x14ac:dyDescent="0.25">
      <c r="A2079" s="39">
        <v>44388</v>
      </c>
      <c r="B2079" s="40">
        <v>0.55348379629629629</v>
      </c>
      <c r="C2079" s="5">
        <v>10</v>
      </c>
      <c r="D2079" s="24">
        <f t="shared" si="133"/>
        <v>10</v>
      </c>
      <c r="E2079" s="26" t="str">
        <f t="shared" si="135"/>
        <v>Under</v>
      </c>
      <c r="F2079" s="26" t="str">
        <f t="shared" si="136"/>
        <v>Under</v>
      </c>
      <c r="G2079" s="26">
        <f t="shared" si="134"/>
        <v>13</v>
      </c>
    </row>
    <row r="2080" spans="1:7" ht="15" x14ac:dyDescent="0.25">
      <c r="A2080" s="39">
        <v>44388</v>
      </c>
      <c r="B2080" s="40">
        <v>0.55428240740740742</v>
      </c>
      <c r="C2080" s="5">
        <v>20</v>
      </c>
      <c r="D2080" s="24">
        <f t="shared" si="133"/>
        <v>20</v>
      </c>
      <c r="E2080" s="26" t="str">
        <f t="shared" si="135"/>
        <v>Under</v>
      </c>
      <c r="F2080" s="26" t="str">
        <f t="shared" si="136"/>
        <v>Over</v>
      </c>
      <c r="G2080" s="26">
        <f t="shared" si="134"/>
        <v>13</v>
      </c>
    </row>
    <row r="2081" spans="1:7" ht="15" x14ac:dyDescent="0.25">
      <c r="A2081" s="39">
        <v>44388</v>
      </c>
      <c r="B2081" s="40">
        <v>0.55434027777777783</v>
      </c>
      <c r="C2081" s="5">
        <v>14</v>
      </c>
      <c r="D2081" s="24">
        <f t="shared" si="133"/>
        <v>14</v>
      </c>
      <c r="E2081" s="26" t="str">
        <f t="shared" si="135"/>
        <v>Under</v>
      </c>
      <c r="F2081" s="26" t="str">
        <f t="shared" si="136"/>
        <v>Over</v>
      </c>
      <c r="G2081" s="26">
        <f t="shared" si="134"/>
        <v>13</v>
      </c>
    </row>
    <row r="2082" spans="1:7" ht="15" x14ac:dyDescent="0.25">
      <c r="A2082" s="39">
        <v>44388</v>
      </c>
      <c r="B2082" s="40">
        <v>0.5545254629629629</v>
      </c>
      <c r="C2082" s="5">
        <v>12</v>
      </c>
      <c r="D2082" s="24">
        <f t="shared" si="133"/>
        <v>12</v>
      </c>
      <c r="E2082" s="26" t="str">
        <f t="shared" si="135"/>
        <v>Under</v>
      </c>
      <c r="F2082" s="26" t="str">
        <f t="shared" si="136"/>
        <v>Over</v>
      </c>
      <c r="G2082" s="26">
        <f t="shared" si="134"/>
        <v>13</v>
      </c>
    </row>
    <row r="2083" spans="1:7" ht="15" x14ac:dyDescent="0.25">
      <c r="A2083" s="39">
        <v>44388</v>
      </c>
      <c r="B2083" s="40">
        <v>0.5550694444444445</v>
      </c>
      <c r="C2083" s="5">
        <v>10</v>
      </c>
      <c r="D2083" s="24">
        <f t="shared" si="133"/>
        <v>10</v>
      </c>
      <c r="E2083" s="26" t="str">
        <f t="shared" si="135"/>
        <v>Under</v>
      </c>
      <c r="F2083" s="26" t="str">
        <f t="shared" si="136"/>
        <v>Under</v>
      </c>
      <c r="G2083" s="26">
        <f t="shared" si="134"/>
        <v>13</v>
      </c>
    </row>
    <row r="2084" spans="1:7" ht="15" x14ac:dyDescent="0.25">
      <c r="A2084" s="39">
        <v>44388</v>
      </c>
      <c r="B2084" s="40">
        <v>0.5571180555555556</v>
      </c>
      <c r="C2084" s="5">
        <v>17</v>
      </c>
      <c r="D2084" s="24">
        <f t="shared" si="133"/>
        <v>17</v>
      </c>
      <c r="E2084" s="26" t="str">
        <f t="shared" si="135"/>
        <v>Under</v>
      </c>
      <c r="F2084" s="26" t="str">
        <f t="shared" si="136"/>
        <v>Over</v>
      </c>
      <c r="G2084" s="26">
        <f t="shared" si="134"/>
        <v>13</v>
      </c>
    </row>
    <row r="2085" spans="1:7" ht="15" x14ac:dyDescent="0.25">
      <c r="A2085" s="39">
        <v>44388</v>
      </c>
      <c r="B2085" s="40">
        <v>0.56127314814814822</v>
      </c>
      <c r="C2085" s="5">
        <v>13</v>
      </c>
      <c r="D2085" s="24">
        <f t="shared" si="133"/>
        <v>13</v>
      </c>
      <c r="E2085" s="26" t="str">
        <f t="shared" si="135"/>
        <v>Under</v>
      </c>
      <c r="F2085" s="26" t="str">
        <f t="shared" si="136"/>
        <v>Over</v>
      </c>
      <c r="G2085" s="26">
        <f t="shared" si="134"/>
        <v>13</v>
      </c>
    </row>
    <row r="2086" spans="1:7" ht="15" x14ac:dyDescent="0.25">
      <c r="A2086" s="39">
        <v>44388</v>
      </c>
      <c r="B2086" s="40">
        <v>0.56129629629629629</v>
      </c>
      <c r="C2086" s="5">
        <v>12</v>
      </c>
      <c r="D2086" s="24">
        <f t="shared" si="133"/>
        <v>12</v>
      </c>
      <c r="E2086" s="26" t="str">
        <f t="shared" si="135"/>
        <v>Under</v>
      </c>
      <c r="F2086" s="26" t="str">
        <f t="shared" si="136"/>
        <v>Over</v>
      </c>
      <c r="G2086" s="26">
        <f t="shared" si="134"/>
        <v>13</v>
      </c>
    </row>
    <row r="2087" spans="1:7" ht="15" x14ac:dyDescent="0.25">
      <c r="A2087" s="39">
        <v>44388</v>
      </c>
      <c r="B2087" s="40">
        <v>0.56244212962962969</v>
      </c>
      <c r="C2087" s="5">
        <v>18</v>
      </c>
      <c r="D2087" s="24">
        <f t="shared" si="133"/>
        <v>18</v>
      </c>
      <c r="E2087" s="26" t="str">
        <f t="shared" si="135"/>
        <v>Under</v>
      </c>
      <c r="F2087" s="26" t="str">
        <f t="shared" si="136"/>
        <v>Over</v>
      </c>
      <c r="G2087" s="26">
        <f t="shared" si="134"/>
        <v>13</v>
      </c>
    </row>
    <row r="2088" spans="1:7" ht="15" x14ac:dyDescent="0.25">
      <c r="A2088" s="39">
        <v>44388</v>
      </c>
      <c r="B2088" s="40">
        <v>0.56275462962962963</v>
      </c>
      <c r="C2088" s="5">
        <v>18</v>
      </c>
      <c r="D2088" s="24">
        <f t="shared" si="133"/>
        <v>18</v>
      </c>
      <c r="E2088" s="26" t="str">
        <f t="shared" si="135"/>
        <v>Under</v>
      </c>
      <c r="F2088" s="26" t="str">
        <f t="shared" si="136"/>
        <v>Over</v>
      </c>
      <c r="G2088" s="26">
        <f t="shared" si="134"/>
        <v>13</v>
      </c>
    </row>
    <row r="2089" spans="1:7" ht="15" x14ac:dyDescent="0.25">
      <c r="A2089" s="39">
        <v>44388</v>
      </c>
      <c r="B2089" s="40">
        <v>0.56464120370370374</v>
      </c>
      <c r="C2089" s="5">
        <v>13</v>
      </c>
      <c r="D2089" s="24">
        <f t="shared" si="133"/>
        <v>13</v>
      </c>
      <c r="E2089" s="26" t="str">
        <f t="shared" si="135"/>
        <v>Under</v>
      </c>
      <c r="F2089" s="26" t="str">
        <f t="shared" si="136"/>
        <v>Over</v>
      </c>
      <c r="G2089" s="26">
        <f t="shared" si="134"/>
        <v>13</v>
      </c>
    </row>
    <row r="2090" spans="1:7" ht="15" x14ac:dyDescent="0.25">
      <c r="A2090" s="39">
        <v>44388</v>
      </c>
      <c r="B2090" s="40">
        <v>0.56504629629629632</v>
      </c>
      <c r="C2090" s="5">
        <v>17</v>
      </c>
      <c r="D2090" s="24">
        <f t="shared" si="133"/>
        <v>17</v>
      </c>
      <c r="E2090" s="26" t="str">
        <f t="shared" si="135"/>
        <v>Under</v>
      </c>
      <c r="F2090" s="26" t="str">
        <f t="shared" si="136"/>
        <v>Over</v>
      </c>
      <c r="G2090" s="26">
        <f t="shared" si="134"/>
        <v>13</v>
      </c>
    </row>
    <row r="2091" spans="1:7" ht="15" x14ac:dyDescent="0.25">
      <c r="A2091" s="39">
        <v>44388</v>
      </c>
      <c r="B2091" s="40">
        <v>0.56703703703703701</v>
      </c>
      <c r="C2091" s="5">
        <v>20</v>
      </c>
      <c r="D2091" s="24">
        <f t="shared" si="133"/>
        <v>20</v>
      </c>
      <c r="E2091" s="26" t="str">
        <f t="shared" si="135"/>
        <v>Under</v>
      </c>
      <c r="F2091" s="26" t="str">
        <f t="shared" si="136"/>
        <v>Over</v>
      </c>
      <c r="G2091" s="26">
        <f t="shared" si="134"/>
        <v>13</v>
      </c>
    </row>
    <row r="2092" spans="1:7" ht="15" x14ac:dyDescent="0.25">
      <c r="A2092" s="39">
        <v>44388</v>
      </c>
      <c r="B2092" s="40">
        <v>0.56807870370370372</v>
      </c>
      <c r="C2092" s="5">
        <v>10</v>
      </c>
      <c r="D2092" s="24">
        <f t="shared" si="133"/>
        <v>10</v>
      </c>
      <c r="E2092" s="26" t="str">
        <f t="shared" si="135"/>
        <v>Under</v>
      </c>
      <c r="F2092" s="26" t="str">
        <f t="shared" si="136"/>
        <v>Under</v>
      </c>
      <c r="G2092" s="26">
        <f t="shared" si="134"/>
        <v>13</v>
      </c>
    </row>
    <row r="2093" spans="1:7" ht="15" x14ac:dyDescent="0.25">
      <c r="A2093" s="39">
        <v>44388</v>
      </c>
      <c r="B2093" s="40">
        <v>0.5723611111111111</v>
      </c>
      <c r="C2093" s="5">
        <v>20</v>
      </c>
      <c r="D2093" s="24">
        <f t="shared" si="133"/>
        <v>20</v>
      </c>
      <c r="E2093" s="26" t="str">
        <f t="shared" si="135"/>
        <v>Under</v>
      </c>
      <c r="F2093" s="26" t="str">
        <f t="shared" si="136"/>
        <v>Over</v>
      </c>
      <c r="G2093" s="26">
        <f t="shared" si="134"/>
        <v>13</v>
      </c>
    </row>
    <row r="2094" spans="1:7" ht="15" x14ac:dyDescent="0.25">
      <c r="A2094" s="39">
        <v>44388</v>
      </c>
      <c r="B2094" s="40">
        <v>0.57273148148148145</v>
      </c>
      <c r="C2094" s="5">
        <v>10</v>
      </c>
      <c r="D2094" s="24">
        <f t="shared" si="133"/>
        <v>10</v>
      </c>
      <c r="E2094" s="26" t="str">
        <f t="shared" si="135"/>
        <v>Under</v>
      </c>
      <c r="F2094" s="26" t="str">
        <f t="shared" si="136"/>
        <v>Under</v>
      </c>
      <c r="G2094" s="26">
        <f t="shared" si="134"/>
        <v>13</v>
      </c>
    </row>
    <row r="2095" spans="1:7" ht="15" x14ac:dyDescent="0.25">
      <c r="A2095" s="39">
        <v>44388</v>
      </c>
      <c r="B2095" s="40">
        <v>0.57296296296296301</v>
      </c>
      <c r="C2095" s="5">
        <v>16</v>
      </c>
      <c r="D2095" s="24">
        <f t="shared" si="133"/>
        <v>16</v>
      </c>
      <c r="E2095" s="26" t="str">
        <f t="shared" si="135"/>
        <v>Under</v>
      </c>
      <c r="F2095" s="26" t="str">
        <f t="shared" si="136"/>
        <v>Over</v>
      </c>
      <c r="G2095" s="26">
        <f t="shared" si="134"/>
        <v>13</v>
      </c>
    </row>
    <row r="2096" spans="1:7" ht="15" x14ac:dyDescent="0.25">
      <c r="A2096" s="39">
        <v>44388</v>
      </c>
      <c r="B2096" s="40">
        <v>0.57436342592592593</v>
      </c>
      <c r="C2096" s="5">
        <v>21</v>
      </c>
      <c r="D2096" s="24">
        <f t="shared" si="133"/>
        <v>21</v>
      </c>
      <c r="E2096" s="26" t="str">
        <f t="shared" si="135"/>
        <v>Under</v>
      </c>
      <c r="F2096" s="26" t="str">
        <f t="shared" si="136"/>
        <v>Over</v>
      </c>
      <c r="G2096" s="26">
        <f t="shared" si="134"/>
        <v>13</v>
      </c>
    </row>
    <row r="2097" spans="1:7" ht="15" x14ac:dyDescent="0.25">
      <c r="A2097" s="39">
        <v>44388</v>
      </c>
      <c r="B2097" s="40">
        <v>0.57582175925925927</v>
      </c>
      <c r="C2097" s="5">
        <v>14</v>
      </c>
      <c r="D2097" s="24">
        <f t="shared" si="133"/>
        <v>14</v>
      </c>
      <c r="E2097" s="26" t="str">
        <f t="shared" si="135"/>
        <v>Under</v>
      </c>
      <c r="F2097" s="26" t="str">
        <f t="shared" si="136"/>
        <v>Over</v>
      </c>
      <c r="G2097" s="26">
        <f t="shared" si="134"/>
        <v>13</v>
      </c>
    </row>
    <row r="2098" spans="1:7" ht="15" x14ac:dyDescent="0.25">
      <c r="A2098" s="39">
        <v>44388</v>
      </c>
      <c r="B2098" s="40">
        <v>0.57623842592592589</v>
      </c>
      <c r="C2098" s="5">
        <v>20</v>
      </c>
      <c r="D2098" s="24">
        <f t="shared" si="133"/>
        <v>20</v>
      </c>
      <c r="E2098" s="26" t="str">
        <f t="shared" si="135"/>
        <v>Under</v>
      </c>
      <c r="F2098" s="26" t="str">
        <f t="shared" si="136"/>
        <v>Over</v>
      </c>
      <c r="G2098" s="26">
        <f t="shared" si="134"/>
        <v>13</v>
      </c>
    </row>
    <row r="2099" spans="1:7" ht="15" x14ac:dyDescent="0.25">
      <c r="A2099" s="39">
        <v>44388</v>
      </c>
      <c r="B2099" s="40">
        <v>0.57953703703703707</v>
      </c>
      <c r="C2099" s="5">
        <v>15</v>
      </c>
      <c r="D2099" s="24">
        <f t="shared" si="133"/>
        <v>15</v>
      </c>
      <c r="E2099" s="26" t="str">
        <f t="shared" si="135"/>
        <v>Under</v>
      </c>
      <c r="F2099" s="26" t="str">
        <f t="shared" si="136"/>
        <v>Over</v>
      </c>
      <c r="G2099" s="26">
        <f t="shared" si="134"/>
        <v>13</v>
      </c>
    </row>
    <row r="2100" spans="1:7" ht="15" x14ac:dyDescent="0.25">
      <c r="A2100" s="39">
        <v>44388</v>
      </c>
      <c r="B2100" s="40">
        <v>0.58096064814814818</v>
      </c>
      <c r="C2100" s="5">
        <v>12</v>
      </c>
      <c r="D2100" s="24">
        <f t="shared" si="133"/>
        <v>12</v>
      </c>
      <c r="E2100" s="26" t="str">
        <f t="shared" si="135"/>
        <v>Under</v>
      </c>
      <c r="F2100" s="26" t="str">
        <f t="shared" si="136"/>
        <v>Over</v>
      </c>
      <c r="G2100" s="26">
        <f t="shared" si="134"/>
        <v>13</v>
      </c>
    </row>
    <row r="2101" spans="1:7" ht="15" x14ac:dyDescent="0.25">
      <c r="A2101" s="39">
        <v>44388</v>
      </c>
      <c r="B2101" s="40">
        <v>0.58180555555555558</v>
      </c>
      <c r="C2101" s="5">
        <v>20</v>
      </c>
      <c r="D2101" s="24">
        <f t="shared" si="133"/>
        <v>20</v>
      </c>
      <c r="E2101" s="26" t="str">
        <f t="shared" si="135"/>
        <v>Under</v>
      </c>
      <c r="F2101" s="26" t="str">
        <f t="shared" si="136"/>
        <v>Over</v>
      </c>
      <c r="G2101" s="26">
        <f t="shared" si="134"/>
        <v>13</v>
      </c>
    </row>
    <row r="2102" spans="1:7" ht="15" x14ac:dyDescent="0.25">
      <c r="A2102" s="39">
        <v>44388</v>
      </c>
      <c r="B2102" s="40">
        <v>0.58377314814814818</v>
      </c>
      <c r="C2102" s="5">
        <v>16</v>
      </c>
      <c r="D2102" s="24">
        <f t="shared" si="133"/>
        <v>16</v>
      </c>
      <c r="E2102" s="26" t="str">
        <f t="shared" si="135"/>
        <v>Under</v>
      </c>
      <c r="F2102" s="26" t="str">
        <f t="shared" si="136"/>
        <v>Over</v>
      </c>
      <c r="G2102" s="26">
        <f t="shared" si="134"/>
        <v>14</v>
      </c>
    </row>
    <row r="2103" spans="1:7" ht="15" x14ac:dyDescent="0.25">
      <c r="A2103" s="39">
        <v>44388</v>
      </c>
      <c r="B2103" s="40">
        <v>0.5838888888888889</v>
      </c>
      <c r="C2103" s="5">
        <v>11</v>
      </c>
      <c r="D2103" s="24">
        <f t="shared" si="133"/>
        <v>11</v>
      </c>
      <c r="E2103" s="26" t="str">
        <f t="shared" si="135"/>
        <v>Under</v>
      </c>
      <c r="F2103" s="26" t="str">
        <f t="shared" si="136"/>
        <v>Over</v>
      </c>
      <c r="G2103" s="26">
        <f t="shared" si="134"/>
        <v>14</v>
      </c>
    </row>
    <row r="2104" spans="1:7" ht="15" x14ac:dyDescent="0.25">
      <c r="A2104" s="39">
        <v>44388</v>
      </c>
      <c r="B2104" s="40">
        <v>0.58439814814814817</v>
      </c>
      <c r="C2104" s="5">
        <v>14</v>
      </c>
      <c r="D2104" s="24">
        <f t="shared" si="133"/>
        <v>14</v>
      </c>
      <c r="E2104" s="26" t="str">
        <f t="shared" si="135"/>
        <v>Under</v>
      </c>
      <c r="F2104" s="26" t="str">
        <f t="shared" si="136"/>
        <v>Over</v>
      </c>
      <c r="G2104" s="26">
        <f t="shared" si="134"/>
        <v>14</v>
      </c>
    </row>
    <row r="2105" spans="1:7" ht="15" x14ac:dyDescent="0.25">
      <c r="A2105" s="39">
        <v>44388</v>
      </c>
      <c r="B2105" s="40">
        <v>0.5855555555555555</v>
      </c>
      <c r="C2105" s="5">
        <v>17</v>
      </c>
      <c r="D2105" s="24">
        <f t="shared" si="133"/>
        <v>17</v>
      </c>
      <c r="E2105" s="26" t="str">
        <f t="shared" si="135"/>
        <v>Under</v>
      </c>
      <c r="F2105" s="26" t="str">
        <f t="shared" si="136"/>
        <v>Over</v>
      </c>
      <c r="G2105" s="26">
        <f t="shared" si="134"/>
        <v>14</v>
      </c>
    </row>
    <row r="2106" spans="1:7" ht="15" x14ac:dyDescent="0.25">
      <c r="A2106" s="39">
        <v>44388</v>
      </c>
      <c r="B2106" s="40">
        <v>0.58678240740740739</v>
      </c>
      <c r="C2106" s="5">
        <v>18</v>
      </c>
      <c r="D2106" s="24">
        <f t="shared" si="133"/>
        <v>18</v>
      </c>
      <c r="E2106" s="26" t="str">
        <f t="shared" si="135"/>
        <v>Under</v>
      </c>
      <c r="F2106" s="26" t="str">
        <f t="shared" si="136"/>
        <v>Over</v>
      </c>
      <c r="G2106" s="26">
        <f t="shared" si="134"/>
        <v>14</v>
      </c>
    </row>
    <row r="2107" spans="1:7" ht="15" x14ac:dyDescent="0.25">
      <c r="A2107" s="39">
        <v>44388</v>
      </c>
      <c r="B2107" s="40">
        <v>0.59039351851851851</v>
      </c>
      <c r="C2107" s="5">
        <v>10</v>
      </c>
      <c r="D2107" s="24">
        <f t="shared" si="133"/>
        <v>10</v>
      </c>
      <c r="E2107" s="26" t="str">
        <f t="shared" si="135"/>
        <v>Under</v>
      </c>
      <c r="F2107" s="26" t="str">
        <f t="shared" si="136"/>
        <v>Under</v>
      </c>
      <c r="G2107" s="26">
        <f t="shared" si="134"/>
        <v>14</v>
      </c>
    </row>
    <row r="2108" spans="1:7" ht="15" x14ac:dyDescent="0.25">
      <c r="A2108" s="39">
        <v>44388</v>
      </c>
      <c r="B2108" s="40">
        <v>0.59177083333333336</v>
      </c>
      <c r="C2108" s="5">
        <v>17</v>
      </c>
      <c r="D2108" s="24">
        <f t="shared" si="133"/>
        <v>17</v>
      </c>
      <c r="E2108" s="26" t="str">
        <f t="shared" si="135"/>
        <v>Under</v>
      </c>
      <c r="F2108" s="26" t="str">
        <f t="shared" si="136"/>
        <v>Over</v>
      </c>
      <c r="G2108" s="26">
        <f t="shared" si="134"/>
        <v>14</v>
      </c>
    </row>
    <row r="2109" spans="1:7" ht="15" x14ac:dyDescent="0.25">
      <c r="A2109" s="39">
        <v>44388</v>
      </c>
      <c r="B2109" s="40">
        <v>0.59614583333333326</v>
      </c>
      <c r="C2109" s="5">
        <v>17</v>
      </c>
      <c r="D2109" s="24">
        <f t="shared" si="133"/>
        <v>17</v>
      </c>
      <c r="E2109" s="26" t="str">
        <f t="shared" si="135"/>
        <v>Under</v>
      </c>
      <c r="F2109" s="26" t="str">
        <f t="shared" si="136"/>
        <v>Over</v>
      </c>
      <c r="G2109" s="26">
        <f t="shared" si="134"/>
        <v>14</v>
      </c>
    </row>
    <row r="2110" spans="1:7" ht="15" x14ac:dyDescent="0.25">
      <c r="A2110" s="39">
        <v>44388</v>
      </c>
      <c r="B2110" s="40">
        <v>0.60313657407407406</v>
      </c>
      <c r="C2110" s="5">
        <v>17</v>
      </c>
      <c r="D2110" s="24">
        <f t="shared" si="133"/>
        <v>17</v>
      </c>
      <c r="E2110" s="26" t="str">
        <f t="shared" si="135"/>
        <v>Under</v>
      </c>
      <c r="F2110" s="26" t="str">
        <f t="shared" si="136"/>
        <v>Over</v>
      </c>
      <c r="G2110" s="26">
        <f t="shared" si="134"/>
        <v>14</v>
      </c>
    </row>
    <row r="2111" spans="1:7" ht="15" x14ac:dyDescent="0.25">
      <c r="A2111" s="39">
        <v>44388</v>
      </c>
      <c r="B2111" s="40">
        <v>0.60496527777777775</v>
      </c>
      <c r="C2111" s="5">
        <v>10</v>
      </c>
      <c r="D2111" s="24">
        <f t="shared" si="133"/>
        <v>10</v>
      </c>
      <c r="E2111" s="26" t="str">
        <f t="shared" si="135"/>
        <v>Under</v>
      </c>
      <c r="F2111" s="26" t="str">
        <f t="shared" si="136"/>
        <v>Under</v>
      </c>
      <c r="G2111" s="26">
        <f t="shared" si="134"/>
        <v>14</v>
      </c>
    </row>
    <row r="2112" spans="1:7" ht="15" x14ac:dyDescent="0.25">
      <c r="A2112" s="39">
        <v>44388</v>
      </c>
      <c r="B2112" s="40">
        <v>0.60572916666666665</v>
      </c>
      <c r="C2112" s="5">
        <v>18</v>
      </c>
      <c r="D2112" s="24">
        <f t="shared" si="133"/>
        <v>18</v>
      </c>
      <c r="E2112" s="26" t="str">
        <f t="shared" si="135"/>
        <v>Under</v>
      </c>
      <c r="F2112" s="26" t="str">
        <f t="shared" si="136"/>
        <v>Over</v>
      </c>
      <c r="G2112" s="26">
        <f t="shared" si="134"/>
        <v>14</v>
      </c>
    </row>
    <row r="2113" spans="1:7" ht="15" x14ac:dyDescent="0.25">
      <c r="A2113" s="39">
        <v>44388</v>
      </c>
      <c r="B2113" s="40">
        <v>0.60862268518518514</v>
      </c>
      <c r="C2113" s="5">
        <v>9</v>
      </c>
      <c r="D2113" s="24">
        <f t="shared" si="133"/>
        <v>9</v>
      </c>
      <c r="E2113" s="26" t="str">
        <f t="shared" si="135"/>
        <v>Under</v>
      </c>
      <c r="F2113" s="26" t="str">
        <f t="shared" si="136"/>
        <v>Under</v>
      </c>
      <c r="G2113" s="26">
        <f t="shared" si="134"/>
        <v>14</v>
      </c>
    </row>
    <row r="2114" spans="1:7" ht="15" x14ac:dyDescent="0.25">
      <c r="A2114" s="39">
        <v>44388</v>
      </c>
      <c r="B2114" s="40">
        <v>0.60888888888888892</v>
      </c>
      <c r="C2114" s="5">
        <v>12</v>
      </c>
      <c r="D2114" s="24">
        <f t="shared" si="133"/>
        <v>12</v>
      </c>
      <c r="E2114" s="26" t="str">
        <f t="shared" si="135"/>
        <v>Under</v>
      </c>
      <c r="F2114" s="26" t="str">
        <f t="shared" si="136"/>
        <v>Over</v>
      </c>
      <c r="G2114" s="26">
        <f t="shared" si="134"/>
        <v>14</v>
      </c>
    </row>
    <row r="2115" spans="1:7" ht="15" x14ac:dyDescent="0.25">
      <c r="A2115" s="39">
        <v>44388</v>
      </c>
      <c r="B2115" s="40">
        <v>0.61151620370370374</v>
      </c>
      <c r="C2115" s="5">
        <v>19</v>
      </c>
      <c r="D2115" s="24">
        <f t="shared" si="133"/>
        <v>19</v>
      </c>
      <c r="E2115" s="26" t="str">
        <f t="shared" si="135"/>
        <v>Under</v>
      </c>
      <c r="F2115" s="26" t="str">
        <f t="shared" si="136"/>
        <v>Over</v>
      </c>
      <c r="G2115" s="26">
        <f t="shared" si="134"/>
        <v>14</v>
      </c>
    </row>
    <row r="2116" spans="1:7" ht="15" x14ac:dyDescent="0.25">
      <c r="A2116" s="39">
        <v>44388</v>
      </c>
      <c r="B2116" s="40">
        <v>0.61153935185185182</v>
      </c>
      <c r="C2116" s="5">
        <v>20</v>
      </c>
      <c r="D2116" s="24">
        <f t="shared" si="133"/>
        <v>20</v>
      </c>
      <c r="E2116" s="26" t="str">
        <f t="shared" si="135"/>
        <v>Under</v>
      </c>
      <c r="F2116" s="26" t="str">
        <f t="shared" si="136"/>
        <v>Over</v>
      </c>
      <c r="G2116" s="26">
        <f t="shared" si="134"/>
        <v>14</v>
      </c>
    </row>
    <row r="2117" spans="1:7" ht="15" x14ac:dyDescent="0.25">
      <c r="A2117" s="39">
        <v>44388</v>
      </c>
      <c r="B2117" s="40">
        <v>0.61186342592592591</v>
      </c>
      <c r="C2117" s="5">
        <v>12</v>
      </c>
      <c r="D2117" s="24">
        <f t="shared" si="133"/>
        <v>12</v>
      </c>
      <c r="E2117" s="26" t="str">
        <f t="shared" si="135"/>
        <v>Under</v>
      </c>
      <c r="F2117" s="26" t="str">
        <f t="shared" si="136"/>
        <v>Over</v>
      </c>
      <c r="G2117" s="26">
        <f t="shared" si="134"/>
        <v>14</v>
      </c>
    </row>
    <row r="2118" spans="1:7" ht="15" x14ac:dyDescent="0.25">
      <c r="A2118" s="39">
        <v>44388</v>
      </c>
      <c r="B2118" s="40">
        <v>0.61297453703703708</v>
      </c>
      <c r="C2118" s="5">
        <v>20</v>
      </c>
      <c r="D2118" s="24">
        <f t="shared" si="133"/>
        <v>20</v>
      </c>
      <c r="E2118" s="26" t="str">
        <f t="shared" si="135"/>
        <v>Under</v>
      </c>
      <c r="F2118" s="26" t="str">
        <f t="shared" si="136"/>
        <v>Over</v>
      </c>
      <c r="G2118" s="26">
        <f t="shared" si="134"/>
        <v>14</v>
      </c>
    </row>
    <row r="2119" spans="1:7" ht="15" x14ac:dyDescent="0.25">
      <c r="A2119" s="39">
        <v>44388</v>
      </c>
      <c r="B2119" s="40">
        <v>0.61476851851851855</v>
      </c>
      <c r="C2119" s="5">
        <v>30</v>
      </c>
      <c r="D2119" s="24">
        <f t="shared" si="133"/>
        <v>30</v>
      </c>
      <c r="E2119" s="26" t="str">
        <f t="shared" si="135"/>
        <v>Over</v>
      </c>
      <c r="F2119" s="26" t="str">
        <f t="shared" si="136"/>
        <v>Over</v>
      </c>
      <c r="G2119" s="26">
        <f t="shared" si="134"/>
        <v>14</v>
      </c>
    </row>
    <row r="2120" spans="1:7" ht="15" x14ac:dyDescent="0.25">
      <c r="A2120" s="39">
        <v>44388</v>
      </c>
      <c r="B2120" s="40">
        <v>0.61550925925925926</v>
      </c>
      <c r="C2120" s="5">
        <v>18</v>
      </c>
      <c r="D2120" s="24">
        <f t="shared" si="133"/>
        <v>18</v>
      </c>
      <c r="E2120" s="26" t="str">
        <f t="shared" si="135"/>
        <v>Under</v>
      </c>
      <c r="F2120" s="26" t="str">
        <f t="shared" si="136"/>
        <v>Over</v>
      </c>
      <c r="G2120" s="26">
        <f t="shared" si="134"/>
        <v>14</v>
      </c>
    </row>
    <row r="2121" spans="1:7" ht="15" x14ac:dyDescent="0.25">
      <c r="A2121" s="39">
        <v>44388</v>
      </c>
      <c r="B2121" s="40">
        <v>0.62347222222222221</v>
      </c>
      <c r="C2121" s="5">
        <v>25</v>
      </c>
      <c r="D2121" s="24">
        <f t="shared" si="133"/>
        <v>25</v>
      </c>
      <c r="E2121" s="26" t="str">
        <f t="shared" si="135"/>
        <v>Over</v>
      </c>
      <c r="F2121" s="26" t="str">
        <f t="shared" si="136"/>
        <v>Over</v>
      </c>
      <c r="G2121" s="26">
        <f t="shared" si="134"/>
        <v>14</v>
      </c>
    </row>
    <row r="2122" spans="1:7" ht="15" x14ac:dyDescent="0.25">
      <c r="A2122" s="39">
        <v>44388</v>
      </c>
      <c r="B2122" s="40">
        <v>0.62769675925925927</v>
      </c>
      <c r="C2122" s="5">
        <v>17</v>
      </c>
      <c r="D2122" s="24">
        <f t="shared" si="133"/>
        <v>17</v>
      </c>
      <c r="E2122" s="26" t="str">
        <f t="shared" si="135"/>
        <v>Under</v>
      </c>
      <c r="F2122" s="26" t="str">
        <f t="shared" si="136"/>
        <v>Over</v>
      </c>
      <c r="G2122" s="26">
        <f t="shared" si="134"/>
        <v>15</v>
      </c>
    </row>
    <row r="2123" spans="1:7" ht="15" x14ac:dyDescent="0.25">
      <c r="A2123" s="39">
        <v>44388</v>
      </c>
      <c r="B2123" s="40">
        <v>0.62809027777777782</v>
      </c>
      <c r="C2123" s="5">
        <v>15</v>
      </c>
      <c r="D2123" s="24">
        <f t="shared" si="133"/>
        <v>15</v>
      </c>
      <c r="E2123" s="26" t="str">
        <f t="shared" si="135"/>
        <v>Under</v>
      </c>
      <c r="F2123" s="26" t="str">
        <f t="shared" si="136"/>
        <v>Over</v>
      </c>
      <c r="G2123" s="26">
        <f t="shared" si="134"/>
        <v>15</v>
      </c>
    </row>
    <row r="2124" spans="1:7" ht="15" x14ac:dyDescent="0.25">
      <c r="A2124" s="39">
        <v>44388</v>
      </c>
      <c r="B2124" s="40">
        <v>0.63312500000000005</v>
      </c>
      <c r="C2124" s="5">
        <v>16</v>
      </c>
      <c r="D2124" s="24">
        <f t="shared" si="133"/>
        <v>16</v>
      </c>
      <c r="E2124" s="26" t="str">
        <f t="shared" si="135"/>
        <v>Under</v>
      </c>
      <c r="F2124" s="26" t="str">
        <f t="shared" si="136"/>
        <v>Over</v>
      </c>
      <c r="G2124" s="26">
        <f t="shared" si="134"/>
        <v>15</v>
      </c>
    </row>
    <row r="2125" spans="1:7" ht="15" x14ac:dyDescent="0.25">
      <c r="A2125" s="39">
        <v>44388</v>
      </c>
      <c r="B2125" s="40">
        <v>0.63473379629629634</v>
      </c>
      <c r="C2125" s="5">
        <v>16</v>
      </c>
      <c r="D2125" s="24">
        <f t="shared" si="133"/>
        <v>16</v>
      </c>
      <c r="E2125" s="26" t="str">
        <f t="shared" si="135"/>
        <v>Under</v>
      </c>
      <c r="F2125" s="26" t="str">
        <f t="shared" si="136"/>
        <v>Over</v>
      </c>
      <c r="G2125" s="26">
        <f t="shared" si="134"/>
        <v>15</v>
      </c>
    </row>
    <row r="2126" spans="1:7" ht="15" x14ac:dyDescent="0.25">
      <c r="A2126" s="39">
        <v>44388</v>
      </c>
      <c r="B2126" s="40">
        <v>0.63491898148148151</v>
      </c>
      <c r="C2126" s="5">
        <v>20</v>
      </c>
      <c r="D2126" s="24">
        <f t="shared" si="133"/>
        <v>20</v>
      </c>
      <c r="E2126" s="26" t="str">
        <f t="shared" si="135"/>
        <v>Under</v>
      </c>
      <c r="F2126" s="26" t="str">
        <f t="shared" si="136"/>
        <v>Over</v>
      </c>
      <c r="G2126" s="26">
        <f t="shared" si="134"/>
        <v>15</v>
      </c>
    </row>
    <row r="2127" spans="1:7" ht="15" x14ac:dyDescent="0.25">
      <c r="A2127" s="39">
        <v>44388</v>
      </c>
      <c r="B2127" s="40">
        <v>0.63579861111111113</v>
      </c>
      <c r="C2127" s="5">
        <v>15</v>
      </c>
      <c r="D2127" s="24">
        <f t="shared" si="133"/>
        <v>15</v>
      </c>
      <c r="E2127" s="26" t="str">
        <f t="shared" si="135"/>
        <v>Under</v>
      </c>
      <c r="F2127" s="26" t="str">
        <f t="shared" si="136"/>
        <v>Over</v>
      </c>
      <c r="G2127" s="26">
        <f t="shared" si="134"/>
        <v>15</v>
      </c>
    </row>
    <row r="2128" spans="1:7" ht="15" x14ac:dyDescent="0.25">
      <c r="A2128" s="39">
        <v>44388</v>
      </c>
      <c r="B2128" s="40">
        <v>0.63800925925925933</v>
      </c>
      <c r="C2128" s="5">
        <v>12</v>
      </c>
      <c r="D2128" s="24">
        <f t="shared" si="133"/>
        <v>12</v>
      </c>
      <c r="E2128" s="26" t="str">
        <f t="shared" si="135"/>
        <v>Under</v>
      </c>
      <c r="F2128" s="26" t="str">
        <f t="shared" si="136"/>
        <v>Over</v>
      </c>
      <c r="G2128" s="26">
        <f t="shared" si="134"/>
        <v>15</v>
      </c>
    </row>
    <row r="2129" spans="1:7" ht="15" x14ac:dyDescent="0.25">
      <c r="A2129" s="39">
        <v>44388</v>
      </c>
      <c r="B2129" s="40">
        <v>0.64057870370370373</v>
      </c>
      <c r="C2129" s="5">
        <v>9</v>
      </c>
      <c r="D2129" s="24">
        <f t="shared" si="133"/>
        <v>9</v>
      </c>
      <c r="E2129" s="26" t="str">
        <f t="shared" si="135"/>
        <v>Under</v>
      </c>
      <c r="F2129" s="26" t="str">
        <f t="shared" si="136"/>
        <v>Under</v>
      </c>
      <c r="G2129" s="26">
        <f t="shared" si="134"/>
        <v>15</v>
      </c>
    </row>
    <row r="2130" spans="1:7" ht="15" x14ac:dyDescent="0.25">
      <c r="A2130" s="39">
        <v>44388</v>
      </c>
      <c r="B2130" s="40">
        <v>0.64106481481481481</v>
      </c>
      <c r="C2130" s="5">
        <v>11</v>
      </c>
      <c r="D2130" s="24">
        <f t="shared" si="133"/>
        <v>11</v>
      </c>
      <c r="E2130" s="26" t="str">
        <f t="shared" si="135"/>
        <v>Under</v>
      </c>
      <c r="F2130" s="26" t="str">
        <f t="shared" si="136"/>
        <v>Over</v>
      </c>
      <c r="G2130" s="26">
        <f t="shared" si="134"/>
        <v>15</v>
      </c>
    </row>
    <row r="2131" spans="1:7" ht="15" x14ac:dyDescent="0.25">
      <c r="A2131" s="39">
        <v>44388</v>
      </c>
      <c r="B2131" s="40">
        <v>0.64128472222222221</v>
      </c>
      <c r="C2131" s="5">
        <v>14</v>
      </c>
      <c r="D2131" s="24">
        <f t="shared" si="133"/>
        <v>14</v>
      </c>
      <c r="E2131" s="26" t="str">
        <f t="shared" si="135"/>
        <v>Under</v>
      </c>
      <c r="F2131" s="26" t="str">
        <f t="shared" si="136"/>
        <v>Over</v>
      </c>
      <c r="G2131" s="26">
        <f t="shared" si="134"/>
        <v>15</v>
      </c>
    </row>
    <row r="2132" spans="1:7" ht="15" x14ac:dyDescent="0.25">
      <c r="A2132" s="39">
        <v>44388</v>
      </c>
      <c r="B2132" s="40">
        <v>0.64178240740740744</v>
      </c>
      <c r="C2132" s="5">
        <v>23</v>
      </c>
      <c r="D2132" s="24">
        <f t="shared" si="133"/>
        <v>23</v>
      </c>
      <c r="E2132" s="26" t="str">
        <f t="shared" si="135"/>
        <v>Under</v>
      </c>
      <c r="F2132" s="26" t="str">
        <f t="shared" si="136"/>
        <v>Over</v>
      </c>
      <c r="G2132" s="26">
        <f t="shared" si="134"/>
        <v>15</v>
      </c>
    </row>
    <row r="2133" spans="1:7" ht="15" x14ac:dyDescent="0.25">
      <c r="A2133" s="39">
        <v>44388</v>
      </c>
      <c r="B2133" s="40">
        <v>0.64252314814814815</v>
      </c>
      <c r="C2133" s="5">
        <v>12</v>
      </c>
      <c r="D2133" s="24">
        <f t="shared" si="133"/>
        <v>12</v>
      </c>
      <c r="E2133" s="26" t="str">
        <f t="shared" si="135"/>
        <v>Under</v>
      </c>
      <c r="F2133" s="26" t="str">
        <f t="shared" si="136"/>
        <v>Over</v>
      </c>
      <c r="G2133" s="26">
        <f t="shared" si="134"/>
        <v>15</v>
      </c>
    </row>
    <row r="2134" spans="1:7" ht="15" x14ac:dyDescent="0.25">
      <c r="A2134" s="39">
        <v>44388</v>
      </c>
      <c r="B2134" s="40">
        <v>0.64281250000000001</v>
      </c>
      <c r="C2134" s="5">
        <v>13</v>
      </c>
      <c r="D2134" s="24">
        <f t="shared" si="133"/>
        <v>13</v>
      </c>
      <c r="E2134" s="26" t="str">
        <f t="shared" si="135"/>
        <v>Under</v>
      </c>
      <c r="F2134" s="26" t="str">
        <f t="shared" si="136"/>
        <v>Over</v>
      </c>
      <c r="G2134" s="26">
        <f t="shared" si="134"/>
        <v>15</v>
      </c>
    </row>
    <row r="2135" spans="1:7" ht="15" x14ac:dyDescent="0.25">
      <c r="A2135" s="39">
        <v>44388</v>
      </c>
      <c r="B2135" s="40">
        <v>0.645625</v>
      </c>
      <c r="C2135" s="5">
        <v>14</v>
      </c>
      <c r="D2135" s="24">
        <f t="shared" ref="D2135:D2198" si="137">IF(C2135="","",IF($B$9="mph",C2135,ROUND(C2135*0.6214,0)))</f>
        <v>14</v>
      </c>
      <c r="E2135" s="26" t="str">
        <f t="shared" si="135"/>
        <v>Under</v>
      </c>
      <c r="F2135" s="26" t="str">
        <f t="shared" si="136"/>
        <v>Over</v>
      </c>
      <c r="G2135" s="26">
        <f t="shared" ref="G2135:G2198" si="138">HOUR(B2135)</f>
        <v>15</v>
      </c>
    </row>
    <row r="2136" spans="1:7" ht="15" x14ac:dyDescent="0.25">
      <c r="A2136" s="39">
        <v>44388</v>
      </c>
      <c r="B2136" s="40">
        <v>0.646550925925926</v>
      </c>
      <c r="C2136" s="5">
        <v>14</v>
      </c>
      <c r="D2136" s="24">
        <f t="shared" si="137"/>
        <v>14</v>
      </c>
      <c r="E2136" s="26" t="str">
        <f t="shared" ref="E2136:E2199" si="139">IF(D2136="","",IF(D2136&gt;$B$11,"Over","Under"))</f>
        <v>Under</v>
      </c>
      <c r="F2136" s="26" t="str">
        <f t="shared" ref="F2136:F2199" si="140">IF(D2136="","",IF(D2136&gt;$B$10,"Over","Under"))</f>
        <v>Over</v>
      </c>
      <c r="G2136" s="26">
        <f t="shared" si="138"/>
        <v>15</v>
      </c>
    </row>
    <row r="2137" spans="1:7" ht="15" x14ac:dyDescent="0.25">
      <c r="A2137" s="39">
        <v>44388</v>
      </c>
      <c r="B2137" s="40">
        <v>0.64741898148148147</v>
      </c>
      <c r="C2137" s="5">
        <v>12</v>
      </c>
      <c r="D2137" s="24">
        <f t="shared" si="137"/>
        <v>12</v>
      </c>
      <c r="E2137" s="26" t="str">
        <f t="shared" si="139"/>
        <v>Under</v>
      </c>
      <c r="F2137" s="26" t="str">
        <f t="shared" si="140"/>
        <v>Over</v>
      </c>
      <c r="G2137" s="26">
        <f t="shared" si="138"/>
        <v>15</v>
      </c>
    </row>
    <row r="2138" spans="1:7" ht="15" x14ac:dyDescent="0.25">
      <c r="A2138" s="39">
        <v>44388</v>
      </c>
      <c r="B2138" s="40">
        <v>0.64846064814814819</v>
      </c>
      <c r="C2138" s="5">
        <v>16</v>
      </c>
      <c r="D2138" s="24">
        <f t="shared" si="137"/>
        <v>16</v>
      </c>
      <c r="E2138" s="26" t="str">
        <f t="shared" si="139"/>
        <v>Under</v>
      </c>
      <c r="F2138" s="26" t="str">
        <f t="shared" si="140"/>
        <v>Over</v>
      </c>
      <c r="G2138" s="26">
        <f t="shared" si="138"/>
        <v>15</v>
      </c>
    </row>
    <row r="2139" spans="1:7" ht="15" x14ac:dyDescent="0.25">
      <c r="A2139" s="39">
        <v>44388</v>
      </c>
      <c r="B2139" s="40">
        <v>0.65251157407407401</v>
      </c>
      <c r="C2139" s="5">
        <v>15</v>
      </c>
      <c r="D2139" s="24">
        <f t="shared" si="137"/>
        <v>15</v>
      </c>
      <c r="E2139" s="26" t="str">
        <f t="shared" si="139"/>
        <v>Under</v>
      </c>
      <c r="F2139" s="26" t="str">
        <f t="shared" si="140"/>
        <v>Over</v>
      </c>
      <c r="G2139" s="26">
        <f t="shared" si="138"/>
        <v>15</v>
      </c>
    </row>
    <row r="2140" spans="1:7" ht="15" x14ac:dyDescent="0.25">
      <c r="A2140" s="39">
        <v>44388</v>
      </c>
      <c r="B2140" s="40">
        <v>0.65392361111111108</v>
      </c>
      <c r="C2140" s="5">
        <v>14</v>
      </c>
      <c r="D2140" s="24">
        <f t="shared" si="137"/>
        <v>14</v>
      </c>
      <c r="E2140" s="26" t="str">
        <f t="shared" si="139"/>
        <v>Under</v>
      </c>
      <c r="F2140" s="26" t="str">
        <f t="shared" si="140"/>
        <v>Over</v>
      </c>
      <c r="G2140" s="26">
        <f t="shared" si="138"/>
        <v>15</v>
      </c>
    </row>
    <row r="2141" spans="1:7" ht="15" x14ac:dyDescent="0.25">
      <c r="A2141" s="39">
        <v>44388</v>
      </c>
      <c r="B2141" s="40">
        <v>0.65437500000000004</v>
      </c>
      <c r="C2141" s="5">
        <v>13</v>
      </c>
      <c r="D2141" s="24">
        <f t="shared" si="137"/>
        <v>13</v>
      </c>
      <c r="E2141" s="26" t="str">
        <f t="shared" si="139"/>
        <v>Under</v>
      </c>
      <c r="F2141" s="26" t="str">
        <f t="shared" si="140"/>
        <v>Over</v>
      </c>
      <c r="G2141" s="26">
        <f t="shared" si="138"/>
        <v>15</v>
      </c>
    </row>
    <row r="2142" spans="1:7" ht="15" x14ac:dyDescent="0.25">
      <c r="A2142" s="39">
        <v>44388</v>
      </c>
      <c r="B2142" s="40">
        <v>0.65885416666666663</v>
      </c>
      <c r="C2142" s="5">
        <v>10</v>
      </c>
      <c r="D2142" s="24">
        <f t="shared" si="137"/>
        <v>10</v>
      </c>
      <c r="E2142" s="26" t="str">
        <f t="shared" si="139"/>
        <v>Under</v>
      </c>
      <c r="F2142" s="26" t="str">
        <f t="shared" si="140"/>
        <v>Under</v>
      </c>
      <c r="G2142" s="26">
        <f t="shared" si="138"/>
        <v>15</v>
      </c>
    </row>
    <row r="2143" spans="1:7" ht="15" x14ac:dyDescent="0.25">
      <c r="A2143" s="39">
        <v>44388</v>
      </c>
      <c r="B2143" s="40">
        <v>0.65993055555555558</v>
      </c>
      <c r="C2143" s="5">
        <v>22</v>
      </c>
      <c r="D2143" s="24">
        <f t="shared" si="137"/>
        <v>22</v>
      </c>
      <c r="E2143" s="26" t="str">
        <f t="shared" si="139"/>
        <v>Under</v>
      </c>
      <c r="F2143" s="26" t="str">
        <f t="shared" si="140"/>
        <v>Over</v>
      </c>
      <c r="G2143" s="26">
        <f t="shared" si="138"/>
        <v>15</v>
      </c>
    </row>
    <row r="2144" spans="1:7" ht="15" x14ac:dyDescent="0.25">
      <c r="A2144" s="39">
        <v>44388</v>
      </c>
      <c r="B2144" s="40">
        <v>0.6607291666666667</v>
      </c>
      <c r="C2144" s="5">
        <v>16</v>
      </c>
      <c r="D2144" s="24">
        <f t="shared" si="137"/>
        <v>16</v>
      </c>
      <c r="E2144" s="26" t="str">
        <f t="shared" si="139"/>
        <v>Under</v>
      </c>
      <c r="F2144" s="26" t="str">
        <f t="shared" si="140"/>
        <v>Over</v>
      </c>
      <c r="G2144" s="26">
        <f t="shared" si="138"/>
        <v>15</v>
      </c>
    </row>
    <row r="2145" spans="1:7" ht="15" x14ac:dyDescent="0.25">
      <c r="A2145" s="39">
        <v>44388</v>
      </c>
      <c r="B2145" s="40">
        <v>0.66181712962962969</v>
      </c>
      <c r="C2145" s="5">
        <v>22</v>
      </c>
      <c r="D2145" s="24">
        <f t="shared" si="137"/>
        <v>22</v>
      </c>
      <c r="E2145" s="26" t="str">
        <f t="shared" si="139"/>
        <v>Under</v>
      </c>
      <c r="F2145" s="26" t="str">
        <f t="shared" si="140"/>
        <v>Over</v>
      </c>
      <c r="G2145" s="26">
        <f t="shared" si="138"/>
        <v>15</v>
      </c>
    </row>
    <row r="2146" spans="1:7" ht="15" x14ac:dyDescent="0.25">
      <c r="A2146" s="39">
        <v>44388</v>
      </c>
      <c r="B2146" s="40">
        <v>0.6618518518518518</v>
      </c>
      <c r="C2146" s="5">
        <v>21</v>
      </c>
      <c r="D2146" s="24">
        <f t="shared" si="137"/>
        <v>21</v>
      </c>
      <c r="E2146" s="26" t="str">
        <f t="shared" si="139"/>
        <v>Under</v>
      </c>
      <c r="F2146" s="26" t="str">
        <f t="shared" si="140"/>
        <v>Over</v>
      </c>
      <c r="G2146" s="26">
        <f t="shared" si="138"/>
        <v>15</v>
      </c>
    </row>
    <row r="2147" spans="1:7" ht="15" x14ac:dyDescent="0.25">
      <c r="A2147" s="39">
        <v>44388</v>
      </c>
      <c r="B2147" s="40">
        <v>0.6647453703703704</v>
      </c>
      <c r="C2147" s="5">
        <v>13</v>
      </c>
      <c r="D2147" s="24">
        <f t="shared" si="137"/>
        <v>13</v>
      </c>
      <c r="E2147" s="26" t="str">
        <f t="shared" si="139"/>
        <v>Under</v>
      </c>
      <c r="F2147" s="26" t="str">
        <f t="shared" si="140"/>
        <v>Over</v>
      </c>
      <c r="G2147" s="26">
        <f t="shared" si="138"/>
        <v>15</v>
      </c>
    </row>
    <row r="2148" spans="1:7" ht="15" x14ac:dyDescent="0.25">
      <c r="A2148" s="39">
        <v>44388</v>
      </c>
      <c r="B2148" s="40">
        <v>0.6658101851851852</v>
      </c>
      <c r="C2148" s="5">
        <v>16</v>
      </c>
      <c r="D2148" s="24">
        <f t="shared" si="137"/>
        <v>16</v>
      </c>
      <c r="E2148" s="26" t="str">
        <f t="shared" si="139"/>
        <v>Under</v>
      </c>
      <c r="F2148" s="26" t="str">
        <f t="shared" si="140"/>
        <v>Over</v>
      </c>
      <c r="G2148" s="26">
        <f t="shared" si="138"/>
        <v>15</v>
      </c>
    </row>
    <row r="2149" spans="1:7" ht="15" x14ac:dyDescent="0.25">
      <c r="A2149" s="39">
        <v>44388</v>
      </c>
      <c r="B2149" s="40">
        <v>0.66999999999999993</v>
      </c>
      <c r="C2149" s="5">
        <v>14</v>
      </c>
      <c r="D2149" s="24">
        <f t="shared" si="137"/>
        <v>14</v>
      </c>
      <c r="E2149" s="26" t="str">
        <f t="shared" si="139"/>
        <v>Under</v>
      </c>
      <c r="F2149" s="26" t="str">
        <f t="shared" si="140"/>
        <v>Over</v>
      </c>
      <c r="G2149" s="26">
        <f t="shared" si="138"/>
        <v>16</v>
      </c>
    </row>
    <row r="2150" spans="1:7" ht="15" x14ac:dyDescent="0.25">
      <c r="A2150" s="39">
        <v>44388</v>
      </c>
      <c r="B2150" s="40">
        <v>0.67040509259259251</v>
      </c>
      <c r="C2150" s="5">
        <v>10</v>
      </c>
      <c r="D2150" s="24">
        <f t="shared" si="137"/>
        <v>10</v>
      </c>
      <c r="E2150" s="26" t="str">
        <f t="shared" si="139"/>
        <v>Under</v>
      </c>
      <c r="F2150" s="26" t="str">
        <f t="shared" si="140"/>
        <v>Under</v>
      </c>
      <c r="G2150" s="26">
        <f t="shared" si="138"/>
        <v>16</v>
      </c>
    </row>
    <row r="2151" spans="1:7" ht="15" x14ac:dyDescent="0.25">
      <c r="A2151" s="39">
        <v>44388</v>
      </c>
      <c r="B2151" s="40">
        <v>0.67048611111111101</v>
      </c>
      <c r="C2151" s="5">
        <v>16</v>
      </c>
      <c r="D2151" s="24">
        <f t="shared" si="137"/>
        <v>16</v>
      </c>
      <c r="E2151" s="26" t="str">
        <f t="shared" si="139"/>
        <v>Under</v>
      </c>
      <c r="F2151" s="26" t="str">
        <f t="shared" si="140"/>
        <v>Over</v>
      </c>
      <c r="G2151" s="26">
        <f t="shared" si="138"/>
        <v>16</v>
      </c>
    </row>
    <row r="2152" spans="1:7" ht="15" x14ac:dyDescent="0.25">
      <c r="A2152" s="39">
        <v>44388</v>
      </c>
      <c r="B2152" s="40">
        <v>0.67282407407407396</v>
      </c>
      <c r="C2152" s="5">
        <v>14</v>
      </c>
      <c r="D2152" s="24">
        <f t="shared" si="137"/>
        <v>14</v>
      </c>
      <c r="E2152" s="26" t="str">
        <f t="shared" si="139"/>
        <v>Under</v>
      </c>
      <c r="F2152" s="26" t="str">
        <f t="shared" si="140"/>
        <v>Over</v>
      </c>
      <c r="G2152" s="26">
        <f t="shared" si="138"/>
        <v>16</v>
      </c>
    </row>
    <row r="2153" spans="1:7" ht="15" x14ac:dyDescent="0.25">
      <c r="A2153" s="39">
        <v>44388</v>
      </c>
      <c r="B2153" s="40">
        <v>0.67353009259259267</v>
      </c>
      <c r="C2153" s="5">
        <v>17</v>
      </c>
      <c r="D2153" s="24">
        <f t="shared" si="137"/>
        <v>17</v>
      </c>
      <c r="E2153" s="26" t="str">
        <f t="shared" si="139"/>
        <v>Under</v>
      </c>
      <c r="F2153" s="26" t="str">
        <f t="shared" si="140"/>
        <v>Over</v>
      </c>
      <c r="G2153" s="26">
        <f t="shared" si="138"/>
        <v>16</v>
      </c>
    </row>
    <row r="2154" spans="1:7" ht="15" x14ac:dyDescent="0.25">
      <c r="A2154" s="39">
        <v>44388</v>
      </c>
      <c r="B2154" s="40">
        <v>0.67358796296296297</v>
      </c>
      <c r="C2154" s="5">
        <v>20</v>
      </c>
      <c r="D2154" s="24">
        <f t="shared" si="137"/>
        <v>20</v>
      </c>
      <c r="E2154" s="26" t="str">
        <f t="shared" si="139"/>
        <v>Under</v>
      </c>
      <c r="F2154" s="26" t="str">
        <f t="shared" si="140"/>
        <v>Over</v>
      </c>
      <c r="G2154" s="26">
        <f t="shared" si="138"/>
        <v>16</v>
      </c>
    </row>
    <row r="2155" spans="1:7" ht="15" x14ac:dyDescent="0.25">
      <c r="A2155" s="39">
        <v>44388</v>
      </c>
      <c r="B2155" s="40">
        <v>0.67489583333333336</v>
      </c>
      <c r="C2155" s="5">
        <v>13</v>
      </c>
      <c r="D2155" s="24">
        <f t="shared" si="137"/>
        <v>13</v>
      </c>
      <c r="E2155" s="26" t="str">
        <f t="shared" si="139"/>
        <v>Under</v>
      </c>
      <c r="F2155" s="26" t="str">
        <f t="shared" si="140"/>
        <v>Over</v>
      </c>
      <c r="G2155" s="26">
        <f t="shared" si="138"/>
        <v>16</v>
      </c>
    </row>
    <row r="2156" spans="1:7" ht="15" x14ac:dyDescent="0.25">
      <c r="A2156" s="39">
        <v>44388</v>
      </c>
      <c r="B2156" s="40">
        <v>0.68579861111111118</v>
      </c>
      <c r="C2156" s="5">
        <v>27</v>
      </c>
      <c r="D2156" s="24">
        <f t="shared" si="137"/>
        <v>27</v>
      </c>
      <c r="E2156" s="26" t="str">
        <f t="shared" si="139"/>
        <v>Over</v>
      </c>
      <c r="F2156" s="26" t="str">
        <f t="shared" si="140"/>
        <v>Over</v>
      </c>
      <c r="G2156" s="26">
        <f t="shared" si="138"/>
        <v>16</v>
      </c>
    </row>
    <row r="2157" spans="1:7" ht="15" x14ac:dyDescent="0.25">
      <c r="A2157" s="39">
        <v>44388</v>
      </c>
      <c r="B2157" s="40">
        <v>0.68642361111111105</v>
      </c>
      <c r="C2157" s="5">
        <v>18</v>
      </c>
      <c r="D2157" s="24">
        <f t="shared" si="137"/>
        <v>18</v>
      </c>
      <c r="E2157" s="26" t="str">
        <f t="shared" si="139"/>
        <v>Under</v>
      </c>
      <c r="F2157" s="26" t="str">
        <f t="shared" si="140"/>
        <v>Over</v>
      </c>
      <c r="G2157" s="26">
        <f t="shared" si="138"/>
        <v>16</v>
      </c>
    </row>
    <row r="2158" spans="1:7" ht="15" x14ac:dyDescent="0.25">
      <c r="A2158" s="39">
        <v>44388</v>
      </c>
      <c r="B2158" s="40">
        <v>0.68677083333333344</v>
      </c>
      <c r="C2158" s="5">
        <v>17</v>
      </c>
      <c r="D2158" s="24">
        <f t="shared" si="137"/>
        <v>17</v>
      </c>
      <c r="E2158" s="26" t="str">
        <f t="shared" si="139"/>
        <v>Under</v>
      </c>
      <c r="F2158" s="26" t="str">
        <f t="shared" si="140"/>
        <v>Over</v>
      </c>
      <c r="G2158" s="26">
        <f t="shared" si="138"/>
        <v>16</v>
      </c>
    </row>
    <row r="2159" spans="1:7" ht="15" x14ac:dyDescent="0.25">
      <c r="A2159" s="39">
        <v>44388</v>
      </c>
      <c r="B2159" s="40">
        <v>0.687962962962963</v>
      </c>
      <c r="C2159" s="5">
        <v>19</v>
      </c>
      <c r="D2159" s="24">
        <f t="shared" si="137"/>
        <v>19</v>
      </c>
      <c r="E2159" s="26" t="str">
        <f t="shared" si="139"/>
        <v>Under</v>
      </c>
      <c r="F2159" s="26" t="str">
        <f t="shared" si="140"/>
        <v>Over</v>
      </c>
      <c r="G2159" s="26">
        <f t="shared" si="138"/>
        <v>16</v>
      </c>
    </row>
    <row r="2160" spans="1:7" ht="15" x14ac:dyDescent="0.25">
      <c r="A2160" s="39">
        <v>44388</v>
      </c>
      <c r="B2160" s="40">
        <v>0.68844907407407396</v>
      </c>
      <c r="C2160" s="5">
        <v>20</v>
      </c>
      <c r="D2160" s="24">
        <f t="shared" si="137"/>
        <v>20</v>
      </c>
      <c r="E2160" s="26" t="str">
        <f t="shared" si="139"/>
        <v>Under</v>
      </c>
      <c r="F2160" s="26" t="str">
        <f t="shared" si="140"/>
        <v>Over</v>
      </c>
      <c r="G2160" s="26">
        <f t="shared" si="138"/>
        <v>16</v>
      </c>
    </row>
    <row r="2161" spans="1:7" ht="15" x14ac:dyDescent="0.25">
      <c r="A2161" s="39">
        <v>44388</v>
      </c>
      <c r="B2161" s="40">
        <v>0.6929050925925927</v>
      </c>
      <c r="C2161" s="5">
        <v>14</v>
      </c>
      <c r="D2161" s="24">
        <f t="shared" si="137"/>
        <v>14</v>
      </c>
      <c r="E2161" s="26" t="str">
        <f t="shared" si="139"/>
        <v>Under</v>
      </c>
      <c r="F2161" s="26" t="str">
        <f t="shared" si="140"/>
        <v>Over</v>
      </c>
      <c r="G2161" s="26">
        <f t="shared" si="138"/>
        <v>16</v>
      </c>
    </row>
    <row r="2162" spans="1:7" ht="15" x14ac:dyDescent="0.25">
      <c r="A2162" s="39">
        <v>44388</v>
      </c>
      <c r="B2162" s="40">
        <v>0.69388888888888889</v>
      </c>
      <c r="C2162" s="5">
        <v>18</v>
      </c>
      <c r="D2162" s="24">
        <f t="shared" si="137"/>
        <v>18</v>
      </c>
      <c r="E2162" s="26" t="str">
        <f t="shared" si="139"/>
        <v>Under</v>
      </c>
      <c r="F2162" s="26" t="str">
        <f t="shared" si="140"/>
        <v>Over</v>
      </c>
      <c r="G2162" s="26">
        <f t="shared" si="138"/>
        <v>16</v>
      </c>
    </row>
    <row r="2163" spans="1:7" ht="15" x14ac:dyDescent="0.25">
      <c r="A2163" s="39">
        <v>44388</v>
      </c>
      <c r="B2163" s="40">
        <v>0.69542824074074072</v>
      </c>
      <c r="C2163" s="5">
        <v>16</v>
      </c>
      <c r="D2163" s="24">
        <f t="shared" si="137"/>
        <v>16</v>
      </c>
      <c r="E2163" s="26" t="str">
        <f t="shared" si="139"/>
        <v>Under</v>
      </c>
      <c r="F2163" s="26" t="str">
        <f t="shared" si="140"/>
        <v>Over</v>
      </c>
      <c r="G2163" s="26">
        <f t="shared" si="138"/>
        <v>16</v>
      </c>
    </row>
    <row r="2164" spans="1:7" ht="15" x14ac:dyDescent="0.25">
      <c r="A2164" s="39">
        <v>44388</v>
      </c>
      <c r="B2164" s="40">
        <v>0.69557870370370367</v>
      </c>
      <c r="C2164" s="5">
        <v>18</v>
      </c>
      <c r="D2164" s="24">
        <f t="shared" si="137"/>
        <v>18</v>
      </c>
      <c r="E2164" s="26" t="str">
        <f t="shared" si="139"/>
        <v>Under</v>
      </c>
      <c r="F2164" s="26" t="str">
        <f t="shared" si="140"/>
        <v>Over</v>
      </c>
      <c r="G2164" s="26">
        <f t="shared" si="138"/>
        <v>16</v>
      </c>
    </row>
    <row r="2165" spans="1:7" ht="15" x14ac:dyDescent="0.25">
      <c r="A2165" s="39">
        <v>44388</v>
      </c>
      <c r="B2165" s="40">
        <v>0.69710648148148147</v>
      </c>
      <c r="C2165" s="5">
        <v>10</v>
      </c>
      <c r="D2165" s="24">
        <f t="shared" si="137"/>
        <v>10</v>
      </c>
      <c r="E2165" s="26" t="str">
        <f t="shared" si="139"/>
        <v>Under</v>
      </c>
      <c r="F2165" s="26" t="str">
        <f t="shared" si="140"/>
        <v>Under</v>
      </c>
      <c r="G2165" s="26">
        <f t="shared" si="138"/>
        <v>16</v>
      </c>
    </row>
    <row r="2166" spans="1:7" ht="15" x14ac:dyDescent="0.25">
      <c r="A2166" s="39">
        <v>44388</v>
      </c>
      <c r="B2166" s="40">
        <v>0.69842592592592589</v>
      </c>
      <c r="C2166" s="5">
        <v>23</v>
      </c>
      <c r="D2166" s="24">
        <f t="shared" si="137"/>
        <v>23</v>
      </c>
      <c r="E2166" s="26" t="str">
        <f t="shared" si="139"/>
        <v>Under</v>
      </c>
      <c r="F2166" s="26" t="str">
        <f t="shared" si="140"/>
        <v>Over</v>
      </c>
      <c r="G2166" s="26">
        <f t="shared" si="138"/>
        <v>16</v>
      </c>
    </row>
    <row r="2167" spans="1:7" ht="15" x14ac:dyDescent="0.25">
      <c r="A2167" s="39">
        <v>44388</v>
      </c>
      <c r="B2167" s="40">
        <v>0.69873842592592583</v>
      </c>
      <c r="C2167" s="5">
        <v>24</v>
      </c>
      <c r="D2167" s="24">
        <f t="shared" si="137"/>
        <v>24</v>
      </c>
      <c r="E2167" s="26" t="str">
        <f t="shared" si="139"/>
        <v>Under</v>
      </c>
      <c r="F2167" s="26" t="str">
        <f t="shared" si="140"/>
        <v>Over</v>
      </c>
      <c r="G2167" s="26">
        <f t="shared" si="138"/>
        <v>16</v>
      </c>
    </row>
    <row r="2168" spans="1:7" ht="15" x14ac:dyDescent="0.25">
      <c r="A2168" s="39">
        <v>44388</v>
      </c>
      <c r="B2168" s="40">
        <v>0.70116898148148143</v>
      </c>
      <c r="C2168" s="5">
        <v>12</v>
      </c>
      <c r="D2168" s="24">
        <f t="shared" si="137"/>
        <v>12</v>
      </c>
      <c r="E2168" s="26" t="str">
        <f t="shared" si="139"/>
        <v>Under</v>
      </c>
      <c r="F2168" s="26" t="str">
        <f t="shared" si="140"/>
        <v>Over</v>
      </c>
      <c r="G2168" s="26">
        <f t="shared" si="138"/>
        <v>16</v>
      </c>
    </row>
    <row r="2169" spans="1:7" ht="15" x14ac:dyDescent="0.25">
      <c r="A2169" s="39">
        <v>44388</v>
      </c>
      <c r="B2169" s="40">
        <v>0.70246527777777779</v>
      </c>
      <c r="C2169" s="5">
        <v>12</v>
      </c>
      <c r="D2169" s="24">
        <f t="shared" si="137"/>
        <v>12</v>
      </c>
      <c r="E2169" s="26" t="str">
        <f t="shared" si="139"/>
        <v>Under</v>
      </c>
      <c r="F2169" s="26" t="str">
        <f t="shared" si="140"/>
        <v>Over</v>
      </c>
      <c r="G2169" s="26">
        <f t="shared" si="138"/>
        <v>16</v>
      </c>
    </row>
    <row r="2170" spans="1:7" ht="15" x14ac:dyDescent="0.25">
      <c r="A2170" s="39">
        <v>44388</v>
      </c>
      <c r="B2170" s="40">
        <v>0.70332175925925933</v>
      </c>
      <c r="C2170" s="5">
        <v>22</v>
      </c>
      <c r="D2170" s="24">
        <f t="shared" si="137"/>
        <v>22</v>
      </c>
      <c r="E2170" s="26" t="str">
        <f t="shared" si="139"/>
        <v>Under</v>
      </c>
      <c r="F2170" s="26" t="str">
        <f t="shared" si="140"/>
        <v>Over</v>
      </c>
      <c r="G2170" s="26">
        <f t="shared" si="138"/>
        <v>16</v>
      </c>
    </row>
    <row r="2171" spans="1:7" ht="15" x14ac:dyDescent="0.25">
      <c r="A2171" s="39">
        <v>44388</v>
      </c>
      <c r="B2171" s="40">
        <v>0.70400462962962962</v>
      </c>
      <c r="C2171" s="5">
        <v>9</v>
      </c>
      <c r="D2171" s="24">
        <f t="shared" si="137"/>
        <v>9</v>
      </c>
      <c r="E2171" s="26" t="str">
        <f t="shared" si="139"/>
        <v>Under</v>
      </c>
      <c r="F2171" s="26" t="str">
        <f t="shared" si="140"/>
        <v>Under</v>
      </c>
      <c r="G2171" s="26">
        <f t="shared" si="138"/>
        <v>16</v>
      </c>
    </row>
    <row r="2172" spans="1:7" ht="15" x14ac:dyDescent="0.25">
      <c r="A2172" s="39">
        <v>44388</v>
      </c>
      <c r="B2172" s="40">
        <v>0.70543981481481488</v>
      </c>
      <c r="C2172" s="5">
        <v>15</v>
      </c>
      <c r="D2172" s="24">
        <f t="shared" si="137"/>
        <v>15</v>
      </c>
      <c r="E2172" s="26" t="str">
        <f t="shared" si="139"/>
        <v>Under</v>
      </c>
      <c r="F2172" s="26" t="str">
        <f t="shared" si="140"/>
        <v>Over</v>
      </c>
      <c r="G2172" s="26">
        <f t="shared" si="138"/>
        <v>16</v>
      </c>
    </row>
    <row r="2173" spans="1:7" ht="15" x14ac:dyDescent="0.25">
      <c r="A2173" s="39">
        <v>44388</v>
      </c>
      <c r="B2173" s="40">
        <v>0.70547453703703711</v>
      </c>
      <c r="C2173" s="5">
        <v>15</v>
      </c>
      <c r="D2173" s="24">
        <f t="shared" si="137"/>
        <v>15</v>
      </c>
      <c r="E2173" s="26" t="str">
        <f t="shared" si="139"/>
        <v>Under</v>
      </c>
      <c r="F2173" s="26" t="str">
        <f t="shared" si="140"/>
        <v>Over</v>
      </c>
      <c r="G2173" s="26">
        <f t="shared" si="138"/>
        <v>16</v>
      </c>
    </row>
    <row r="2174" spans="1:7" ht="15" x14ac:dyDescent="0.25">
      <c r="A2174" s="39">
        <v>44388</v>
      </c>
      <c r="B2174" s="40">
        <v>0.70723379629629635</v>
      </c>
      <c r="C2174" s="5">
        <v>19</v>
      </c>
      <c r="D2174" s="24">
        <f t="shared" si="137"/>
        <v>19</v>
      </c>
      <c r="E2174" s="26" t="str">
        <f t="shared" si="139"/>
        <v>Under</v>
      </c>
      <c r="F2174" s="26" t="str">
        <f t="shared" si="140"/>
        <v>Over</v>
      </c>
      <c r="G2174" s="26">
        <f t="shared" si="138"/>
        <v>16</v>
      </c>
    </row>
    <row r="2175" spans="1:7" ht="15" x14ac:dyDescent="0.25">
      <c r="A2175" s="39">
        <v>44388</v>
      </c>
      <c r="B2175" s="40">
        <v>0.71040509259259255</v>
      </c>
      <c r="C2175" s="5">
        <v>13</v>
      </c>
      <c r="D2175" s="24">
        <f t="shared" si="137"/>
        <v>13</v>
      </c>
      <c r="E2175" s="26" t="str">
        <f t="shared" si="139"/>
        <v>Under</v>
      </c>
      <c r="F2175" s="26" t="str">
        <f t="shared" si="140"/>
        <v>Over</v>
      </c>
      <c r="G2175" s="26">
        <f t="shared" si="138"/>
        <v>17</v>
      </c>
    </row>
    <row r="2176" spans="1:7" ht="15" x14ac:dyDescent="0.25">
      <c r="A2176" s="39">
        <v>44388</v>
      </c>
      <c r="B2176" s="40">
        <v>0.71108796296296306</v>
      </c>
      <c r="C2176" s="5">
        <v>16</v>
      </c>
      <c r="D2176" s="24">
        <f t="shared" si="137"/>
        <v>16</v>
      </c>
      <c r="E2176" s="26" t="str">
        <f t="shared" si="139"/>
        <v>Under</v>
      </c>
      <c r="F2176" s="26" t="str">
        <f t="shared" si="140"/>
        <v>Over</v>
      </c>
      <c r="G2176" s="26">
        <f t="shared" si="138"/>
        <v>17</v>
      </c>
    </row>
    <row r="2177" spans="1:7" ht="15" x14ac:dyDescent="0.25">
      <c r="A2177" s="39">
        <v>44388</v>
      </c>
      <c r="B2177" s="40">
        <v>0.71621527777777771</v>
      </c>
      <c r="C2177" s="5">
        <v>15</v>
      </c>
      <c r="D2177" s="24">
        <f t="shared" si="137"/>
        <v>15</v>
      </c>
      <c r="E2177" s="26" t="str">
        <f t="shared" si="139"/>
        <v>Under</v>
      </c>
      <c r="F2177" s="26" t="str">
        <f t="shared" si="140"/>
        <v>Over</v>
      </c>
      <c r="G2177" s="26">
        <f t="shared" si="138"/>
        <v>17</v>
      </c>
    </row>
    <row r="2178" spans="1:7" ht="15" x14ac:dyDescent="0.25">
      <c r="A2178" s="39">
        <v>44388</v>
      </c>
      <c r="B2178" s="40">
        <v>0.71834490740740742</v>
      </c>
      <c r="C2178" s="5">
        <v>18</v>
      </c>
      <c r="D2178" s="24">
        <f t="shared" si="137"/>
        <v>18</v>
      </c>
      <c r="E2178" s="26" t="str">
        <f t="shared" si="139"/>
        <v>Under</v>
      </c>
      <c r="F2178" s="26" t="str">
        <f t="shared" si="140"/>
        <v>Over</v>
      </c>
      <c r="G2178" s="26">
        <f t="shared" si="138"/>
        <v>17</v>
      </c>
    </row>
    <row r="2179" spans="1:7" ht="15" x14ac:dyDescent="0.25">
      <c r="A2179" s="39">
        <v>44388</v>
      </c>
      <c r="B2179" s="40">
        <v>0.71839120370370368</v>
      </c>
      <c r="C2179" s="5">
        <v>18</v>
      </c>
      <c r="D2179" s="24">
        <f t="shared" si="137"/>
        <v>18</v>
      </c>
      <c r="E2179" s="26" t="str">
        <f t="shared" si="139"/>
        <v>Under</v>
      </c>
      <c r="F2179" s="26" t="str">
        <f t="shared" si="140"/>
        <v>Over</v>
      </c>
      <c r="G2179" s="26">
        <f t="shared" si="138"/>
        <v>17</v>
      </c>
    </row>
    <row r="2180" spans="1:7" ht="15" x14ac:dyDescent="0.25">
      <c r="A2180" s="39">
        <v>44388</v>
      </c>
      <c r="B2180" s="40">
        <v>0.72013888888888899</v>
      </c>
      <c r="C2180" s="5">
        <v>21</v>
      </c>
      <c r="D2180" s="24">
        <f t="shared" si="137"/>
        <v>21</v>
      </c>
      <c r="E2180" s="26" t="str">
        <f t="shared" si="139"/>
        <v>Under</v>
      </c>
      <c r="F2180" s="26" t="str">
        <f t="shared" si="140"/>
        <v>Over</v>
      </c>
      <c r="G2180" s="26">
        <f t="shared" si="138"/>
        <v>17</v>
      </c>
    </row>
    <row r="2181" spans="1:7" ht="15" x14ac:dyDescent="0.25">
      <c r="A2181" s="39">
        <v>44388</v>
      </c>
      <c r="B2181" s="40">
        <v>0.7214814814814815</v>
      </c>
      <c r="C2181" s="5">
        <v>18</v>
      </c>
      <c r="D2181" s="24">
        <f t="shared" si="137"/>
        <v>18</v>
      </c>
      <c r="E2181" s="26" t="str">
        <f t="shared" si="139"/>
        <v>Under</v>
      </c>
      <c r="F2181" s="26" t="str">
        <f t="shared" si="140"/>
        <v>Over</v>
      </c>
      <c r="G2181" s="26">
        <f t="shared" si="138"/>
        <v>17</v>
      </c>
    </row>
    <row r="2182" spans="1:7" ht="15" x14ac:dyDescent="0.25">
      <c r="A2182" s="39">
        <v>44388</v>
      </c>
      <c r="B2182" s="40">
        <v>0.72313657407407417</v>
      </c>
      <c r="C2182" s="5">
        <v>18</v>
      </c>
      <c r="D2182" s="24">
        <f t="shared" si="137"/>
        <v>18</v>
      </c>
      <c r="E2182" s="26" t="str">
        <f t="shared" si="139"/>
        <v>Under</v>
      </c>
      <c r="F2182" s="26" t="str">
        <f t="shared" si="140"/>
        <v>Over</v>
      </c>
      <c r="G2182" s="26">
        <f t="shared" si="138"/>
        <v>17</v>
      </c>
    </row>
    <row r="2183" spans="1:7" ht="15" x14ac:dyDescent="0.25">
      <c r="A2183" s="39">
        <v>44388</v>
      </c>
      <c r="B2183" s="40">
        <v>0.72318287037037043</v>
      </c>
      <c r="C2183" s="5">
        <v>13</v>
      </c>
      <c r="D2183" s="24">
        <f t="shared" si="137"/>
        <v>13</v>
      </c>
      <c r="E2183" s="26" t="str">
        <f t="shared" si="139"/>
        <v>Under</v>
      </c>
      <c r="F2183" s="26" t="str">
        <f t="shared" si="140"/>
        <v>Over</v>
      </c>
      <c r="G2183" s="26">
        <f t="shared" si="138"/>
        <v>17</v>
      </c>
    </row>
    <row r="2184" spans="1:7" ht="15" x14ac:dyDescent="0.25">
      <c r="A2184" s="39">
        <v>44388</v>
      </c>
      <c r="B2184" s="40">
        <v>0.72788194444444443</v>
      </c>
      <c r="C2184" s="5">
        <v>19</v>
      </c>
      <c r="D2184" s="24">
        <f t="shared" si="137"/>
        <v>19</v>
      </c>
      <c r="E2184" s="26" t="str">
        <f t="shared" si="139"/>
        <v>Under</v>
      </c>
      <c r="F2184" s="26" t="str">
        <f t="shared" si="140"/>
        <v>Over</v>
      </c>
      <c r="G2184" s="26">
        <f t="shared" si="138"/>
        <v>17</v>
      </c>
    </row>
    <row r="2185" spans="1:7" ht="15" x14ac:dyDescent="0.25">
      <c r="A2185" s="39">
        <v>44388</v>
      </c>
      <c r="B2185" s="40">
        <v>0.73008101851851848</v>
      </c>
      <c r="C2185" s="5">
        <v>15</v>
      </c>
      <c r="D2185" s="24">
        <f t="shared" si="137"/>
        <v>15</v>
      </c>
      <c r="E2185" s="26" t="str">
        <f t="shared" si="139"/>
        <v>Under</v>
      </c>
      <c r="F2185" s="26" t="str">
        <f t="shared" si="140"/>
        <v>Over</v>
      </c>
      <c r="G2185" s="26">
        <f t="shared" si="138"/>
        <v>17</v>
      </c>
    </row>
    <row r="2186" spans="1:7" ht="15" x14ac:dyDescent="0.25">
      <c r="A2186" s="39">
        <v>44388</v>
      </c>
      <c r="B2186" s="40">
        <v>0.73388888888888892</v>
      </c>
      <c r="C2186" s="5">
        <v>16</v>
      </c>
      <c r="D2186" s="24">
        <f t="shared" si="137"/>
        <v>16</v>
      </c>
      <c r="E2186" s="26" t="str">
        <f t="shared" si="139"/>
        <v>Under</v>
      </c>
      <c r="F2186" s="26" t="str">
        <f t="shared" si="140"/>
        <v>Over</v>
      </c>
      <c r="G2186" s="26">
        <f t="shared" si="138"/>
        <v>17</v>
      </c>
    </row>
    <row r="2187" spans="1:7" ht="15" x14ac:dyDescent="0.25">
      <c r="A2187" s="39">
        <v>44388</v>
      </c>
      <c r="B2187" s="40">
        <v>0.73465277777777782</v>
      </c>
      <c r="C2187" s="5">
        <v>14</v>
      </c>
      <c r="D2187" s="24">
        <f t="shared" si="137"/>
        <v>14</v>
      </c>
      <c r="E2187" s="26" t="str">
        <f t="shared" si="139"/>
        <v>Under</v>
      </c>
      <c r="F2187" s="26" t="str">
        <f t="shared" si="140"/>
        <v>Over</v>
      </c>
      <c r="G2187" s="26">
        <f t="shared" si="138"/>
        <v>17</v>
      </c>
    </row>
    <row r="2188" spans="1:7" ht="15" x14ac:dyDescent="0.25">
      <c r="A2188" s="39">
        <v>44388</v>
      </c>
      <c r="B2188" s="40">
        <v>0.73828703703703702</v>
      </c>
      <c r="C2188" s="5">
        <v>17</v>
      </c>
      <c r="D2188" s="24">
        <f t="shared" si="137"/>
        <v>17</v>
      </c>
      <c r="E2188" s="26" t="str">
        <f t="shared" si="139"/>
        <v>Under</v>
      </c>
      <c r="F2188" s="26" t="str">
        <f t="shared" si="140"/>
        <v>Over</v>
      </c>
      <c r="G2188" s="26">
        <f t="shared" si="138"/>
        <v>17</v>
      </c>
    </row>
    <row r="2189" spans="1:7" ht="15" x14ac:dyDescent="0.25">
      <c r="A2189" s="39">
        <v>44388</v>
      </c>
      <c r="B2189" s="40">
        <v>0.74053240740740733</v>
      </c>
      <c r="C2189" s="5">
        <v>20</v>
      </c>
      <c r="D2189" s="24">
        <f t="shared" si="137"/>
        <v>20</v>
      </c>
      <c r="E2189" s="26" t="str">
        <f t="shared" si="139"/>
        <v>Under</v>
      </c>
      <c r="F2189" s="26" t="str">
        <f t="shared" si="140"/>
        <v>Over</v>
      </c>
      <c r="G2189" s="26">
        <f t="shared" si="138"/>
        <v>17</v>
      </c>
    </row>
    <row r="2190" spans="1:7" ht="15" x14ac:dyDescent="0.25">
      <c r="A2190" s="39">
        <v>44388</v>
      </c>
      <c r="B2190" s="40">
        <v>0.74144675925925929</v>
      </c>
      <c r="C2190" s="5">
        <v>14</v>
      </c>
      <c r="D2190" s="24">
        <f t="shared" si="137"/>
        <v>14</v>
      </c>
      <c r="E2190" s="26" t="str">
        <f t="shared" si="139"/>
        <v>Under</v>
      </c>
      <c r="F2190" s="26" t="str">
        <f t="shared" si="140"/>
        <v>Over</v>
      </c>
      <c r="G2190" s="26">
        <f t="shared" si="138"/>
        <v>17</v>
      </c>
    </row>
    <row r="2191" spans="1:7" ht="15" x14ac:dyDescent="0.25">
      <c r="A2191" s="39">
        <v>44388</v>
      </c>
      <c r="B2191" s="40">
        <v>0.74285879629629636</v>
      </c>
      <c r="C2191" s="5">
        <v>17</v>
      </c>
      <c r="D2191" s="24">
        <f t="shared" si="137"/>
        <v>17</v>
      </c>
      <c r="E2191" s="26" t="str">
        <f t="shared" si="139"/>
        <v>Under</v>
      </c>
      <c r="F2191" s="26" t="str">
        <f t="shared" si="140"/>
        <v>Over</v>
      </c>
      <c r="G2191" s="26">
        <f t="shared" si="138"/>
        <v>17</v>
      </c>
    </row>
    <row r="2192" spans="1:7" ht="15" x14ac:dyDescent="0.25">
      <c r="A2192" s="39">
        <v>44388</v>
      </c>
      <c r="B2192" s="40">
        <v>0.74395833333333339</v>
      </c>
      <c r="C2192" s="5">
        <v>10</v>
      </c>
      <c r="D2192" s="24">
        <f t="shared" si="137"/>
        <v>10</v>
      </c>
      <c r="E2192" s="26" t="str">
        <f t="shared" si="139"/>
        <v>Under</v>
      </c>
      <c r="F2192" s="26" t="str">
        <f t="shared" si="140"/>
        <v>Under</v>
      </c>
      <c r="G2192" s="26">
        <f t="shared" si="138"/>
        <v>17</v>
      </c>
    </row>
    <row r="2193" spans="1:7" ht="15" x14ac:dyDescent="0.25">
      <c r="A2193" s="39">
        <v>44388</v>
      </c>
      <c r="B2193" s="40">
        <v>0.74528935185185186</v>
      </c>
      <c r="C2193" s="5">
        <v>10</v>
      </c>
      <c r="D2193" s="24">
        <f t="shared" si="137"/>
        <v>10</v>
      </c>
      <c r="E2193" s="26" t="str">
        <f t="shared" si="139"/>
        <v>Under</v>
      </c>
      <c r="F2193" s="26" t="str">
        <f t="shared" si="140"/>
        <v>Under</v>
      </c>
      <c r="G2193" s="26">
        <f t="shared" si="138"/>
        <v>17</v>
      </c>
    </row>
    <row r="2194" spans="1:7" ht="15" x14ac:dyDescent="0.25">
      <c r="A2194" s="39">
        <v>44388</v>
      </c>
      <c r="B2194" s="40">
        <v>0.74601851851851853</v>
      </c>
      <c r="C2194" s="5">
        <v>10</v>
      </c>
      <c r="D2194" s="24">
        <f t="shared" si="137"/>
        <v>10</v>
      </c>
      <c r="E2194" s="26" t="str">
        <f t="shared" si="139"/>
        <v>Under</v>
      </c>
      <c r="F2194" s="26" t="str">
        <f t="shared" si="140"/>
        <v>Under</v>
      </c>
      <c r="G2194" s="26">
        <f t="shared" si="138"/>
        <v>17</v>
      </c>
    </row>
    <row r="2195" spans="1:7" ht="15" x14ac:dyDescent="0.25">
      <c r="A2195" s="39">
        <v>44388</v>
      </c>
      <c r="B2195" s="40">
        <v>0.75211805555555555</v>
      </c>
      <c r="C2195" s="5">
        <v>22</v>
      </c>
      <c r="D2195" s="24">
        <f t="shared" si="137"/>
        <v>22</v>
      </c>
      <c r="E2195" s="26" t="str">
        <f t="shared" si="139"/>
        <v>Under</v>
      </c>
      <c r="F2195" s="26" t="str">
        <f t="shared" si="140"/>
        <v>Over</v>
      </c>
      <c r="G2195" s="26">
        <f t="shared" si="138"/>
        <v>18</v>
      </c>
    </row>
    <row r="2196" spans="1:7" ht="15" x14ac:dyDescent="0.25">
      <c r="A2196" s="39">
        <v>44388</v>
      </c>
      <c r="B2196" s="40">
        <v>0.75234953703703711</v>
      </c>
      <c r="C2196" s="5">
        <v>9</v>
      </c>
      <c r="D2196" s="24">
        <f t="shared" si="137"/>
        <v>9</v>
      </c>
      <c r="E2196" s="26" t="str">
        <f t="shared" si="139"/>
        <v>Under</v>
      </c>
      <c r="F2196" s="26" t="str">
        <f t="shared" si="140"/>
        <v>Under</v>
      </c>
      <c r="G2196" s="26">
        <f t="shared" si="138"/>
        <v>18</v>
      </c>
    </row>
    <row r="2197" spans="1:7" ht="15" x14ac:dyDescent="0.25">
      <c r="A2197" s="39">
        <v>44388</v>
      </c>
      <c r="B2197" s="40">
        <v>0.75384259259259256</v>
      </c>
      <c r="C2197" s="5">
        <v>16</v>
      </c>
      <c r="D2197" s="24">
        <f t="shared" si="137"/>
        <v>16</v>
      </c>
      <c r="E2197" s="26" t="str">
        <f t="shared" si="139"/>
        <v>Under</v>
      </c>
      <c r="F2197" s="26" t="str">
        <f t="shared" si="140"/>
        <v>Over</v>
      </c>
      <c r="G2197" s="26">
        <f t="shared" si="138"/>
        <v>18</v>
      </c>
    </row>
    <row r="2198" spans="1:7" ht="15" x14ac:dyDescent="0.25">
      <c r="A2198" s="39">
        <v>44388</v>
      </c>
      <c r="B2198" s="40">
        <v>0.75509259259259265</v>
      </c>
      <c r="C2198" s="5">
        <v>8</v>
      </c>
      <c r="D2198" s="24">
        <f t="shared" si="137"/>
        <v>8</v>
      </c>
      <c r="E2198" s="26" t="str">
        <f t="shared" si="139"/>
        <v>Under</v>
      </c>
      <c r="F2198" s="26" t="str">
        <f t="shared" si="140"/>
        <v>Under</v>
      </c>
      <c r="G2198" s="26">
        <f t="shared" si="138"/>
        <v>18</v>
      </c>
    </row>
    <row r="2199" spans="1:7" ht="15" x14ac:dyDescent="0.25">
      <c r="A2199" s="39">
        <v>44388</v>
      </c>
      <c r="B2199" s="40">
        <v>0.75567129629629637</v>
      </c>
      <c r="C2199" s="5">
        <v>20</v>
      </c>
      <c r="D2199" s="24">
        <f t="shared" ref="D2199:D2262" si="141">IF(C2199="","",IF($B$9="mph",C2199,ROUND(C2199*0.6214,0)))</f>
        <v>20</v>
      </c>
      <c r="E2199" s="26" t="str">
        <f t="shared" si="139"/>
        <v>Under</v>
      </c>
      <c r="F2199" s="26" t="str">
        <f t="shared" si="140"/>
        <v>Over</v>
      </c>
      <c r="G2199" s="26">
        <f t="shared" ref="G2199:G2262" si="142">HOUR(B2199)</f>
        <v>18</v>
      </c>
    </row>
    <row r="2200" spans="1:7" ht="15" x14ac:dyDescent="0.25">
      <c r="A2200" s="39">
        <v>44388</v>
      </c>
      <c r="B2200" s="40">
        <v>0.75840277777777787</v>
      </c>
      <c r="C2200" s="5">
        <v>10</v>
      </c>
      <c r="D2200" s="24">
        <f t="shared" si="141"/>
        <v>10</v>
      </c>
      <c r="E2200" s="26" t="str">
        <f t="shared" ref="E2200:E2263" si="143">IF(D2200="","",IF(D2200&gt;$B$11,"Over","Under"))</f>
        <v>Under</v>
      </c>
      <c r="F2200" s="26" t="str">
        <f t="shared" ref="F2200:F2263" si="144">IF(D2200="","",IF(D2200&gt;$B$10,"Over","Under"))</f>
        <v>Under</v>
      </c>
      <c r="G2200" s="26">
        <f t="shared" si="142"/>
        <v>18</v>
      </c>
    </row>
    <row r="2201" spans="1:7" ht="15" x14ac:dyDescent="0.25">
      <c r="A2201" s="39">
        <v>44388</v>
      </c>
      <c r="B2201" s="40">
        <v>0.75876157407407396</v>
      </c>
      <c r="C2201" s="5">
        <v>11</v>
      </c>
      <c r="D2201" s="24">
        <f t="shared" si="141"/>
        <v>11</v>
      </c>
      <c r="E2201" s="26" t="str">
        <f t="shared" si="143"/>
        <v>Under</v>
      </c>
      <c r="F2201" s="26" t="str">
        <f t="shared" si="144"/>
        <v>Over</v>
      </c>
      <c r="G2201" s="26">
        <f t="shared" si="142"/>
        <v>18</v>
      </c>
    </row>
    <row r="2202" spans="1:7" ht="15" x14ac:dyDescent="0.25">
      <c r="A2202" s="39">
        <v>44388</v>
      </c>
      <c r="B2202" s="40">
        <v>0.7597222222222223</v>
      </c>
      <c r="C2202" s="5">
        <v>17</v>
      </c>
      <c r="D2202" s="24">
        <f t="shared" si="141"/>
        <v>17</v>
      </c>
      <c r="E2202" s="26" t="str">
        <f t="shared" si="143"/>
        <v>Under</v>
      </c>
      <c r="F2202" s="26" t="str">
        <f t="shared" si="144"/>
        <v>Over</v>
      </c>
      <c r="G2202" s="26">
        <f t="shared" si="142"/>
        <v>18</v>
      </c>
    </row>
    <row r="2203" spans="1:7" ht="15" x14ac:dyDescent="0.25">
      <c r="A2203" s="39">
        <v>44388</v>
      </c>
      <c r="B2203" s="40">
        <v>0.76108796296296299</v>
      </c>
      <c r="C2203" s="5">
        <v>19</v>
      </c>
      <c r="D2203" s="24">
        <f t="shared" si="141"/>
        <v>19</v>
      </c>
      <c r="E2203" s="26" t="str">
        <f t="shared" si="143"/>
        <v>Under</v>
      </c>
      <c r="F2203" s="26" t="str">
        <f t="shared" si="144"/>
        <v>Over</v>
      </c>
      <c r="G2203" s="26">
        <f t="shared" si="142"/>
        <v>18</v>
      </c>
    </row>
    <row r="2204" spans="1:7" ht="15" x14ac:dyDescent="0.25">
      <c r="A2204" s="39">
        <v>44388</v>
      </c>
      <c r="B2204" s="40">
        <v>0.76296296296296295</v>
      </c>
      <c r="C2204" s="5">
        <v>17</v>
      </c>
      <c r="D2204" s="24">
        <f t="shared" si="141"/>
        <v>17</v>
      </c>
      <c r="E2204" s="26" t="str">
        <f t="shared" si="143"/>
        <v>Under</v>
      </c>
      <c r="F2204" s="26" t="str">
        <f t="shared" si="144"/>
        <v>Over</v>
      </c>
      <c r="G2204" s="26">
        <f t="shared" si="142"/>
        <v>18</v>
      </c>
    </row>
    <row r="2205" spans="1:7" ht="15" x14ac:dyDescent="0.25">
      <c r="A2205" s="39">
        <v>44388</v>
      </c>
      <c r="B2205" s="40">
        <v>0.76331018518518512</v>
      </c>
      <c r="C2205" s="5">
        <v>16</v>
      </c>
      <c r="D2205" s="24">
        <f t="shared" si="141"/>
        <v>16</v>
      </c>
      <c r="E2205" s="26" t="str">
        <f t="shared" si="143"/>
        <v>Under</v>
      </c>
      <c r="F2205" s="26" t="str">
        <f t="shared" si="144"/>
        <v>Over</v>
      </c>
      <c r="G2205" s="26">
        <f t="shared" si="142"/>
        <v>18</v>
      </c>
    </row>
    <row r="2206" spans="1:7" ht="15" x14ac:dyDescent="0.25">
      <c r="A2206" s="39">
        <v>44388</v>
      </c>
      <c r="B2206" s="40">
        <v>0.76506944444444447</v>
      </c>
      <c r="C2206" s="5">
        <v>21</v>
      </c>
      <c r="D2206" s="24">
        <f t="shared" si="141"/>
        <v>21</v>
      </c>
      <c r="E2206" s="26" t="str">
        <f t="shared" si="143"/>
        <v>Under</v>
      </c>
      <c r="F2206" s="26" t="str">
        <f t="shared" si="144"/>
        <v>Over</v>
      </c>
      <c r="G2206" s="26">
        <f t="shared" si="142"/>
        <v>18</v>
      </c>
    </row>
    <row r="2207" spans="1:7" ht="15" x14ac:dyDescent="0.25">
      <c r="A2207" s="39">
        <v>44388</v>
      </c>
      <c r="B2207" s="40">
        <v>0.76513888888888892</v>
      </c>
      <c r="C2207" s="5">
        <v>18</v>
      </c>
      <c r="D2207" s="24">
        <f t="shared" si="141"/>
        <v>18</v>
      </c>
      <c r="E2207" s="26" t="str">
        <f t="shared" si="143"/>
        <v>Under</v>
      </c>
      <c r="F2207" s="26" t="str">
        <f t="shared" si="144"/>
        <v>Over</v>
      </c>
      <c r="G2207" s="26">
        <f t="shared" si="142"/>
        <v>18</v>
      </c>
    </row>
    <row r="2208" spans="1:7" ht="15" x14ac:dyDescent="0.25">
      <c r="A2208" s="39">
        <v>44388</v>
      </c>
      <c r="B2208" s="40">
        <v>0.76517361111111104</v>
      </c>
      <c r="C2208" s="5">
        <v>16</v>
      </c>
      <c r="D2208" s="24">
        <f t="shared" si="141"/>
        <v>16</v>
      </c>
      <c r="E2208" s="26" t="str">
        <f t="shared" si="143"/>
        <v>Under</v>
      </c>
      <c r="F2208" s="26" t="str">
        <f t="shared" si="144"/>
        <v>Over</v>
      </c>
      <c r="G2208" s="26">
        <f t="shared" si="142"/>
        <v>18</v>
      </c>
    </row>
    <row r="2209" spans="1:7" ht="15" x14ac:dyDescent="0.25">
      <c r="A2209" s="39">
        <v>44388</v>
      </c>
      <c r="B2209" s="40">
        <v>0.77356481481481476</v>
      </c>
      <c r="C2209" s="5">
        <v>14</v>
      </c>
      <c r="D2209" s="24">
        <f t="shared" si="141"/>
        <v>14</v>
      </c>
      <c r="E2209" s="26" t="str">
        <f t="shared" si="143"/>
        <v>Under</v>
      </c>
      <c r="F2209" s="26" t="str">
        <f t="shared" si="144"/>
        <v>Over</v>
      </c>
      <c r="G2209" s="26">
        <f t="shared" si="142"/>
        <v>18</v>
      </c>
    </row>
    <row r="2210" spans="1:7" ht="15" x14ac:dyDescent="0.25">
      <c r="A2210" s="39">
        <v>44388</v>
      </c>
      <c r="B2210" s="40">
        <v>0.79032407407407401</v>
      </c>
      <c r="C2210" s="5">
        <v>12</v>
      </c>
      <c r="D2210" s="24">
        <f t="shared" si="141"/>
        <v>12</v>
      </c>
      <c r="E2210" s="26" t="str">
        <f t="shared" si="143"/>
        <v>Under</v>
      </c>
      <c r="F2210" s="26" t="str">
        <f t="shared" si="144"/>
        <v>Over</v>
      </c>
      <c r="G2210" s="26">
        <f t="shared" si="142"/>
        <v>18</v>
      </c>
    </row>
    <row r="2211" spans="1:7" ht="15" x14ac:dyDescent="0.25">
      <c r="A2211" s="39">
        <v>44388</v>
      </c>
      <c r="B2211" s="40">
        <v>0.79489583333333336</v>
      </c>
      <c r="C2211" s="5">
        <v>20</v>
      </c>
      <c r="D2211" s="24">
        <f t="shared" si="141"/>
        <v>20</v>
      </c>
      <c r="E2211" s="26" t="str">
        <f t="shared" si="143"/>
        <v>Under</v>
      </c>
      <c r="F2211" s="26" t="str">
        <f t="shared" si="144"/>
        <v>Over</v>
      </c>
      <c r="G2211" s="26">
        <f t="shared" si="142"/>
        <v>19</v>
      </c>
    </row>
    <row r="2212" spans="1:7" ht="15" x14ac:dyDescent="0.25">
      <c r="A2212" s="39">
        <v>44388</v>
      </c>
      <c r="B2212" s="40">
        <v>0.79738425925925915</v>
      </c>
      <c r="C2212" s="5">
        <v>18</v>
      </c>
      <c r="D2212" s="24">
        <f t="shared" si="141"/>
        <v>18</v>
      </c>
      <c r="E2212" s="26" t="str">
        <f t="shared" si="143"/>
        <v>Under</v>
      </c>
      <c r="F2212" s="26" t="str">
        <f t="shared" si="144"/>
        <v>Over</v>
      </c>
      <c r="G2212" s="26">
        <f t="shared" si="142"/>
        <v>19</v>
      </c>
    </row>
    <row r="2213" spans="1:7" ht="15" x14ac:dyDescent="0.25">
      <c r="A2213" s="39">
        <v>44388</v>
      </c>
      <c r="B2213" s="40">
        <v>0.80108796296296303</v>
      </c>
      <c r="C2213" s="5">
        <v>22</v>
      </c>
      <c r="D2213" s="24">
        <f t="shared" si="141"/>
        <v>22</v>
      </c>
      <c r="E2213" s="26" t="str">
        <f t="shared" si="143"/>
        <v>Under</v>
      </c>
      <c r="F2213" s="26" t="str">
        <f t="shared" si="144"/>
        <v>Over</v>
      </c>
      <c r="G2213" s="26">
        <f t="shared" si="142"/>
        <v>19</v>
      </c>
    </row>
    <row r="2214" spans="1:7" ht="15" x14ac:dyDescent="0.25">
      <c r="A2214" s="39">
        <v>44388</v>
      </c>
      <c r="B2214" s="40">
        <v>0.80160879629629633</v>
      </c>
      <c r="C2214" s="5">
        <v>23</v>
      </c>
      <c r="D2214" s="24">
        <f t="shared" si="141"/>
        <v>23</v>
      </c>
      <c r="E2214" s="26" t="str">
        <f t="shared" si="143"/>
        <v>Under</v>
      </c>
      <c r="F2214" s="26" t="str">
        <f t="shared" si="144"/>
        <v>Over</v>
      </c>
      <c r="G2214" s="26">
        <f t="shared" si="142"/>
        <v>19</v>
      </c>
    </row>
    <row r="2215" spans="1:7" ht="15" x14ac:dyDescent="0.25">
      <c r="A2215" s="39">
        <v>44388</v>
      </c>
      <c r="B2215" s="40">
        <v>0.80511574074074066</v>
      </c>
      <c r="C2215" s="5">
        <v>13</v>
      </c>
      <c r="D2215" s="24">
        <f t="shared" si="141"/>
        <v>13</v>
      </c>
      <c r="E2215" s="26" t="str">
        <f t="shared" si="143"/>
        <v>Under</v>
      </c>
      <c r="F2215" s="26" t="str">
        <f t="shared" si="144"/>
        <v>Over</v>
      </c>
      <c r="G2215" s="26">
        <f t="shared" si="142"/>
        <v>19</v>
      </c>
    </row>
    <row r="2216" spans="1:7" ht="15" x14ac:dyDescent="0.25">
      <c r="A2216" s="39">
        <v>44388</v>
      </c>
      <c r="B2216" s="40">
        <v>0.80682870370370363</v>
      </c>
      <c r="C2216" s="5">
        <v>15</v>
      </c>
      <c r="D2216" s="24">
        <f t="shared" si="141"/>
        <v>15</v>
      </c>
      <c r="E2216" s="26" t="str">
        <f t="shared" si="143"/>
        <v>Under</v>
      </c>
      <c r="F2216" s="26" t="str">
        <f t="shared" si="144"/>
        <v>Over</v>
      </c>
      <c r="G2216" s="26">
        <f t="shared" si="142"/>
        <v>19</v>
      </c>
    </row>
    <row r="2217" spans="1:7" ht="15" x14ac:dyDescent="0.25">
      <c r="A2217" s="39">
        <v>44388</v>
      </c>
      <c r="B2217" s="40">
        <v>0.80927083333333327</v>
      </c>
      <c r="C2217" s="5">
        <v>16</v>
      </c>
      <c r="D2217" s="24">
        <f t="shared" si="141"/>
        <v>16</v>
      </c>
      <c r="E2217" s="26" t="str">
        <f t="shared" si="143"/>
        <v>Under</v>
      </c>
      <c r="F2217" s="26" t="str">
        <f t="shared" si="144"/>
        <v>Over</v>
      </c>
      <c r="G2217" s="26">
        <f t="shared" si="142"/>
        <v>19</v>
      </c>
    </row>
    <row r="2218" spans="1:7" ht="15" x14ac:dyDescent="0.25">
      <c r="A2218" s="39">
        <v>44388</v>
      </c>
      <c r="B2218" s="40">
        <v>0.81489583333333337</v>
      </c>
      <c r="C2218" s="5">
        <v>13</v>
      </c>
      <c r="D2218" s="24">
        <f t="shared" si="141"/>
        <v>13</v>
      </c>
      <c r="E2218" s="26" t="str">
        <f t="shared" si="143"/>
        <v>Under</v>
      </c>
      <c r="F2218" s="26" t="str">
        <f t="shared" si="144"/>
        <v>Over</v>
      </c>
      <c r="G2218" s="26">
        <f t="shared" si="142"/>
        <v>19</v>
      </c>
    </row>
    <row r="2219" spans="1:7" ht="15" x14ac:dyDescent="0.25">
      <c r="A2219" s="39">
        <v>44388</v>
      </c>
      <c r="B2219" s="40">
        <v>0.81923611111111105</v>
      </c>
      <c r="C2219" s="5">
        <v>9</v>
      </c>
      <c r="D2219" s="24">
        <f t="shared" si="141"/>
        <v>9</v>
      </c>
      <c r="E2219" s="26" t="str">
        <f t="shared" si="143"/>
        <v>Under</v>
      </c>
      <c r="F2219" s="26" t="str">
        <f t="shared" si="144"/>
        <v>Under</v>
      </c>
      <c r="G2219" s="26">
        <f t="shared" si="142"/>
        <v>19</v>
      </c>
    </row>
    <row r="2220" spans="1:7" ht="15" x14ac:dyDescent="0.25">
      <c r="A2220" s="39">
        <v>44388</v>
      </c>
      <c r="B2220" s="40">
        <v>0.82407407407407407</v>
      </c>
      <c r="C2220" s="5">
        <v>14</v>
      </c>
      <c r="D2220" s="24">
        <f t="shared" si="141"/>
        <v>14</v>
      </c>
      <c r="E2220" s="26" t="str">
        <f t="shared" si="143"/>
        <v>Under</v>
      </c>
      <c r="F2220" s="26" t="str">
        <f t="shared" si="144"/>
        <v>Over</v>
      </c>
      <c r="G2220" s="26">
        <f t="shared" si="142"/>
        <v>19</v>
      </c>
    </row>
    <row r="2221" spans="1:7" ht="15" x14ac:dyDescent="0.25">
      <c r="A2221" s="39">
        <v>44388</v>
      </c>
      <c r="B2221" s="40">
        <v>0.82543981481481488</v>
      </c>
      <c r="C2221" s="5">
        <v>12</v>
      </c>
      <c r="D2221" s="24">
        <f t="shared" si="141"/>
        <v>12</v>
      </c>
      <c r="E2221" s="26" t="str">
        <f t="shared" si="143"/>
        <v>Under</v>
      </c>
      <c r="F2221" s="26" t="str">
        <f t="shared" si="144"/>
        <v>Over</v>
      </c>
      <c r="G2221" s="26">
        <f t="shared" si="142"/>
        <v>19</v>
      </c>
    </row>
    <row r="2222" spans="1:7" ht="15" x14ac:dyDescent="0.25">
      <c r="A2222" s="39">
        <v>44388</v>
      </c>
      <c r="B2222" s="40">
        <v>0.84791666666666676</v>
      </c>
      <c r="C2222" s="5">
        <v>11</v>
      </c>
      <c r="D2222" s="24">
        <f t="shared" si="141"/>
        <v>11</v>
      </c>
      <c r="E2222" s="26" t="str">
        <f t="shared" si="143"/>
        <v>Under</v>
      </c>
      <c r="F2222" s="26" t="str">
        <f t="shared" si="144"/>
        <v>Over</v>
      </c>
      <c r="G2222" s="26">
        <f t="shared" si="142"/>
        <v>20</v>
      </c>
    </row>
    <row r="2223" spans="1:7" ht="15" x14ac:dyDescent="0.25">
      <c r="A2223" s="39">
        <v>44388</v>
      </c>
      <c r="B2223" s="40">
        <v>0.87267361111111119</v>
      </c>
      <c r="C2223" s="5">
        <v>11</v>
      </c>
      <c r="D2223" s="24">
        <f t="shared" si="141"/>
        <v>11</v>
      </c>
      <c r="E2223" s="26" t="str">
        <f t="shared" si="143"/>
        <v>Under</v>
      </c>
      <c r="F2223" s="26" t="str">
        <f t="shared" si="144"/>
        <v>Over</v>
      </c>
      <c r="G2223" s="26">
        <f t="shared" si="142"/>
        <v>20</v>
      </c>
    </row>
    <row r="2224" spans="1:7" ht="15" x14ac:dyDescent="0.25">
      <c r="A2224" s="39">
        <v>44388</v>
      </c>
      <c r="B2224" s="40">
        <v>0.87408564814814815</v>
      </c>
      <c r="C2224" s="5">
        <v>14</v>
      </c>
      <c r="D2224" s="24">
        <f t="shared" si="141"/>
        <v>14</v>
      </c>
      <c r="E2224" s="26" t="str">
        <f t="shared" si="143"/>
        <v>Under</v>
      </c>
      <c r="F2224" s="26" t="str">
        <f t="shared" si="144"/>
        <v>Over</v>
      </c>
      <c r="G2224" s="26">
        <f t="shared" si="142"/>
        <v>20</v>
      </c>
    </row>
    <row r="2225" spans="1:7" ht="15" x14ac:dyDescent="0.25">
      <c r="A2225" s="39">
        <v>44388</v>
      </c>
      <c r="B2225" s="40">
        <v>0.87604166666666661</v>
      </c>
      <c r="C2225" s="5">
        <v>22</v>
      </c>
      <c r="D2225" s="24">
        <f t="shared" si="141"/>
        <v>22</v>
      </c>
      <c r="E2225" s="26" t="str">
        <f t="shared" si="143"/>
        <v>Under</v>
      </c>
      <c r="F2225" s="26" t="str">
        <f t="shared" si="144"/>
        <v>Over</v>
      </c>
      <c r="G2225" s="26">
        <f t="shared" si="142"/>
        <v>21</v>
      </c>
    </row>
    <row r="2226" spans="1:7" ht="15" x14ac:dyDescent="0.25">
      <c r="A2226" s="39">
        <v>44388</v>
      </c>
      <c r="B2226" s="40">
        <v>0.8809027777777777</v>
      </c>
      <c r="C2226" s="5">
        <v>9</v>
      </c>
      <c r="D2226" s="24">
        <f t="shared" si="141"/>
        <v>9</v>
      </c>
      <c r="E2226" s="26" t="str">
        <f t="shared" si="143"/>
        <v>Under</v>
      </c>
      <c r="F2226" s="26" t="str">
        <f t="shared" si="144"/>
        <v>Under</v>
      </c>
      <c r="G2226" s="26">
        <f t="shared" si="142"/>
        <v>21</v>
      </c>
    </row>
    <row r="2227" spans="1:7" ht="15" x14ac:dyDescent="0.25">
      <c r="A2227" s="39">
        <v>44388</v>
      </c>
      <c r="B2227" s="40">
        <v>0.88440972222222225</v>
      </c>
      <c r="C2227" s="5">
        <v>8</v>
      </c>
      <c r="D2227" s="24">
        <f t="shared" si="141"/>
        <v>8</v>
      </c>
      <c r="E2227" s="26" t="str">
        <f t="shared" si="143"/>
        <v>Under</v>
      </c>
      <c r="F2227" s="26" t="str">
        <f t="shared" si="144"/>
        <v>Under</v>
      </c>
      <c r="G2227" s="26">
        <f t="shared" si="142"/>
        <v>21</v>
      </c>
    </row>
    <row r="2228" spans="1:7" ht="15" x14ac:dyDescent="0.25">
      <c r="A2228" s="39">
        <v>44388</v>
      </c>
      <c r="B2228" s="40">
        <v>0.89370370370370367</v>
      </c>
      <c r="C2228" s="5">
        <v>18</v>
      </c>
      <c r="D2228" s="24">
        <f t="shared" si="141"/>
        <v>18</v>
      </c>
      <c r="E2228" s="26" t="str">
        <f t="shared" si="143"/>
        <v>Under</v>
      </c>
      <c r="F2228" s="26" t="str">
        <f t="shared" si="144"/>
        <v>Over</v>
      </c>
      <c r="G2228" s="26">
        <f t="shared" si="142"/>
        <v>21</v>
      </c>
    </row>
    <row r="2229" spans="1:7" ht="15" x14ac:dyDescent="0.25">
      <c r="A2229" s="39">
        <v>44388</v>
      </c>
      <c r="B2229" s="40">
        <v>0.89515046296296286</v>
      </c>
      <c r="C2229" s="5">
        <v>12</v>
      </c>
      <c r="D2229" s="24">
        <f t="shared" si="141"/>
        <v>12</v>
      </c>
      <c r="E2229" s="26" t="str">
        <f t="shared" si="143"/>
        <v>Under</v>
      </c>
      <c r="F2229" s="26" t="str">
        <f t="shared" si="144"/>
        <v>Over</v>
      </c>
      <c r="G2229" s="26">
        <f t="shared" si="142"/>
        <v>21</v>
      </c>
    </row>
    <row r="2230" spans="1:7" ht="15" x14ac:dyDescent="0.25">
      <c r="A2230" s="39">
        <v>44388</v>
      </c>
      <c r="B2230" s="40">
        <v>0.89949074074074076</v>
      </c>
      <c r="C2230" s="5">
        <v>23</v>
      </c>
      <c r="D2230" s="24">
        <f t="shared" si="141"/>
        <v>23</v>
      </c>
      <c r="E2230" s="26" t="str">
        <f t="shared" si="143"/>
        <v>Under</v>
      </c>
      <c r="F2230" s="26" t="str">
        <f t="shared" si="144"/>
        <v>Over</v>
      </c>
      <c r="G2230" s="26">
        <f t="shared" si="142"/>
        <v>21</v>
      </c>
    </row>
    <row r="2231" spans="1:7" ht="15" x14ac:dyDescent="0.25">
      <c r="A2231" s="39">
        <v>44388</v>
      </c>
      <c r="B2231" s="40">
        <v>0.93615740740740738</v>
      </c>
      <c r="C2231" s="5">
        <v>10</v>
      </c>
      <c r="D2231" s="24">
        <f t="shared" si="141"/>
        <v>10</v>
      </c>
      <c r="E2231" s="26" t="str">
        <f t="shared" si="143"/>
        <v>Under</v>
      </c>
      <c r="F2231" s="26" t="str">
        <f t="shared" si="144"/>
        <v>Under</v>
      </c>
      <c r="G2231" s="26">
        <f t="shared" si="142"/>
        <v>22</v>
      </c>
    </row>
    <row r="2232" spans="1:7" ht="15" x14ac:dyDescent="0.25">
      <c r="A2232" s="39">
        <v>44388</v>
      </c>
      <c r="B2232" s="40">
        <v>0.93648148148148147</v>
      </c>
      <c r="C2232" s="5">
        <v>18</v>
      </c>
      <c r="D2232" s="24">
        <f t="shared" si="141"/>
        <v>18</v>
      </c>
      <c r="E2232" s="26" t="str">
        <f t="shared" si="143"/>
        <v>Under</v>
      </c>
      <c r="F2232" s="26" t="str">
        <f t="shared" si="144"/>
        <v>Over</v>
      </c>
      <c r="G2232" s="26">
        <f t="shared" si="142"/>
        <v>22</v>
      </c>
    </row>
    <row r="2233" spans="1:7" ht="15" x14ac:dyDescent="0.25">
      <c r="A2233" s="39">
        <v>44388</v>
      </c>
      <c r="B2233" s="40">
        <v>0.93734953703703694</v>
      </c>
      <c r="C2233" s="5">
        <v>9</v>
      </c>
      <c r="D2233" s="24">
        <f t="shared" si="141"/>
        <v>9</v>
      </c>
      <c r="E2233" s="26" t="str">
        <f t="shared" si="143"/>
        <v>Under</v>
      </c>
      <c r="F2233" s="26" t="str">
        <f t="shared" si="144"/>
        <v>Under</v>
      </c>
      <c r="G2233" s="26">
        <f t="shared" si="142"/>
        <v>22</v>
      </c>
    </row>
    <row r="2234" spans="1:7" ht="15" x14ac:dyDescent="0.25">
      <c r="A2234" s="39">
        <v>44388</v>
      </c>
      <c r="B2234" s="40">
        <v>0.96673611111111113</v>
      </c>
      <c r="C2234" s="5">
        <v>15</v>
      </c>
      <c r="D2234" s="24">
        <f t="shared" si="141"/>
        <v>15</v>
      </c>
      <c r="E2234" s="26" t="str">
        <f t="shared" si="143"/>
        <v>Under</v>
      </c>
      <c r="F2234" s="26" t="str">
        <f t="shared" si="144"/>
        <v>Over</v>
      </c>
      <c r="G2234" s="26">
        <f t="shared" si="142"/>
        <v>23</v>
      </c>
    </row>
    <row r="2235" spans="1:7" ht="15" x14ac:dyDescent="0.25">
      <c r="A2235" s="39">
        <v>44388</v>
      </c>
      <c r="B2235" s="40">
        <v>0.96937499999999999</v>
      </c>
      <c r="C2235" s="5">
        <v>14</v>
      </c>
      <c r="D2235" s="24">
        <f t="shared" si="141"/>
        <v>14</v>
      </c>
      <c r="E2235" s="26" t="str">
        <f t="shared" si="143"/>
        <v>Under</v>
      </c>
      <c r="F2235" s="26" t="str">
        <f t="shared" si="144"/>
        <v>Over</v>
      </c>
      <c r="G2235" s="26">
        <f t="shared" si="142"/>
        <v>23</v>
      </c>
    </row>
    <row r="2236" spans="1:7" ht="15" x14ac:dyDescent="0.25">
      <c r="A2236" s="39">
        <v>44388</v>
      </c>
      <c r="B2236" s="40">
        <v>0.97152777777777777</v>
      </c>
      <c r="C2236" s="5">
        <v>11</v>
      </c>
      <c r="D2236" s="24">
        <f t="shared" si="141"/>
        <v>11</v>
      </c>
      <c r="E2236" s="26" t="str">
        <f t="shared" si="143"/>
        <v>Under</v>
      </c>
      <c r="F2236" s="26" t="str">
        <f t="shared" si="144"/>
        <v>Over</v>
      </c>
      <c r="G2236" s="26">
        <f t="shared" si="142"/>
        <v>23</v>
      </c>
    </row>
    <row r="2237" spans="1:7" ht="15" x14ac:dyDescent="0.25">
      <c r="A2237" s="39">
        <v>44388</v>
      </c>
      <c r="B2237" s="40">
        <v>0.97228009259259263</v>
      </c>
      <c r="C2237" s="5">
        <v>17</v>
      </c>
      <c r="D2237" s="24">
        <f t="shared" si="141"/>
        <v>17</v>
      </c>
      <c r="E2237" s="26" t="str">
        <f t="shared" si="143"/>
        <v>Under</v>
      </c>
      <c r="F2237" s="26" t="str">
        <f t="shared" si="144"/>
        <v>Over</v>
      </c>
      <c r="G2237" s="26">
        <f t="shared" si="142"/>
        <v>23</v>
      </c>
    </row>
    <row r="2238" spans="1:7" ht="15" x14ac:dyDescent="0.25">
      <c r="A2238" s="39">
        <v>44388</v>
      </c>
      <c r="B2238" s="40">
        <v>0.9779282407407407</v>
      </c>
      <c r="C2238" s="5">
        <v>18</v>
      </c>
      <c r="D2238" s="24">
        <f t="shared" si="141"/>
        <v>18</v>
      </c>
      <c r="E2238" s="26" t="str">
        <f t="shared" si="143"/>
        <v>Under</v>
      </c>
      <c r="F2238" s="26" t="str">
        <f t="shared" si="144"/>
        <v>Over</v>
      </c>
      <c r="G2238" s="26">
        <f t="shared" si="142"/>
        <v>23</v>
      </c>
    </row>
    <row r="2239" spans="1:7" ht="15" x14ac:dyDescent="0.25">
      <c r="A2239" s="39">
        <v>44388</v>
      </c>
      <c r="B2239" s="40">
        <v>0.97855324074074079</v>
      </c>
      <c r="C2239" s="5">
        <v>16</v>
      </c>
      <c r="D2239" s="24">
        <f t="shared" si="141"/>
        <v>16</v>
      </c>
      <c r="E2239" s="26" t="str">
        <f t="shared" si="143"/>
        <v>Under</v>
      </c>
      <c r="F2239" s="26" t="str">
        <f t="shared" si="144"/>
        <v>Over</v>
      </c>
      <c r="G2239" s="26">
        <f t="shared" si="142"/>
        <v>23</v>
      </c>
    </row>
    <row r="2240" spans="1:7" ht="15" x14ac:dyDescent="0.25">
      <c r="A2240" s="39">
        <v>44388</v>
      </c>
      <c r="B2240" s="40">
        <v>0.99393518518518509</v>
      </c>
      <c r="C2240" s="5">
        <v>11</v>
      </c>
      <c r="D2240" s="24">
        <f t="shared" si="141"/>
        <v>11</v>
      </c>
      <c r="E2240" s="26" t="str">
        <f t="shared" si="143"/>
        <v>Under</v>
      </c>
      <c r="F2240" s="26" t="str">
        <f t="shared" si="144"/>
        <v>Over</v>
      </c>
      <c r="G2240" s="26">
        <f t="shared" si="142"/>
        <v>23</v>
      </c>
    </row>
    <row r="2241" spans="1:7" ht="15" x14ac:dyDescent="0.25">
      <c r="A2241" s="39">
        <v>44389</v>
      </c>
      <c r="B2241" s="40">
        <v>2.8703703703703703E-2</v>
      </c>
      <c r="C2241" s="5">
        <v>9</v>
      </c>
      <c r="D2241" s="24">
        <f t="shared" si="141"/>
        <v>9</v>
      </c>
      <c r="E2241" s="26" t="str">
        <f t="shared" si="143"/>
        <v>Under</v>
      </c>
      <c r="F2241" s="26" t="str">
        <f t="shared" si="144"/>
        <v>Under</v>
      </c>
      <c r="G2241" s="26">
        <f t="shared" si="142"/>
        <v>0</v>
      </c>
    </row>
    <row r="2242" spans="1:7" ht="15" x14ac:dyDescent="0.25">
      <c r="A2242" s="39">
        <v>44389</v>
      </c>
      <c r="B2242" s="40">
        <v>8.6909722222222222E-2</v>
      </c>
      <c r="C2242" s="5">
        <v>11</v>
      </c>
      <c r="D2242" s="24">
        <f t="shared" si="141"/>
        <v>11</v>
      </c>
      <c r="E2242" s="26" t="str">
        <f t="shared" si="143"/>
        <v>Under</v>
      </c>
      <c r="F2242" s="26" t="str">
        <f t="shared" si="144"/>
        <v>Over</v>
      </c>
      <c r="G2242" s="26">
        <f t="shared" si="142"/>
        <v>2</v>
      </c>
    </row>
    <row r="2243" spans="1:7" ht="15" x14ac:dyDescent="0.25">
      <c r="A2243" s="39">
        <v>44389</v>
      </c>
      <c r="B2243" s="40">
        <v>0.23864583333333333</v>
      </c>
      <c r="C2243" s="5">
        <v>19</v>
      </c>
      <c r="D2243" s="24">
        <f t="shared" si="141"/>
        <v>19</v>
      </c>
      <c r="E2243" s="26" t="str">
        <f t="shared" si="143"/>
        <v>Under</v>
      </c>
      <c r="F2243" s="26" t="str">
        <f t="shared" si="144"/>
        <v>Over</v>
      </c>
      <c r="G2243" s="26">
        <f t="shared" si="142"/>
        <v>5</v>
      </c>
    </row>
    <row r="2244" spans="1:7" ht="15" x14ac:dyDescent="0.25">
      <c r="A2244" s="39">
        <v>44389</v>
      </c>
      <c r="B2244" s="40">
        <v>0.26521990740740742</v>
      </c>
      <c r="C2244" s="5">
        <v>33</v>
      </c>
      <c r="D2244" s="24">
        <f t="shared" si="141"/>
        <v>33</v>
      </c>
      <c r="E2244" s="26" t="str">
        <f t="shared" si="143"/>
        <v>Over</v>
      </c>
      <c r="F2244" s="26" t="str">
        <f t="shared" si="144"/>
        <v>Over</v>
      </c>
      <c r="G2244" s="26">
        <f t="shared" si="142"/>
        <v>6</v>
      </c>
    </row>
    <row r="2245" spans="1:7" ht="15" x14ac:dyDescent="0.25">
      <c r="A2245" s="39">
        <v>44389</v>
      </c>
      <c r="B2245" s="40">
        <v>0.27349537037037036</v>
      </c>
      <c r="C2245" s="5">
        <v>13</v>
      </c>
      <c r="D2245" s="24">
        <f t="shared" si="141"/>
        <v>13</v>
      </c>
      <c r="E2245" s="26" t="str">
        <f t="shared" si="143"/>
        <v>Under</v>
      </c>
      <c r="F2245" s="26" t="str">
        <f t="shared" si="144"/>
        <v>Over</v>
      </c>
      <c r="G2245" s="26">
        <f t="shared" si="142"/>
        <v>6</v>
      </c>
    </row>
    <row r="2246" spans="1:7" ht="15" x14ac:dyDescent="0.25">
      <c r="A2246" s="39">
        <v>44389</v>
      </c>
      <c r="B2246" s="40">
        <v>0.27557870370370369</v>
      </c>
      <c r="C2246" s="5">
        <v>10</v>
      </c>
      <c r="D2246" s="24">
        <f t="shared" si="141"/>
        <v>10</v>
      </c>
      <c r="E2246" s="26" t="str">
        <f t="shared" si="143"/>
        <v>Under</v>
      </c>
      <c r="F2246" s="26" t="str">
        <f t="shared" si="144"/>
        <v>Under</v>
      </c>
      <c r="G2246" s="26">
        <f t="shared" si="142"/>
        <v>6</v>
      </c>
    </row>
    <row r="2247" spans="1:7" ht="15" x14ac:dyDescent="0.25">
      <c r="A2247" s="39">
        <v>44389</v>
      </c>
      <c r="B2247" s="40">
        <v>0.27625</v>
      </c>
      <c r="C2247" s="5">
        <v>15</v>
      </c>
      <c r="D2247" s="24">
        <f t="shared" si="141"/>
        <v>15</v>
      </c>
      <c r="E2247" s="26" t="str">
        <f t="shared" si="143"/>
        <v>Under</v>
      </c>
      <c r="F2247" s="26" t="str">
        <f t="shared" si="144"/>
        <v>Over</v>
      </c>
      <c r="G2247" s="26">
        <f t="shared" si="142"/>
        <v>6</v>
      </c>
    </row>
    <row r="2248" spans="1:7" ht="15" x14ac:dyDescent="0.25">
      <c r="A2248" s="39">
        <v>44389</v>
      </c>
      <c r="B2248" s="40">
        <v>0.28598379629629628</v>
      </c>
      <c r="C2248" s="5">
        <v>11</v>
      </c>
      <c r="D2248" s="24">
        <f t="shared" si="141"/>
        <v>11</v>
      </c>
      <c r="E2248" s="26" t="str">
        <f t="shared" si="143"/>
        <v>Under</v>
      </c>
      <c r="F2248" s="26" t="str">
        <f t="shared" si="144"/>
        <v>Over</v>
      </c>
      <c r="G2248" s="26">
        <f t="shared" si="142"/>
        <v>6</v>
      </c>
    </row>
    <row r="2249" spans="1:7" ht="15" x14ac:dyDescent="0.25">
      <c r="A2249" s="39">
        <v>44389</v>
      </c>
      <c r="B2249" s="40">
        <v>0.28843750000000001</v>
      </c>
      <c r="C2249" s="5">
        <v>25</v>
      </c>
      <c r="D2249" s="24">
        <f t="shared" si="141"/>
        <v>25</v>
      </c>
      <c r="E2249" s="26" t="str">
        <f t="shared" si="143"/>
        <v>Over</v>
      </c>
      <c r="F2249" s="26" t="str">
        <f t="shared" si="144"/>
        <v>Over</v>
      </c>
      <c r="G2249" s="26">
        <f t="shared" si="142"/>
        <v>6</v>
      </c>
    </row>
    <row r="2250" spans="1:7" ht="15" x14ac:dyDescent="0.25">
      <c r="A2250" s="39">
        <v>44389</v>
      </c>
      <c r="B2250" s="40">
        <v>0.2905787037037037</v>
      </c>
      <c r="C2250" s="5">
        <v>23</v>
      </c>
      <c r="D2250" s="24">
        <f t="shared" si="141"/>
        <v>23</v>
      </c>
      <c r="E2250" s="26" t="str">
        <f t="shared" si="143"/>
        <v>Under</v>
      </c>
      <c r="F2250" s="26" t="str">
        <f t="shared" si="144"/>
        <v>Over</v>
      </c>
      <c r="G2250" s="26">
        <f t="shared" si="142"/>
        <v>6</v>
      </c>
    </row>
    <row r="2251" spans="1:7" ht="15" x14ac:dyDescent="0.25">
      <c r="A2251" s="39">
        <v>44389</v>
      </c>
      <c r="B2251" s="40">
        <v>0.29831018518518521</v>
      </c>
      <c r="C2251" s="5">
        <v>15</v>
      </c>
      <c r="D2251" s="24">
        <f t="shared" si="141"/>
        <v>15</v>
      </c>
      <c r="E2251" s="26" t="str">
        <f t="shared" si="143"/>
        <v>Under</v>
      </c>
      <c r="F2251" s="26" t="str">
        <f t="shared" si="144"/>
        <v>Over</v>
      </c>
      <c r="G2251" s="26">
        <f t="shared" si="142"/>
        <v>7</v>
      </c>
    </row>
    <row r="2252" spans="1:7" ht="15" x14ac:dyDescent="0.25">
      <c r="A2252" s="39">
        <v>44389</v>
      </c>
      <c r="B2252" s="40">
        <v>0.29834490740740743</v>
      </c>
      <c r="C2252" s="5">
        <v>15</v>
      </c>
      <c r="D2252" s="24">
        <f t="shared" si="141"/>
        <v>15</v>
      </c>
      <c r="E2252" s="26" t="str">
        <f t="shared" si="143"/>
        <v>Under</v>
      </c>
      <c r="F2252" s="26" t="str">
        <f t="shared" si="144"/>
        <v>Over</v>
      </c>
      <c r="G2252" s="26">
        <f t="shared" si="142"/>
        <v>7</v>
      </c>
    </row>
    <row r="2253" spans="1:7" ht="15" x14ac:dyDescent="0.25">
      <c r="A2253" s="39">
        <v>44389</v>
      </c>
      <c r="B2253" s="40">
        <v>0.30802083333333335</v>
      </c>
      <c r="C2253" s="5">
        <v>18</v>
      </c>
      <c r="D2253" s="24">
        <f t="shared" si="141"/>
        <v>18</v>
      </c>
      <c r="E2253" s="26" t="str">
        <f t="shared" si="143"/>
        <v>Under</v>
      </c>
      <c r="F2253" s="26" t="str">
        <f t="shared" si="144"/>
        <v>Over</v>
      </c>
      <c r="G2253" s="26">
        <f t="shared" si="142"/>
        <v>7</v>
      </c>
    </row>
    <row r="2254" spans="1:7" ht="15" x14ac:dyDescent="0.25">
      <c r="A2254" s="39">
        <v>44389</v>
      </c>
      <c r="B2254" s="40">
        <v>0.31438657407407405</v>
      </c>
      <c r="C2254" s="5">
        <v>7</v>
      </c>
      <c r="D2254" s="24">
        <f t="shared" si="141"/>
        <v>7</v>
      </c>
      <c r="E2254" s="26" t="str">
        <f t="shared" si="143"/>
        <v>Under</v>
      </c>
      <c r="F2254" s="26" t="str">
        <f t="shared" si="144"/>
        <v>Under</v>
      </c>
      <c r="G2254" s="26">
        <f t="shared" si="142"/>
        <v>7</v>
      </c>
    </row>
    <row r="2255" spans="1:7" ht="15" x14ac:dyDescent="0.25">
      <c r="A2255" s="39">
        <v>44389</v>
      </c>
      <c r="B2255" s="40">
        <v>0.32626157407407408</v>
      </c>
      <c r="C2255" s="5">
        <v>13</v>
      </c>
      <c r="D2255" s="24">
        <f t="shared" si="141"/>
        <v>13</v>
      </c>
      <c r="E2255" s="26" t="str">
        <f t="shared" si="143"/>
        <v>Under</v>
      </c>
      <c r="F2255" s="26" t="str">
        <f t="shared" si="144"/>
        <v>Over</v>
      </c>
      <c r="G2255" s="26">
        <f t="shared" si="142"/>
        <v>7</v>
      </c>
    </row>
    <row r="2256" spans="1:7" ht="15" x14ac:dyDescent="0.25">
      <c r="A2256" s="39">
        <v>44389</v>
      </c>
      <c r="B2256" s="40">
        <v>0.32777777777777778</v>
      </c>
      <c r="C2256" s="5">
        <v>15</v>
      </c>
      <c r="D2256" s="24">
        <f t="shared" si="141"/>
        <v>15</v>
      </c>
      <c r="E2256" s="26" t="str">
        <f t="shared" si="143"/>
        <v>Under</v>
      </c>
      <c r="F2256" s="26" t="str">
        <f t="shared" si="144"/>
        <v>Over</v>
      </c>
      <c r="G2256" s="26">
        <f t="shared" si="142"/>
        <v>7</v>
      </c>
    </row>
    <row r="2257" spans="1:7" ht="15" x14ac:dyDescent="0.25">
      <c r="A2257" s="39">
        <v>44389</v>
      </c>
      <c r="B2257" s="40">
        <v>0.33250000000000002</v>
      </c>
      <c r="C2257" s="5">
        <v>16</v>
      </c>
      <c r="D2257" s="24">
        <f t="shared" si="141"/>
        <v>16</v>
      </c>
      <c r="E2257" s="26" t="str">
        <f t="shared" si="143"/>
        <v>Under</v>
      </c>
      <c r="F2257" s="26" t="str">
        <f t="shared" si="144"/>
        <v>Over</v>
      </c>
      <c r="G2257" s="26">
        <f t="shared" si="142"/>
        <v>7</v>
      </c>
    </row>
    <row r="2258" spans="1:7" ht="15" x14ac:dyDescent="0.25">
      <c r="A2258" s="39">
        <v>44389</v>
      </c>
      <c r="B2258" s="40">
        <v>0.33291666666666669</v>
      </c>
      <c r="C2258" s="5">
        <v>22</v>
      </c>
      <c r="D2258" s="24">
        <f t="shared" si="141"/>
        <v>22</v>
      </c>
      <c r="E2258" s="26" t="str">
        <f t="shared" si="143"/>
        <v>Under</v>
      </c>
      <c r="F2258" s="26" t="str">
        <f t="shared" si="144"/>
        <v>Over</v>
      </c>
      <c r="G2258" s="26">
        <f t="shared" si="142"/>
        <v>7</v>
      </c>
    </row>
    <row r="2259" spans="1:7" ht="15" x14ac:dyDescent="0.25">
      <c r="A2259" s="39">
        <v>44389</v>
      </c>
      <c r="B2259" s="40">
        <v>0.33350694444444445</v>
      </c>
      <c r="C2259" s="5">
        <v>13</v>
      </c>
      <c r="D2259" s="24">
        <f t="shared" si="141"/>
        <v>13</v>
      </c>
      <c r="E2259" s="26" t="str">
        <f t="shared" si="143"/>
        <v>Under</v>
      </c>
      <c r="F2259" s="26" t="str">
        <f t="shared" si="144"/>
        <v>Over</v>
      </c>
      <c r="G2259" s="26">
        <f t="shared" si="142"/>
        <v>8</v>
      </c>
    </row>
    <row r="2260" spans="1:7" ht="15" x14ac:dyDescent="0.25">
      <c r="A2260" s="39">
        <v>44389</v>
      </c>
      <c r="B2260" s="40">
        <v>0.33621527777777777</v>
      </c>
      <c r="C2260" s="5">
        <v>17</v>
      </c>
      <c r="D2260" s="24">
        <f t="shared" si="141"/>
        <v>17</v>
      </c>
      <c r="E2260" s="26" t="str">
        <f t="shared" si="143"/>
        <v>Under</v>
      </c>
      <c r="F2260" s="26" t="str">
        <f t="shared" si="144"/>
        <v>Over</v>
      </c>
      <c r="G2260" s="26">
        <f t="shared" si="142"/>
        <v>8</v>
      </c>
    </row>
    <row r="2261" spans="1:7" ht="15" x14ac:dyDescent="0.25">
      <c r="A2261" s="39">
        <v>44389</v>
      </c>
      <c r="B2261" s="40">
        <v>0.34037037037037038</v>
      </c>
      <c r="C2261" s="5">
        <v>18</v>
      </c>
      <c r="D2261" s="24">
        <f t="shared" si="141"/>
        <v>18</v>
      </c>
      <c r="E2261" s="26" t="str">
        <f t="shared" si="143"/>
        <v>Under</v>
      </c>
      <c r="F2261" s="26" t="str">
        <f t="shared" si="144"/>
        <v>Over</v>
      </c>
      <c r="G2261" s="26">
        <f t="shared" si="142"/>
        <v>8</v>
      </c>
    </row>
    <row r="2262" spans="1:7" ht="15" x14ac:dyDescent="0.25">
      <c r="A2262" s="39">
        <v>44389</v>
      </c>
      <c r="B2262" s="40">
        <v>0.34260416666666665</v>
      </c>
      <c r="C2262" s="5">
        <v>25</v>
      </c>
      <c r="D2262" s="24">
        <f t="shared" si="141"/>
        <v>25</v>
      </c>
      <c r="E2262" s="26" t="str">
        <f t="shared" si="143"/>
        <v>Over</v>
      </c>
      <c r="F2262" s="26" t="str">
        <f t="shared" si="144"/>
        <v>Over</v>
      </c>
      <c r="G2262" s="26">
        <f t="shared" si="142"/>
        <v>8</v>
      </c>
    </row>
    <row r="2263" spans="1:7" ht="15" x14ac:dyDescent="0.25">
      <c r="A2263" s="39">
        <v>44389</v>
      </c>
      <c r="B2263" s="40">
        <v>0.34436342592592589</v>
      </c>
      <c r="C2263" s="5">
        <v>14</v>
      </c>
      <c r="D2263" s="24">
        <f t="shared" ref="D2263:D2273" si="145">IF(C2263="","",IF($B$9="mph",C2263,ROUND(C2263*0.6214,0)))</f>
        <v>14</v>
      </c>
      <c r="E2263" s="26" t="str">
        <f t="shared" si="143"/>
        <v>Under</v>
      </c>
      <c r="F2263" s="26" t="str">
        <f t="shared" si="144"/>
        <v>Over</v>
      </c>
      <c r="G2263" s="26">
        <f t="shared" ref="G2263:G2273" si="146">HOUR(B2263)</f>
        <v>8</v>
      </c>
    </row>
    <row r="2264" spans="1:7" ht="15" x14ac:dyDescent="0.25">
      <c r="A2264" s="39">
        <v>44389</v>
      </c>
      <c r="B2264" s="40">
        <v>0.3449652777777778</v>
      </c>
      <c r="C2264" s="5">
        <v>18</v>
      </c>
      <c r="D2264" s="24">
        <f t="shared" si="145"/>
        <v>18</v>
      </c>
      <c r="E2264" s="26" t="str">
        <f t="shared" ref="E2264:E2273" si="147">IF(D2264="","",IF(D2264&gt;$B$11,"Over","Under"))</f>
        <v>Under</v>
      </c>
      <c r="F2264" s="26" t="str">
        <f t="shared" ref="F2264:F2273" si="148">IF(D2264="","",IF(D2264&gt;$B$10,"Over","Under"))</f>
        <v>Over</v>
      </c>
      <c r="G2264" s="26">
        <f t="shared" si="146"/>
        <v>8</v>
      </c>
    </row>
    <row r="2265" spans="1:7" ht="15" x14ac:dyDescent="0.25">
      <c r="A2265" s="39">
        <v>44389</v>
      </c>
      <c r="B2265" s="40">
        <v>0.34667824074074072</v>
      </c>
      <c r="C2265" s="5">
        <v>11</v>
      </c>
      <c r="D2265" s="24">
        <f t="shared" si="145"/>
        <v>11</v>
      </c>
      <c r="E2265" s="26" t="str">
        <f t="shared" si="147"/>
        <v>Under</v>
      </c>
      <c r="F2265" s="26" t="str">
        <f t="shared" si="148"/>
        <v>Over</v>
      </c>
      <c r="G2265" s="26">
        <f t="shared" si="146"/>
        <v>8</v>
      </c>
    </row>
    <row r="2266" spans="1:7" ht="15" x14ac:dyDescent="0.25">
      <c r="A2266" s="39">
        <v>44389</v>
      </c>
      <c r="B2266" s="40">
        <v>0.34792824074074075</v>
      </c>
      <c r="C2266" s="5">
        <v>15</v>
      </c>
      <c r="D2266" s="24">
        <f t="shared" si="145"/>
        <v>15</v>
      </c>
      <c r="E2266" s="26" t="str">
        <f t="shared" si="147"/>
        <v>Under</v>
      </c>
      <c r="F2266" s="26" t="str">
        <f t="shared" si="148"/>
        <v>Over</v>
      </c>
      <c r="G2266" s="26">
        <f t="shared" si="146"/>
        <v>8</v>
      </c>
    </row>
    <row r="2267" spans="1:7" ht="15" x14ac:dyDescent="0.25">
      <c r="A2267" s="39">
        <v>44389</v>
      </c>
      <c r="B2267" s="40">
        <v>0.35082175925925929</v>
      </c>
      <c r="C2267" s="5">
        <v>11</v>
      </c>
      <c r="D2267" s="24">
        <f t="shared" si="145"/>
        <v>11</v>
      </c>
      <c r="E2267" s="26" t="str">
        <f t="shared" si="147"/>
        <v>Under</v>
      </c>
      <c r="F2267" s="26" t="str">
        <f t="shared" si="148"/>
        <v>Over</v>
      </c>
      <c r="G2267" s="26">
        <f t="shared" si="146"/>
        <v>8</v>
      </c>
    </row>
    <row r="2268" spans="1:7" ht="15" x14ac:dyDescent="0.25">
      <c r="A2268" s="39">
        <v>44389</v>
      </c>
      <c r="B2268" s="40">
        <v>0.3523958333333333</v>
      </c>
      <c r="C2268" s="5">
        <v>9</v>
      </c>
      <c r="D2268" s="24">
        <f t="shared" si="145"/>
        <v>9</v>
      </c>
      <c r="E2268" s="26" t="str">
        <f t="shared" si="147"/>
        <v>Under</v>
      </c>
      <c r="F2268" s="26" t="str">
        <f t="shared" si="148"/>
        <v>Under</v>
      </c>
      <c r="G2268" s="26">
        <f t="shared" si="146"/>
        <v>8</v>
      </c>
    </row>
    <row r="2269" spans="1:7" ht="15" x14ac:dyDescent="0.25">
      <c r="A2269" s="39">
        <v>44389</v>
      </c>
      <c r="B2269" s="40">
        <v>0.35609953703703701</v>
      </c>
      <c r="C2269" s="5">
        <v>13</v>
      </c>
      <c r="D2269" s="24">
        <f t="shared" si="145"/>
        <v>13</v>
      </c>
      <c r="E2269" s="26" t="str">
        <f t="shared" si="147"/>
        <v>Under</v>
      </c>
      <c r="F2269" s="26" t="str">
        <f t="shared" si="148"/>
        <v>Over</v>
      </c>
      <c r="G2269" s="26">
        <f t="shared" si="146"/>
        <v>8</v>
      </c>
    </row>
    <row r="2270" spans="1:7" ht="15" x14ac:dyDescent="0.25">
      <c r="A2270" s="39">
        <v>44389</v>
      </c>
      <c r="B2270" s="40">
        <v>0.36002314814814818</v>
      </c>
      <c r="C2270" s="5">
        <v>16</v>
      </c>
      <c r="D2270" s="24">
        <f t="shared" si="145"/>
        <v>16</v>
      </c>
      <c r="E2270" s="26" t="str">
        <f t="shared" si="147"/>
        <v>Under</v>
      </c>
      <c r="F2270" s="26" t="str">
        <f t="shared" si="148"/>
        <v>Over</v>
      </c>
      <c r="G2270" s="26">
        <f t="shared" si="146"/>
        <v>8</v>
      </c>
    </row>
    <row r="2271" spans="1:7" ht="15" x14ac:dyDescent="0.25">
      <c r="A2271" s="39">
        <v>44389</v>
      </c>
      <c r="B2271" s="40">
        <v>0.36458333333333331</v>
      </c>
      <c r="C2271" s="5">
        <v>24</v>
      </c>
      <c r="D2271" s="24">
        <f t="shared" si="145"/>
        <v>24</v>
      </c>
      <c r="E2271" s="26" t="str">
        <f t="shared" si="147"/>
        <v>Under</v>
      </c>
      <c r="F2271" s="26" t="str">
        <f t="shared" si="148"/>
        <v>Over</v>
      </c>
      <c r="G2271" s="26">
        <f t="shared" si="146"/>
        <v>8</v>
      </c>
    </row>
    <row r="2272" spans="1:7" ht="15" x14ac:dyDescent="0.25">
      <c r="A2272" s="39">
        <v>44389</v>
      </c>
      <c r="B2272" s="40">
        <v>0.36623842592592593</v>
      </c>
      <c r="C2272" s="5">
        <v>9</v>
      </c>
      <c r="D2272" s="24">
        <f t="shared" si="145"/>
        <v>9</v>
      </c>
      <c r="E2272" s="26" t="str">
        <f t="shared" si="147"/>
        <v>Under</v>
      </c>
      <c r="F2272" s="26" t="str">
        <f t="shared" si="148"/>
        <v>Under</v>
      </c>
      <c r="G2272" s="26">
        <f t="shared" si="146"/>
        <v>8</v>
      </c>
    </row>
    <row r="2273" spans="1:7" ht="15" x14ac:dyDescent="0.25">
      <c r="A2273" s="39">
        <v>44389</v>
      </c>
      <c r="B2273" s="40">
        <v>0.3664351851851852</v>
      </c>
      <c r="C2273" s="5">
        <v>16</v>
      </c>
      <c r="D2273" s="24">
        <f t="shared" si="145"/>
        <v>16</v>
      </c>
      <c r="E2273" s="26" t="str">
        <f t="shared" si="147"/>
        <v>Under</v>
      </c>
      <c r="F2273" s="26" t="str">
        <f t="shared" si="148"/>
        <v>Over</v>
      </c>
      <c r="G2273" s="26">
        <f t="shared" si="146"/>
        <v>8</v>
      </c>
    </row>
  </sheetData>
  <conditionalFormatting sqref="B20">
    <cfRule type="cellIs" dxfId="8" priority="1" stopIfTrue="1" operator="between">
      <formula>1.1</formula>
      <formula>1.25</formula>
    </cfRule>
    <cfRule type="cellIs" dxfId="7" priority="2" stopIfTrue="1" operator="lessThan">
      <formula>1.1</formula>
    </cfRule>
    <cfRule type="cellIs" dxfId="6" priority="3" stopIfTrue="1" operator="greaterThan">
      <formula>1.25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82"/>
  <sheetViews>
    <sheetView workbookViewId="0">
      <selection activeCell="A9" sqref="A9:E20"/>
    </sheetView>
  </sheetViews>
  <sheetFormatPr defaultRowHeight="12.75" x14ac:dyDescent="0.2"/>
  <cols>
    <col min="1" max="1" width="17.42578125" style="43" customWidth="1"/>
    <col min="2" max="2" width="10" style="44" customWidth="1"/>
    <col min="3" max="3" width="9.140625" style="44"/>
    <col min="4" max="7" width="9.140625" style="37"/>
    <col min="8" max="8" width="9.7109375" style="37" customWidth="1"/>
    <col min="9" max="9" width="8.42578125" style="37" customWidth="1"/>
    <col min="10" max="10" width="9.42578125" style="37" bestFit="1" customWidth="1"/>
    <col min="11" max="13" width="9.140625" style="37"/>
    <col min="14" max="14" width="12" style="37" customWidth="1"/>
    <col min="15" max="15" width="22.140625" style="37" customWidth="1"/>
    <col min="16" max="16" width="8.28515625" style="37" bestFit="1" customWidth="1"/>
    <col min="17" max="17" width="0.7109375" style="37" hidden="1" customWidth="1"/>
    <col min="18" max="16384" width="9.140625" style="37"/>
  </cols>
  <sheetData>
    <row r="1" spans="1:17" s="26" customFormat="1" x14ac:dyDescent="0.2">
      <c r="A1" s="24" t="s">
        <v>26</v>
      </c>
      <c r="B1" s="24"/>
      <c r="C1" s="24"/>
      <c r="D1" s="24"/>
      <c r="E1" s="24"/>
      <c r="F1" s="25"/>
      <c r="G1" s="25"/>
    </row>
    <row r="2" spans="1:17" s="26" customFormat="1" x14ac:dyDescent="0.2">
      <c r="A2" s="24" t="s">
        <v>27</v>
      </c>
      <c r="B2" s="27" t="s">
        <v>105</v>
      </c>
      <c r="C2" s="24"/>
      <c r="D2" s="24"/>
      <c r="E2" s="24"/>
      <c r="N2" s="26" t="s">
        <v>28</v>
      </c>
    </row>
    <row r="3" spans="1:17" s="26" customFormat="1" x14ac:dyDescent="0.2">
      <c r="A3" s="26" t="s">
        <v>29</v>
      </c>
      <c r="B3" s="28" t="s">
        <v>106</v>
      </c>
      <c r="C3" s="24"/>
      <c r="F3" s="25"/>
      <c r="G3" s="25"/>
      <c r="L3" s="29">
        <v>0</v>
      </c>
      <c r="M3" s="30" t="s">
        <v>30</v>
      </c>
      <c r="N3" s="31">
        <f t="shared" ref="N3:N26" si="0">AVERAGEIFS(C$23:C$6382,B$23:B$6382, "&gt;="&amp;L3,B$23:B$6382, "&lt;"&amp;(L3+59/1440))</f>
        <v>16.848484848484848</v>
      </c>
      <c r="O3" s="31" t="s">
        <v>31</v>
      </c>
      <c r="P3" s="31">
        <f>AVERAGEIFS(C$23:C$6382,B$23:B$6382, "&gt;="&amp;L3,B$23:B$6382, "&lt;"&amp;(L3+359/1440))</f>
        <v>14.587755102040816</v>
      </c>
    </row>
    <row r="4" spans="1:17" s="26" customFormat="1" x14ac:dyDescent="0.2">
      <c r="A4" s="26" t="s">
        <v>32</v>
      </c>
      <c r="B4" s="27" t="s">
        <v>110</v>
      </c>
      <c r="C4" s="24"/>
      <c r="L4" s="29">
        <v>4.1666666666666699E-2</v>
      </c>
      <c r="M4" s="30" t="s">
        <v>33</v>
      </c>
      <c r="N4" s="31">
        <f t="shared" si="0"/>
        <v>15.161290322580646</v>
      </c>
      <c r="O4" s="31"/>
      <c r="P4" s="31"/>
    </row>
    <row r="5" spans="1:17" s="26" customFormat="1" x14ac:dyDescent="0.2">
      <c r="A5" s="26" t="s">
        <v>34</v>
      </c>
      <c r="B5" s="27" t="s">
        <v>111</v>
      </c>
      <c r="C5" s="24"/>
      <c r="F5" s="25"/>
      <c r="G5" s="25"/>
      <c r="L5" s="29">
        <v>8.3333333333333301E-2</v>
      </c>
      <c r="M5" s="30" t="s">
        <v>35</v>
      </c>
      <c r="N5" s="31">
        <f t="shared" si="0"/>
        <v>15</v>
      </c>
      <c r="O5" s="31"/>
      <c r="P5" s="31"/>
    </row>
    <row r="6" spans="1:17" s="26" customFormat="1" x14ac:dyDescent="0.2">
      <c r="A6" s="26" t="s">
        <v>4</v>
      </c>
      <c r="B6" s="32" t="s">
        <v>108</v>
      </c>
      <c r="C6" s="24"/>
      <c r="L6" s="29">
        <v>0.125</v>
      </c>
      <c r="M6" s="30" t="s">
        <v>36</v>
      </c>
      <c r="N6" s="31">
        <f t="shared" si="0"/>
        <v>14.18095238095238</v>
      </c>
      <c r="O6" s="31"/>
      <c r="P6" s="31"/>
    </row>
    <row r="7" spans="1:17" s="26" customFormat="1" x14ac:dyDescent="0.2">
      <c r="A7" s="26" t="s">
        <v>5</v>
      </c>
      <c r="B7" s="33" t="s">
        <v>109</v>
      </c>
      <c r="C7" s="24"/>
      <c r="L7" s="29">
        <v>0.16666666666666699</v>
      </c>
      <c r="M7" s="30" t="s">
        <v>37</v>
      </c>
      <c r="N7" s="31">
        <f t="shared" si="0"/>
        <v>14.407407407407407</v>
      </c>
      <c r="O7" s="31"/>
      <c r="P7" s="31"/>
    </row>
    <row r="8" spans="1:17" s="26" customFormat="1" ht="13.5" thickBot="1" x14ac:dyDescent="0.25">
      <c r="A8" s="26" t="s">
        <v>38</v>
      </c>
      <c r="B8" s="27"/>
      <c r="C8" s="24"/>
      <c r="L8" s="29">
        <v>0.20833333333333301</v>
      </c>
      <c r="M8" s="30" t="s">
        <v>39</v>
      </c>
      <c r="N8" s="31">
        <f t="shared" si="0"/>
        <v>14.349056603773585</v>
      </c>
      <c r="O8" s="31"/>
      <c r="P8" s="31"/>
    </row>
    <row r="9" spans="1:17" s="26" customFormat="1" x14ac:dyDescent="0.2">
      <c r="A9" s="121" t="s">
        <v>40</v>
      </c>
      <c r="B9" s="122" t="s">
        <v>41</v>
      </c>
      <c r="C9" s="123"/>
      <c r="D9" s="124"/>
      <c r="E9" s="125"/>
      <c r="L9" s="29">
        <v>0.25</v>
      </c>
      <c r="M9" s="30" t="s">
        <v>42</v>
      </c>
      <c r="N9" s="31">
        <f t="shared" si="0"/>
        <v>16.835526315789473</v>
      </c>
      <c r="O9" s="31"/>
      <c r="P9" s="31"/>
    </row>
    <row r="10" spans="1:17" s="26" customFormat="1" x14ac:dyDescent="0.2">
      <c r="A10" s="126" t="s">
        <v>43</v>
      </c>
      <c r="B10" s="127">
        <v>20</v>
      </c>
      <c r="C10" s="36" t="s">
        <v>41</v>
      </c>
      <c r="D10" s="128"/>
      <c r="E10" s="129"/>
      <c r="L10" s="29">
        <v>0.29166666666666702</v>
      </c>
      <c r="M10" s="30" t="s">
        <v>44</v>
      </c>
      <c r="N10" s="31">
        <f t="shared" si="0"/>
        <v>15.946540880503145</v>
      </c>
      <c r="O10" s="31" t="s">
        <v>45</v>
      </c>
      <c r="P10" s="31">
        <f>AVERAGEIFS(C$23:C$6382,B$23:B$6382, "&gt;="&amp;L10,B$23:B$6382, "&lt;"&amp;(L10+119/1440))</f>
        <v>15.565051020408163</v>
      </c>
    </row>
    <row r="11" spans="1:17" s="26" customFormat="1" x14ac:dyDescent="0.2">
      <c r="A11" s="130" t="s">
        <v>46</v>
      </c>
      <c r="B11" s="131">
        <f>B10*10%+B10+2</f>
        <v>24</v>
      </c>
      <c r="C11" s="36" t="s">
        <v>41</v>
      </c>
      <c r="D11" s="128"/>
      <c r="E11" s="129"/>
      <c r="L11" s="29">
        <v>0.33333333333333298</v>
      </c>
      <c r="M11" s="30" t="s">
        <v>47</v>
      </c>
      <c r="N11" s="31">
        <f t="shared" si="0"/>
        <v>15.297180043383948</v>
      </c>
      <c r="O11" s="31"/>
      <c r="P11" s="31"/>
    </row>
    <row r="12" spans="1:17" s="26" customFormat="1" x14ac:dyDescent="0.2">
      <c r="A12" s="126" t="s">
        <v>14</v>
      </c>
      <c r="B12" s="36">
        <f>AVERAGE(C23:C6382)</f>
        <v>15.931761006289308</v>
      </c>
      <c r="C12" s="36" t="s">
        <v>41</v>
      </c>
      <c r="D12" s="128"/>
      <c r="E12" s="129"/>
      <c r="L12" s="29">
        <v>0.375</v>
      </c>
      <c r="M12" s="30" t="s">
        <v>48</v>
      </c>
      <c r="N12" s="31">
        <f t="shared" si="0"/>
        <v>15.267955801104973</v>
      </c>
      <c r="O12" s="31"/>
      <c r="P12" s="31"/>
    </row>
    <row r="13" spans="1:17" s="26" customFormat="1" x14ac:dyDescent="0.2">
      <c r="A13" s="126" t="s">
        <v>49</v>
      </c>
      <c r="B13" s="36">
        <f>ROUND(PERCENTILE(C23:C6382,0.85),0)</f>
        <v>20</v>
      </c>
      <c r="C13" s="36" t="s">
        <v>41</v>
      </c>
      <c r="D13" s="128"/>
      <c r="E13" s="129"/>
      <c r="L13" s="29">
        <v>0.41666666666666702</v>
      </c>
      <c r="M13" s="30" t="s">
        <v>50</v>
      </c>
      <c r="N13" s="31">
        <f t="shared" si="0"/>
        <v>16.016611295681063</v>
      </c>
      <c r="O13" s="31" t="s">
        <v>51</v>
      </c>
      <c r="P13" s="31">
        <f>AVERAGEIFS(C$23:C$6382,B$23:B$6382, "&gt;="&amp;L13,B$23:B$6382, "&lt;"&amp;(L13+299/1440))</f>
        <v>16.080339321357286</v>
      </c>
    </row>
    <row r="14" spans="1:17" s="26" customFormat="1" x14ac:dyDescent="0.2">
      <c r="A14" s="126" t="s">
        <v>52</v>
      </c>
      <c r="B14" s="36">
        <f>ROUND(PERCENTILE(C23:C6382,0.95),0)</f>
        <v>24</v>
      </c>
      <c r="C14" s="36" t="s">
        <v>41</v>
      </c>
      <c r="D14" s="128"/>
      <c r="E14" s="129"/>
      <c r="L14" s="29">
        <v>0.45833333333333298</v>
      </c>
      <c r="M14" s="30" t="s">
        <v>53</v>
      </c>
      <c r="N14" s="31">
        <f t="shared" si="0"/>
        <v>15.898305084745763</v>
      </c>
      <c r="O14" s="31"/>
      <c r="P14" s="31"/>
    </row>
    <row r="15" spans="1:17" s="26" customFormat="1" x14ac:dyDescent="0.2">
      <c r="A15" s="126" t="s">
        <v>21</v>
      </c>
      <c r="B15" s="36">
        <f>MAX(C23:C6382)</f>
        <v>39</v>
      </c>
      <c r="C15" s="36" t="s">
        <v>41</v>
      </c>
      <c r="D15" s="128"/>
      <c r="E15" s="129"/>
      <c r="L15" s="29">
        <v>0.5</v>
      </c>
      <c r="M15" s="30" t="s">
        <v>54</v>
      </c>
      <c r="N15" s="31">
        <f t="shared" si="0"/>
        <v>16.081218274111674</v>
      </c>
      <c r="O15" s="31"/>
      <c r="P15" s="31"/>
    </row>
    <row r="16" spans="1:17" s="26" customFormat="1" x14ac:dyDescent="0.2">
      <c r="A16" s="126" t="s">
        <v>55</v>
      </c>
      <c r="B16" s="36">
        <f>COUNT(B23:B6382)</f>
        <v>6360</v>
      </c>
      <c r="C16" s="36"/>
      <c r="D16" s="128"/>
      <c r="E16" s="129"/>
      <c r="L16" s="29">
        <v>0.54166666666666696</v>
      </c>
      <c r="M16" s="30" t="s">
        <v>56</v>
      </c>
      <c r="N16" s="31">
        <f t="shared" si="0"/>
        <v>16.192229038854805</v>
      </c>
      <c r="O16" s="31"/>
      <c r="P16" s="31"/>
      <c r="Q16" s="30"/>
    </row>
    <row r="17" spans="1:16" s="26" customFormat="1" x14ac:dyDescent="0.2">
      <c r="A17" s="130" t="s">
        <v>57</v>
      </c>
      <c r="B17" s="132">
        <f>ROUND(COUNTIF(E23:E6382,"Over")/B16,3)</f>
        <v>4.3999999999999997E-2</v>
      </c>
      <c r="C17" s="36"/>
      <c r="D17" s="128"/>
      <c r="E17" s="129"/>
      <c r="L17" s="29">
        <v>0.58333333333333304</v>
      </c>
      <c r="M17" s="30" t="s">
        <v>58</v>
      </c>
      <c r="N17" s="31">
        <f t="shared" si="0"/>
        <v>16.085057471264367</v>
      </c>
      <c r="O17" s="31"/>
      <c r="P17" s="31"/>
    </row>
    <row r="18" spans="1:16" s="26" customFormat="1" x14ac:dyDescent="0.2">
      <c r="A18" s="126" t="s">
        <v>59</v>
      </c>
      <c r="B18" s="133">
        <f>ROUND(COUNTIF(F23:F6382,"Over")/B16,3)</f>
        <v>0.14299999999999999</v>
      </c>
      <c r="C18" s="36"/>
      <c r="D18" s="128"/>
      <c r="E18" s="129"/>
      <c r="K18" s="35"/>
      <c r="L18" s="29">
        <v>0.625</v>
      </c>
      <c r="M18" s="30" t="s">
        <v>60</v>
      </c>
      <c r="N18" s="31">
        <f t="shared" si="0"/>
        <v>16.004950495049506</v>
      </c>
      <c r="O18" s="31"/>
      <c r="P18" s="31"/>
    </row>
    <row r="19" spans="1:16" s="26" customFormat="1" x14ac:dyDescent="0.2">
      <c r="A19" s="126" t="s">
        <v>61</v>
      </c>
      <c r="B19" s="36" t="str">
        <f>IF(B13&gt;B10,"Yes","No")</f>
        <v>No</v>
      </c>
      <c r="C19" s="36"/>
      <c r="D19" s="128"/>
      <c r="E19" s="129"/>
      <c r="L19" s="29">
        <v>0.66666666666666696</v>
      </c>
      <c r="M19" s="30" t="s">
        <v>62</v>
      </c>
      <c r="N19" s="31">
        <f t="shared" si="0"/>
        <v>15.980555555555556</v>
      </c>
      <c r="O19" s="31" t="s">
        <v>63</v>
      </c>
      <c r="P19" s="31">
        <f>AVERAGEIFS(C$23:C$6382,B$23:B$6382, "&gt;="&amp;L19,B$23:B$6382, "&lt;"&amp;(L19+119/1440))</f>
        <v>16.019253910950663</v>
      </c>
    </row>
    <row r="20" spans="1:16" s="26" customFormat="1" ht="13.5" thickBot="1" x14ac:dyDescent="0.25">
      <c r="A20" s="134" t="s">
        <v>64</v>
      </c>
      <c r="B20" s="135">
        <f>B13/B12</f>
        <v>1.2553540058820045</v>
      </c>
      <c r="C20" s="136" t="s">
        <v>65</v>
      </c>
      <c r="D20" s="135"/>
      <c r="E20" s="137"/>
      <c r="L20" s="29">
        <v>0.70833333333333304</v>
      </c>
      <c r="M20" s="30" t="s">
        <v>66</v>
      </c>
      <c r="N20" s="31">
        <f t="shared" si="0"/>
        <v>16.004310344827587</v>
      </c>
      <c r="O20" s="31"/>
      <c r="P20" s="31"/>
    </row>
    <row r="21" spans="1:16" s="26" customFormat="1" x14ac:dyDescent="0.2">
      <c r="B21" s="24"/>
      <c r="C21" s="36"/>
      <c r="L21" s="29">
        <v>0.75</v>
      </c>
      <c r="M21" s="30" t="s">
        <v>67</v>
      </c>
      <c r="N21" s="31">
        <f t="shared" si="0"/>
        <v>16.073047858942065</v>
      </c>
      <c r="O21" s="31"/>
      <c r="P21" s="31"/>
    </row>
    <row r="22" spans="1:16" s="26" customFormat="1" x14ac:dyDescent="0.2">
      <c r="A22" s="37" t="s">
        <v>4</v>
      </c>
      <c r="B22" s="38" t="s">
        <v>5</v>
      </c>
      <c r="C22" s="24" t="s">
        <v>41</v>
      </c>
      <c r="D22" s="24" t="s">
        <v>41</v>
      </c>
      <c r="E22" s="34" t="s">
        <v>68</v>
      </c>
      <c r="F22" s="26" t="s">
        <v>69</v>
      </c>
      <c r="G22" s="26" t="s">
        <v>70</v>
      </c>
      <c r="H22" s="26" t="s">
        <v>41</v>
      </c>
      <c r="I22" s="30" t="s">
        <v>71</v>
      </c>
      <c r="J22" s="30" t="s">
        <v>72</v>
      </c>
      <c r="L22" s="29">
        <v>0.79166666666666696</v>
      </c>
      <c r="M22" s="30" t="s">
        <v>73</v>
      </c>
      <c r="N22" s="31">
        <f t="shared" si="0"/>
        <v>16.304659498207887</v>
      </c>
      <c r="O22" s="31"/>
      <c r="P22" s="31"/>
    </row>
    <row r="23" spans="1:16" s="26" customFormat="1" ht="15" x14ac:dyDescent="0.25">
      <c r="A23" s="1">
        <v>44381</v>
      </c>
      <c r="B23" s="2">
        <v>0.54998842592592589</v>
      </c>
      <c r="C23">
        <v>15</v>
      </c>
      <c r="D23" s="24">
        <f t="shared" ref="D23:D86" si="1">IF(C23="","",IF($B$9="mph",C23,ROUND(C23*0.6214,0)))</f>
        <v>15</v>
      </c>
      <c r="E23" s="26" t="str">
        <f>IF(D23="","",IF(D23&gt;$B$11,"Over","Under"))</f>
        <v>Under</v>
      </c>
      <c r="F23" s="26" t="str">
        <f t="shared" ref="F23:F86" si="2">IF(D23="","",IF(D23&gt;$B$10,"Over","Under"))</f>
        <v>Under</v>
      </c>
      <c r="G23" s="26">
        <f t="shared" ref="G23:G86" si="3">HOUR(B23)</f>
        <v>13</v>
      </c>
      <c r="H23" s="26">
        <v>0</v>
      </c>
      <c r="I23" s="26">
        <f t="array" ref="I23:I93">FREQUENCY(D23:D6382,H23:H93)</f>
        <v>0</v>
      </c>
      <c r="J23" s="41">
        <f t="shared" ref="J23:J86" si="4">I23/$I$96</f>
        <v>0</v>
      </c>
      <c r="K23" s="41">
        <f>J23</f>
        <v>0</v>
      </c>
      <c r="L23" s="29">
        <v>0.83333333333333304</v>
      </c>
      <c r="M23" s="30" t="s">
        <v>74</v>
      </c>
      <c r="N23" s="31">
        <f t="shared" si="0"/>
        <v>16.475247524752476</v>
      </c>
      <c r="O23" s="31" t="s">
        <v>75</v>
      </c>
      <c r="P23" s="31">
        <f>AVERAGEIFS(C$23:C$6382,B$23:B$6382, "&gt;="&amp;L23,B$23:B$6382, "&lt;"&amp;(L23+239/1440))</f>
        <v>16.760904684975767</v>
      </c>
    </row>
    <row r="24" spans="1:16" s="26" customFormat="1" ht="15" x14ac:dyDescent="0.25">
      <c r="A24" s="1">
        <v>44381</v>
      </c>
      <c r="B24" s="2">
        <v>0.55084490740740744</v>
      </c>
      <c r="C24">
        <v>11</v>
      </c>
      <c r="D24" s="24">
        <f t="shared" si="1"/>
        <v>11</v>
      </c>
      <c r="E24" s="26" t="str">
        <f t="shared" ref="E24:E87" si="5">IF(D24="","",IF(D24&gt;$B$11,"Over","Under"))</f>
        <v>Under</v>
      </c>
      <c r="F24" s="26" t="str">
        <f t="shared" si="2"/>
        <v>Under</v>
      </c>
      <c r="G24" s="26">
        <f t="shared" si="3"/>
        <v>13</v>
      </c>
      <c r="H24" s="26">
        <v>1</v>
      </c>
      <c r="I24" s="26">
        <v>0</v>
      </c>
      <c r="J24" s="41">
        <f t="shared" si="4"/>
        <v>0</v>
      </c>
      <c r="K24" s="41">
        <f t="shared" ref="K24:K87" si="6">J24+K23</f>
        <v>0</v>
      </c>
      <c r="L24" s="29">
        <v>0.875</v>
      </c>
      <c r="M24" s="30" t="s">
        <v>76</v>
      </c>
      <c r="N24" s="31">
        <f t="shared" si="0"/>
        <v>16.429577464788732</v>
      </c>
      <c r="O24" s="31"/>
      <c r="P24" s="31"/>
    </row>
    <row r="25" spans="1:16" s="26" customFormat="1" ht="15" x14ac:dyDescent="0.25">
      <c r="A25" s="1">
        <v>44381</v>
      </c>
      <c r="B25" s="2">
        <v>0.55193287037037042</v>
      </c>
      <c r="C25">
        <v>15</v>
      </c>
      <c r="D25" s="24">
        <f t="shared" si="1"/>
        <v>15</v>
      </c>
      <c r="E25" s="26" t="str">
        <f t="shared" si="5"/>
        <v>Under</v>
      </c>
      <c r="F25" s="26" t="str">
        <f t="shared" si="2"/>
        <v>Under</v>
      </c>
      <c r="G25" s="26">
        <f t="shared" si="3"/>
        <v>13</v>
      </c>
      <c r="H25" s="26">
        <v>2</v>
      </c>
      <c r="I25" s="26">
        <v>0</v>
      </c>
      <c r="J25" s="41">
        <f t="shared" si="4"/>
        <v>0</v>
      </c>
      <c r="K25" s="41">
        <f t="shared" si="6"/>
        <v>0</v>
      </c>
      <c r="L25" s="29">
        <v>0.91666666666666696</v>
      </c>
      <c r="M25" s="30" t="s">
        <v>77</v>
      </c>
      <c r="N25" s="31">
        <f t="shared" si="0"/>
        <v>16.409836065573771</v>
      </c>
      <c r="O25" s="31"/>
      <c r="P25" s="31"/>
    </row>
    <row r="26" spans="1:16" s="26" customFormat="1" ht="15" x14ac:dyDescent="0.25">
      <c r="A26" s="1">
        <v>44381</v>
      </c>
      <c r="B26" s="2">
        <v>0.55307870370370371</v>
      </c>
      <c r="C26">
        <v>19</v>
      </c>
      <c r="D26" s="24">
        <f t="shared" si="1"/>
        <v>19</v>
      </c>
      <c r="E26" s="26" t="str">
        <f t="shared" si="5"/>
        <v>Under</v>
      </c>
      <c r="F26" s="26" t="str">
        <f t="shared" si="2"/>
        <v>Under</v>
      </c>
      <c r="G26" s="26">
        <f t="shared" si="3"/>
        <v>13</v>
      </c>
      <c r="H26" s="26">
        <v>3</v>
      </c>
      <c r="I26" s="26">
        <v>0</v>
      </c>
      <c r="J26" s="41">
        <f t="shared" si="4"/>
        <v>0</v>
      </c>
      <c r="K26" s="41">
        <f t="shared" si="6"/>
        <v>0</v>
      </c>
      <c r="L26" s="29">
        <v>0.95833333333333304</v>
      </c>
      <c r="M26" s="30" t="s">
        <v>78</v>
      </c>
      <c r="N26" s="31">
        <f t="shared" si="0"/>
        <v>18.758620689655171</v>
      </c>
      <c r="O26" s="31"/>
      <c r="P26" s="31"/>
    </row>
    <row r="27" spans="1:16" s="26" customFormat="1" ht="15" x14ac:dyDescent="0.25">
      <c r="A27" s="1">
        <v>44381</v>
      </c>
      <c r="B27" s="2">
        <v>0.5531018518518519</v>
      </c>
      <c r="C27">
        <v>16</v>
      </c>
      <c r="D27" s="24">
        <f t="shared" si="1"/>
        <v>16</v>
      </c>
      <c r="E27" s="26" t="str">
        <f t="shared" si="5"/>
        <v>Under</v>
      </c>
      <c r="F27" s="26" t="str">
        <f t="shared" si="2"/>
        <v>Under</v>
      </c>
      <c r="G27" s="26">
        <f t="shared" si="3"/>
        <v>13</v>
      </c>
      <c r="H27" s="26">
        <v>4</v>
      </c>
      <c r="I27" s="26">
        <v>0</v>
      </c>
      <c r="J27" s="41">
        <f t="shared" si="4"/>
        <v>0</v>
      </c>
      <c r="K27" s="41">
        <f t="shared" si="6"/>
        <v>0</v>
      </c>
    </row>
    <row r="28" spans="1:16" s="26" customFormat="1" ht="15" x14ac:dyDescent="0.25">
      <c r="A28" s="1">
        <v>44381</v>
      </c>
      <c r="B28" s="2">
        <v>0.55560185185185185</v>
      </c>
      <c r="C28">
        <v>13</v>
      </c>
      <c r="D28" s="24">
        <f t="shared" si="1"/>
        <v>13</v>
      </c>
      <c r="E28" s="26" t="str">
        <f t="shared" si="5"/>
        <v>Under</v>
      </c>
      <c r="F28" s="26" t="str">
        <f t="shared" si="2"/>
        <v>Under</v>
      </c>
      <c r="G28" s="26">
        <f t="shared" si="3"/>
        <v>13</v>
      </c>
      <c r="H28" s="26">
        <v>5</v>
      </c>
      <c r="I28" s="26">
        <v>0</v>
      </c>
      <c r="J28" s="41">
        <f t="shared" si="4"/>
        <v>0</v>
      </c>
      <c r="K28" s="41">
        <f t="shared" si="6"/>
        <v>0</v>
      </c>
    </row>
    <row r="29" spans="1:16" s="26" customFormat="1" ht="15" x14ac:dyDescent="0.25">
      <c r="A29" s="1">
        <v>44381</v>
      </c>
      <c r="B29" s="2">
        <v>0.55574074074074076</v>
      </c>
      <c r="C29">
        <v>18</v>
      </c>
      <c r="D29" s="24">
        <f t="shared" si="1"/>
        <v>18</v>
      </c>
      <c r="E29" s="26" t="str">
        <f t="shared" si="5"/>
        <v>Under</v>
      </c>
      <c r="F29" s="26" t="str">
        <f t="shared" si="2"/>
        <v>Under</v>
      </c>
      <c r="G29" s="26">
        <f t="shared" si="3"/>
        <v>13</v>
      </c>
      <c r="H29" s="26">
        <v>6</v>
      </c>
      <c r="I29" s="26">
        <v>0</v>
      </c>
      <c r="J29" s="41">
        <f t="shared" si="4"/>
        <v>0</v>
      </c>
      <c r="K29" s="41">
        <f t="shared" si="6"/>
        <v>0</v>
      </c>
    </row>
    <row r="30" spans="1:16" s="26" customFormat="1" ht="15" x14ac:dyDescent="0.25">
      <c r="A30" s="1">
        <v>44381</v>
      </c>
      <c r="B30" s="2">
        <v>0.55592592592592593</v>
      </c>
      <c r="C30">
        <v>14</v>
      </c>
      <c r="D30" s="24">
        <f t="shared" si="1"/>
        <v>14</v>
      </c>
      <c r="E30" s="26" t="str">
        <f t="shared" si="5"/>
        <v>Under</v>
      </c>
      <c r="F30" s="26" t="str">
        <f t="shared" si="2"/>
        <v>Under</v>
      </c>
      <c r="G30" s="26">
        <f t="shared" si="3"/>
        <v>13</v>
      </c>
      <c r="H30" s="26">
        <v>7</v>
      </c>
      <c r="I30" s="26">
        <v>1</v>
      </c>
      <c r="J30" s="41">
        <f t="shared" si="4"/>
        <v>1.5723270440251572E-4</v>
      </c>
      <c r="K30" s="41">
        <f t="shared" si="6"/>
        <v>1.5723270440251572E-4</v>
      </c>
    </row>
    <row r="31" spans="1:16" s="26" customFormat="1" ht="15" x14ac:dyDescent="0.25">
      <c r="A31" s="1">
        <v>44381</v>
      </c>
      <c r="B31" s="2">
        <v>0.5559722222222222</v>
      </c>
      <c r="C31">
        <v>12</v>
      </c>
      <c r="D31" s="24">
        <f t="shared" si="1"/>
        <v>12</v>
      </c>
      <c r="E31" s="26" t="str">
        <f t="shared" si="5"/>
        <v>Under</v>
      </c>
      <c r="F31" s="26" t="str">
        <f t="shared" si="2"/>
        <v>Under</v>
      </c>
      <c r="G31" s="26">
        <f t="shared" si="3"/>
        <v>13</v>
      </c>
      <c r="H31" s="26">
        <v>8</v>
      </c>
      <c r="I31" s="26">
        <v>12</v>
      </c>
      <c r="J31" s="41">
        <f t="shared" si="4"/>
        <v>1.8867924528301887E-3</v>
      </c>
      <c r="K31" s="41">
        <f t="shared" si="6"/>
        <v>2.0440251572327044E-3</v>
      </c>
    </row>
    <row r="32" spans="1:16" s="26" customFormat="1" ht="15" x14ac:dyDescent="0.25">
      <c r="A32" s="1">
        <v>44381</v>
      </c>
      <c r="B32" s="2">
        <v>0.55604166666666666</v>
      </c>
      <c r="C32">
        <v>12</v>
      </c>
      <c r="D32" s="24">
        <f t="shared" si="1"/>
        <v>12</v>
      </c>
      <c r="E32" s="26" t="str">
        <f t="shared" si="5"/>
        <v>Under</v>
      </c>
      <c r="F32" s="26" t="str">
        <f t="shared" si="2"/>
        <v>Under</v>
      </c>
      <c r="G32" s="26">
        <f t="shared" si="3"/>
        <v>13</v>
      </c>
      <c r="H32" s="26">
        <v>9</v>
      </c>
      <c r="I32" s="26">
        <v>45</v>
      </c>
      <c r="J32" s="41">
        <f t="shared" si="4"/>
        <v>7.0754716981132077E-3</v>
      </c>
      <c r="K32" s="41">
        <f t="shared" si="6"/>
        <v>9.1194968553459117E-3</v>
      </c>
    </row>
    <row r="33" spans="1:11" s="26" customFormat="1" ht="15" x14ac:dyDescent="0.25">
      <c r="A33" s="1">
        <v>44381</v>
      </c>
      <c r="B33" s="2">
        <v>0.55619212962962961</v>
      </c>
      <c r="C33">
        <v>14</v>
      </c>
      <c r="D33" s="24">
        <f t="shared" si="1"/>
        <v>14</v>
      </c>
      <c r="E33" s="26" t="str">
        <f t="shared" si="5"/>
        <v>Under</v>
      </c>
      <c r="F33" s="26" t="str">
        <f t="shared" si="2"/>
        <v>Under</v>
      </c>
      <c r="G33" s="26">
        <f t="shared" si="3"/>
        <v>13</v>
      </c>
      <c r="H33" s="26">
        <v>10</v>
      </c>
      <c r="I33" s="26">
        <v>188</v>
      </c>
      <c r="J33" s="41">
        <f t="shared" si="4"/>
        <v>2.9559748427672956E-2</v>
      </c>
      <c r="K33" s="41">
        <f t="shared" si="6"/>
        <v>3.8679245283018866E-2</v>
      </c>
    </row>
    <row r="34" spans="1:11" s="26" customFormat="1" ht="15" x14ac:dyDescent="0.25">
      <c r="A34" s="1">
        <v>44381</v>
      </c>
      <c r="B34" s="2">
        <v>0.55700231481481477</v>
      </c>
      <c r="C34">
        <v>15</v>
      </c>
      <c r="D34" s="24">
        <f t="shared" si="1"/>
        <v>15</v>
      </c>
      <c r="E34" s="26" t="str">
        <f t="shared" si="5"/>
        <v>Under</v>
      </c>
      <c r="F34" s="26" t="str">
        <f t="shared" si="2"/>
        <v>Under</v>
      </c>
      <c r="G34" s="26">
        <f t="shared" si="3"/>
        <v>13</v>
      </c>
      <c r="H34" s="26">
        <v>11</v>
      </c>
      <c r="I34" s="26">
        <v>410</v>
      </c>
      <c r="J34" s="41">
        <f t="shared" si="4"/>
        <v>6.4465408805031446E-2</v>
      </c>
      <c r="K34" s="41">
        <f t="shared" si="6"/>
        <v>0.10314465408805032</v>
      </c>
    </row>
    <row r="35" spans="1:11" s="26" customFormat="1" ht="15" x14ac:dyDescent="0.25">
      <c r="A35" s="1">
        <v>44381</v>
      </c>
      <c r="B35" s="2">
        <v>0.5587037037037037</v>
      </c>
      <c r="C35">
        <v>12</v>
      </c>
      <c r="D35" s="24">
        <f t="shared" si="1"/>
        <v>12</v>
      </c>
      <c r="E35" s="26" t="str">
        <f t="shared" si="5"/>
        <v>Under</v>
      </c>
      <c r="F35" s="26" t="str">
        <f t="shared" si="2"/>
        <v>Under</v>
      </c>
      <c r="G35" s="26">
        <f t="shared" si="3"/>
        <v>13</v>
      </c>
      <c r="H35" s="26">
        <v>12</v>
      </c>
      <c r="I35" s="26">
        <v>629</v>
      </c>
      <c r="J35" s="41">
        <f t="shared" si="4"/>
        <v>9.8899371069182396E-2</v>
      </c>
      <c r="K35" s="41">
        <f t="shared" si="6"/>
        <v>0.20204402515723272</v>
      </c>
    </row>
    <row r="36" spans="1:11" s="26" customFormat="1" ht="15" x14ac:dyDescent="0.25">
      <c r="A36" s="1">
        <v>44381</v>
      </c>
      <c r="B36" s="2">
        <v>0.55884259259259261</v>
      </c>
      <c r="C36">
        <v>11</v>
      </c>
      <c r="D36" s="24">
        <f t="shared" si="1"/>
        <v>11</v>
      </c>
      <c r="E36" s="26" t="str">
        <f t="shared" si="5"/>
        <v>Under</v>
      </c>
      <c r="F36" s="26" t="str">
        <f t="shared" si="2"/>
        <v>Under</v>
      </c>
      <c r="G36" s="26">
        <f t="shared" si="3"/>
        <v>13</v>
      </c>
      <c r="H36" s="26">
        <v>13</v>
      </c>
      <c r="I36" s="26">
        <v>741</v>
      </c>
      <c r="J36" s="41">
        <f t="shared" si="4"/>
        <v>0.11650943396226415</v>
      </c>
      <c r="K36" s="41">
        <f t="shared" si="6"/>
        <v>0.31855345911949684</v>
      </c>
    </row>
    <row r="37" spans="1:11" s="26" customFormat="1" ht="15" x14ac:dyDescent="0.25">
      <c r="A37" s="1">
        <v>44381</v>
      </c>
      <c r="B37" s="2">
        <v>0.55981481481481488</v>
      </c>
      <c r="C37">
        <v>13</v>
      </c>
      <c r="D37" s="24">
        <f t="shared" si="1"/>
        <v>13</v>
      </c>
      <c r="E37" s="26" t="str">
        <f t="shared" si="5"/>
        <v>Under</v>
      </c>
      <c r="F37" s="26" t="str">
        <f t="shared" si="2"/>
        <v>Under</v>
      </c>
      <c r="G37" s="26">
        <f t="shared" si="3"/>
        <v>13</v>
      </c>
      <c r="H37" s="26">
        <v>14</v>
      </c>
      <c r="I37" s="26">
        <v>768</v>
      </c>
      <c r="J37" s="41">
        <f t="shared" si="4"/>
        <v>0.12075471698113208</v>
      </c>
      <c r="K37" s="41">
        <f t="shared" si="6"/>
        <v>0.43930817610062889</v>
      </c>
    </row>
    <row r="38" spans="1:11" s="26" customFormat="1" ht="15" x14ac:dyDescent="0.25">
      <c r="A38" s="1">
        <v>44381</v>
      </c>
      <c r="B38" s="2">
        <v>0.55996527777777783</v>
      </c>
      <c r="C38">
        <v>18</v>
      </c>
      <c r="D38" s="24">
        <f t="shared" si="1"/>
        <v>18</v>
      </c>
      <c r="E38" s="26" t="str">
        <f t="shared" si="5"/>
        <v>Under</v>
      </c>
      <c r="F38" s="26" t="str">
        <f t="shared" si="2"/>
        <v>Under</v>
      </c>
      <c r="G38" s="26">
        <f t="shared" si="3"/>
        <v>13</v>
      </c>
      <c r="H38" s="26">
        <v>15</v>
      </c>
      <c r="I38" s="26">
        <v>732</v>
      </c>
      <c r="J38" s="41">
        <f t="shared" si="4"/>
        <v>0.11509433962264151</v>
      </c>
      <c r="K38" s="41">
        <f t="shared" si="6"/>
        <v>0.55440251572327037</v>
      </c>
    </row>
    <row r="39" spans="1:11" s="26" customFormat="1" ht="15" x14ac:dyDescent="0.25">
      <c r="A39" s="1">
        <v>44381</v>
      </c>
      <c r="B39" s="2">
        <v>0.56026620370370372</v>
      </c>
      <c r="C39">
        <v>23</v>
      </c>
      <c r="D39" s="24">
        <f t="shared" si="1"/>
        <v>23</v>
      </c>
      <c r="E39" s="26" t="str">
        <f t="shared" si="5"/>
        <v>Under</v>
      </c>
      <c r="F39" s="26" t="str">
        <f t="shared" si="2"/>
        <v>Over</v>
      </c>
      <c r="G39" s="26">
        <f t="shared" si="3"/>
        <v>13</v>
      </c>
      <c r="H39" s="26">
        <v>16</v>
      </c>
      <c r="I39" s="26">
        <v>533</v>
      </c>
      <c r="J39" s="41">
        <f t="shared" si="4"/>
        <v>8.3805031446540876E-2</v>
      </c>
      <c r="K39" s="41">
        <f t="shared" si="6"/>
        <v>0.63820754716981121</v>
      </c>
    </row>
    <row r="40" spans="1:11" s="26" customFormat="1" ht="15" x14ac:dyDescent="0.25">
      <c r="A40" s="1">
        <v>44381</v>
      </c>
      <c r="B40" s="2">
        <v>0.56031249999999999</v>
      </c>
      <c r="C40">
        <v>18</v>
      </c>
      <c r="D40" s="24">
        <f t="shared" si="1"/>
        <v>18</v>
      </c>
      <c r="E40" s="26" t="str">
        <f t="shared" si="5"/>
        <v>Under</v>
      </c>
      <c r="F40" s="26" t="str">
        <f t="shared" si="2"/>
        <v>Under</v>
      </c>
      <c r="G40" s="26">
        <f t="shared" si="3"/>
        <v>13</v>
      </c>
      <c r="H40" s="26">
        <v>17</v>
      </c>
      <c r="I40" s="26">
        <v>464</v>
      </c>
      <c r="J40" s="41">
        <f t="shared" si="4"/>
        <v>7.2955974842767293E-2</v>
      </c>
      <c r="K40" s="41">
        <f t="shared" si="6"/>
        <v>0.71116352201257849</v>
      </c>
    </row>
    <row r="41" spans="1:11" s="26" customFormat="1" ht="15" x14ac:dyDescent="0.25">
      <c r="A41" s="1">
        <v>44381</v>
      </c>
      <c r="B41" s="2">
        <v>0.56081018518518522</v>
      </c>
      <c r="C41">
        <v>13</v>
      </c>
      <c r="D41" s="24">
        <f t="shared" si="1"/>
        <v>13</v>
      </c>
      <c r="E41" s="26" t="str">
        <f t="shared" si="5"/>
        <v>Under</v>
      </c>
      <c r="F41" s="26" t="str">
        <f t="shared" si="2"/>
        <v>Under</v>
      </c>
      <c r="G41" s="26">
        <f t="shared" si="3"/>
        <v>13</v>
      </c>
      <c r="H41" s="26">
        <v>18</v>
      </c>
      <c r="I41" s="26">
        <v>374</v>
      </c>
      <c r="J41" s="41">
        <f t="shared" si="4"/>
        <v>5.8805031446540881E-2</v>
      </c>
      <c r="K41" s="41">
        <f t="shared" si="6"/>
        <v>0.76996855345911941</v>
      </c>
    </row>
    <row r="42" spans="1:11" s="26" customFormat="1" ht="15" x14ac:dyDescent="0.25">
      <c r="A42" s="1">
        <v>44381</v>
      </c>
      <c r="B42" s="2">
        <v>0.56109953703703697</v>
      </c>
      <c r="C42">
        <v>13</v>
      </c>
      <c r="D42" s="24">
        <f t="shared" si="1"/>
        <v>13</v>
      </c>
      <c r="E42" s="26" t="str">
        <f t="shared" si="5"/>
        <v>Under</v>
      </c>
      <c r="F42" s="26" t="str">
        <f t="shared" si="2"/>
        <v>Under</v>
      </c>
      <c r="G42" s="26">
        <f t="shared" si="3"/>
        <v>13</v>
      </c>
      <c r="H42" s="26">
        <v>19</v>
      </c>
      <c r="I42" s="26">
        <v>296</v>
      </c>
      <c r="J42" s="41">
        <f t="shared" si="4"/>
        <v>4.6540880503144651E-2</v>
      </c>
      <c r="K42" s="41">
        <f t="shared" si="6"/>
        <v>0.81650943396226405</v>
      </c>
    </row>
    <row r="43" spans="1:11" s="26" customFormat="1" ht="15" x14ac:dyDescent="0.25">
      <c r="A43" s="1">
        <v>44381</v>
      </c>
      <c r="B43" s="2">
        <v>0.5646296296296297</v>
      </c>
      <c r="C43">
        <v>16</v>
      </c>
      <c r="D43" s="24">
        <f t="shared" si="1"/>
        <v>16</v>
      </c>
      <c r="E43" s="26" t="str">
        <f t="shared" si="5"/>
        <v>Under</v>
      </c>
      <c r="F43" s="26" t="str">
        <f t="shared" si="2"/>
        <v>Under</v>
      </c>
      <c r="G43" s="26">
        <f t="shared" si="3"/>
        <v>13</v>
      </c>
      <c r="H43" s="26">
        <v>20</v>
      </c>
      <c r="I43" s="26">
        <v>255</v>
      </c>
      <c r="J43" s="41">
        <f t="shared" si="4"/>
        <v>4.0094339622641507E-2</v>
      </c>
      <c r="K43" s="41">
        <f t="shared" si="6"/>
        <v>0.85660377358490558</v>
      </c>
    </row>
    <row r="44" spans="1:11" s="26" customFormat="1" ht="15" x14ac:dyDescent="0.25">
      <c r="A44" s="1">
        <v>44381</v>
      </c>
      <c r="B44" s="2">
        <v>0.5650115740740741</v>
      </c>
      <c r="C44">
        <v>17</v>
      </c>
      <c r="D44" s="24">
        <f t="shared" si="1"/>
        <v>17</v>
      </c>
      <c r="E44" s="26" t="str">
        <f t="shared" si="5"/>
        <v>Under</v>
      </c>
      <c r="F44" s="26" t="str">
        <f t="shared" si="2"/>
        <v>Under</v>
      </c>
      <c r="G44" s="26">
        <f t="shared" si="3"/>
        <v>13</v>
      </c>
      <c r="H44" s="26">
        <v>21</v>
      </c>
      <c r="I44" s="26">
        <v>216</v>
      </c>
      <c r="J44" s="41">
        <f t="shared" si="4"/>
        <v>3.3962264150943396E-2</v>
      </c>
      <c r="K44" s="41">
        <f t="shared" si="6"/>
        <v>0.89056603773584897</v>
      </c>
    </row>
    <row r="45" spans="1:11" s="26" customFormat="1" ht="15" x14ac:dyDescent="0.25">
      <c r="A45" s="1">
        <v>44381</v>
      </c>
      <c r="B45" s="2">
        <v>0.56526620370370373</v>
      </c>
      <c r="C45">
        <v>14</v>
      </c>
      <c r="D45" s="24">
        <f t="shared" si="1"/>
        <v>14</v>
      </c>
      <c r="E45" s="26" t="str">
        <f t="shared" si="5"/>
        <v>Under</v>
      </c>
      <c r="F45" s="26" t="str">
        <f t="shared" si="2"/>
        <v>Under</v>
      </c>
      <c r="G45" s="26">
        <f t="shared" si="3"/>
        <v>13</v>
      </c>
      <c r="H45" s="26">
        <v>22</v>
      </c>
      <c r="I45" s="26">
        <v>165</v>
      </c>
      <c r="J45" s="41">
        <f t="shared" si="4"/>
        <v>2.5943396226415096E-2</v>
      </c>
      <c r="K45" s="41">
        <f t="shared" si="6"/>
        <v>0.91650943396226403</v>
      </c>
    </row>
    <row r="46" spans="1:11" s="26" customFormat="1" ht="15" x14ac:dyDescent="0.25">
      <c r="A46" s="1">
        <v>44381</v>
      </c>
      <c r="B46" s="2">
        <v>0.56547453703703698</v>
      </c>
      <c r="C46">
        <v>22</v>
      </c>
      <c r="D46" s="24">
        <f t="shared" si="1"/>
        <v>22</v>
      </c>
      <c r="E46" s="26" t="str">
        <f t="shared" si="5"/>
        <v>Under</v>
      </c>
      <c r="F46" s="26" t="str">
        <f t="shared" si="2"/>
        <v>Over</v>
      </c>
      <c r="G46" s="26">
        <f t="shared" si="3"/>
        <v>13</v>
      </c>
      <c r="H46" s="26">
        <v>23</v>
      </c>
      <c r="I46" s="26">
        <v>151</v>
      </c>
      <c r="J46" s="41">
        <f t="shared" si="4"/>
        <v>2.3742138364779876E-2</v>
      </c>
      <c r="K46" s="41">
        <f t="shared" si="6"/>
        <v>0.94025157232704393</v>
      </c>
    </row>
    <row r="47" spans="1:11" s="26" customFormat="1" ht="15" x14ac:dyDescent="0.25">
      <c r="A47" s="1">
        <v>44381</v>
      </c>
      <c r="B47" s="2">
        <v>0.56560185185185186</v>
      </c>
      <c r="C47">
        <v>16</v>
      </c>
      <c r="D47" s="24">
        <f t="shared" si="1"/>
        <v>16</v>
      </c>
      <c r="E47" s="26" t="str">
        <f t="shared" si="5"/>
        <v>Under</v>
      </c>
      <c r="F47" s="26" t="str">
        <f t="shared" si="2"/>
        <v>Under</v>
      </c>
      <c r="G47" s="26">
        <f t="shared" si="3"/>
        <v>13</v>
      </c>
      <c r="H47" s="26">
        <v>24</v>
      </c>
      <c r="I47" s="26">
        <v>97</v>
      </c>
      <c r="J47" s="41">
        <f t="shared" si="4"/>
        <v>1.5251572327044025E-2</v>
      </c>
      <c r="K47" s="41">
        <f t="shared" si="6"/>
        <v>0.95550314465408792</v>
      </c>
    </row>
    <row r="48" spans="1:11" s="26" customFormat="1" ht="15" x14ac:dyDescent="0.25">
      <c r="A48" s="1">
        <v>44381</v>
      </c>
      <c r="B48" s="2">
        <v>0.56562499999999993</v>
      </c>
      <c r="C48">
        <v>16</v>
      </c>
      <c r="D48" s="24">
        <f t="shared" si="1"/>
        <v>16</v>
      </c>
      <c r="E48" s="26" t="str">
        <f t="shared" si="5"/>
        <v>Under</v>
      </c>
      <c r="F48" s="26" t="str">
        <f t="shared" si="2"/>
        <v>Under</v>
      </c>
      <c r="G48" s="26">
        <f t="shared" si="3"/>
        <v>13</v>
      </c>
      <c r="H48" s="26">
        <v>25</v>
      </c>
      <c r="I48" s="26">
        <v>84</v>
      </c>
      <c r="J48" s="41">
        <f t="shared" si="4"/>
        <v>1.3207547169811321E-2</v>
      </c>
      <c r="K48" s="41">
        <f t="shared" si="6"/>
        <v>0.96871069182389924</v>
      </c>
    </row>
    <row r="49" spans="1:11" s="26" customFormat="1" ht="15" x14ac:dyDescent="0.25">
      <c r="A49" s="1">
        <v>44381</v>
      </c>
      <c r="B49" s="2">
        <v>0.56575231481481481</v>
      </c>
      <c r="C49">
        <v>12</v>
      </c>
      <c r="D49" s="24">
        <f t="shared" si="1"/>
        <v>12</v>
      </c>
      <c r="E49" s="26" t="str">
        <f t="shared" si="5"/>
        <v>Under</v>
      </c>
      <c r="F49" s="26" t="str">
        <f t="shared" si="2"/>
        <v>Under</v>
      </c>
      <c r="G49" s="26">
        <f t="shared" si="3"/>
        <v>13</v>
      </c>
      <c r="H49" s="26">
        <v>26</v>
      </c>
      <c r="I49" s="26">
        <v>53</v>
      </c>
      <c r="J49" s="41">
        <f t="shared" si="4"/>
        <v>8.3333333333333332E-3</v>
      </c>
      <c r="K49" s="41">
        <f t="shared" si="6"/>
        <v>0.97704402515723254</v>
      </c>
    </row>
    <row r="50" spans="1:11" s="26" customFormat="1" ht="15" x14ac:dyDescent="0.25">
      <c r="A50" s="1">
        <v>44381</v>
      </c>
      <c r="B50" s="2">
        <v>0.56623842592592599</v>
      </c>
      <c r="C50">
        <v>19</v>
      </c>
      <c r="D50" s="24">
        <f t="shared" si="1"/>
        <v>19</v>
      </c>
      <c r="E50" s="26" t="str">
        <f t="shared" si="5"/>
        <v>Under</v>
      </c>
      <c r="F50" s="26" t="str">
        <f t="shared" si="2"/>
        <v>Under</v>
      </c>
      <c r="G50" s="26">
        <f t="shared" si="3"/>
        <v>13</v>
      </c>
      <c r="H50" s="26">
        <v>27</v>
      </c>
      <c r="I50" s="26">
        <v>55</v>
      </c>
      <c r="J50" s="41">
        <f t="shared" si="4"/>
        <v>8.6477987421383646E-3</v>
      </c>
      <c r="K50" s="41">
        <f t="shared" si="6"/>
        <v>0.98569182389937093</v>
      </c>
    </row>
    <row r="51" spans="1:11" s="26" customFormat="1" ht="15" x14ac:dyDescent="0.25">
      <c r="A51" s="1">
        <v>44381</v>
      </c>
      <c r="B51" s="2">
        <v>0.56736111111111109</v>
      </c>
      <c r="C51">
        <v>17</v>
      </c>
      <c r="D51" s="24">
        <f t="shared" si="1"/>
        <v>17</v>
      </c>
      <c r="E51" s="26" t="str">
        <f t="shared" si="5"/>
        <v>Under</v>
      </c>
      <c r="F51" s="26" t="str">
        <f t="shared" si="2"/>
        <v>Under</v>
      </c>
      <c r="G51" s="26">
        <f t="shared" si="3"/>
        <v>13</v>
      </c>
      <c r="H51" s="26">
        <v>28</v>
      </c>
      <c r="I51" s="26">
        <v>29</v>
      </c>
      <c r="J51" s="41">
        <f t="shared" si="4"/>
        <v>4.5597484276729558E-3</v>
      </c>
      <c r="K51" s="41">
        <f t="shared" si="6"/>
        <v>0.99025157232704386</v>
      </c>
    </row>
    <row r="52" spans="1:11" s="26" customFormat="1" ht="15" x14ac:dyDescent="0.25">
      <c r="A52" s="1">
        <v>44381</v>
      </c>
      <c r="B52" s="2">
        <v>0.56752314814814808</v>
      </c>
      <c r="C52">
        <v>12</v>
      </c>
      <c r="D52" s="24">
        <f t="shared" si="1"/>
        <v>12</v>
      </c>
      <c r="E52" s="26" t="str">
        <f t="shared" si="5"/>
        <v>Under</v>
      </c>
      <c r="F52" s="26" t="str">
        <f t="shared" si="2"/>
        <v>Under</v>
      </c>
      <c r="G52" s="26">
        <f t="shared" si="3"/>
        <v>13</v>
      </c>
      <c r="H52" s="26">
        <v>29</v>
      </c>
      <c r="I52" s="26">
        <v>24</v>
      </c>
      <c r="J52" s="41">
        <f t="shared" si="4"/>
        <v>3.7735849056603774E-3</v>
      </c>
      <c r="K52" s="41">
        <f t="shared" si="6"/>
        <v>0.99402515723270424</v>
      </c>
    </row>
    <row r="53" spans="1:11" s="26" customFormat="1" ht="15" x14ac:dyDescent="0.25">
      <c r="A53" s="1">
        <v>44381</v>
      </c>
      <c r="B53" s="2">
        <v>0.56828703703703709</v>
      </c>
      <c r="C53">
        <v>17</v>
      </c>
      <c r="D53" s="24">
        <f t="shared" si="1"/>
        <v>17</v>
      </c>
      <c r="E53" s="26" t="str">
        <f t="shared" si="5"/>
        <v>Under</v>
      </c>
      <c r="F53" s="26" t="str">
        <f t="shared" si="2"/>
        <v>Under</v>
      </c>
      <c r="G53" s="26">
        <f t="shared" si="3"/>
        <v>13</v>
      </c>
      <c r="H53" s="26">
        <v>30</v>
      </c>
      <c r="I53" s="26">
        <v>11</v>
      </c>
      <c r="J53" s="41">
        <f t="shared" si="4"/>
        <v>1.729559748427673E-3</v>
      </c>
      <c r="K53" s="41">
        <f t="shared" si="6"/>
        <v>0.99575471698113194</v>
      </c>
    </row>
    <row r="54" spans="1:11" s="26" customFormat="1" ht="15" x14ac:dyDescent="0.25">
      <c r="A54" s="1">
        <v>44381</v>
      </c>
      <c r="B54" s="2">
        <v>0.56831018518518517</v>
      </c>
      <c r="C54">
        <v>15</v>
      </c>
      <c r="D54" s="24">
        <f t="shared" si="1"/>
        <v>15</v>
      </c>
      <c r="E54" s="26" t="str">
        <f t="shared" si="5"/>
        <v>Under</v>
      </c>
      <c r="F54" s="26" t="str">
        <f t="shared" si="2"/>
        <v>Under</v>
      </c>
      <c r="G54" s="26">
        <f t="shared" si="3"/>
        <v>13</v>
      </c>
      <c r="H54" s="26">
        <v>31</v>
      </c>
      <c r="I54" s="26">
        <v>12</v>
      </c>
      <c r="J54" s="41">
        <f t="shared" si="4"/>
        <v>1.8867924528301887E-3</v>
      </c>
      <c r="K54" s="41">
        <f t="shared" si="6"/>
        <v>0.99764150943396213</v>
      </c>
    </row>
    <row r="55" spans="1:11" s="26" customFormat="1" ht="15" x14ac:dyDescent="0.25">
      <c r="A55" s="1">
        <v>44381</v>
      </c>
      <c r="B55" s="2">
        <v>0.56839120370370366</v>
      </c>
      <c r="C55">
        <v>14</v>
      </c>
      <c r="D55" s="24">
        <f t="shared" si="1"/>
        <v>14</v>
      </c>
      <c r="E55" s="26" t="str">
        <f t="shared" si="5"/>
        <v>Under</v>
      </c>
      <c r="F55" s="26" t="str">
        <f t="shared" si="2"/>
        <v>Under</v>
      </c>
      <c r="G55" s="26">
        <f t="shared" si="3"/>
        <v>13</v>
      </c>
      <c r="H55" s="26">
        <v>32</v>
      </c>
      <c r="I55" s="26">
        <v>5</v>
      </c>
      <c r="J55" s="41">
        <f t="shared" si="4"/>
        <v>7.8616352201257866E-4</v>
      </c>
      <c r="K55" s="41">
        <f t="shared" si="6"/>
        <v>0.99842767295597468</v>
      </c>
    </row>
    <row r="56" spans="1:11" s="26" customFormat="1" ht="15" x14ac:dyDescent="0.25">
      <c r="A56" s="1">
        <v>44381</v>
      </c>
      <c r="B56" s="2">
        <v>0.56879629629629636</v>
      </c>
      <c r="C56">
        <v>14</v>
      </c>
      <c r="D56" s="24">
        <f t="shared" si="1"/>
        <v>14</v>
      </c>
      <c r="E56" s="26" t="str">
        <f t="shared" si="5"/>
        <v>Under</v>
      </c>
      <c r="F56" s="26" t="str">
        <f t="shared" si="2"/>
        <v>Under</v>
      </c>
      <c r="G56" s="26">
        <f t="shared" si="3"/>
        <v>13</v>
      </c>
      <c r="H56" s="26">
        <v>33</v>
      </c>
      <c r="I56" s="26">
        <v>6</v>
      </c>
      <c r="J56" s="41">
        <f t="shared" si="4"/>
        <v>9.4339622641509435E-4</v>
      </c>
      <c r="K56" s="41">
        <f t="shared" si="6"/>
        <v>0.99937106918238983</v>
      </c>
    </row>
    <row r="57" spans="1:11" s="26" customFormat="1" ht="15" x14ac:dyDescent="0.25">
      <c r="A57" s="1">
        <v>44381</v>
      </c>
      <c r="B57" s="2">
        <v>0.56943287037037038</v>
      </c>
      <c r="C57">
        <v>15</v>
      </c>
      <c r="D57" s="24">
        <f t="shared" si="1"/>
        <v>15</v>
      </c>
      <c r="E57" s="26" t="str">
        <f t="shared" si="5"/>
        <v>Under</v>
      </c>
      <c r="F57" s="26" t="str">
        <f t="shared" si="2"/>
        <v>Under</v>
      </c>
      <c r="G57" s="26">
        <f t="shared" si="3"/>
        <v>13</v>
      </c>
      <c r="H57" s="26">
        <v>34</v>
      </c>
      <c r="I57" s="26">
        <v>1</v>
      </c>
      <c r="J57" s="41">
        <f t="shared" si="4"/>
        <v>1.5723270440251572E-4</v>
      </c>
      <c r="K57" s="41">
        <f t="shared" si="6"/>
        <v>0.99952830188679231</v>
      </c>
    </row>
    <row r="58" spans="1:11" s="26" customFormat="1" ht="15" x14ac:dyDescent="0.25">
      <c r="A58" s="1">
        <v>44381</v>
      </c>
      <c r="B58" s="2">
        <v>0.56961805555555556</v>
      </c>
      <c r="C58">
        <v>12</v>
      </c>
      <c r="D58" s="24">
        <f t="shared" si="1"/>
        <v>12</v>
      </c>
      <c r="E58" s="26" t="str">
        <f t="shared" si="5"/>
        <v>Under</v>
      </c>
      <c r="F58" s="26" t="str">
        <f t="shared" si="2"/>
        <v>Under</v>
      </c>
      <c r="G58" s="26">
        <f t="shared" si="3"/>
        <v>13</v>
      </c>
      <c r="H58" s="26">
        <v>35</v>
      </c>
      <c r="I58" s="26">
        <v>1</v>
      </c>
      <c r="J58" s="41">
        <f t="shared" si="4"/>
        <v>1.5723270440251572E-4</v>
      </c>
      <c r="K58" s="41">
        <f t="shared" si="6"/>
        <v>0.9996855345911948</v>
      </c>
    </row>
    <row r="59" spans="1:11" s="26" customFormat="1" ht="15" x14ac:dyDescent="0.25">
      <c r="A59" s="1">
        <v>44381</v>
      </c>
      <c r="B59" s="2">
        <v>0.56968750000000001</v>
      </c>
      <c r="C59">
        <v>13</v>
      </c>
      <c r="D59" s="24">
        <f t="shared" si="1"/>
        <v>13</v>
      </c>
      <c r="E59" s="26" t="str">
        <f t="shared" si="5"/>
        <v>Under</v>
      </c>
      <c r="F59" s="26" t="str">
        <f t="shared" si="2"/>
        <v>Under</v>
      </c>
      <c r="G59" s="26">
        <f t="shared" si="3"/>
        <v>13</v>
      </c>
      <c r="H59" s="26">
        <v>36</v>
      </c>
      <c r="I59" s="26">
        <v>0</v>
      </c>
      <c r="J59" s="41">
        <f t="shared" si="4"/>
        <v>0</v>
      </c>
      <c r="K59" s="41">
        <f t="shared" si="6"/>
        <v>0.9996855345911948</v>
      </c>
    </row>
    <row r="60" spans="1:11" s="26" customFormat="1" ht="15" x14ac:dyDescent="0.25">
      <c r="A60" s="1">
        <v>44381</v>
      </c>
      <c r="B60" s="2">
        <v>0.56971064814814809</v>
      </c>
      <c r="C60">
        <v>15</v>
      </c>
      <c r="D60" s="24">
        <f t="shared" si="1"/>
        <v>15</v>
      </c>
      <c r="E60" s="26" t="str">
        <f t="shared" si="5"/>
        <v>Under</v>
      </c>
      <c r="F60" s="26" t="str">
        <f t="shared" si="2"/>
        <v>Under</v>
      </c>
      <c r="G60" s="26">
        <f t="shared" si="3"/>
        <v>13</v>
      </c>
      <c r="H60" s="26">
        <v>37</v>
      </c>
      <c r="I60" s="26">
        <v>1</v>
      </c>
      <c r="J60" s="41">
        <f t="shared" si="4"/>
        <v>1.5723270440251572E-4</v>
      </c>
      <c r="K60" s="41">
        <f t="shared" si="6"/>
        <v>0.99984276729559729</v>
      </c>
    </row>
    <row r="61" spans="1:11" s="26" customFormat="1" ht="15" x14ac:dyDescent="0.25">
      <c r="A61" s="1">
        <v>44381</v>
      </c>
      <c r="B61" s="2">
        <v>0.57003472222222229</v>
      </c>
      <c r="C61">
        <v>22</v>
      </c>
      <c r="D61" s="24">
        <f t="shared" si="1"/>
        <v>22</v>
      </c>
      <c r="E61" s="26" t="str">
        <f t="shared" si="5"/>
        <v>Under</v>
      </c>
      <c r="F61" s="26" t="str">
        <f t="shared" si="2"/>
        <v>Over</v>
      </c>
      <c r="G61" s="26">
        <f t="shared" si="3"/>
        <v>13</v>
      </c>
      <c r="H61" s="26">
        <v>38</v>
      </c>
      <c r="I61" s="26">
        <v>0</v>
      </c>
      <c r="J61" s="41">
        <f t="shared" si="4"/>
        <v>0</v>
      </c>
      <c r="K61" s="41">
        <f t="shared" si="6"/>
        <v>0.99984276729559729</v>
      </c>
    </row>
    <row r="62" spans="1:11" s="26" customFormat="1" ht="15" x14ac:dyDescent="0.25">
      <c r="A62" s="1">
        <v>44381</v>
      </c>
      <c r="B62" s="2">
        <v>0.57070601851851854</v>
      </c>
      <c r="C62">
        <v>15</v>
      </c>
      <c r="D62" s="24">
        <f t="shared" si="1"/>
        <v>15</v>
      </c>
      <c r="E62" s="26" t="str">
        <f t="shared" si="5"/>
        <v>Under</v>
      </c>
      <c r="F62" s="26" t="str">
        <f t="shared" si="2"/>
        <v>Under</v>
      </c>
      <c r="G62" s="26">
        <f t="shared" si="3"/>
        <v>13</v>
      </c>
      <c r="H62" s="26">
        <v>39</v>
      </c>
      <c r="I62" s="26">
        <v>1</v>
      </c>
      <c r="J62" s="41">
        <f t="shared" si="4"/>
        <v>1.5723270440251572E-4</v>
      </c>
      <c r="K62" s="41">
        <f t="shared" si="6"/>
        <v>0.99999999999999978</v>
      </c>
    </row>
    <row r="63" spans="1:11" s="26" customFormat="1" ht="15" x14ac:dyDescent="0.25">
      <c r="A63" s="1">
        <v>44381</v>
      </c>
      <c r="B63" s="2">
        <v>0.57092592592592595</v>
      </c>
      <c r="C63">
        <v>16</v>
      </c>
      <c r="D63" s="24">
        <f t="shared" si="1"/>
        <v>16</v>
      </c>
      <c r="E63" s="26" t="str">
        <f t="shared" si="5"/>
        <v>Under</v>
      </c>
      <c r="F63" s="26" t="str">
        <f t="shared" si="2"/>
        <v>Under</v>
      </c>
      <c r="G63" s="26">
        <f t="shared" si="3"/>
        <v>13</v>
      </c>
      <c r="H63" s="26">
        <v>40</v>
      </c>
      <c r="I63" s="26">
        <v>0</v>
      </c>
      <c r="J63" s="41">
        <f t="shared" si="4"/>
        <v>0</v>
      </c>
      <c r="K63" s="41">
        <f t="shared" si="6"/>
        <v>0.99999999999999978</v>
      </c>
    </row>
    <row r="64" spans="1:11" s="26" customFormat="1" ht="15" x14ac:dyDescent="0.25">
      <c r="A64" s="1">
        <v>44381</v>
      </c>
      <c r="B64" s="2">
        <v>0.57104166666666667</v>
      </c>
      <c r="C64">
        <v>16</v>
      </c>
      <c r="D64" s="24">
        <f t="shared" si="1"/>
        <v>16</v>
      </c>
      <c r="E64" s="26" t="str">
        <f t="shared" si="5"/>
        <v>Under</v>
      </c>
      <c r="F64" s="26" t="str">
        <f t="shared" si="2"/>
        <v>Under</v>
      </c>
      <c r="G64" s="26">
        <f t="shared" si="3"/>
        <v>13</v>
      </c>
      <c r="H64" s="26">
        <v>41</v>
      </c>
      <c r="I64" s="26">
        <v>0</v>
      </c>
      <c r="J64" s="41">
        <f t="shared" si="4"/>
        <v>0</v>
      </c>
      <c r="K64" s="41">
        <f t="shared" si="6"/>
        <v>0.99999999999999978</v>
      </c>
    </row>
    <row r="65" spans="1:11" s="26" customFormat="1" ht="15" x14ac:dyDescent="0.25">
      <c r="A65" s="1">
        <v>44381</v>
      </c>
      <c r="B65" s="2">
        <v>0.57106481481481486</v>
      </c>
      <c r="C65">
        <v>15</v>
      </c>
      <c r="D65" s="24">
        <f t="shared" si="1"/>
        <v>15</v>
      </c>
      <c r="E65" s="26" t="str">
        <f t="shared" si="5"/>
        <v>Under</v>
      </c>
      <c r="F65" s="26" t="str">
        <f t="shared" si="2"/>
        <v>Under</v>
      </c>
      <c r="G65" s="26">
        <f t="shared" si="3"/>
        <v>13</v>
      </c>
      <c r="H65" s="26">
        <v>42</v>
      </c>
      <c r="I65" s="26">
        <v>0</v>
      </c>
      <c r="J65" s="41">
        <f t="shared" si="4"/>
        <v>0</v>
      </c>
      <c r="K65" s="41">
        <f t="shared" si="6"/>
        <v>0.99999999999999978</v>
      </c>
    </row>
    <row r="66" spans="1:11" s="26" customFormat="1" ht="15" x14ac:dyDescent="0.25">
      <c r="A66" s="1">
        <v>44381</v>
      </c>
      <c r="B66" s="2">
        <v>0.57127314814814811</v>
      </c>
      <c r="C66">
        <v>13</v>
      </c>
      <c r="D66" s="24">
        <f t="shared" si="1"/>
        <v>13</v>
      </c>
      <c r="E66" s="26" t="str">
        <f t="shared" si="5"/>
        <v>Under</v>
      </c>
      <c r="F66" s="26" t="str">
        <f t="shared" si="2"/>
        <v>Under</v>
      </c>
      <c r="G66" s="26">
        <f t="shared" si="3"/>
        <v>13</v>
      </c>
      <c r="H66" s="26">
        <v>43</v>
      </c>
      <c r="I66" s="26">
        <v>0</v>
      </c>
      <c r="J66" s="41">
        <f t="shared" si="4"/>
        <v>0</v>
      </c>
      <c r="K66" s="41">
        <f t="shared" si="6"/>
        <v>0.99999999999999978</v>
      </c>
    </row>
    <row r="67" spans="1:11" s="26" customFormat="1" ht="15" x14ac:dyDescent="0.25">
      <c r="A67" s="1">
        <v>44381</v>
      </c>
      <c r="B67" s="2">
        <v>0.57307870370370373</v>
      </c>
      <c r="C67">
        <v>12</v>
      </c>
      <c r="D67" s="24">
        <f t="shared" si="1"/>
        <v>12</v>
      </c>
      <c r="E67" s="26" t="str">
        <f t="shared" si="5"/>
        <v>Under</v>
      </c>
      <c r="F67" s="26" t="str">
        <f t="shared" si="2"/>
        <v>Under</v>
      </c>
      <c r="G67" s="26">
        <f t="shared" si="3"/>
        <v>13</v>
      </c>
      <c r="H67" s="26">
        <v>44</v>
      </c>
      <c r="I67" s="26">
        <v>0</v>
      </c>
      <c r="J67" s="41">
        <f t="shared" si="4"/>
        <v>0</v>
      </c>
      <c r="K67" s="41">
        <f t="shared" si="6"/>
        <v>0.99999999999999978</v>
      </c>
    </row>
    <row r="68" spans="1:11" s="26" customFormat="1" ht="15" x14ac:dyDescent="0.25">
      <c r="A68" s="1">
        <v>44381</v>
      </c>
      <c r="B68" s="2">
        <v>0.57348379629629631</v>
      </c>
      <c r="C68">
        <v>23</v>
      </c>
      <c r="D68" s="24">
        <f t="shared" si="1"/>
        <v>23</v>
      </c>
      <c r="E68" s="26" t="str">
        <f t="shared" si="5"/>
        <v>Under</v>
      </c>
      <c r="F68" s="26" t="str">
        <f t="shared" si="2"/>
        <v>Over</v>
      </c>
      <c r="G68" s="26">
        <f t="shared" si="3"/>
        <v>13</v>
      </c>
      <c r="H68" s="26">
        <v>45</v>
      </c>
      <c r="I68" s="26">
        <v>0</v>
      </c>
      <c r="J68" s="41">
        <f t="shared" si="4"/>
        <v>0</v>
      </c>
      <c r="K68" s="41">
        <f t="shared" si="6"/>
        <v>0.99999999999999978</v>
      </c>
    </row>
    <row r="69" spans="1:11" s="26" customFormat="1" ht="15" x14ac:dyDescent="0.25">
      <c r="A69" s="1">
        <v>44381</v>
      </c>
      <c r="B69" s="2">
        <v>0.57350694444444439</v>
      </c>
      <c r="C69">
        <v>22</v>
      </c>
      <c r="D69" s="24">
        <f t="shared" si="1"/>
        <v>22</v>
      </c>
      <c r="E69" s="26" t="str">
        <f t="shared" si="5"/>
        <v>Under</v>
      </c>
      <c r="F69" s="26" t="str">
        <f t="shared" si="2"/>
        <v>Over</v>
      </c>
      <c r="G69" s="26">
        <f t="shared" si="3"/>
        <v>13</v>
      </c>
      <c r="H69" s="26">
        <v>46</v>
      </c>
      <c r="I69" s="26">
        <v>0</v>
      </c>
      <c r="J69" s="41">
        <f t="shared" si="4"/>
        <v>0</v>
      </c>
      <c r="K69" s="41">
        <f t="shared" si="6"/>
        <v>0.99999999999999978</v>
      </c>
    </row>
    <row r="70" spans="1:11" s="26" customFormat="1" ht="15" x14ac:dyDescent="0.25">
      <c r="A70" s="1">
        <v>44381</v>
      </c>
      <c r="B70" s="2">
        <v>0.57543981481481488</v>
      </c>
      <c r="C70">
        <v>29</v>
      </c>
      <c r="D70" s="24">
        <f t="shared" si="1"/>
        <v>29</v>
      </c>
      <c r="E70" s="26" t="str">
        <f t="shared" si="5"/>
        <v>Over</v>
      </c>
      <c r="F70" s="26" t="str">
        <f t="shared" si="2"/>
        <v>Over</v>
      </c>
      <c r="G70" s="26">
        <f t="shared" si="3"/>
        <v>13</v>
      </c>
      <c r="H70" s="26">
        <v>47</v>
      </c>
      <c r="I70" s="26">
        <v>0</v>
      </c>
      <c r="J70" s="41">
        <f t="shared" si="4"/>
        <v>0</v>
      </c>
      <c r="K70" s="41">
        <f t="shared" si="6"/>
        <v>0.99999999999999978</v>
      </c>
    </row>
    <row r="71" spans="1:11" s="26" customFormat="1" ht="15" x14ac:dyDescent="0.25">
      <c r="A71" s="1">
        <v>44381</v>
      </c>
      <c r="B71" s="2">
        <v>0.57545138888888892</v>
      </c>
      <c r="C71">
        <v>29</v>
      </c>
      <c r="D71" s="24">
        <f t="shared" si="1"/>
        <v>29</v>
      </c>
      <c r="E71" s="26" t="str">
        <f t="shared" si="5"/>
        <v>Over</v>
      </c>
      <c r="F71" s="26" t="str">
        <f t="shared" si="2"/>
        <v>Over</v>
      </c>
      <c r="G71" s="26">
        <f t="shared" si="3"/>
        <v>13</v>
      </c>
      <c r="H71" s="26">
        <v>48</v>
      </c>
      <c r="I71" s="26">
        <v>0</v>
      </c>
      <c r="J71" s="41">
        <f t="shared" si="4"/>
        <v>0</v>
      </c>
      <c r="K71" s="41">
        <f t="shared" si="6"/>
        <v>0.99999999999999978</v>
      </c>
    </row>
    <row r="72" spans="1:11" s="26" customFormat="1" ht="15" x14ac:dyDescent="0.25">
      <c r="A72" s="1">
        <v>44381</v>
      </c>
      <c r="B72" s="2">
        <v>0.57608796296296294</v>
      </c>
      <c r="C72">
        <v>17</v>
      </c>
      <c r="D72" s="24">
        <f t="shared" si="1"/>
        <v>17</v>
      </c>
      <c r="E72" s="26" t="str">
        <f t="shared" si="5"/>
        <v>Under</v>
      </c>
      <c r="F72" s="26" t="str">
        <f t="shared" si="2"/>
        <v>Under</v>
      </c>
      <c r="G72" s="26">
        <f t="shared" si="3"/>
        <v>13</v>
      </c>
      <c r="H72" s="26">
        <v>49</v>
      </c>
      <c r="I72" s="26">
        <v>0</v>
      </c>
      <c r="J72" s="41">
        <f t="shared" si="4"/>
        <v>0</v>
      </c>
      <c r="K72" s="41">
        <f t="shared" si="6"/>
        <v>0.99999999999999978</v>
      </c>
    </row>
    <row r="73" spans="1:11" s="26" customFormat="1" ht="15" x14ac:dyDescent="0.25">
      <c r="A73" s="1">
        <v>44381</v>
      </c>
      <c r="B73" s="2">
        <v>0.57710648148148147</v>
      </c>
      <c r="C73">
        <v>18</v>
      </c>
      <c r="D73" s="24">
        <f t="shared" si="1"/>
        <v>18</v>
      </c>
      <c r="E73" s="26" t="str">
        <f t="shared" si="5"/>
        <v>Under</v>
      </c>
      <c r="F73" s="26" t="str">
        <f t="shared" si="2"/>
        <v>Under</v>
      </c>
      <c r="G73" s="26">
        <f t="shared" si="3"/>
        <v>13</v>
      </c>
      <c r="H73" s="26">
        <v>50</v>
      </c>
      <c r="I73" s="26">
        <v>0</v>
      </c>
      <c r="J73" s="41">
        <f t="shared" si="4"/>
        <v>0</v>
      </c>
      <c r="K73" s="41">
        <f t="shared" si="6"/>
        <v>0.99999999999999978</v>
      </c>
    </row>
    <row r="74" spans="1:11" s="26" customFormat="1" ht="15" x14ac:dyDescent="0.25">
      <c r="A74" s="1">
        <v>44381</v>
      </c>
      <c r="B74" s="2">
        <v>0.57743055555555556</v>
      </c>
      <c r="C74">
        <v>15</v>
      </c>
      <c r="D74" s="24">
        <f t="shared" si="1"/>
        <v>15</v>
      </c>
      <c r="E74" s="26" t="str">
        <f t="shared" si="5"/>
        <v>Under</v>
      </c>
      <c r="F74" s="26" t="str">
        <f t="shared" si="2"/>
        <v>Under</v>
      </c>
      <c r="G74" s="26">
        <f t="shared" si="3"/>
        <v>13</v>
      </c>
      <c r="H74" s="26">
        <v>51</v>
      </c>
      <c r="I74" s="26">
        <v>0</v>
      </c>
      <c r="J74" s="41">
        <f t="shared" si="4"/>
        <v>0</v>
      </c>
      <c r="K74" s="41">
        <f t="shared" si="6"/>
        <v>0.99999999999999978</v>
      </c>
    </row>
    <row r="75" spans="1:11" s="26" customFormat="1" ht="15" x14ac:dyDescent="0.25">
      <c r="A75" s="1">
        <v>44381</v>
      </c>
      <c r="B75" s="2">
        <v>0.57791666666666663</v>
      </c>
      <c r="C75">
        <v>12</v>
      </c>
      <c r="D75" s="24">
        <f t="shared" si="1"/>
        <v>12</v>
      </c>
      <c r="E75" s="26" t="str">
        <f t="shared" si="5"/>
        <v>Under</v>
      </c>
      <c r="F75" s="26" t="str">
        <f t="shared" si="2"/>
        <v>Under</v>
      </c>
      <c r="G75" s="26">
        <f t="shared" si="3"/>
        <v>13</v>
      </c>
      <c r="H75" s="26">
        <v>52</v>
      </c>
      <c r="I75" s="26">
        <v>0</v>
      </c>
      <c r="J75" s="41">
        <f t="shared" si="4"/>
        <v>0</v>
      </c>
      <c r="K75" s="41">
        <f t="shared" si="6"/>
        <v>0.99999999999999978</v>
      </c>
    </row>
    <row r="76" spans="1:11" s="26" customFormat="1" ht="15" x14ac:dyDescent="0.25">
      <c r="A76" s="1">
        <v>44381</v>
      </c>
      <c r="B76" s="2">
        <v>0.57803240740740736</v>
      </c>
      <c r="C76">
        <v>10</v>
      </c>
      <c r="D76" s="24">
        <f t="shared" si="1"/>
        <v>10</v>
      </c>
      <c r="E76" s="26" t="str">
        <f t="shared" si="5"/>
        <v>Under</v>
      </c>
      <c r="F76" s="26" t="str">
        <f t="shared" si="2"/>
        <v>Under</v>
      </c>
      <c r="G76" s="26">
        <f t="shared" si="3"/>
        <v>13</v>
      </c>
      <c r="H76" s="26">
        <v>53</v>
      </c>
      <c r="I76" s="26">
        <v>0</v>
      </c>
      <c r="J76" s="41">
        <f t="shared" si="4"/>
        <v>0</v>
      </c>
      <c r="K76" s="41">
        <f t="shared" si="6"/>
        <v>0.99999999999999978</v>
      </c>
    </row>
    <row r="77" spans="1:11" s="26" customFormat="1" ht="15" x14ac:dyDescent="0.25">
      <c r="A77" s="1">
        <v>44381</v>
      </c>
      <c r="B77" s="2">
        <v>0.57938657407407412</v>
      </c>
      <c r="C77">
        <v>10</v>
      </c>
      <c r="D77" s="24">
        <f t="shared" si="1"/>
        <v>10</v>
      </c>
      <c r="E77" s="26" t="str">
        <f t="shared" si="5"/>
        <v>Under</v>
      </c>
      <c r="F77" s="26" t="str">
        <f t="shared" si="2"/>
        <v>Under</v>
      </c>
      <c r="G77" s="26">
        <f t="shared" si="3"/>
        <v>13</v>
      </c>
      <c r="H77" s="26">
        <v>54</v>
      </c>
      <c r="I77" s="26">
        <v>0</v>
      </c>
      <c r="J77" s="41">
        <f t="shared" si="4"/>
        <v>0</v>
      </c>
      <c r="K77" s="41">
        <f t="shared" si="6"/>
        <v>0.99999999999999978</v>
      </c>
    </row>
    <row r="78" spans="1:11" s="26" customFormat="1" ht="15" x14ac:dyDescent="0.25">
      <c r="A78" s="1">
        <v>44381</v>
      </c>
      <c r="B78" s="2">
        <v>0.57956018518518515</v>
      </c>
      <c r="C78">
        <v>19</v>
      </c>
      <c r="D78" s="24">
        <f t="shared" si="1"/>
        <v>19</v>
      </c>
      <c r="E78" s="26" t="str">
        <f t="shared" si="5"/>
        <v>Under</v>
      </c>
      <c r="F78" s="26" t="str">
        <f t="shared" si="2"/>
        <v>Under</v>
      </c>
      <c r="G78" s="26">
        <f t="shared" si="3"/>
        <v>13</v>
      </c>
      <c r="H78" s="26">
        <v>55</v>
      </c>
      <c r="I78" s="26">
        <v>0</v>
      </c>
      <c r="J78" s="41">
        <f t="shared" si="4"/>
        <v>0</v>
      </c>
      <c r="K78" s="41">
        <f t="shared" si="6"/>
        <v>0.99999999999999978</v>
      </c>
    </row>
    <row r="79" spans="1:11" s="26" customFormat="1" ht="15" x14ac:dyDescent="0.25">
      <c r="A79" s="1">
        <v>44381</v>
      </c>
      <c r="B79" s="2">
        <v>0.57969907407407406</v>
      </c>
      <c r="C79">
        <v>13</v>
      </c>
      <c r="D79" s="24">
        <f t="shared" si="1"/>
        <v>13</v>
      </c>
      <c r="E79" s="26" t="str">
        <f t="shared" si="5"/>
        <v>Under</v>
      </c>
      <c r="F79" s="26" t="str">
        <f t="shared" si="2"/>
        <v>Under</v>
      </c>
      <c r="G79" s="26">
        <f t="shared" si="3"/>
        <v>13</v>
      </c>
      <c r="H79" s="26">
        <v>56</v>
      </c>
      <c r="I79" s="26">
        <v>0</v>
      </c>
      <c r="J79" s="41">
        <f t="shared" si="4"/>
        <v>0</v>
      </c>
      <c r="K79" s="41">
        <f t="shared" si="6"/>
        <v>0.99999999999999978</v>
      </c>
    </row>
    <row r="80" spans="1:11" s="26" customFormat="1" ht="15" x14ac:dyDescent="0.25">
      <c r="A80" s="1">
        <v>44381</v>
      </c>
      <c r="B80" s="2">
        <v>0.58076388888888886</v>
      </c>
      <c r="C80">
        <v>12</v>
      </c>
      <c r="D80" s="24">
        <f t="shared" si="1"/>
        <v>12</v>
      </c>
      <c r="E80" s="26" t="str">
        <f t="shared" si="5"/>
        <v>Under</v>
      </c>
      <c r="F80" s="26" t="str">
        <f t="shared" si="2"/>
        <v>Under</v>
      </c>
      <c r="G80" s="26">
        <f t="shared" si="3"/>
        <v>13</v>
      </c>
      <c r="H80" s="26">
        <v>57</v>
      </c>
      <c r="I80" s="26">
        <v>0</v>
      </c>
      <c r="J80" s="41">
        <f t="shared" si="4"/>
        <v>0</v>
      </c>
      <c r="K80" s="41">
        <f t="shared" si="6"/>
        <v>0.99999999999999978</v>
      </c>
    </row>
    <row r="81" spans="1:11" s="26" customFormat="1" ht="15" x14ac:dyDescent="0.25">
      <c r="A81" s="1">
        <v>44381</v>
      </c>
      <c r="B81" s="2">
        <v>0.58159722222222221</v>
      </c>
      <c r="C81">
        <v>15</v>
      </c>
      <c r="D81" s="24">
        <f t="shared" si="1"/>
        <v>15</v>
      </c>
      <c r="E81" s="26" t="str">
        <f t="shared" si="5"/>
        <v>Under</v>
      </c>
      <c r="F81" s="26" t="str">
        <f t="shared" si="2"/>
        <v>Under</v>
      </c>
      <c r="G81" s="26">
        <f t="shared" si="3"/>
        <v>13</v>
      </c>
      <c r="H81" s="26">
        <v>58</v>
      </c>
      <c r="I81" s="26">
        <v>0</v>
      </c>
      <c r="J81" s="41">
        <f t="shared" si="4"/>
        <v>0</v>
      </c>
      <c r="K81" s="41">
        <f t="shared" si="6"/>
        <v>0.99999999999999978</v>
      </c>
    </row>
    <row r="82" spans="1:11" s="26" customFormat="1" ht="15" x14ac:dyDescent="0.25">
      <c r="A82" s="1">
        <v>44381</v>
      </c>
      <c r="B82" s="2">
        <v>0.5816203703703704</v>
      </c>
      <c r="C82">
        <v>14</v>
      </c>
      <c r="D82" s="24">
        <f t="shared" si="1"/>
        <v>14</v>
      </c>
      <c r="E82" s="26" t="str">
        <f t="shared" si="5"/>
        <v>Under</v>
      </c>
      <c r="F82" s="26" t="str">
        <f t="shared" si="2"/>
        <v>Under</v>
      </c>
      <c r="G82" s="26">
        <f t="shared" si="3"/>
        <v>13</v>
      </c>
      <c r="H82" s="26">
        <v>59</v>
      </c>
      <c r="I82" s="26">
        <v>0</v>
      </c>
      <c r="J82" s="41">
        <f t="shared" si="4"/>
        <v>0</v>
      </c>
      <c r="K82" s="41">
        <f t="shared" si="6"/>
        <v>0.99999999999999978</v>
      </c>
    </row>
    <row r="83" spans="1:11" s="26" customFormat="1" ht="15" x14ac:dyDescent="0.25">
      <c r="A83" s="1">
        <v>44381</v>
      </c>
      <c r="B83" s="2">
        <v>0.583125</v>
      </c>
      <c r="C83">
        <v>19</v>
      </c>
      <c r="D83" s="24">
        <f t="shared" si="1"/>
        <v>19</v>
      </c>
      <c r="E83" s="26" t="str">
        <f t="shared" si="5"/>
        <v>Under</v>
      </c>
      <c r="F83" s="26" t="str">
        <f t="shared" si="2"/>
        <v>Under</v>
      </c>
      <c r="G83" s="26">
        <f t="shared" si="3"/>
        <v>13</v>
      </c>
      <c r="H83" s="26">
        <v>60</v>
      </c>
      <c r="I83" s="26">
        <v>0</v>
      </c>
      <c r="J83" s="41">
        <f t="shared" si="4"/>
        <v>0</v>
      </c>
      <c r="K83" s="41">
        <f t="shared" si="6"/>
        <v>0.99999999999999978</v>
      </c>
    </row>
    <row r="84" spans="1:11" s="26" customFormat="1" ht="15" x14ac:dyDescent="0.25">
      <c r="A84" s="1">
        <v>44381</v>
      </c>
      <c r="B84" s="2">
        <v>0.58313657407407404</v>
      </c>
      <c r="C84">
        <v>17</v>
      </c>
      <c r="D84" s="24">
        <f t="shared" si="1"/>
        <v>17</v>
      </c>
      <c r="E84" s="26" t="str">
        <f t="shared" si="5"/>
        <v>Under</v>
      </c>
      <c r="F84" s="26" t="str">
        <f t="shared" si="2"/>
        <v>Under</v>
      </c>
      <c r="G84" s="26">
        <f t="shared" si="3"/>
        <v>13</v>
      </c>
      <c r="H84" s="26">
        <v>61</v>
      </c>
      <c r="I84" s="26">
        <v>0</v>
      </c>
      <c r="J84" s="41">
        <f t="shared" si="4"/>
        <v>0</v>
      </c>
      <c r="K84" s="41">
        <f t="shared" si="6"/>
        <v>0.99999999999999978</v>
      </c>
    </row>
    <row r="85" spans="1:11" s="26" customFormat="1" ht="15" x14ac:dyDescent="0.25">
      <c r="A85" s="1">
        <v>44381</v>
      </c>
      <c r="B85" s="2">
        <v>0.58322916666666669</v>
      </c>
      <c r="C85">
        <v>11</v>
      </c>
      <c r="D85" s="24">
        <f t="shared" si="1"/>
        <v>11</v>
      </c>
      <c r="E85" s="26" t="str">
        <f t="shared" si="5"/>
        <v>Under</v>
      </c>
      <c r="F85" s="26" t="str">
        <f t="shared" si="2"/>
        <v>Under</v>
      </c>
      <c r="G85" s="26">
        <f t="shared" si="3"/>
        <v>13</v>
      </c>
      <c r="H85" s="26">
        <v>62</v>
      </c>
      <c r="I85" s="26">
        <v>0</v>
      </c>
      <c r="J85" s="41">
        <f t="shared" si="4"/>
        <v>0</v>
      </c>
      <c r="K85" s="41">
        <f t="shared" si="6"/>
        <v>0.99999999999999978</v>
      </c>
    </row>
    <row r="86" spans="1:11" s="26" customFormat="1" ht="15" x14ac:dyDescent="0.25">
      <c r="A86" s="1">
        <v>44381</v>
      </c>
      <c r="B86" s="2">
        <v>0.58359953703703704</v>
      </c>
      <c r="C86">
        <v>14</v>
      </c>
      <c r="D86" s="24">
        <f t="shared" si="1"/>
        <v>14</v>
      </c>
      <c r="E86" s="26" t="str">
        <f t="shared" si="5"/>
        <v>Under</v>
      </c>
      <c r="F86" s="26" t="str">
        <f t="shared" si="2"/>
        <v>Under</v>
      </c>
      <c r="G86" s="26">
        <f t="shared" si="3"/>
        <v>14</v>
      </c>
      <c r="H86" s="26">
        <v>63</v>
      </c>
      <c r="I86" s="26">
        <v>0</v>
      </c>
      <c r="J86" s="41">
        <f t="shared" si="4"/>
        <v>0</v>
      </c>
      <c r="K86" s="41">
        <f t="shared" si="6"/>
        <v>0.99999999999999978</v>
      </c>
    </row>
    <row r="87" spans="1:11" s="26" customFormat="1" ht="15" x14ac:dyDescent="0.25">
      <c r="A87" s="1">
        <v>44381</v>
      </c>
      <c r="B87" s="2">
        <v>0.58592592592592596</v>
      </c>
      <c r="C87">
        <v>13</v>
      </c>
      <c r="D87" s="24">
        <f t="shared" ref="D87:D150" si="7">IF(C87="","",IF($B$9="mph",C87,ROUND(C87*0.6214,0)))</f>
        <v>13</v>
      </c>
      <c r="E87" s="26" t="str">
        <f t="shared" si="5"/>
        <v>Under</v>
      </c>
      <c r="F87" s="26" t="str">
        <f t="shared" ref="F87:F150" si="8">IF(D87="","",IF(D87&gt;$B$10,"Over","Under"))</f>
        <v>Under</v>
      </c>
      <c r="G87" s="26">
        <f t="shared" ref="G87:G150" si="9">HOUR(B87)</f>
        <v>14</v>
      </c>
      <c r="H87" s="26">
        <v>64</v>
      </c>
      <c r="I87" s="26">
        <v>0</v>
      </c>
      <c r="J87" s="41">
        <f t="shared" ref="J87:J94" si="10">I87/$I$96</f>
        <v>0</v>
      </c>
      <c r="K87" s="41">
        <f t="shared" si="6"/>
        <v>0.99999999999999978</v>
      </c>
    </row>
    <row r="88" spans="1:11" s="26" customFormat="1" ht="15" x14ac:dyDescent="0.25">
      <c r="A88" s="1">
        <v>44381</v>
      </c>
      <c r="B88" s="2">
        <v>0.58627314814814813</v>
      </c>
      <c r="C88">
        <v>10</v>
      </c>
      <c r="D88" s="24">
        <f t="shared" si="7"/>
        <v>10</v>
      </c>
      <c r="E88" s="26" t="str">
        <f t="shared" ref="E88:E151" si="11">IF(D88="","",IF(D88&gt;$B$11,"Over","Under"))</f>
        <v>Under</v>
      </c>
      <c r="F88" s="26" t="str">
        <f t="shared" si="8"/>
        <v>Under</v>
      </c>
      <c r="G88" s="26">
        <f t="shared" si="9"/>
        <v>14</v>
      </c>
      <c r="H88" s="26">
        <v>65</v>
      </c>
      <c r="I88" s="26">
        <v>0</v>
      </c>
      <c r="J88" s="41">
        <f t="shared" si="10"/>
        <v>0</v>
      </c>
      <c r="K88" s="41">
        <f t="shared" ref="K88:K94" si="12">J88+K87</f>
        <v>0.99999999999999978</v>
      </c>
    </row>
    <row r="89" spans="1:11" s="26" customFormat="1" ht="15" x14ac:dyDescent="0.25">
      <c r="A89" s="1">
        <v>44381</v>
      </c>
      <c r="B89" s="2">
        <v>0.58630787037037035</v>
      </c>
      <c r="C89">
        <v>10</v>
      </c>
      <c r="D89" s="24">
        <f t="shared" si="7"/>
        <v>10</v>
      </c>
      <c r="E89" s="26" t="str">
        <f t="shared" si="11"/>
        <v>Under</v>
      </c>
      <c r="F89" s="26" t="str">
        <f t="shared" si="8"/>
        <v>Under</v>
      </c>
      <c r="G89" s="26">
        <f t="shared" si="9"/>
        <v>14</v>
      </c>
      <c r="H89" s="26">
        <v>66</v>
      </c>
      <c r="I89" s="26">
        <v>0</v>
      </c>
      <c r="J89" s="41">
        <f t="shared" si="10"/>
        <v>0</v>
      </c>
      <c r="K89" s="41">
        <f t="shared" si="12"/>
        <v>0.99999999999999978</v>
      </c>
    </row>
    <row r="90" spans="1:11" s="26" customFormat="1" ht="15" x14ac:dyDescent="0.25">
      <c r="A90" s="1">
        <v>44381</v>
      </c>
      <c r="B90" s="2">
        <v>0.58726851851851858</v>
      </c>
      <c r="C90">
        <v>21</v>
      </c>
      <c r="D90" s="24">
        <f t="shared" si="7"/>
        <v>21</v>
      </c>
      <c r="E90" s="26" t="str">
        <f t="shared" si="11"/>
        <v>Under</v>
      </c>
      <c r="F90" s="26" t="str">
        <f t="shared" si="8"/>
        <v>Over</v>
      </c>
      <c r="G90" s="26">
        <f t="shared" si="9"/>
        <v>14</v>
      </c>
      <c r="H90" s="26">
        <v>67</v>
      </c>
      <c r="I90" s="26">
        <v>0</v>
      </c>
      <c r="J90" s="41">
        <f t="shared" si="10"/>
        <v>0</v>
      </c>
      <c r="K90" s="41">
        <f t="shared" si="12"/>
        <v>0.99999999999999978</v>
      </c>
    </row>
    <row r="91" spans="1:11" s="26" customFormat="1" ht="15" x14ac:dyDescent="0.25">
      <c r="A91" s="1">
        <v>44381</v>
      </c>
      <c r="B91" s="2">
        <v>0.58875</v>
      </c>
      <c r="C91">
        <v>12</v>
      </c>
      <c r="D91" s="24">
        <f t="shared" si="7"/>
        <v>12</v>
      </c>
      <c r="E91" s="26" t="str">
        <f t="shared" si="11"/>
        <v>Under</v>
      </c>
      <c r="F91" s="26" t="str">
        <f t="shared" si="8"/>
        <v>Under</v>
      </c>
      <c r="G91" s="26">
        <f t="shared" si="9"/>
        <v>14</v>
      </c>
      <c r="H91" s="26">
        <v>68</v>
      </c>
      <c r="I91" s="26">
        <v>0</v>
      </c>
      <c r="J91" s="41">
        <f t="shared" si="10"/>
        <v>0</v>
      </c>
      <c r="K91" s="41">
        <f t="shared" si="12"/>
        <v>0.99999999999999978</v>
      </c>
    </row>
    <row r="92" spans="1:11" s="26" customFormat="1" ht="15" x14ac:dyDescent="0.25">
      <c r="A92" s="1">
        <v>44381</v>
      </c>
      <c r="B92" s="2">
        <v>0.59063657407407411</v>
      </c>
      <c r="C92">
        <v>12</v>
      </c>
      <c r="D92" s="24">
        <f t="shared" si="7"/>
        <v>12</v>
      </c>
      <c r="E92" s="26" t="str">
        <f t="shared" si="11"/>
        <v>Under</v>
      </c>
      <c r="F92" s="26" t="str">
        <f t="shared" si="8"/>
        <v>Under</v>
      </c>
      <c r="G92" s="26">
        <f t="shared" si="9"/>
        <v>14</v>
      </c>
      <c r="H92" s="26">
        <v>69</v>
      </c>
      <c r="I92" s="26">
        <v>0</v>
      </c>
      <c r="J92" s="41">
        <f t="shared" si="10"/>
        <v>0</v>
      </c>
      <c r="K92" s="41">
        <f t="shared" si="12"/>
        <v>0.99999999999999978</v>
      </c>
    </row>
    <row r="93" spans="1:11" s="26" customFormat="1" ht="15" x14ac:dyDescent="0.25">
      <c r="A93" s="1">
        <v>44381</v>
      </c>
      <c r="B93" s="2">
        <v>0.59103009259259254</v>
      </c>
      <c r="C93">
        <v>16</v>
      </c>
      <c r="D93" s="24">
        <f t="shared" si="7"/>
        <v>16</v>
      </c>
      <c r="E93" s="26" t="str">
        <f t="shared" si="11"/>
        <v>Under</v>
      </c>
      <c r="F93" s="26" t="str">
        <f t="shared" si="8"/>
        <v>Under</v>
      </c>
      <c r="G93" s="26">
        <f t="shared" si="9"/>
        <v>14</v>
      </c>
      <c r="H93" s="42" t="s">
        <v>79</v>
      </c>
      <c r="I93" s="26">
        <v>0</v>
      </c>
      <c r="J93" s="41">
        <f t="shared" si="10"/>
        <v>0</v>
      </c>
      <c r="K93" s="41">
        <f t="shared" si="12"/>
        <v>0.99999999999999978</v>
      </c>
    </row>
    <row r="94" spans="1:11" s="26" customFormat="1" ht="15" x14ac:dyDescent="0.25">
      <c r="A94" s="1">
        <v>44381</v>
      </c>
      <c r="B94" s="2">
        <v>0.5912384259259259</v>
      </c>
      <c r="C94">
        <v>14</v>
      </c>
      <c r="D94" s="24">
        <f t="shared" si="7"/>
        <v>14</v>
      </c>
      <c r="E94" s="26" t="str">
        <f t="shared" si="11"/>
        <v>Under</v>
      </c>
      <c r="F94" s="26" t="str">
        <f t="shared" si="8"/>
        <v>Under</v>
      </c>
      <c r="G94" s="26">
        <f t="shared" si="9"/>
        <v>14</v>
      </c>
      <c r="J94" s="41">
        <f t="shared" si="10"/>
        <v>0</v>
      </c>
      <c r="K94" s="41">
        <f t="shared" si="12"/>
        <v>0.99999999999999978</v>
      </c>
    </row>
    <row r="95" spans="1:11" s="26" customFormat="1" ht="15" x14ac:dyDescent="0.25">
      <c r="A95" s="1">
        <v>44381</v>
      </c>
      <c r="B95" s="2">
        <v>0.59212962962962956</v>
      </c>
      <c r="C95">
        <v>12</v>
      </c>
      <c r="D95" s="24">
        <f t="shared" si="7"/>
        <v>12</v>
      </c>
      <c r="E95" s="26" t="str">
        <f t="shared" si="11"/>
        <v>Under</v>
      </c>
      <c r="F95" s="26" t="str">
        <f t="shared" si="8"/>
        <v>Under</v>
      </c>
      <c r="G95" s="26">
        <f t="shared" si="9"/>
        <v>14</v>
      </c>
    </row>
    <row r="96" spans="1:11" s="26" customFormat="1" ht="15" x14ac:dyDescent="0.25">
      <c r="A96" s="1">
        <v>44381</v>
      </c>
      <c r="B96" s="2">
        <v>0.59355324074074078</v>
      </c>
      <c r="C96">
        <v>16</v>
      </c>
      <c r="D96" s="24">
        <f t="shared" si="7"/>
        <v>16</v>
      </c>
      <c r="E96" s="26" t="str">
        <f t="shared" si="11"/>
        <v>Under</v>
      </c>
      <c r="F96" s="26" t="str">
        <f t="shared" si="8"/>
        <v>Under</v>
      </c>
      <c r="G96" s="26">
        <f t="shared" si="9"/>
        <v>14</v>
      </c>
      <c r="I96" s="30">
        <f>SUM(I23:I93)</f>
        <v>6360</v>
      </c>
    </row>
    <row r="97" spans="1:7" s="26" customFormat="1" ht="15" x14ac:dyDescent="0.25">
      <c r="A97" s="1">
        <v>44381</v>
      </c>
      <c r="B97" s="2">
        <v>0.59408564814814813</v>
      </c>
      <c r="C97">
        <v>12</v>
      </c>
      <c r="D97" s="24">
        <f t="shared" si="7"/>
        <v>12</v>
      </c>
      <c r="E97" s="26" t="str">
        <f t="shared" si="11"/>
        <v>Under</v>
      </c>
      <c r="F97" s="26" t="str">
        <f t="shared" si="8"/>
        <v>Under</v>
      </c>
      <c r="G97" s="26">
        <f t="shared" si="9"/>
        <v>14</v>
      </c>
    </row>
    <row r="98" spans="1:7" s="26" customFormat="1" ht="15" x14ac:dyDescent="0.25">
      <c r="A98" s="1">
        <v>44381</v>
      </c>
      <c r="B98" s="2">
        <v>0.59712962962962968</v>
      </c>
      <c r="C98">
        <v>12</v>
      </c>
      <c r="D98" s="24">
        <f t="shared" si="7"/>
        <v>12</v>
      </c>
      <c r="E98" s="26" t="str">
        <f t="shared" si="11"/>
        <v>Under</v>
      </c>
      <c r="F98" s="26" t="str">
        <f t="shared" si="8"/>
        <v>Under</v>
      </c>
      <c r="G98" s="26">
        <f t="shared" si="9"/>
        <v>14</v>
      </c>
    </row>
    <row r="99" spans="1:7" s="26" customFormat="1" ht="15" x14ac:dyDescent="0.25">
      <c r="A99" s="1">
        <v>44381</v>
      </c>
      <c r="B99" s="2">
        <v>0.59777777777777785</v>
      </c>
      <c r="C99">
        <v>13</v>
      </c>
      <c r="D99" s="24">
        <f t="shared" si="7"/>
        <v>13</v>
      </c>
      <c r="E99" s="26" t="str">
        <f t="shared" si="11"/>
        <v>Under</v>
      </c>
      <c r="F99" s="26" t="str">
        <f t="shared" si="8"/>
        <v>Under</v>
      </c>
      <c r="G99" s="26">
        <f t="shared" si="9"/>
        <v>14</v>
      </c>
    </row>
    <row r="100" spans="1:7" s="26" customFormat="1" ht="15" x14ac:dyDescent="0.25">
      <c r="A100" s="1">
        <v>44381</v>
      </c>
      <c r="B100" s="2">
        <v>0.59945601851851849</v>
      </c>
      <c r="C100">
        <v>16</v>
      </c>
      <c r="D100" s="24">
        <f t="shared" si="7"/>
        <v>16</v>
      </c>
      <c r="E100" s="26" t="str">
        <f t="shared" si="11"/>
        <v>Under</v>
      </c>
      <c r="F100" s="26" t="str">
        <f t="shared" si="8"/>
        <v>Under</v>
      </c>
      <c r="G100" s="26">
        <f t="shared" si="9"/>
        <v>14</v>
      </c>
    </row>
    <row r="101" spans="1:7" s="26" customFormat="1" ht="15" x14ac:dyDescent="0.25">
      <c r="A101" s="1">
        <v>44381</v>
      </c>
      <c r="B101" s="2">
        <v>0.59952546296296294</v>
      </c>
      <c r="C101">
        <v>18</v>
      </c>
      <c r="D101" s="24">
        <f t="shared" si="7"/>
        <v>18</v>
      </c>
      <c r="E101" s="26" t="str">
        <f t="shared" si="11"/>
        <v>Under</v>
      </c>
      <c r="F101" s="26" t="str">
        <f t="shared" si="8"/>
        <v>Under</v>
      </c>
      <c r="G101" s="26">
        <f t="shared" si="9"/>
        <v>14</v>
      </c>
    </row>
    <row r="102" spans="1:7" s="26" customFormat="1" ht="15" x14ac:dyDescent="0.25">
      <c r="A102" s="1">
        <v>44381</v>
      </c>
      <c r="B102" s="2">
        <v>0.60020833333333334</v>
      </c>
      <c r="C102">
        <v>14</v>
      </c>
      <c r="D102" s="24">
        <f t="shared" si="7"/>
        <v>14</v>
      </c>
      <c r="E102" s="26" t="str">
        <f t="shared" si="11"/>
        <v>Under</v>
      </c>
      <c r="F102" s="26" t="str">
        <f t="shared" si="8"/>
        <v>Under</v>
      </c>
      <c r="G102" s="26">
        <f t="shared" si="9"/>
        <v>14</v>
      </c>
    </row>
    <row r="103" spans="1:7" s="26" customFormat="1" ht="15" x14ac:dyDescent="0.25">
      <c r="A103" s="1">
        <v>44381</v>
      </c>
      <c r="B103" s="2">
        <v>0.60148148148148151</v>
      </c>
      <c r="C103">
        <v>12</v>
      </c>
      <c r="D103" s="24">
        <f t="shared" si="7"/>
        <v>12</v>
      </c>
      <c r="E103" s="26" t="str">
        <f t="shared" si="11"/>
        <v>Under</v>
      </c>
      <c r="F103" s="26" t="str">
        <f t="shared" si="8"/>
        <v>Under</v>
      </c>
      <c r="G103" s="26">
        <f t="shared" si="9"/>
        <v>14</v>
      </c>
    </row>
    <row r="104" spans="1:7" s="26" customFormat="1" ht="15" x14ac:dyDescent="0.25">
      <c r="A104" s="1">
        <v>44381</v>
      </c>
      <c r="B104" s="2">
        <v>0.60151620370370373</v>
      </c>
      <c r="C104">
        <v>12</v>
      </c>
      <c r="D104" s="24">
        <f t="shared" si="7"/>
        <v>12</v>
      </c>
      <c r="E104" s="26" t="str">
        <f t="shared" si="11"/>
        <v>Under</v>
      </c>
      <c r="F104" s="26" t="str">
        <f t="shared" si="8"/>
        <v>Under</v>
      </c>
      <c r="G104" s="26">
        <f t="shared" si="9"/>
        <v>14</v>
      </c>
    </row>
    <row r="105" spans="1:7" s="26" customFormat="1" ht="15" x14ac:dyDescent="0.25">
      <c r="A105" s="1">
        <v>44381</v>
      </c>
      <c r="B105" s="2">
        <v>0.6022453703703704</v>
      </c>
      <c r="C105">
        <v>15</v>
      </c>
      <c r="D105" s="24">
        <f t="shared" si="7"/>
        <v>15</v>
      </c>
      <c r="E105" s="26" t="str">
        <f t="shared" si="11"/>
        <v>Under</v>
      </c>
      <c r="F105" s="26" t="str">
        <f t="shared" si="8"/>
        <v>Under</v>
      </c>
      <c r="G105" s="26">
        <f t="shared" si="9"/>
        <v>14</v>
      </c>
    </row>
    <row r="106" spans="1:7" s="26" customFormat="1" ht="15" x14ac:dyDescent="0.25">
      <c r="A106" s="1">
        <v>44381</v>
      </c>
      <c r="B106" s="2">
        <v>0.60475694444444439</v>
      </c>
      <c r="C106">
        <v>16</v>
      </c>
      <c r="D106" s="24">
        <f t="shared" si="7"/>
        <v>16</v>
      </c>
      <c r="E106" s="26" t="str">
        <f t="shared" si="11"/>
        <v>Under</v>
      </c>
      <c r="F106" s="26" t="str">
        <f t="shared" si="8"/>
        <v>Under</v>
      </c>
      <c r="G106" s="26">
        <f t="shared" si="9"/>
        <v>14</v>
      </c>
    </row>
    <row r="107" spans="1:7" s="26" customFormat="1" ht="15" x14ac:dyDescent="0.25">
      <c r="A107" s="1">
        <v>44381</v>
      </c>
      <c r="B107" s="2">
        <v>0.60840277777777774</v>
      </c>
      <c r="C107">
        <v>16</v>
      </c>
      <c r="D107" s="24">
        <f t="shared" si="7"/>
        <v>16</v>
      </c>
      <c r="E107" s="26" t="str">
        <f t="shared" si="11"/>
        <v>Under</v>
      </c>
      <c r="F107" s="26" t="str">
        <f t="shared" si="8"/>
        <v>Under</v>
      </c>
      <c r="G107" s="26">
        <f t="shared" si="9"/>
        <v>14</v>
      </c>
    </row>
    <row r="108" spans="1:7" s="26" customFormat="1" ht="15" x14ac:dyDescent="0.25">
      <c r="A108" s="1">
        <v>44381</v>
      </c>
      <c r="B108" s="2">
        <v>0.60848379629629623</v>
      </c>
      <c r="C108">
        <v>12</v>
      </c>
      <c r="D108" s="24">
        <f t="shared" si="7"/>
        <v>12</v>
      </c>
      <c r="E108" s="26" t="str">
        <f t="shared" si="11"/>
        <v>Under</v>
      </c>
      <c r="F108" s="26" t="str">
        <f t="shared" si="8"/>
        <v>Under</v>
      </c>
      <c r="G108" s="26">
        <f t="shared" si="9"/>
        <v>14</v>
      </c>
    </row>
    <row r="109" spans="1:7" s="26" customFormat="1" ht="15" x14ac:dyDescent="0.25">
      <c r="A109" s="1">
        <v>44381</v>
      </c>
      <c r="B109" s="2">
        <v>0.61168981481481477</v>
      </c>
      <c r="C109">
        <v>17</v>
      </c>
      <c r="D109" s="24">
        <f t="shared" si="7"/>
        <v>17</v>
      </c>
      <c r="E109" s="26" t="str">
        <f t="shared" si="11"/>
        <v>Under</v>
      </c>
      <c r="F109" s="26" t="str">
        <f t="shared" si="8"/>
        <v>Under</v>
      </c>
      <c r="G109" s="26">
        <f t="shared" si="9"/>
        <v>14</v>
      </c>
    </row>
    <row r="110" spans="1:7" s="26" customFormat="1" ht="15" x14ac:dyDescent="0.25">
      <c r="A110" s="1">
        <v>44381</v>
      </c>
      <c r="B110" s="2">
        <v>0.61418981481481483</v>
      </c>
      <c r="C110">
        <v>17</v>
      </c>
      <c r="D110" s="24">
        <f t="shared" si="7"/>
        <v>17</v>
      </c>
      <c r="E110" s="26" t="str">
        <f t="shared" si="11"/>
        <v>Under</v>
      </c>
      <c r="F110" s="26" t="str">
        <f t="shared" si="8"/>
        <v>Under</v>
      </c>
      <c r="G110" s="26">
        <f t="shared" si="9"/>
        <v>14</v>
      </c>
    </row>
    <row r="111" spans="1:7" s="26" customFormat="1" ht="15" x14ac:dyDescent="0.25">
      <c r="A111" s="1">
        <v>44381</v>
      </c>
      <c r="B111" s="2">
        <v>0.61504629629629626</v>
      </c>
      <c r="C111">
        <v>20</v>
      </c>
      <c r="D111" s="24">
        <f t="shared" si="7"/>
        <v>20</v>
      </c>
      <c r="E111" s="26" t="str">
        <f t="shared" si="11"/>
        <v>Under</v>
      </c>
      <c r="F111" s="26" t="str">
        <f t="shared" si="8"/>
        <v>Under</v>
      </c>
      <c r="G111" s="26">
        <f t="shared" si="9"/>
        <v>14</v>
      </c>
    </row>
    <row r="112" spans="1:7" s="26" customFormat="1" ht="15" x14ac:dyDescent="0.25">
      <c r="A112" s="1">
        <v>44381</v>
      </c>
      <c r="B112" s="2">
        <v>0.61518518518518517</v>
      </c>
      <c r="C112">
        <v>17</v>
      </c>
      <c r="D112" s="24">
        <f t="shared" si="7"/>
        <v>17</v>
      </c>
      <c r="E112" s="26" t="str">
        <f t="shared" si="11"/>
        <v>Under</v>
      </c>
      <c r="F112" s="26" t="str">
        <f t="shared" si="8"/>
        <v>Under</v>
      </c>
      <c r="G112" s="26">
        <f t="shared" si="9"/>
        <v>14</v>
      </c>
    </row>
    <row r="113" spans="1:11" s="26" customFormat="1" ht="15" x14ac:dyDescent="0.25">
      <c r="A113" s="1">
        <v>44381</v>
      </c>
      <c r="B113" s="2">
        <v>0.6152199074074074</v>
      </c>
      <c r="C113">
        <v>17</v>
      </c>
      <c r="D113" s="24">
        <f t="shared" si="7"/>
        <v>17</v>
      </c>
      <c r="E113" s="26" t="str">
        <f t="shared" si="11"/>
        <v>Under</v>
      </c>
      <c r="F113" s="26" t="str">
        <f t="shared" si="8"/>
        <v>Under</v>
      </c>
      <c r="G113" s="26">
        <f t="shared" si="9"/>
        <v>14</v>
      </c>
    </row>
    <row r="114" spans="1:11" s="26" customFormat="1" ht="15" x14ac:dyDescent="0.25">
      <c r="A114" s="1">
        <v>44381</v>
      </c>
      <c r="B114" s="2">
        <v>0.61736111111111114</v>
      </c>
      <c r="C114">
        <v>14</v>
      </c>
      <c r="D114" s="24">
        <f t="shared" si="7"/>
        <v>14</v>
      </c>
      <c r="E114" s="26" t="str">
        <f t="shared" si="11"/>
        <v>Under</v>
      </c>
      <c r="F114" s="26" t="str">
        <f t="shared" si="8"/>
        <v>Under</v>
      </c>
      <c r="G114" s="26">
        <f t="shared" si="9"/>
        <v>14</v>
      </c>
    </row>
    <row r="115" spans="1:11" s="26" customFormat="1" ht="15" x14ac:dyDescent="0.25">
      <c r="A115" s="1">
        <v>44381</v>
      </c>
      <c r="B115" s="2">
        <v>0.62165509259259266</v>
      </c>
      <c r="C115">
        <v>12</v>
      </c>
      <c r="D115" s="24">
        <f t="shared" si="7"/>
        <v>12</v>
      </c>
      <c r="E115" s="26" t="str">
        <f t="shared" si="11"/>
        <v>Under</v>
      </c>
      <c r="F115" s="26" t="str">
        <f t="shared" si="8"/>
        <v>Under</v>
      </c>
      <c r="G115" s="26">
        <f t="shared" si="9"/>
        <v>14</v>
      </c>
    </row>
    <row r="116" spans="1:11" s="26" customFormat="1" ht="15" x14ac:dyDescent="0.25">
      <c r="A116" s="1">
        <v>44381</v>
      </c>
      <c r="B116" s="2">
        <v>0.62739583333333326</v>
      </c>
      <c r="C116">
        <v>12</v>
      </c>
      <c r="D116" s="24">
        <f t="shared" si="7"/>
        <v>12</v>
      </c>
      <c r="E116" s="26" t="str">
        <f t="shared" si="11"/>
        <v>Under</v>
      </c>
      <c r="F116" s="26" t="str">
        <f t="shared" si="8"/>
        <v>Under</v>
      </c>
      <c r="G116" s="26">
        <f t="shared" si="9"/>
        <v>15</v>
      </c>
    </row>
    <row r="117" spans="1:11" s="26" customFormat="1" ht="15" x14ac:dyDescent="0.25">
      <c r="A117" s="1">
        <v>44381</v>
      </c>
      <c r="B117" s="2">
        <v>0.62748842592592591</v>
      </c>
      <c r="C117">
        <v>16</v>
      </c>
      <c r="D117" s="24">
        <f t="shared" si="7"/>
        <v>16</v>
      </c>
      <c r="E117" s="26" t="str">
        <f t="shared" si="11"/>
        <v>Under</v>
      </c>
      <c r="F117" s="26" t="str">
        <f t="shared" si="8"/>
        <v>Under</v>
      </c>
      <c r="G117" s="26">
        <f t="shared" si="9"/>
        <v>15</v>
      </c>
    </row>
    <row r="118" spans="1:11" s="26" customFormat="1" ht="15" x14ac:dyDescent="0.25">
      <c r="A118" s="1">
        <v>44381</v>
      </c>
      <c r="B118" s="2">
        <v>0.62750000000000006</v>
      </c>
      <c r="C118">
        <v>17</v>
      </c>
      <c r="D118" s="24">
        <f t="shared" si="7"/>
        <v>17</v>
      </c>
      <c r="E118" s="26" t="str">
        <f t="shared" si="11"/>
        <v>Under</v>
      </c>
      <c r="F118" s="26" t="str">
        <f t="shared" si="8"/>
        <v>Under</v>
      </c>
      <c r="G118" s="26">
        <f t="shared" si="9"/>
        <v>15</v>
      </c>
    </row>
    <row r="119" spans="1:11" s="26" customFormat="1" ht="15" x14ac:dyDescent="0.25">
      <c r="A119" s="1">
        <v>44381</v>
      </c>
      <c r="B119" s="2">
        <v>0.63021990740740741</v>
      </c>
      <c r="C119">
        <v>17</v>
      </c>
      <c r="D119" s="24">
        <f t="shared" si="7"/>
        <v>17</v>
      </c>
      <c r="E119" s="26" t="str">
        <f t="shared" si="11"/>
        <v>Under</v>
      </c>
      <c r="F119" s="26" t="str">
        <f t="shared" si="8"/>
        <v>Under</v>
      </c>
      <c r="G119" s="26">
        <f t="shared" si="9"/>
        <v>15</v>
      </c>
    </row>
    <row r="120" spans="1:11" s="26" customFormat="1" ht="15" x14ac:dyDescent="0.25">
      <c r="A120" s="1">
        <v>44381</v>
      </c>
      <c r="B120" s="2">
        <v>0.63040509259259259</v>
      </c>
      <c r="C120">
        <v>12</v>
      </c>
      <c r="D120" s="24">
        <f t="shared" si="7"/>
        <v>12</v>
      </c>
      <c r="E120" s="26" t="str">
        <f t="shared" si="11"/>
        <v>Under</v>
      </c>
      <c r="F120" s="26" t="str">
        <f t="shared" si="8"/>
        <v>Under</v>
      </c>
      <c r="G120" s="26">
        <f t="shared" si="9"/>
        <v>15</v>
      </c>
    </row>
    <row r="121" spans="1:11" ht="15" x14ac:dyDescent="0.25">
      <c r="A121" s="1">
        <v>44381</v>
      </c>
      <c r="B121" s="2">
        <v>0.63115740740740744</v>
      </c>
      <c r="C121">
        <v>14</v>
      </c>
      <c r="D121" s="24">
        <f t="shared" si="7"/>
        <v>14</v>
      </c>
      <c r="E121" s="26" t="str">
        <f t="shared" si="11"/>
        <v>Under</v>
      </c>
      <c r="F121" s="26" t="str">
        <f t="shared" si="8"/>
        <v>Under</v>
      </c>
      <c r="G121" s="26">
        <f t="shared" si="9"/>
        <v>15</v>
      </c>
      <c r="H121" s="26"/>
      <c r="I121" s="26"/>
      <c r="J121" s="26"/>
      <c r="K121" s="26"/>
    </row>
    <row r="122" spans="1:11" ht="15" x14ac:dyDescent="0.25">
      <c r="A122" s="1">
        <v>44381</v>
      </c>
      <c r="B122" s="2">
        <v>0.63240740740740742</v>
      </c>
      <c r="C122">
        <v>18</v>
      </c>
      <c r="D122" s="24">
        <f t="shared" si="7"/>
        <v>18</v>
      </c>
      <c r="E122" s="26" t="str">
        <f t="shared" si="11"/>
        <v>Under</v>
      </c>
      <c r="F122" s="26" t="str">
        <f t="shared" si="8"/>
        <v>Under</v>
      </c>
      <c r="G122" s="26">
        <f t="shared" si="9"/>
        <v>15</v>
      </c>
      <c r="H122" s="26"/>
      <c r="I122" s="26"/>
      <c r="J122" s="26"/>
      <c r="K122" s="26"/>
    </row>
    <row r="123" spans="1:11" ht="15" x14ac:dyDescent="0.25">
      <c r="A123" s="1">
        <v>44381</v>
      </c>
      <c r="B123" s="2">
        <v>0.63289351851851849</v>
      </c>
      <c r="C123">
        <v>12</v>
      </c>
      <c r="D123" s="24">
        <f t="shared" si="7"/>
        <v>12</v>
      </c>
      <c r="E123" s="26" t="str">
        <f t="shared" si="11"/>
        <v>Under</v>
      </c>
      <c r="F123" s="26" t="str">
        <f t="shared" si="8"/>
        <v>Under</v>
      </c>
      <c r="G123" s="26">
        <f t="shared" si="9"/>
        <v>15</v>
      </c>
    </row>
    <row r="124" spans="1:11" ht="15" x14ac:dyDescent="0.25">
      <c r="A124" s="1">
        <v>44381</v>
      </c>
      <c r="B124" s="2">
        <v>0.63383101851851853</v>
      </c>
      <c r="C124">
        <v>15</v>
      </c>
      <c r="D124" s="24">
        <f t="shared" si="7"/>
        <v>15</v>
      </c>
      <c r="E124" s="26" t="str">
        <f t="shared" si="11"/>
        <v>Under</v>
      </c>
      <c r="F124" s="26" t="str">
        <f t="shared" si="8"/>
        <v>Under</v>
      </c>
      <c r="G124" s="26">
        <f t="shared" si="9"/>
        <v>15</v>
      </c>
    </row>
    <row r="125" spans="1:11" ht="15" x14ac:dyDescent="0.25">
      <c r="A125" s="1">
        <v>44381</v>
      </c>
      <c r="B125" s="2">
        <v>0.63474537037037038</v>
      </c>
      <c r="C125">
        <v>18</v>
      </c>
      <c r="D125" s="24">
        <f t="shared" si="7"/>
        <v>18</v>
      </c>
      <c r="E125" s="26" t="str">
        <f t="shared" si="11"/>
        <v>Under</v>
      </c>
      <c r="F125" s="26" t="str">
        <f t="shared" si="8"/>
        <v>Under</v>
      </c>
      <c r="G125" s="26">
        <f t="shared" si="9"/>
        <v>15</v>
      </c>
    </row>
    <row r="126" spans="1:11" ht="15" x14ac:dyDescent="0.25">
      <c r="A126" s="1">
        <v>44381</v>
      </c>
      <c r="B126" s="2">
        <v>0.63762731481481483</v>
      </c>
      <c r="C126">
        <v>23</v>
      </c>
      <c r="D126" s="24">
        <f t="shared" si="7"/>
        <v>23</v>
      </c>
      <c r="E126" s="26" t="str">
        <f t="shared" si="11"/>
        <v>Under</v>
      </c>
      <c r="F126" s="26" t="str">
        <f t="shared" si="8"/>
        <v>Over</v>
      </c>
      <c r="G126" s="26">
        <f t="shared" si="9"/>
        <v>15</v>
      </c>
    </row>
    <row r="127" spans="1:11" ht="15" x14ac:dyDescent="0.25">
      <c r="A127" s="1">
        <v>44381</v>
      </c>
      <c r="B127" s="2">
        <v>0.6378125</v>
      </c>
      <c r="C127">
        <v>12</v>
      </c>
      <c r="D127" s="24">
        <f t="shared" si="7"/>
        <v>12</v>
      </c>
      <c r="E127" s="26" t="str">
        <f t="shared" si="11"/>
        <v>Under</v>
      </c>
      <c r="F127" s="26" t="str">
        <f t="shared" si="8"/>
        <v>Under</v>
      </c>
      <c r="G127" s="26">
        <f t="shared" si="9"/>
        <v>15</v>
      </c>
    </row>
    <row r="128" spans="1:11" ht="15" x14ac:dyDescent="0.25">
      <c r="A128" s="1">
        <v>44381</v>
      </c>
      <c r="B128" s="2">
        <v>0.63792824074074073</v>
      </c>
      <c r="C128">
        <v>14</v>
      </c>
      <c r="D128" s="24">
        <f t="shared" si="7"/>
        <v>14</v>
      </c>
      <c r="E128" s="26" t="str">
        <f t="shared" si="11"/>
        <v>Under</v>
      </c>
      <c r="F128" s="26" t="str">
        <f t="shared" si="8"/>
        <v>Under</v>
      </c>
      <c r="G128" s="26">
        <f t="shared" si="9"/>
        <v>15</v>
      </c>
    </row>
    <row r="129" spans="1:7" ht="15" x14ac:dyDescent="0.25">
      <c r="A129" s="1">
        <v>44381</v>
      </c>
      <c r="B129" s="2">
        <v>0.63803240740740741</v>
      </c>
      <c r="C129">
        <v>13</v>
      </c>
      <c r="D129" s="24">
        <f t="shared" si="7"/>
        <v>13</v>
      </c>
      <c r="E129" s="26" t="str">
        <f t="shared" si="11"/>
        <v>Under</v>
      </c>
      <c r="F129" s="26" t="str">
        <f t="shared" si="8"/>
        <v>Under</v>
      </c>
      <c r="G129" s="26">
        <f t="shared" si="9"/>
        <v>15</v>
      </c>
    </row>
    <row r="130" spans="1:7" ht="15" x14ac:dyDescent="0.25">
      <c r="A130" s="1">
        <v>44381</v>
      </c>
      <c r="B130" s="2">
        <v>0.63969907407407411</v>
      </c>
      <c r="C130">
        <v>13</v>
      </c>
      <c r="D130" s="24">
        <f t="shared" si="7"/>
        <v>13</v>
      </c>
      <c r="E130" s="26" t="str">
        <f t="shared" si="11"/>
        <v>Under</v>
      </c>
      <c r="F130" s="26" t="str">
        <f t="shared" si="8"/>
        <v>Under</v>
      </c>
      <c r="G130" s="26">
        <f t="shared" si="9"/>
        <v>15</v>
      </c>
    </row>
    <row r="131" spans="1:7" ht="15" x14ac:dyDescent="0.25">
      <c r="A131" s="1">
        <v>44381</v>
      </c>
      <c r="B131" s="2">
        <v>0.64127314814814818</v>
      </c>
      <c r="C131">
        <v>14</v>
      </c>
      <c r="D131" s="24">
        <f t="shared" si="7"/>
        <v>14</v>
      </c>
      <c r="E131" s="26" t="str">
        <f t="shared" si="11"/>
        <v>Under</v>
      </c>
      <c r="F131" s="26" t="str">
        <f t="shared" si="8"/>
        <v>Under</v>
      </c>
      <c r="G131" s="26">
        <f t="shared" si="9"/>
        <v>15</v>
      </c>
    </row>
    <row r="132" spans="1:7" ht="15" x14ac:dyDescent="0.25">
      <c r="A132" s="1">
        <v>44381</v>
      </c>
      <c r="B132" s="2">
        <v>0.64129629629629636</v>
      </c>
      <c r="C132">
        <v>13</v>
      </c>
      <c r="D132" s="24">
        <f t="shared" si="7"/>
        <v>13</v>
      </c>
      <c r="E132" s="26" t="str">
        <f t="shared" si="11"/>
        <v>Under</v>
      </c>
      <c r="F132" s="26" t="str">
        <f t="shared" si="8"/>
        <v>Under</v>
      </c>
      <c r="G132" s="26">
        <f t="shared" si="9"/>
        <v>15</v>
      </c>
    </row>
    <row r="133" spans="1:7" ht="15" x14ac:dyDescent="0.25">
      <c r="A133" s="1">
        <v>44381</v>
      </c>
      <c r="B133" s="2">
        <v>0.6413888888888889</v>
      </c>
      <c r="C133">
        <v>30</v>
      </c>
      <c r="D133" s="24">
        <f t="shared" si="7"/>
        <v>30</v>
      </c>
      <c r="E133" s="26" t="str">
        <f t="shared" si="11"/>
        <v>Over</v>
      </c>
      <c r="F133" s="26" t="str">
        <f t="shared" si="8"/>
        <v>Over</v>
      </c>
      <c r="G133" s="26">
        <f t="shared" si="9"/>
        <v>15</v>
      </c>
    </row>
    <row r="134" spans="1:7" ht="15" x14ac:dyDescent="0.25">
      <c r="A134" s="1">
        <v>44381</v>
      </c>
      <c r="B134" s="2">
        <v>0.64173611111111117</v>
      </c>
      <c r="C134">
        <v>15</v>
      </c>
      <c r="D134" s="24">
        <f t="shared" si="7"/>
        <v>15</v>
      </c>
      <c r="E134" s="26" t="str">
        <f t="shared" si="11"/>
        <v>Under</v>
      </c>
      <c r="F134" s="26" t="str">
        <f t="shared" si="8"/>
        <v>Under</v>
      </c>
      <c r="G134" s="26">
        <f t="shared" si="9"/>
        <v>15</v>
      </c>
    </row>
    <row r="135" spans="1:7" ht="15" x14ac:dyDescent="0.25">
      <c r="A135" s="1">
        <v>44381</v>
      </c>
      <c r="B135" s="2">
        <v>0.64175925925925925</v>
      </c>
      <c r="C135">
        <v>17</v>
      </c>
      <c r="D135" s="24">
        <f t="shared" si="7"/>
        <v>17</v>
      </c>
      <c r="E135" s="26" t="str">
        <f t="shared" si="11"/>
        <v>Under</v>
      </c>
      <c r="F135" s="26" t="str">
        <f t="shared" si="8"/>
        <v>Under</v>
      </c>
      <c r="G135" s="26">
        <f t="shared" si="9"/>
        <v>15</v>
      </c>
    </row>
    <row r="136" spans="1:7" ht="15" x14ac:dyDescent="0.25">
      <c r="A136" s="1">
        <v>44381</v>
      </c>
      <c r="B136" s="2">
        <v>0.64293981481481477</v>
      </c>
      <c r="C136">
        <v>11</v>
      </c>
      <c r="D136" s="24">
        <f t="shared" si="7"/>
        <v>11</v>
      </c>
      <c r="E136" s="26" t="str">
        <f t="shared" si="11"/>
        <v>Under</v>
      </c>
      <c r="F136" s="26" t="str">
        <f t="shared" si="8"/>
        <v>Under</v>
      </c>
      <c r="G136" s="26">
        <f t="shared" si="9"/>
        <v>15</v>
      </c>
    </row>
    <row r="137" spans="1:7" ht="15" x14ac:dyDescent="0.25">
      <c r="A137" s="1">
        <v>44381</v>
      </c>
      <c r="B137" s="2">
        <v>0.64318287037037036</v>
      </c>
      <c r="C137">
        <v>14</v>
      </c>
      <c r="D137" s="24">
        <f t="shared" si="7"/>
        <v>14</v>
      </c>
      <c r="E137" s="26" t="str">
        <f t="shared" si="11"/>
        <v>Under</v>
      </c>
      <c r="F137" s="26" t="str">
        <f t="shared" si="8"/>
        <v>Under</v>
      </c>
      <c r="G137" s="26">
        <f t="shared" si="9"/>
        <v>15</v>
      </c>
    </row>
    <row r="138" spans="1:7" ht="15" x14ac:dyDescent="0.25">
      <c r="A138" s="1">
        <v>44381</v>
      </c>
      <c r="B138" s="2">
        <v>0.64377314814814812</v>
      </c>
      <c r="C138">
        <v>16</v>
      </c>
      <c r="D138" s="24">
        <f t="shared" si="7"/>
        <v>16</v>
      </c>
      <c r="E138" s="26" t="str">
        <f t="shared" si="11"/>
        <v>Under</v>
      </c>
      <c r="F138" s="26" t="str">
        <f t="shared" si="8"/>
        <v>Under</v>
      </c>
      <c r="G138" s="26">
        <f t="shared" si="9"/>
        <v>15</v>
      </c>
    </row>
    <row r="139" spans="1:7" ht="15" x14ac:dyDescent="0.25">
      <c r="A139" s="1">
        <v>44381</v>
      </c>
      <c r="B139" s="2">
        <v>0.6441203703703704</v>
      </c>
      <c r="C139">
        <v>14</v>
      </c>
      <c r="D139" s="24">
        <f t="shared" si="7"/>
        <v>14</v>
      </c>
      <c r="E139" s="26" t="str">
        <f t="shared" si="11"/>
        <v>Under</v>
      </c>
      <c r="F139" s="26" t="str">
        <f t="shared" si="8"/>
        <v>Under</v>
      </c>
      <c r="G139" s="26">
        <f t="shared" si="9"/>
        <v>15</v>
      </c>
    </row>
    <row r="140" spans="1:7" ht="15" x14ac:dyDescent="0.25">
      <c r="A140" s="1">
        <v>44381</v>
      </c>
      <c r="B140" s="2">
        <v>0.64429398148148154</v>
      </c>
      <c r="C140">
        <v>14</v>
      </c>
      <c r="D140" s="24">
        <f t="shared" si="7"/>
        <v>14</v>
      </c>
      <c r="E140" s="26" t="str">
        <f t="shared" si="11"/>
        <v>Under</v>
      </c>
      <c r="F140" s="26" t="str">
        <f t="shared" si="8"/>
        <v>Under</v>
      </c>
      <c r="G140" s="26">
        <f t="shared" si="9"/>
        <v>15</v>
      </c>
    </row>
    <row r="141" spans="1:7" ht="15" x14ac:dyDescent="0.25">
      <c r="A141" s="1">
        <v>44381</v>
      </c>
      <c r="B141" s="2">
        <v>0.64436342592592599</v>
      </c>
      <c r="C141">
        <v>17</v>
      </c>
      <c r="D141" s="24">
        <f t="shared" si="7"/>
        <v>17</v>
      </c>
      <c r="E141" s="26" t="str">
        <f t="shared" si="11"/>
        <v>Under</v>
      </c>
      <c r="F141" s="26" t="str">
        <f t="shared" si="8"/>
        <v>Under</v>
      </c>
      <c r="G141" s="26">
        <f t="shared" si="9"/>
        <v>15</v>
      </c>
    </row>
    <row r="142" spans="1:7" ht="15" x14ac:dyDescent="0.25">
      <c r="A142" s="1">
        <v>44381</v>
      </c>
      <c r="B142" s="2">
        <v>0.64611111111111108</v>
      </c>
      <c r="C142">
        <v>26</v>
      </c>
      <c r="D142" s="24">
        <f t="shared" si="7"/>
        <v>26</v>
      </c>
      <c r="E142" s="26" t="str">
        <f t="shared" si="11"/>
        <v>Over</v>
      </c>
      <c r="F142" s="26" t="str">
        <f t="shared" si="8"/>
        <v>Over</v>
      </c>
      <c r="G142" s="26">
        <f t="shared" si="9"/>
        <v>15</v>
      </c>
    </row>
    <row r="143" spans="1:7" ht="15" x14ac:dyDescent="0.25">
      <c r="A143" s="1">
        <v>44381</v>
      </c>
      <c r="B143" s="2">
        <v>0.64612268518518523</v>
      </c>
      <c r="C143">
        <v>25</v>
      </c>
      <c r="D143" s="24">
        <f t="shared" si="7"/>
        <v>25</v>
      </c>
      <c r="E143" s="26" t="str">
        <f t="shared" si="11"/>
        <v>Over</v>
      </c>
      <c r="F143" s="26" t="str">
        <f t="shared" si="8"/>
        <v>Over</v>
      </c>
      <c r="G143" s="26">
        <f t="shared" si="9"/>
        <v>15</v>
      </c>
    </row>
    <row r="144" spans="1:7" ht="15" x14ac:dyDescent="0.25">
      <c r="A144" s="1">
        <v>44381</v>
      </c>
      <c r="B144" s="2">
        <v>0.64781250000000001</v>
      </c>
      <c r="C144">
        <v>19</v>
      </c>
      <c r="D144" s="24">
        <f t="shared" si="7"/>
        <v>19</v>
      </c>
      <c r="E144" s="26" t="str">
        <f t="shared" si="11"/>
        <v>Under</v>
      </c>
      <c r="F144" s="26" t="str">
        <f t="shared" si="8"/>
        <v>Under</v>
      </c>
      <c r="G144" s="26">
        <f t="shared" si="9"/>
        <v>15</v>
      </c>
    </row>
    <row r="145" spans="1:7" ht="15" x14ac:dyDescent="0.25">
      <c r="A145" s="1">
        <v>44381</v>
      </c>
      <c r="B145" s="2">
        <v>0.64855324074074072</v>
      </c>
      <c r="C145">
        <v>19</v>
      </c>
      <c r="D145" s="24">
        <f t="shared" si="7"/>
        <v>19</v>
      </c>
      <c r="E145" s="26" t="str">
        <f t="shared" si="11"/>
        <v>Under</v>
      </c>
      <c r="F145" s="26" t="str">
        <f t="shared" si="8"/>
        <v>Under</v>
      </c>
      <c r="G145" s="26">
        <f t="shared" si="9"/>
        <v>15</v>
      </c>
    </row>
    <row r="146" spans="1:7" ht="15" x14ac:dyDescent="0.25">
      <c r="A146" s="1">
        <v>44381</v>
      </c>
      <c r="B146" s="2">
        <v>0.64938657407407407</v>
      </c>
      <c r="C146">
        <v>20</v>
      </c>
      <c r="D146" s="24">
        <f t="shared" si="7"/>
        <v>20</v>
      </c>
      <c r="E146" s="26" t="str">
        <f t="shared" si="11"/>
        <v>Under</v>
      </c>
      <c r="F146" s="26" t="str">
        <f t="shared" si="8"/>
        <v>Under</v>
      </c>
      <c r="G146" s="26">
        <f t="shared" si="9"/>
        <v>15</v>
      </c>
    </row>
    <row r="147" spans="1:7" ht="15" x14ac:dyDescent="0.25">
      <c r="A147" s="1">
        <v>44381</v>
      </c>
      <c r="B147" s="2">
        <v>0.65307870370370369</v>
      </c>
      <c r="C147">
        <v>11</v>
      </c>
      <c r="D147" s="24">
        <f t="shared" si="7"/>
        <v>11</v>
      </c>
      <c r="E147" s="26" t="str">
        <f t="shared" si="11"/>
        <v>Under</v>
      </c>
      <c r="F147" s="26" t="str">
        <f t="shared" si="8"/>
        <v>Under</v>
      </c>
      <c r="G147" s="26">
        <f t="shared" si="9"/>
        <v>15</v>
      </c>
    </row>
    <row r="148" spans="1:7" ht="15" x14ac:dyDescent="0.25">
      <c r="A148" s="1">
        <v>44381</v>
      </c>
      <c r="B148" s="2">
        <v>0.65358796296296295</v>
      </c>
      <c r="C148">
        <v>11</v>
      </c>
      <c r="D148" s="24">
        <f t="shared" si="7"/>
        <v>11</v>
      </c>
      <c r="E148" s="26" t="str">
        <f t="shared" si="11"/>
        <v>Under</v>
      </c>
      <c r="F148" s="26" t="str">
        <f t="shared" si="8"/>
        <v>Under</v>
      </c>
      <c r="G148" s="26">
        <f t="shared" si="9"/>
        <v>15</v>
      </c>
    </row>
    <row r="149" spans="1:7" ht="15" x14ac:dyDescent="0.25">
      <c r="A149" s="1">
        <v>44381</v>
      </c>
      <c r="B149" s="2">
        <v>0.6542824074074074</v>
      </c>
      <c r="C149">
        <v>16</v>
      </c>
      <c r="D149" s="24">
        <f t="shared" si="7"/>
        <v>16</v>
      </c>
      <c r="E149" s="26" t="str">
        <f t="shared" si="11"/>
        <v>Under</v>
      </c>
      <c r="F149" s="26" t="str">
        <f t="shared" si="8"/>
        <v>Under</v>
      </c>
      <c r="G149" s="26">
        <f t="shared" si="9"/>
        <v>15</v>
      </c>
    </row>
    <row r="150" spans="1:7" ht="15" x14ac:dyDescent="0.25">
      <c r="A150" s="1">
        <v>44381</v>
      </c>
      <c r="B150" s="2">
        <v>0.65863425925925922</v>
      </c>
      <c r="C150">
        <v>15</v>
      </c>
      <c r="D150" s="24">
        <f t="shared" si="7"/>
        <v>15</v>
      </c>
      <c r="E150" s="26" t="str">
        <f t="shared" si="11"/>
        <v>Under</v>
      </c>
      <c r="F150" s="26" t="str">
        <f t="shared" si="8"/>
        <v>Under</v>
      </c>
      <c r="G150" s="26">
        <f t="shared" si="9"/>
        <v>15</v>
      </c>
    </row>
    <row r="151" spans="1:7" ht="15" x14ac:dyDescent="0.25">
      <c r="A151" s="1">
        <v>44381</v>
      </c>
      <c r="B151" s="2">
        <v>0.65869212962962964</v>
      </c>
      <c r="C151">
        <v>22</v>
      </c>
      <c r="D151" s="24">
        <f t="shared" ref="D151:D214" si="13">IF(C151="","",IF($B$9="mph",C151,ROUND(C151*0.6214,0)))</f>
        <v>22</v>
      </c>
      <c r="E151" s="26" t="str">
        <f t="shared" si="11"/>
        <v>Under</v>
      </c>
      <c r="F151" s="26" t="str">
        <f t="shared" ref="F151:F214" si="14">IF(D151="","",IF(D151&gt;$B$10,"Over","Under"))</f>
        <v>Over</v>
      </c>
      <c r="G151" s="26">
        <f t="shared" ref="G151:G214" si="15">HOUR(B151)</f>
        <v>15</v>
      </c>
    </row>
    <row r="152" spans="1:7" ht="15" x14ac:dyDescent="0.25">
      <c r="A152" s="1">
        <v>44381</v>
      </c>
      <c r="B152" s="2">
        <v>0.66178240740740735</v>
      </c>
      <c r="C152">
        <v>15</v>
      </c>
      <c r="D152" s="24">
        <f t="shared" si="13"/>
        <v>15</v>
      </c>
      <c r="E152" s="26" t="str">
        <f t="shared" ref="E152:E215" si="16">IF(D152="","",IF(D152&gt;$B$11,"Over","Under"))</f>
        <v>Under</v>
      </c>
      <c r="F152" s="26" t="str">
        <f t="shared" si="14"/>
        <v>Under</v>
      </c>
      <c r="G152" s="26">
        <f t="shared" si="15"/>
        <v>15</v>
      </c>
    </row>
    <row r="153" spans="1:7" ht="15" x14ac:dyDescent="0.25">
      <c r="A153" s="1">
        <v>44381</v>
      </c>
      <c r="B153" s="2">
        <v>0.66251157407407402</v>
      </c>
      <c r="C153">
        <v>12</v>
      </c>
      <c r="D153" s="24">
        <f t="shared" si="13"/>
        <v>12</v>
      </c>
      <c r="E153" s="26" t="str">
        <f t="shared" si="16"/>
        <v>Under</v>
      </c>
      <c r="F153" s="26" t="str">
        <f t="shared" si="14"/>
        <v>Under</v>
      </c>
      <c r="G153" s="26">
        <f t="shared" si="15"/>
        <v>15</v>
      </c>
    </row>
    <row r="154" spans="1:7" ht="15" x14ac:dyDescent="0.25">
      <c r="A154" s="1">
        <v>44381</v>
      </c>
      <c r="B154" s="2">
        <v>0.66364583333333338</v>
      </c>
      <c r="C154">
        <v>15</v>
      </c>
      <c r="D154" s="24">
        <f t="shared" si="13"/>
        <v>15</v>
      </c>
      <c r="E154" s="26" t="str">
        <f t="shared" si="16"/>
        <v>Under</v>
      </c>
      <c r="F154" s="26" t="str">
        <f t="shared" si="14"/>
        <v>Under</v>
      </c>
      <c r="G154" s="26">
        <f t="shared" si="15"/>
        <v>15</v>
      </c>
    </row>
    <row r="155" spans="1:7" ht="15" x14ac:dyDescent="0.25">
      <c r="A155" s="1">
        <v>44381</v>
      </c>
      <c r="B155" s="2">
        <v>0.66412037037037031</v>
      </c>
      <c r="C155">
        <v>21</v>
      </c>
      <c r="D155" s="24">
        <f t="shared" si="13"/>
        <v>21</v>
      </c>
      <c r="E155" s="26" t="str">
        <f t="shared" si="16"/>
        <v>Under</v>
      </c>
      <c r="F155" s="26" t="str">
        <f t="shared" si="14"/>
        <v>Over</v>
      </c>
      <c r="G155" s="26">
        <f t="shared" si="15"/>
        <v>15</v>
      </c>
    </row>
    <row r="156" spans="1:7" ht="15" x14ac:dyDescent="0.25">
      <c r="A156" s="1">
        <v>44381</v>
      </c>
      <c r="B156" s="2">
        <v>0.66414351851851849</v>
      </c>
      <c r="C156">
        <v>19</v>
      </c>
      <c r="D156" s="24">
        <f t="shared" si="13"/>
        <v>19</v>
      </c>
      <c r="E156" s="26" t="str">
        <f t="shared" si="16"/>
        <v>Under</v>
      </c>
      <c r="F156" s="26" t="str">
        <f t="shared" si="14"/>
        <v>Under</v>
      </c>
      <c r="G156" s="26">
        <f t="shared" si="15"/>
        <v>15</v>
      </c>
    </row>
    <row r="157" spans="1:7" ht="15" x14ac:dyDescent="0.25">
      <c r="A157" s="1">
        <v>44381</v>
      </c>
      <c r="B157" s="2">
        <v>0.66593749999999996</v>
      </c>
      <c r="C157">
        <v>9</v>
      </c>
      <c r="D157" s="24">
        <f t="shared" si="13"/>
        <v>9</v>
      </c>
      <c r="E157" s="26" t="str">
        <f t="shared" si="16"/>
        <v>Under</v>
      </c>
      <c r="F157" s="26" t="str">
        <f t="shared" si="14"/>
        <v>Under</v>
      </c>
      <c r="G157" s="26">
        <f t="shared" si="15"/>
        <v>15</v>
      </c>
    </row>
    <row r="158" spans="1:7" ht="15" x14ac:dyDescent="0.25">
      <c r="A158" s="1">
        <v>44381</v>
      </c>
      <c r="B158" s="2">
        <v>0.67008101851851853</v>
      </c>
      <c r="C158">
        <v>14</v>
      </c>
      <c r="D158" s="24">
        <f t="shared" si="13"/>
        <v>14</v>
      </c>
      <c r="E158" s="26" t="str">
        <f t="shared" si="16"/>
        <v>Under</v>
      </c>
      <c r="F158" s="26" t="str">
        <f t="shared" si="14"/>
        <v>Under</v>
      </c>
      <c r="G158" s="26">
        <f t="shared" si="15"/>
        <v>16</v>
      </c>
    </row>
    <row r="159" spans="1:7" ht="15" x14ac:dyDescent="0.25">
      <c r="A159" s="1">
        <v>44381</v>
      </c>
      <c r="B159" s="2">
        <v>0.67212962962962963</v>
      </c>
      <c r="C159">
        <v>15</v>
      </c>
      <c r="D159" s="24">
        <f t="shared" si="13"/>
        <v>15</v>
      </c>
      <c r="E159" s="26" t="str">
        <f t="shared" si="16"/>
        <v>Under</v>
      </c>
      <c r="F159" s="26" t="str">
        <f t="shared" si="14"/>
        <v>Under</v>
      </c>
      <c r="G159" s="26">
        <f t="shared" si="15"/>
        <v>16</v>
      </c>
    </row>
    <row r="160" spans="1:7" ht="15" x14ac:dyDescent="0.25">
      <c r="A160" s="1">
        <v>44381</v>
      </c>
      <c r="B160" s="2">
        <v>0.67653935185185177</v>
      </c>
      <c r="C160">
        <v>22</v>
      </c>
      <c r="D160" s="24">
        <f t="shared" si="13"/>
        <v>22</v>
      </c>
      <c r="E160" s="26" t="str">
        <f t="shared" si="16"/>
        <v>Under</v>
      </c>
      <c r="F160" s="26" t="str">
        <f t="shared" si="14"/>
        <v>Over</v>
      </c>
      <c r="G160" s="26">
        <f t="shared" si="15"/>
        <v>16</v>
      </c>
    </row>
    <row r="161" spans="1:7" ht="15" x14ac:dyDescent="0.25">
      <c r="A161" s="1">
        <v>44381</v>
      </c>
      <c r="B161" s="2">
        <v>0.67784722222222227</v>
      </c>
      <c r="C161">
        <v>17</v>
      </c>
      <c r="D161" s="24">
        <f t="shared" si="13"/>
        <v>17</v>
      </c>
      <c r="E161" s="26" t="str">
        <f t="shared" si="16"/>
        <v>Under</v>
      </c>
      <c r="F161" s="26" t="str">
        <f t="shared" si="14"/>
        <v>Under</v>
      </c>
      <c r="G161" s="26">
        <f t="shared" si="15"/>
        <v>16</v>
      </c>
    </row>
    <row r="162" spans="1:7" ht="15" x14ac:dyDescent="0.25">
      <c r="A162" s="1">
        <v>44381</v>
      </c>
      <c r="B162" s="2">
        <v>0.68346064814814822</v>
      </c>
      <c r="C162">
        <v>12</v>
      </c>
      <c r="D162" s="24">
        <f t="shared" si="13"/>
        <v>12</v>
      </c>
      <c r="E162" s="26" t="str">
        <f t="shared" si="16"/>
        <v>Under</v>
      </c>
      <c r="F162" s="26" t="str">
        <f t="shared" si="14"/>
        <v>Under</v>
      </c>
      <c r="G162" s="26">
        <f t="shared" si="15"/>
        <v>16</v>
      </c>
    </row>
    <row r="163" spans="1:7" ht="15" x14ac:dyDescent="0.25">
      <c r="A163" s="1">
        <v>44381</v>
      </c>
      <c r="B163" s="2">
        <v>0.68379629629629635</v>
      </c>
      <c r="C163">
        <v>13</v>
      </c>
      <c r="D163" s="24">
        <f t="shared" si="13"/>
        <v>13</v>
      </c>
      <c r="E163" s="26" t="str">
        <f t="shared" si="16"/>
        <v>Under</v>
      </c>
      <c r="F163" s="26" t="str">
        <f t="shared" si="14"/>
        <v>Under</v>
      </c>
      <c r="G163" s="26">
        <f t="shared" si="15"/>
        <v>16</v>
      </c>
    </row>
    <row r="164" spans="1:7" ht="15" x14ac:dyDescent="0.25">
      <c r="A164" s="1">
        <v>44381</v>
      </c>
      <c r="B164" s="2">
        <v>0.68974537037037031</v>
      </c>
      <c r="C164">
        <v>13</v>
      </c>
      <c r="D164" s="24">
        <f t="shared" si="13"/>
        <v>13</v>
      </c>
      <c r="E164" s="26" t="str">
        <f t="shared" si="16"/>
        <v>Under</v>
      </c>
      <c r="F164" s="26" t="str">
        <f t="shared" si="14"/>
        <v>Under</v>
      </c>
      <c r="G164" s="26">
        <f t="shared" si="15"/>
        <v>16</v>
      </c>
    </row>
    <row r="165" spans="1:7" ht="15" x14ac:dyDescent="0.25">
      <c r="A165" s="1">
        <v>44381</v>
      </c>
      <c r="B165" s="2">
        <v>0.695775462962963</v>
      </c>
      <c r="C165">
        <v>17</v>
      </c>
      <c r="D165" s="24">
        <f t="shared" si="13"/>
        <v>17</v>
      </c>
      <c r="E165" s="26" t="str">
        <f t="shared" si="16"/>
        <v>Under</v>
      </c>
      <c r="F165" s="26" t="str">
        <f t="shared" si="14"/>
        <v>Under</v>
      </c>
      <c r="G165" s="26">
        <f t="shared" si="15"/>
        <v>16</v>
      </c>
    </row>
    <row r="166" spans="1:7" ht="15" x14ac:dyDescent="0.25">
      <c r="A166" s="1">
        <v>44381</v>
      </c>
      <c r="B166" s="2">
        <v>0.6958333333333333</v>
      </c>
      <c r="C166">
        <v>14</v>
      </c>
      <c r="D166" s="24">
        <f t="shared" si="13"/>
        <v>14</v>
      </c>
      <c r="E166" s="26" t="str">
        <f t="shared" si="16"/>
        <v>Under</v>
      </c>
      <c r="F166" s="26" t="str">
        <f t="shared" si="14"/>
        <v>Under</v>
      </c>
      <c r="G166" s="26">
        <f t="shared" si="15"/>
        <v>16</v>
      </c>
    </row>
    <row r="167" spans="1:7" ht="15" x14ac:dyDescent="0.25">
      <c r="A167" s="1">
        <v>44381</v>
      </c>
      <c r="B167" s="2">
        <v>0.69709490740740743</v>
      </c>
      <c r="C167">
        <v>13</v>
      </c>
      <c r="D167" s="24">
        <f t="shared" si="13"/>
        <v>13</v>
      </c>
      <c r="E167" s="26" t="str">
        <f t="shared" si="16"/>
        <v>Under</v>
      </c>
      <c r="F167" s="26" t="str">
        <f t="shared" si="14"/>
        <v>Under</v>
      </c>
      <c r="G167" s="26">
        <f t="shared" si="15"/>
        <v>16</v>
      </c>
    </row>
    <row r="168" spans="1:7" ht="15" x14ac:dyDescent="0.25">
      <c r="A168" s="1">
        <v>44381</v>
      </c>
      <c r="B168" s="2">
        <v>0.69712962962962965</v>
      </c>
      <c r="C168">
        <v>13</v>
      </c>
      <c r="D168" s="24">
        <f t="shared" si="13"/>
        <v>13</v>
      </c>
      <c r="E168" s="26" t="str">
        <f t="shared" si="16"/>
        <v>Under</v>
      </c>
      <c r="F168" s="26" t="str">
        <f t="shared" si="14"/>
        <v>Under</v>
      </c>
      <c r="G168" s="26">
        <f t="shared" si="15"/>
        <v>16</v>
      </c>
    </row>
    <row r="169" spans="1:7" ht="15" x14ac:dyDescent="0.25">
      <c r="A169" s="1">
        <v>44381</v>
      </c>
      <c r="B169" s="2">
        <v>0.69716435185185188</v>
      </c>
      <c r="C169">
        <v>12</v>
      </c>
      <c r="D169" s="24">
        <f t="shared" si="13"/>
        <v>12</v>
      </c>
      <c r="E169" s="26" t="str">
        <f t="shared" si="16"/>
        <v>Under</v>
      </c>
      <c r="F169" s="26" t="str">
        <f t="shared" si="14"/>
        <v>Under</v>
      </c>
      <c r="G169" s="26">
        <f t="shared" si="15"/>
        <v>16</v>
      </c>
    </row>
    <row r="170" spans="1:7" ht="15" x14ac:dyDescent="0.25">
      <c r="A170" s="1">
        <v>44381</v>
      </c>
      <c r="B170" s="2">
        <v>0.69718750000000007</v>
      </c>
      <c r="C170">
        <v>21</v>
      </c>
      <c r="D170" s="24">
        <f t="shared" si="13"/>
        <v>21</v>
      </c>
      <c r="E170" s="26" t="str">
        <f t="shared" si="16"/>
        <v>Under</v>
      </c>
      <c r="F170" s="26" t="str">
        <f t="shared" si="14"/>
        <v>Over</v>
      </c>
      <c r="G170" s="26">
        <f t="shared" si="15"/>
        <v>16</v>
      </c>
    </row>
    <row r="171" spans="1:7" ht="15" x14ac:dyDescent="0.25">
      <c r="A171" s="1">
        <v>44381</v>
      </c>
      <c r="B171" s="2">
        <v>0.69730324074074079</v>
      </c>
      <c r="C171">
        <v>17</v>
      </c>
      <c r="D171" s="24">
        <f t="shared" si="13"/>
        <v>17</v>
      </c>
      <c r="E171" s="26" t="str">
        <f t="shared" si="16"/>
        <v>Under</v>
      </c>
      <c r="F171" s="26" t="str">
        <f t="shared" si="14"/>
        <v>Under</v>
      </c>
      <c r="G171" s="26">
        <f t="shared" si="15"/>
        <v>16</v>
      </c>
    </row>
    <row r="172" spans="1:7" ht="15" x14ac:dyDescent="0.25">
      <c r="A172" s="1">
        <v>44381</v>
      </c>
      <c r="B172" s="2">
        <v>0.69734953703703706</v>
      </c>
      <c r="C172">
        <v>14</v>
      </c>
      <c r="D172" s="24">
        <f t="shared" si="13"/>
        <v>14</v>
      </c>
      <c r="E172" s="26" t="str">
        <f t="shared" si="16"/>
        <v>Under</v>
      </c>
      <c r="F172" s="26" t="str">
        <f t="shared" si="14"/>
        <v>Under</v>
      </c>
      <c r="G172" s="26">
        <f t="shared" si="15"/>
        <v>16</v>
      </c>
    </row>
    <row r="173" spans="1:7" ht="15" x14ac:dyDescent="0.25">
      <c r="A173" s="1">
        <v>44381</v>
      </c>
      <c r="B173" s="2">
        <v>0.69780092592592602</v>
      </c>
      <c r="C173">
        <v>15</v>
      </c>
      <c r="D173" s="24">
        <f t="shared" si="13"/>
        <v>15</v>
      </c>
      <c r="E173" s="26" t="str">
        <f t="shared" si="16"/>
        <v>Under</v>
      </c>
      <c r="F173" s="26" t="str">
        <f t="shared" si="14"/>
        <v>Under</v>
      </c>
      <c r="G173" s="26">
        <f t="shared" si="15"/>
        <v>16</v>
      </c>
    </row>
    <row r="174" spans="1:7" ht="15" x14ac:dyDescent="0.25">
      <c r="A174" s="1">
        <v>44381</v>
      </c>
      <c r="B174" s="2">
        <v>0.6983449074074074</v>
      </c>
      <c r="C174">
        <v>18</v>
      </c>
      <c r="D174" s="24">
        <f t="shared" si="13"/>
        <v>18</v>
      </c>
      <c r="E174" s="26" t="str">
        <f t="shared" si="16"/>
        <v>Under</v>
      </c>
      <c r="F174" s="26" t="str">
        <f t="shared" si="14"/>
        <v>Under</v>
      </c>
      <c r="G174" s="26">
        <f t="shared" si="15"/>
        <v>16</v>
      </c>
    </row>
    <row r="175" spans="1:7" ht="15" x14ac:dyDescent="0.25">
      <c r="A175" s="1">
        <v>44381</v>
      </c>
      <c r="B175" s="2">
        <v>0.69836805555555559</v>
      </c>
      <c r="C175">
        <v>15</v>
      </c>
      <c r="D175" s="24">
        <f t="shared" si="13"/>
        <v>15</v>
      </c>
      <c r="E175" s="26" t="str">
        <f t="shared" si="16"/>
        <v>Under</v>
      </c>
      <c r="F175" s="26" t="str">
        <f t="shared" si="14"/>
        <v>Under</v>
      </c>
      <c r="G175" s="26">
        <f t="shared" si="15"/>
        <v>16</v>
      </c>
    </row>
    <row r="176" spans="1:7" ht="15" x14ac:dyDescent="0.25">
      <c r="A176" s="1">
        <v>44381</v>
      </c>
      <c r="B176" s="2">
        <v>0.69840277777777782</v>
      </c>
      <c r="C176">
        <v>18</v>
      </c>
      <c r="D176" s="24">
        <f t="shared" si="13"/>
        <v>18</v>
      </c>
      <c r="E176" s="26" t="str">
        <f t="shared" si="16"/>
        <v>Under</v>
      </c>
      <c r="F176" s="26" t="str">
        <f t="shared" si="14"/>
        <v>Under</v>
      </c>
      <c r="G176" s="26">
        <f t="shared" si="15"/>
        <v>16</v>
      </c>
    </row>
    <row r="177" spans="1:7" ht="15" x14ac:dyDescent="0.25">
      <c r="A177" s="1">
        <v>44381</v>
      </c>
      <c r="B177" s="2">
        <v>0.69865740740740734</v>
      </c>
      <c r="C177">
        <v>14</v>
      </c>
      <c r="D177" s="24">
        <f t="shared" si="13"/>
        <v>14</v>
      </c>
      <c r="E177" s="26" t="str">
        <f t="shared" si="16"/>
        <v>Under</v>
      </c>
      <c r="F177" s="26" t="str">
        <f t="shared" si="14"/>
        <v>Under</v>
      </c>
      <c r="G177" s="26">
        <f t="shared" si="15"/>
        <v>16</v>
      </c>
    </row>
    <row r="178" spans="1:7" ht="15" x14ac:dyDescent="0.25">
      <c r="A178" s="1">
        <v>44381</v>
      </c>
      <c r="B178" s="2">
        <v>0.69868055555555564</v>
      </c>
      <c r="C178">
        <v>12</v>
      </c>
      <c r="D178" s="24">
        <f t="shared" si="13"/>
        <v>12</v>
      </c>
      <c r="E178" s="26" t="str">
        <f t="shared" si="16"/>
        <v>Under</v>
      </c>
      <c r="F178" s="26" t="str">
        <f t="shared" si="14"/>
        <v>Under</v>
      </c>
      <c r="G178" s="26">
        <f t="shared" si="15"/>
        <v>16</v>
      </c>
    </row>
    <row r="179" spans="1:7" ht="15" x14ac:dyDescent="0.25">
      <c r="A179" s="1">
        <v>44381</v>
      </c>
      <c r="B179" s="2">
        <v>0.69870370370370372</v>
      </c>
      <c r="C179">
        <v>12</v>
      </c>
      <c r="D179" s="24">
        <f t="shared" si="13"/>
        <v>12</v>
      </c>
      <c r="E179" s="26" t="str">
        <f t="shared" si="16"/>
        <v>Under</v>
      </c>
      <c r="F179" s="26" t="str">
        <f t="shared" si="14"/>
        <v>Under</v>
      </c>
      <c r="G179" s="26">
        <f t="shared" si="15"/>
        <v>16</v>
      </c>
    </row>
    <row r="180" spans="1:7" ht="15" x14ac:dyDescent="0.25">
      <c r="A180" s="1">
        <v>44381</v>
      </c>
      <c r="B180" s="2">
        <v>0.69887731481481474</v>
      </c>
      <c r="C180">
        <v>14</v>
      </c>
      <c r="D180" s="24">
        <f t="shared" si="13"/>
        <v>14</v>
      </c>
      <c r="E180" s="26" t="str">
        <f t="shared" si="16"/>
        <v>Under</v>
      </c>
      <c r="F180" s="26" t="str">
        <f t="shared" si="14"/>
        <v>Under</v>
      </c>
      <c r="G180" s="26">
        <f t="shared" si="15"/>
        <v>16</v>
      </c>
    </row>
    <row r="181" spans="1:7" ht="15" x14ac:dyDescent="0.25">
      <c r="A181" s="1">
        <v>44381</v>
      </c>
      <c r="B181" s="2">
        <v>0.69922453703703702</v>
      </c>
      <c r="C181">
        <v>13</v>
      </c>
      <c r="D181" s="24">
        <f t="shared" si="13"/>
        <v>13</v>
      </c>
      <c r="E181" s="26" t="str">
        <f t="shared" si="16"/>
        <v>Under</v>
      </c>
      <c r="F181" s="26" t="str">
        <f t="shared" si="14"/>
        <v>Under</v>
      </c>
      <c r="G181" s="26">
        <f t="shared" si="15"/>
        <v>16</v>
      </c>
    </row>
    <row r="182" spans="1:7" ht="15" x14ac:dyDescent="0.25">
      <c r="A182" s="1">
        <v>44381</v>
      </c>
      <c r="B182" s="2">
        <v>0.69928240740740744</v>
      </c>
      <c r="C182">
        <v>20</v>
      </c>
      <c r="D182" s="24">
        <f t="shared" si="13"/>
        <v>20</v>
      </c>
      <c r="E182" s="26" t="str">
        <f t="shared" si="16"/>
        <v>Under</v>
      </c>
      <c r="F182" s="26" t="str">
        <f t="shared" si="14"/>
        <v>Under</v>
      </c>
      <c r="G182" s="26">
        <f t="shared" si="15"/>
        <v>16</v>
      </c>
    </row>
    <row r="183" spans="1:7" ht="15" x14ac:dyDescent="0.25">
      <c r="A183" s="1">
        <v>44381</v>
      </c>
      <c r="B183" s="2">
        <v>0.6994097222222222</v>
      </c>
      <c r="C183">
        <v>18</v>
      </c>
      <c r="D183" s="24">
        <f t="shared" si="13"/>
        <v>18</v>
      </c>
      <c r="E183" s="26" t="str">
        <f t="shared" si="16"/>
        <v>Under</v>
      </c>
      <c r="F183" s="26" t="str">
        <f t="shared" si="14"/>
        <v>Under</v>
      </c>
      <c r="G183" s="26">
        <f t="shared" si="15"/>
        <v>16</v>
      </c>
    </row>
    <row r="184" spans="1:7" ht="15" x14ac:dyDescent="0.25">
      <c r="A184" s="1">
        <v>44381</v>
      </c>
      <c r="B184" s="2">
        <v>0.70055555555555549</v>
      </c>
      <c r="C184">
        <v>14</v>
      </c>
      <c r="D184" s="24">
        <f t="shared" si="13"/>
        <v>14</v>
      </c>
      <c r="E184" s="26" t="str">
        <f t="shared" si="16"/>
        <v>Under</v>
      </c>
      <c r="F184" s="26" t="str">
        <f t="shared" si="14"/>
        <v>Under</v>
      </c>
      <c r="G184" s="26">
        <f t="shared" si="15"/>
        <v>16</v>
      </c>
    </row>
    <row r="185" spans="1:7" ht="15" x14ac:dyDescent="0.25">
      <c r="A185" s="1">
        <v>44381</v>
      </c>
      <c r="B185" s="2">
        <v>0.70064814814814813</v>
      </c>
      <c r="C185">
        <v>19</v>
      </c>
      <c r="D185" s="24">
        <f t="shared" si="13"/>
        <v>19</v>
      </c>
      <c r="E185" s="26" t="str">
        <f t="shared" si="16"/>
        <v>Under</v>
      </c>
      <c r="F185" s="26" t="str">
        <f t="shared" si="14"/>
        <v>Under</v>
      </c>
      <c r="G185" s="26">
        <f t="shared" si="15"/>
        <v>16</v>
      </c>
    </row>
    <row r="186" spans="1:7" ht="15" x14ac:dyDescent="0.25">
      <c r="A186" s="1">
        <v>44381</v>
      </c>
      <c r="B186" s="2">
        <v>0.70072916666666663</v>
      </c>
      <c r="C186">
        <v>16</v>
      </c>
      <c r="D186" s="24">
        <f t="shared" si="13"/>
        <v>16</v>
      </c>
      <c r="E186" s="26" t="str">
        <f t="shared" si="16"/>
        <v>Under</v>
      </c>
      <c r="F186" s="26" t="str">
        <f t="shared" si="14"/>
        <v>Under</v>
      </c>
      <c r="G186" s="26">
        <f t="shared" si="15"/>
        <v>16</v>
      </c>
    </row>
    <row r="187" spans="1:7" ht="15" x14ac:dyDescent="0.25">
      <c r="A187" s="1">
        <v>44381</v>
      </c>
      <c r="B187" s="2">
        <v>0.70089120370370372</v>
      </c>
      <c r="C187">
        <v>14</v>
      </c>
      <c r="D187" s="24">
        <f t="shared" si="13"/>
        <v>14</v>
      </c>
      <c r="E187" s="26" t="str">
        <f t="shared" si="16"/>
        <v>Under</v>
      </c>
      <c r="F187" s="26" t="str">
        <f t="shared" si="14"/>
        <v>Under</v>
      </c>
      <c r="G187" s="26">
        <f t="shared" si="15"/>
        <v>16</v>
      </c>
    </row>
    <row r="188" spans="1:7" ht="15" x14ac:dyDescent="0.25">
      <c r="A188" s="1">
        <v>44381</v>
      </c>
      <c r="B188" s="2">
        <v>0.701238425925926</v>
      </c>
      <c r="C188">
        <v>15</v>
      </c>
      <c r="D188" s="24">
        <f t="shared" si="13"/>
        <v>15</v>
      </c>
      <c r="E188" s="26" t="str">
        <f t="shared" si="16"/>
        <v>Under</v>
      </c>
      <c r="F188" s="26" t="str">
        <f t="shared" si="14"/>
        <v>Under</v>
      </c>
      <c r="G188" s="26">
        <f t="shared" si="15"/>
        <v>16</v>
      </c>
    </row>
    <row r="189" spans="1:7" ht="15" x14ac:dyDescent="0.25">
      <c r="A189" s="1">
        <v>44381</v>
      </c>
      <c r="B189" s="2">
        <v>0.70145833333333341</v>
      </c>
      <c r="C189">
        <v>14</v>
      </c>
      <c r="D189" s="24">
        <f t="shared" si="13"/>
        <v>14</v>
      </c>
      <c r="E189" s="26" t="str">
        <f t="shared" si="16"/>
        <v>Under</v>
      </c>
      <c r="F189" s="26" t="str">
        <f t="shared" si="14"/>
        <v>Under</v>
      </c>
      <c r="G189" s="26">
        <f t="shared" si="15"/>
        <v>16</v>
      </c>
    </row>
    <row r="190" spans="1:7" ht="15" x14ac:dyDescent="0.25">
      <c r="A190" s="1">
        <v>44381</v>
      </c>
      <c r="B190" s="2">
        <v>0.70157407407407402</v>
      </c>
      <c r="C190">
        <v>13</v>
      </c>
      <c r="D190" s="24">
        <f t="shared" si="13"/>
        <v>13</v>
      </c>
      <c r="E190" s="26" t="str">
        <f t="shared" si="16"/>
        <v>Under</v>
      </c>
      <c r="F190" s="26" t="str">
        <f t="shared" si="14"/>
        <v>Under</v>
      </c>
      <c r="G190" s="26">
        <f t="shared" si="15"/>
        <v>16</v>
      </c>
    </row>
    <row r="191" spans="1:7" ht="15" x14ac:dyDescent="0.25">
      <c r="A191" s="1">
        <v>44381</v>
      </c>
      <c r="B191" s="2">
        <v>0.70170138888888889</v>
      </c>
      <c r="C191">
        <v>14</v>
      </c>
      <c r="D191" s="24">
        <f t="shared" si="13"/>
        <v>14</v>
      </c>
      <c r="E191" s="26" t="str">
        <f t="shared" si="16"/>
        <v>Under</v>
      </c>
      <c r="F191" s="26" t="str">
        <f t="shared" si="14"/>
        <v>Under</v>
      </c>
      <c r="G191" s="26">
        <f t="shared" si="15"/>
        <v>16</v>
      </c>
    </row>
    <row r="192" spans="1:7" ht="15" x14ac:dyDescent="0.25">
      <c r="A192" s="1">
        <v>44381</v>
      </c>
      <c r="B192" s="2">
        <v>0.70192129629629629</v>
      </c>
      <c r="C192">
        <v>16</v>
      </c>
      <c r="D192" s="24">
        <f t="shared" si="13"/>
        <v>16</v>
      </c>
      <c r="E192" s="26" t="str">
        <f t="shared" si="16"/>
        <v>Under</v>
      </c>
      <c r="F192" s="26" t="str">
        <f t="shared" si="14"/>
        <v>Under</v>
      </c>
      <c r="G192" s="26">
        <f t="shared" si="15"/>
        <v>16</v>
      </c>
    </row>
    <row r="193" spans="1:7" ht="15" x14ac:dyDescent="0.25">
      <c r="A193" s="1">
        <v>44381</v>
      </c>
      <c r="B193" s="2">
        <v>0.70218749999999996</v>
      </c>
      <c r="C193">
        <v>14</v>
      </c>
      <c r="D193" s="24">
        <f t="shared" si="13"/>
        <v>14</v>
      </c>
      <c r="E193" s="26" t="str">
        <f t="shared" si="16"/>
        <v>Under</v>
      </c>
      <c r="F193" s="26" t="str">
        <f t="shared" si="14"/>
        <v>Under</v>
      </c>
      <c r="G193" s="26">
        <f t="shared" si="15"/>
        <v>16</v>
      </c>
    </row>
    <row r="194" spans="1:7" ht="15" x14ac:dyDescent="0.25">
      <c r="A194" s="1">
        <v>44381</v>
      </c>
      <c r="B194" s="2">
        <v>0.70258101851851851</v>
      </c>
      <c r="C194">
        <v>14</v>
      </c>
      <c r="D194" s="24">
        <f t="shared" si="13"/>
        <v>14</v>
      </c>
      <c r="E194" s="26" t="str">
        <f t="shared" si="16"/>
        <v>Under</v>
      </c>
      <c r="F194" s="26" t="str">
        <f t="shared" si="14"/>
        <v>Under</v>
      </c>
      <c r="G194" s="26">
        <f t="shared" si="15"/>
        <v>16</v>
      </c>
    </row>
    <row r="195" spans="1:7" ht="15" x14ac:dyDescent="0.25">
      <c r="A195" s="1">
        <v>44381</v>
      </c>
      <c r="B195" s="2">
        <v>0.70269675925925934</v>
      </c>
      <c r="C195">
        <v>15</v>
      </c>
      <c r="D195" s="24">
        <f t="shared" si="13"/>
        <v>15</v>
      </c>
      <c r="E195" s="26" t="str">
        <f t="shared" si="16"/>
        <v>Under</v>
      </c>
      <c r="F195" s="26" t="str">
        <f t="shared" si="14"/>
        <v>Under</v>
      </c>
      <c r="G195" s="26">
        <f t="shared" si="15"/>
        <v>16</v>
      </c>
    </row>
    <row r="196" spans="1:7" ht="15" x14ac:dyDescent="0.25">
      <c r="A196" s="1">
        <v>44381</v>
      </c>
      <c r="B196" s="2">
        <v>0.70326388888888891</v>
      </c>
      <c r="C196">
        <v>16</v>
      </c>
      <c r="D196" s="24">
        <f t="shared" si="13"/>
        <v>16</v>
      </c>
      <c r="E196" s="26" t="str">
        <f t="shared" si="16"/>
        <v>Under</v>
      </c>
      <c r="F196" s="26" t="str">
        <f t="shared" si="14"/>
        <v>Under</v>
      </c>
      <c r="G196" s="26">
        <f t="shared" si="15"/>
        <v>16</v>
      </c>
    </row>
    <row r="197" spans="1:7" ht="15" x14ac:dyDescent="0.25">
      <c r="A197" s="1">
        <v>44381</v>
      </c>
      <c r="B197" s="2">
        <v>0.70343750000000005</v>
      </c>
      <c r="C197">
        <v>16</v>
      </c>
      <c r="D197" s="24">
        <f t="shared" si="13"/>
        <v>16</v>
      </c>
      <c r="E197" s="26" t="str">
        <f t="shared" si="16"/>
        <v>Under</v>
      </c>
      <c r="F197" s="26" t="str">
        <f t="shared" si="14"/>
        <v>Under</v>
      </c>
      <c r="G197" s="26">
        <f t="shared" si="15"/>
        <v>16</v>
      </c>
    </row>
    <row r="198" spans="1:7" ht="15" x14ac:dyDescent="0.25">
      <c r="A198" s="1">
        <v>44381</v>
      </c>
      <c r="B198" s="2">
        <v>0.70350694444444439</v>
      </c>
      <c r="C198">
        <v>15</v>
      </c>
      <c r="D198" s="24">
        <f t="shared" si="13"/>
        <v>15</v>
      </c>
      <c r="E198" s="26" t="str">
        <f t="shared" si="16"/>
        <v>Under</v>
      </c>
      <c r="F198" s="26" t="str">
        <f t="shared" si="14"/>
        <v>Under</v>
      </c>
      <c r="G198" s="26">
        <f t="shared" si="15"/>
        <v>16</v>
      </c>
    </row>
    <row r="199" spans="1:7" ht="15" x14ac:dyDescent="0.25">
      <c r="A199" s="1">
        <v>44381</v>
      </c>
      <c r="B199" s="2">
        <v>0.70365740740740745</v>
      </c>
      <c r="C199">
        <v>14</v>
      </c>
      <c r="D199" s="24">
        <f t="shared" si="13"/>
        <v>14</v>
      </c>
      <c r="E199" s="26" t="str">
        <f t="shared" si="16"/>
        <v>Under</v>
      </c>
      <c r="F199" s="26" t="str">
        <f t="shared" si="14"/>
        <v>Under</v>
      </c>
      <c r="G199" s="26">
        <f t="shared" si="15"/>
        <v>16</v>
      </c>
    </row>
    <row r="200" spans="1:7" ht="15" x14ac:dyDescent="0.25">
      <c r="A200" s="1">
        <v>44381</v>
      </c>
      <c r="B200" s="2">
        <v>0.71674768518518517</v>
      </c>
      <c r="C200">
        <v>21</v>
      </c>
      <c r="D200" s="24">
        <f t="shared" si="13"/>
        <v>21</v>
      </c>
      <c r="E200" s="26" t="str">
        <f t="shared" si="16"/>
        <v>Under</v>
      </c>
      <c r="F200" s="26" t="str">
        <f t="shared" si="14"/>
        <v>Over</v>
      </c>
      <c r="G200" s="26">
        <f t="shared" si="15"/>
        <v>17</v>
      </c>
    </row>
    <row r="201" spans="1:7" ht="15" x14ac:dyDescent="0.25">
      <c r="A201" s="1">
        <v>44381</v>
      </c>
      <c r="B201" s="2">
        <v>0.71795138888888888</v>
      </c>
      <c r="C201">
        <v>10</v>
      </c>
      <c r="D201" s="24">
        <f t="shared" si="13"/>
        <v>10</v>
      </c>
      <c r="E201" s="26" t="str">
        <f t="shared" si="16"/>
        <v>Under</v>
      </c>
      <c r="F201" s="26" t="str">
        <f t="shared" si="14"/>
        <v>Under</v>
      </c>
      <c r="G201" s="26">
        <f t="shared" si="15"/>
        <v>17</v>
      </c>
    </row>
    <row r="202" spans="1:7" ht="15" x14ac:dyDescent="0.25">
      <c r="A202" s="1">
        <v>44381</v>
      </c>
      <c r="B202" s="2">
        <v>0.71924768518518523</v>
      </c>
      <c r="C202">
        <v>12</v>
      </c>
      <c r="D202" s="24">
        <f t="shared" si="13"/>
        <v>12</v>
      </c>
      <c r="E202" s="26" t="str">
        <f t="shared" si="16"/>
        <v>Under</v>
      </c>
      <c r="F202" s="26" t="str">
        <f t="shared" si="14"/>
        <v>Under</v>
      </c>
      <c r="G202" s="26">
        <f t="shared" si="15"/>
        <v>17</v>
      </c>
    </row>
    <row r="203" spans="1:7" ht="15" x14ac:dyDescent="0.25">
      <c r="A203" s="1">
        <v>44381</v>
      </c>
      <c r="B203" s="2">
        <v>0.72060185185185188</v>
      </c>
      <c r="C203">
        <v>16</v>
      </c>
      <c r="D203" s="24">
        <f t="shared" si="13"/>
        <v>16</v>
      </c>
      <c r="E203" s="26" t="str">
        <f t="shared" si="16"/>
        <v>Under</v>
      </c>
      <c r="F203" s="26" t="str">
        <f t="shared" si="14"/>
        <v>Under</v>
      </c>
      <c r="G203" s="26">
        <f t="shared" si="15"/>
        <v>17</v>
      </c>
    </row>
    <row r="204" spans="1:7" ht="15" x14ac:dyDescent="0.25">
      <c r="A204" s="1">
        <v>44381</v>
      </c>
      <c r="B204" s="2">
        <v>0.72090277777777778</v>
      </c>
      <c r="C204">
        <v>15</v>
      </c>
      <c r="D204" s="24">
        <f t="shared" si="13"/>
        <v>15</v>
      </c>
      <c r="E204" s="26" t="str">
        <f t="shared" si="16"/>
        <v>Under</v>
      </c>
      <c r="F204" s="26" t="str">
        <f t="shared" si="14"/>
        <v>Under</v>
      </c>
      <c r="G204" s="26">
        <f t="shared" si="15"/>
        <v>17</v>
      </c>
    </row>
    <row r="205" spans="1:7" ht="15" x14ac:dyDescent="0.25">
      <c r="A205" s="1">
        <v>44381</v>
      </c>
      <c r="B205" s="2">
        <v>0.72142361111111108</v>
      </c>
      <c r="C205">
        <v>15</v>
      </c>
      <c r="D205" s="24">
        <f t="shared" si="13"/>
        <v>15</v>
      </c>
      <c r="E205" s="26" t="str">
        <f t="shared" si="16"/>
        <v>Under</v>
      </c>
      <c r="F205" s="26" t="str">
        <f t="shared" si="14"/>
        <v>Under</v>
      </c>
      <c r="G205" s="26">
        <f t="shared" si="15"/>
        <v>17</v>
      </c>
    </row>
    <row r="206" spans="1:7" ht="15" x14ac:dyDescent="0.25">
      <c r="A206" s="1">
        <v>44381</v>
      </c>
      <c r="B206" s="2">
        <v>0.72168981481481476</v>
      </c>
      <c r="C206">
        <v>15</v>
      </c>
      <c r="D206" s="24">
        <f t="shared" si="13"/>
        <v>15</v>
      </c>
      <c r="E206" s="26" t="str">
        <f t="shared" si="16"/>
        <v>Under</v>
      </c>
      <c r="F206" s="26" t="str">
        <f t="shared" si="14"/>
        <v>Under</v>
      </c>
      <c r="G206" s="26">
        <f t="shared" si="15"/>
        <v>17</v>
      </c>
    </row>
    <row r="207" spans="1:7" ht="15" x14ac:dyDescent="0.25">
      <c r="A207" s="1">
        <v>44381</v>
      </c>
      <c r="B207" s="2">
        <v>0.72240740740740739</v>
      </c>
      <c r="C207">
        <v>14</v>
      </c>
      <c r="D207" s="24">
        <f t="shared" si="13"/>
        <v>14</v>
      </c>
      <c r="E207" s="26" t="str">
        <f t="shared" si="16"/>
        <v>Under</v>
      </c>
      <c r="F207" s="26" t="str">
        <f t="shared" si="14"/>
        <v>Under</v>
      </c>
      <c r="G207" s="26">
        <f t="shared" si="15"/>
        <v>17</v>
      </c>
    </row>
    <row r="208" spans="1:7" ht="15" x14ac:dyDescent="0.25">
      <c r="A208" s="1">
        <v>44381</v>
      </c>
      <c r="B208" s="2">
        <v>0.72270833333333329</v>
      </c>
      <c r="C208">
        <v>12</v>
      </c>
      <c r="D208" s="24">
        <f t="shared" si="13"/>
        <v>12</v>
      </c>
      <c r="E208" s="26" t="str">
        <f t="shared" si="16"/>
        <v>Under</v>
      </c>
      <c r="F208" s="26" t="str">
        <f t="shared" si="14"/>
        <v>Under</v>
      </c>
      <c r="G208" s="26">
        <f t="shared" si="15"/>
        <v>17</v>
      </c>
    </row>
    <row r="209" spans="1:7" ht="15" x14ac:dyDescent="0.25">
      <c r="A209" s="1">
        <v>44381</v>
      </c>
      <c r="B209" s="2">
        <v>0.72461805555555558</v>
      </c>
      <c r="C209">
        <v>19</v>
      </c>
      <c r="D209" s="24">
        <f t="shared" si="13"/>
        <v>19</v>
      </c>
      <c r="E209" s="26" t="str">
        <f t="shared" si="16"/>
        <v>Under</v>
      </c>
      <c r="F209" s="26" t="str">
        <f t="shared" si="14"/>
        <v>Under</v>
      </c>
      <c r="G209" s="26">
        <f t="shared" si="15"/>
        <v>17</v>
      </c>
    </row>
    <row r="210" spans="1:7" ht="15" x14ac:dyDescent="0.25">
      <c r="A210" s="1">
        <v>44381</v>
      </c>
      <c r="B210" s="2">
        <v>0.72545138888888883</v>
      </c>
      <c r="C210">
        <v>15</v>
      </c>
      <c r="D210" s="24">
        <f t="shared" si="13"/>
        <v>15</v>
      </c>
      <c r="E210" s="26" t="str">
        <f t="shared" si="16"/>
        <v>Under</v>
      </c>
      <c r="F210" s="26" t="str">
        <f t="shared" si="14"/>
        <v>Under</v>
      </c>
      <c r="G210" s="26">
        <f t="shared" si="15"/>
        <v>17</v>
      </c>
    </row>
    <row r="211" spans="1:7" ht="15" x14ac:dyDescent="0.25">
      <c r="A211" s="1">
        <v>44381</v>
      </c>
      <c r="B211" s="2">
        <v>0.72782407407407401</v>
      </c>
      <c r="C211">
        <v>16</v>
      </c>
      <c r="D211" s="24">
        <f t="shared" si="13"/>
        <v>16</v>
      </c>
      <c r="E211" s="26" t="str">
        <f t="shared" si="16"/>
        <v>Under</v>
      </c>
      <c r="F211" s="26" t="str">
        <f t="shared" si="14"/>
        <v>Under</v>
      </c>
      <c r="G211" s="26">
        <f t="shared" si="15"/>
        <v>17</v>
      </c>
    </row>
    <row r="212" spans="1:7" ht="15" x14ac:dyDescent="0.25">
      <c r="A212" s="1">
        <v>44381</v>
      </c>
      <c r="B212" s="2">
        <v>0.72785879629629635</v>
      </c>
      <c r="C212">
        <v>16</v>
      </c>
      <c r="D212" s="24">
        <f t="shared" si="13"/>
        <v>16</v>
      </c>
      <c r="E212" s="26" t="str">
        <f t="shared" si="16"/>
        <v>Under</v>
      </c>
      <c r="F212" s="26" t="str">
        <f t="shared" si="14"/>
        <v>Under</v>
      </c>
      <c r="G212" s="26">
        <f t="shared" si="15"/>
        <v>17</v>
      </c>
    </row>
    <row r="213" spans="1:7" ht="15" x14ac:dyDescent="0.25">
      <c r="A213" s="1">
        <v>44381</v>
      </c>
      <c r="B213" s="2">
        <v>0.72798611111111111</v>
      </c>
      <c r="C213">
        <v>15</v>
      </c>
      <c r="D213" s="24">
        <f t="shared" si="13"/>
        <v>15</v>
      </c>
      <c r="E213" s="26" t="str">
        <f t="shared" si="16"/>
        <v>Under</v>
      </c>
      <c r="F213" s="26" t="str">
        <f t="shared" si="14"/>
        <v>Under</v>
      </c>
      <c r="G213" s="26">
        <f t="shared" si="15"/>
        <v>17</v>
      </c>
    </row>
    <row r="214" spans="1:7" ht="15" x14ac:dyDescent="0.25">
      <c r="A214" s="1">
        <v>44381</v>
      </c>
      <c r="B214" s="2">
        <v>0.72819444444444448</v>
      </c>
      <c r="C214">
        <v>13</v>
      </c>
      <c r="D214" s="24">
        <f t="shared" si="13"/>
        <v>13</v>
      </c>
      <c r="E214" s="26" t="str">
        <f t="shared" si="16"/>
        <v>Under</v>
      </c>
      <c r="F214" s="26" t="str">
        <f t="shared" si="14"/>
        <v>Under</v>
      </c>
      <c r="G214" s="26">
        <f t="shared" si="15"/>
        <v>17</v>
      </c>
    </row>
    <row r="215" spans="1:7" ht="15" x14ac:dyDescent="0.25">
      <c r="A215" s="1">
        <v>44381</v>
      </c>
      <c r="B215" s="2">
        <v>0.72825231481481489</v>
      </c>
      <c r="C215">
        <v>14</v>
      </c>
      <c r="D215" s="24">
        <f t="shared" ref="D215:D278" si="17">IF(C215="","",IF($B$9="mph",C215,ROUND(C215*0.6214,0)))</f>
        <v>14</v>
      </c>
      <c r="E215" s="26" t="str">
        <f t="shared" si="16"/>
        <v>Under</v>
      </c>
      <c r="F215" s="26" t="str">
        <f t="shared" ref="F215:F278" si="18">IF(D215="","",IF(D215&gt;$B$10,"Over","Under"))</f>
        <v>Under</v>
      </c>
      <c r="G215" s="26">
        <f t="shared" ref="G215:G278" si="19">HOUR(B215)</f>
        <v>17</v>
      </c>
    </row>
    <row r="216" spans="1:7" ht="15" x14ac:dyDescent="0.25">
      <c r="A216" s="1">
        <v>44381</v>
      </c>
      <c r="B216" s="2">
        <v>0.72827546296296297</v>
      </c>
      <c r="C216">
        <v>18</v>
      </c>
      <c r="D216" s="24">
        <f t="shared" si="17"/>
        <v>18</v>
      </c>
      <c r="E216" s="26" t="str">
        <f t="shared" ref="E216:E279" si="20">IF(D216="","",IF(D216&gt;$B$11,"Over","Under"))</f>
        <v>Under</v>
      </c>
      <c r="F216" s="26" t="str">
        <f t="shared" si="18"/>
        <v>Under</v>
      </c>
      <c r="G216" s="26">
        <f t="shared" si="19"/>
        <v>17</v>
      </c>
    </row>
    <row r="217" spans="1:7" ht="15" x14ac:dyDescent="0.25">
      <c r="A217" s="1">
        <v>44381</v>
      </c>
      <c r="B217" s="2">
        <v>0.72840277777777773</v>
      </c>
      <c r="C217">
        <v>14</v>
      </c>
      <c r="D217" s="24">
        <f t="shared" si="17"/>
        <v>14</v>
      </c>
      <c r="E217" s="26" t="str">
        <f t="shared" si="20"/>
        <v>Under</v>
      </c>
      <c r="F217" s="26" t="str">
        <f t="shared" si="18"/>
        <v>Under</v>
      </c>
      <c r="G217" s="26">
        <f t="shared" si="19"/>
        <v>17</v>
      </c>
    </row>
    <row r="218" spans="1:7" ht="15" x14ac:dyDescent="0.25">
      <c r="A218" s="1">
        <v>44381</v>
      </c>
      <c r="B218" s="2">
        <v>0.72850694444444442</v>
      </c>
      <c r="C218">
        <v>14</v>
      </c>
      <c r="D218" s="24">
        <f t="shared" si="17"/>
        <v>14</v>
      </c>
      <c r="E218" s="26" t="str">
        <f t="shared" si="20"/>
        <v>Under</v>
      </c>
      <c r="F218" s="26" t="str">
        <f t="shared" si="18"/>
        <v>Under</v>
      </c>
      <c r="G218" s="26">
        <f t="shared" si="19"/>
        <v>17</v>
      </c>
    </row>
    <row r="219" spans="1:7" ht="15" x14ac:dyDescent="0.25">
      <c r="A219" s="1">
        <v>44381</v>
      </c>
      <c r="B219" s="2">
        <v>0.72969907407407408</v>
      </c>
      <c r="C219">
        <v>13</v>
      </c>
      <c r="D219" s="24">
        <f t="shared" si="17"/>
        <v>13</v>
      </c>
      <c r="E219" s="26" t="str">
        <f t="shared" si="20"/>
        <v>Under</v>
      </c>
      <c r="F219" s="26" t="str">
        <f t="shared" si="18"/>
        <v>Under</v>
      </c>
      <c r="G219" s="26">
        <f t="shared" si="19"/>
        <v>17</v>
      </c>
    </row>
    <row r="220" spans="1:7" ht="15" x14ac:dyDescent="0.25">
      <c r="A220" s="1">
        <v>44381</v>
      </c>
      <c r="B220" s="2">
        <v>0.73179398148148145</v>
      </c>
      <c r="C220">
        <v>15</v>
      </c>
      <c r="D220" s="24">
        <f t="shared" si="17"/>
        <v>15</v>
      </c>
      <c r="E220" s="26" t="str">
        <f t="shared" si="20"/>
        <v>Under</v>
      </c>
      <c r="F220" s="26" t="str">
        <f t="shared" si="18"/>
        <v>Under</v>
      </c>
      <c r="G220" s="26">
        <f t="shared" si="19"/>
        <v>17</v>
      </c>
    </row>
    <row r="221" spans="1:7" ht="15" x14ac:dyDescent="0.25">
      <c r="A221" s="1">
        <v>44381</v>
      </c>
      <c r="B221" s="2">
        <v>0.73208333333333331</v>
      </c>
      <c r="C221">
        <v>14</v>
      </c>
      <c r="D221" s="24">
        <f t="shared" si="17"/>
        <v>14</v>
      </c>
      <c r="E221" s="26" t="str">
        <f t="shared" si="20"/>
        <v>Under</v>
      </c>
      <c r="F221" s="26" t="str">
        <f t="shared" si="18"/>
        <v>Under</v>
      </c>
      <c r="G221" s="26">
        <f t="shared" si="19"/>
        <v>17</v>
      </c>
    </row>
    <row r="222" spans="1:7" ht="15" x14ac:dyDescent="0.25">
      <c r="A222" s="1">
        <v>44381</v>
      </c>
      <c r="B222" s="2">
        <v>0.73265046296296299</v>
      </c>
      <c r="C222">
        <v>15</v>
      </c>
      <c r="D222" s="24">
        <f t="shared" si="17"/>
        <v>15</v>
      </c>
      <c r="E222" s="26" t="str">
        <f t="shared" si="20"/>
        <v>Under</v>
      </c>
      <c r="F222" s="26" t="str">
        <f t="shared" si="18"/>
        <v>Under</v>
      </c>
      <c r="G222" s="26">
        <f t="shared" si="19"/>
        <v>17</v>
      </c>
    </row>
    <row r="223" spans="1:7" ht="15" x14ac:dyDescent="0.25">
      <c r="A223" s="1">
        <v>44381</v>
      </c>
      <c r="B223" s="2">
        <v>0.73285879629629624</v>
      </c>
      <c r="C223">
        <v>15</v>
      </c>
      <c r="D223" s="24">
        <f t="shared" si="17"/>
        <v>15</v>
      </c>
      <c r="E223" s="26" t="str">
        <f t="shared" si="20"/>
        <v>Under</v>
      </c>
      <c r="F223" s="26" t="str">
        <f t="shared" si="18"/>
        <v>Under</v>
      </c>
      <c r="G223" s="26">
        <f t="shared" si="19"/>
        <v>17</v>
      </c>
    </row>
    <row r="224" spans="1:7" ht="15" x14ac:dyDescent="0.25">
      <c r="A224" s="1">
        <v>44381</v>
      </c>
      <c r="B224" s="2">
        <v>0.73288194444444443</v>
      </c>
      <c r="C224">
        <v>15</v>
      </c>
      <c r="D224" s="24">
        <f t="shared" si="17"/>
        <v>15</v>
      </c>
      <c r="E224" s="26" t="str">
        <f t="shared" si="20"/>
        <v>Under</v>
      </c>
      <c r="F224" s="26" t="str">
        <f t="shared" si="18"/>
        <v>Under</v>
      </c>
      <c r="G224" s="26">
        <f t="shared" si="19"/>
        <v>17</v>
      </c>
    </row>
    <row r="225" spans="1:7" ht="15" x14ac:dyDescent="0.25">
      <c r="A225" s="1">
        <v>44381</v>
      </c>
      <c r="B225" s="2">
        <v>0.73381944444444447</v>
      </c>
      <c r="C225">
        <v>14</v>
      </c>
      <c r="D225" s="24">
        <f t="shared" si="17"/>
        <v>14</v>
      </c>
      <c r="E225" s="26" t="str">
        <f t="shared" si="20"/>
        <v>Under</v>
      </c>
      <c r="F225" s="26" t="str">
        <f t="shared" si="18"/>
        <v>Under</v>
      </c>
      <c r="G225" s="26">
        <f t="shared" si="19"/>
        <v>17</v>
      </c>
    </row>
    <row r="226" spans="1:7" ht="15" x14ac:dyDescent="0.25">
      <c r="A226" s="1">
        <v>44381</v>
      </c>
      <c r="B226" s="2">
        <v>0.73390046296296296</v>
      </c>
      <c r="C226">
        <v>15</v>
      </c>
      <c r="D226" s="24">
        <f t="shared" si="17"/>
        <v>15</v>
      </c>
      <c r="E226" s="26" t="str">
        <f t="shared" si="20"/>
        <v>Under</v>
      </c>
      <c r="F226" s="26" t="str">
        <f t="shared" si="18"/>
        <v>Under</v>
      </c>
      <c r="G226" s="26">
        <f t="shared" si="19"/>
        <v>17</v>
      </c>
    </row>
    <row r="227" spans="1:7" ht="15" x14ac:dyDescent="0.25">
      <c r="A227" s="1">
        <v>44381</v>
      </c>
      <c r="B227" s="2">
        <v>0.73399305555555561</v>
      </c>
      <c r="C227">
        <v>12</v>
      </c>
      <c r="D227" s="24">
        <f t="shared" si="17"/>
        <v>12</v>
      </c>
      <c r="E227" s="26" t="str">
        <f t="shared" si="20"/>
        <v>Under</v>
      </c>
      <c r="F227" s="26" t="str">
        <f t="shared" si="18"/>
        <v>Under</v>
      </c>
      <c r="G227" s="26">
        <f t="shared" si="19"/>
        <v>17</v>
      </c>
    </row>
    <row r="228" spans="1:7" ht="15" x14ac:dyDescent="0.25">
      <c r="A228" s="1">
        <v>44381</v>
      </c>
      <c r="B228" s="2">
        <v>0.73442129629629627</v>
      </c>
      <c r="C228">
        <v>13</v>
      </c>
      <c r="D228" s="24">
        <f t="shared" si="17"/>
        <v>13</v>
      </c>
      <c r="E228" s="26" t="str">
        <f t="shared" si="20"/>
        <v>Under</v>
      </c>
      <c r="F228" s="26" t="str">
        <f t="shared" si="18"/>
        <v>Under</v>
      </c>
      <c r="G228" s="26">
        <f t="shared" si="19"/>
        <v>17</v>
      </c>
    </row>
    <row r="229" spans="1:7" ht="15" x14ac:dyDescent="0.25">
      <c r="A229" s="1">
        <v>44381</v>
      </c>
      <c r="B229" s="2">
        <v>0.7394560185185185</v>
      </c>
      <c r="C229">
        <v>13</v>
      </c>
      <c r="D229" s="24">
        <f t="shared" si="17"/>
        <v>13</v>
      </c>
      <c r="E229" s="26" t="str">
        <f t="shared" si="20"/>
        <v>Under</v>
      </c>
      <c r="F229" s="26" t="str">
        <f t="shared" si="18"/>
        <v>Under</v>
      </c>
      <c r="G229" s="26">
        <f t="shared" si="19"/>
        <v>17</v>
      </c>
    </row>
    <row r="230" spans="1:7" ht="15" x14ac:dyDescent="0.25">
      <c r="A230" s="1">
        <v>44381</v>
      </c>
      <c r="B230" s="2">
        <v>0.74180555555555561</v>
      </c>
      <c r="C230">
        <v>14</v>
      </c>
      <c r="D230" s="24">
        <f t="shared" si="17"/>
        <v>14</v>
      </c>
      <c r="E230" s="26" t="str">
        <f t="shared" si="20"/>
        <v>Under</v>
      </c>
      <c r="F230" s="26" t="str">
        <f t="shared" si="18"/>
        <v>Under</v>
      </c>
      <c r="G230" s="26">
        <f t="shared" si="19"/>
        <v>17</v>
      </c>
    </row>
    <row r="231" spans="1:7" ht="15" x14ac:dyDescent="0.25">
      <c r="A231" s="1">
        <v>44381</v>
      </c>
      <c r="B231" s="2">
        <v>0.74215277777777777</v>
      </c>
      <c r="C231">
        <v>13</v>
      </c>
      <c r="D231" s="24">
        <f t="shared" si="17"/>
        <v>13</v>
      </c>
      <c r="E231" s="26" t="str">
        <f t="shared" si="20"/>
        <v>Under</v>
      </c>
      <c r="F231" s="26" t="str">
        <f t="shared" si="18"/>
        <v>Under</v>
      </c>
      <c r="G231" s="26">
        <f t="shared" si="19"/>
        <v>17</v>
      </c>
    </row>
    <row r="232" spans="1:7" ht="15" x14ac:dyDescent="0.25">
      <c r="A232" s="1">
        <v>44381</v>
      </c>
      <c r="B232" s="2">
        <v>0.74234953703703699</v>
      </c>
      <c r="C232">
        <v>11</v>
      </c>
      <c r="D232" s="24">
        <f t="shared" si="17"/>
        <v>11</v>
      </c>
      <c r="E232" s="26" t="str">
        <f t="shared" si="20"/>
        <v>Under</v>
      </c>
      <c r="F232" s="26" t="str">
        <f t="shared" si="18"/>
        <v>Under</v>
      </c>
      <c r="G232" s="26">
        <f t="shared" si="19"/>
        <v>17</v>
      </c>
    </row>
    <row r="233" spans="1:7" ht="15" x14ac:dyDescent="0.25">
      <c r="A233" s="1">
        <v>44381</v>
      </c>
      <c r="B233" s="2">
        <v>0.7424074074074074</v>
      </c>
      <c r="C233">
        <v>12</v>
      </c>
      <c r="D233" s="24">
        <f t="shared" si="17"/>
        <v>12</v>
      </c>
      <c r="E233" s="26" t="str">
        <f t="shared" si="20"/>
        <v>Under</v>
      </c>
      <c r="F233" s="26" t="str">
        <f t="shared" si="18"/>
        <v>Under</v>
      </c>
      <c r="G233" s="26">
        <f t="shared" si="19"/>
        <v>17</v>
      </c>
    </row>
    <row r="234" spans="1:7" ht="15" x14ac:dyDescent="0.25">
      <c r="A234" s="1">
        <v>44381</v>
      </c>
      <c r="B234" s="2">
        <v>0.74252314814814813</v>
      </c>
      <c r="C234">
        <v>10</v>
      </c>
      <c r="D234" s="24">
        <f t="shared" si="17"/>
        <v>10</v>
      </c>
      <c r="E234" s="26" t="str">
        <f t="shared" si="20"/>
        <v>Under</v>
      </c>
      <c r="F234" s="26" t="str">
        <f t="shared" si="18"/>
        <v>Under</v>
      </c>
      <c r="G234" s="26">
        <f t="shared" si="19"/>
        <v>17</v>
      </c>
    </row>
    <row r="235" spans="1:7" ht="15" x14ac:dyDescent="0.25">
      <c r="A235" s="1">
        <v>44381</v>
      </c>
      <c r="B235" s="2">
        <v>0.74260416666666673</v>
      </c>
      <c r="C235">
        <v>10</v>
      </c>
      <c r="D235" s="24">
        <f t="shared" si="17"/>
        <v>10</v>
      </c>
      <c r="E235" s="26" t="str">
        <f t="shared" si="20"/>
        <v>Under</v>
      </c>
      <c r="F235" s="26" t="str">
        <f t="shared" si="18"/>
        <v>Under</v>
      </c>
      <c r="G235" s="26">
        <f t="shared" si="19"/>
        <v>17</v>
      </c>
    </row>
    <row r="236" spans="1:7" ht="15" x14ac:dyDescent="0.25">
      <c r="A236" s="1">
        <v>44381</v>
      </c>
      <c r="B236" s="2">
        <v>0.74268518518518523</v>
      </c>
      <c r="C236">
        <v>13</v>
      </c>
      <c r="D236" s="24">
        <f t="shared" si="17"/>
        <v>13</v>
      </c>
      <c r="E236" s="26" t="str">
        <f t="shared" si="20"/>
        <v>Under</v>
      </c>
      <c r="F236" s="26" t="str">
        <f t="shared" si="18"/>
        <v>Under</v>
      </c>
      <c r="G236" s="26">
        <f t="shared" si="19"/>
        <v>17</v>
      </c>
    </row>
    <row r="237" spans="1:7" ht="15" x14ac:dyDescent="0.25">
      <c r="A237" s="1">
        <v>44381</v>
      </c>
      <c r="B237" s="2">
        <v>0.74276620370370372</v>
      </c>
      <c r="C237">
        <v>13</v>
      </c>
      <c r="D237" s="24">
        <f t="shared" si="17"/>
        <v>13</v>
      </c>
      <c r="E237" s="26" t="str">
        <f t="shared" si="20"/>
        <v>Under</v>
      </c>
      <c r="F237" s="26" t="str">
        <f t="shared" si="18"/>
        <v>Under</v>
      </c>
      <c r="G237" s="26">
        <f t="shared" si="19"/>
        <v>17</v>
      </c>
    </row>
    <row r="238" spans="1:7" ht="15" x14ac:dyDescent="0.25">
      <c r="A238" s="1">
        <v>44381</v>
      </c>
      <c r="B238" s="2">
        <v>0.74296296296296294</v>
      </c>
      <c r="C238">
        <v>14</v>
      </c>
      <c r="D238" s="24">
        <f t="shared" si="17"/>
        <v>14</v>
      </c>
      <c r="E238" s="26" t="str">
        <f t="shared" si="20"/>
        <v>Under</v>
      </c>
      <c r="F238" s="26" t="str">
        <f t="shared" si="18"/>
        <v>Under</v>
      </c>
      <c r="G238" s="26">
        <f t="shared" si="19"/>
        <v>17</v>
      </c>
    </row>
    <row r="239" spans="1:7" ht="15" x14ac:dyDescent="0.25">
      <c r="A239" s="1">
        <v>44381</v>
      </c>
      <c r="B239" s="2">
        <v>0.74346064814814816</v>
      </c>
      <c r="C239">
        <v>13</v>
      </c>
      <c r="D239" s="24">
        <f t="shared" si="17"/>
        <v>13</v>
      </c>
      <c r="E239" s="26" t="str">
        <f t="shared" si="20"/>
        <v>Under</v>
      </c>
      <c r="F239" s="26" t="str">
        <f t="shared" si="18"/>
        <v>Under</v>
      </c>
      <c r="G239" s="26">
        <f t="shared" si="19"/>
        <v>17</v>
      </c>
    </row>
    <row r="240" spans="1:7" ht="15" x14ac:dyDescent="0.25">
      <c r="A240" s="1">
        <v>44381</v>
      </c>
      <c r="B240" s="2">
        <v>0.74350694444444443</v>
      </c>
      <c r="C240">
        <v>12</v>
      </c>
      <c r="D240" s="24">
        <f t="shared" si="17"/>
        <v>12</v>
      </c>
      <c r="E240" s="26" t="str">
        <f t="shared" si="20"/>
        <v>Under</v>
      </c>
      <c r="F240" s="26" t="str">
        <f t="shared" si="18"/>
        <v>Under</v>
      </c>
      <c r="G240" s="26">
        <f t="shared" si="19"/>
        <v>17</v>
      </c>
    </row>
    <row r="241" spans="1:7" ht="15" x14ac:dyDescent="0.25">
      <c r="A241" s="1">
        <v>44381</v>
      </c>
      <c r="B241" s="2">
        <v>0.74359953703703707</v>
      </c>
      <c r="C241">
        <v>13</v>
      </c>
      <c r="D241" s="24">
        <f t="shared" si="17"/>
        <v>13</v>
      </c>
      <c r="E241" s="26" t="str">
        <f t="shared" si="20"/>
        <v>Under</v>
      </c>
      <c r="F241" s="26" t="str">
        <f t="shared" si="18"/>
        <v>Under</v>
      </c>
      <c r="G241" s="26">
        <f t="shared" si="19"/>
        <v>17</v>
      </c>
    </row>
    <row r="242" spans="1:7" ht="15" x14ac:dyDescent="0.25">
      <c r="A242" s="1">
        <v>44381</v>
      </c>
      <c r="B242" s="2">
        <v>0.74475694444444451</v>
      </c>
      <c r="C242">
        <v>13</v>
      </c>
      <c r="D242" s="24">
        <f t="shared" si="17"/>
        <v>13</v>
      </c>
      <c r="E242" s="26" t="str">
        <f t="shared" si="20"/>
        <v>Under</v>
      </c>
      <c r="F242" s="26" t="str">
        <f t="shared" si="18"/>
        <v>Under</v>
      </c>
      <c r="G242" s="26">
        <f t="shared" si="19"/>
        <v>17</v>
      </c>
    </row>
    <row r="243" spans="1:7" ht="15" x14ac:dyDescent="0.25">
      <c r="A243" s="1">
        <v>44381</v>
      </c>
      <c r="B243" s="2">
        <v>0.74505787037037041</v>
      </c>
      <c r="C243">
        <v>31</v>
      </c>
      <c r="D243" s="24">
        <f t="shared" si="17"/>
        <v>31</v>
      </c>
      <c r="E243" s="26" t="str">
        <f t="shared" si="20"/>
        <v>Over</v>
      </c>
      <c r="F243" s="26" t="str">
        <f t="shared" si="18"/>
        <v>Over</v>
      </c>
      <c r="G243" s="26">
        <f t="shared" si="19"/>
        <v>17</v>
      </c>
    </row>
    <row r="244" spans="1:7" ht="15" x14ac:dyDescent="0.25">
      <c r="A244" s="1">
        <v>44381</v>
      </c>
      <c r="B244" s="2">
        <v>0.74513888888888891</v>
      </c>
      <c r="C244">
        <v>15</v>
      </c>
      <c r="D244" s="24">
        <f t="shared" si="17"/>
        <v>15</v>
      </c>
      <c r="E244" s="26" t="str">
        <f t="shared" si="20"/>
        <v>Under</v>
      </c>
      <c r="F244" s="26" t="str">
        <f t="shared" si="18"/>
        <v>Under</v>
      </c>
      <c r="G244" s="26">
        <f t="shared" si="19"/>
        <v>17</v>
      </c>
    </row>
    <row r="245" spans="1:7" ht="15" x14ac:dyDescent="0.25">
      <c r="A245" s="1">
        <v>44381</v>
      </c>
      <c r="B245" s="2">
        <v>0.74567129629629625</v>
      </c>
      <c r="C245">
        <v>18</v>
      </c>
      <c r="D245" s="24">
        <f t="shared" si="17"/>
        <v>18</v>
      </c>
      <c r="E245" s="26" t="str">
        <f t="shared" si="20"/>
        <v>Under</v>
      </c>
      <c r="F245" s="26" t="str">
        <f t="shared" si="18"/>
        <v>Under</v>
      </c>
      <c r="G245" s="26">
        <f t="shared" si="19"/>
        <v>17</v>
      </c>
    </row>
    <row r="246" spans="1:7" ht="15" x14ac:dyDescent="0.25">
      <c r="A246" s="1">
        <v>44381</v>
      </c>
      <c r="B246" s="2">
        <v>0.74702546296296291</v>
      </c>
      <c r="C246">
        <v>14</v>
      </c>
      <c r="D246" s="24">
        <f t="shared" si="17"/>
        <v>14</v>
      </c>
      <c r="E246" s="26" t="str">
        <f t="shared" si="20"/>
        <v>Under</v>
      </c>
      <c r="F246" s="26" t="str">
        <f t="shared" si="18"/>
        <v>Under</v>
      </c>
      <c r="G246" s="26">
        <f t="shared" si="19"/>
        <v>17</v>
      </c>
    </row>
    <row r="247" spans="1:7" ht="15" x14ac:dyDescent="0.25">
      <c r="A247" s="1">
        <v>44381</v>
      </c>
      <c r="B247" s="2">
        <v>0.74932870370370364</v>
      </c>
      <c r="C247">
        <v>21</v>
      </c>
      <c r="D247" s="24">
        <f t="shared" si="17"/>
        <v>21</v>
      </c>
      <c r="E247" s="26" t="str">
        <f t="shared" si="20"/>
        <v>Under</v>
      </c>
      <c r="F247" s="26" t="str">
        <f t="shared" si="18"/>
        <v>Over</v>
      </c>
      <c r="G247" s="26">
        <f t="shared" si="19"/>
        <v>17</v>
      </c>
    </row>
    <row r="248" spans="1:7" ht="15" x14ac:dyDescent="0.25">
      <c r="A248" s="1">
        <v>44381</v>
      </c>
      <c r="B248" s="2">
        <v>0.75193287037037038</v>
      </c>
      <c r="C248">
        <v>18</v>
      </c>
      <c r="D248" s="24">
        <f t="shared" si="17"/>
        <v>18</v>
      </c>
      <c r="E248" s="26" t="str">
        <f t="shared" si="20"/>
        <v>Under</v>
      </c>
      <c r="F248" s="26" t="str">
        <f t="shared" si="18"/>
        <v>Under</v>
      </c>
      <c r="G248" s="26">
        <f t="shared" si="19"/>
        <v>18</v>
      </c>
    </row>
    <row r="249" spans="1:7" ht="15" x14ac:dyDescent="0.25">
      <c r="A249" s="1">
        <v>44381</v>
      </c>
      <c r="B249" s="2">
        <v>0.75278935185185192</v>
      </c>
      <c r="C249">
        <v>12</v>
      </c>
      <c r="D249" s="24">
        <f t="shared" si="17"/>
        <v>12</v>
      </c>
      <c r="E249" s="26" t="str">
        <f t="shared" si="20"/>
        <v>Under</v>
      </c>
      <c r="F249" s="26" t="str">
        <f t="shared" si="18"/>
        <v>Under</v>
      </c>
      <c r="G249" s="26">
        <f t="shared" si="19"/>
        <v>18</v>
      </c>
    </row>
    <row r="250" spans="1:7" ht="15" x14ac:dyDescent="0.25">
      <c r="A250" s="1">
        <v>44381</v>
      </c>
      <c r="B250" s="2">
        <v>0.75547453703703704</v>
      </c>
      <c r="C250">
        <v>13</v>
      </c>
      <c r="D250" s="24">
        <f t="shared" si="17"/>
        <v>13</v>
      </c>
      <c r="E250" s="26" t="str">
        <f t="shared" si="20"/>
        <v>Under</v>
      </c>
      <c r="F250" s="26" t="str">
        <f t="shared" si="18"/>
        <v>Under</v>
      </c>
      <c r="G250" s="26">
        <f t="shared" si="19"/>
        <v>18</v>
      </c>
    </row>
    <row r="251" spans="1:7" ht="15" x14ac:dyDescent="0.25">
      <c r="A251" s="1">
        <v>44381</v>
      </c>
      <c r="B251" s="2">
        <v>0.75556712962962969</v>
      </c>
      <c r="C251">
        <v>12</v>
      </c>
      <c r="D251" s="24">
        <f t="shared" si="17"/>
        <v>12</v>
      </c>
      <c r="E251" s="26" t="str">
        <f t="shared" si="20"/>
        <v>Under</v>
      </c>
      <c r="F251" s="26" t="str">
        <f t="shared" si="18"/>
        <v>Under</v>
      </c>
      <c r="G251" s="26">
        <f t="shared" si="19"/>
        <v>18</v>
      </c>
    </row>
    <row r="252" spans="1:7" ht="15" x14ac:dyDescent="0.25">
      <c r="A252" s="1">
        <v>44381</v>
      </c>
      <c r="B252" s="2">
        <v>0.76376157407407408</v>
      </c>
      <c r="C252">
        <v>11</v>
      </c>
      <c r="D252" s="24">
        <f t="shared" si="17"/>
        <v>11</v>
      </c>
      <c r="E252" s="26" t="str">
        <f t="shared" si="20"/>
        <v>Under</v>
      </c>
      <c r="F252" s="26" t="str">
        <f t="shared" si="18"/>
        <v>Under</v>
      </c>
      <c r="G252" s="26">
        <f t="shared" si="19"/>
        <v>18</v>
      </c>
    </row>
    <row r="253" spans="1:7" ht="15" x14ac:dyDescent="0.25">
      <c r="A253" s="1">
        <v>44381</v>
      </c>
      <c r="B253" s="2">
        <v>0.76388888888888884</v>
      </c>
      <c r="C253">
        <v>17</v>
      </c>
      <c r="D253" s="24">
        <f t="shared" si="17"/>
        <v>17</v>
      </c>
      <c r="E253" s="26" t="str">
        <f t="shared" si="20"/>
        <v>Under</v>
      </c>
      <c r="F253" s="26" t="str">
        <f t="shared" si="18"/>
        <v>Under</v>
      </c>
      <c r="G253" s="26">
        <f t="shared" si="19"/>
        <v>18</v>
      </c>
    </row>
    <row r="254" spans="1:7" ht="15" x14ac:dyDescent="0.25">
      <c r="A254" s="1">
        <v>44381</v>
      </c>
      <c r="B254" s="2">
        <v>0.7643402777777778</v>
      </c>
      <c r="C254">
        <v>13</v>
      </c>
      <c r="D254" s="24">
        <f t="shared" si="17"/>
        <v>13</v>
      </c>
      <c r="E254" s="26" t="str">
        <f t="shared" si="20"/>
        <v>Under</v>
      </c>
      <c r="F254" s="26" t="str">
        <f t="shared" si="18"/>
        <v>Under</v>
      </c>
      <c r="G254" s="26">
        <f t="shared" si="19"/>
        <v>18</v>
      </c>
    </row>
    <row r="255" spans="1:7" ht="15" x14ac:dyDescent="0.25">
      <c r="A255" s="1">
        <v>44381</v>
      </c>
      <c r="B255" s="2">
        <v>0.76864583333333336</v>
      </c>
      <c r="C255">
        <v>12</v>
      </c>
      <c r="D255" s="24">
        <f t="shared" si="17"/>
        <v>12</v>
      </c>
      <c r="E255" s="26" t="str">
        <f t="shared" si="20"/>
        <v>Under</v>
      </c>
      <c r="F255" s="26" t="str">
        <f t="shared" si="18"/>
        <v>Under</v>
      </c>
      <c r="G255" s="26">
        <f t="shared" si="19"/>
        <v>18</v>
      </c>
    </row>
    <row r="256" spans="1:7" ht="15" x14ac:dyDescent="0.25">
      <c r="A256" s="1">
        <v>44381</v>
      </c>
      <c r="B256" s="2">
        <v>0.7707060185185185</v>
      </c>
      <c r="C256">
        <v>12</v>
      </c>
      <c r="D256" s="24">
        <f t="shared" si="17"/>
        <v>12</v>
      </c>
      <c r="E256" s="26" t="str">
        <f t="shared" si="20"/>
        <v>Under</v>
      </c>
      <c r="F256" s="26" t="str">
        <f t="shared" si="18"/>
        <v>Under</v>
      </c>
      <c r="G256" s="26">
        <f t="shared" si="19"/>
        <v>18</v>
      </c>
    </row>
    <row r="257" spans="1:7" ht="15" x14ac:dyDescent="0.25">
      <c r="A257" s="1">
        <v>44381</v>
      </c>
      <c r="B257" s="2">
        <v>0.77443287037037034</v>
      </c>
      <c r="C257">
        <v>15</v>
      </c>
      <c r="D257" s="24">
        <f t="shared" si="17"/>
        <v>15</v>
      </c>
      <c r="E257" s="26" t="str">
        <f t="shared" si="20"/>
        <v>Under</v>
      </c>
      <c r="F257" s="26" t="str">
        <f t="shared" si="18"/>
        <v>Under</v>
      </c>
      <c r="G257" s="26">
        <f t="shared" si="19"/>
        <v>18</v>
      </c>
    </row>
    <row r="258" spans="1:7" ht="15" x14ac:dyDescent="0.25">
      <c r="A258" s="1">
        <v>44381</v>
      </c>
      <c r="B258" s="2">
        <v>0.77553240740740748</v>
      </c>
      <c r="C258">
        <v>20</v>
      </c>
      <c r="D258" s="24">
        <f t="shared" si="17"/>
        <v>20</v>
      </c>
      <c r="E258" s="26" t="str">
        <f t="shared" si="20"/>
        <v>Under</v>
      </c>
      <c r="F258" s="26" t="str">
        <f t="shared" si="18"/>
        <v>Under</v>
      </c>
      <c r="G258" s="26">
        <f t="shared" si="19"/>
        <v>18</v>
      </c>
    </row>
    <row r="259" spans="1:7" ht="15" x14ac:dyDescent="0.25">
      <c r="A259" s="1">
        <v>44381</v>
      </c>
      <c r="B259" s="2">
        <v>0.77736111111111106</v>
      </c>
      <c r="C259">
        <v>12</v>
      </c>
      <c r="D259" s="24">
        <f t="shared" si="17"/>
        <v>12</v>
      </c>
      <c r="E259" s="26" t="str">
        <f t="shared" si="20"/>
        <v>Under</v>
      </c>
      <c r="F259" s="26" t="str">
        <f t="shared" si="18"/>
        <v>Under</v>
      </c>
      <c r="G259" s="26">
        <f t="shared" si="19"/>
        <v>18</v>
      </c>
    </row>
    <row r="260" spans="1:7" ht="15" x14ac:dyDescent="0.25">
      <c r="A260" s="1">
        <v>44381</v>
      </c>
      <c r="B260" s="2">
        <v>0.77793981481481478</v>
      </c>
      <c r="C260">
        <v>22</v>
      </c>
      <c r="D260" s="24">
        <f t="shared" si="17"/>
        <v>22</v>
      </c>
      <c r="E260" s="26" t="str">
        <f t="shared" si="20"/>
        <v>Under</v>
      </c>
      <c r="F260" s="26" t="str">
        <f t="shared" si="18"/>
        <v>Over</v>
      </c>
      <c r="G260" s="26">
        <f t="shared" si="19"/>
        <v>18</v>
      </c>
    </row>
    <row r="261" spans="1:7" ht="15" x14ac:dyDescent="0.25">
      <c r="A261" s="1">
        <v>44381</v>
      </c>
      <c r="B261" s="2">
        <v>0.77809027777777784</v>
      </c>
      <c r="C261">
        <v>15</v>
      </c>
      <c r="D261" s="24">
        <f t="shared" si="17"/>
        <v>15</v>
      </c>
      <c r="E261" s="26" t="str">
        <f t="shared" si="20"/>
        <v>Under</v>
      </c>
      <c r="F261" s="26" t="str">
        <f t="shared" si="18"/>
        <v>Under</v>
      </c>
      <c r="G261" s="26">
        <f t="shared" si="19"/>
        <v>18</v>
      </c>
    </row>
    <row r="262" spans="1:7" ht="15" x14ac:dyDescent="0.25">
      <c r="A262" s="1">
        <v>44381</v>
      </c>
      <c r="B262" s="2">
        <v>0.77820601851851856</v>
      </c>
      <c r="C262">
        <v>15</v>
      </c>
      <c r="D262" s="24">
        <f t="shared" si="17"/>
        <v>15</v>
      </c>
      <c r="E262" s="26" t="str">
        <f t="shared" si="20"/>
        <v>Under</v>
      </c>
      <c r="F262" s="26" t="str">
        <f t="shared" si="18"/>
        <v>Under</v>
      </c>
      <c r="G262" s="26">
        <f t="shared" si="19"/>
        <v>18</v>
      </c>
    </row>
    <row r="263" spans="1:7" ht="15" x14ac:dyDescent="0.25">
      <c r="A263" s="1">
        <v>44381</v>
      </c>
      <c r="B263" s="2">
        <v>0.77875000000000005</v>
      </c>
      <c r="C263">
        <v>17</v>
      </c>
      <c r="D263" s="24">
        <f t="shared" si="17"/>
        <v>17</v>
      </c>
      <c r="E263" s="26" t="str">
        <f t="shared" si="20"/>
        <v>Under</v>
      </c>
      <c r="F263" s="26" t="str">
        <f t="shared" si="18"/>
        <v>Under</v>
      </c>
      <c r="G263" s="26">
        <f t="shared" si="19"/>
        <v>18</v>
      </c>
    </row>
    <row r="264" spans="1:7" ht="15" x14ac:dyDescent="0.25">
      <c r="A264" s="1">
        <v>44381</v>
      </c>
      <c r="B264" s="2">
        <v>0.78118055555555566</v>
      </c>
      <c r="C264">
        <v>13</v>
      </c>
      <c r="D264" s="24">
        <f t="shared" si="17"/>
        <v>13</v>
      </c>
      <c r="E264" s="26" t="str">
        <f t="shared" si="20"/>
        <v>Under</v>
      </c>
      <c r="F264" s="26" t="str">
        <f t="shared" si="18"/>
        <v>Under</v>
      </c>
      <c r="G264" s="26">
        <f t="shared" si="19"/>
        <v>18</v>
      </c>
    </row>
    <row r="265" spans="1:7" ht="15" x14ac:dyDescent="0.25">
      <c r="A265" s="1">
        <v>44381</v>
      </c>
      <c r="B265" s="2">
        <v>0.78225694444444438</v>
      </c>
      <c r="C265">
        <v>23</v>
      </c>
      <c r="D265" s="24">
        <f t="shared" si="17"/>
        <v>23</v>
      </c>
      <c r="E265" s="26" t="str">
        <f t="shared" si="20"/>
        <v>Under</v>
      </c>
      <c r="F265" s="26" t="str">
        <f t="shared" si="18"/>
        <v>Over</v>
      </c>
      <c r="G265" s="26">
        <f t="shared" si="19"/>
        <v>18</v>
      </c>
    </row>
    <row r="266" spans="1:7" ht="15" x14ac:dyDescent="0.25">
      <c r="A266" s="1">
        <v>44381</v>
      </c>
      <c r="B266" s="2">
        <v>0.78432870370370367</v>
      </c>
      <c r="C266">
        <v>15</v>
      </c>
      <c r="D266" s="24">
        <f t="shared" si="17"/>
        <v>15</v>
      </c>
      <c r="E266" s="26" t="str">
        <f t="shared" si="20"/>
        <v>Under</v>
      </c>
      <c r="F266" s="26" t="str">
        <f t="shared" si="18"/>
        <v>Under</v>
      </c>
      <c r="G266" s="26">
        <f t="shared" si="19"/>
        <v>18</v>
      </c>
    </row>
    <row r="267" spans="1:7" ht="15" x14ac:dyDescent="0.25">
      <c r="A267" s="1">
        <v>44381</v>
      </c>
      <c r="B267" s="2">
        <v>0.7912499999999999</v>
      </c>
      <c r="C267">
        <v>9</v>
      </c>
      <c r="D267" s="24">
        <f t="shared" si="17"/>
        <v>9</v>
      </c>
      <c r="E267" s="26" t="str">
        <f t="shared" si="20"/>
        <v>Under</v>
      </c>
      <c r="F267" s="26" t="str">
        <f t="shared" si="18"/>
        <v>Under</v>
      </c>
      <c r="G267" s="26">
        <f t="shared" si="19"/>
        <v>18</v>
      </c>
    </row>
    <row r="268" spans="1:7" ht="15" x14ac:dyDescent="0.25">
      <c r="A268" s="1">
        <v>44381</v>
      </c>
      <c r="B268" s="2">
        <v>0.79494212962962962</v>
      </c>
      <c r="C268">
        <v>16</v>
      </c>
      <c r="D268" s="24">
        <f t="shared" si="17"/>
        <v>16</v>
      </c>
      <c r="E268" s="26" t="str">
        <f t="shared" si="20"/>
        <v>Under</v>
      </c>
      <c r="F268" s="26" t="str">
        <f t="shared" si="18"/>
        <v>Under</v>
      </c>
      <c r="G268" s="26">
        <f t="shared" si="19"/>
        <v>19</v>
      </c>
    </row>
    <row r="269" spans="1:7" ht="15" x14ac:dyDescent="0.25">
      <c r="A269" s="1">
        <v>44381</v>
      </c>
      <c r="B269" s="2">
        <v>0.79549768518518515</v>
      </c>
      <c r="C269">
        <v>21</v>
      </c>
      <c r="D269" s="24">
        <f t="shared" si="17"/>
        <v>21</v>
      </c>
      <c r="E269" s="26" t="str">
        <f t="shared" si="20"/>
        <v>Under</v>
      </c>
      <c r="F269" s="26" t="str">
        <f t="shared" si="18"/>
        <v>Over</v>
      </c>
      <c r="G269" s="26">
        <f t="shared" si="19"/>
        <v>19</v>
      </c>
    </row>
    <row r="270" spans="1:7" ht="15" x14ac:dyDescent="0.25">
      <c r="A270" s="1">
        <v>44381</v>
      </c>
      <c r="B270" s="2">
        <v>0.79620370370370364</v>
      </c>
      <c r="C270">
        <v>13</v>
      </c>
      <c r="D270" s="24">
        <f t="shared" si="17"/>
        <v>13</v>
      </c>
      <c r="E270" s="26" t="str">
        <f t="shared" si="20"/>
        <v>Under</v>
      </c>
      <c r="F270" s="26" t="str">
        <f t="shared" si="18"/>
        <v>Under</v>
      </c>
      <c r="G270" s="26">
        <f t="shared" si="19"/>
        <v>19</v>
      </c>
    </row>
    <row r="271" spans="1:7" ht="15" x14ac:dyDescent="0.25">
      <c r="A271" s="1">
        <v>44381</v>
      </c>
      <c r="B271" s="2">
        <v>0.79749999999999999</v>
      </c>
      <c r="C271">
        <v>17</v>
      </c>
      <c r="D271" s="24">
        <f t="shared" si="17"/>
        <v>17</v>
      </c>
      <c r="E271" s="26" t="str">
        <f t="shared" si="20"/>
        <v>Under</v>
      </c>
      <c r="F271" s="26" t="str">
        <f t="shared" si="18"/>
        <v>Under</v>
      </c>
      <c r="G271" s="26">
        <f t="shared" si="19"/>
        <v>19</v>
      </c>
    </row>
    <row r="272" spans="1:7" ht="15" x14ac:dyDescent="0.25">
      <c r="A272" s="1">
        <v>44381</v>
      </c>
      <c r="B272" s="2">
        <v>0.8002893518518519</v>
      </c>
      <c r="C272">
        <v>12</v>
      </c>
      <c r="D272" s="24">
        <f t="shared" si="17"/>
        <v>12</v>
      </c>
      <c r="E272" s="26" t="str">
        <f t="shared" si="20"/>
        <v>Under</v>
      </c>
      <c r="F272" s="26" t="str">
        <f t="shared" si="18"/>
        <v>Under</v>
      </c>
      <c r="G272" s="26">
        <f t="shared" si="19"/>
        <v>19</v>
      </c>
    </row>
    <row r="273" spans="1:7" ht="15" x14ac:dyDescent="0.25">
      <c r="A273" s="1">
        <v>44381</v>
      </c>
      <c r="B273" s="2">
        <v>0.80194444444444446</v>
      </c>
      <c r="C273">
        <v>21</v>
      </c>
      <c r="D273" s="24">
        <f t="shared" si="17"/>
        <v>21</v>
      </c>
      <c r="E273" s="26" t="str">
        <f t="shared" si="20"/>
        <v>Under</v>
      </c>
      <c r="F273" s="26" t="str">
        <f t="shared" si="18"/>
        <v>Over</v>
      </c>
      <c r="G273" s="26">
        <f t="shared" si="19"/>
        <v>19</v>
      </c>
    </row>
    <row r="274" spans="1:7" ht="15" x14ac:dyDescent="0.25">
      <c r="A274" s="1">
        <v>44381</v>
      </c>
      <c r="B274" s="2">
        <v>0.80430555555555561</v>
      </c>
      <c r="C274">
        <v>12</v>
      </c>
      <c r="D274" s="24">
        <f t="shared" si="17"/>
        <v>12</v>
      </c>
      <c r="E274" s="26" t="str">
        <f t="shared" si="20"/>
        <v>Under</v>
      </c>
      <c r="F274" s="26" t="str">
        <f t="shared" si="18"/>
        <v>Under</v>
      </c>
      <c r="G274" s="26">
        <f t="shared" si="19"/>
        <v>19</v>
      </c>
    </row>
    <row r="275" spans="1:7" ht="15" x14ac:dyDescent="0.25">
      <c r="A275" s="1">
        <v>44381</v>
      </c>
      <c r="B275" s="2">
        <v>0.80541666666666656</v>
      </c>
      <c r="C275">
        <v>16</v>
      </c>
      <c r="D275" s="24">
        <f t="shared" si="17"/>
        <v>16</v>
      </c>
      <c r="E275" s="26" t="str">
        <f t="shared" si="20"/>
        <v>Under</v>
      </c>
      <c r="F275" s="26" t="str">
        <f t="shared" si="18"/>
        <v>Under</v>
      </c>
      <c r="G275" s="26">
        <f t="shared" si="19"/>
        <v>19</v>
      </c>
    </row>
    <row r="276" spans="1:7" ht="15" x14ac:dyDescent="0.25">
      <c r="A276" s="1">
        <v>44381</v>
      </c>
      <c r="B276" s="2">
        <v>0.80590277777777775</v>
      </c>
      <c r="C276">
        <v>14</v>
      </c>
      <c r="D276" s="24">
        <f t="shared" si="17"/>
        <v>14</v>
      </c>
      <c r="E276" s="26" t="str">
        <f t="shared" si="20"/>
        <v>Under</v>
      </c>
      <c r="F276" s="26" t="str">
        <f t="shared" si="18"/>
        <v>Under</v>
      </c>
      <c r="G276" s="26">
        <f t="shared" si="19"/>
        <v>19</v>
      </c>
    </row>
    <row r="277" spans="1:7" ht="15" x14ac:dyDescent="0.25">
      <c r="A277" s="1">
        <v>44381</v>
      </c>
      <c r="B277" s="2">
        <v>0.81126157407407407</v>
      </c>
      <c r="C277">
        <v>16</v>
      </c>
      <c r="D277" s="24">
        <f t="shared" si="17"/>
        <v>16</v>
      </c>
      <c r="E277" s="26" t="str">
        <f t="shared" si="20"/>
        <v>Under</v>
      </c>
      <c r="F277" s="26" t="str">
        <f t="shared" si="18"/>
        <v>Under</v>
      </c>
      <c r="G277" s="26">
        <f t="shared" si="19"/>
        <v>19</v>
      </c>
    </row>
    <row r="278" spans="1:7" ht="15" x14ac:dyDescent="0.25">
      <c r="A278" s="1">
        <v>44381</v>
      </c>
      <c r="B278" s="2">
        <v>0.81349537037037034</v>
      </c>
      <c r="C278">
        <v>13</v>
      </c>
      <c r="D278" s="24">
        <f t="shared" si="17"/>
        <v>13</v>
      </c>
      <c r="E278" s="26" t="str">
        <f t="shared" si="20"/>
        <v>Under</v>
      </c>
      <c r="F278" s="26" t="str">
        <f t="shared" si="18"/>
        <v>Under</v>
      </c>
      <c r="G278" s="26">
        <f t="shared" si="19"/>
        <v>19</v>
      </c>
    </row>
    <row r="279" spans="1:7" ht="15" x14ac:dyDescent="0.25">
      <c r="A279" s="1">
        <v>44381</v>
      </c>
      <c r="B279" s="2">
        <v>0.8249305555555555</v>
      </c>
      <c r="C279">
        <v>11</v>
      </c>
      <c r="D279" s="24">
        <f t="shared" ref="D279:D342" si="21">IF(C279="","",IF($B$9="mph",C279,ROUND(C279*0.6214,0)))</f>
        <v>11</v>
      </c>
      <c r="E279" s="26" t="str">
        <f t="shared" si="20"/>
        <v>Under</v>
      </c>
      <c r="F279" s="26" t="str">
        <f t="shared" ref="F279:F342" si="22">IF(D279="","",IF(D279&gt;$B$10,"Over","Under"))</f>
        <v>Under</v>
      </c>
      <c r="G279" s="26">
        <f t="shared" ref="G279:G342" si="23">HOUR(B279)</f>
        <v>19</v>
      </c>
    </row>
    <row r="280" spans="1:7" ht="15" x14ac:dyDescent="0.25">
      <c r="A280" s="1">
        <v>44381</v>
      </c>
      <c r="B280" s="2">
        <v>0.82525462962962959</v>
      </c>
      <c r="C280">
        <v>18</v>
      </c>
      <c r="D280" s="24">
        <f t="shared" si="21"/>
        <v>18</v>
      </c>
      <c r="E280" s="26" t="str">
        <f t="shared" ref="E280:E343" si="24">IF(D280="","",IF(D280&gt;$B$11,"Over","Under"))</f>
        <v>Under</v>
      </c>
      <c r="F280" s="26" t="str">
        <f t="shared" si="22"/>
        <v>Under</v>
      </c>
      <c r="G280" s="26">
        <f t="shared" si="23"/>
        <v>19</v>
      </c>
    </row>
    <row r="281" spans="1:7" ht="15" x14ac:dyDescent="0.25">
      <c r="A281" s="1">
        <v>44381</v>
      </c>
      <c r="B281" s="2">
        <v>0.82990740740740743</v>
      </c>
      <c r="C281">
        <v>10</v>
      </c>
      <c r="D281" s="24">
        <f t="shared" si="21"/>
        <v>10</v>
      </c>
      <c r="E281" s="26" t="str">
        <f t="shared" si="24"/>
        <v>Under</v>
      </c>
      <c r="F281" s="26" t="str">
        <f t="shared" si="22"/>
        <v>Under</v>
      </c>
      <c r="G281" s="26">
        <f t="shared" si="23"/>
        <v>19</v>
      </c>
    </row>
    <row r="282" spans="1:7" ht="15" x14ac:dyDescent="0.25">
      <c r="A282" s="1">
        <v>44381</v>
      </c>
      <c r="B282" s="2">
        <v>0.83247685185185183</v>
      </c>
      <c r="C282">
        <v>16</v>
      </c>
      <c r="D282" s="24">
        <f t="shared" si="21"/>
        <v>16</v>
      </c>
      <c r="E282" s="26" t="str">
        <f t="shared" si="24"/>
        <v>Under</v>
      </c>
      <c r="F282" s="26" t="str">
        <f t="shared" si="22"/>
        <v>Under</v>
      </c>
      <c r="G282" s="26">
        <f t="shared" si="23"/>
        <v>19</v>
      </c>
    </row>
    <row r="283" spans="1:7" ht="15" x14ac:dyDescent="0.25">
      <c r="A283" s="1">
        <v>44381</v>
      </c>
      <c r="B283" s="2">
        <v>0.83271990740740742</v>
      </c>
      <c r="C283">
        <v>11</v>
      </c>
      <c r="D283" s="24">
        <f t="shared" si="21"/>
        <v>11</v>
      </c>
      <c r="E283" s="26" t="str">
        <f t="shared" si="24"/>
        <v>Under</v>
      </c>
      <c r="F283" s="26" t="str">
        <f t="shared" si="22"/>
        <v>Under</v>
      </c>
      <c r="G283" s="26">
        <f t="shared" si="23"/>
        <v>19</v>
      </c>
    </row>
    <row r="284" spans="1:7" ht="15" x14ac:dyDescent="0.25">
      <c r="A284" s="1">
        <v>44381</v>
      </c>
      <c r="B284" s="2">
        <v>0.84053240740740742</v>
      </c>
      <c r="C284">
        <v>18</v>
      </c>
      <c r="D284" s="24">
        <f t="shared" si="21"/>
        <v>18</v>
      </c>
      <c r="E284" s="26" t="str">
        <f t="shared" si="24"/>
        <v>Under</v>
      </c>
      <c r="F284" s="26" t="str">
        <f t="shared" si="22"/>
        <v>Under</v>
      </c>
      <c r="G284" s="26">
        <f t="shared" si="23"/>
        <v>20</v>
      </c>
    </row>
    <row r="285" spans="1:7" ht="15" x14ac:dyDescent="0.25">
      <c r="A285" s="1">
        <v>44381</v>
      </c>
      <c r="B285" s="2">
        <v>0.84054398148148157</v>
      </c>
      <c r="C285">
        <v>14</v>
      </c>
      <c r="D285" s="24">
        <f t="shared" si="21"/>
        <v>14</v>
      </c>
      <c r="E285" s="26" t="str">
        <f t="shared" si="24"/>
        <v>Under</v>
      </c>
      <c r="F285" s="26" t="str">
        <f t="shared" si="22"/>
        <v>Under</v>
      </c>
      <c r="G285" s="26">
        <f t="shared" si="23"/>
        <v>20</v>
      </c>
    </row>
    <row r="286" spans="1:7" ht="15" x14ac:dyDescent="0.25">
      <c r="A286" s="1">
        <v>44381</v>
      </c>
      <c r="B286" s="2">
        <v>0.84237268518518515</v>
      </c>
      <c r="C286">
        <v>13</v>
      </c>
      <c r="D286" s="24">
        <f t="shared" si="21"/>
        <v>13</v>
      </c>
      <c r="E286" s="26" t="str">
        <f t="shared" si="24"/>
        <v>Under</v>
      </c>
      <c r="F286" s="26" t="str">
        <f t="shared" si="22"/>
        <v>Under</v>
      </c>
      <c r="G286" s="26">
        <f t="shared" si="23"/>
        <v>20</v>
      </c>
    </row>
    <row r="287" spans="1:7" ht="15" x14ac:dyDescent="0.25">
      <c r="A287" s="1">
        <v>44381</v>
      </c>
      <c r="B287" s="2">
        <v>0.84486111111111117</v>
      </c>
      <c r="C287">
        <v>20</v>
      </c>
      <c r="D287" s="24">
        <f t="shared" si="21"/>
        <v>20</v>
      </c>
      <c r="E287" s="26" t="str">
        <f t="shared" si="24"/>
        <v>Under</v>
      </c>
      <c r="F287" s="26" t="str">
        <f t="shared" si="22"/>
        <v>Under</v>
      </c>
      <c r="G287" s="26">
        <f t="shared" si="23"/>
        <v>20</v>
      </c>
    </row>
    <row r="288" spans="1:7" ht="15" x14ac:dyDescent="0.25">
      <c r="A288" s="1">
        <v>44381</v>
      </c>
      <c r="B288" s="2">
        <v>0.84803240740740737</v>
      </c>
      <c r="C288">
        <v>22</v>
      </c>
      <c r="D288" s="24">
        <f t="shared" si="21"/>
        <v>22</v>
      </c>
      <c r="E288" s="26" t="str">
        <f t="shared" si="24"/>
        <v>Under</v>
      </c>
      <c r="F288" s="26" t="str">
        <f t="shared" si="22"/>
        <v>Over</v>
      </c>
      <c r="G288" s="26">
        <f t="shared" si="23"/>
        <v>20</v>
      </c>
    </row>
    <row r="289" spans="1:7" ht="15" x14ac:dyDescent="0.25">
      <c r="A289" s="1">
        <v>44381</v>
      </c>
      <c r="B289" s="2">
        <v>0.84805555555555545</v>
      </c>
      <c r="C289">
        <v>20</v>
      </c>
      <c r="D289" s="24">
        <f t="shared" si="21"/>
        <v>20</v>
      </c>
      <c r="E289" s="26" t="str">
        <f t="shared" si="24"/>
        <v>Under</v>
      </c>
      <c r="F289" s="26" t="str">
        <f t="shared" si="22"/>
        <v>Under</v>
      </c>
      <c r="G289" s="26">
        <f t="shared" si="23"/>
        <v>20</v>
      </c>
    </row>
    <row r="290" spans="1:7" ht="15" x14ac:dyDescent="0.25">
      <c r="A290" s="1">
        <v>44381</v>
      </c>
      <c r="B290" s="2">
        <v>0.8497569444444445</v>
      </c>
      <c r="C290">
        <v>12</v>
      </c>
      <c r="D290" s="24">
        <f t="shared" si="21"/>
        <v>12</v>
      </c>
      <c r="E290" s="26" t="str">
        <f t="shared" si="24"/>
        <v>Under</v>
      </c>
      <c r="F290" s="26" t="str">
        <f t="shared" si="22"/>
        <v>Under</v>
      </c>
      <c r="G290" s="26">
        <f t="shared" si="23"/>
        <v>20</v>
      </c>
    </row>
    <row r="291" spans="1:7" ht="15" x14ac:dyDescent="0.25">
      <c r="A291" s="1">
        <v>44381</v>
      </c>
      <c r="B291" s="2">
        <v>0.85641203703703705</v>
      </c>
      <c r="C291">
        <v>18</v>
      </c>
      <c r="D291" s="24">
        <f t="shared" si="21"/>
        <v>18</v>
      </c>
      <c r="E291" s="26" t="str">
        <f t="shared" si="24"/>
        <v>Under</v>
      </c>
      <c r="F291" s="26" t="str">
        <f t="shared" si="22"/>
        <v>Under</v>
      </c>
      <c r="G291" s="26">
        <f t="shared" si="23"/>
        <v>20</v>
      </c>
    </row>
    <row r="292" spans="1:7" ht="15" x14ac:dyDescent="0.25">
      <c r="A292" s="1">
        <v>44381</v>
      </c>
      <c r="B292" s="2">
        <v>0.85968750000000005</v>
      </c>
      <c r="C292">
        <v>11</v>
      </c>
      <c r="D292" s="24">
        <f t="shared" si="21"/>
        <v>11</v>
      </c>
      <c r="E292" s="26" t="str">
        <f t="shared" si="24"/>
        <v>Under</v>
      </c>
      <c r="F292" s="26" t="str">
        <f t="shared" si="22"/>
        <v>Under</v>
      </c>
      <c r="G292" s="26">
        <f t="shared" si="23"/>
        <v>20</v>
      </c>
    </row>
    <row r="293" spans="1:7" ht="15" x14ac:dyDescent="0.25">
      <c r="A293" s="1">
        <v>44381</v>
      </c>
      <c r="B293" s="2">
        <v>0.85976851851851854</v>
      </c>
      <c r="C293">
        <v>19</v>
      </c>
      <c r="D293" s="24">
        <f t="shared" si="21"/>
        <v>19</v>
      </c>
      <c r="E293" s="26" t="str">
        <f t="shared" si="24"/>
        <v>Under</v>
      </c>
      <c r="F293" s="26" t="str">
        <f t="shared" si="22"/>
        <v>Under</v>
      </c>
      <c r="G293" s="26">
        <f t="shared" si="23"/>
        <v>20</v>
      </c>
    </row>
    <row r="294" spans="1:7" ht="15" x14ac:dyDescent="0.25">
      <c r="A294" s="1">
        <v>44381</v>
      </c>
      <c r="B294" s="2">
        <v>0.86821759259259268</v>
      </c>
      <c r="C294">
        <v>12</v>
      </c>
      <c r="D294" s="24">
        <f t="shared" si="21"/>
        <v>12</v>
      </c>
      <c r="E294" s="26" t="str">
        <f t="shared" si="24"/>
        <v>Under</v>
      </c>
      <c r="F294" s="26" t="str">
        <f t="shared" si="22"/>
        <v>Under</v>
      </c>
      <c r="G294" s="26">
        <f t="shared" si="23"/>
        <v>20</v>
      </c>
    </row>
    <row r="295" spans="1:7" ht="15" x14ac:dyDescent="0.25">
      <c r="A295" s="1">
        <v>44381</v>
      </c>
      <c r="B295" s="2">
        <v>0.86982638888888886</v>
      </c>
      <c r="C295">
        <v>13</v>
      </c>
      <c r="D295" s="24">
        <f t="shared" si="21"/>
        <v>13</v>
      </c>
      <c r="E295" s="26" t="str">
        <f t="shared" si="24"/>
        <v>Under</v>
      </c>
      <c r="F295" s="26" t="str">
        <f t="shared" si="22"/>
        <v>Under</v>
      </c>
      <c r="G295" s="26">
        <f t="shared" si="23"/>
        <v>20</v>
      </c>
    </row>
    <row r="296" spans="1:7" ht="15" x14ac:dyDescent="0.25">
      <c r="A296" s="1">
        <v>44381</v>
      </c>
      <c r="B296" s="2">
        <v>0.87539351851851854</v>
      </c>
      <c r="C296">
        <v>20</v>
      </c>
      <c r="D296" s="24">
        <f t="shared" si="21"/>
        <v>20</v>
      </c>
      <c r="E296" s="26" t="str">
        <f t="shared" si="24"/>
        <v>Under</v>
      </c>
      <c r="F296" s="26" t="str">
        <f t="shared" si="22"/>
        <v>Under</v>
      </c>
      <c r="G296" s="26">
        <f t="shared" si="23"/>
        <v>21</v>
      </c>
    </row>
    <row r="297" spans="1:7" ht="15" x14ac:dyDescent="0.25">
      <c r="A297" s="1">
        <v>44381</v>
      </c>
      <c r="B297" s="2">
        <v>0.87618055555555552</v>
      </c>
      <c r="C297">
        <v>20</v>
      </c>
      <c r="D297" s="24">
        <f t="shared" si="21"/>
        <v>20</v>
      </c>
      <c r="E297" s="26" t="str">
        <f t="shared" si="24"/>
        <v>Under</v>
      </c>
      <c r="F297" s="26" t="str">
        <f t="shared" si="22"/>
        <v>Under</v>
      </c>
      <c r="G297" s="26">
        <f t="shared" si="23"/>
        <v>21</v>
      </c>
    </row>
    <row r="298" spans="1:7" ht="15" x14ac:dyDescent="0.25">
      <c r="A298" s="1">
        <v>44381</v>
      </c>
      <c r="B298" s="2">
        <v>0.88101851851851853</v>
      </c>
      <c r="C298">
        <v>28</v>
      </c>
      <c r="D298" s="24">
        <f t="shared" si="21"/>
        <v>28</v>
      </c>
      <c r="E298" s="26" t="str">
        <f t="shared" si="24"/>
        <v>Over</v>
      </c>
      <c r="F298" s="26" t="str">
        <f t="shared" si="22"/>
        <v>Over</v>
      </c>
      <c r="G298" s="26">
        <f t="shared" si="23"/>
        <v>21</v>
      </c>
    </row>
    <row r="299" spans="1:7" ht="15" x14ac:dyDescent="0.25">
      <c r="A299" s="1">
        <v>44381</v>
      </c>
      <c r="B299" s="2">
        <v>0.88214120370370364</v>
      </c>
      <c r="C299">
        <v>18</v>
      </c>
      <c r="D299" s="24">
        <f t="shared" si="21"/>
        <v>18</v>
      </c>
      <c r="E299" s="26" t="str">
        <f t="shared" si="24"/>
        <v>Under</v>
      </c>
      <c r="F299" s="26" t="str">
        <f t="shared" si="22"/>
        <v>Under</v>
      </c>
      <c r="G299" s="26">
        <f t="shared" si="23"/>
        <v>21</v>
      </c>
    </row>
    <row r="300" spans="1:7" ht="15" x14ac:dyDescent="0.25">
      <c r="A300" s="1">
        <v>44381</v>
      </c>
      <c r="B300" s="2">
        <v>0.88704861111111111</v>
      </c>
      <c r="C300">
        <v>9</v>
      </c>
      <c r="D300" s="24">
        <f t="shared" si="21"/>
        <v>9</v>
      </c>
      <c r="E300" s="26" t="str">
        <f t="shared" si="24"/>
        <v>Under</v>
      </c>
      <c r="F300" s="26" t="str">
        <f t="shared" si="22"/>
        <v>Under</v>
      </c>
      <c r="G300" s="26">
        <f t="shared" si="23"/>
        <v>21</v>
      </c>
    </row>
    <row r="301" spans="1:7" ht="15" x14ac:dyDescent="0.25">
      <c r="A301" s="1">
        <v>44381</v>
      </c>
      <c r="B301" s="2">
        <v>0.89495370370370375</v>
      </c>
      <c r="C301">
        <v>11</v>
      </c>
      <c r="D301" s="24">
        <f t="shared" si="21"/>
        <v>11</v>
      </c>
      <c r="E301" s="26" t="str">
        <f t="shared" si="24"/>
        <v>Under</v>
      </c>
      <c r="F301" s="26" t="str">
        <f t="shared" si="22"/>
        <v>Under</v>
      </c>
      <c r="G301" s="26">
        <f t="shared" si="23"/>
        <v>21</v>
      </c>
    </row>
    <row r="302" spans="1:7" ht="15" x14ac:dyDescent="0.25">
      <c r="A302" s="1">
        <v>44381</v>
      </c>
      <c r="B302" s="2">
        <v>0.8962500000000001</v>
      </c>
      <c r="C302">
        <v>14</v>
      </c>
      <c r="D302" s="24">
        <f t="shared" si="21"/>
        <v>14</v>
      </c>
      <c r="E302" s="26" t="str">
        <f t="shared" si="24"/>
        <v>Under</v>
      </c>
      <c r="F302" s="26" t="str">
        <f t="shared" si="22"/>
        <v>Under</v>
      </c>
      <c r="G302" s="26">
        <f t="shared" si="23"/>
        <v>21</v>
      </c>
    </row>
    <row r="303" spans="1:7" ht="15" x14ac:dyDescent="0.25">
      <c r="A303" s="1">
        <v>44381</v>
      </c>
      <c r="B303" s="2">
        <v>0.89773148148148152</v>
      </c>
      <c r="C303">
        <v>12</v>
      </c>
      <c r="D303" s="24">
        <f t="shared" si="21"/>
        <v>12</v>
      </c>
      <c r="E303" s="26" t="str">
        <f t="shared" si="24"/>
        <v>Under</v>
      </c>
      <c r="F303" s="26" t="str">
        <f t="shared" si="22"/>
        <v>Under</v>
      </c>
      <c r="G303" s="26">
        <f t="shared" si="23"/>
        <v>21</v>
      </c>
    </row>
    <row r="304" spans="1:7" ht="15" x14ac:dyDescent="0.25">
      <c r="A304" s="1">
        <v>44381</v>
      </c>
      <c r="B304" s="2">
        <v>0.90297453703703701</v>
      </c>
      <c r="C304">
        <v>14</v>
      </c>
      <c r="D304" s="24">
        <f t="shared" si="21"/>
        <v>14</v>
      </c>
      <c r="E304" s="26" t="str">
        <f t="shared" si="24"/>
        <v>Under</v>
      </c>
      <c r="F304" s="26" t="str">
        <f t="shared" si="22"/>
        <v>Under</v>
      </c>
      <c r="G304" s="26">
        <f t="shared" si="23"/>
        <v>21</v>
      </c>
    </row>
    <row r="305" spans="1:7" ht="15" x14ac:dyDescent="0.25">
      <c r="A305" s="1">
        <v>44381</v>
      </c>
      <c r="B305" s="2">
        <v>0.90478009259259251</v>
      </c>
      <c r="C305">
        <v>10</v>
      </c>
      <c r="D305" s="24">
        <f t="shared" si="21"/>
        <v>10</v>
      </c>
      <c r="E305" s="26" t="str">
        <f t="shared" si="24"/>
        <v>Under</v>
      </c>
      <c r="F305" s="26" t="str">
        <f t="shared" si="22"/>
        <v>Under</v>
      </c>
      <c r="G305" s="26">
        <f t="shared" si="23"/>
        <v>21</v>
      </c>
    </row>
    <row r="306" spans="1:7" ht="15" x14ac:dyDescent="0.25">
      <c r="A306" s="1">
        <v>44381</v>
      </c>
      <c r="B306" s="2">
        <v>0.90508101851851863</v>
      </c>
      <c r="C306">
        <v>10</v>
      </c>
      <c r="D306" s="24">
        <f t="shared" si="21"/>
        <v>10</v>
      </c>
      <c r="E306" s="26" t="str">
        <f t="shared" si="24"/>
        <v>Under</v>
      </c>
      <c r="F306" s="26" t="str">
        <f t="shared" si="22"/>
        <v>Under</v>
      </c>
      <c r="G306" s="26">
        <f t="shared" si="23"/>
        <v>21</v>
      </c>
    </row>
    <row r="307" spans="1:7" ht="15" x14ac:dyDescent="0.25">
      <c r="A307" s="1">
        <v>44381</v>
      </c>
      <c r="B307" s="2">
        <v>0.91239583333333341</v>
      </c>
      <c r="C307">
        <v>14</v>
      </c>
      <c r="D307" s="24">
        <f t="shared" si="21"/>
        <v>14</v>
      </c>
      <c r="E307" s="26" t="str">
        <f t="shared" si="24"/>
        <v>Under</v>
      </c>
      <c r="F307" s="26" t="str">
        <f t="shared" si="22"/>
        <v>Under</v>
      </c>
      <c r="G307" s="26">
        <f t="shared" si="23"/>
        <v>21</v>
      </c>
    </row>
    <row r="308" spans="1:7" ht="15" x14ac:dyDescent="0.25">
      <c r="A308" s="1">
        <v>44381</v>
      </c>
      <c r="B308" s="2">
        <v>0.9143634259259259</v>
      </c>
      <c r="C308">
        <v>11</v>
      </c>
      <c r="D308" s="24">
        <f t="shared" si="21"/>
        <v>11</v>
      </c>
      <c r="E308" s="26" t="str">
        <f t="shared" si="24"/>
        <v>Under</v>
      </c>
      <c r="F308" s="26" t="str">
        <f t="shared" si="22"/>
        <v>Under</v>
      </c>
      <c r="G308" s="26">
        <f t="shared" si="23"/>
        <v>21</v>
      </c>
    </row>
    <row r="309" spans="1:7" ht="15" x14ac:dyDescent="0.25">
      <c r="A309" s="1">
        <v>44381</v>
      </c>
      <c r="B309" s="2">
        <v>0.9197685185185186</v>
      </c>
      <c r="C309">
        <v>12</v>
      </c>
      <c r="D309" s="24">
        <f t="shared" si="21"/>
        <v>12</v>
      </c>
      <c r="E309" s="26" t="str">
        <f t="shared" si="24"/>
        <v>Under</v>
      </c>
      <c r="F309" s="26" t="str">
        <f t="shared" si="22"/>
        <v>Under</v>
      </c>
      <c r="G309" s="26">
        <f t="shared" si="23"/>
        <v>22</v>
      </c>
    </row>
    <row r="310" spans="1:7" ht="15" x14ac:dyDescent="0.25">
      <c r="A310" s="1">
        <v>44381</v>
      </c>
      <c r="B310" s="2">
        <v>0.92103009259259261</v>
      </c>
      <c r="C310">
        <v>12</v>
      </c>
      <c r="D310" s="24">
        <f t="shared" si="21"/>
        <v>12</v>
      </c>
      <c r="E310" s="26" t="str">
        <f t="shared" si="24"/>
        <v>Under</v>
      </c>
      <c r="F310" s="26" t="str">
        <f t="shared" si="22"/>
        <v>Under</v>
      </c>
      <c r="G310" s="26">
        <f t="shared" si="23"/>
        <v>22</v>
      </c>
    </row>
    <row r="311" spans="1:7" ht="15" x14ac:dyDescent="0.25">
      <c r="A311" s="1">
        <v>44381</v>
      </c>
      <c r="B311" s="2">
        <v>0.92215277777777782</v>
      </c>
      <c r="C311">
        <v>15</v>
      </c>
      <c r="D311" s="24">
        <f t="shared" si="21"/>
        <v>15</v>
      </c>
      <c r="E311" s="26" t="str">
        <f t="shared" si="24"/>
        <v>Under</v>
      </c>
      <c r="F311" s="26" t="str">
        <f t="shared" si="22"/>
        <v>Under</v>
      </c>
      <c r="G311" s="26">
        <f t="shared" si="23"/>
        <v>22</v>
      </c>
    </row>
    <row r="312" spans="1:7" ht="15" x14ac:dyDescent="0.25">
      <c r="A312" s="1">
        <v>44381</v>
      </c>
      <c r="B312" s="2">
        <v>0.92284722222222226</v>
      </c>
      <c r="C312">
        <v>10</v>
      </c>
      <c r="D312" s="24">
        <f t="shared" si="21"/>
        <v>10</v>
      </c>
      <c r="E312" s="26" t="str">
        <f t="shared" si="24"/>
        <v>Under</v>
      </c>
      <c r="F312" s="26" t="str">
        <f t="shared" si="22"/>
        <v>Under</v>
      </c>
      <c r="G312" s="26">
        <f t="shared" si="23"/>
        <v>22</v>
      </c>
    </row>
    <row r="313" spans="1:7" ht="15" x14ac:dyDescent="0.25">
      <c r="A313" s="1">
        <v>44381</v>
      </c>
      <c r="B313" s="2">
        <v>0.92307870370370371</v>
      </c>
      <c r="C313">
        <v>16</v>
      </c>
      <c r="D313" s="24">
        <f t="shared" si="21"/>
        <v>16</v>
      </c>
      <c r="E313" s="26" t="str">
        <f t="shared" si="24"/>
        <v>Under</v>
      </c>
      <c r="F313" s="26" t="str">
        <f t="shared" si="22"/>
        <v>Under</v>
      </c>
      <c r="G313" s="26">
        <f t="shared" si="23"/>
        <v>22</v>
      </c>
    </row>
    <row r="314" spans="1:7" ht="15" x14ac:dyDescent="0.25">
      <c r="A314" s="1">
        <v>44381</v>
      </c>
      <c r="B314" s="2">
        <v>0.92364583333333339</v>
      </c>
      <c r="C314">
        <v>13</v>
      </c>
      <c r="D314" s="24">
        <f t="shared" si="21"/>
        <v>13</v>
      </c>
      <c r="E314" s="26" t="str">
        <f t="shared" si="24"/>
        <v>Under</v>
      </c>
      <c r="F314" s="26" t="str">
        <f t="shared" si="22"/>
        <v>Under</v>
      </c>
      <c r="G314" s="26">
        <f t="shared" si="23"/>
        <v>22</v>
      </c>
    </row>
    <row r="315" spans="1:7" ht="15" x14ac:dyDescent="0.25">
      <c r="A315" s="1">
        <v>44381</v>
      </c>
      <c r="B315" s="2">
        <v>0.92390046296296291</v>
      </c>
      <c r="C315">
        <v>13</v>
      </c>
      <c r="D315" s="24">
        <f t="shared" si="21"/>
        <v>13</v>
      </c>
      <c r="E315" s="26" t="str">
        <f t="shared" si="24"/>
        <v>Under</v>
      </c>
      <c r="F315" s="26" t="str">
        <f t="shared" si="22"/>
        <v>Under</v>
      </c>
      <c r="G315" s="26">
        <f t="shared" si="23"/>
        <v>22</v>
      </c>
    </row>
    <row r="316" spans="1:7" ht="15" x14ac:dyDescent="0.25">
      <c r="A316" s="1">
        <v>44381</v>
      </c>
      <c r="B316" s="2">
        <v>0.92526620370370372</v>
      </c>
      <c r="C316">
        <v>13</v>
      </c>
      <c r="D316" s="24">
        <f t="shared" si="21"/>
        <v>13</v>
      </c>
      <c r="E316" s="26" t="str">
        <f t="shared" si="24"/>
        <v>Under</v>
      </c>
      <c r="F316" s="26" t="str">
        <f t="shared" si="22"/>
        <v>Under</v>
      </c>
      <c r="G316" s="26">
        <f t="shared" si="23"/>
        <v>22</v>
      </c>
    </row>
    <row r="317" spans="1:7" ht="15" x14ac:dyDescent="0.25">
      <c r="A317" s="1">
        <v>44381</v>
      </c>
      <c r="B317" s="2">
        <v>0.92534722222222221</v>
      </c>
      <c r="C317">
        <v>12</v>
      </c>
      <c r="D317" s="24">
        <f t="shared" si="21"/>
        <v>12</v>
      </c>
      <c r="E317" s="26" t="str">
        <f t="shared" si="24"/>
        <v>Under</v>
      </c>
      <c r="F317" s="26" t="str">
        <f t="shared" si="22"/>
        <v>Under</v>
      </c>
      <c r="G317" s="26">
        <f t="shared" si="23"/>
        <v>22</v>
      </c>
    </row>
    <row r="318" spans="1:7" ht="15" x14ac:dyDescent="0.25">
      <c r="A318" s="1">
        <v>44381</v>
      </c>
      <c r="B318" s="2">
        <v>0.92540509259259263</v>
      </c>
      <c r="C318">
        <v>14</v>
      </c>
      <c r="D318" s="24">
        <f t="shared" si="21"/>
        <v>14</v>
      </c>
      <c r="E318" s="26" t="str">
        <f t="shared" si="24"/>
        <v>Under</v>
      </c>
      <c r="F318" s="26" t="str">
        <f t="shared" si="22"/>
        <v>Under</v>
      </c>
      <c r="G318" s="26">
        <f t="shared" si="23"/>
        <v>22</v>
      </c>
    </row>
    <row r="319" spans="1:7" ht="15" x14ac:dyDescent="0.25">
      <c r="A319" s="1">
        <v>44381</v>
      </c>
      <c r="B319" s="2">
        <v>0.92545138888888889</v>
      </c>
      <c r="C319">
        <v>12</v>
      </c>
      <c r="D319" s="24">
        <f t="shared" si="21"/>
        <v>12</v>
      </c>
      <c r="E319" s="26" t="str">
        <f t="shared" si="24"/>
        <v>Under</v>
      </c>
      <c r="F319" s="26" t="str">
        <f t="shared" si="22"/>
        <v>Under</v>
      </c>
      <c r="G319" s="26">
        <f t="shared" si="23"/>
        <v>22</v>
      </c>
    </row>
    <row r="320" spans="1:7" ht="15" x14ac:dyDescent="0.25">
      <c r="A320" s="1">
        <v>44381</v>
      </c>
      <c r="B320" s="2">
        <v>0.92553240740740739</v>
      </c>
      <c r="C320">
        <v>11</v>
      </c>
      <c r="D320" s="24">
        <f t="shared" si="21"/>
        <v>11</v>
      </c>
      <c r="E320" s="26" t="str">
        <f t="shared" si="24"/>
        <v>Under</v>
      </c>
      <c r="F320" s="26" t="str">
        <f t="shared" si="22"/>
        <v>Under</v>
      </c>
      <c r="G320" s="26">
        <f t="shared" si="23"/>
        <v>22</v>
      </c>
    </row>
    <row r="321" spans="1:7" ht="15" x14ac:dyDescent="0.25">
      <c r="A321" s="1">
        <v>44381</v>
      </c>
      <c r="B321" s="2">
        <v>0.92571759259259256</v>
      </c>
      <c r="C321">
        <v>12</v>
      </c>
      <c r="D321" s="24">
        <f t="shared" si="21"/>
        <v>12</v>
      </c>
      <c r="E321" s="26" t="str">
        <f t="shared" si="24"/>
        <v>Under</v>
      </c>
      <c r="F321" s="26" t="str">
        <f t="shared" si="22"/>
        <v>Under</v>
      </c>
      <c r="G321" s="26">
        <f t="shared" si="23"/>
        <v>22</v>
      </c>
    </row>
    <row r="322" spans="1:7" ht="15" x14ac:dyDescent="0.25">
      <c r="A322" s="1">
        <v>44381</v>
      </c>
      <c r="B322" s="2">
        <v>0.92576388888888894</v>
      </c>
      <c r="C322">
        <v>11</v>
      </c>
      <c r="D322" s="24">
        <f t="shared" si="21"/>
        <v>11</v>
      </c>
      <c r="E322" s="26" t="str">
        <f t="shared" si="24"/>
        <v>Under</v>
      </c>
      <c r="F322" s="26" t="str">
        <f t="shared" si="22"/>
        <v>Under</v>
      </c>
      <c r="G322" s="26">
        <f t="shared" si="23"/>
        <v>22</v>
      </c>
    </row>
    <row r="323" spans="1:7" ht="15" x14ac:dyDescent="0.25">
      <c r="A323" s="1">
        <v>44381</v>
      </c>
      <c r="B323" s="2">
        <v>0.92591435185185178</v>
      </c>
      <c r="C323">
        <v>11</v>
      </c>
      <c r="D323" s="24">
        <f t="shared" si="21"/>
        <v>11</v>
      </c>
      <c r="E323" s="26" t="str">
        <f t="shared" si="24"/>
        <v>Under</v>
      </c>
      <c r="F323" s="26" t="str">
        <f t="shared" si="22"/>
        <v>Under</v>
      </c>
      <c r="G323" s="26">
        <f t="shared" si="23"/>
        <v>22</v>
      </c>
    </row>
    <row r="324" spans="1:7" ht="15" x14ac:dyDescent="0.25">
      <c r="A324" s="1">
        <v>44381</v>
      </c>
      <c r="B324" s="2">
        <v>0.92792824074074076</v>
      </c>
      <c r="C324">
        <v>14</v>
      </c>
      <c r="D324" s="24">
        <f t="shared" si="21"/>
        <v>14</v>
      </c>
      <c r="E324" s="26" t="str">
        <f t="shared" si="24"/>
        <v>Under</v>
      </c>
      <c r="F324" s="26" t="str">
        <f t="shared" si="22"/>
        <v>Under</v>
      </c>
      <c r="G324" s="26">
        <f t="shared" si="23"/>
        <v>22</v>
      </c>
    </row>
    <row r="325" spans="1:7" ht="15" x14ac:dyDescent="0.25">
      <c r="A325" s="1">
        <v>44381</v>
      </c>
      <c r="B325" s="2">
        <v>0.93071759259259268</v>
      </c>
      <c r="C325">
        <v>9</v>
      </c>
      <c r="D325" s="24">
        <f t="shared" si="21"/>
        <v>9</v>
      </c>
      <c r="E325" s="26" t="str">
        <f t="shared" si="24"/>
        <v>Under</v>
      </c>
      <c r="F325" s="26" t="str">
        <f t="shared" si="22"/>
        <v>Under</v>
      </c>
      <c r="G325" s="26">
        <f t="shared" si="23"/>
        <v>22</v>
      </c>
    </row>
    <row r="326" spans="1:7" ht="15" x14ac:dyDescent="0.25">
      <c r="A326" s="1">
        <v>44381</v>
      </c>
      <c r="B326" s="2">
        <v>0.93084490740740744</v>
      </c>
      <c r="C326">
        <v>18</v>
      </c>
      <c r="D326" s="24">
        <f t="shared" si="21"/>
        <v>18</v>
      </c>
      <c r="E326" s="26" t="str">
        <f t="shared" si="24"/>
        <v>Under</v>
      </c>
      <c r="F326" s="26" t="str">
        <f t="shared" si="22"/>
        <v>Under</v>
      </c>
      <c r="G326" s="26">
        <f t="shared" si="23"/>
        <v>22</v>
      </c>
    </row>
    <row r="327" spans="1:7" ht="15" x14ac:dyDescent="0.25">
      <c r="A327" s="1">
        <v>44381</v>
      </c>
      <c r="B327" s="2">
        <v>0.93321759259259263</v>
      </c>
      <c r="C327">
        <v>15</v>
      </c>
      <c r="D327" s="24">
        <f t="shared" si="21"/>
        <v>15</v>
      </c>
      <c r="E327" s="26" t="str">
        <f t="shared" si="24"/>
        <v>Under</v>
      </c>
      <c r="F327" s="26" t="str">
        <f t="shared" si="22"/>
        <v>Under</v>
      </c>
      <c r="G327" s="26">
        <f t="shared" si="23"/>
        <v>22</v>
      </c>
    </row>
    <row r="328" spans="1:7" ht="15" x14ac:dyDescent="0.25">
      <c r="A328" s="1">
        <v>44381</v>
      </c>
      <c r="B328" s="2">
        <v>0.93329861111111112</v>
      </c>
      <c r="C328">
        <v>20</v>
      </c>
      <c r="D328" s="24">
        <f t="shared" si="21"/>
        <v>20</v>
      </c>
      <c r="E328" s="26" t="str">
        <f t="shared" si="24"/>
        <v>Under</v>
      </c>
      <c r="F328" s="26" t="str">
        <f t="shared" si="22"/>
        <v>Under</v>
      </c>
      <c r="G328" s="26">
        <f t="shared" si="23"/>
        <v>22</v>
      </c>
    </row>
    <row r="329" spans="1:7" ht="15" x14ac:dyDescent="0.25">
      <c r="A329" s="1">
        <v>44381</v>
      </c>
      <c r="B329" s="2">
        <v>0.93332175925925931</v>
      </c>
      <c r="C329">
        <v>23</v>
      </c>
      <c r="D329" s="24">
        <f t="shared" si="21"/>
        <v>23</v>
      </c>
      <c r="E329" s="26" t="str">
        <f t="shared" si="24"/>
        <v>Under</v>
      </c>
      <c r="F329" s="26" t="str">
        <f t="shared" si="22"/>
        <v>Over</v>
      </c>
      <c r="G329" s="26">
        <f t="shared" si="23"/>
        <v>22</v>
      </c>
    </row>
    <row r="330" spans="1:7" ht="15" x14ac:dyDescent="0.25">
      <c r="A330" s="1">
        <v>44381</v>
      </c>
      <c r="B330" s="2">
        <v>0.93339120370370365</v>
      </c>
      <c r="C330">
        <v>16</v>
      </c>
      <c r="D330" s="24">
        <f t="shared" si="21"/>
        <v>16</v>
      </c>
      <c r="E330" s="26" t="str">
        <f t="shared" si="24"/>
        <v>Under</v>
      </c>
      <c r="F330" s="26" t="str">
        <f t="shared" si="22"/>
        <v>Under</v>
      </c>
      <c r="G330" s="26">
        <f t="shared" si="23"/>
        <v>22</v>
      </c>
    </row>
    <row r="331" spans="1:7" ht="15" x14ac:dyDescent="0.25">
      <c r="A331" s="1">
        <v>44381</v>
      </c>
      <c r="B331" s="2">
        <v>0.93362268518518521</v>
      </c>
      <c r="C331">
        <v>14</v>
      </c>
      <c r="D331" s="24">
        <f t="shared" si="21"/>
        <v>14</v>
      </c>
      <c r="E331" s="26" t="str">
        <f t="shared" si="24"/>
        <v>Under</v>
      </c>
      <c r="F331" s="26" t="str">
        <f t="shared" si="22"/>
        <v>Under</v>
      </c>
      <c r="G331" s="26">
        <f t="shared" si="23"/>
        <v>22</v>
      </c>
    </row>
    <row r="332" spans="1:7" ht="15" x14ac:dyDescent="0.25">
      <c r="A332" s="1">
        <v>44381</v>
      </c>
      <c r="B332" s="2">
        <v>0.93366898148148147</v>
      </c>
      <c r="C332">
        <v>17</v>
      </c>
      <c r="D332" s="24">
        <f t="shared" si="21"/>
        <v>17</v>
      </c>
      <c r="E332" s="26" t="str">
        <f t="shared" si="24"/>
        <v>Under</v>
      </c>
      <c r="F332" s="26" t="str">
        <f t="shared" si="22"/>
        <v>Under</v>
      </c>
      <c r="G332" s="26">
        <f t="shared" si="23"/>
        <v>22</v>
      </c>
    </row>
    <row r="333" spans="1:7" ht="15" x14ac:dyDescent="0.25">
      <c r="A333" s="1">
        <v>44381</v>
      </c>
      <c r="B333" s="2">
        <v>0.9337847222222222</v>
      </c>
      <c r="C333">
        <v>13</v>
      </c>
      <c r="D333" s="24">
        <f t="shared" si="21"/>
        <v>13</v>
      </c>
      <c r="E333" s="26" t="str">
        <f t="shared" si="24"/>
        <v>Under</v>
      </c>
      <c r="F333" s="26" t="str">
        <f t="shared" si="22"/>
        <v>Under</v>
      </c>
      <c r="G333" s="26">
        <f t="shared" si="23"/>
        <v>22</v>
      </c>
    </row>
    <row r="334" spans="1:7" ht="15" x14ac:dyDescent="0.25">
      <c r="A334" s="1">
        <v>44381</v>
      </c>
      <c r="B334" s="2">
        <v>0.9340046296296296</v>
      </c>
      <c r="C334">
        <v>21</v>
      </c>
      <c r="D334" s="24">
        <f t="shared" si="21"/>
        <v>21</v>
      </c>
      <c r="E334" s="26" t="str">
        <f t="shared" si="24"/>
        <v>Under</v>
      </c>
      <c r="F334" s="26" t="str">
        <f t="shared" si="22"/>
        <v>Over</v>
      </c>
      <c r="G334" s="26">
        <f t="shared" si="23"/>
        <v>22</v>
      </c>
    </row>
    <row r="335" spans="1:7" ht="15" x14ac:dyDescent="0.25">
      <c r="A335" s="1">
        <v>44381</v>
      </c>
      <c r="B335" s="2">
        <v>0.93418981481481478</v>
      </c>
      <c r="C335">
        <v>13</v>
      </c>
      <c r="D335" s="24">
        <f t="shared" si="21"/>
        <v>13</v>
      </c>
      <c r="E335" s="26" t="str">
        <f t="shared" si="24"/>
        <v>Under</v>
      </c>
      <c r="F335" s="26" t="str">
        <f t="shared" si="22"/>
        <v>Under</v>
      </c>
      <c r="G335" s="26">
        <f t="shared" si="23"/>
        <v>22</v>
      </c>
    </row>
    <row r="336" spans="1:7" ht="15" x14ac:dyDescent="0.25">
      <c r="A336" s="1">
        <v>44381</v>
      </c>
      <c r="B336" s="2">
        <v>0.93427083333333327</v>
      </c>
      <c r="C336">
        <v>15</v>
      </c>
      <c r="D336" s="24">
        <f t="shared" si="21"/>
        <v>15</v>
      </c>
      <c r="E336" s="26" t="str">
        <f t="shared" si="24"/>
        <v>Under</v>
      </c>
      <c r="F336" s="26" t="str">
        <f t="shared" si="22"/>
        <v>Under</v>
      </c>
      <c r="G336" s="26">
        <f t="shared" si="23"/>
        <v>22</v>
      </c>
    </row>
    <row r="337" spans="1:7" ht="15" x14ac:dyDescent="0.25">
      <c r="A337" s="1">
        <v>44381</v>
      </c>
      <c r="B337" s="2">
        <v>0.93432870370370369</v>
      </c>
      <c r="C337">
        <v>13</v>
      </c>
      <c r="D337" s="24">
        <f t="shared" si="21"/>
        <v>13</v>
      </c>
      <c r="E337" s="26" t="str">
        <f t="shared" si="24"/>
        <v>Under</v>
      </c>
      <c r="F337" s="26" t="str">
        <f t="shared" si="22"/>
        <v>Under</v>
      </c>
      <c r="G337" s="26">
        <f t="shared" si="23"/>
        <v>22</v>
      </c>
    </row>
    <row r="338" spans="1:7" ht="15" x14ac:dyDescent="0.25">
      <c r="A338" s="1">
        <v>44381</v>
      </c>
      <c r="B338" s="2">
        <v>0.93557870370370377</v>
      </c>
      <c r="C338">
        <v>15</v>
      </c>
      <c r="D338" s="24">
        <f t="shared" si="21"/>
        <v>15</v>
      </c>
      <c r="E338" s="26" t="str">
        <f t="shared" si="24"/>
        <v>Under</v>
      </c>
      <c r="F338" s="26" t="str">
        <f t="shared" si="22"/>
        <v>Under</v>
      </c>
      <c r="G338" s="26">
        <f t="shared" si="23"/>
        <v>22</v>
      </c>
    </row>
    <row r="339" spans="1:7" ht="15" x14ac:dyDescent="0.25">
      <c r="A339" s="1">
        <v>44381</v>
      </c>
      <c r="B339" s="2">
        <v>0.93684027777777779</v>
      </c>
      <c r="C339">
        <v>10</v>
      </c>
      <c r="D339" s="24">
        <f t="shared" si="21"/>
        <v>10</v>
      </c>
      <c r="E339" s="26" t="str">
        <f t="shared" si="24"/>
        <v>Under</v>
      </c>
      <c r="F339" s="26" t="str">
        <f t="shared" si="22"/>
        <v>Under</v>
      </c>
      <c r="G339" s="26">
        <f t="shared" si="23"/>
        <v>22</v>
      </c>
    </row>
    <row r="340" spans="1:7" ht="15" x14ac:dyDescent="0.25">
      <c r="A340" s="1">
        <v>44381</v>
      </c>
      <c r="B340" s="2">
        <v>0.93695601851851851</v>
      </c>
      <c r="C340">
        <v>12</v>
      </c>
      <c r="D340" s="24">
        <f t="shared" si="21"/>
        <v>12</v>
      </c>
      <c r="E340" s="26" t="str">
        <f t="shared" si="24"/>
        <v>Under</v>
      </c>
      <c r="F340" s="26" t="str">
        <f t="shared" si="22"/>
        <v>Under</v>
      </c>
      <c r="G340" s="26">
        <f t="shared" si="23"/>
        <v>22</v>
      </c>
    </row>
    <row r="341" spans="1:7" ht="15" x14ac:dyDescent="0.25">
      <c r="A341" s="1">
        <v>44381</v>
      </c>
      <c r="B341" s="2">
        <v>0.93702546296296296</v>
      </c>
      <c r="C341">
        <v>11</v>
      </c>
      <c r="D341" s="24">
        <f t="shared" si="21"/>
        <v>11</v>
      </c>
      <c r="E341" s="26" t="str">
        <f t="shared" si="24"/>
        <v>Under</v>
      </c>
      <c r="F341" s="26" t="str">
        <f t="shared" si="22"/>
        <v>Under</v>
      </c>
      <c r="G341" s="26">
        <f t="shared" si="23"/>
        <v>22</v>
      </c>
    </row>
    <row r="342" spans="1:7" ht="15" x14ac:dyDescent="0.25">
      <c r="A342" s="1">
        <v>44381</v>
      </c>
      <c r="B342" s="2">
        <v>0.93961805555555555</v>
      </c>
      <c r="C342">
        <v>18</v>
      </c>
      <c r="D342" s="24">
        <f t="shared" si="21"/>
        <v>18</v>
      </c>
      <c r="E342" s="26" t="str">
        <f t="shared" si="24"/>
        <v>Under</v>
      </c>
      <c r="F342" s="26" t="str">
        <f t="shared" si="22"/>
        <v>Under</v>
      </c>
      <c r="G342" s="26">
        <f t="shared" si="23"/>
        <v>22</v>
      </c>
    </row>
    <row r="343" spans="1:7" ht="15" x14ac:dyDescent="0.25">
      <c r="A343" s="1">
        <v>44381</v>
      </c>
      <c r="B343" s="2">
        <v>0.94006944444444451</v>
      </c>
      <c r="C343">
        <v>14</v>
      </c>
      <c r="D343" s="24">
        <f t="shared" ref="D343:D406" si="25">IF(C343="","",IF($B$9="mph",C343,ROUND(C343*0.6214,0)))</f>
        <v>14</v>
      </c>
      <c r="E343" s="26" t="str">
        <f t="shared" si="24"/>
        <v>Under</v>
      </c>
      <c r="F343" s="26" t="str">
        <f t="shared" ref="F343:F406" si="26">IF(D343="","",IF(D343&gt;$B$10,"Over","Under"))</f>
        <v>Under</v>
      </c>
      <c r="G343" s="26">
        <f t="shared" ref="G343:G406" si="27">HOUR(B343)</f>
        <v>22</v>
      </c>
    </row>
    <row r="344" spans="1:7" ht="15" x14ac:dyDescent="0.25">
      <c r="A344" s="1">
        <v>44381</v>
      </c>
      <c r="B344" s="2">
        <v>0.94063657407407408</v>
      </c>
      <c r="C344">
        <v>14</v>
      </c>
      <c r="D344" s="24">
        <f t="shared" si="25"/>
        <v>14</v>
      </c>
      <c r="E344" s="26" t="str">
        <f t="shared" ref="E344:E407" si="28">IF(D344="","",IF(D344&gt;$B$11,"Over","Under"))</f>
        <v>Under</v>
      </c>
      <c r="F344" s="26" t="str">
        <f t="shared" si="26"/>
        <v>Under</v>
      </c>
      <c r="G344" s="26">
        <f t="shared" si="27"/>
        <v>22</v>
      </c>
    </row>
    <row r="345" spans="1:7" ht="15" x14ac:dyDescent="0.25">
      <c r="A345" s="1">
        <v>44381</v>
      </c>
      <c r="B345" s="2">
        <v>0.94273148148148145</v>
      </c>
      <c r="C345">
        <v>14</v>
      </c>
      <c r="D345" s="24">
        <f t="shared" si="25"/>
        <v>14</v>
      </c>
      <c r="E345" s="26" t="str">
        <f t="shared" si="28"/>
        <v>Under</v>
      </c>
      <c r="F345" s="26" t="str">
        <f t="shared" si="26"/>
        <v>Under</v>
      </c>
      <c r="G345" s="26">
        <f t="shared" si="27"/>
        <v>22</v>
      </c>
    </row>
    <row r="346" spans="1:7" ht="15" x14ac:dyDescent="0.25">
      <c r="A346" s="1">
        <v>44381</v>
      </c>
      <c r="B346" s="2">
        <v>0.94325231481481486</v>
      </c>
      <c r="C346">
        <v>13</v>
      </c>
      <c r="D346" s="24">
        <f t="shared" si="25"/>
        <v>13</v>
      </c>
      <c r="E346" s="26" t="str">
        <f t="shared" si="28"/>
        <v>Under</v>
      </c>
      <c r="F346" s="26" t="str">
        <f t="shared" si="26"/>
        <v>Under</v>
      </c>
      <c r="G346" s="26">
        <f t="shared" si="27"/>
        <v>22</v>
      </c>
    </row>
    <row r="347" spans="1:7" ht="15" x14ac:dyDescent="0.25">
      <c r="A347" s="1">
        <v>44381</v>
      </c>
      <c r="B347" s="2">
        <v>0.9435069444444445</v>
      </c>
      <c r="C347">
        <v>15</v>
      </c>
      <c r="D347" s="24">
        <f t="shared" si="25"/>
        <v>15</v>
      </c>
      <c r="E347" s="26" t="str">
        <f t="shared" si="28"/>
        <v>Under</v>
      </c>
      <c r="F347" s="26" t="str">
        <f t="shared" si="26"/>
        <v>Under</v>
      </c>
      <c r="G347" s="26">
        <f t="shared" si="27"/>
        <v>22</v>
      </c>
    </row>
    <row r="348" spans="1:7" ht="15" x14ac:dyDescent="0.25">
      <c r="A348" s="1">
        <v>44381</v>
      </c>
      <c r="B348" s="2">
        <v>0.94481481481481477</v>
      </c>
      <c r="C348">
        <v>15</v>
      </c>
      <c r="D348" s="24">
        <f t="shared" si="25"/>
        <v>15</v>
      </c>
      <c r="E348" s="26" t="str">
        <f t="shared" si="28"/>
        <v>Under</v>
      </c>
      <c r="F348" s="26" t="str">
        <f t="shared" si="26"/>
        <v>Under</v>
      </c>
      <c r="G348" s="26">
        <f t="shared" si="27"/>
        <v>22</v>
      </c>
    </row>
    <row r="349" spans="1:7" ht="15" x14ac:dyDescent="0.25">
      <c r="A349" s="1">
        <v>44381</v>
      </c>
      <c r="B349" s="2">
        <v>0.94680555555555557</v>
      </c>
      <c r="C349">
        <v>15</v>
      </c>
      <c r="D349" s="24">
        <f t="shared" si="25"/>
        <v>15</v>
      </c>
      <c r="E349" s="26" t="str">
        <f t="shared" si="28"/>
        <v>Under</v>
      </c>
      <c r="F349" s="26" t="str">
        <f t="shared" si="26"/>
        <v>Under</v>
      </c>
      <c r="G349" s="26">
        <f t="shared" si="27"/>
        <v>22</v>
      </c>
    </row>
    <row r="350" spans="1:7" ht="15" x14ac:dyDescent="0.25">
      <c r="A350" s="1">
        <v>44381</v>
      </c>
      <c r="B350" s="2">
        <v>0.94787037037037036</v>
      </c>
      <c r="C350">
        <v>14</v>
      </c>
      <c r="D350" s="24">
        <f t="shared" si="25"/>
        <v>14</v>
      </c>
      <c r="E350" s="26" t="str">
        <f t="shared" si="28"/>
        <v>Under</v>
      </c>
      <c r="F350" s="26" t="str">
        <f t="shared" si="26"/>
        <v>Under</v>
      </c>
      <c r="G350" s="26">
        <f t="shared" si="27"/>
        <v>22</v>
      </c>
    </row>
    <row r="351" spans="1:7" ht="15" x14ac:dyDescent="0.25">
      <c r="A351" s="1">
        <v>44381</v>
      </c>
      <c r="B351" s="2">
        <v>0.94810185185185192</v>
      </c>
      <c r="C351">
        <v>15</v>
      </c>
      <c r="D351" s="24">
        <f t="shared" si="25"/>
        <v>15</v>
      </c>
      <c r="E351" s="26" t="str">
        <f t="shared" si="28"/>
        <v>Under</v>
      </c>
      <c r="F351" s="26" t="str">
        <f t="shared" si="26"/>
        <v>Under</v>
      </c>
      <c r="G351" s="26">
        <f t="shared" si="27"/>
        <v>22</v>
      </c>
    </row>
    <row r="352" spans="1:7" ht="15" x14ac:dyDescent="0.25">
      <c r="A352" s="1">
        <v>44381</v>
      </c>
      <c r="B352" s="2">
        <v>0.94865740740740734</v>
      </c>
      <c r="C352">
        <v>13</v>
      </c>
      <c r="D352" s="24">
        <f t="shared" si="25"/>
        <v>13</v>
      </c>
      <c r="E352" s="26" t="str">
        <f t="shared" si="28"/>
        <v>Under</v>
      </c>
      <c r="F352" s="26" t="str">
        <f t="shared" si="26"/>
        <v>Under</v>
      </c>
      <c r="G352" s="26">
        <f t="shared" si="27"/>
        <v>22</v>
      </c>
    </row>
    <row r="353" spans="1:7" ht="15" x14ac:dyDescent="0.25">
      <c r="A353" s="1">
        <v>44381</v>
      </c>
      <c r="B353" s="2">
        <v>0.94870370370370372</v>
      </c>
      <c r="C353">
        <v>16</v>
      </c>
      <c r="D353" s="24">
        <f t="shared" si="25"/>
        <v>16</v>
      </c>
      <c r="E353" s="26" t="str">
        <f t="shared" si="28"/>
        <v>Under</v>
      </c>
      <c r="F353" s="26" t="str">
        <f t="shared" si="26"/>
        <v>Under</v>
      </c>
      <c r="G353" s="26">
        <f t="shared" si="27"/>
        <v>22</v>
      </c>
    </row>
    <row r="354" spans="1:7" ht="15" x14ac:dyDescent="0.25">
      <c r="A354" s="1">
        <v>44381</v>
      </c>
      <c r="B354" s="2">
        <v>0.94874999999999998</v>
      </c>
      <c r="C354">
        <v>13</v>
      </c>
      <c r="D354" s="24">
        <f t="shared" si="25"/>
        <v>13</v>
      </c>
      <c r="E354" s="26" t="str">
        <f t="shared" si="28"/>
        <v>Under</v>
      </c>
      <c r="F354" s="26" t="str">
        <f t="shared" si="26"/>
        <v>Under</v>
      </c>
      <c r="G354" s="26">
        <f t="shared" si="27"/>
        <v>22</v>
      </c>
    </row>
    <row r="355" spans="1:7" ht="15" x14ac:dyDescent="0.25">
      <c r="A355" s="1">
        <v>44381</v>
      </c>
      <c r="B355" s="2">
        <v>0.94883101851851848</v>
      </c>
      <c r="C355">
        <v>13</v>
      </c>
      <c r="D355" s="24">
        <f t="shared" si="25"/>
        <v>13</v>
      </c>
      <c r="E355" s="26" t="str">
        <f t="shared" si="28"/>
        <v>Under</v>
      </c>
      <c r="F355" s="26" t="str">
        <f t="shared" si="26"/>
        <v>Under</v>
      </c>
      <c r="G355" s="26">
        <f t="shared" si="27"/>
        <v>22</v>
      </c>
    </row>
    <row r="356" spans="1:7" ht="15" x14ac:dyDescent="0.25">
      <c r="A356" s="1">
        <v>44381</v>
      </c>
      <c r="B356" s="2">
        <v>0.94885416666666667</v>
      </c>
      <c r="C356">
        <v>15</v>
      </c>
      <c r="D356" s="24">
        <f t="shared" si="25"/>
        <v>15</v>
      </c>
      <c r="E356" s="26" t="str">
        <f t="shared" si="28"/>
        <v>Under</v>
      </c>
      <c r="F356" s="26" t="str">
        <f t="shared" si="26"/>
        <v>Under</v>
      </c>
      <c r="G356" s="26">
        <f t="shared" si="27"/>
        <v>22</v>
      </c>
    </row>
    <row r="357" spans="1:7" ht="15" x14ac:dyDescent="0.25">
      <c r="A357" s="1">
        <v>44381</v>
      </c>
      <c r="B357" s="2">
        <v>0.94894675925925931</v>
      </c>
      <c r="C357">
        <v>15</v>
      </c>
      <c r="D357" s="24">
        <f t="shared" si="25"/>
        <v>15</v>
      </c>
      <c r="E357" s="26" t="str">
        <f t="shared" si="28"/>
        <v>Under</v>
      </c>
      <c r="F357" s="26" t="str">
        <f t="shared" si="26"/>
        <v>Under</v>
      </c>
      <c r="G357" s="26">
        <f t="shared" si="27"/>
        <v>22</v>
      </c>
    </row>
    <row r="358" spans="1:7" ht="15" x14ac:dyDescent="0.25">
      <c r="A358" s="1">
        <v>44381</v>
      </c>
      <c r="B358" s="2">
        <v>0.94925925925925936</v>
      </c>
      <c r="C358">
        <v>15</v>
      </c>
      <c r="D358" s="24">
        <f t="shared" si="25"/>
        <v>15</v>
      </c>
      <c r="E358" s="26" t="str">
        <f t="shared" si="28"/>
        <v>Under</v>
      </c>
      <c r="F358" s="26" t="str">
        <f t="shared" si="26"/>
        <v>Under</v>
      </c>
      <c r="G358" s="26">
        <f t="shared" si="27"/>
        <v>22</v>
      </c>
    </row>
    <row r="359" spans="1:7" ht="15" x14ac:dyDescent="0.25">
      <c r="A359" s="1">
        <v>44381</v>
      </c>
      <c r="B359" s="2">
        <v>0.94937499999999997</v>
      </c>
      <c r="C359">
        <v>13</v>
      </c>
      <c r="D359" s="24">
        <f t="shared" si="25"/>
        <v>13</v>
      </c>
      <c r="E359" s="26" t="str">
        <f t="shared" si="28"/>
        <v>Under</v>
      </c>
      <c r="F359" s="26" t="str">
        <f t="shared" si="26"/>
        <v>Under</v>
      </c>
      <c r="G359" s="26">
        <f t="shared" si="27"/>
        <v>22</v>
      </c>
    </row>
    <row r="360" spans="1:7" ht="15" x14ac:dyDescent="0.25">
      <c r="A360" s="1">
        <v>44381</v>
      </c>
      <c r="B360" s="2">
        <v>0.94946759259259261</v>
      </c>
      <c r="C360">
        <v>14</v>
      </c>
      <c r="D360" s="24">
        <f t="shared" si="25"/>
        <v>14</v>
      </c>
      <c r="E360" s="26" t="str">
        <f t="shared" si="28"/>
        <v>Under</v>
      </c>
      <c r="F360" s="26" t="str">
        <f t="shared" si="26"/>
        <v>Under</v>
      </c>
      <c r="G360" s="26">
        <f t="shared" si="27"/>
        <v>22</v>
      </c>
    </row>
    <row r="361" spans="1:7" ht="15" x14ac:dyDescent="0.25">
      <c r="A361" s="1">
        <v>44381</v>
      </c>
      <c r="B361" s="2">
        <v>0.94965277777777779</v>
      </c>
      <c r="C361">
        <v>17</v>
      </c>
      <c r="D361" s="24">
        <f t="shared" si="25"/>
        <v>17</v>
      </c>
      <c r="E361" s="26" t="str">
        <f t="shared" si="28"/>
        <v>Under</v>
      </c>
      <c r="F361" s="26" t="str">
        <f t="shared" si="26"/>
        <v>Under</v>
      </c>
      <c r="G361" s="26">
        <f t="shared" si="27"/>
        <v>22</v>
      </c>
    </row>
    <row r="362" spans="1:7" ht="15" x14ac:dyDescent="0.25">
      <c r="A362" s="1">
        <v>44381</v>
      </c>
      <c r="B362" s="2">
        <v>0.94972222222222225</v>
      </c>
      <c r="C362">
        <v>11</v>
      </c>
      <c r="D362" s="24">
        <f t="shared" si="25"/>
        <v>11</v>
      </c>
      <c r="E362" s="26" t="str">
        <f t="shared" si="28"/>
        <v>Under</v>
      </c>
      <c r="F362" s="26" t="str">
        <f t="shared" si="26"/>
        <v>Under</v>
      </c>
      <c r="G362" s="26">
        <f t="shared" si="27"/>
        <v>22</v>
      </c>
    </row>
    <row r="363" spans="1:7" ht="15" x14ac:dyDescent="0.25">
      <c r="A363" s="1">
        <v>44381</v>
      </c>
      <c r="B363" s="2">
        <v>0.96006944444444453</v>
      </c>
      <c r="C363">
        <v>17</v>
      </c>
      <c r="D363" s="24">
        <f t="shared" si="25"/>
        <v>17</v>
      </c>
      <c r="E363" s="26" t="str">
        <f t="shared" si="28"/>
        <v>Under</v>
      </c>
      <c r="F363" s="26" t="str">
        <f t="shared" si="26"/>
        <v>Under</v>
      </c>
      <c r="G363" s="26">
        <f t="shared" si="27"/>
        <v>23</v>
      </c>
    </row>
    <row r="364" spans="1:7" ht="15" x14ac:dyDescent="0.25">
      <c r="A364" s="1">
        <v>44381</v>
      </c>
      <c r="B364" s="2">
        <v>0.96008101851851846</v>
      </c>
      <c r="C364">
        <v>15</v>
      </c>
      <c r="D364" s="24">
        <f t="shared" si="25"/>
        <v>15</v>
      </c>
      <c r="E364" s="26" t="str">
        <f t="shared" si="28"/>
        <v>Under</v>
      </c>
      <c r="F364" s="26" t="str">
        <f t="shared" si="26"/>
        <v>Under</v>
      </c>
      <c r="G364" s="26">
        <f t="shared" si="27"/>
        <v>23</v>
      </c>
    </row>
    <row r="365" spans="1:7" ht="15" x14ac:dyDescent="0.25">
      <c r="A365" s="1">
        <v>44381</v>
      </c>
      <c r="B365" s="2">
        <v>0.97209490740740734</v>
      </c>
      <c r="C365">
        <v>17</v>
      </c>
      <c r="D365" s="24">
        <f t="shared" si="25"/>
        <v>17</v>
      </c>
      <c r="E365" s="26" t="str">
        <f t="shared" si="28"/>
        <v>Under</v>
      </c>
      <c r="F365" s="26" t="str">
        <f t="shared" si="26"/>
        <v>Under</v>
      </c>
      <c r="G365" s="26">
        <f t="shared" si="27"/>
        <v>23</v>
      </c>
    </row>
    <row r="366" spans="1:7" ht="15" x14ac:dyDescent="0.25">
      <c r="A366" s="1">
        <v>44381</v>
      </c>
      <c r="B366" s="2">
        <v>0.97267361111111106</v>
      </c>
      <c r="C366">
        <v>12</v>
      </c>
      <c r="D366" s="24">
        <f t="shared" si="25"/>
        <v>12</v>
      </c>
      <c r="E366" s="26" t="str">
        <f t="shared" si="28"/>
        <v>Under</v>
      </c>
      <c r="F366" s="26" t="str">
        <f t="shared" si="26"/>
        <v>Under</v>
      </c>
      <c r="G366" s="26">
        <f t="shared" si="27"/>
        <v>23</v>
      </c>
    </row>
    <row r="367" spans="1:7" ht="15" x14ac:dyDescent="0.25">
      <c r="A367" s="1">
        <v>44381</v>
      </c>
      <c r="B367" s="2">
        <v>0.97381944444444446</v>
      </c>
      <c r="C367">
        <v>14</v>
      </c>
      <c r="D367" s="24">
        <f t="shared" si="25"/>
        <v>14</v>
      </c>
      <c r="E367" s="26" t="str">
        <f t="shared" si="28"/>
        <v>Under</v>
      </c>
      <c r="F367" s="26" t="str">
        <f t="shared" si="26"/>
        <v>Under</v>
      </c>
      <c r="G367" s="26">
        <f t="shared" si="27"/>
        <v>23</v>
      </c>
    </row>
    <row r="368" spans="1:7" ht="15" x14ac:dyDescent="0.25">
      <c r="A368" s="1">
        <v>44381</v>
      </c>
      <c r="B368" s="2">
        <v>0.99239583333333325</v>
      </c>
      <c r="C368">
        <v>13</v>
      </c>
      <c r="D368" s="24">
        <f t="shared" si="25"/>
        <v>13</v>
      </c>
      <c r="E368" s="26" t="str">
        <f t="shared" si="28"/>
        <v>Under</v>
      </c>
      <c r="F368" s="26" t="str">
        <f t="shared" si="26"/>
        <v>Under</v>
      </c>
      <c r="G368" s="26">
        <f t="shared" si="27"/>
        <v>23</v>
      </c>
    </row>
    <row r="369" spans="1:7" ht="15" x14ac:dyDescent="0.25">
      <c r="A369" s="1">
        <v>44382</v>
      </c>
      <c r="B369" s="2">
        <v>1.136574074074074E-2</v>
      </c>
      <c r="C369">
        <v>19</v>
      </c>
      <c r="D369" s="24">
        <f t="shared" si="25"/>
        <v>19</v>
      </c>
      <c r="E369" s="26" t="str">
        <f t="shared" si="28"/>
        <v>Under</v>
      </c>
      <c r="F369" s="26" t="str">
        <f t="shared" si="26"/>
        <v>Under</v>
      </c>
      <c r="G369" s="26">
        <f t="shared" si="27"/>
        <v>0</v>
      </c>
    </row>
    <row r="370" spans="1:7" ht="15" x14ac:dyDescent="0.25">
      <c r="A370" s="1">
        <v>44382</v>
      </c>
      <c r="B370" s="2">
        <v>1.1377314814814814E-2</v>
      </c>
      <c r="C370">
        <v>16</v>
      </c>
      <c r="D370" s="24">
        <f t="shared" si="25"/>
        <v>16</v>
      </c>
      <c r="E370" s="26" t="str">
        <f t="shared" si="28"/>
        <v>Under</v>
      </c>
      <c r="F370" s="26" t="str">
        <f t="shared" si="26"/>
        <v>Under</v>
      </c>
      <c r="G370" s="26">
        <f t="shared" si="27"/>
        <v>0</v>
      </c>
    </row>
    <row r="371" spans="1:7" ht="15" x14ac:dyDescent="0.25">
      <c r="A371" s="1">
        <v>44382</v>
      </c>
      <c r="B371" s="2">
        <v>5.1527777777777777E-2</v>
      </c>
      <c r="C371">
        <v>12</v>
      </c>
      <c r="D371" s="24">
        <f t="shared" si="25"/>
        <v>12</v>
      </c>
      <c r="E371" s="26" t="str">
        <f t="shared" si="28"/>
        <v>Under</v>
      </c>
      <c r="F371" s="26" t="str">
        <f t="shared" si="26"/>
        <v>Under</v>
      </c>
      <c r="G371" s="26">
        <f t="shared" si="27"/>
        <v>1</v>
      </c>
    </row>
    <row r="372" spans="1:7" ht="15" x14ac:dyDescent="0.25">
      <c r="A372" s="1">
        <v>44382</v>
      </c>
      <c r="B372" s="2">
        <v>5.1643518518518526E-2</v>
      </c>
      <c r="C372">
        <v>18</v>
      </c>
      <c r="D372" s="24">
        <f t="shared" si="25"/>
        <v>18</v>
      </c>
      <c r="E372" s="26" t="str">
        <f t="shared" si="28"/>
        <v>Under</v>
      </c>
      <c r="F372" s="26" t="str">
        <f t="shared" si="26"/>
        <v>Under</v>
      </c>
      <c r="G372" s="26">
        <f t="shared" si="27"/>
        <v>1</v>
      </c>
    </row>
    <row r="373" spans="1:7" ht="15" x14ac:dyDescent="0.25">
      <c r="A373" s="1">
        <v>44382</v>
      </c>
      <c r="B373" s="2">
        <v>5.8032407407407414E-2</v>
      </c>
      <c r="C373">
        <v>12</v>
      </c>
      <c r="D373" s="24">
        <f t="shared" si="25"/>
        <v>12</v>
      </c>
      <c r="E373" s="26" t="str">
        <f t="shared" si="28"/>
        <v>Under</v>
      </c>
      <c r="F373" s="26" t="str">
        <f t="shared" si="26"/>
        <v>Under</v>
      </c>
      <c r="G373" s="26">
        <f t="shared" si="27"/>
        <v>1</v>
      </c>
    </row>
    <row r="374" spans="1:7" ht="15" x14ac:dyDescent="0.25">
      <c r="A374" s="1">
        <v>44382</v>
      </c>
      <c r="B374" s="2">
        <v>0.10092592592592592</v>
      </c>
      <c r="C374">
        <v>13</v>
      </c>
      <c r="D374" s="24">
        <f t="shared" si="25"/>
        <v>13</v>
      </c>
      <c r="E374" s="26" t="str">
        <f t="shared" si="28"/>
        <v>Under</v>
      </c>
      <c r="F374" s="26" t="str">
        <f t="shared" si="26"/>
        <v>Under</v>
      </c>
      <c r="G374" s="26">
        <f t="shared" si="27"/>
        <v>2</v>
      </c>
    </row>
    <row r="375" spans="1:7" ht="15" x14ac:dyDescent="0.25">
      <c r="A375" s="1">
        <v>44382</v>
      </c>
      <c r="B375" s="2">
        <v>0.10166666666666667</v>
      </c>
      <c r="C375">
        <v>12</v>
      </c>
      <c r="D375" s="24">
        <f t="shared" si="25"/>
        <v>12</v>
      </c>
      <c r="E375" s="26" t="str">
        <f t="shared" si="28"/>
        <v>Under</v>
      </c>
      <c r="F375" s="26" t="str">
        <f t="shared" si="26"/>
        <v>Under</v>
      </c>
      <c r="G375" s="26">
        <f t="shared" si="27"/>
        <v>2</v>
      </c>
    </row>
    <row r="376" spans="1:7" ht="15" x14ac:dyDescent="0.25">
      <c r="A376" s="1">
        <v>44382</v>
      </c>
      <c r="B376" s="2">
        <v>0.10174768518518518</v>
      </c>
      <c r="C376">
        <v>14</v>
      </c>
      <c r="D376" s="24">
        <f t="shared" si="25"/>
        <v>14</v>
      </c>
      <c r="E376" s="26" t="str">
        <f t="shared" si="28"/>
        <v>Under</v>
      </c>
      <c r="F376" s="26" t="str">
        <f t="shared" si="26"/>
        <v>Under</v>
      </c>
      <c r="G376" s="26">
        <f t="shared" si="27"/>
        <v>2</v>
      </c>
    </row>
    <row r="377" spans="1:7" ht="15" x14ac:dyDescent="0.25">
      <c r="A377" s="1">
        <v>44382</v>
      </c>
      <c r="B377" s="2">
        <v>0.10184027777777778</v>
      </c>
      <c r="C377">
        <v>16</v>
      </c>
      <c r="D377" s="24">
        <f t="shared" si="25"/>
        <v>16</v>
      </c>
      <c r="E377" s="26" t="str">
        <f t="shared" si="28"/>
        <v>Under</v>
      </c>
      <c r="F377" s="26" t="str">
        <f t="shared" si="26"/>
        <v>Under</v>
      </c>
      <c r="G377" s="26">
        <f t="shared" si="27"/>
        <v>2</v>
      </c>
    </row>
    <row r="378" spans="1:7" ht="15" x14ac:dyDescent="0.25">
      <c r="A378" s="1">
        <v>44382</v>
      </c>
      <c r="B378" s="2">
        <v>0.10252314814814815</v>
      </c>
      <c r="C378">
        <v>12</v>
      </c>
      <c r="D378" s="24">
        <f t="shared" si="25"/>
        <v>12</v>
      </c>
      <c r="E378" s="26" t="str">
        <f t="shared" si="28"/>
        <v>Under</v>
      </c>
      <c r="F378" s="26" t="str">
        <f t="shared" si="26"/>
        <v>Under</v>
      </c>
      <c r="G378" s="26">
        <f t="shared" si="27"/>
        <v>2</v>
      </c>
    </row>
    <row r="379" spans="1:7" ht="15" x14ac:dyDescent="0.25">
      <c r="A379" s="1">
        <v>44382</v>
      </c>
      <c r="B379" s="2">
        <v>0.10436342592592592</v>
      </c>
      <c r="C379">
        <v>13</v>
      </c>
      <c r="D379" s="24">
        <f t="shared" si="25"/>
        <v>13</v>
      </c>
      <c r="E379" s="26" t="str">
        <f t="shared" si="28"/>
        <v>Under</v>
      </c>
      <c r="F379" s="26" t="str">
        <f t="shared" si="26"/>
        <v>Under</v>
      </c>
      <c r="G379" s="26">
        <f t="shared" si="27"/>
        <v>2</v>
      </c>
    </row>
    <row r="380" spans="1:7" ht="15" x14ac:dyDescent="0.25">
      <c r="A380" s="1">
        <v>44382</v>
      </c>
      <c r="B380" s="2">
        <v>0.1044212962962963</v>
      </c>
      <c r="C380">
        <v>10</v>
      </c>
      <c r="D380" s="24">
        <f t="shared" si="25"/>
        <v>10</v>
      </c>
      <c r="E380" s="26" t="str">
        <f t="shared" si="28"/>
        <v>Under</v>
      </c>
      <c r="F380" s="26" t="str">
        <f t="shared" si="26"/>
        <v>Under</v>
      </c>
      <c r="G380" s="26">
        <f t="shared" si="27"/>
        <v>2</v>
      </c>
    </row>
    <row r="381" spans="1:7" ht="15" x14ac:dyDescent="0.25">
      <c r="A381" s="1">
        <v>44382</v>
      </c>
      <c r="B381" s="2">
        <v>0.10447916666666666</v>
      </c>
      <c r="C381">
        <v>15</v>
      </c>
      <c r="D381" s="24">
        <f t="shared" si="25"/>
        <v>15</v>
      </c>
      <c r="E381" s="26" t="str">
        <f t="shared" si="28"/>
        <v>Under</v>
      </c>
      <c r="F381" s="26" t="str">
        <f t="shared" si="26"/>
        <v>Under</v>
      </c>
      <c r="G381" s="26">
        <f t="shared" si="27"/>
        <v>2</v>
      </c>
    </row>
    <row r="382" spans="1:7" ht="15" x14ac:dyDescent="0.25">
      <c r="A382" s="1">
        <v>44382</v>
      </c>
      <c r="B382" s="2">
        <v>0.10462962962962963</v>
      </c>
      <c r="C382">
        <v>18</v>
      </c>
      <c r="D382" s="24">
        <f t="shared" si="25"/>
        <v>18</v>
      </c>
      <c r="E382" s="26" t="str">
        <f t="shared" si="28"/>
        <v>Under</v>
      </c>
      <c r="F382" s="26" t="str">
        <f t="shared" si="26"/>
        <v>Under</v>
      </c>
      <c r="G382" s="26">
        <f t="shared" si="27"/>
        <v>2</v>
      </c>
    </row>
    <row r="383" spans="1:7" ht="15" x14ac:dyDescent="0.25">
      <c r="A383" s="1">
        <v>44382</v>
      </c>
      <c r="B383" s="2">
        <v>0.10530092592592592</v>
      </c>
      <c r="C383">
        <v>13</v>
      </c>
      <c r="D383" s="24">
        <f t="shared" si="25"/>
        <v>13</v>
      </c>
      <c r="E383" s="26" t="str">
        <f t="shared" si="28"/>
        <v>Under</v>
      </c>
      <c r="F383" s="26" t="str">
        <f t="shared" si="26"/>
        <v>Under</v>
      </c>
      <c r="G383" s="26">
        <f t="shared" si="27"/>
        <v>2</v>
      </c>
    </row>
    <row r="384" spans="1:7" ht="15" x14ac:dyDescent="0.25">
      <c r="A384" s="1">
        <v>44382</v>
      </c>
      <c r="B384" s="2">
        <v>0.10534722222222222</v>
      </c>
      <c r="C384">
        <v>14</v>
      </c>
      <c r="D384" s="24">
        <f t="shared" si="25"/>
        <v>14</v>
      </c>
      <c r="E384" s="26" t="str">
        <f t="shared" si="28"/>
        <v>Under</v>
      </c>
      <c r="F384" s="26" t="str">
        <f t="shared" si="26"/>
        <v>Under</v>
      </c>
      <c r="G384" s="26">
        <f t="shared" si="27"/>
        <v>2</v>
      </c>
    </row>
    <row r="385" spans="1:7" ht="15" x14ac:dyDescent="0.25">
      <c r="A385" s="1">
        <v>44382</v>
      </c>
      <c r="B385" s="2">
        <v>0.10539351851851853</v>
      </c>
      <c r="C385">
        <v>14</v>
      </c>
      <c r="D385" s="24">
        <f t="shared" si="25"/>
        <v>14</v>
      </c>
      <c r="E385" s="26" t="str">
        <f t="shared" si="28"/>
        <v>Under</v>
      </c>
      <c r="F385" s="26" t="str">
        <f t="shared" si="26"/>
        <v>Under</v>
      </c>
      <c r="G385" s="26">
        <f t="shared" si="27"/>
        <v>2</v>
      </c>
    </row>
    <row r="386" spans="1:7" ht="15" x14ac:dyDescent="0.25">
      <c r="A386" s="1">
        <v>44382</v>
      </c>
      <c r="B386" s="2">
        <v>0.10578703703703703</v>
      </c>
      <c r="C386">
        <v>15</v>
      </c>
      <c r="D386" s="24">
        <f t="shared" si="25"/>
        <v>15</v>
      </c>
      <c r="E386" s="26" t="str">
        <f t="shared" si="28"/>
        <v>Under</v>
      </c>
      <c r="F386" s="26" t="str">
        <f t="shared" si="26"/>
        <v>Under</v>
      </c>
      <c r="G386" s="26">
        <f t="shared" si="27"/>
        <v>2</v>
      </c>
    </row>
    <row r="387" spans="1:7" ht="15" x14ac:dyDescent="0.25">
      <c r="A387" s="1">
        <v>44382</v>
      </c>
      <c r="B387" s="2">
        <v>0.10697916666666667</v>
      </c>
      <c r="C387">
        <v>13</v>
      </c>
      <c r="D387" s="24">
        <f t="shared" si="25"/>
        <v>13</v>
      </c>
      <c r="E387" s="26" t="str">
        <f t="shared" si="28"/>
        <v>Under</v>
      </c>
      <c r="F387" s="26" t="str">
        <f t="shared" si="26"/>
        <v>Under</v>
      </c>
      <c r="G387" s="26">
        <f t="shared" si="27"/>
        <v>2</v>
      </c>
    </row>
    <row r="388" spans="1:7" ht="15" x14ac:dyDescent="0.25">
      <c r="A388" s="1">
        <v>44382</v>
      </c>
      <c r="B388" s="2">
        <v>0.10706018518518519</v>
      </c>
      <c r="C388">
        <v>12</v>
      </c>
      <c r="D388" s="24">
        <f t="shared" si="25"/>
        <v>12</v>
      </c>
      <c r="E388" s="26" t="str">
        <f t="shared" si="28"/>
        <v>Under</v>
      </c>
      <c r="F388" s="26" t="str">
        <f t="shared" si="26"/>
        <v>Under</v>
      </c>
      <c r="G388" s="26">
        <f t="shared" si="27"/>
        <v>2</v>
      </c>
    </row>
    <row r="389" spans="1:7" ht="15" x14ac:dyDescent="0.25">
      <c r="A389" s="1">
        <v>44382</v>
      </c>
      <c r="B389" s="2">
        <v>0.12416666666666666</v>
      </c>
      <c r="C389">
        <v>19</v>
      </c>
      <c r="D389" s="24">
        <f t="shared" si="25"/>
        <v>19</v>
      </c>
      <c r="E389" s="26" t="str">
        <f t="shared" si="28"/>
        <v>Under</v>
      </c>
      <c r="F389" s="26" t="str">
        <f t="shared" si="26"/>
        <v>Under</v>
      </c>
      <c r="G389" s="26">
        <f t="shared" si="27"/>
        <v>2</v>
      </c>
    </row>
    <row r="390" spans="1:7" ht="15" x14ac:dyDescent="0.25">
      <c r="A390" s="1">
        <v>44382</v>
      </c>
      <c r="B390" s="2">
        <v>0.1257638888888889</v>
      </c>
      <c r="C390">
        <v>15</v>
      </c>
      <c r="D390" s="24">
        <f t="shared" si="25"/>
        <v>15</v>
      </c>
      <c r="E390" s="26" t="str">
        <f t="shared" si="28"/>
        <v>Under</v>
      </c>
      <c r="F390" s="26" t="str">
        <f t="shared" si="26"/>
        <v>Under</v>
      </c>
      <c r="G390" s="26">
        <f t="shared" si="27"/>
        <v>3</v>
      </c>
    </row>
    <row r="391" spans="1:7" ht="15" x14ac:dyDescent="0.25">
      <c r="A391" s="1">
        <v>44382</v>
      </c>
      <c r="B391" s="2">
        <v>0.12584490740740742</v>
      </c>
      <c r="C391">
        <v>14</v>
      </c>
      <c r="D391" s="24">
        <f t="shared" si="25"/>
        <v>14</v>
      </c>
      <c r="E391" s="26" t="str">
        <f t="shared" si="28"/>
        <v>Under</v>
      </c>
      <c r="F391" s="26" t="str">
        <f t="shared" si="26"/>
        <v>Under</v>
      </c>
      <c r="G391" s="26">
        <f t="shared" si="27"/>
        <v>3</v>
      </c>
    </row>
    <row r="392" spans="1:7" ht="15" x14ac:dyDescent="0.25">
      <c r="A392" s="1">
        <v>44382</v>
      </c>
      <c r="B392" s="2">
        <v>0.12646990740740741</v>
      </c>
      <c r="C392">
        <v>14</v>
      </c>
      <c r="D392" s="24">
        <f t="shared" si="25"/>
        <v>14</v>
      </c>
      <c r="E392" s="26" t="str">
        <f t="shared" si="28"/>
        <v>Under</v>
      </c>
      <c r="F392" s="26" t="str">
        <f t="shared" si="26"/>
        <v>Under</v>
      </c>
      <c r="G392" s="26">
        <f t="shared" si="27"/>
        <v>3</v>
      </c>
    </row>
    <row r="393" spans="1:7" ht="15" x14ac:dyDescent="0.25">
      <c r="A393" s="1">
        <v>44382</v>
      </c>
      <c r="B393" s="2">
        <v>0.12653935185185186</v>
      </c>
      <c r="C393">
        <v>19</v>
      </c>
      <c r="D393" s="24">
        <f t="shared" si="25"/>
        <v>19</v>
      </c>
      <c r="E393" s="26" t="str">
        <f t="shared" si="28"/>
        <v>Under</v>
      </c>
      <c r="F393" s="26" t="str">
        <f t="shared" si="26"/>
        <v>Under</v>
      </c>
      <c r="G393" s="26">
        <f t="shared" si="27"/>
        <v>3</v>
      </c>
    </row>
    <row r="394" spans="1:7" ht="15" x14ac:dyDescent="0.25">
      <c r="A394" s="1">
        <v>44382</v>
      </c>
      <c r="B394" s="2">
        <v>0.12702546296296297</v>
      </c>
      <c r="C394">
        <v>15</v>
      </c>
      <c r="D394" s="24">
        <f t="shared" si="25"/>
        <v>15</v>
      </c>
      <c r="E394" s="26" t="str">
        <f t="shared" si="28"/>
        <v>Under</v>
      </c>
      <c r="F394" s="26" t="str">
        <f t="shared" si="26"/>
        <v>Under</v>
      </c>
      <c r="G394" s="26">
        <f t="shared" si="27"/>
        <v>3</v>
      </c>
    </row>
    <row r="395" spans="1:7" ht="15" x14ac:dyDescent="0.25">
      <c r="A395" s="1">
        <v>44382</v>
      </c>
      <c r="B395" s="2">
        <v>0.12721064814814814</v>
      </c>
      <c r="C395">
        <v>12</v>
      </c>
      <c r="D395" s="24">
        <f t="shared" si="25"/>
        <v>12</v>
      </c>
      <c r="E395" s="26" t="str">
        <f t="shared" si="28"/>
        <v>Under</v>
      </c>
      <c r="F395" s="26" t="str">
        <f t="shared" si="26"/>
        <v>Under</v>
      </c>
      <c r="G395" s="26">
        <f t="shared" si="27"/>
        <v>3</v>
      </c>
    </row>
    <row r="396" spans="1:7" ht="15" x14ac:dyDescent="0.25">
      <c r="A396" s="1">
        <v>44382</v>
      </c>
      <c r="B396" s="2">
        <v>0.12756944444444443</v>
      </c>
      <c r="C396">
        <v>16</v>
      </c>
      <c r="D396" s="24">
        <f t="shared" si="25"/>
        <v>16</v>
      </c>
      <c r="E396" s="26" t="str">
        <f t="shared" si="28"/>
        <v>Under</v>
      </c>
      <c r="F396" s="26" t="str">
        <f t="shared" si="26"/>
        <v>Under</v>
      </c>
      <c r="G396" s="26">
        <f t="shared" si="27"/>
        <v>3</v>
      </c>
    </row>
    <row r="397" spans="1:7" ht="15" x14ac:dyDescent="0.25">
      <c r="A397" s="1">
        <v>44382</v>
      </c>
      <c r="B397" s="2">
        <v>0.12763888888888889</v>
      </c>
      <c r="C397">
        <v>17</v>
      </c>
      <c r="D397" s="24">
        <f t="shared" si="25"/>
        <v>17</v>
      </c>
      <c r="E397" s="26" t="str">
        <f t="shared" si="28"/>
        <v>Under</v>
      </c>
      <c r="F397" s="26" t="str">
        <f t="shared" si="26"/>
        <v>Under</v>
      </c>
      <c r="G397" s="26">
        <f t="shared" si="27"/>
        <v>3</v>
      </c>
    </row>
    <row r="398" spans="1:7" ht="15" x14ac:dyDescent="0.25">
      <c r="A398" s="1">
        <v>44382</v>
      </c>
      <c r="B398" s="2">
        <v>0.12769675925925925</v>
      </c>
      <c r="C398">
        <v>13</v>
      </c>
      <c r="D398" s="24">
        <f t="shared" si="25"/>
        <v>13</v>
      </c>
      <c r="E398" s="26" t="str">
        <f t="shared" si="28"/>
        <v>Under</v>
      </c>
      <c r="F398" s="26" t="str">
        <f t="shared" si="26"/>
        <v>Under</v>
      </c>
      <c r="G398" s="26">
        <f t="shared" si="27"/>
        <v>3</v>
      </c>
    </row>
    <row r="399" spans="1:7" ht="15" x14ac:dyDescent="0.25">
      <c r="A399" s="1">
        <v>44382</v>
      </c>
      <c r="B399" s="2">
        <v>0.12771990740740741</v>
      </c>
      <c r="C399">
        <v>16</v>
      </c>
      <c r="D399" s="24">
        <f t="shared" si="25"/>
        <v>16</v>
      </c>
      <c r="E399" s="26" t="str">
        <f t="shared" si="28"/>
        <v>Under</v>
      </c>
      <c r="F399" s="26" t="str">
        <f t="shared" si="26"/>
        <v>Under</v>
      </c>
      <c r="G399" s="26">
        <f t="shared" si="27"/>
        <v>3</v>
      </c>
    </row>
    <row r="400" spans="1:7" ht="15" x14ac:dyDescent="0.25">
      <c r="A400" s="1">
        <v>44382</v>
      </c>
      <c r="B400" s="2">
        <v>0.1277662037037037</v>
      </c>
      <c r="C400">
        <v>15</v>
      </c>
      <c r="D400" s="24">
        <f t="shared" si="25"/>
        <v>15</v>
      </c>
      <c r="E400" s="26" t="str">
        <f t="shared" si="28"/>
        <v>Under</v>
      </c>
      <c r="F400" s="26" t="str">
        <f t="shared" si="26"/>
        <v>Under</v>
      </c>
      <c r="G400" s="26">
        <f t="shared" si="27"/>
        <v>3</v>
      </c>
    </row>
    <row r="401" spans="1:7" ht="15" x14ac:dyDescent="0.25">
      <c r="A401" s="1">
        <v>44382</v>
      </c>
      <c r="B401" s="2">
        <v>0.12785879629629629</v>
      </c>
      <c r="C401">
        <v>15</v>
      </c>
      <c r="D401" s="24">
        <f t="shared" si="25"/>
        <v>15</v>
      </c>
      <c r="E401" s="26" t="str">
        <f t="shared" si="28"/>
        <v>Under</v>
      </c>
      <c r="F401" s="26" t="str">
        <f t="shared" si="26"/>
        <v>Under</v>
      </c>
      <c r="G401" s="26">
        <f t="shared" si="27"/>
        <v>3</v>
      </c>
    </row>
    <row r="402" spans="1:7" ht="15" x14ac:dyDescent="0.25">
      <c r="A402" s="1">
        <v>44382</v>
      </c>
      <c r="B402" s="2">
        <v>0.12793981481481481</v>
      </c>
      <c r="C402">
        <v>13</v>
      </c>
      <c r="D402" s="24">
        <f t="shared" si="25"/>
        <v>13</v>
      </c>
      <c r="E402" s="26" t="str">
        <f t="shared" si="28"/>
        <v>Under</v>
      </c>
      <c r="F402" s="26" t="str">
        <f t="shared" si="26"/>
        <v>Under</v>
      </c>
      <c r="G402" s="26">
        <f t="shared" si="27"/>
        <v>3</v>
      </c>
    </row>
    <row r="403" spans="1:7" ht="15" x14ac:dyDescent="0.25">
      <c r="A403" s="1">
        <v>44382</v>
      </c>
      <c r="B403" s="2">
        <v>0.12812500000000002</v>
      </c>
      <c r="C403">
        <v>14</v>
      </c>
      <c r="D403" s="24">
        <f t="shared" si="25"/>
        <v>14</v>
      </c>
      <c r="E403" s="26" t="str">
        <f t="shared" si="28"/>
        <v>Under</v>
      </c>
      <c r="F403" s="26" t="str">
        <f t="shared" si="26"/>
        <v>Under</v>
      </c>
      <c r="G403" s="26">
        <f t="shared" si="27"/>
        <v>3</v>
      </c>
    </row>
    <row r="404" spans="1:7" ht="15" x14ac:dyDescent="0.25">
      <c r="A404" s="1">
        <v>44382</v>
      </c>
      <c r="B404" s="2">
        <v>0.12821759259259261</v>
      </c>
      <c r="C404">
        <v>12</v>
      </c>
      <c r="D404" s="24">
        <f t="shared" si="25"/>
        <v>12</v>
      </c>
      <c r="E404" s="26" t="str">
        <f t="shared" si="28"/>
        <v>Under</v>
      </c>
      <c r="F404" s="26" t="str">
        <f t="shared" si="26"/>
        <v>Under</v>
      </c>
      <c r="G404" s="26">
        <f t="shared" si="27"/>
        <v>3</v>
      </c>
    </row>
    <row r="405" spans="1:7" ht="15" x14ac:dyDescent="0.25">
      <c r="A405" s="1">
        <v>44382</v>
      </c>
      <c r="B405" s="2">
        <v>0.12835648148148149</v>
      </c>
      <c r="C405">
        <v>13</v>
      </c>
      <c r="D405" s="24">
        <f t="shared" si="25"/>
        <v>13</v>
      </c>
      <c r="E405" s="26" t="str">
        <f t="shared" si="28"/>
        <v>Under</v>
      </c>
      <c r="F405" s="26" t="str">
        <f t="shared" si="26"/>
        <v>Under</v>
      </c>
      <c r="G405" s="26">
        <f t="shared" si="27"/>
        <v>3</v>
      </c>
    </row>
    <row r="406" spans="1:7" ht="15" x14ac:dyDescent="0.25">
      <c r="A406" s="1">
        <v>44382</v>
      </c>
      <c r="B406" s="2">
        <v>0.12842592592592592</v>
      </c>
      <c r="C406">
        <v>14</v>
      </c>
      <c r="D406" s="24">
        <f t="shared" si="25"/>
        <v>14</v>
      </c>
      <c r="E406" s="26" t="str">
        <f t="shared" si="28"/>
        <v>Under</v>
      </c>
      <c r="F406" s="26" t="str">
        <f t="shared" si="26"/>
        <v>Under</v>
      </c>
      <c r="G406" s="26">
        <f t="shared" si="27"/>
        <v>3</v>
      </c>
    </row>
    <row r="407" spans="1:7" ht="15" x14ac:dyDescent="0.25">
      <c r="A407" s="1">
        <v>44382</v>
      </c>
      <c r="B407" s="2">
        <v>0.12844907407407408</v>
      </c>
      <c r="C407">
        <v>30</v>
      </c>
      <c r="D407" s="24">
        <f t="shared" ref="D407:D470" si="29">IF(C407="","",IF($B$9="mph",C407,ROUND(C407*0.6214,0)))</f>
        <v>30</v>
      </c>
      <c r="E407" s="26" t="str">
        <f t="shared" si="28"/>
        <v>Over</v>
      </c>
      <c r="F407" s="26" t="str">
        <f t="shared" ref="F407:F470" si="30">IF(D407="","",IF(D407&gt;$B$10,"Over","Under"))</f>
        <v>Over</v>
      </c>
      <c r="G407" s="26">
        <f t="shared" ref="G407:G470" si="31">HOUR(B407)</f>
        <v>3</v>
      </c>
    </row>
    <row r="408" spans="1:7" ht="15" x14ac:dyDescent="0.25">
      <c r="A408" s="1">
        <v>44382</v>
      </c>
      <c r="B408" s="2">
        <v>0.12907407407407409</v>
      </c>
      <c r="C408">
        <v>12</v>
      </c>
      <c r="D408" s="24">
        <f t="shared" si="29"/>
        <v>12</v>
      </c>
      <c r="E408" s="26" t="str">
        <f t="shared" ref="E408:E471" si="32">IF(D408="","",IF(D408&gt;$B$11,"Over","Under"))</f>
        <v>Under</v>
      </c>
      <c r="F408" s="26" t="str">
        <f t="shared" si="30"/>
        <v>Under</v>
      </c>
      <c r="G408" s="26">
        <f t="shared" si="31"/>
        <v>3</v>
      </c>
    </row>
    <row r="409" spans="1:7" ht="15" x14ac:dyDescent="0.25">
      <c r="A409" s="1">
        <v>44382</v>
      </c>
      <c r="B409" s="2">
        <v>0.12916666666666668</v>
      </c>
      <c r="C409">
        <v>14</v>
      </c>
      <c r="D409" s="24">
        <f t="shared" si="29"/>
        <v>14</v>
      </c>
      <c r="E409" s="26" t="str">
        <f t="shared" si="32"/>
        <v>Under</v>
      </c>
      <c r="F409" s="26" t="str">
        <f t="shared" si="30"/>
        <v>Under</v>
      </c>
      <c r="G409" s="26">
        <f t="shared" si="31"/>
        <v>3</v>
      </c>
    </row>
    <row r="410" spans="1:7" ht="15" x14ac:dyDescent="0.25">
      <c r="A410" s="1">
        <v>44382</v>
      </c>
      <c r="B410" s="2">
        <v>0.12953703703703703</v>
      </c>
      <c r="C410">
        <v>15</v>
      </c>
      <c r="D410" s="24">
        <f t="shared" si="29"/>
        <v>15</v>
      </c>
      <c r="E410" s="26" t="str">
        <f t="shared" si="32"/>
        <v>Under</v>
      </c>
      <c r="F410" s="26" t="str">
        <f t="shared" si="30"/>
        <v>Under</v>
      </c>
      <c r="G410" s="26">
        <f t="shared" si="31"/>
        <v>3</v>
      </c>
    </row>
    <row r="411" spans="1:7" ht="15" x14ac:dyDescent="0.25">
      <c r="A411" s="1">
        <v>44382</v>
      </c>
      <c r="B411" s="2">
        <v>0.12960648148148149</v>
      </c>
      <c r="C411">
        <v>15</v>
      </c>
      <c r="D411" s="24">
        <f t="shared" si="29"/>
        <v>15</v>
      </c>
      <c r="E411" s="26" t="str">
        <f t="shared" si="32"/>
        <v>Under</v>
      </c>
      <c r="F411" s="26" t="str">
        <f t="shared" si="30"/>
        <v>Under</v>
      </c>
      <c r="G411" s="26">
        <f t="shared" si="31"/>
        <v>3</v>
      </c>
    </row>
    <row r="412" spans="1:7" ht="15" x14ac:dyDescent="0.25">
      <c r="A412" s="1">
        <v>44382</v>
      </c>
      <c r="B412" s="2">
        <v>0.13002314814814817</v>
      </c>
      <c r="C412">
        <v>16</v>
      </c>
      <c r="D412" s="24">
        <f t="shared" si="29"/>
        <v>16</v>
      </c>
      <c r="E412" s="26" t="str">
        <f t="shared" si="32"/>
        <v>Under</v>
      </c>
      <c r="F412" s="26" t="str">
        <f t="shared" si="30"/>
        <v>Under</v>
      </c>
      <c r="G412" s="26">
        <f t="shared" si="31"/>
        <v>3</v>
      </c>
    </row>
    <row r="413" spans="1:7" ht="15" x14ac:dyDescent="0.25">
      <c r="A413" s="1">
        <v>44382</v>
      </c>
      <c r="B413" s="2">
        <v>0.13052083333333334</v>
      </c>
      <c r="C413">
        <v>13</v>
      </c>
      <c r="D413" s="24">
        <f t="shared" si="29"/>
        <v>13</v>
      </c>
      <c r="E413" s="26" t="str">
        <f t="shared" si="32"/>
        <v>Under</v>
      </c>
      <c r="F413" s="26" t="str">
        <f t="shared" si="30"/>
        <v>Under</v>
      </c>
      <c r="G413" s="26">
        <f t="shared" si="31"/>
        <v>3</v>
      </c>
    </row>
    <row r="414" spans="1:7" ht="15" x14ac:dyDescent="0.25">
      <c r="A414" s="1">
        <v>44382</v>
      </c>
      <c r="B414" s="2">
        <v>0.13064814814814815</v>
      </c>
      <c r="C414">
        <v>15</v>
      </c>
      <c r="D414" s="24">
        <f t="shared" si="29"/>
        <v>15</v>
      </c>
      <c r="E414" s="26" t="str">
        <f t="shared" si="32"/>
        <v>Under</v>
      </c>
      <c r="F414" s="26" t="str">
        <f t="shared" si="30"/>
        <v>Under</v>
      </c>
      <c r="G414" s="26">
        <f t="shared" si="31"/>
        <v>3</v>
      </c>
    </row>
    <row r="415" spans="1:7" ht="15" x14ac:dyDescent="0.25">
      <c r="A415" s="1">
        <v>44382</v>
      </c>
      <c r="B415" s="2">
        <v>0.13072916666666667</v>
      </c>
      <c r="C415">
        <v>13</v>
      </c>
      <c r="D415" s="24">
        <f t="shared" si="29"/>
        <v>13</v>
      </c>
      <c r="E415" s="26" t="str">
        <f t="shared" si="32"/>
        <v>Under</v>
      </c>
      <c r="F415" s="26" t="str">
        <f t="shared" si="30"/>
        <v>Under</v>
      </c>
      <c r="G415" s="26">
        <f t="shared" si="31"/>
        <v>3</v>
      </c>
    </row>
    <row r="416" spans="1:7" ht="15" x14ac:dyDescent="0.25">
      <c r="A416" s="1">
        <v>44382</v>
      </c>
      <c r="B416" s="2">
        <v>0.15982638888888889</v>
      </c>
      <c r="C416">
        <v>15</v>
      </c>
      <c r="D416" s="24">
        <f t="shared" si="29"/>
        <v>15</v>
      </c>
      <c r="E416" s="26" t="str">
        <f t="shared" si="32"/>
        <v>Under</v>
      </c>
      <c r="F416" s="26" t="str">
        <f t="shared" si="30"/>
        <v>Under</v>
      </c>
      <c r="G416" s="26">
        <f t="shared" si="31"/>
        <v>3</v>
      </c>
    </row>
    <row r="417" spans="1:7" ht="15" x14ac:dyDescent="0.25">
      <c r="A417" s="1">
        <v>44382</v>
      </c>
      <c r="B417" s="2">
        <v>0.20229166666666668</v>
      </c>
      <c r="C417">
        <v>17</v>
      </c>
      <c r="D417" s="24">
        <f t="shared" si="29"/>
        <v>17</v>
      </c>
      <c r="E417" s="26" t="str">
        <f t="shared" si="32"/>
        <v>Under</v>
      </c>
      <c r="F417" s="26" t="str">
        <f t="shared" si="30"/>
        <v>Under</v>
      </c>
      <c r="G417" s="26">
        <f t="shared" si="31"/>
        <v>4</v>
      </c>
    </row>
    <row r="418" spans="1:7" ht="15" x14ac:dyDescent="0.25">
      <c r="A418" s="1">
        <v>44382</v>
      </c>
      <c r="B418" s="2">
        <v>0.22775462962962964</v>
      </c>
      <c r="C418">
        <v>17</v>
      </c>
      <c r="D418" s="24">
        <f t="shared" si="29"/>
        <v>17</v>
      </c>
      <c r="E418" s="26" t="str">
        <f t="shared" si="32"/>
        <v>Under</v>
      </c>
      <c r="F418" s="26" t="str">
        <f t="shared" si="30"/>
        <v>Under</v>
      </c>
      <c r="G418" s="26">
        <f t="shared" si="31"/>
        <v>5</v>
      </c>
    </row>
    <row r="419" spans="1:7" ht="15" x14ac:dyDescent="0.25">
      <c r="A419" s="1">
        <v>44382</v>
      </c>
      <c r="B419" s="2">
        <v>0.23826388888888891</v>
      </c>
      <c r="C419">
        <v>14</v>
      </c>
      <c r="D419" s="24">
        <f t="shared" si="29"/>
        <v>14</v>
      </c>
      <c r="E419" s="26" t="str">
        <f t="shared" si="32"/>
        <v>Under</v>
      </c>
      <c r="F419" s="26" t="str">
        <f t="shared" si="30"/>
        <v>Under</v>
      </c>
      <c r="G419" s="26">
        <f t="shared" si="31"/>
        <v>5</v>
      </c>
    </row>
    <row r="420" spans="1:7" ht="15" x14ac:dyDescent="0.25">
      <c r="A420" s="1">
        <v>44382</v>
      </c>
      <c r="B420" s="2">
        <v>0.24905092592592593</v>
      </c>
      <c r="C420">
        <v>16</v>
      </c>
      <c r="D420" s="24">
        <f t="shared" si="29"/>
        <v>16</v>
      </c>
      <c r="E420" s="26" t="str">
        <f t="shared" si="32"/>
        <v>Under</v>
      </c>
      <c r="F420" s="26" t="str">
        <f t="shared" si="30"/>
        <v>Under</v>
      </c>
      <c r="G420" s="26">
        <f t="shared" si="31"/>
        <v>5</v>
      </c>
    </row>
    <row r="421" spans="1:7" ht="15" x14ac:dyDescent="0.25">
      <c r="A421" s="1">
        <v>44382</v>
      </c>
      <c r="B421" s="2">
        <v>0.26913194444444444</v>
      </c>
      <c r="C421">
        <v>15</v>
      </c>
      <c r="D421" s="24">
        <f t="shared" si="29"/>
        <v>15</v>
      </c>
      <c r="E421" s="26" t="str">
        <f t="shared" si="32"/>
        <v>Under</v>
      </c>
      <c r="F421" s="26" t="str">
        <f t="shared" si="30"/>
        <v>Under</v>
      </c>
      <c r="G421" s="26">
        <f t="shared" si="31"/>
        <v>6</v>
      </c>
    </row>
    <row r="422" spans="1:7" ht="15" x14ac:dyDescent="0.25">
      <c r="A422" s="1">
        <v>44382</v>
      </c>
      <c r="B422" s="2">
        <v>0.27098379629629626</v>
      </c>
      <c r="C422">
        <v>14</v>
      </c>
      <c r="D422" s="24">
        <f t="shared" si="29"/>
        <v>14</v>
      </c>
      <c r="E422" s="26" t="str">
        <f t="shared" si="32"/>
        <v>Under</v>
      </c>
      <c r="F422" s="26" t="str">
        <f t="shared" si="30"/>
        <v>Under</v>
      </c>
      <c r="G422" s="26">
        <f t="shared" si="31"/>
        <v>6</v>
      </c>
    </row>
    <row r="423" spans="1:7" ht="15" x14ac:dyDescent="0.25">
      <c r="A423" s="1">
        <v>44382</v>
      </c>
      <c r="B423" s="2">
        <v>0.2711574074074074</v>
      </c>
      <c r="C423">
        <v>17</v>
      </c>
      <c r="D423" s="24">
        <f t="shared" si="29"/>
        <v>17</v>
      </c>
      <c r="E423" s="26" t="str">
        <f t="shared" si="32"/>
        <v>Under</v>
      </c>
      <c r="F423" s="26" t="str">
        <f t="shared" si="30"/>
        <v>Under</v>
      </c>
      <c r="G423" s="26">
        <f t="shared" si="31"/>
        <v>6</v>
      </c>
    </row>
    <row r="424" spans="1:7" ht="15" x14ac:dyDescent="0.25">
      <c r="A424" s="1">
        <v>44382</v>
      </c>
      <c r="B424" s="2">
        <v>0.27136574074074077</v>
      </c>
      <c r="C424">
        <v>16</v>
      </c>
      <c r="D424" s="24">
        <f t="shared" si="29"/>
        <v>16</v>
      </c>
      <c r="E424" s="26" t="str">
        <f t="shared" si="32"/>
        <v>Under</v>
      </c>
      <c r="F424" s="26" t="str">
        <f t="shared" si="30"/>
        <v>Under</v>
      </c>
      <c r="G424" s="26">
        <f t="shared" si="31"/>
        <v>6</v>
      </c>
    </row>
    <row r="425" spans="1:7" ht="15" x14ac:dyDescent="0.25">
      <c r="A425" s="1">
        <v>44382</v>
      </c>
      <c r="B425" s="2">
        <v>0.2789814814814815</v>
      </c>
      <c r="C425">
        <v>12</v>
      </c>
      <c r="D425" s="24">
        <f t="shared" si="29"/>
        <v>12</v>
      </c>
      <c r="E425" s="26" t="str">
        <f t="shared" si="32"/>
        <v>Under</v>
      </c>
      <c r="F425" s="26" t="str">
        <f t="shared" si="30"/>
        <v>Under</v>
      </c>
      <c r="G425" s="26">
        <f t="shared" si="31"/>
        <v>6</v>
      </c>
    </row>
    <row r="426" spans="1:7" ht="15" x14ac:dyDescent="0.25">
      <c r="A426" s="1">
        <v>44382</v>
      </c>
      <c r="B426" s="2">
        <v>0.27931712962962962</v>
      </c>
      <c r="C426">
        <v>16</v>
      </c>
      <c r="D426" s="24">
        <f t="shared" si="29"/>
        <v>16</v>
      </c>
      <c r="E426" s="26" t="str">
        <f t="shared" si="32"/>
        <v>Under</v>
      </c>
      <c r="F426" s="26" t="str">
        <f t="shared" si="30"/>
        <v>Under</v>
      </c>
      <c r="G426" s="26">
        <f t="shared" si="31"/>
        <v>6</v>
      </c>
    </row>
    <row r="427" spans="1:7" ht="15" x14ac:dyDescent="0.25">
      <c r="A427" s="1">
        <v>44382</v>
      </c>
      <c r="B427" s="2">
        <v>0.2800347222222222</v>
      </c>
      <c r="C427">
        <v>25</v>
      </c>
      <c r="D427" s="24">
        <f t="shared" si="29"/>
        <v>25</v>
      </c>
      <c r="E427" s="26" t="str">
        <f t="shared" si="32"/>
        <v>Over</v>
      </c>
      <c r="F427" s="26" t="str">
        <f t="shared" si="30"/>
        <v>Over</v>
      </c>
      <c r="G427" s="26">
        <f t="shared" si="31"/>
        <v>6</v>
      </c>
    </row>
    <row r="428" spans="1:7" ht="15" x14ac:dyDescent="0.25">
      <c r="A428" s="1">
        <v>44382</v>
      </c>
      <c r="B428" s="2">
        <v>0.28076388888888887</v>
      </c>
      <c r="C428">
        <v>25</v>
      </c>
      <c r="D428" s="24">
        <f t="shared" si="29"/>
        <v>25</v>
      </c>
      <c r="E428" s="26" t="str">
        <f t="shared" si="32"/>
        <v>Over</v>
      </c>
      <c r="F428" s="26" t="str">
        <f t="shared" si="30"/>
        <v>Over</v>
      </c>
      <c r="G428" s="26">
        <f t="shared" si="31"/>
        <v>6</v>
      </c>
    </row>
    <row r="429" spans="1:7" ht="15" x14ac:dyDescent="0.25">
      <c r="A429" s="1">
        <v>44382</v>
      </c>
      <c r="B429" s="2">
        <v>0.28077546296296296</v>
      </c>
      <c r="C429">
        <v>22</v>
      </c>
      <c r="D429" s="24">
        <f t="shared" si="29"/>
        <v>22</v>
      </c>
      <c r="E429" s="26" t="str">
        <f t="shared" si="32"/>
        <v>Under</v>
      </c>
      <c r="F429" s="26" t="str">
        <f t="shared" si="30"/>
        <v>Over</v>
      </c>
      <c r="G429" s="26">
        <f t="shared" si="31"/>
        <v>6</v>
      </c>
    </row>
    <row r="430" spans="1:7" ht="15" x14ac:dyDescent="0.25">
      <c r="A430" s="1">
        <v>44382</v>
      </c>
      <c r="B430" s="2">
        <v>0.28135416666666663</v>
      </c>
      <c r="C430">
        <v>14</v>
      </c>
      <c r="D430" s="24">
        <f t="shared" si="29"/>
        <v>14</v>
      </c>
      <c r="E430" s="26" t="str">
        <f t="shared" si="32"/>
        <v>Under</v>
      </c>
      <c r="F430" s="26" t="str">
        <f t="shared" si="30"/>
        <v>Under</v>
      </c>
      <c r="G430" s="26">
        <f t="shared" si="31"/>
        <v>6</v>
      </c>
    </row>
    <row r="431" spans="1:7" ht="15" x14ac:dyDescent="0.25">
      <c r="A431" s="1">
        <v>44382</v>
      </c>
      <c r="B431" s="2">
        <v>0.28335648148148146</v>
      </c>
      <c r="C431">
        <v>16</v>
      </c>
      <c r="D431" s="24">
        <f t="shared" si="29"/>
        <v>16</v>
      </c>
      <c r="E431" s="26" t="str">
        <f t="shared" si="32"/>
        <v>Under</v>
      </c>
      <c r="F431" s="26" t="str">
        <f t="shared" si="30"/>
        <v>Under</v>
      </c>
      <c r="G431" s="26">
        <f t="shared" si="31"/>
        <v>6</v>
      </c>
    </row>
    <row r="432" spans="1:7" ht="15" x14ac:dyDescent="0.25">
      <c r="A432" s="1">
        <v>44382</v>
      </c>
      <c r="B432" s="2">
        <v>0.2875462962962963</v>
      </c>
      <c r="C432">
        <v>23</v>
      </c>
      <c r="D432" s="24">
        <f t="shared" si="29"/>
        <v>23</v>
      </c>
      <c r="E432" s="26" t="str">
        <f t="shared" si="32"/>
        <v>Under</v>
      </c>
      <c r="F432" s="26" t="str">
        <f t="shared" si="30"/>
        <v>Over</v>
      </c>
      <c r="G432" s="26">
        <f t="shared" si="31"/>
        <v>6</v>
      </c>
    </row>
    <row r="433" spans="1:7" ht="15" x14ac:dyDescent="0.25">
      <c r="A433" s="1">
        <v>44382</v>
      </c>
      <c r="B433" s="2">
        <v>0.29203703703703704</v>
      </c>
      <c r="C433">
        <v>22</v>
      </c>
      <c r="D433" s="24">
        <f t="shared" si="29"/>
        <v>22</v>
      </c>
      <c r="E433" s="26" t="str">
        <f t="shared" si="32"/>
        <v>Under</v>
      </c>
      <c r="F433" s="26" t="str">
        <f t="shared" si="30"/>
        <v>Over</v>
      </c>
      <c r="G433" s="26">
        <f t="shared" si="31"/>
        <v>7</v>
      </c>
    </row>
    <row r="434" spans="1:7" ht="15" x14ac:dyDescent="0.25">
      <c r="A434" s="1">
        <v>44382</v>
      </c>
      <c r="B434" s="2">
        <v>0.29332175925925924</v>
      </c>
      <c r="C434">
        <v>12</v>
      </c>
      <c r="D434" s="24">
        <f t="shared" si="29"/>
        <v>12</v>
      </c>
      <c r="E434" s="26" t="str">
        <f t="shared" si="32"/>
        <v>Under</v>
      </c>
      <c r="F434" s="26" t="str">
        <f t="shared" si="30"/>
        <v>Under</v>
      </c>
      <c r="G434" s="26">
        <f t="shared" si="31"/>
        <v>7</v>
      </c>
    </row>
    <row r="435" spans="1:7" ht="15" x14ac:dyDescent="0.25">
      <c r="A435" s="1">
        <v>44382</v>
      </c>
      <c r="B435" s="2">
        <v>0.29574074074074075</v>
      </c>
      <c r="C435">
        <v>15</v>
      </c>
      <c r="D435" s="24">
        <f t="shared" si="29"/>
        <v>15</v>
      </c>
      <c r="E435" s="26" t="str">
        <f t="shared" si="32"/>
        <v>Under</v>
      </c>
      <c r="F435" s="26" t="str">
        <f t="shared" si="30"/>
        <v>Under</v>
      </c>
      <c r="G435" s="26">
        <f t="shared" si="31"/>
        <v>7</v>
      </c>
    </row>
    <row r="436" spans="1:7" ht="15" x14ac:dyDescent="0.25">
      <c r="A436" s="1">
        <v>44382</v>
      </c>
      <c r="B436" s="2">
        <v>0.29677083333333332</v>
      </c>
      <c r="C436">
        <v>17</v>
      </c>
      <c r="D436" s="24">
        <f t="shared" si="29"/>
        <v>17</v>
      </c>
      <c r="E436" s="26" t="str">
        <f t="shared" si="32"/>
        <v>Under</v>
      </c>
      <c r="F436" s="26" t="str">
        <f t="shared" si="30"/>
        <v>Under</v>
      </c>
      <c r="G436" s="26">
        <f t="shared" si="31"/>
        <v>7</v>
      </c>
    </row>
    <row r="437" spans="1:7" ht="15" x14ac:dyDescent="0.25">
      <c r="A437" s="1">
        <v>44382</v>
      </c>
      <c r="B437" s="2">
        <v>0.29766203703703703</v>
      </c>
      <c r="C437">
        <v>20</v>
      </c>
      <c r="D437" s="24">
        <f t="shared" si="29"/>
        <v>20</v>
      </c>
      <c r="E437" s="26" t="str">
        <f t="shared" si="32"/>
        <v>Under</v>
      </c>
      <c r="F437" s="26" t="str">
        <f t="shared" si="30"/>
        <v>Under</v>
      </c>
      <c r="G437" s="26">
        <f t="shared" si="31"/>
        <v>7</v>
      </c>
    </row>
    <row r="438" spans="1:7" ht="15" x14ac:dyDescent="0.25">
      <c r="A438" s="1">
        <v>44382</v>
      </c>
      <c r="B438" s="2">
        <v>0.29768518518518522</v>
      </c>
      <c r="C438">
        <v>16</v>
      </c>
      <c r="D438" s="24">
        <f t="shared" si="29"/>
        <v>16</v>
      </c>
      <c r="E438" s="26" t="str">
        <f t="shared" si="32"/>
        <v>Under</v>
      </c>
      <c r="F438" s="26" t="str">
        <f t="shared" si="30"/>
        <v>Under</v>
      </c>
      <c r="G438" s="26">
        <f t="shared" si="31"/>
        <v>7</v>
      </c>
    </row>
    <row r="439" spans="1:7" ht="15" x14ac:dyDescent="0.25">
      <c r="A439" s="1">
        <v>44382</v>
      </c>
      <c r="B439" s="2">
        <v>0.29799768518518516</v>
      </c>
      <c r="C439">
        <v>17</v>
      </c>
      <c r="D439" s="24">
        <f t="shared" si="29"/>
        <v>17</v>
      </c>
      <c r="E439" s="26" t="str">
        <f t="shared" si="32"/>
        <v>Under</v>
      </c>
      <c r="F439" s="26" t="str">
        <f t="shared" si="30"/>
        <v>Under</v>
      </c>
      <c r="G439" s="26">
        <f t="shared" si="31"/>
        <v>7</v>
      </c>
    </row>
    <row r="440" spans="1:7" ht="15" x14ac:dyDescent="0.25">
      <c r="A440" s="1">
        <v>44382</v>
      </c>
      <c r="B440" s="2">
        <v>0.29857638888888888</v>
      </c>
      <c r="C440">
        <v>20</v>
      </c>
      <c r="D440" s="24">
        <f t="shared" si="29"/>
        <v>20</v>
      </c>
      <c r="E440" s="26" t="str">
        <f t="shared" si="32"/>
        <v>Under</v>
      </c>
      <c r="F440" s="26" t="str">
        <f t="shared" si="30"/>
        <v>Under</v>
      </c>
      <c r="G440" s="26">
        <f t="shared" si="31"/>
        <v>7</v>
      </c>
    </row>
    <row r="441" spans="1:7" ht="15" x14ac:dyDescent="0.25">
      <c r="A441" s="1">
        <v>44382</v>
      </c>
      <c r="B441" s="2">
        <v>0.29900462962962965</v>
      </c>
      <c r="C441">
        <v>20</v>
      </c>
      <c r="D441" s="24">
        <f t="shared" si="29"/>
        <v>20</v>
      </c>
      <c r="E441" s="26" t="str">
        <f t="shared" si="32"/>
        <v>Under</v>
      </c>
      <c r="F441" s="26" t="str">
        <f t="shared" si="30"/>
        <v>Under</v>
      </c>
      <c r="G441" s="26">
        <f t="shared" si="31"/>
        <v>7</v>
      </c>
    </row>
    <row r="442" spans="1:7" ht="15" x14ac:dyDescent="0.25">
      <c r="A442" s="1">
        <v>44382</v>
      </c>
      <c r="B442" s="2">
        <v>0.30116898148148147</v>
      </c>
      <c r="C442">
        <v>19</v>
      </c>
      <c r="D442" s="24">
        <f t="shared" si="29"/>
        <v>19</v>
      </c>
      <c r="E442" s="26" t="str">
        <f t="shared" si="32"/>
        <v>Under</v>
      </c>
      <c r="F442" s="26" t="str">
        <f t="shared" si="30"/>
        <v>Under</v>
      </c>
      <c r="G442" s="26">
        <f t="shared" si="31"/>
        <v>7</v>
      </c>
    </row>
    <row r="443" spans="1:7" ht="15" x14ac:dyDescent="0.25">
      <c r="A443" s="1">
        <v>44382</v>
      </c>
      <c r="B443" s="2">
        <v>0.30157407407407405</v>
      </c>
      <c r="C443">
        <v>15</v>
      </c>
      <c r="D443" s="24">
        <f t="shared" si="29"/>
        <v>15</v>
      </c>
      <c r="E443" s="26" t="str">
        <f t="shared" si="32"/>
        <v>Under</v>
      </c>
      <c r="F443" s="26" t="str">
        <f t="shared" si="30"/>
        <v>Under</v>
      </c>
      <c r="G443" s="26">
        <f t="shared" si="31"/>
        <v>7</v>
      </c>
    </row>
    <row r="444" spans="1:7" ht="15" x14ac:dyDescent="0.25">
      <c r="A444" s="1">
        <v>44382</v>
      </c>
      <c r="B444" s="2">
        <v>0.30174768518518519</v>
      </c>
      <c r="C444">
        <v>18</v>
      </c>
      <c r="D444" s="24">
        <f t="shared" si="29"/>
        <v>18</v>
      </c>
      <c r="E444" s="26" t="str">
        <f t="shared" si="32"/>
        <v>Under</v>
      </c>
      <c r="F444" s="26" t="str">
        <f t="shared" si="30"/>
        <v>Under</v>
      </c>
      <c r="G444" s="26">
        <f t="shared" si="31"/>
        <v>7</v>
      </c>
    </row>
    <row r="445" spans="1:7" ht="15" x14ac:dyDescent="0.25">
      <c r="A445" s="1">
        <v>44382</v>
      </c>
      <c r="B445" s="2">
        <v>0.30214120370370373</v>
      </c>
      <c r="C445">
        <v>21</v>
      </c>
      <c r="D445" s="24">
        <f t="shared" si="29"/>
        <v>21</v>
      </c>
      <c r="E445" s="26" t="str">
        <f t="shared" si="32"/>
        <v>Under</v>
      </c>
      <c r="F445" s="26" t="str">
        <f t="shared" si="30"/>
        <v>Over</v>
      </c>
      <c r="G445" s="26">
        <f t="shared" si="31"/>
        <v>7</v>
      </c>
    </row>
    <row r="446" spans="1:7" ht="15" x14ac:dyDescent="0.25">
      <c r="A446" s="1">
        <v>44382</v>
      </c>
      <c r="B446" s="2">
        <v>0.30314814814814817</v>
      </c>
      <c r="C446">
        <v>24</v>
      </c>
      <c r="D446" s="24">
        <f t="shared" si="29"/>
        <v>24</v>
      </c>
      <c r="E446" s="26" t="str">
        <f t="shared" si="32"/>
        <v>Under</v>
      </c>
      <c r="F446" s="26" t="str">
        <f t="shared" si="30"/>
        <v>Over</v>
      </c>
      <c r="G446" s="26">
        <f t="shared" si="31"/>
        <v>7</v>
      </c>
    </row>
    <row r="447" spans="1:7" ht="15" x14ac:dyDescent="0.25">
      <c r="A447" s="1">
        <v>44382</v>
      </c>
      <c r="B447" s="2">
        <v>0.30428240740740742</v>
      </c>
      <c r="C447">
        <v>23</v>
      </c>
      <c r="D447" s="24">
        <f t="shared" si="29"/>
        <v>23</v>
      </c>
      <c r="E447" s="26" t="str">
        <f t="shared" si="32"/>
        <v>Under</v>
      </c>
      <c r="F447" s="26" t="str">
        <f t="shared" si="30"/>
        <v>Over</v>
      </c>
      <c r="G447" s="26">
        <f t="shared" si="31"/>
        <v>7</v>
      </c>
    </row>
    <row r="448" spans="1:7" ht="15" x14ac:dyDescent="0.25">
      <c r="A448" s="1">
        <v>44382</v>
      </c>
      <c r="B448" s="2">
        <v>0.30473379629629632</v>
      </c>
      <c r="C448">
        <v>10</v>
      </c>
      <c r="D448" s="24">
        <f t="shared" si="29"/>
        <v>10</v>
      </c>
      <c r="E448" s="26" t="str">
        <f t="shared" si="32"/>
        <v>Under</v>
      </c>
      <c r="F448" s="26" t="str">
        <f t="shared" si="30"/>
        <v>Under</v>
      </c>
      <c r="G448" s="26">
        <f t="shared" si="31"/>
        <v>7</v>
      </c>
    </row>
    <row r="449" spans="1:7" ht="15" x14ac:dyDescent="0.25">
      <c r="A449" s="1">
        <v>44382</v>
      </c>
      <c r="B449" s="2">
        <v>0.30484953703703704</v>
      </c>
      <c r="C449">
        <v>18</v>
      </c>
      <c r="D449" s="24">
        <f t="shared" si="29"/>
        <v>18</v>
      </c>
      <c r="E449" s="26" t="str">
        <f t="shared" si="32"/>
        <v>Under</v>
      </c>
      <c r="F449" s="26" t="str">
        <f t="shared" si="30"/>
        <v>Under</v>
      </c>
      <c r="G449" s="26">
        <f t="shared" si="31"/>
        <v>7</v>
      </c>
    </row>
    <row r="450" spans="1:7" ht="15" x14ac:dyDescent="0.25">
      <c r="A450" s="1">
        <v>44382</v>
      </c>
      <c r="B450" s="2">
        <v>0.30789351851851848</v>
      </c>
      <c r="C450">
        <v>16</v>
      </c>
      <c r="D450" s="24">
        <f t="shared" si="29"/>
        <v>16</v>
      </c>
      <c r="E450" s="26" t="str">
        <f t="shared" si="32"/>
        <v>Under</v>
      </c>
      <c r="F450" s="26" t="str">
        <f t="shared" si="30"/>
        <v>Under</v>
      </c>
      <c r="G450" s="26">
        <f t="shared" si="31"/>
        <v>7</v>
      </c>
    </row>
    <row r="451" spans="1:7" ht="15" x14ac:dyDescent="0.25">
      <c r="A451" s="1">
        <v>44382</v>
      </c>
      <c r="B451" s="2">
        <v>0.30791666666666667</v>
      </c>
      <c r="C451">
        <v>14</v>
      </c>
      <c r="D451" s="24">
        <f t="shared" si="29"/>
        <v>14</v>
      </c>
      <c r="E451" s="26" t="str">
        <f t="shared" si="32"/>
        <v>Under</v>
      </c>
      <c r="F451" s="26" t="str">
        <f t="shared" si="30"/>
        <v>Under</v>
      </c>
      <c r="G451" s="26">
        <f t="shared" si="31"/>
        <v>7</v>
      </c>
    </row>
    <row r="452" spans="1:7" ht="15" x14ac:dyDescent="0.25">
      <c r="A452" s="1">
        <v>44382</v>
      </c>
      <c r="B452" s="2">
        <v>0.30803240740740739</v>
      </c>
      <c r="C452">
        <v>23</v>
      </c>
      <c r="D452" s="24">
        <f t="shared" si="29"/>
        <v>23</v>
      </c>
      <c r="E452" s="26" t="str">
        <f t="shared" si="32"/>
        <v>Under</v>
      </c>
      <c r="F452" s="26" t="str">
        <f t="shared" si="30"/>
        <v>Over</v>
      </c>
      <c r="G452" s="26">
        <f t="shared" si="31"/>
        <v>7</v>
      </c>
    </row>
    <row r="453" spans="1:7" ht="15" x14ac:dyDescent="0.25">
      <c r="A453" s="1">
        <v>44382</v>
      </c>
      <c r="B453" s="2">
        <v>0.30822916666666667</v>
      </c>
      <c r="C453">
        <v>11</v>
      </c>
      <c r="D453" s="24">
        <f t="shared" si="29"/>
        <v>11</v>
      </c>
      <c r="E453" s="26" t="str">
        <f t="shared" si="32"/>
        <v>Under</v>
      </c>
      <c r="F453" s="26" t="str">
        <f t="shared" si="30"/>
        <v>Under</v>
      </c>
      <c r="G453" s="26">
        <f t="shared" si="31"/>
        <v>7</v>
      </c>
    </row>
    <row r="454" spans="1:7" ht="15" x14ac:dyDescent="0.25">
      <c r="A454" s="1">
        <v>44382</v>
      </c>
      <c r="B454" s="2">
        <v>0.30927083333333333</v>
      </c>
      <c r="C454">
        <v>13</v>
      </c>
      <c r="D454" s="24">
        <f t="shared" si="29"/>
        <v>13</v>
      </c>
      <c r="E454" s="26" t="str">
        <f t="shared" si="32"/>
        <v>Under</v>
      </c>
      <c r="F454" s="26" t="str">
        <f t="shared" si="30"/>
        <v>Under</v>
      </c>
      <c r="G454" s="26">
        <f t="shared" si="31"/>
        <v>7</v>
      </c>
    </row>
    <row r="455" spans="1:7" ht="15" x14ac:dyDescent="0.25">
      <c r="A455" s="1">
        <v>44382</v>
      </c>
      <c r="B455" s="2">
        <v>0.31225694444444446</v>
      </c>
      <c r="C455">
        <v>22</v>
      </c>
      <c r="D455" s="24">
        <f t="shared" si="29"/>
        <v>22</v>
      </c>
      <c r="E455" s="26" t="str">
        <f t="shared" si="32"/>
        <v>Under</v>
      </c>
      <c r="F455" s="26" t="str">
        <f t="shared" si="30"/>
        <v>Over</v>
      </c>
      <c r="G455" s="26">
        <f t="shared" si="31"/>
        <v>7</v>
      </c>
    </row>
    <row r="456" spans="1:7" ht="15" x14ac:dyDescent="0.25">
      <c r="A456" s="1">
        <v>44382</v>
      </c>
      <c r="B456" s="2">
        <v>0.31439814814814815</v>
      </c>
      <c r="C456">
        <v>15</v>
      </c>
      <c r="D456" s="24">
        <f t="shared" si="29"/>
        <v>15</v>
      </c>
      <c r="E456" s="26" t="str">
        <f t="shared" si="32"/>
        <v>Under</v>
      </c>
      <c r="F456" s="26" t="str">
        <f t="shared" si="30"/>
        <v>Under</v>
      </c>
      <c r="G456" s="26">
        <f t="shared" si="31"/>
        <v>7</v>
      </c>
    </row>
    <row r="457" spans="1:7" ht="15" x14ac:dyDescent="0.25">
      <c r="A457" s="1">
        <v>44382</v>
      </c>
      <c r="B457" s="2">
        <v>0.31695601851851851</v>
      </c>
      <c r="C457">
        <v>15</v>
      </c>
      <c r="D457" s="24">
        <f t="shared" si="29"/>
        <v>15</v>
      </c>
      <c r="E457" s="26" t="str">
        <f t="shared" si="32"/>
        <v>Under</v>
      </c>
      <c r="F457" s="26" t="str">
        <f t="shared" si="30"/>
        <v>Under</v>
      </c>
      <c r="G457" s="26">
        <f t="shared" si="31"/>
        <v>7</v>
      </c>
    </row>
    <row r="458" spans="1:7" ht="15" x14ac:dyDescent="0.25">
      <c r="A458" s="1">
        <v>44382</v>
      </c>
      <c r="B458" s="2">
        <v>0.31885416666666666</v>
      </c>
      <c r="C458">
        <v>13</v>
      </c>
      <c r="D458" s="24">
        <f t="shared" si="29"/>
        <v>13</v>
      </c>
      <c r="E458" s="26" t="str">
        <f t="shared" si="32"/>
        <v>Under</v>
      </c>
      <c r="F458" s="26" t="str">
        <f t="shared" si="30"/>
        <v>Under</v>
      </c>
      <c r="G458" s="26">
        <f t="shared" si="31"/>
        <v>7</v>
      </c>
    </row>
    <row r="459" spans="1:7" ht="15" x14ac:dyDescent="0.25">
      <c r="A459" s="1">
        <v>44382</v>
      </c>
      <c r="B459" s="2">
        <v>0.31913194444444443</v>
      </c>
      <c r="C459">
        <v>13</v>
      </c>
      <c r="D459" s="24">
        <f t="shared" si="29"/>
        <v>13</v>
      </c>
      <c r="E459" s="26" t="str">
        <f t="shared" si="32"/>
        <v>Under</v>
      </c>
      <c r="F459" s="26" t="str">
        <f t="shared" si="30"/>
        <v>Under</v>
      </c>
      <c r="G459" s="26">
        <f t="shared" si="31"/>
        <v>7</v>
      </c>
    </row>
    <row r="460" spans="1:7" ht="15" x14ac:dyDescent="0.25">
      <c r="A460" s="1">
        <v>44382</v>
      </c>
      <c r="B460" s="2">
        <v>0.31921296296296298</v>
      </c>
      <c r="C460">
        <v>14</v>
      </c>
      <c r="D460" s="24">
        <f t="shared" si="29"/>
        <v>14</v>
      </c>
      <c r="E460" s="26" t="str">
        <f t="shared" si="32"/>
        <v>Under</v>
      </c>
      <c r="F460" s="26" t="str">
        <f t="shared" si="30"/>
        <v>Under</v>
      </c>
      <c r="G460" s="26">
        <f t="shared" si="31"/>
        <v>7</v>
      </c>
    </row>
    <row r="461" spans="1:7" ht="15" x14ac:dyDescent="0.25">
      <c r="A461" s="1">
        <v>44382</v>
      </c>
      <c r="B461" s="2">
        <v>0.31945601851851851</v>
      </c>
      <c r="C461">
        <v>15</v>
      </c>
      <c r="D461" s="24">
        <f t="shared" si="29"/>
        <v>15</v>
      </c>
      <c r="E461" s="26" t="str">
        <f t="shared" si="32"/>
        <v>Under</v>
      </c>
      <c r="F461" s="26" t="str">
        <f t="shared" si="30"/>
        <v>Under</v>
      </c>
      <c r="G461" s="26">
        <f t="shared" si="31"/>
        <v>7</v>
      </c>
    </row>
    <row r="462" spans="1:7" ht="15" x14ac:dyDescent="0.25">
      <c r="A462" s="1">
        <v>44382</v>
      </c>
      <c r="B462" s="2">
        <v>0.32021990740740741</v>
      </c>
      <c r="C462">
        <v>15</v>
      </c>
      <c r="D462" s="24">
        <f t="shared" si="29"/>
        <v>15</v>
      </c>
      <c r="E462" s="26" t="str">
        <f t="shared" si="32"/>
        <v>Under</v>
      </c>
      <c r="F462" s="26" t="str">
        <f t="shared" si="30"/>
        <v>Under</v>
      </c>
      <c r="G462" s="26">
        <f t="shared" si="31"/>
        <v>7</v>
      </c>
    </row>
    <row r="463" spans="1:7" ht="15" x14ac:dyDescent="0.25">
      <c r="A463" s="1">
        <v>44382</v>
      </c>
      <c r="B463" s="2">
        <v>0.32072916666666668</v>
      </c>
      <c r="C463">
        <v>22</v>
      </c>
      <c r="D463" s="24">
        <f t="shared" si="29"/>
        <v>22</v>
      </c>
      <c r="E463" s="26" t="str">
        <f t="shared" si="32"/>
        <v>Under</v>
      </c>
      <c r="F463" s="26" t="str">
        <f t="shared" si="30"/>
        <v>Over</v>
      </c>
      <c r="G463" s="26">
        <f t="shared" si="31"/>
        <v>7</v>
      </c>
    </row>
    <row r="464" spans="1:7" ht="15" x14ac:dyDescent="0.25">
      <c r="A464" s="1">
        <v>44382</v>
      </c>
      <c r="B464" s="2">
        <v>0.32163194444444443</v>
      </c>
      <c r="C464">
        <v>10</v>
      </c>
      <c r="D464" s="24">
        <f t="shared" si="29"/>
        <v>10</v>
      </c>
      <c r="E464" s="26" t="str">
        <f t="shared" si="32"/>
        <v>Under</v>
      </c>
      <c r="F464" s="26" t="str">
        <f t="shared" si="30"/>
        <v>Under</v>
      </c>
      <c r="G464" s="26">
        <f t="shared" si="31"/>
        <v>7</v>
      </c>
    </row>
    <row r="465" spans="1:7" ht="15" x14ac:dyDescent="0.25">
      <c r="A465" s="1">
        <v>44382</v>
      </c>
      <c r="B465" s="2">
        <v>0.3223611111111111</v>
      </c>
      <c r="C465">
        <v>16</v>
      </c>
      <c r="D465" s="24">
        <f t="shared" si="29"/>
        <v>16</v>
      </c>
      <c r="E465" s="26" t="str">
        <f t="shared" si="32"/>
        <v>Under</v>
      </c>
      <c r="F465" s="26" t="str">
        <f t="shared" si="30"/>
        <v>Under</v>
      </c>
      <c r="G465" s="26">
        <f t="shared" si="31"/>
        <v>7</v>
      </c>
    </row>
    <row r="466" spans="1:7" ht="15" x14ac:dyDescent="0.25">
      <c r="A466" s="1">
        <v>44382</v>
      </c>
      <c r="B466" s="2">
        <v>0.32237268518518519</v>
      </c>
      <c r="C466">
        <v>14</v>
      </c>
      <c r="D466" s="24">
        <f t="shared" si="29"/>
        <v>14</v>
      </c>
      <c r="E466" s="26" t="str">
        <f t="shared" si="32"/>
        <v>Under</v>
      </c>
      <c r="F466" s="26" t="str">
        <f t="shared" si="30"/>
        <v>Under</v>
      </c>
      <c r="G466" s="26">
        <f t="shared" si="31"/>
        <v>7</v>
      </c>
    </row>
    <row r="467" spans="1:7" ht="15" x14ac:dyDescent="0.25">
      <c r="A467" s="1">
        <v>44382</v>
      </c>
      <c r="B467" s="2">
        <v>0.32468750000000002</v>
      </c>
      <c r="C467">
        <v>21</v>
      </c>
      <c r="D467" s="24">
        <f t="shared" si="29"/>
        <v>21</v>
      </c>
      <c r="E467" s="26" t="str">
        <f t="shared" si="32"/>
        <v>Under</v>
      </c>
      <c r="F467" s="26" t="str">
        <f t="shared" si="30"/>
        <v>Over</v>
      </c>
      <c r="G467" s="26">
        <f t="shared" si="31"/>
        <v>7</v>
      </c>
    </row>
    <row r="468" spans="1:7" ht="15" x14ac:dyDescent="0.25">
      <c r="A468" s="1">
        <v>44382</v>
      </c>
      <c r="B468" s="2">
        <v>0.32484953703703706</v>
      </c>
      <c r="C468">
        <v>14</v>
      </c>
      <c r="D468" s="24">
        <f t="shared" si="29"/>
        <v>14</v>
      </c>
      <c r="E468" s="26" t="str">
        <f t="shared" si="32"/>
        <v>Under</v>
      </c>
      <c r="F468" s="26" t="str">
        <f t="shared" si="30"/>
        <v>Under</v>
      </c>
      <c r="G468" s="26">
        <f t="shared" si="31"/>
        <v>7</v>
      </c>
    </row>
    <row r="469" spans="1:7" ht="15" x14ac:dyDescent="0.25">
      <c r="A469" s="1">
        <v>44382</v>
      </c>
      <c r="B469" s="2">
        <v>0.32613425925925926</v>
      </c>
      <c r="C469">
        <v>16</v>
      </c>
      <c r="D469" s="24">
        <f t="shared" si="29"/>
        <v>16</v>
      </c>
      <c r="E469" s="26" t="str">
        <f t="shared" si="32"/>
        <v>Under</v>
      </c>
      <c r="F469" s="26" t="str">
        <f t="shared" si="30"/>
        <v>Under</v>
      </c>
      <c r="G469" s="26">
        <f t="shared" si="31"/>
        <v>7</v>
      </c>
    </row>
    <row r="470" spans="1:7" ht="15" x14ac:dyDescent="0.25">
      <c r="A470" s="1">
        <v>44382</v>
      </c>
      <c r="B470" s="2">
        <v>0.32619212962962962</v>
      </c>
      <c r="C470">
        <v>15</v>
      </c>
      <c r="D470" s="24">
        <f t="shared" si="29"/>
        <v>15</v>
      </c>
      <c r="E470" s="26" t="str">
        <f t="shared" si="32"/>
        <v>Under</v>
      </c>
      <c r="F470" s="26" t="str">
        <f t="shared" si="30"/>
        <v>Under</v>
      </c>
      <c r="G470" s="26">
        <f t="shared" si="31"/>
        <v>7</v>
      </c>
    </row>
    <row r="471" spans="1:7" ht="15" x14ac:dyDescent="0.25">
      <c r="A471" s="1">
        <v>44382</v>
      </c>
      <c r="B471" s="2">
        <v>0.32651620370370371</v>
      </c>
      <c r="C471">
        <v>13</v>
      </c>
      <c r="D471" s="24">
        <f t="shared" ref="D471:D534" si="33">IF(C471="","",IF($B$9="mph",C471,ROUND(C471*0.6214,0)))</f>
        <v>13</v>
      </c>
      <c r="E471" s="26" t="str">
        <f t="shared" si="32"/>
        <v>Under</v>
      </c>
      <c r="F471" s="26" t="str">
        <f t="shared" ref="F471:F534" si="34">IF(D471="","",IF(D471&gt;$B$10,"Over","Under"))</f>
        <v>Under</v>
      </c>
      <c r="G471" s="26">
        <f t="shared" ref="G471:G534" si="35">HOUR(B471)</f>
        <v>7</v>
      </c>
    </row>
    <row r="472" spans="1:7" ht="15" x14ac:dyDescent="0.25">
      <c r="A472" s="1">
        <v>44382</v>
      </c>
      <c r="B472" s="2">
        <v>0.32673611111111112</v>
      </c>
      <c r="C472">
        <v>12</v>
      </c>
      <c r="D472" s="24">
        <f t="shared" si="33"/>
        <v>12</v>
      </c>
      <c r="E472" s="26" t="str">
        <f t="shared" ref="E472:E535" si="36">IF(D472="","",IF(D472&gt;$B$11,"Over","Under"))</f>
        <v>Under</v>
      </c>
      <c r="F472" s="26" t="str">
        <f t="shared" si="34"/>
        <v>Under</v>
      </c>
      <c r="G472" s="26">
        <f t="shared" si="35"/>
        <v>7</v>
      </c>
    </row>
    <row r="473" spans="1:7" ht="15" x14ac:dyDescent="0.25">
      <c r="A473" s="1">
        <v>44382</v>
      </c>
      <c r="B473" s="2">
        <v>0.32724537037037038</v>
      </c>
      <c r="C473">
        <v>10</v>
      </c>
      <c r="D473" s="24">
        <f t="shared" si="33"/>
        <v>10</v>
      </c>
      <c r="E473" s="26" t="str">
        <f t="shared" si="36"/>
        <v>Under</v>
      </c>
      <c r="F473" s="26" t="str">
        <f t="shared" si="34"/>
        <v>Under</v>
      </c>
      <c r="G473" s="26">
        <f t="shared" si="35"/>
        <v>7</v>
      </c>
    </row>
    <row r="474" spans="1:7" ht="15" x14ac:dyDescent="0.25">
      <c r="A474" s="1">
        <v>44382</v>
      </c>
      <c r="B474" s="2">
        <v>0.32771990740740742</v>
      </c>
      <c r="C474">
        <v>10</v>
      </c>
      <c r="D474" s="24">
        <f t="shared" si="33"/>
        <v>10</v>
      </c>
      <c r="E474" s="26" t="str">
        <f t="shared" si="36"/>
        <v>Under</v>
      </c>
      <c r="F474" s="26" t="str">
        <f t="shared" si="34"/>
        <v>Under</v>
      </c>
      <c r="G474" s="26">
        <f t="shared" si="35"/>
        <v>7</v>
      </c>
    </row>
    <row r="475" spans="1:7" ht="15" x14ac:dyDescent="0.25">
      <c r="A475" s="1">
        <v>44382</v>
      </c>
      <c r="B475" s="2">
        <v>0.32787037037037037</v>
      </c>
      <c r="C475">
        <v>18</v>
      </c>
      <c r="D475" s="24">
        <f t="shared" si="33"/>
        <v>18</v>
      </c>
      <c r="E475" s="26" t="str">
        <f t="shared" si="36"/>
        <v>Under</v>
      </c>
      <c r="F475" s="26" t="str">
        <f t="shared" si="34"/>
        <v>Under</v>
      </c>
      <c r="G475" s="26">
        <f t="shared" si="35"/>
        <v>7</v>
      </c>
    </row>
    <row r="476" spans="1:7" ht="15" x14ac:dyDescent="0.25">
      <c r="A476" s="1">
        <v>44382</v>
      </c>
      <c r="B476" s="2">
        <v>0.32931712962962961</v>
      </c>
      <c r="C476">
        <v>12</v>
      </c>
      <c r="D476" s="24">
        <f t="shared" si="33"/>
        <v>12</v>
      </c>
      <c r="E476" s="26" t="str">
        <f t="shared" si="36"/>
        <v>Under</v>
      </c>
      <c r="F476" s="26" t="str">
        <f t="shared" si="34"/>
        <v>Under</v>
      </c>
      <c r="G476" s="26">
        <f t="shared" si="35"/>
        <v>7</v>
      </c>
    </row>
    <row r="477" spans="1:7" ht="15" x14ac:dyDescent="0.25">
      <c r="A477" s="1">
        <v>44382</v>
      </c>
      <c r="B477" s="2">
        <v>0.33053240740740741</v>
      </c>
      <c r="C477">
        <v>12</v>
      </c>
      <c r="D477" s="24">
        <f t="shared" si="33"/>
        <v>12</v>
      </c>
      <c r="E477" s="26" t="str">
        <f t="shared" si="36"/>
        <v>Under</v>
      </c>
      <c r="F477" s="26" t="str">
        <f t="shared" si="34"/>
        <v>Under</v>
      </c>
      <c r="G477" s="26">
        <f t="shared" si="35"/>
        <v>7</v>
      </c>
    </row>
    <row r="478" spans="1:7" ht="15" x14ac:dyDescent="0.25">
      <c r="A478" s="1">
        <v>44382</v>
      </c>
      <c r="B478" s="2">
        <v>0.33083333333333331</v>
      </c>
      <c r="C478">
        <v>13</v>
      </c>
      <c r="D478" s="24">
        <f t="shared" si="33"/>
        <v>13</v>
      </c>
      <c r="E478" s="26" t="str">
        <f t="shared" si="36"/>
        <v>Under</v>
      </c>
      <c r="F478" s="26" t="str">
        <f t="shared" si="34"/>
        <v>Under</v>
      </c>
      <c r="G478" s="26">
        <f t="shared" si="35"/>
        <v>7</v>
      </c>
    </row>
    <row r="479" spans="1:7" ht="15" x14ac:dyDescent="0.25">
      <c r="A479" s="1">
        <v>44382</v>
      </c>
      <c r="B479" s="2">
        <v>0.3329050925925926</v>
      </c>
      <c r="C479">
        <v>11</v>
      </c>
      <c r="D479" s="24">
        <f t="shared" si="33"/>
        <v>11</v>
      </c>
      <c r="E479" s="26" t="str">
        <f t="shared" si="36"/>
        <v>Under</v>
      </c>
      <c r="F479" s="26" t="str">
        <f t="shared" si="34"/>
        <v>Under</v>
      </c>
      <c r="G479" s="26">
        <f t="shared" si="35"/>
        <v>7</v>
      </c>
    </row>
    <row r="480" spans="1:7" ht="15" x14ac:dyDescent="0.25">
      <c r="A480" s="1">
        <v>44382</v>
      </c>
      <c r="B480" s="2">
        <v>0.33642361111111113</v>
      </c>
      <c r="C480">
        <v>14</v>
      </c>
      <c r="D480" s="24">
        <f t="shared" si="33"/>
        <v>14</v>
      </c>
      <c r="E480" s="26" t="str">
        <f t="shared" si="36"/>
        <v>Under</v>
      </c>
      <c r="F480" s="26" t="str">
        <f t="shared" si="34"/>
        <v>Under</v>
      </c>
      <c r="G480" s="26">
        <f t="shared" si="35"/>
        <v>8</v>
      </c>
    </row>
    <row r="481" spans="1:7" ht="15" x14ac:dyDescent="0.25">
      <c r="A481" s="1">
        <v>44382</v>
      </c>
      <c r="B481" s="2">
        <v>0.33652777777777776</v>
      </c>
      <c r="C481">
        <v>18</v>
      </c>
      <c r="D481" s="24">
        <f t="shared" si="33"/>
        <v>18</v>
      </c>
      <c r="E481" s="26" t="str">
        <f t="shared" si="36"/>
        <v>Under</v>
      </c>
      <c r="F481" s="26" t="str">
        <f t="shared" si="34"/>
        <v>Under</v>
      </c>
      <c r="G481" s="26">
        <f t="shared" si="35"/>
        <v>8</v>
      </c>
    </row>
    <row r="482" spans="1:7" ht="15" x14ac:dyDescent="0.25">
      <c r="A482" s="1">
        <v>44382</v>
      </c>
      <c r="B482" s="2">
        <v>0.33728009259259256</v>
      </c>
      <c r="C482">
        <v>14</v>
      </c>
      <c r="D482" s="24">
        <f t="shared" si="33"/>
        <v>14</v>
      </c>
      <c r="E482" s="26" t="str">
        <f t="shared" si="36"/>
        <v>Under</v>
      </c>
      <c r="F482" s="26" t="str">
        <f t="shared" si="34"/>
        <v>Under</v>
      </c>
      <c r="G482" s="26">
        <f t="shared" si="35"/>
        <v>8</v>
      </c>
    </row>
    <row r="483" spans="1:7" ht="15" x14ac:dyDescent="0.25">
      <c r="A483" s="1">
        <v>44382</v>
      </c>
      <c r="B483" s="2">
        <v>0.33819444444444446</v>
      </c>
      <c r="C483">
        <v>14</v>
      </c>
      <c r="D483" s="24">
        <f t="shared" si="33"/>
        <v>14</v>
      </c>
      <c r="E483" s="26" t="str">
        <f t="shared" si="36"/>
        <v>Under</v>
      </c>
      <c r="F483" s="26" t="str">
        <f t="shared" si="34"/>
        <v>Under</v>
      </c>
      <c r="G483" s="26">
        <f t="shared" si="35"/>
        <v>8</v>
      </c>
    </row>
    <row r="484" spans="1:7" ht="15" x14ac:dyDescent="0.25">
      <c r="A484" s="1">
        <v>44382</v>
      </c>
      <c r="B484" s="2">
        <v>0.33835648148148145</v>
      </c>
      <c r="C484">
        <v>18</v>
      </c>
      <c r="D484" s="24">
        <f t="shared" si="33"/>
        <v>18</v>
      </c>
      <c r="E484" s="26" t="str">
        <f t="shared" si="36"/>
        <v>Under</v>
      </c>
      <c r="F484" s="26" t="str">
        <f t="shared" si="34"/>
        <v>Under</v>
      </c>
      <c r="G484" s="26">
        <f t="shared" si="35"/>
        <v>8</v>
      </c>
    </row>
    <row r="485" spans="1:7" ht="15" x14ac:dyDescent="0.25">
      <c r="A485" s="1">
        <v>44382</v>
      </c>
      <c r="B485" s="2">
        <v>0.33935185185185185</v>
      </c>
      <c r="C485">
        <v>13</v>
      </c>
      <c r="D485" s="24">
        <f t="shared" si="33"/>
        <v>13</v>
      </c>
      <c r="E485" s="26" t="str">
        <f t="shared" si="36"/>
        <v>Under</v>
      </c>
      <c r="F485" s="26" t="str">
        <f t="shared" si="34"/>
        <v>Under</v>
      </c>
      <c r="G485" s="26">
        <f t="shared" si="35"/>
        <v>8</v>
      </c>
    </row>
    <row r="486" spans="1:7" ht="15" x14ac:dyDescent="0.25">
      <c r="A486" s="1">
        <v>44382</v>
      </c>
      <c r="B486" s="2">
        <v>0.34033564814814815</v>
      </c>
      <c r="C486">
        <v>13</v>
      </c>
      <c r="D486" s="24">
        <f t="shared" si="33"/>
        <v>13</v>
      </c>
      <c r="E486" s="26" t="str">
        <f t="shared" si="36"/>
        <v>Under</v>
      </c>
      <c r="F486" s="26" t="str">
        <f t="shared" si="34"/>
        <v>Under</v>
      </c>
      <c r="G486" s="26">
        <f t="shared" si="35"/>
        <v>8</v>
      </c>
    </row>
    <row r="487" spans="1:7" ht="15" x14ac:dyDescent="0.25">
      <c r="A487" s="1">
        <v>44382</v>
      </c>
      <c r="B487" s="2">
        <v>0.34045138888888887</v>
      </c>
      <c r="C487">
        <v>19</v>
      </c>
      <c r="D487" s="24">
        <f t="shared" si="33"/>
        <v>19</v>
      </c>
      <c r="E487" s="26" t="str">
        <f t="shared" si="36"/>
        <v>Under</v>
      </c>
      <c r="F487" s="26" t="str">
        <f t="shared" si="34"/>
        <v>Under</v>
      </c>
      <c r="G487" s="26">
        <f t="shared" si="35"/>
        <v>8</v>
      </c>
    </row>
    <row r="488" spans="1:7" ht="15" x14ac:dyDescent="0.25">
      <c r="A488" s="1">
        <v>44382</v>
      </c>
      <c r="B488" s="2">
        <v>0.34057870370370374</v>
      </c>
      <c r="C488">
        <v>20</v>
      </c>
      <c r="D488" s="24">
        <f t="shared" si="33"/>
        <v>20</v>
      </c>
      <c r="E488" s="26" t="str">
        <f t="shared" si="36"/>
        <v>Under</v>
      </c>
      <c r="F488" s="26" t="str">
        <f t="shared" si="34"/>
        <v>Under</v>
      </c>
      <c r="G488" s="26">
        <f t="shared" si="35"/>
        <v>8</v>
      </c>
    </row>
    <row r="489" spans="1:7" ht="15" x14ac:dyDescent="0.25">
      <c r="A489" s="1">
        <v>44382</v>
      </c>
      <c r="B489" s="2">
        <v>0.34089120370370374</v>
      </c>
      <c r="C489">
        <v>14</v>
      </c>
      <c r="D489" s="24">
        <f t="shared" si="33"/>
        <v>14</v>
      </c>
      <c r="E489" s="26" t="str">
        <f t="shared" si="36"/>
        <v>Under</v>
      </c>
      <c r="F489" s="26" t="str">
        <f t="shared" si="34"/>
        <v>Under</v>
      </c>
      <c r="G489" s="26">
        <f t="shared" si="35"/>
        <v>8</v>
      </c>
    </row>
    <row r="490" spans="1:7" ht="15" x14ac:dyDescent="0.25">
      <c r="A490" s="1">
        <v>44382</v>
      </c>
      <c r="B490" s="2">
        <v>0.3411689814814815</v>
      </c>
      <c r="C490">
        <v>15</v>
      </c>
      <c r="D490" s="24">
        <f t="shared" si="33"/>
        <v>15</v>
      </c>
      <c r="E490" s="26" t="str">
        <f t="shared" si="36"/>
        <v>Under</v>
      </c>
      <c r="F490" s="26" t="str">
        <f t="shared" si="34"/>
        <v>Under</v>
      </c>
      <c r="G490" s="26">
        <f t="shared" si="35"/>
        <v>8</v>
      </c>
    </row>
    <row r="491" spans="1:7" ht="15" x14ac:dyDescent="0.25">
      <c r="A491" s="1">
        <v>44382</v>
      </c>
      <c r="B491" s="2">
        <v>0.34231481481481479</v>
      </c>
      <c r="C491">
        <v>15</v>
      </c>
      <c r="D491" s="24">
        <f t="shared" si="33"/>
        <v>15</v>
      </c>
      <c r="E491" s="26" t="str">
        <f t="shared" si="36"/>
        <v>Under</v>
      </c>
      <c r="F491" s="26" t="str">
        <f t="shared" si="34"/>
        <v>Under</v>
      </c>
      <c r="G491" s="26">
        <f t="shared" si="35"/>
        <v>8</v>
      </c>
    </row>
    <row r="492" spans="1:7" ht="15" x14ac:dyDescent="0.25">
      <c r="A492" s="1">
        <v>44382</v>
      </c>
      <c r="B492" s="2">
        <v>0.34524305555555551</v>
      </c>
      <c r="C492">
        <v>12</v>
      </c>
      <c r="D492" s="24">
        <f t="shared" si="33"/>
        <v>12</v>
      </c>
      <c r="E492" s="26" t="str">
        <f t="shared" si="36"/>
        <v>Under</v>
      </c>
      <c r="F492" s="26" t="str">
        <f t="shared" si="34"/>
        <v>Under</v>
      </c>
      <c r="G492" s="26">
        <f t="shared" si="35"/>
        <v>8</v>
      </c>
    </row>
    <row r="493" spans="1:7" ht="15" x14ac:dyDescent="0.25">
      <c r="A493" s="1">
        <v>44382</v>
      </c>
      <c r="B493" s="2">
        <v>0.3452662037037037</v>
      </c>
      <c r="C493">
        <v>12</v>
      </c>
      <c r="D493" s="24">
        <f t="shared" si="33"/>
        <v>12</v>
      </c>
      <c r="E493" s="26" t="str">
        <f t="shared" si="36"/>
        <v>Under</v>
      </c>
      <c r="F493" s="26" t="str">
        <f t="shared" si="34"/>
        <v>Under</v>
      </c>
      <c r="G493" s="26">
        <f t="shared" si="35"/>
        <v>8</v>
      </c>
    </row>
    <row r="494" spans="1:7" ht="15" x14ac:dyDescent="0.25">
      <c r="A494" s="1">
        <v>44382</v>
      </c>
      <c r="B494" s="2">
        <v>0.34584490740740742</v>
      </c>
      <c r="C494">
        <v>11</v>
      </c>
      <c r="D494" s="24">
        <f t="shared" si="33"/>
        <v>11</v>
      </c>
      <c r="E494" s="26" t="str">
        <f t="shared" si="36"/>
        <v>Under</v>
      </c>
      <c r="F494" s="26" t="str">
        <f t="shared" si="34"/>
        <v>Under</v>
      </c>
      <c r="G494" s="26">
        <f t="shared" si="35"/>
        <v>8</v>
      </c>
    </row>
    <row r="495" spans="1:7" ht="15" x14ac:dyDescent="0.25">
      <c r="A495" s="1">
        <v>44382</v>
      </c>
      <c r="B495" s="2">
        <v>0.34599537037037037</v>
      </c>
      <c r="C495">
        <v>14</v>
      </c>
      <c r="D495" s="24">
        <f t="shared" si="33"/>
        <v>14</v>
      </c>
      <c r="E495" s="26" t="str">
        <f t="shared" si="36"/>
        <v>Under</v>
      </c>
      <c r="F495" s="26" t="str">
        <f t="shared" si="34"/>
        <v>Under</v>
      </c>
      <c r="G495" s="26">
        <f t="shared" si="35"/>
        <v>8</v>
      </c>
    </row>
    <row r="496" spans="1:7" ht="15" x14ac:dyDescent="0.25">
      <c r="A496" s="1">
        <v>44382</v>
      </c>
      <c r="B496" s="2">
        <v>0.34726851851851853</v>
      </c>
      <c r="C496">
        <v>18</v>
      </c>
      <c r="D496" s="24">
        <f t="shared" si="33"/>
        <v>18</v>
      </c>
      <c r="E496" s="26" t="str">
        <f t="shared" si="36"/>
        <v>Under</v>
      </c>
      <c r="F496" s="26" t="str">
        <f t="shared" si="34"/>
        <v>Under</v>
      </c>
      <c r="G496" s="26">
        <f t="shared" si="35"/>
        <v>8</v>
      </c>
    </row>
    <row r="497" spans="1:7" ht="15" x14ac:dyDescent="0.25">
      <c r="A497" s="1">
        <v>44382</v>
      </c>
      <c r="B497" s="2">
        <v>0.34733796296296293</v>
      </c>
      <c r="C497">
        <v>11</v>
      </c>
      <c r="D497" s="24">
        <f t="shared" si="33"/>
        <v>11</v>
      </c>
      <c r="E497" s="26" t="str">
        <f t="shared" si="36"/>
        <v>Under</v>
      </c>
      <c r="F497" s="26" t="str">
        <f t="shared" si="34"/>
        <v>Under</v>
      </c>
      <c r="G497" s="26">
        <f t="shared" si="35"/>
        <v>8</v>
      </c>
    </row>
    <row r="498" spans="1:7" ht="15" x14ac:dyDescent="0.25">
      <c r="A498" s="1">
        <v>44382</v>
      </c>
      <c r="B498" s="2">
        <v>0.34748842592592594</v>
      </c>
      <c r="C498">
        <v>13</v>
      </c>
      <c r="D498" s="24">
        <f t="shared" si="33"/>
        <v>13</v>
      </c>
      <c r="E498" s="26" t="str">
        <f t="shared" si="36"/>
        <v>Under</v>
      </c>
      <c r="F498" s="26" t="str">
        <f t="shared" si="34"/>
        <v>Under</v>
      </c>
      <c r="G498" s="26">
        <f t="shared" si="35"/>
        <v>8</v>
      </c>
    </row>
    <row r="499" spans="1:7" ht="15" x14ac:dyDescent="0.25">
      <c r="A499" s="1">
        <v>44382</v>
      </c>
      <c r="B499" s="2">
        <v>0.3475462962962963</v>
      </c>
      <c r="C499">
        <v>18</v>
      </c>
      <c r="D499" s="24">
        <f t="shared" si="33"/>
        <v>18</v>
      </c>
      <c r="E499" s="26" t="str">
        <f t="shared" si="36"/>
        <v>Under</v>
      </c>
      <c r="F499" s="26" t="str">
        <f t="shared" si="34"/>
        <v>Under</v>
      </c>
      <c r="G499" s="26">
        <f t="shared" si="35"/>
        <v>8</v>
      </c>
    </row>
    <row r="500" spans="1:7" ht="15" x14ac:dyDescent="0.25">
      <c r="A500" s="1">
        <v>44382</v>
      </c>
      <c r="B500" s="2">
        <v>0.34871527777777778</v>
      </c>
      <c r="C500">
        <v>21</v>
      </c>
      <c r="D500" s="24">
        <f t="shared" si="33"/>
        <v>21</v>
      </c>
      <c r="E500" s="26" t="str">
        <f t="shared" si="36"/>
        <v>Under</v>
      </c>
      <c r="F500" s="26" t="str">
        <f t="shared" si="34"/>
        <v>Over</v>
      </c>
      <c r="G500" s="26">
        <f t="shared" si="35"/>
        <v>8</v>
      </c>
    </row>
    <row r="501" spans="1:7" ht="15" x14ac:dyDescent="0.25">
      <c r="A501" s="1">
        <v>44382</v>
      </c>
      <c r="B501" s="2">
        <v>0.34920138888888891</v>
      </c>
      <c r="C501">
        <v>21</v>
      </c>
      <c r="D501" s="24">
        <f t="shared" si="33"/>
        <v>21</v>
      </c>
      <c r="E501" s="26" t="str">
        <f t="shared" si="36"/>
        <v>Under</v>
      </c>
      <c r="F501" s="26" t="str">
        <f t="shared" si="34"/>
        <v>Over</v>
      </c>
      <c r="G501" s="26">
        <f t="shared" si="35"/>
        <v>8</v>
      </c>
    </row>
    <row r="502" spans="1:7" ht="15" x14ac:dyDescent="0.25">
      <c r="A502" s="1">
        <v>44382</v>
      </c>
      <c r="B502" s="2">
        <v>0.3492939814814815</v>
      </c>
      <c r="C502">
        <v>14</v>
      </c>
      <c r="D502" s="24">
        <f t="shared" si="33"/>
        <v>14</v>
      </c>
      <c r="E502" s="26" t="str">
        <f t="shared" si="36"/>
        <v>Under</v>
      </c>
      <c r="F502" s="26" t="str">
        <f t="shared" si="34"/>
        <v>Under</v>
      </c>
      <c r="G502" s="26">
        <f t="shared" si="35"/>
        <v>8</v>
      </c>
    </row>
    <row r="503" spans="1:7" ht="15" x14ac:dyDescent="0.25">
      <c r="A503" s="1">
        <v>44382</v>
      </c>
      <c r="B503" s="2">
        <v>0.34942129629629631</v>
      </c>
      <c r="C503">
        <v>13</v>
      </c>
      <c r="D503" s="24">
        <f t="shared" si="33"/>
        <v>13</v>
      </c>
      <c r="E503" s="26" t="str">
        <f t="shared" si="36"/>
        <v>Under</v>
      </c>
      <c r="F503" s="26" t="str">
        <f t="shared" si="34"/>
        <v>Under</v>
      </c>
      <c r="G503" s="26">
        <f t="shared" si="35"/>
        <v>8</v>
      </c>
    </row>
    <row r="504" spans="1:7" ht="15" x14ac:dyDescent="0.25">
      <c r="A504" s="1">
        <v>44382</v>
      </c>
      <c r="B504" s="2">
        <v>0.34974537037037035</v>
      </c>
      <c r="C504">
        <v>16</v>
      </c>
      <c r="D504" s="24">
        <f t="shared" si="33"/>
        <v>16</v>
      </c>
      <c r="E504" s="26" t="str">
        <f t="shared" si="36"/>
        <v>Under</v>
      </c>
      <c r="F504" s="26" t="str">
        <f t="shared" si="34"/>
        <v>Under</v>
      </c>
      <c r="G504" s="26">
        <f t="shared" si="35"/>
        <v>8</v>
      </c>
    </row>
    <row r="505" spans="1:7" ht="15" x14ac:dyDescent="0.25">
      <c r="A505" s="1">
        <v>44382</v>
      </c>
      <c r="B505" s="2">
        <v>0.34988425925925926</v>
      </c>
      <c r="C505">
        <v>13</v>
      </c>
      <c r="D505" s="24">
        <f t="shared" si="33"/>
        <v>13</v>
      </c>
      <c r="E505" s="26" t="str">
        <f t="shared" si="36"/>
        <v>Under</v>
      </c>
      <c r="F505" s="26" t="str">
        <f t="shared" si="34"/>
        <v>Under</v>
      </c>
      <c r="G505" s="26">
        <f t="shared" si="35"/>
        <v>8</v>
      </c>
    </row>
    <row r="506" spans="1:7" ht="15" x14ac:dyDescent="0.25">
      <c r="A506" s="1">
        <v>44382</v>
      </c>
      <c r="B506" s="2">
        <v>0.35015046296296298</v>
      </c>
      <c r="C506">
        <v>16</v>
      </c>
      <c r="D506" s="24">
        <f t="shared" si="33"/>
        <v>16</v>
      </c>
      <c r="E506" s="26" t="str">
        <f t="shared" si="36"/>
        <v>Under</v>
      </c>
      <c r="F506" s="26" t="str">
        <f t="shared" si="34"/>
        <v>Under</v>
      </c>
      <c r="G506" s="26">
        <f t="shared" si="35"/>
        <v>8</v>
      </c>
    </row>
    <row r="507" spans="1:7" ht="15" x14ac:dyDescent="0.25">
      <c r="A507" s="1">
        <v>44382</v>
      </c>
      <c r="B507" s="2">
        <v>0.35123842592592597</v>
      </c>
      <c r="C507">
        <v>25</v>
      </c>
      <c r="D507" s="24">
        <f t="shared" si="33"/>
        <v>25</v>
      </c>
      <c r="E507" s="26" t="str">
        <f t="shared" si="36"/>
        <v>Over</v>
      </c>
      <c r="F507" s="26" t="str">
        <f t="shared" si="34"/>
        <v>Over</v>
      </c>
      <c r="G507" s="26">
        <f t="shared" si="35"/>
        <v>8</v>
      </c>
    </row>
    <row r="508" spans="1:7" ht="15" x14ac:dyDescent="0.25">
      <c r="A508" s="1">
        <v>44382</v>
      </c>
      <c r="B508" s="2">
        <v>0.3512615740740741</v>
      </c>
      <c r="C508">
        <v>22</v>
      </c>
      <c r="D508" s="24">
        <f t="shared" si="33"/>
        <v>22</v>
      </c>
      <c r="E508" s="26" t="str">
        <f t="shared" si="36"/>
        <v>Under</v>
      </c>
      <c r="F508" s="26" t="str">
        <f t="shared" si="34"/>
        <v>Over</v>
      </c>
      <c r="G508" s="26">
        <f t="shared" si="35"/>
        <v>8</v>
      </c>
    </row>
    <row r="509" spans="1:7" ht="15" x14ac:dyDescent="0.25">
      <c r="A509" s="1">
        <v>44382</v>
      </c>
      <c r="B509" s="2">
        <v>0.35145833333333337</v>
      </c>
      <c r="C509">
        <v>13</v>
      </c>
      <c r="D509" s="24">
        <f t="shared" si="33"/>
        <v>13</v>
      </c>
      <c r="E509" s="26" t="str">
        <f t="shared" si="36"/>
        <v>Under</v>
      </c>
      <c r="F509" s="26" t="str">
        <f t="shared" si="34"/>
        <v>Under</v>
      </c>
      <c r="G509" s="26">
        <f t="shared" si="35"/>
        <v>8</v>
      </c>
    </row>
    <row r="510" spans="1:7" ht="15" x14ac:dyDescent="0.25">
      <c r="A510" s="1">
        <v>44382</v>
      </c>
      <c r="B510" s="2">
        <v>0.35158564814814813</v>
      </c>
      <c r="C510">
        <v>18</v>
      </c>
      <c r="D510" s="24">
        <f t="shared" si="33"/>
        <v>18</v>
      </c>
      <c r="E510" s="26" t="str">
        <f t="shared" si="36"/>
        <v>Under</v>
      </c>
      <c r="F510" s="26" t="str">
        <f t="shared" si="34"/>
        <v>Under</v>
      </c>
      <c r="G510" s="26">
        <f t="shared" si="35"/>
        <v>8</v>
      </c>
    </row>
    <row r="511" spans="1:7" ht="15" x14ac:dyDescent="0.25">
      <c r="A511" s="1">
        <v>44382</v>
      </c>
      <c r="B511" s="2">
        <v>0.35167824074074078</v>
      </c>
      <c r="C511">
        <v>13</v>
      </c>
      <c r="D511" s="24">
        <f t="shared" si="33"/>
        <v>13</v>
      </c>
      <c r="E511" s="26" t="str">
        <f t="shared" si="36"/>
        <v>Under</v>
      </c>
      <c r="F511" s="26" t="str">
        <f t="shared" si="34"/>
        <v>Under</v>
      </c>
      <c r="G511" s="26">
        <f t="shared" si="35"/>
        <v>8</v>
      </c>
    </row>
    <row r="512" spans="1:7" ht="15" x14ac:dyDescent="0.25">
      <c r="A512" s="1">
        <v>44382</v>
      </c>
      <c r="B512" s="2">
        <v>0.35185185185185186</v>
      </c>
      <c r="C512">
        <v>16</v>
      </c>
      <c r="D512" s="24">
        <f t="shared" si="33"/>
        <v>16</v>
      </c>
      <c r="E512" s="26" t="str">
        <f t="shared" si="36"/>
        <v>Under</v>
      </c>
      <c r="F512" s="26" t="str">
        <f t="shared" si="34"/>
        <v>Under</v>
      </c>
      <c r="G512" s="26">
        <f t="shared" si="35"/>
        <v>8</v>
      </c>
    </row>
    <row r="513" spans="1:7" ht="15" x14ac:dyDescent="0.25">
      <c r="A513" s="1">
        <v>44382</v>
      </c>
      <c r="B513" s="2">
        <v>0.35251157407407407</v>
      </c>
      <c r="C513">
        <v>13</v>
      </c>
      <c r="D513" s="24">
        <f t="shared" si="33"/>
        <v>13</v>
      </c>
      <c r="E513" s="26" t="str">
        <f t="shared" si="36"/>
        <v>Under</v>
      </c>
      <c r="F513" s="26" t="str">
        <f t="shared" si="34"/>
        <v>Under</v>
      </c>
      <c r="G513" s="26">
        <f t="shared" si="35"/>
        <v>8</v>
      </c>
    </row>
    <row r="514" spans="1:7" ht="15" x14ac:dyDescent="0.25">
      <c r="A514" s="1">
        <v>44382</v>
      </c>
      <c r="B514" s="2">
        <v>0.3530787037037037</v>
      </c>
      <c r="C514">
        <v>20</v>
      </c>
      <c r="D514" s="24">
        <f t="shared" si="33"/>
        <v>20</v>
      </c>
      <c r="E514" s="26" t="str">
        <f t="shared" si="36"/>
        <v>Under</v>
      </c>
      <c r="F514" s="26" t="str">
        <f t="shared" si="34"/>
        <v>Under</v>
      </c>
      <c r="G514" s="26">
        <f t="shared" si="35"/>
        <v>8</v>
      </c>
    </row>
    <row r="515" spans="1:7" ht="15" x14ac:dyDescent="0.25">
      <c r="A515" s="1">
        <v>44382</v>
      </c>
      <c r="B515" s="2">
        <v>0.35309027777777779</v>
      </c>
      <c r="C515">
        <v>16</v>
      </c>
      <c r="D515" s="24">
        <f t="shared" si="33"/>
        <v>16</v>
      </c>
      <c r="E515" s="26" t="str">
        <f t="shared" si="36"/>
        <v>Under</v>
      </c>
      <c r="F515" s="26" t="str">
        <f t="shared" si="34"/>
        <v>Under</v>
      </c>
      <c r="G515" s="26">
        <f t="shared" si="35"/>
        <v>8</v>
      </c>
    </row>
    <row r="516" spans="1:7" ht="15" x14ac:dyDescent="0.25">
      <c r="A516" s="1">
        <v>44382</v>
      </c>
      <c r="B516" s="2">
        <v>0.35391203703703705</v>
      </c>
      <c r="C516">
        <v>13</v>
      </c>
      <c r="D516" s="24">
        <f t="shared" si="33"/>
        <v>13</v>
      </c>
      <c r="E516" s="26" t="str">
        <f t="shared" si="36"/>
        <v>Under</v>
      </c>
      <c r="F516" s="26" t="str">
        <f t="shared" si="34"/>
        <v>Under</v>
      </c>
      <c r="G516" s="26">
        <f t="shared" si="35"/>
        <v>8</v>
      </c>
    </row>
    <row r="517" spans="1:7" ht="15" x14ac:dyDescent="0.25">
      <c r="A517" s="1">
        <v>44382</v>
      </c>
      <c r="B517" s="2">
        <v>0.35650462962962964</v>
      </c>
      <c r="C517">
        <v>11</v>
      </c>
      <c r="D517" s="24">
        <f t="shared" si="33"/>
        <v>11</v>
      </c>
      <c r="E517" s="26" t="str">
        <f t="shared" si="36"/>
        <v>Under</v>
      </c>
      <c r="F517" s="26" t="str">
        <f t="shared" si="34"/>
        <v>Under</v>
      </c>
      <c r="G517" s="26">
        <f t="shared" si="35"/>
        <v>8</v>
      </c>
    </row>
    <row r="518" spans="1:7" ht="15" x14ac:dyDescent="0.25">
      <c r="A518" s="1">
        <v>44382</v>
      </c>
      <c r="B518" s="2">
        <v>0.35769675925925926</v>
      </c>
      <c r="C518">
        <v>17</v>
      </c>
      <c r="D518" s="24">
        <f t="shared" si="33"/>
        <v>17</v>
      </c>
      <c r="E518" s="26" t="str">
        <f t="shared" si="36"/>
        <v>Under</v>
      </c>
      <c r="F518" s="26" t="str">
        <f t="shared" si="34"/>
        <v>Under</v>
      </c>
      <c r="G518" s="26">
        <f t="shared" si="35"/>
        <v>8</v>
      </c>
    </row>
    <row r="519" spans="1:7" ht="15" x14ac:dyDescent="0.25">
      <c r="A519" s="1">
        <v>44382</v>
      </c>
      <c r="B519" s="2">
        <v>0.35871527777777779</v>
      </c>
      <c r="C519">
        <v>28</v>
      </c>
      <c r="D519" s="24">
        <f t="shared" si="33"/>
        <v>28</v>
      </c>
      <c r="E519" s="26" t="str">
        <f t="shared" si="36"/>
        <v>Over</v>
      </c>
      <c r="F519" s="26" t="str">
        <f t="shared" si="34"/>
        <v>Over</v>
      </c>
      <c r="G519" s="26">
        <f t="shared" si="35"/>
        <v>8</v>
      </c>
    </row>
    <row r="520" spans="1:7" ht="15" x14ac:dyDescent="0.25">
      <c r="A520" s="1">
        <v>44382</v>
      </c>
      <c r="B520" s="2">
        <v>0.35872685185185182</v>
      </c>
      <c r="C520">
        <v>28</v>
      </c>
      <c r="D520" s="24">
        <f t="shared" si="33"/>
        <v>28</v>
      </c>
      <c r="E520" s="26" t="str">
        <f t="shared" si="36"/>
        <v>Over</v>
      </c>
      <c r="F520" s="26" t="str">
        <f t="shared" si="34"/>
        <v>Over</v>
      </c>
      <c r="G520" s="26">
        <f t="shared" si="35"/>
        <v>8</v>
      </c>
    </row>
    <row r="521" spans="1:7" ht="15" x14ac:dyDescent="0.25">
      <c r="A521" s="1">
        <v>44382</v>
      </c>
      <c r="B521" s="2">
        <v>0.35952546296296295</v>
      </c>
      <c r="C521">
        <v>15</v>
      </c>
      <c r="D521" s="24">
        <f t="shared" si="33"/>
        <v>15</v>
      </c>
      <c r="E521" s="26" t="str">
        <f t="shared" si="36"/>
        <v>Under</v>
      </c>
      <c r="F521" s="26" t="str">
        <f t="shared" si="34"/>
        <v>Under</v>
      </c>
      <c r="G521" s="26">
        <f t="shared" si="35"/>
        <v>8</v>
      </c>
    </row>
    <row r="522" spans="1:7" ht="15" x14ac:dyDescent="0.25">
      <c r="A522" s="1">
        <v>44382</v>
      </c>
      <c r="B522" s="2">
        <v>0.3596064814814815</v>
      </c>
      <c r="C522">
        <v>10</v>
      </c>
      <c r="D522" s="24">
        <f t="shared" si="33"/>
        <v>10</v>
      </c>
      <c r="E522" s="26" t="str">
        <f t="shared" si="36"/>
        <v>Under</v>
      </c>
      <c r="F522" s="26" t="str">
        <f t="shared" si="34"/>
        <v>Under</v>
      </c>
      <c r="G522" s="26">
        <f t="shared" si="35"/>
        <v>8</v>
      </c>
    </row>
    <row r="523" spans="1:7" ht="15" x14ac:dyDescent="0.25">
      <c r="A523" s="1">
        <v>44382</v>
      </c>
      <c r="B523" s="2">
        <v>0.35981481481481481</v>
      </c>
      <c r="C523">
        <v>16</v>
      </c>
      <c r="D523" s="24">
        <f t="shared" si="33"/>
        <v>16</v>
      </c>
      <c r="E523" s="26" t="str">
        <f t="shared" si="36"/>
        <v>Under</v>
      </c>
      <c r="F523" s="26" t="str">
        <f t="shared" si="34"/>
        <v>Under</v>
      </c>
      <c r="G523" s="26">
        <f t="shared" si="35"/>
        <v>8</v>
      </c>
    </row>
    <row r="524" spans="1:7" ht="15" x14ac:dyDescent="0.25">
      <c r="A524" s="1">
        <v>44382</v>
      </c>
      <c r="B524" s="2">
        <v>0.36128472222222219</v>
      </c>
      <c r="C524">
        <v>10</v>
      </c>
      <c r="D524" s="24">
        <f t="shared" si="33"/>
        <v>10</v>
      </c>
      <c r="E524" s="26" t="str">
        <f t="shared" si="36"/>
        <v>Under</v>
      </c>
      <c r="F524" s="26" t="str">
        <f t="shared" si="34"/>
        <v>Under</v>
      </c>
      <c r="G524" s="26">
        <f t="shared" si="35"/>
        <v>8</v>
      </c>
    </row>
    <row r="525" spans="1:7" ht="15" x14ac:dyDescent="0.25">
      <c r="A525" s="1">
        <v>44382</v>
      </c>
      <c r="B525" s="2">
        <v>0.36174768518518513</v>
      </c>
      <c r="C525">
        <v>17</v>
      </c>
      <c r="D525" s="24">
        <f t="shared" si="33"/>
        <v>17</v>
      </c>
      <c r="E525" s="26" t="str">
        <f t="shared" si="36"/>
        <v>Under</v>
      </c>
      <c r="F525" s="26" t="str">
        <f t="shared" si="34"/>
        <v>Under</v>
      </c>
      <c r="G525" s="26">
        <f t="shared" si="35"/>
        <v>8</v>
      </c>
    </row>
    <row r="526" spans="1:7" ht="15" x14ac:dyDescent="0.25">
      <c r="A526" s="1">
        <v>44382</v>
      </c>
      <c r="B526" s="2">
        <v>0.36182870370370374</v>
      </c>
      <c r="C526">
        <v>12</v>
      </c>
      <c r="D526" s="24">
        <f t="shared" si="33"/>
        <v>12</v>
      </c>
      <c r="E526" s="26" t="str">
        <f t="shared" si="36"/>
        <v>Under</v>
      </c>
      <c r="F526" s="26" t="str">
        <f t="shared" si="34"/>
        <v>Under</v>
      </c>
      <c r="G526" s="26">
        <f t="shared" si="35"/>
        <v>8</v>
      </c>
    </row>
    <row r="527" spans="1:7" ht="15" x14ac:dyDescent="0.25">
      <c r="A527" s="1">
        <v>44382</v>
      </c>
      <c r="B527" s="2">
        <v>0.362337962962963</v>
      </c>
      <c r="C527">
        <v>13</v>
      </c>
      <c r="D527" s="24">
        <f t="shared" si="33"/>
        <v>13</v>
      </c>
      <c r="E527" s="26" t="str">
        <f t="shared" si="36"/>
        <v>Under</v>
      </c>
      <c r="F527" s="26" t="str">
        <f t="shared" si="34"/>
        <v>Under</v>
      </c>
      <c r="G527" s="26">
        <f t="shared" si="35"/>
        <v>8</v>
      </c>
    </row>
    <row r="528" spans="1:7" ht="15" x14ac:dyDescent="0.25">
      <c r="A528" s="1">
        <v>44382</v>
      </c>
      <c r="B528" s="2">
        <v>0.36241898148148149</v>
      </c>
      <c r="C528">
        <v>15</v>
      </c>
      <c r="D528" s="24">
        <f t="shared" si="33"/>
        <v>15</v>
      </c>
      <c r="E528" s="26" t="str">
        <f t="shared" si="36"/>
        <v>Under</v>
      </c>
      <c r="F528" s="26" t="str">
        <f t="shared" si="34"/>
        <v>Under</v>
      </c>
      <c r="G528" s="26">
        <f t="shared" si="35"/>
        <v>8</v>
      </c>
    </row>
    <row r="529" spans="1:7" ht="15" x14ac:dyDescent="0.25">
      <c r="A529" s="1">
        <v>44382</v>
      </c>
      <c r="B529" s="2">
        <v>0.36280092592592594</v>
      </c>
      <c r="C529">
        <v>11</v>
      </c>
      <c r="D529" s="24">
        <f t="shared" si="33"/>
        <v>11</v>
      </c>
      <c r="E529" s="26" t="str">
        <f t="shared" si="36"/>
        <v>Under</v>
      </c>
      <c r="F529" s="26" t="str">
        <f t="shared" si="34"/>
        <v>Under</v>
      </c>
      <c r="G529" s="26">
        <f t="shared" si="35"/>
        <v>8</v>
      </c>
    </row>
    <row r="530" spans="1:7" ht="15" x14ac:dyDescent="0.25">
      <c r="A530" s="1">
        <v>44382</v>
      </c>
      <c r="B530" s="2">
        <v>0.36413194444444441</v>
      </c>
      <c r="C530">
        <v>16</v>
      </c>
      <c r="D530" s="24">
        <f t="shared" si="33"/>
        <v>16</v>
      </c>
      <c r="E530" s="26" t="str">
        <f t="shared" si="36"/>
        <v>Under</v>
      </c>
      <c r="F530" s="26" t="str">
        <f t="shared" si="34"/>
        <v>Under</v>
      </c>
      <c r="G530" s="26">
        <f t="shared" si="35"/>
        <v>8</v>
      </c>
    </row>
    <row r="531" spans="1:7" ht="15" x14ac:dyDescent="0.25">
      <c r="A531" s="1">
        <v>44382</v>
      </c>
      <c r="B531" s="2">
        <v>0.36505787037037035</v>
      </c>
      <c r="C531">
        <v>12</v>
      </c>
      <c r="D531" s="24">
        <f t="shared" si="33"/>
        <v>12</v>
      </c>
      <c r="E531" s="26" t="str">
        <f t="shared" si="36"/>
        <v>Under</v>
      </c>
      <c r="F531" s="26" t="str">
        <f t="shared" si="34"/>
        <v>Under</v>
      </c>
      <c r="G531" s="26">
        <f t="shared" si="35"/>
        <v>8</v>
      </c>
    </row>
    <row r="532" spans="1:7" ht="15" x14ac:dyDescent="0.25">
      <c r="A532" s="1">
        <v>44382</v>
      </c>
      <c r="B532" s="2">
        <v>0.36789351851851854</v>
      </c>
      <c r="C532">
        <v>12</v>
      </c>
      <c r="D532" s="24">
        <f t="shared" si="33"/>
        <v>12</v>
      </c>
      <c r="E532" s="26" t="str">
        <f t="shared" si="36"/>
        <v>Under</v>
      </c>
      <c r="F532" s="26" t="str">
        <f t="shared" si="34"/>
        <v>Under</v>
      </c>
      <c r="G532" s="26">
        <f t="shared" si="35"/>
        <v>8</v>
      </c>
    </row>
    <row r="533" spans="1:7" ht="15" x14ac:dyDescent="0.25">
      <c r="A533" s="1">
        <v>44382</v>
      </c>
      <c r="B533" s="2">
        <v>0.3679398148148148</v>
      </c>
      <c r="C533">
        <v>15</v>
      </c>
      <c r="D533" s="24">
        <f t="shared" si="33"/>
        <v>15</v>
      </c>
      <c r="E533" s="26" t="str">
        <f t="shared" si="36"/>
        <v>Under</v>
      </c>
      <c r="F533" s="26" t="str">
        <f t="shared" si="34"/>
        <v>Under</v>
      </c>
      <c r="G533" s="26">
        <f t="shared" si="35"/>
        <v>8</v>
      </c>
    </row>
    <row r="534" spans="1:7" ht="15" x14ac:dyDescent="0.25">
      <c r="A534" s="1">
        <v>44382</v>
      </c>
      <c r="B534" s="2">
        <v>0.3680208333333333</v>
      </c>
      <c r="C534">
        <v>12</v>
      </c>
      <c r="D534" s="24">
        <f t="shared" si="33"/>
        <v>12</v>
      </c>
      <c r="E534" s="26" t="str">
        <f t="shared" si="36"/>
        <v>Under</v>
      </c>
      <c r="F534" s="26" t="str">
        <f t="shared" si="34"/>
        <v>Under</v>
      </c>
      <c r="G534" s="26">
        <f t="shared" si="35"/>
        <v>8</v>
      </c>
    </row>
    <row r="535" spans="1:7" ht="15" x14ac:dyDescent="0.25">
      <c r="A535" s="1">
        <v>44382</v>
      </c>
      <c r="B535" s="2">
        <v>0.36988425925925927</v>
      </c>
      <c r="C535">
        <v>14</v>
      </c>
      <c r="D535" s="24">
        <f t="shared" ref="D535:D598" si="37">IF(C535="","",IF($B$9="mph",C535,ROUND(C535*0.6214,0)))</f>
        <v>14</v>
      </c>
      <c r="E535" s="26" t="str">
        <f t="shared" si="36"/>
        <v>Under</v>
      </c>
      <c r="F535" s="26" t="str">
        <f t="shared" ref="F535:F598" si="38">IF(D535="","",IF(D535&gt;$B$10,"Over","Under"))</f>
        <v>Under</v>
      </c>
      <c r="G535" s="26">
        <f t="shared" ref="G535:G598" si="39">HOUR(B535)</f>
        <v>8</v>
      </c>
    </row>
    <row r="536" spans="1:7" ht="15" x14ac:dyDescent="0.25">
      <c r="A536" s="1">
        <v>44382</v>
      </c>
      <c r="B536" s="2">
        <v>0.37046296296296299</v>
      </c>
      <c r="C536">
        <v>11</v>
      </c>
      <c r="D536" s="24">
        <f t="shared" si="37"/>
        <v>11</v>
      </c>
      <c r="E536" s="26" t="str">
        <f t="shared" ref="E536:E599" si="40">IF(D536="","",IF(D536&gt;$B$11,"Over","Under"))</f>
        <v>Under</v>
      </c>
      <c r="F536" s="26" t="str">
        <f t="shared" si="38"/>
        <v>Under</v>
      </c>
      <c r="G536" s="26">
        <f t="shared" si="39"/>
        <v>8</v>
      </c>
    </row>
    <row r="537" spans="1:7" ht="15" x14ac:dyDescent="0.25">
      <c r="A537" s="1">
        <v>44382</v>
      </c>
      <c r="B537" s="2">
        <v>0.37292824074074077</v>
      </c>
      <c r="C537">
        <v>10</v>
      </c>
      <c r="D537" s="24">
        <f t="shared" si="37"/>
        <v>10</v>
      </c>
      <c r="E537" s="26" t="str">
        <f t="shared" si="40"/>
        <v>Under</v>
      </c>
      <c r="F537" s="26" t="str">
        <f t="shared" si="38"/>
        <v>Under</v>
      </c>
      <c r="G537" s="26">
        <f t="shared" si="39"/>
        <v>8</v>
      </c>
    </row>
    <row r="538" spans="1:7" ht="15" x14ac:dyDescent="0.25">
      <c r="A538" s="1">
        <v>44382</v>
      </c>
      <c r="B538" s="2">
        <v>0.37311342592592589</v>
      </c>
      <c r="C538">
        <v>20</v>
      </c>
      <c r="D538" s="24">
        <f t="shared" si="37"/>
        <v>20</v>
      </c>
      <c r="E538" s="26" t="str">
        <f t="shared" si="40"/>
        <v>Under</v>
      </c>
      <c r="F538" s="26" t="str">
        <f t="shared" si="38"/>
        <v>Under</v>
      </c>
      <c r="G538" s="26">
        <f t="shared" si="39"/>
        <v>8</v>
      </c>
    </row>
    <row r="539" spans="1:7" ht="15" x14ac:dyDescent="0.25">
      <c r="A539" s="1">
        <v>44382</v>
      </c>
      <c r="B539" s="2">
        <v>0.3732523148148148</v>
      </c>
      <c r="C539">
        <v>12</v>
      </c>
      <c r="D539" s="24">
        <f t="shared" si="37"/>
        <v>12</v>
      </c>
      <c r="E539" s="26" t="str">
        <f t="shared" si="40"/>
        <v>Under</v>
      </c>
      <c r="F539" s="26" t="str">
        <f t="shared" si="38"/>
        <v>Under</v>
      </c>
      <c r="G539" s="26">
        <f t="shared" si="39"/>
        <v>8</v>
      </c>
    </row>
    <row r="540" spans="1:7" ht="15" x14ac:dyDescent="0.25">
      <c r="A540" s="1">
        <v>44382</v>
      </c>
      <c r="B540" s="2">
        <v>0.37355324074074076</v>
      </c>
      <c r="C540">
        <v>17</v>
      </c>
      <c r="D540" s="24">
        <f t="shared" si="37"/>
        <v>17</v>
      </c>
      <c r="E540" s="26" t="str">
        <f t="shared" si="40"/>
        <v>Under</v>
      </c>
      <c r="F540" s="26" t="str">
        <f t="shared" si="38"/>
        <v>Under</v>
      </c>
      <c r="G540" s="26">
        <f t="shared" si="39"/>
        <v>8</v>
      </c>
    </row>
    <row r="541" spans="1:7" ht="15" x14ac:dyDescent="0.25">
      <c r="A541" s="1">
        <v>44382</v>
      </c>
      <c r="B541" s="2">
        <v>0.37442129629629628</v>
      </c>
      <c r="C541">
        <v>15</v>
      </c>
      <c r="D541" s="24">
        <f t="shared" si="37"/>
        <v>15</v>
      </c>
      <c r="E541" s="26" t="str">
        <f t="shared" si="40"/>
        <v>Under</v>
      </c>
      <c r="F541" s="26" t="str">
        <f t="shared" si="38"/>
        <v>Under</v>
      </c>
      <c r="G541" s="26">
        <f t="shared" si="39"/>
        <v>8</v>
      </c>
    </row>
    <row r="542" spans="1:7" ht="15" x14ac:dyDescent="0.25">
      <c r="A542" s="1">
        <v>44382</v>
      </c>
      <c r="B542" s="2">
        <v>0.3745486111111111</v>
      </c>
      <c r="C542">
        <v>15</v>
      </c>
      <c r="D542" s="24">
        <f t="shared" si="37"/>
        <v>15</v>
      </c>
      <c r="E542" s="26" t="str">
        <f t="shared" si="40"/>
        <v>Under</v>
      </c>
      <c r="F542" s="26" t="str">
        <f t="shared" si="38"/>
        <v>Under</v>
      </c>
      <c r="G542" s="26">
        <f t="shared" si="39"/>
        <v>8</v>
      </c>
    </row>
    <row r="543" spans="1:7" ht="15" x14ac:dyDescent="0.25">
      <c r="A543" s="1">
        <v>44382</v>
      </c>
      <c r="B543" s="2">
        <v>0.37502314814814813</v>
      </c>
      <c r="C543">
        <v>12</v>
      </c>
      <c r="D543" s="24">
        <f t="shared" si="37"/>
        <v>12</v>
      </c>
      <c r="E543" s="26" t="str">
        <f t="shared" si="40"/>
        <v>Under</v>
      </c>
      <c r="F543" s="26" t="str">
        <f t="shared" si="38"/>
        <v>Under</v>
      </c>
      <c r="G543" s="26">
        <f t="shared" si="39"/>
        <v>9</v>
      </c>
    </row>
    <row r="544" spans="1:7" ht="15" x14ac:dyDescent="0.25">
      <c r="A544" s="1">
        <v>44382</v>
      </c>
      <c r="B544" s="2">
        <v>0.37516203703703704</v>
      </c>
      <c r="C544">
        <v>11</v>
      </c>
      <c r="D544" s="24">
        <f t="shared" si="37"/>
        <v>11</v>
      </c>
      <c r="E544" s="26" t="str">
        <f t="shared" si="40"/>
        <v>Under</v>
      </c>
      <c r="F544" s="26" t="str">
        <f t="shared" si="38"/>
        <v>Under</v>
      </c>
      <c r="G544" s="26">
        <f t="shared" si="39"/>
        <v>9</v>
      </c>
    </row>
    <row r="545" spans="1:7" ht="15" x14ac:dyDescent="0.25">
      <c r="A545" s="1">
        <v>44382</v>
      </c>
      <c r="B545" s="2">
        <v>0.37771990740740741</v>
      </c>
      <c r="C545">
        <v>23</v>
      </c>
      <c r="D545" s="24">
        <f t="shared" si="37"/>
        <v>23</v>
      </c>
      <c r="E545" s="26" t="str">
        <f t="shared" si="40"/>
        <v>Under</v>
      </c>
      <c r="F545" s="26" t="str">
        <f t="shared" si="38"/>
        <v>Over</v>
      </c>
      <c r="G545" s="26">
        <f t="shared" si="39"/>
        <v>9</v>
      </c>
    </row>
    <row r="546" spans="1:7" ht="15" x14ac:dyDescent="0.25">
      <c r="A546" s="1">
        <v>44382</v>
      </c>
      <c r="B546" s="2">
        <v>0.37783564814814818</v>
      </c>
      <c r="C546">
        <v>11</v>
      </c>
      <c r="D546" s="24">
        <f t="shared" si="37"/>
        <v>11</v>
      </c>
      <c r="E546" s="26" t="str">
        <f t="shared" si="40"/>
        <v>Under</v>
      </c>
      <c r="F546" s="26" t="str">
        <f t="shared" si="38"/>
        <v>Under</v>
      </c>
      <c r="G546" s="26">
        <f t="shared" si="39"/>
        <v>9</v>
      </c>
    </row>
    <row r="547" spans="1:7" ht="15" x14ac:dyDescent="0.25">
      <c r="A547" s="1">
        <v>44382</v>
      </c>
      <c r="B547" s="2">
        <v>0.37854166666666672</v>
      </c>
      <c r="C547">
        <v>10</v>
      </c>
      <c r="D547" s="24">
        <f t="shared" si="37"/>
        <v>10</v>
      </c>
      <c r="E547" s="26" t="str">
        <f t="shared" si="40"/>
        <v>Under</v>
      </c>
      <c r="F547" s="26" t="str">
        <f t="shared" si="38"/>
        <v>Under</v>
      </c>
      <c r="G547" s="26">
        <f t="shared" si="39"/>
        <v>9</v>
      </c>
    </row>
    <row r="548" spans="1:7" ht="15" x14ac:dyDescent="0.25">
      <c r="A548" s="1">
        <v>44382</v>
      </c>
      <c r="B548" s="2">
        <v>0.3795486111111111</v>
      </c>
      <c r="C548">
        <v>16</v>
      </c>
      <c r="D548" s="24">
        <f t="shared" si="37"/>
        <v>16</v>
      </c>
      <c r="E548" s="26" t="str">
        <f t="shared" si="40"/>
        <v>Under</v>
      </c>
      <c r="F548" s="26" t="str">
        <f t="shared" si="38"/>
        <v>Under</v>
      </c>
      <c r="G548" s="26">
        <f t="shared" si="39"/>
        <v>9</v>
      </c>
    </row>
    <row r="549" spans="1:7" ht="15" x14ac:dyDescent="0.25">
      <c r="A549" s="1">
        <v>44382</v>
      </c>
      <c r="B549" s="2">
        <v>0.3818171296296296</v>
      </c>
      <c r="C549">
        <v>16</v>
      </c>
      <c r="D549" s="24">
        <f t="shared" si="37"/>
        <v>16</v>
      </c>
      <c r="E549" s="26" t="str">
        <f t="shared" si="40"/>
        <v>Under</v>
      </c>
      <c r="F549" s="26" t="str">
        <f t="shared" si="38"/>
        <v>Under</v>
      </c>
      <c r="G549" s="26">
        <f t="shared" si="39"/>
        <v>9</v>
      </c>
    </row>
    <row r="550" spans="1:7" ht="15" x14ac:dyDescent="0.25">
      <c r="A550" s="1">
        <v>44382</v>
      </c>
      <c r="B550" s="2">
        <v>0.38204861111111116</v>
      </c>
      <c r="C550">
        <v>17</v>
      </c>
      <c r="D550" s="24">
        <f t="shared" si="37"/>
        <v>17</v>
      </c>
      <c r="E550" s="26" t="str">
        <f t="shared" si="40"/>
        <v>Under</v>
      </c>
      <c r="F550" s="26" t="str">
        <f t="shared" si="38"/>
        <v>Under</v>
      </c>
      <c r="G550" s="26">
        <f t="shared" si="39"/>
        <v>9</v>
      </c>
    </row>
    <row r="551" spans="1:7" ht="15" x14ac:dyDescent="0.25">
      <c r="A551" s="1">
        <v>44382</v>
      </c>
      <c r="B551" s="2">
        <v>0.38219907407407411</v>
      </c>
      <c r="C551">
        <v>13</v>
      </c>
      <c r="D551" s="24">
        <f t="shared" si="37"/>
        <v>13</v>
      </c>
      <c r="E551" s="26" t="str">
        <f t="shared" si="40"/>
        <v>Under</v>
      </c>
      <c r="F551" s="26" t="str">
        <f t="shared" si="38"/>
        <v>Under</v>
      </c>
      <c r="G551" s="26">
        <f t="shared" si="39"/>
        <v>9</v>
      </c>
    </row>
    <row r="552" spans="1:7" ht="15" x14ac:dyDescent="0.25">
      <c r="A552" s="1">
        <v>44382</v>
      </c>
      <c r="B552" s="2">
        <v>0.38289351851851849</v>
      </c>
      <c r="C552">
        <v>16</v>
      </c>
      <c r="D552" s="24">
        <f t="shared" si="37"/>
        <v>16</v>
      </c>
      <c r="E552" s="26" t="str">
        <f t="shared" si="40"/>
        <v>Under</v>
      </c>
      <c r="F552" s="26" t="str">
        <f t="shared" si="38"/>
        <v>Under</v>
      </c>
      <c r="G552" s="26">
        <f t="shared" si="39"/>
        <v>9</v>
      </c>
    </row>
    <row r="553" spans="1:7" ht="15" x14ac:dyDescent="0.25">
      <c r="A553" s="1">
        <v>44382</v>
      </c>
      <c r="B553" s="2">
        <v>0.38366898148148149</v>
      </c>
      <c r="C553">
        <v>17</v>
      </c>
      <c r="D553" s="24">
        <f t="shared" si="37"/>
        <v>17</v>
      </c>
      <c r="E553" s="26" t="str">
        <f t="shared" si="40"/>
        <v>Under</v>
      </c>
      <c r="F553" s="26" t="str">
        <f t="shared" si="38"/>
        <v>Under</v>
      </c>
      <c r="G553" s="26">
        <f t="shared" si="39"/>
        <v>9</v>
      </c>
    </row>
    <row r="554" spans="1:7" ht="15" x14ac:dyDescent="0.25">
      <c r="A554" s="1">
        <v>44382</v>
      </c>
      <c r="B554" s="2">
        <v>0.3850925925925926</v>
      </c>
      <c r="C554">
        <v>14</v>
      </c>
      <c r="D554" s="24">
        <f t="shared" si="37"/>
        <v>14</v>
      </c>
      <c r="E554" s="26" t="str">
        <f t="shared" si="40"/>
        <v>Under</v>
      </c>
      <c r="F554" s="26" t="str">
        <f t="shared" si="38"/>
        <v>Under</v>
      </c>
      <c r="G554" s="26">
        <f t="shared" si="39"/>
        <v>9</v>
      </c>
    </row>
    <row r="555" spans="1:7" ht="15" x14ac:dyDescent="0.25">
      <c r="A555" s="1">
        <v>44382</v>
      </c>
      <c r="B555" s="2">
        <v>0.38605324074074071</v>
      </c>
      <c r="C555">
        <v>12</v>
      </c>
      <c r="D555" s="24">
        <f t="shared" si="37"/>
        <v>12</v>
      </c>
      <c r="E555" s="26" t="str">
        <f t="shared" si="40"/>
        <v>Under</v>
      </c>
      <c r="F555" s="26" t="str">
        <f t="shared" si="38"/>
        <v>Under</v>
      </c>
      <c r="G555" s="26">
        <f t="shared" si="39"/>
        <v>9</v>
      </c>
    </row>
    <row r="556" spans="1:7" ht="15" x14ac:dyDescent="0.25">
      <c r="A556" s="1">
        <v>44382</v>
      </c>
      <c r="B556" s="2">
        <v>0.3863078703703704</v>
      </c>
      <c r="C556">
        <v>15</v>
      </c>
      <c r="D556" s="24">
        <f t="shared" si="37"/>
        <v>15</v>
      </c>
      <c r="E556" s="26" t="str">
        <f t="shared" si="40"/>
        <v>Under</v>
      </c>
      <c r="F556" s="26" t="str">
        <f t="shared" si="38"/>
        <v>Under</v>
      </c>
      <c r="G556" s="26">
        <f t="shared" si="39"/>
        <v>9</v>
      </c>
    </row>
    <row r="557" spans="1:7" ht="15" x14ac:dyDescent="0.25">
      <c r="A557" s="1">
        <v>44382</v>
      </c>
      <c r="B557" s="2">
        <v>0.38645833333333335</v>
      </c>
      <c r="C557">
        <v>12</v>
      </c>
      <c r="D557" s="24">
        <f t="shared" si="37"/>
        <v>12</v>
      </c>
      <c r="E557" s="26" t="str">
        <f t="shared" si="40"/>
        <v>Under</v>
      </c>
      <c r="F557" s="26" t="str">
        <f t="shared" si="38"/>
        <v>Under</v>
      </c>
      <c r="G557" s="26">
        <f t="shared" si="39"/>
        <v>9</v>
      </c>
    </row>
    <row r="558" spans="1:7" ht="15" x14ac:dyDescent="0.25">
      <c r="A558" s="1">
        <v>44382</v>
      </c>
      <c r="B558" s="2">
        <v>0.38797453703703705</v>
      </c>
      <c r="C558">
        <v>16</v>
      </c>
      <c r="D558" s="24">
        <f t="shared" si="37"/>
        <v>16</v>
      </c>
      <c r="E558" s="26" t="str">
        <f t="shared" si="40"/>
        <v>Under</v>
      </c>
      <c r="F558" s="26" t="str">
        <f t="shared" si="38"/>
        <v>Under</v>
      </c>
      <c r="G558" s="26">
        <f t="shared" si="39"/>
        <v>9</v>
      </c>
    </row>
    <row r="559" spans="1:7" ht="15" x14ac:dyDescent="0.25">
      <c r="A559" s="1">
        <v>44382</v>
      </c>
      <c r="B559" s="2">
        <v>0.38821759259259259</v>
      </c>
      <c r="C559">
        <v>13</v>
      </c>
      <c r="D559" s="24">
        <f t="shared" si="37"/>
        <v>13</v>
      </c>
      <c r="E559" s="26" t="str">
        <f t="shared" si="40"/>
        <v>Under</v>
      </c>
      <c r="F559" s="26" t="str">
        <f t="shared" si="38"/>
        <v>Under</v>
      </c>
      <c r="G559" s="26">
        <f t="shared" si="39"/>
        <v>9</v>
      </c>
    </row>
    <row r="560" spans="1:7" ht="15" x14ac:dyDescent="0.25">
      <c r="A560" s="1">
        <v>44382</v>
      </c>
      <c r="B560" s="2">
        <v>0.39298611111111109</v>
      </c>
      <c r="C560">
        <v>18</v>
      </c>
      <c r="D560" s="24">
        <f t="shared" si="37"/>
        <v>18</v>
      </c>
      <c r="E560" s="26" t="str">
        <f t="shared" si="40"/>
        <v>Under</v>
      </c>
      <c r="F560" s="26" t="str">
        <f t="shared" si="38"/>
        <v>Under</v>
      </c>
      <c r="G560" s="26">
        <f t="shared" si="39"/>
        <v>9</v>
      </c>
    </row>
    <row r="561" spans="1:7" ht="15" x14ac:dyDescent="0.25">
      <c r="A561" s="1">
        <v>44382</v>
      </c>
      <c r="B561" s="2">
        <v>0.39337962962962963</v>
      </c>
      <c r="C561">
        <v>12</v>
      </c>
      <c r="D561" s="24">
        <f t="shared" si="37"/>
        <v>12</v>
      </c>
      <c r="E561" s="26" t="str">
        <f t="shared" si="40"/>
        <v>Under</v>
      </c>
      <c r="F561" s="26" t="str">
        <f t="shared" si="38"/>
        <v>Under</v>
      </c>
      <c r="G561" s="26">
        <f t="shared" si="39"/>
        <v>9</v>
      </c>
    </row>
    <row r="562" spans="1:7" ht="15" x14ac:dyDescent="0.25">
      <c r="A562" s="1">
        <v>44382</v>
      </c>
      <c r="B562" s="2">
        <v>0.39384259259259258</v>
      </c>
      <c r="C562">
        <v>12</v>
      </c>
      <c r="D562" s="24">
        <f t="shared" si="37"/>
        <v>12</v>
      </c>
      <c r="E562" s="26" t="str">
        <f t="shared" si="40"/>
        <v>Under</v>
      </c>
      <c r="F562" s="26" t="str">
        <f t="shared" si="38"/>
        <v>Under</v>
      </c>
      <c r="G562" s="26">
        <f t="shared" si="39"/>
        <v>9</v>
      </c>
    </row>
    <row r="563" spans="1:7" ht="15" x14ac:dyDescent="0.25">
      <c r="A563" s="1">
        <v>44382</v>
      </c>
      <c r="B563" s="2">
        <v>0.39484953703703707</v>
      </c>
      <c r="C563">
        <v>24</v>
      </c>
      <c r="D563" s="24">
        <f t="shared" si="37"/>
        <v>24</v>
      </c>
      <c r="E563" s="26" t="str">
        <f t="shared" si="40"/>
        <v>Under</v>
      </c>
      <c r="F563" s="26" t="str">
        <f t="shared" si="38"/>
        <v>Over</v>
      </c>
      <c r="G563" s="26">
        <f t="shared" si="39"/>
        <v>9</v>
      </c>
    </row>
    <row r="564" spans="1:7" ht="15" x14ac:dyDescent="0.25">
      <c r="A564" s="1">
        <v>44382</v>
      </c>
      <c r="B564" s="2">
        <v>0.39486111111111111</v>
      </c>
      <c r="C564">
        <v>19</v>
      </c>
      <c r="D564" s="24">
        <f t="shared" si="37"/>
        <v>19</v>
      </c>
      <c r="E564" s="26" t="str">
        <f t="shared" si="40"/>
        <v>Under</v>
      </c>
      <c r="F564" s="26" t="str">
        <f t="shared" si="38"/>
        <v>Under</v>
      </c>
      <c r="G564" s="26">
        <f t="shared" si="39"/>
        <v>9</v>
      </c>
    </row>
    <row r="565" spans="1:7" ht="15" x14ac:dyDescent="0.25">
      <c r="A565" s="1">
        <v>44382</v>
      </c>
      <c r="B565" s="2">
        <v>0.39674768518518522</v>
      </c>
      <c r="C565">
        <v>21</v>
      </c>
      <c r="D565" s="24">
        <f t="shared" si="37"/>
        <v>21</v>
      </c>
      <c r="E565" s="26" t="str">
        <f t="shared" si="40"/>
        <v>Under</v>
      </c>
      <c r="F565" s="26" t="str">
        <f t="shared" si="38"/>
        <v>Over</v>
      </c>
      <c r="G565" s="26">
        <f t="shared" si="39"/>
        <v>9</v>
      </c>
    </row>
    <row r="566" spans="1:7" ht="15" x14ac:dyDescent="0.25">
      <c r="A566" s="1">
        <v>44382</v>
      </c>
      <c r="B566" s="2">
        <v>0.39733796296296298</v>
      </c>
      <c r="C566">
        <v>12</v>
      </c>
      <c r="D566" s="24">
        <f t="shared" si="37"/>
        <v>12</v>
      </c>
      <c r="E566" s="26" t="str">
        <f t="shared" si="40"/>
        <v>Under</v>
      </c>
      <c r="F566" s="26" t="str">
        <f t="shared" si="38"/>
        <v>Under</v>
      </c>
      <c r="G566" s="26">
        <f t="shared" si="39"/>
        <v>9</v>
      </c>
    </row>
    <row r="567" spans="1:7" ht="15" x14ac:dyDescent="0.25">
      <c r="A567" s="1">
        <v>44382</v>
      </c>
      <c r="B567" s="2">
        <v>0.39756944444444442</v>
      </c>
      <c r="C567">
        <v>12</v>
      </c>
      <c r="D567" s="24">
        <f t="shared" si="37"/>
        <v>12</v>
      </c>
      <c r="E567" s="26" t="str">
        <f t="shared" si="40"/>
        <v>Under</v>
      </c>
      <c r="F567" s="26" t="str">
        <f t="shared" si="38"/>
        <v>Under</v>
      </c>
      <c r="G567" s="26">
        <f t="shared" si="39"/>
        <v>9</v>
      </c>
    </row>
    <row r="568" spans="1:7" ht="15" x14ac:dyDescent="0.25">
      <c r="A568" s="1">
        <v>44382</v>
      </c>
      <c r="B568" s="2">
        <v>0.39803240740740736</v>
      </c>
      <c r="C568">
        <v>21</v>
      </c>
      <c r="D568" s="24">
        <f t="shared" si="37"/>
        <v>21</v>
      </c>
      <c r="E568" s="26" t="str">
        <f t="shared" si="40"/>
        <v>Under</v>
      </c>
      <c r="F568" s="26" t="str">
        <f t="shared" si="38"/>
        <v>Over</v>
      </c>
      <c r="G568" s="26">
        <f t="shared" si="39"/>
        <v>9</v>
      </c>
    </row>
    <row r="569" spans="1:7" ht="15" x14ac:dyDescent="0.25">
      <c r="A569" s="1">
        <v>44382</v>
      </c>
      <c r="B569" s="2">
        <v>0.39847222222222217</v>
      </c>
      <c r="C569">
        <v>14</v>
      </c>
      <c r="D569" s="24">
        <f t="shared" si="37"/>
        <v>14</v>
      </c>
      <c r="E569" s="26" t="str">
        <f t="shared" si="40"/>
        <v>Under</v>
      </c>
      <c r="F569" s="26" t="str">
        <f t="shared" si="38"/>
        <v>Under</v>
      </c>
      <c r="G569" s="26">
        <f t="shared" si="39"/>
        <v>9</v>
      </c>
    </row>
    <row r="570" spans="1:7" ht="15" x14ac:dyDescent="0.25">
      <c r="A570" s="1">
        <v>44382</v>
      </c>
      <c r="B570" s="2">
        <v>0.39953703703703702</v>
      </c>
      <c r="C570">
        <v>19</v>
      </c>
      <c r="D570" s="24">
        <f t="shared" si="37"/>
        <v>19</v>
      </c>
      <c r="E570" s="26" t="str">
        <f t="shared" si="40"/>
        <v>Under</v>
      </c>
      <c r="F570" s="26" t="str">
        <f t="shared" si="38"/>
        <v>Under</v>
      </c>
      <c r="G570" s="26">
        <f t="shared" si="39"/>
        <v>9</v>
      </c>
    </row>
    <row r="571" spans="1:7" ht="15" x14ac:dyDescent="0.25">
      <c r="A571" s="1">
        <v>44382</v>
      </c>
      <c r="B571" s="2">
        <v>0.39984953703703702</v>
      </c>
      <c r="C571">
        <v>29</v>
      </c>
      <c r="D571" s="24">
        <f t="shared" si="37"/>
        <v>29</v>
      </c>
      <c r="E571" s="26" t="str">
        <f t="shared" si="40"/>
        <v>Over</v>
      </c>
      <c r="F571" s="26" t="str">
        <f t="shared" si="38"/>
        <v>Over</v>
      </c>
      <c r="G571" s="26">
        <f t="shared" si="39"/>
        <v>9</v>
      </c>
    </row>
    <row r="572" spans="1:7" ht="15" x14ac:dyDescent="0.25">
      <c r="A572" s="1">
        <v>44382</v>
      </c>
      <c r="B572" s="2">
        <v>0.39986111111111106</v>
      </c>
      <c r="C572">
        <v>29</v>
      </c>
      <c r="D572" s="24">
        <f t="shared" si="37"/>
        <v>29</v>
      </c>
      <c r="E572" s="26" t="str">
        <f t="shared" si="40"/>
        <v>Over</v>
      </c>
      <c r="F572" s="26" t="str">
        <f t="shared" si="38"/>
        <v>Over</v>
      </c>
      <c r="G572" s="26">
        <f t="shared" si="39"/>
        <v>9</v>
      </c>
    </row>
    <row r="573" spans="1:7" ht="15" x14ac:dyDescent="0.25">
      <c r="A573" s="1">
        <v>44382</v>
      </c>
      <c r="B573" s="2">
        <v>0.40012731481481478</v>
      </c>
      <c r="C573">
        <v>15</v>
      </c>
      <c r="D573" s="24">
        <f t="shared" si="37"/>
        <v>15</v>
      </c>
      <c r="E573" s="26" t="str">
        <f t="shared" si="40"/>
        <v>Under</v>
      </c>
      <c r="F573" s="26" t="str">
        <f t="shared" si="38"/>
        <v>Under</v>
      </c>
      <c r="G573" s="26">
        <f t="shared" si="39"/>
        <v>9</v>
      </c>
    </row>
    <row r="574" spans="1:7" ht="15" x14ac:dyDescent="0.25">
      <c r="A574" s="1">
        <v>44382</v>
      </c>
      <c r="B574" s="2">
        <v>0.4012384259259259</v>
      </c>
      <c r="C574">
        <v>16</v>
      </c>
      <c r="D574" s="24">
        <f t="shared" si="37"/>
        <v>16</v>
      </c>
      <c r="E574" s="26" t="str">
        <f t="shared" si="40"/>
        <v>Under</v>
      </c>
      <c r="F574" s="26" t="str">
        <f t="shared" si="38"/>
        <v>Under</v>
      </c>
      <c r="G574" s="26">
        <f t="shared" si="39"/>
        <v>9</v>
      </c>
    </row>
    <row r="575" spans="1:7" ht="15" x14ac:dyDescent="0.25">
      <c r="A575" s="1">
        <v>44382</v>
      </c>
      <c r="B575" s="2">
        <v>0.40125000000000005</v>
      </c>
      <c r="C575">
        <v>17</v>
      </c>
      <c r="D575" s="24">
        <f t="shared" si="37"/>
        <v>17</v>
      </c>
      <c r="E575" s="26" t="str">
        <f t="shared" si="40"/>
        <v>Under</v>
      </c>
      <c r="F575" s="26" t="str">
        <f t="shared" si="38"/>
        <v>Under</v>
      </c>
      <c r="G575" s="26">
        <f t="shared" si="39"/>
        <v>9</v>
      </c>
    </row>
    <row r="576" spans="1:7" ht="15" x14ac:dyDescent="0.25">
      <c r="A576" s="1">
        <v>44382</v>
      </c>
      <c r="B576" s="2">
        <v>0.40144675925925927</v>
      </c>
      <c r="C576">
        <v>12</v>
      </c>
      <c r="D576" s="24">
        <f t="shared" si="37"/>
        <v>12</v>
      </c>
      <c r="E576" s="26" t="str">
        <f t="shared" si="40"/>
        <v>Under</v>
      </c>
      <c r="F576" s="26" t="str">
        <f t="shared" si="38"/>
        <v>Under</v>
      </c>
      <c r="G576" s="26">
        <f t="shared" si="39"/>
        <v>9</v>
      </c>
    </row>
    <row r="577" spans="1:7" ht="15" x14ac:dyDescent="0.25">
      <c r="A577" s="1">
        <v>44382</v>
      </c>
      <c r="B577" s="2">
        <v>0.40228009259259262</v>
      </c>
      <c r="C577">
        <v>24</v>
      </c>
      <c r="D577" s="24">
        <f t="shared" si="37"/>
        <v>24</v>
      </c>
      <c r="E577" s="26" t="str">
        <f t="shared" si="40"/>
        <v>Under</v>
      </c>
      <c r="F577" s="26" t="str">
        <f t="shared" si="38"/>
        <v>Over</v>
      </c>
      <c r="G577" s="26">
        <f t="shared" si="39"/>
        <v>9</v>
      </c>
    </row>
    <row r="578" spans="1:7" ht="15" x14ac:dyDescent="0.25">
      <c r="A578" s="1">
        <v>44382</v>
      </c>
      <c r="B578" s="2">
        <v>0.40320601851851851</v>
      </c>
      <c r="C578">
        <v>20</v>
      </c>
      <c r="D578" s="24">
        <f t="shared" si="37"/>
        <v>20</v>
      </c>
      <c r="E578" s="26" t="str">
        <f t="shared" si="40"/>
        <v>Under</v>
      </c>
      <c r="F578" s="26" t="str">
        <f t="shared" si="38"/>
        <v>Under</v>
      </c>
      <c r="G578" s="26">
        <f t="shared" si="39"/>
        <v>9</v>
      </c>
    </row>
    <row r="579" spans="1:7" ht="15" x14ac:dyDescent="0.25">
      <c r="A579" s="1">
        <v>44382</v>
      </c>
      <c r="B579" s="2">
        <v>0.40321759259259254</v>
      </c>
      <c r="C579">
        <v>15</v>
      </c>
      <c r="D579" s="24">
        <f t="shared" si="37"/>
        <v>15</v>
      </c>
      <c r="E579" s="26" t="str">
        <f t="shared" si="40"/>
        <v>Under</v>
      </c>
      <c r="F579" s="26" t="str">
        <f t="shared" si="38"/>
        <v>Under</v>
      </c>
      <c r="G579" s="26">
        <f t="shared" si="39"/>
        <v>9</v>
      </c>
    </row>
    <row r="580" spans="1:7" ht="15" x14ac:dyDescent="0.25">
      <c r="A580" s="1">
        <v>44382</v>
      </c>
      <c r="B580" s="2">
        <v>0.40413194444444445</v>
      </c>
      <c r="C580">
        <v>16</v>
      </c>
      <c r="D580" s="24">
        <f t="shared" si="37"/>
        <v>16</v>
      </c>
      <c r="E580" s="26" t="str">
        <f t="shared" si="40"/>
        <v>Under</v>
      </c>
      <c r="F580" s="26" t="str">
        <f t="shared" si="38"/>
        <v>Under</v>
      </c>
      <c r="G580" s="26">
        <f t="shared" si="39"/>
        <v>9</v>
      </c>
    </row>
    <row r="581" spans="1:7" ht="15" x14ac:dyDescent="0.25">
      <c r="A581" s="1">
        <v>44382</v>
      </c>
      <c r="B581" s="2">
        <v>0.40442129629629631</v>
      </c>
      <c r="C581">
        <v>15</v>
      </c>
      <c r="D581" s="24">
        <f t="shared" si="37"/>
        <v>15</v>
      </c>
      <c r="E581" s="26" t="str">
        <f t="shared" si="40"/>
        <v>Under</v>
      </c>
      <c r="F581" s="26" t="str">
        <f t="shared" si="38"/>
        <v>Under</v>
      </c>
      <c r="G581" s="26">
        <f t="shared" si="39"/>
        <v>9</v>
      </c>
    </row>
    <row r="582" spans="1:7" ht="15" x14ac:dyDescent="0.25">
      <c r="A582" s="1">
        <v>44382</v>
      </c>
      <c r="B582" s="2">
        <v>0.40524305555555556</v>
      </c>
      <c r="C582">
        <v>13</v>
      </c>
      <c r="D582" s="24">
        <f t="shared" si="37"/>
        <v>13</v>
      </c>
      <c r="E582" s="26" t="str">
        <f t="shared" si="40"/>
        <v>Under</v>
      </c>
      <c r="F582" s="26" t="str">
        <f t="shared" si="38"/>
        <v>Under</v>
      </c>
      <c r="G582" s="26">
        <f t="shared" si="39"/>
        <v>9</v>
      </c>
    </row>
    <row r="583" spans="1:7" ht="15" x14ac:dyDescent="0.25">
      <c r="A583" s="1">
        <v>44382</v>
      </c>
      <c r="B583" s="2">
        <v>0.40570601851851856</v>
      </c>
      <c r="C583">
        <v>14</v>
      </c>
      <c r="D583" s="24">
        <f t="shared" si="37"/>
        <v>14</v>
      </c>
      <c r="E583" s="26" t="str">
        <f t="shared" si="40"/>
        <v>Under</v>
      </c>
      <c r="F583" s="26" t="str">
        <f t="shared" si="38"/>
        <v>Under</v>
      </c>
      <c r="G583" s="26">
        <f t="shared" si="39"/>
        <v>9</v>
      </c>
    </row>
    <row r="584" spans="1:7" ht="15" x14ac:dyDescent="0.25">
      <c r="A584" s="1">
        <v>44382</v>
      </c>
      <c r="B584" s="2">
        <v>0.40612268518518518</v>
      </c>
      <c r="C584">
        <v>11</v>
      </c>
      <c r="D584" s="24">
        <f t="shared" si="37"/>
        <v>11</v>
      </c>
      <c r="E584" s="26" t="str">
        <f t="shared" si="40"/>
        <v>Under</v>
      </c>
      <c r="F584" s="26" t="str">
        <f t="shared" si="38"/>
        <v>Under</v>
      </c>
      <c r="G584" s="26">
        <f t="shared" si="39"/>
        <v>9</v>
      </c>
    </row>
    <row r="585" spans="1:7" ht="15" x14ac:dyDescent="0.25">
      <c r="A585" s="1">
        <v>44382</v>
      </c>
      <c r="B585" s="2">
        <v>0.40636574074074078</v>
      </c>
      <c r="C585">
        <v>16</v>
      </c>
      <c r="D585" s="24">
        <f t="shared" si="37"/>
        <v>16</v>
      </c>
      <c r="E585" s="26" t="str">
        <f t="shared" si="40"/>
        <v>Under</v>
      </c>
      <c r="F585" s="26" t="str">
        <f t="shared" si="38"/>
        <v>Under</v>
      </c>
      <c r="G585" s="26">
        <f t="shared" si="39"/>
        <v>9</v>
      </c>
    </row>
    <row r="586" spans="1:7" ht="15" x14ac:dyDescent="0.25">
      <c r="A586" s="1">
        <v>44382</v>
      </c>
      <c r="B586" s="2">
        <v>0.40696759259259258</v>
      </c>
      <c r="C586">
        <v>17</v>
      </c>
      <c r="D586" s="24">
        <f t="shared" si="37"/>
        <v>17</v>
      </c>
      <c r="E586" s="26" t="str">
        <f t="shared" si="40"/>
        <v>Under</v>
      </c>
      <c r="F586" s="26" t="str">
        <f t="shared" si="38"/>
        <v>Under</v>
      </c>
      <c r="G586" s="26">
        <f t="shared" si="39"/>
        <v>9</v>
      </c>
    </row>
    <row r="587" spans="1:7" ht="15" x14ac:dyDescent="0.25">
      <c r="A587" s="1">
        <v>44382</v>
      </c>
      <c r="B587" s="2">
        <v>0.40729166666666666</v>
      </c>
      <c r="C587">
        <v>12</v>
      </c>
      <c r="D587" s="24">
        <f t="shared" si="37"/>
        <v>12</v>
      </c>
      <c r="E587" s="26" t="str">
        <f t="shared" si="40"/>
        <v>Under</v>
      </c>
      <c r="F587" s="26" t="str">
        <f t="shared" si="38"/>
        <v>Under</v>
      </c>
      <c r="G587" s="26">
        <f t="shared" si="39"/>
        <v>9</v>
      </c>
    </row>
    <row r="588" spans="1:7" ht="15" x14ac:dyDescent="0.25">
      <c r="A588" s="1">
        <v>44382</v>
      </c>
      <c r="B588" s="2">
        <v>0.40847222222222218</v>
      </c>
      <c r="C588">
        <v>15</v>
      </c>
      <c r="D588" s="24">
        <f t="shared" si="37"/>
        <v>15</v>
      </c>
      <c r="E588" s="26" t="str">
        <f t="shared" si="40"/>
        <v>Under</v>
      </c>
      <c r="F588" s="26" t="str">
        <f t="shared" si="38"/>
        <v>Under</v>
      </c>
      <c r="G588" s="26">
        <f t="shared" si="39"/>
        <v>9</v>
      </c>
    </row>
    <row r="589" spans="1:7" ht="15" x14ac:dyDescent="0.25">
      <c r="A589" s="1">
        <v>44382</v>
      </c>
      <c r="B589" s="2">
        <v>0.41031250000000002</v>
      </c>
      <c r="C589">
        <v>14</v>
      </c>
      <c r="D589" s="24">
        <f t="shared" si="37"/>
        <v>14</v>
      </c>
      <c r="E589" s="26" t="str">
        <f t="shared" si="40"/>
        <v>Under</v>
      </c>
      <c r="F589" s="26" t="str">
        <f t="shared" si="38"/>
        <v>Under</v>
      </c>
      <c r="G589" s="26">
        <f t="shared" si="39"/>
        <v>9</v>
      </c>
    </row>
    <row r="590" spans="1:7" ht="15" x14ac:dyDescent="0.25">
      <c r="A590" s="1">
        <v>44382</v>
      </c>
      <c r="B590" s="2">
        <v>0.41312499999999996</v>
      </c>
      <c r="C590">
        <v>14</v>
      </c>
      <c r="D590" s="24">
        <f t="shared" si="37"/>
        <v>14</v>
      </c>
      <c r="E590" s="26" t="str">
        <f t="shared" si="40"/>
        <v>Under</v>
      </c>
      <c r="F590" s="26" t="str">
        <f t="shared" si="38"/>
        <v>Under</v>
      </c>
      <c r="G590" s="26">
        <f t="shared" si="39"/>
        <v>9</v>
      </c>
    </row>
    <row r="591" spans="1:7" ht="15" x14ac:dyDescent="0.25">
      <c r="A591" s="1">
        <v>44382</v>
      </c>
      <c r="B591" s="2">
        <v>0.41342592592592592</v>
      </c>
      <c r="C591">
        <v>15</v>
      </c>
      <c r="D591" s="24">
        <f t="shared" si="37"/>
        <v>15</v>
      </c>
      <c r="E591" s="26" t="str">
        <f t="shared" si="40"/>
        <v>Under</v>
      </c>
      <c r="F591" s="26" t="str">
        <f t="shared" si="38"/>
        <v>Under</v>
      </c>
      <c r="G591" s="26">
        <f t="shared" si="39"/>
        <v>9</v>
      </c>
    </row>
    <row r="592" spans="1:7" ht="15" x14ac:dyDescent="0.25">
      <c r="A592" s="1">
        <v>44382</v>
      </c>
      <c r="B592" s="2">
        <v>0.4155787037037037</v>
      </c>
      <c r="C592">
        <v>15</v>
      </c>
      <c r="D592" s="24">
        <f t="shared" si="37"/>
        <v>15</v>
      </c>
      <c r="E592" s="26" t="str">
        <f t="shared" si="40"/>
        <v>Under</v>
      </c>
      <c r="F592" s="26" t="str">
        <f t="shared" si="38"/>
        <v>Under</v>
      </c>
      <c r="G592" s="26">
        <f t="shared" si="39"/>
        <v>9</v>
      </c>
    </row>
    <row r="593" spans="1:7" ht="15" x14ac:dyDescent="0.25">
      <c r="A593" s="1">
        <v>44382</v>
      </c>
      <c r="B593" s="2">
        <v>0.41561342592592593</v>
      </c>
      <c r="C593">
        <v>15</v>
      </c>
      <c r="D593" s="24">
        <f t="shared" si="37"/>
        <v>15</v>
      </c>
      <c r="E593" s="26" t="str">
        <f t="shared" si="40"/>
        <v>Under</v>
      </c>
      <c r="F593" s="26" t="str">
        <f t="shared" si="38"/>
        <v>Under</v>
      </c>
      <c r="G593" s="26">
        <f t="shared" si="39"/>
        <v>9</v>
      </c>
    </row>
    <row r="594" spans="1:7" ht="15" x14ac:dyDescent="0.25">
      <c r="A594" s="1">
        <v>44382</v>
      </c>
      <c r="B594" s="2">
        <v>0.42106481481481484</v>
      </c>
      <c r="C594">
        <v>13</v>
      </c>
      <c r="D594" s="24">
        <f t="shared" si="37"/>
        <v>13</v>
      </c>
      <c r="E594" s="26" t="str">
        <f t="shared" si="40"/>
        <v>Under</v>
      </c>
      <c r="F594" s="26" t="str">
        <f t="shared" si="38"/>
        <v>Under</v>
      </c>
      <c r="G594" s="26">
        <f t="shared" si="39"/>
        <v>10</v>
      </c>
    </row>
    <row r="595" spans="1:7" ht="15" x14ac:dyDescent="0.25">
      <c r="A595" s="1">
        <v>44382</v>
      </c>
      <c r="B595" s="2">
        <v>0.4211805555555555</v>
      </c>
      <c r="C595">
        <v>14</v>
      </c>
      <c r="D595" s="24">
        <f t="shared" si="37"/>
        <v>14</v>
      </c>
      <c r="E595" s="26" t="str">
        <f t="shared" si="40"/>
        <v>Under</v>
      </c>
      <c r="F595" s="26" t="str">
        <f t="shared" si="38"/>
        <v>Under</v>
      </c>
      <c r="G595" s="26">
        <f t="shared" si="39"/>
        <v>10</v>
      </c>
    </row>
    <row r="596" spans="1:7" ht="15" x14ac:dyDescent="0.25">
      <c r="A596" s="1">
        <v>44382</v>
      </c>
      <c r="B596" s="2">
        <v>0.42200231481481482</v>
      </c>
      <c r="C596">
        <v>19</v>
      </c>
      <c r="D596" s="24">
        <f t="shared" si="37"/>
        <v>19</v>
      </c>
      <c r="E596" s="26" t="str">
        <f t="shared" si="40"/>
        <v>Under</v>
      </c>
      <c r="F596" s="26" t="str">
        <f t="shared" si="38"/>
        <v>Under</v>
      </c>
      <c r="G596" s="26">
        <f t="shared" si="39"/>
        <v>10</v>
      </c>
    </row>
    <row r="597" spans="1:7" ht="15" x14ac:dyDescent="0.25">
      <c r="A597" s="1">
        <v>44382</v>
      </c>
      <c r="B597" s="2">
        <v>0.42343749999999997</v>
      </c>
      <c r="C597">
        <v>19</v>
      </c>
      <c r="D597" s="24">
        <f t="shared" si="37"/>
        <v>19</v>
      </c>
      <c r="E597" s="26" t="str">
        <f t="shared" si="40"/>
        <v>Under</v>
      </c>
      <c r="F597" s="26" t="str">
        <f t="shared" si="38"/>
        <v>Under</v>
      </c>
      <c r="G597" s="26">
        <f t="shared" si="39"/>
        <v>10</v>
      </c>
    </row>
    <row r="598" spans="1:7" ht="15" x14ac:dyDescent="0.25">
      <c r="A598" s="1">
        <v>44382</v>
      </c>
      <c r="B598" s="2">
        <v>0.42491898148148149</v>
      </c>
      <c r="C598">
        <v>17</v>
      </c>
      <c r="D598" s="24">
        <f t="shared" si="37"/>
        <v>17</v>
      </c>
      <c r="E598" s="26" t="str">
        <f t="shared" si="40"/>
        <v>Under</v>
      </c>
      <c r="F598" s="26" t="str">
        <f t="shared" si="38"/>
        <v>Under</v>
      </c>
      <c r="G598" s="26">
        <f t="shared" si="39"/>
        <v>10</v>
      </c>
    </row>
    <row r="599" spans="1:7" ht="15" x14ac:dyDescent="0.25">
      <c r="A599" s="1">
        <v>44382</v>
      </c>
      <c r="B599" s="2">
        <v>0.42493055555555559</v>
      </c>
      <c r="C599">
        <v>16</v>
      </c>
      <c r="D599" s="24">
        <f t="shared" ref="D599:D662" si="41">IF(C599="","",IF($B$9="mph",C599,ROUND(C599*0.6214,0)))</f>
        <v>16</v>
      </c>
      <c r="E599" s="26" t="str">
        <f t="shared" si="40"/>
        <v>Under</v>
      </c>
      <c r="F599" s="26" t="str">
        <f t="shared" ref="F599:F662" si="42">IF(D599="","",IF(D599&gt;$B$10,"Over","Under"))</f>
        <v>Under</v>
      </c>
      <c r="G599" s="26">
        <f t="shared" ref="G599:G662" si="43">HOUR(B599)</f>
        <v>10</v>
      </c>
    </row>
    <row r="600" spans="1:7" ht="15" x14ac:dyDescent="0.25">
      <c r="A600" s="1">
        <v>44382</v>
      </c>
      <c r="B600" s="2">
        <v>0.42787037037037035</v>
      </c>
      <c r="C600">
        <v>14</v>
      </c>
      <c r="D600" s="24">
        <f t="shared" si="41"/>
        <v>14</v>
      </c>
      <c r="E600" s="26" t="str">
        <f t="shared" ref="E600:E663" si="44">IF(D600="","",IF(D600&gt;$B$11,"Over","Under"))</f>
        <v>Under</v>
      </c>
      <c r="F600" s="26" t="str">
        <f t="shared" si="42"/>
        <v>Under</v>
      </c>
      <c r="G600" s="26">
        <f t="shared" si="43"/>
        <v>10</v>
      </c>
    </row>
    <row r="601" spans="1:7" ht="15" x14ac:dyDescent="0.25">
      <c r="A601" s="1">
        <v>44382</v>
      </c>
      <c r="B601" s="2">
        <v>0.42796296296296293</v>
      </c>
      <c r="C601">
        <v>20</v>
      </c>
      <c r="D601" s="24">
        <f t="shared" si="41"/>
        <v>20</v>
      </c>
      <c r="E601" s="26" t="str">
        <f t="shared" si="44"/>
        <v>Under</v>
      </c>
      <c r="F601" s="26" t="str">
        <f t="shared" si="42"/>
        <v>Under</v>
      </c>
      <c r="G601" s="26">
        <f t="shared" si="43"/>
        <v>10</v>
      </c>
    </row>
    <row r="602" spans="1:7" ht="15" x14ac:dyDescent="0.25">
      <c r="A602" s="1">
        <v>44382</v>
      </c>
      <c r="B602" s="2">
        <v>0.42802083333333335</v>
      </c>
      <c r="C602">
        <v>16</v>
      </c>
      <c r="D602" s="24">
        <f t="shared" si="41"/>
        <v>16</v>
      </c>
      <c r="E602" s="26" t="str">
        <f t="shared" si="44"/>
        <v>Under</v>
      </c>
      <c r="F602" s="26" t="str">
        <f t="shared" si="42"/>
        <v>Under</v>
      </c>
      <c r="G602" s="26">
        <f t="shared" si="43"/>
        <v>10</v>
      </c>
    </row>
    <row r="603" spans="1:7" ht="15" x14ac:dyDescent="0.25">
      <c r="A603" s="1">
        <v>44382</v>
      </c>
      <c r="B603" s="2">
        <v>0.42829861111111112</v>
      </c>
      <c r="C603">
        <v>17</v>
      </c>
      <c r="D603" s="24">
        <f t="shared" si="41"/>
        <v>17</v>
      </c>
      <c r="E603" s="26" t="str">
        <f t="shared" si="44"/>
        <v>Under</v>
      </c>
      <c r="F603" s="26" t="str">
        <f t="shared" si="42"/>
        <v>Under</v>
      </c>
      <c r="G603" s="26">
        <f t="shared" si="43"/>
        <v>10</v>
      </c>
    </row>
    <row r="604" spans="1:7" ht="15" x14ac:dyDescent="0.25">
      <c r="A604" s="1">
        <v>44382</v>
      </c>
      <c r="B604" s="2">
        <v>0.4289351851851852</v>
      </c>
      <c r="C604">
        <v>15</v>
      </c>
      <c r="D604" s="24">
        <f t="shared" si="41"/>
        <v>15</v>
      </c>
      <c r="E604" s="26" t="str">
        <f t="shared" si="44"/>
        <v>Under</v>
      </c>
      <c r="F604" s="26" t="str">
        <f t="shared" si="42"/>
        <v>Under</v>
      </c>
      <c r="G604" s="26">
        <f t="shared" si="43"/>
        <v>10</v>
      </c>
    </row>
    <row r="605" spans="1:7" ht="15" x14ac:dyDescent="0.25">
      <c r="A605" s="1">
        <v>44382</v>
      </c>
      <c r="B605" s="2">
        <v>0.43329861111111106</v>
      </c>
      <c r="C605">
        <v>12</v>
      </c>
      <c r="D605" s="24">
        <f t="shared" si="41"/>
        <v>12</v>
      </c>
      <c r="E605" s="26" t="str">
        <f t="shared" si="44"/>
        <v>Under</v>
      </c>
      <c r="F605" s="26" t="str">
        <f t="shared" si="42"/>
        <v>Under</v>
      </c>
      <c r="G605" s="26">
        <f t="shared" si="43"/>
        <v>10</v>
      </c>
    </row>
    <row r="606" spans="1:7" ht="15" x14ac:dyDescent="0.25">
      <c r="A606" s="1">
        <v>44382</v>
      </c>
      <c r="B606" s="2">
        <v>0.43350694444444443</v>
      </c>
      <c r="C606">
        <v>14</v>
      </c>
      <c r="D606" s="24">
        <f t="shared" si="41"/>
        <v>14</v>
      </c>
      <c r="E606" s="26" t="str">
        <f t="shared" si="44"/>
        <v>Under</v>
      </c>
      <c r="F606" s="26" t="str">
        <f t="shared" si="42"/>
        <v>Under</v>
      </c>
      <c r="G606" s="26">
        <f t="shared" si="43"/>
        <v>10</v>
      </c>
    </row>
    <row r="607" spans="1:7" ht="15" x14ac:dyDescent="0.25">
      <c r="A607" s="1">
        <v>44382</v>
      </c>
      <c r="B607" s="2">
        <v>0.43721064814814814</v>
      </c>
      <c r="C607">
        <v>15</v>
      </c>
      <c r="D607" s="24">
        <f t="shared" si="41"/>
        <v>15</v>
      </c>
      <c r="E607" s="26" t="str">
        <f t="shared" si="44"/>
        <v>Under</v>
      </c>
      <c r="F607" s="26" t="str">
        <f t="shared" si="42"/>
        <v>Under</v>
      </c>
      <c r="G607" s="26">
        <f t="shared" si="43"/>
        <v>10</v>
      </c>
    </row>
    <row r="608" spans="1:7" ht="15" x14ac:dyDescent="0.25">
      <c r="A608" s="1">
        <v>44382</v>
      </c>
      <c r="B608" s="2">
        <v>0.43760416666666663</v>
      </c>
      <c r="C608">
        <v>21</v>
      </c>
      <c r="D608" s="24">
        <f t="shared" si="41"/>
        <v>21</v>
      </c>
      <c r="E608" s="26" t="str">
        <f t="shared" si="44"/>
        <v>Under</v>
      </c>
      <c r="F608" s="26" t="str">
        <f t="shared" si="42"/>
        <v>Over</v>
      </c>
      <c r="G608" s="26">
        <f t="shared" si="43"/>
        <v>10</v>
      </c>
    </row>
    <row r="609" spans="1:7" ht="15" x14ac:dyDescent="0.25">
      <c r="A609" s="1">
        <v>44382</v>
      </c>
      <c r="B609" s="2">
        <v>0.43898148148148147</v>
      </c>
      <c r="C609">
        <v>26</v>
      </c>
      <c r="D609" s="24">
        <f t="shared" si="41"/>
        <v>26</v>
      </c>
      <c r="E609" s="26" t="str">
        <f t="shared" si="44"/>
        <v>Over</v>
      </c>
      <c r="F609" s="26" t="str">
        <f t="shared" si="42"/>
        <v>Over</v>
      </c>
      <c r="G609" s="26">
        <f t="shared" si="43"/>
        <v>10</v>
      </c>
    </row>
    <row r="610" spans="1:7" ht="15" x14ac:dyDescent="0.25">
      <c r="A610" s="1">
        <v>44382</v>
      </c>
      <c r="B610" s="2">
        <v>0.43899305555555551</v>
      </c>
      <c r="C610">
        <v>23</v>
      </c>
      <c r="D610" s="24">
        <f t="shared" si="41"/>
        <v>23</v>
      </c>
      <c r="E610" s="26" t="str">
        <f t="shared" si="44"/>
        <v>Under</v>
      </c>
      <c r="F610" s="26" t="str">
        <f t="shared" si="42"/>
        <v>Over</v>
      </c>
      <c r="G610" s="26">
        <f t="shared" si="43"/>
        <v>10</v>
      </c>
    </row>
    <row r="611" spans="1:7" ht="15" x14ac:dyDescent="0.25">
      <c r="A611" s="1">
        <v>44382</v>
      </c>
      <c r="B611" s="2">
        <v>0.44542824074074078</v>
      </c>
      <c r="C611">
        <v>12</v>
      </c>
      <c r="D611" s="24">
        <f t="shared" si="41"/>
        <v>12</v>
      </c>
      <c r="E611" s="26" t="str">
        <f t="shared" si="44"/>
        <v>Under</v>
      </c>
      <c r="F611" s="26" t="str">
        <f t="shared" si="42"/>
        <v>Under</v>
      </c>
      <c r="G611" s="26">
        <f t="shared" si="43"/>
        <v>10</v>
      </c>
    </row>
    <row r="612" spans="1:7" ht="15" x14ac:dyDescent="0.25">
      <c r="A612" s="1">
        <v>44382</v>
      </c>
      <c r="B612" s="2">
        <v>0.44695601851851857</v>
      </c>
      <c r="C612">
        <v>15</v>
      </c>
      <c r="D612" s="24">
        <f t="shared" si="41"/>
        <v>15</v>
      </c>
      <c r="E612" s="26" t="str">
        <f t="shared" si="44"/>
        <v>Under</v>
      </c>
      <c r="F612" s="26" t="str">
        <f t="shared" si="42"/>
        <v>Under</v>
      </c>
      <c r="G612" s="26">
        <f t="shared" si="43"/>
        <v>10</v>
      </c>
    </row>
    <row r="613" spans="1:7" ht="15" x14ac:dyDescent="0.25">
      <c r="A613" s="1">
        <v>44382</v>
      </c>
      <c r="B613" s="2">
        <v>0.44696759259259261</v>
      </c>
      <c r="C613">
        <v>16</v>
      </c>
      <c r="D613" s="24">
        <f t="shared" si="41"/>
        <v>16</v>
      </c>
      <c r="E613" s="26" t="str">
        <f t="shared" si="44"/>
        <v>Under</v>
      </c>
      <c r="F613" s="26" t="str">
        <f t="shared" si="42"/>
        <v>Under</v>
      </c>
      <c r="G613" s="26">
        <f t="shared" si="43"/>
        <v>10</v>
      </c>
    </row>
    <row r="614" spans="1:7" ht="15" x14ac:dyDescent="0.25">
      <c r="A614" s="1">
        <v>44382</v>
      </c>
      <c r="B614" s="2">
        <v>0.44719907407407411</v>
      </c>
      <c r="C614">
        <v>21</v>
      </c>
      <c r="D614" s="24">
        <f t="shared" si="41"/>
        <v>21</v>
      </c>
      <c r="E614" s="26" t="str">
        <f t="shared" si="44"/>
        <v>Under</v>
      </c>
      <c r="F614" s="26" t="str">
        <f t="shared" si="42"/>
        <v>Over</v>
      </c>
      <c r="G614" s="26">
        <f t="shared" si="43"/>
        <v>10</v>
      </c>
    </row>
    <row r="615" spans="1:7" ht="15" x14ac:dyDescent="0.25">
      <c r="A615" s="1">
        <v>44382</v>
      </c>
      <c r="B615" s="2">
        <v>0.44901620370370371</v>
      </c>
      <c r="C615">
        <v>20</v>
      </c>
      <c r="D615" s="24">
        <f t="shared" si="41"/>
        <v>20</v>
      </c>
      <c r="E615" s="26" t="str">
        <f t="shared" si="44"/>
        <v>Under</v>
      </c>
      <c r="F615" s="26" t="str">
        <f t="shared" si="42"/>
        <v>Under</v>
      </c>
      <c r="G615" s="26">
        <f t="shared" si="43"/>
        <v>10</v>
      </c>
    </row>
    <row r="616" spans="1:7" ht="15" x14ac:dyDescent="0.25">
      <c r="A616" s="1">
        <v>44382</v>
      </c>
      <c r="B616" s="2">
        <v>0.44957175925925924</v>
      </c>
      <c r="C616">
        <v>12</v>
      </c>
      <c r="D616" s="24">
        <f t="shared" si="41"/>
        <v>12</v>
      </c>
      <c r="E616" s="26" t="str">
        <f t="shared" si="44"/>
        <v>Under</v>
      </c>
      <c r="F616" s="26" t="str">
        <f t="shared" si="42"/>
        <v>Under</v>
      </c>
      <c r="G616" s="26">
        <f t="shared" si="43"/>
        <v>10</v>
      </c>
    </row>
    <row r="617" spans="1:7" ht="15" x14ac:dyDescent="0.25">
      <c r="A617" s="1">
        <v>44382</v>
      </c>
      <c r="B617" s="2">
        <v>0.45087962962962963</v>
      </c>
      <c r="C617">
        <v>16</v>
      </c>
      <c r="D617" s="24">
        <f t="shared" si="41"/>
        <v>16</v>
      </c>
      <c r="E617" s="26" t="str">
        <f t="shared" si="44"/>
        <v>Under</v>
      </c>
      <c r="F617" s="26" t="str">
        <f t="shared" si="42"/>
        <v>Under</v>
      </c>
      <c r="G617" s="26">
        <f t="shared" si="43"/>
        <v>10</v>
      </c>
    </row>
    <row r="618" spans="1:7" ht="15" x14ac:dyDescent="0.25">
      <c r="A618" s="1">
        <v>44382</v>
      </c>
      <c r="B618" s="2">
        <v>0.45141203703703708</v>
      </c>
      <c r="C618">
        <v>14</v>
      </c>
      <c r="D618" s="24">
        <f t="shared" si="41"/>
        <v>14</v>
      </c>
      <c r="E618" s="26" t="str">
        <f t="shared" si="44"/>
        <v>Under</v>
      </c>
      <c r="F618" s="26" t="str">
        <f t="shared" si="42"/>
        <v>Under</v>
      </c>
      <c r="G618" s="26">
        <f t="shared" si="43"/>
        <v>10</v>
      </c>
    </row>
    <row r="619" spans="1:7" ht="15" x14ac:dyDescent="0.25">
      <c r="A619" s="1">
        <v>44382</v>
      </c>
      <c r="B619" s="2">
        <v>0.45474537037037038</v>
      </c>
      <c r="C619">
        <v>15</v>
      </c>
      <c r="D619" s="24">
        <f t="shared" si="41"/>
        <v>15</v>
      </c>
      <c r="E619" s="26" t="str">
        <f t="shared" si="44"/>
        <v>Under</v>
      </c>
      <c r="F619" s="26" t="str">
        <f t="shared" si="42"/>
        <v>Under</v>
      </c>
      <c r="G619" s="26">
        <f t="shared" si="43"/>
        <v>10</v>
      </c>
    </row>
    <row r="620" spans="1:7" ht="15" x14ac:dyDescent="0.25">
      <c r="A620" s="1">
        <v>44382</v>
      </c>
      <c r="B620" s="2">
        <v>0.4560069444444444</v>
      </c>
      <c r="C620">
        <v>14</v>
      </c>
      <c r="D620" s="24">
        <f t="shared" si="41"/>
        <v>14</v>
      </c>
      <c r="E620" s="26" t="str">
        <f t="shared" si="44"/>
        <v>Under</v>
      </c>
      <c r="F620" s="26" t="str">
        <f t="shared" si="42"/>
        <v>Under</v>
      </c>
      <c r="G620" s="26">
        <f t="shared" si="43"/>
        <v>10</v>
      </c>
    </row>
    <row r="621" spans="1:7" ht="15" x14ac:dyDescent="0.25">
      <c r="A621" s="1">
        <v>44382</v>
      </c>
      <c r="B621" s="2">
        <v>0.45630787037037041</v>
      </c>
      <c r="C621">
        <v>10</v>
      </c>
      <c r="D621" s="24">
        <f t="shared" si="41"/>
        <v>10</v>
      </c>
      <c r="E621" s="26" t="str">
        <f t="shared" si="44"/>
        <v>Under</v>
      </c>
      <c r="F621" s="26" t="str">
        <f t="shared" si="42"/>
        <v>Under</v>
      </c>
      <c r="G621" s="26">
        <f t="shared" si="43"/>
        <v>10</v>
      </c>
    </row>
    <row r="622" spans="1:7" ht="15" x14ac:dyDescent="0.25">
      <c r="A622" s="1">
        <v>44382</v>
      </c>
      <c r="B622" s="2">
        <v>0.4572222222222222</v>
      </c>
      <c r="C622">
        <v>22</v>
      </c>
      <c r="D622" s="24">
        <f t="shared" si="41"/>
        <v>22</v>
      </c>
      <c r="E622" s="26" t="str">
        <f t="shared" si="44"/>
        <v>Under</v>
      </c>
      <c r="F622" s="26" t="str">
        <f t="shared" si="42"/>
        <v>Over</v>
      </c>
      <c r="G622" s="26">
        <f t="shared" si="43"/>
        <v>10</v>
      </c>
    </row>
    <row r="623" spans="1:7" ht="15" x14ac:dyDescent="0.25">
      <c r="A623" s="1">
        <v>44382</v>
      </c>
      <c r="B623" s="2">
        <v>0.45723379629629629</v>
      </c>
      <c r="C623">
        <v>18</v>
      </c>
      <c r="D623" s="24">
        <f t="shared" si="41"/>
        <v>18</v>
      </c>
      <c r="E623" s="26" t="str">
        <f t="shared" si="44"/>
        <v>Under</v>
      </c>
      <c r="F623" s="26" t="str">
        <f t="shared" si="42"/>
        <v>Under</v>
      </c>
      <c r="G623" s="26">
        <f t="shared" si="43"/>
        <v>10</v>
      </c>
    </row>
    <row r="624" spans="1:7" ht="15" x14ac:dyDescent="0.25">
      <c r="A624" s="1">
        <v>44382</v>
      </c>
      <c r="B624" s="2">
        <v>0.46042824074074074</v>
      </c>
      <c r="C624">
        <v>19</v>
      </c>
      <c r="D624" s="24">
        <f t="shared" si="41"/>
        <v>19</v>
      </c>
      <c r="E624" s="26" t="str">
        <f t="shared" si="44"/>
        <v>Under</v>
      </c>
      <c r="F624" s="26" t="str">
        <f t="shared" si="42"/>
        <v>Under</v>
      </c>
      <c r="G624" s="26">
        <f t="shared" si="43"/>
        <v>11</v>
      </c>
    </row>
    <row r="625" spans="1:7" ht="15" x14ac:dyDescent="0.25">
      <c r="A625" s="1">
        <v>44382</v>
      </c>
      <c r="B625" s="2">
        <v>0.46074074074074073</v>
      </c>
      <c r="C625">
        <v>16</v>
      </c>
      <c r="D625" s="24">
        <f t="shared" si="41"/>
        <v>16</v>
      </c>
      <c r="E625" s="26" t="str">
        <f t="shared" si="44"/>
        <v>Under</v>
      </c>
      <c r="F625" s="26" t="str">
        <f t="shared" si="42"/>
        <v>Under</v>
      </c>
      <c r="G625" s="26">
        <f t="shared" si="43"/>
        <v>11</v>
      </c>
    </row>
    <row r="626" spans="1:7" ht="15" x14ac:dyDescent="0.25">
      <c r="A626" s="1">
        <v>44382</v>
      </c>
      <c r="B626" s="2">
        <v>0.46085648148148151</v>
      </c>
      <c r="C626">
        <v>14</v>
      </c>
      <c r="D626" s="24">
        <f t="shared" si="41"/>
        <v>14</v>
      </c>
      <c r="E626" s="26" t="str">
        <f t="shared" si="44"/>
        <v>Under</v>
      </c>
      <c r="F626" s="26" t="str">
        <f t="shared" si="42"/>
        <v>Under</v>
      </c>
      <c r="G626" s="26">
        <f t="shared" si="43"/>
        <v>11</v>
      </c>
    </row>
    <row r="627" spans="1:7" ht="15" x14ac:dyDescent="0.25">
      <c r="A627" s="1">
        <v>44382</v>
      </c>
      <c r="B627" s="2">
        <v>0.46379629629629626</v>
      </c>
      <c r="C627">
        <v>18</v>
      </c>
      <c r="D627" s="24">
        <f t="shared" si="41"/>
        <v>18</v>
      </c>
      <c r="E627" s="26" t="str">
        <f t="shared" si="44"/>
        <v>Under</v>
      </c>
      <c r="F627" s="26" t="str">
        <f t="shared" si="42"/>
        <v>Under</v>
      </c>
      <c r="G627" s="26">
        <f t="shared" si="43"/>
        <v>11</v>
      </c>
    </row>
    <row r="628" spans="1:7" ht="15" x14ac:dyDescent="0.25">
      <c r="A628" s="1">
        <v>44382</v>
      </c>
      <c r="B628" s="2">
        <v>0.46483796296296293</v>
      </c>
      <c r="C628">
        <v>16</v>
      </c>
      <c r="D628" s="24">
        <f t="shared" si="41"/>
        <v>16</v>
      </c>
      <c r="E628" s="26" t="str">
        <f t="shared" si="44"/>
        <v>Under</v>
      </c>
      <c r="F628" s="26" t="str">
        <f t="shared" si="42"/>
        <v>Under</v>
      </c>
      <c r="G628" s="26">
        <f t="shared" si="43"/>
        <v>11</v>
      </c>
    </row>
    <row r="629" spans="1:7" ht="15" x14ac:dyDescent="0.25">
      <c r="A629" s="1">
        <v>44382</v>
      </c>
      <c r="B629" s="2">
        <v>0.46550925925925929</v>
      </c>
      <c r="C629">
        <v>12</v>
      </c>
      <c r="D629" s="24">
        <f t="shared" si="41"/>
        <v>12</v>
      </c>
      <c r="E629" s="26" t="str">
        <f t="shared" si="44"/>
        <v>Under</v>
      </c>
      <c r="F629" s="26" t="str">
        <f t="shared" si="42"/>
        <v>Under</v>
      </c>
      <c r="G629" s="26">
        <f t="shared" si="43"/>
        <v>11</v>
      </c>
    </row>
    <row r="630" spans="1:7" ht="15" x14ac:dyDescent="0.25">
      <c r="A630" s="1">
        <v>44382</v>
      </c>
      <c r="B630" s="2">
        <v>0.46729166666666666</v>
      </c>
      <c r="C630">
        <v>20</v>
      </c>
      <c r="D630" s="24">
        <f t="shared" si="41"/>
        <v>20</v>
      </c>
      <c r="E630" s="26" t="str">
        <f t="shared" si="44"/>
        <v>Under</v>
      </c>
      <c r="F630" s="26" t="str">
        <f t="shared" si="42"/>
        <v>Under</v>
      </c>
      <c r="G630" s="26">
        <f t="shared" si="43"/>
        <v>11</v>
      </c>
    </row>
    <row r="631" spans="1:7" ht="15" x14ac:dyDescent="0.25">
      <c r="A631" s="1">
        <v>44382</v>
      </c>
      <c r="B631" s="2">
        <v>0.46776620370370375</v>
      </c>
      <c r="C631">
        <v>18</v>
      </c>
      <c r="D631" s="24">
        <f t="shared" si="41"/>
        <v>18</v>
      </c>
      <c r="E631" s="26" t="str">
        <f t="shared" si="44"/>
        <v>Under</v>
      </c>
      <c r="F631" s="26" t="str">
        <f t="shared" si="42"/>
        <v>Under</v>
      </c>
      <c r="G631" s="26">
        <f t="shared" si="43"/>
        <v>11</v>
      </c>
    </row>
    <row r="632" spans="1:7" ht="15" x14ac:dyDescent="0.25">
      <c r="A632" s="1">
        <v>44382</v>
      </c>
      <c r="B632" s="2">
        <v>0.46777777777777779</v>
      </c>
      <c r="C632">
        <v>22</v>
      </c>
      <c r="D632" s="24">
        <f t="shared" si="41"/>
        <v>22</v>
      </c>
      <c r="E632" s="26" t="str">
        <f t="shared" si="44"/>
        <v>Under</v>
      </c>
      <c r="F632" s="26" t="str">
        <f t="shared" si="42"/>
        <v>Over</v>
      </c>
      <c r="G632" s="26">
        <f t="shared" si="43"/>
        <v>11</v>
      </c>
    </row>
    <row r="633" spans="1:7" ht="15" x14ac:dyDescent="0.25">
      <c r="A633" s="1">
        <v>44382</v>
      </c>
      <c r="B633" s="2">
        <v>0.46782407407407406</v>
      </c>
      <c r="C633">
        <v>18</v>
      </c>
      <c r="D633" s="24">
        <f t="shared" si="41"/>
        <v>18</v>
      </c>
      <c r="E633" s="26" t="str">
        <f t="shared" si="44"/>
        <v>Under</v>
      </c>
      <c r="F633" s="26" t="str">
        <f t="shared" si="42"/>
        <v>Under</v>
      </c>
      <c r="G633" s="26">
        <f t="shared" si="43"/>
        <v>11</v>
      </c>
    </row>
    <row r="634" spans="1:7" ht="15" x14ac:dyDescent="0.25">
      <c r="A634" s="1">
        <v>44382</v>
      </c>
      <c r="B634" s="2">
        <v>0.46787037037037038</v>
      </c>
      <c r="C634">
        <v>25</v>
      </c>
      <c r="D634" s="24">
        <f t="shared" si="41"/>
        <v>25</v>
      </c>
      <c r="E634" s="26" t="str">
        <f t="shared" si="44"/>
        <v>Over</v>
      </c>
      <c r="F634" s="26" t="str">
        <f t="shared" si="42"/>
        <v>Over</v>
      </c>
      <c r="G634" s="26">
        <f t="shared" si="43"/>
        <v>11</v>
      </c>
    </row>
    <row r="635" spans="1:7" ht="15" x14ac:dyDescent="0.25">
      <c r="A635" s="1">
        <v>44382</v>
      </c>
      <c r="B635" s="2">
        <v>0.46833333333333332</v>
      </c>
      <c r="C635">
        <v>19</v>
      </c>
      <c r="D635" s="24">
        <f t="shared" si="41"/>
        <v>19</v>
      </c>
      <c r="E635" s="26" t="str">
        <f t="shared" si="44"/>
        <v>Under</v>
      </c>
      <c r="F635" s="26" t="str">
        <f t="shared" si="42"/>
        <v>Under</v>
      </c>
      <c r="G635" s="26">
        <f t="shared" si="43"/>
        <v>11</v>
      </c>
    </row>
    <row r="636" spans="1:7" ht="15" x14ac:dyDescent="0.25">
      <c r="A636" s="1">
        <v>44382</v>
      </c>
      <c r="B636" s="2">
        <v>0.47083333333333338</v>
      </c>
      <c r="C636">
        <v>18</v>
      </c>
      <c r="D636" s="24">
        <f t="shared" si="41"/>
        <v>18</v>
      </c>
      <c r="E636" s="26" t="str">
        <f t="shared" si="44"/>
        <v>Under</v>
      </c>
      <c r="F636" s="26" t="str">
        <f t="shared" si="42"/>
        <v>Under</v>
      </c>
      <c r="G636" s="26">
        <f t="shared" si="43"/>
        <v>11</v>
      </c>
    </row>
    <row r="637" spans="1:7" ht="15" x14ac:dyDescent="0.25">
      <c r="A637" s="1">
        <v>44382</v>
      </c>
      <c r="B637" s="2">
        <v>0.47085648148148151</v>
      </c>
      <c r="C637">
        <v>17</v>
      </c>
      <c r="D637" s="24">
        <f t="shared" si="41"/>
        <v>17</v>
      </c>
      <c r="E637" s="26" t="str">
        <f t="shared" si="44"/>
        <v>Under</v>
      </c>
      <c r="F637" s="26" t="str">
        <f t="shared" si="42"/>
        <v>Under</v>
      </c>
      <c r="G637" s="26">
        <f t="shared" si="43"/>
        <v>11</v>
      </c>
    </row>
    <row r="638" spans="1:7" ht="15" x14ac:dyDescent="0.25">
      <c r="A638" s="1">
        <v>44382</v>
      </c>
      <c r="B638" s="2">
        <v>0.47324074074074068</v>
      </c>
      <c r="C638">
        <v>10</v>
      </c>
      <c r="D638" s="24">
        <f t="shared" si="41"/>
        <v>10</v>
      </c>
      <c r="E638" s="26" t="str">
        <f t="shared" si="44"/>
        <v>Under</v>
      </c>
      <c r="F638" s="26" t="str">
        <f t="shared" si="42"/>
        <v>Under</v>
      </c>
      <c r="G638" s="26">
        <f t="shared" si="43"/>
        <v>11</v>
      </c>
    </row>
    <row r="639" spans="1:7" ht="15" x14ac:dyDescent="0.25">
      <c r="A639" s="1">
        <v>44382</v>
      </c>
      <c r="B639" s="2">
        <v>0.47344907407407405</v>
      </c>
      <c r="C639">
        <v>18</v>
      </c>
      <c r="D639" s="24">
        <f t="shared" si="41"/>
        <v>18</v>
      </c>
      <c r="E639" s="26" t="str">
        <f t="shared" si="44"/>
        <v>Under</v>
      </c>
      <c r="F639" s="26" t="str">
        <f t="shared" si="42"/>
        <v>Under</v>
      </c>
      <c r="G639" s="26">
        <f t="shared" si="43"/>
        <v>11</v>
      </c>
    </row>
    <row r="640" spans="1:7" ht="15" x14ac:dyDescent="0.25">
      <c r="A640" s="1">
        <v>44382</v>
      </c>
      <c r="B640" s="2">
        <v>0.47377314814814814</v>
      </c>
      <c r="C640">
        <v>23</v>
      </c>
      <c r="D640" s="24">
        <f t="shared" si="41"/>
        <v>23</v>
      </c>
      <c r="E640" s="26" t="str">
        <f t="shared" si="44"/>
        <v>Under</v>
      </c>
      <c r="F640" s="26" t="str">
        <f t="shared" si="42"/>
        <v>Over</v>
      </c>
      <c r="G640" s="26">
        <f t="shared" si="43"/>
        <v>11</v>
      </c>
    </row>
    <row r="641" spans="1:7" ht="15" x14ac:dyDescent="0.25">
      <c r="A641" s="1">
        <v>44382</v>
      </c>
      <c r="B641" s="2">
        <v>0.47475694444444444</v>
      </c>
      <c r="C641">
        <v>10</v>
      </c>
      <c r="D641" s="24">
        <f t="shared" si="41"/>
        <v>10</v>
      </c>
      <c r="E641" s="26" t="str">
        <f t="shared" si="44"/>
        <v>Under</v>
      </c>
      <c r="F641" s="26" t="str">
        <f t="shared" si="42"/>
        <v>Under</v>
      </c>
      <c r="G641" s="26">
        <f t="shared" si="43"/>
        <v>11</v>
      </c>
    </row>
    <row r="642" spans="1:7" ht="15" x14ac:dyDescent="0.25">
      <c r="A642" s="1">
        <v>44382</v>
      </c>
      <c r="B642" s="2">
        <v>0.4752662037037037</v>
      </c>
      <c r="C642">
        <v>11</v>
      </c>
      <c r="D642" s="24">
        <f t="shared" si="41"/>
        <v>11</v>
      </c>
      <c r="E642" s="26" t="str">
        <f t="shared" si="44"/>
        <v>Under</v>
      </c>
      <c r="F642" s="26" t="str">
        <f t="shared" si="42"/>
        <v>Under</v>
      </c>
      <c r="G642" s="26">
        <f t="shared" si="43"/>
        <v>11</v>
      </c>
    </row>
    <row r="643" spans="1:7" ht="15" x14ac:dyDescent="0.25">
      <c r="A643" s="1">
        <v>44382</v>
      </c>
      <c r="B643" s="2">
        <v>0.47528935185185189</v>
      </c>
      <c r="C643">
        <v>12</v>
      </c>
      <c r="D643" s="24">
        <f t="shared" si="41"/>
        <v>12</v>
      </c>
      <c r="E643" s="26" t="str">
        <f t="shared" si="44"/>
        <v>Under</v>
      </c>
      <c r="F643" s="26" t="str">
        <f t="shared" si="42"/>
        <v>Under</v>
      </c>
      <c r="G643" s="26">
        <f t="shared" si="43"/>
        <v>11</v>
      </c>
    </row>
    <row r="644" spans="1:7" ht="15" x14ac:dyDescent="0.25">
      <c r="A644" s="1">
        <v>44382</v>
      </c>
      <c r="B644" s="2">
        <v>0.47619212962962965</v>
      </c>
      <c r="C644">
        <v>25</v>
      </c>
      <c r="D644" s="24">
        <f t="shared" si="41"/>
        <v>25</v>
      </c>
      <c r="E644" s="26" t="str">
        <f t="shared" si="44"/>
        <v>Over</v>
      </c>
      <c r="F644" s="26" t="str">
        <f t="shared" si="42"/>
        <v>Over</v>
      </c>
      <c r="G644" s="26">
        <f t="shared" si="43"/>
        <v>11</v>
      </c>
    </row>
    <row r="645" spans="1:7" ht="15" x14ac:dyDescent="0.25">
      <c r="A645" s="1">
        <v>44382</v>
      </c>
      <c r="B645" s="2">
        <v>0.47620370370370368</v>
      </c>
      <c r="C645">
        <v>21</v>
      </c>
      <c r="D645" s="24">
        <f t="shared" si="41"/>
        <v>21</v>
      </c>
      <c r="E645" s="26" t="str">
        <f t="shared" si="44"/>
        <v>Under</v>
      </c>
      <c r="F645" s="26" t="str">
        <f t="shared" si="42"/>
        <v>Over</v>
      </c>
      <c r="G645" s="26">
        <f t="shared" si="43"/>
        <v>11</v>
      </c>
    </row>
    <row r="646" spans="1:7" ht="15" x14ac:dyDescent="0.25">
      <c r="A646" s="1">
        <v>44382</v>
      </c>
      <c r="B646" s="2">
        <v>0.47804398148148147</v>
      </c>
      <c r="C646">
        <v>18</v>
      </c>
      <c r="D646" s="24">
        <f t="shared" si="41"/>
        <v>18</v>
      </c>
      <c r="E646" s="26" t="str">
        <f t="shared" si="44"/>
        <v>Under</v>
      </c>
      <c r="F646" s="26" t="str">
        <f t="shared" si="42"/>
        <v>Under</v>
      </c>
      <c r="G646" s="26">
        <f t="shared" si="43"/>
        <v>11</v>
      </c>
    </row>
    <row r="647" spans="1:7" ht="15" x14ac:dyDescent="0.25">
      <c r="A647" s="1">
        <v>44382</v>
      </c>
      <c r="B647" s="2">
        <v>0.47873842592592591</v>
      </c>
      <c r="C647">
        <v>15</v>
      </c>
      <c r="D647" s="24">
        <f t="shared" si="41"/>
        <v>15</v>
      </c>
      <c r="E647" s="26" t="str">
        <f t="shared" si="44"/>
        <v>Under</v>
      </c>
      <c r="F647" s="26" t="str">
        <f t="shared" si="42"/>
        <v>Under</v>
      </c>
      <c r="G647" s="26">
        <f t="shared" si="43"/>
        <v>11</v>
      </c>
    </row>
    <row r="648" spans="1:7" ht="15" x14ac:dyDescent="0.25">
      <c r="A648" s="1">
        <v>44382</v>
      </c>
      <c r="B648" s="2">
        <v>0.47991898148148149</v>
      </c>
      <c r="C648">
        <v>12</v>
      </c>
      <c r="D648" s="24">
        <f t="shared" si="41"/>
        <v>12</v>
      </c>
      <c r="E648" s="26" t="str">
        <f t="shared" si="44"/>
        <v>Under</v>
      </c>
      <c r="F648" s="26" t="str">
        <f t="shared" si="42"/>
        <v>Under</v>
      </c>
      <c r="G648" s="26">
        <f t="shared" si="43"/>
        <v>11</v>
      </c>
    </row>
    <row r="649" spans="1:7" ht="15" x14ac:dyDescent="0.25">
      <c r="A649" s="1">
        <v>44382</v>
      </c>
      <c r="B649" s="2">
        <v>0.48083333333333328</v>
      </c>
      <c r="C649">
        <v>11</v>
      </c>
      <c r="D649" s="24">
        <f t="shared" si="41"/>
        <v>11</v>
      </c>
      <c r="E649" s="26" t="str">
        <f t="shared" si="44"/>
        <v>Under</v>
      </c>
      <c r="F649" s="26" t="str">
        <f t="shared" si="42"/>
        <v>Under</v>
      </c>
      <c r="G649" s="26">
        <f t="shared" si="43"/>
        <v>11</v>
      </c>
    </row>
    <row r="650" spans="1:7" ht="15" x14ac:dyDescent="0.25">
      <c r="A650" s="1">
        <v>44382</v>
      </c>
      <c r="B650" s="2">
        <v>0.48770833333333335</v>
      </c>
      <c r="C650">
        <v>18</v>
      </c>
      <c r="D650" s="24">
        <f t="shared" si="41"/>
        <v>18</v>
      </c>
      <c r="E650" s="26" t="str">
        <f t="shared" si="44"/>
        <v>Under</v>
      </c>
      <c r="F650" s="26" t="str">
        <f t="shared" si="42"/>
        <v>Under</v>
      </c>
      <c r="G650" s="26">
        <f t="shared" si="43"/>
        <v>11</v>
      </c>
    </row>
    <row r="651" spans="1:7" ht="15" x14ac:dyDescent="0.25">
      <c r="A651" s="1">
        <v>44382</v>
      </c>
      <c r="B651" s="2">
        <v>0.48913194444444441</v>
      </c>
      <c r="C651">
        <v>23</v>
      </c>
      <c r="D651" s="24">
        <f t="shared" si="41"/>
        <v>23</v>
      </c>
      <c r="E651" s="26" t="str">
        <f t="shared" si="44"/>
        <v>Under</v>
      </c>
      <c r="F651" s="26" t="str">
        <f t="shared" si="42"/>
        <v>Over</v>
      </c>
      <c r="G651" s="26">
        <f t="shared" si="43"/>
        <v>11</v>
      </c>
    </row>
    <row r="652" spans="1:7" ht="15" x14ac:dyDescent="0.25">
      <c r="A652" s="1">
        <v>44382</v>
      </c>
      <c r="B652" s="2">
        <v>0.49144675925925929</v>
      </c>
      <c r="C652">
        <v>10</v>
      </c>
      <c r="D652" s="24">
        <f t="shared" si="41"/>
        <v>10</v>
      </c>
      <c r="E652" s="26" t="str">
        <f t="shared" si="44"/>
        <v>Under</v>
      </c>
      <c r="F652" s="26" t="str">
        <f t="shared" si="42"/>
        <v>Under</v>
      </c>
      <c r="G652" s="26">
        <f t="shared" si="43"/>
        <v>11</v>
      </c>
    </row>
    <row r="653" spans="1:7" ht="15" x14ac:dyDescent="0.25">
      <c r="A653" s="1">
        <v>44382</v>
      </c>
      <c r="B653" s="2">
        <v>0.49193287037037042</v>
      </c>
      <c r="C653">
        <v>15</v>
      </c>
      <c r="D653" s="24">
        <f t="shared" si="41"/>
        <v>15</v>
      </c>
      <c r="E653" s="26" t="str">
        <f t="shared" si="44"/>
        <v>Under</v>
      </c>
      <c r="F653" s="26" t="str">
        <f t="shared" si="42"/>
        <v>Under</v>
      </c>
      <c r="G653" s="26">
        <f t="shared" si="43"/>
        <v>11</v>
      </c>
    </row>
    <row r="654" spans="1:7" ht="15" x14ac:dyDescent="0.25">
      <c r="A654" s="1">
        <v>44382</v>
      </c>
      <c r="B654" s="2">
        <v>0.49230324074074078</v>
      </c>
      <c r="C654">
        <v>18</v>
      </c>
      <c r="D654" s="24">
        <f t="shared" si="41"/>
        <v>18</v>
      </c>
      <c r="E654" s="26" t="str">
        <f t="shared" si="44"/>
        <v>Under</v>
      </c>
      <c r="F654" s="26" t="str">
        <f t="shared" si="42"/>
        <v>Under</v>
      </c>
      <c r="G654" s="26">
        <f t="shared" si="43"/>
        <v>11</v>
      </c>
    </row>
    <row r="655" spans="1:7" ht="15" x14ac:dyDescent="0.25">
      <c r="A655" s="1">
        <v>44382</v>
      </c>
      <c r="B655" s="2">
        <v>0.49231481481481482</v>
      </c>
      <c r="C655">
        <v>17</v>
      </c>
      <c r="D655" s="24">
        <f t="shared" si="41"/>
        <v>17</v>
      </c>
      <c r="E655" s="26" t="str">
        <f t="shared" si="44"/>
        <v>Under</v>
      </c>
      <c r="F655" s="26" t="str">
        <f t="shared" si="42"/>
        <v>Under</v>
      </c>
      <c r="G655" s="26">
        <f t="shared" si="43"/>
        <v>11</v>
      </c>
    </row>
    <row r="656" spans="1:7" ht="15" x14ac:dyDescent="0.25">
      <c r="A656" s="1">
        <v>44382</v>
      </c>
      <c r="B656" s="2">
        <v>0.49307870370370371</v>
      </c>
      <c r="C656">
        <v>15</v>
      </c>
      <c r="D656" s="24">
        <f t="shared" si="41"/>
        <v>15</v>
      </c>
      <c r="E656" s="26" t="str">
        <f t="shared" si="44"/>
        <v>Under</v>
      </c>
      <c r="F656" s="26" t="str">
        <f t="shared" si="42"/>
        <v>Under</v>
      </c>
      <c r="G656" s="26">
        <f t="shared" si="43"/>
        <v>11</v>
      </c>
    </row>
    <row r="657" spans="1:7" ht="15" x14ac:dyDescent="0.25">
      <c r="A657" s="1">
        <v>44382</v>
      </c>
      <c r="B657" s="2">
        <v>0.49315972222222221</v>
      </c>
      <c r="C657">
        <v>13</v>
      </c>
      <c r="D657" s="24">
        <f t="shared" si="41"/>
        <v>13</v>
      </c>
      <c r="E657" s="26" t="str">
        <f t="shared" si="44"/>
        <v>Under</v>
      </c>
      <c r="F657" s="26" t="str">
        <f t="shared" si="42"/>
        <v>Under</v>
      </c>
      <c r="G657" s="26">
        <f t="shared" si="43"/>
        <v>11</v>
      </c>
    </row>
    <row r="658" spans="1:7" ht="15" x14ac:dyDescent="0.25">
      <c r="A658" s="1">
        <v>44382</v>
      </c>
      <c r="B658" s="2">
        <v>0.49435185185185188</v>
      </c>
      <c r="C658">
        <v>14</v>
      </c>
      <c r="D658" s="24">
        <f t="shared" si="41"/>
        <v>14</v>
      </c>
      <c r="E658" s="26" t="str">
        <f t="shared" si="44"/>
        <v>Under</v>
      </c>
      <c r="F658" s="26" t="str">
        <f t="shared" si="42"/>
        <v>Under</v>
      </c>
      <c r="G658" s="26">
        <f t="shared" si="43"/>
        <v>11</v>
      </c>
    </row>
    <row r="659" spans="1:7" ht="15" x14ac:dyDescent="0.25">
      <c r="A659" s="1">
        <v>44382</v>
      </c>
      <c r="B659" s="2">
        <v>0.49456018518518513</v>
      </c>
      <c r="C659">
        <v>10</v>
      </c>
      <c r="D659" s="24">
        <f t="shared" si="41"/>
        <v>10</v>
      </c>
      <c r="E659" s="26" t="str">
        <f t="shared" si="44"/>
        <v>Under</v>
      </c>
      <c r="F659" s="26" t="str">
        <f t="shared" si="42"/>
        <v>Under</v>
      </c>
      <c r="G659" s="26">
        <f t="shared" si="43"/>
        <v>11</v>
      </c>
    </row>
    <row r="660" spans="1:7" ht="15" x14ac:dyDescent="0.25">
      <c r="A660" s="1">
        <v>44382</v>
      </c>
      <c r="B660" s="2">
        <v>0.49459490740740741</v>
      </c>
      <c r="C660">
        <v>13</v>
      </c>
      <c r="D660" s="24">
        <f t="shared" si="41"/>
        <v>13</v>
      </c>
      <c r="E660" s="26" t="str">
        <f t="shared" si="44"/>
        <v>Under</v>
      </c>
      <c r="F660" s="26" t="str">
        <f t="shared" si="42"/>
        <v>Under</v>
      </c>
      <c r="G660" s="26">
        <f t="shared" si="43"/>
        <v>11</v>
      </c>
    </row>
    <row r="661" spans="1:7" ht="15" x14ac:dyDescent="0.25">
      <c r="A661" s="1">
        <v>44382</v>
      </c>
      <c r="B661" s="2">
        <v>0.49678240740740742</v>
      </c>
      <c r="C661">
        <v>13</v>
      </c>
      <c r="D661" s="24">
        <f t="shared" si="41"/>
        <v>13</v>
      </c>
      <c r="E661" s="26" t="str">
        <f t="shared" si="44"/>
        <v>Under</v>
      </c>
      <c r="F661" s="26" t="str">
        <f t="shared" si="42"/>
        <v>Under</v>
      </c>
      <c r="G661" s="26">
        <f t="shared" si="43"/>
        <v>11</v>
      </c>
    </row>
    <row r="662" spans="1:7" ht="15" x14ac:dyDescent="0.25">
      <c r="A662" s="1">
        <v>44382</v>
      </c>
      <c r="B662" s="2">
        <v>0.49839120370370371</v>
      </c>
      <c r="C662">
        <v>22</v>
      </c>
      <c r="D662" s="24">
        <f t="shared" si="41"/>
        <v>22</v>
      </c>
      <c r="E662" s="26" t="str">
        <f t="shared" si="44"/>
        <v>Under</v>
      </c>
      <c r="F662" s="26" t="str">
        <f t="shared" si="42"/>
        <v>Over</v>
      </c>
      <c r="G662" s="26">
        <f t="shared" si="43"/>
        <v>11</v>
      </c>
    </row>
    <row r="663" spans="1:7" ht="15" x14ac:dyDescent="0.25">
      <c r="A663" s="1">
        <v>44382</v>
      </c>
      <c r="B663" s="2">
        <v>0.49853009259259262</v>
      </c>
      <c r="C663">
        <v>23</v>
      </c>
      <c r="D663" s="24">
        <f t="shared" ref="D663:D726" si="45">IF(C663="","",IF($B$9="mph",C663,ROUND(C663*0.6214,0)))</f>
        <v>23</v>
      </c>
      <c r="E663" s="26" t="str">
        <f t="shared" si="44"/>
        <v>Under</v>
      </c>
      <c r="F663" s="26" t="str">
        <f t="shared" ref="F663:F726" si="46">IF(D663="","",IF(D663&gt;$B$10,"Over","Under"))</f>
        <v>Over</v>
      </c>
      <c r="G663" s="26">
        <f t="shared" ref="G663:G726" si="47">HOUR(B663)</f>
        <v>11</v>
      </c>
    </row>
    <row r="664" spans="1:7" ht="15" x14ac:dyDescent="0.25">
      <c r="A664" s="1">
        <v>44382</v>
      </c>
      <c r="B664" s="2">
        <v>0.4989467592592593</v>
      </c>
      <c r="C664">
        <v>11</v>
      </c>
      <c r="D664" s="24">
        <f t="shared" si="45"/>
        <v>11</v>
      </c>
      <c r="E664" s="26" t="str">
        <f t="shared" ref="E664:E727" si="48">IF(D664="","",IF(D664&gt;$B$11,"Over","Under"))</f>
        <v>Under</v>
      </c>
      <c r="F664" s="26" t="str">
        <f t="shared" si="46"/>
        <v>Under</v>
      </c>
      <c r="G664" s="26">
        <f t="shared" si="47"/>
        <v>11</v>
      </c>
    </row>
    <row r="665" spans="1:7" ht="15" x14ac:dyDescent="0.25">
      <c r="A665" s="1">
        <v>44382</v>
      </c>
      <c r="B665" s="2">
        <v>0.5022106481481482</v>
      </c>
      <c r="C665">
        <v>16</v>
      </c>
      <c r="D665" s="24">
        <f t="shared" si="45"/>
        <v>16</v>
      </c>
      <c r="E665" s="26" t="str">
        <f t="shared" si="48"/>
        <v>Under</v>
      </c>
      <c r="F665" s="26" t="str">
        <f t="shared" si="46"/>
        <v>Under</v>
      </c>
      <c r="G665" s="26">
        <f t="shared" si="47"/>
        <v>12</v>
      </c>
    </row>
    <row r="666" spans="1:7" ht="15" x14ac:dyDescent="0.25">
      <c r="A666" s="1">
        <v>44382</v>
      </c>
      <c r="B666" s="2">
        <v>0.50222222222222224</v>
      </c>
      <c r="C666">
        <v>16</v>
      </c>
      <c r="D666" s="24">
        <f t="shared" si="45"/>
        <v>16</v>
      </c>
      <c r="E666" s="26" t="str">
        <f t="shared" si="48"/>
        <v>Under</v>
      </c>
      <c r="F666" s="26" t="str">
        <f t="shared" si="46"/>
        <v>Under</v>
      </c>
      <c r="G666" s="26">
        <f t="shared" si="47"/>
        <v>12</v>
      </c>
    </row>
    <row r="667" spans="1:7" ht="15" x14ac:dyDescent="0.25">
      <c r="A667" s="1">
        <v>44382</v>
      </c>
      <c r="B667" s="2">
        <v>0.50344907407407413</v>
      </c>
      <c r="C667">
        <v>17</v>
      </c>
      <c r="D667" s="24">
        <f t="shared" si="45"/>
        <v>17</v>
      </c>
      <c r="E667" s="26" t="str">
        <f t="shared" si="48"/>
        <v>Under</v>
      </c>
      <c r="F667" s="26" t="str">
        <f t="shared" si="46"/>
        <v>Under</v>
      </c>
      <c r="G667" s="26">
        <f t="shared" si="47"/>
        <v>12</v>
      </c>
    </row>
    <row r="668" spans="1:7" ht="15" x14ac:dyDescent="0.25">
      <c r="A668" s="1">
        <v>44382</v>
      </c>
      <c r="B668" s="2">
        <v>0.50660879629629629</v>
      </c>
      <c r="C668">
        <v>13</v>
      </c>
      <c r="D668" s="24">
        <f t="shared" si="45"/>
        <v>13</v>
      </c>
      <c r="E668" s="26" t="str">
        <f t="shared" si="48"/>
        <v>Under</v>
      </c>
      <c r="F668" s="26" t="str">
        <f t="shared" si="46"/>
        <v>Under</v>
      </c>
      <c r="G668" s="26">
        <f t="shared" si="47"/>
        <v>12</v>
      </c>
    </row>
    <row r="669" spans="1:7" ht="15" x14ac:dyDescent="0.25">
      <c r="A669" s="1">
        <v>44382</v>
      </c>
      <c r="B669" s="2">
        <v>0.50741898148148146</v>
      </c>
      <c r="C669">
        <v>24</v>
      </c>
      <c r="D669" s="24">
        <f t="shared" si="45"/>
        <v>24</v>
      </c>
      <c r="E669" s="26" t="str">
        <f t="shared" si="48"/>
        <v>Under</v>
      </c>
      <c r="F669" s="26" t="str">
        <f t="shared" si="46"/>
        <v>Over</v>
      </c>
      <c r="G669" s="26">
        <f t="shared" si="47"/>
        <v>12</v>
      </c>
    </row>
    <row r="670" spans="1:7" ht="15" x14ac:dyDescent="0.25">
      <c r="A670" s="1">
        <v>44382</v>
      </c>
      <c r="B670" s="2">
        <v>0.50799768518518518</v>
      </c>
      <c r="C670">
        <v>11</v>
      </c>
      <c r="D670" s="24">
        <f t="shared" si="45"/>
        <v>11</v>
      </c>
      <c r="E670" s="26" t="str">
        <f t="shared" si="48"/>
        <v>Under</v>
      </c>
      <c r="F670" s="26" t="str">
        <f t="shared" si="46"/>
        <v>Under</v>
      </c>
      <c r="G670" s="26">
        <f t="shared" si="47"/>
        <v>12</v>
      </c>
    </row>
    <row r="671" spans="1:7" ht="15" x14ac:dyDescent="0.25">
      <c r="A671" s="1">
        <v>44382</v>
      </c>
      <c r="B671" s="2">
        <v>0.5081944444444445</v>
      </c>
      <c r="C671">
        <v>16</v>
      </c>
      <c r="D671" s="24">
        <f t="shared" si="45"/>
        <v>16</v>
      </c>
      <c r="E671" s="26" t="str">
        <f t="shared" si="48"/>
        <v>Under</v>
      </c>
      <c r="F671" s="26" t="str">
        <f t="shared" si="46"/>
        <v>Under</v>
      </c>
      <c r="G671" s="26">
        <f t="shared" si="47"/>
        <v>12</v>
      </c>
    </row>
    <row r="672" spans="1:7" ht="15" x14ac:dyDescent="0.25">
      <c r="A672" s="1">
        <v>44382</v>
      </c>
      <c r="B672" s="2">
        <v>0.50870370370370377</v>
      </c>
      <c r="C672">
        <v>16</v>
      </c>
      <c r="D672" s="24">
        <f t="shared" si="45"/>
        <v>16</v>
      </c>
      <c r="E672" s="26" t="str">
        <f t="shared" si="48"/>
        <v>Under</v>
      </c>
      <c r="F672" s="26" t="str">
        <f t="shared" si="46"/>
        <v>Under</v>
      </c>
      <c r="G672" s="26">
        <f t="shared" si="47"/>
        <v>12</v>
      </c>
    </row>
    <row r="673" spans="1:7" ht="15" x14ac:dyDescent="0.25">
      <c r="A673" s="1">
        <v>44382</v>
      </c>
      <c r="B673" s="2">
        <v>0.50875000000000004</v>
      </c>
      <c r="C673">
        <v>13</v>
      </c>
      <c r="D673" s="24">
        <f t="shared" si="45"/>
        <v>13</v>
      </c>
      <c r="E673" s="26" t="str">
        <f t="shared" si="48"/>
        <v>Under</v>
      </c>
      <c r="F673" s="26" t="str">
        <f t="shared" si="46"/>
        <v>Under</v>
      </c>
      <c r="G673" s="26">
        <f t="shared" si="47"/>
        <v>12</v>
      </c>
    </row>
    <row r="674" spans="1:7" ht="15" x14ac:dyDescent="0.25">
      <c r="A674" s="1">
        <v>44382</v>
      </c>
      <c r="B674" s="2">
        <v>0.51083333333333336</v>
      </c>
      <c r="C674">
        <v>12</v>
      </c>
      <c r="D674" s="24">
        <f t="shared" si="45"/>
        <v>12</v>
      </c>
      <c r="E674" s="26" t="str">
        <f t="shared" si="48"/>
        <v>Under</v>
      </c>
      <c r="F674" s="26" t="str">
        <f t="shared" si="46"/>
        <v>Under</v>
      </c>
      <c r="G674" s="26">
        <f t="shared" si="47"/>
        <v>12</v>
      </c>
    </row>
    <row r="675" spans="1:7" ht="15" x14ac:dyDescent="0.25">
      <c r="A675" s="1">
        <v>44382</v>
      </c>
      <c r="B675" s="2">
        <v>0.51362268518518517</v>
      </c>
      <c r="C675">
        <v>19</v>
      </c>
      <c r="D675" s="24">
        <f t="shared" si="45"/>
        <v>19</v>
      </c>
      <c r="E675" s="26" t="str">
        <f t="shared" si="48"/>
        <v>Under</v>
      </c>
      <c r="F675" s="26" t="str">
        <f t="shared" si="46"/>
        <v>Under</v>
      </c>
      <c r="G675" s="26">
        <f t="shared" si="47"/>
        <v>12</v>
      </c>
    </row>
    <row r="676" spans="1:7" ht="15" x14ac:dyDescent="0.25">
      <c r="A676" s="1">
        <v>44382</v>
      </c>
      <c r="B676" s="2">
        <v>0.51612268518518511</v>
      </c>
      <c r="C676">
        <v>12</v>
      </c>
      <c r="D676" s="24">
        <f t="shared" si="45"/>
        <v>12</v>
      </c>
      <c r="E676" s="26" t="str">
        <f t="shared" si="48"/>
        <v>Under</v>
      </c>
      <c r="F676" s="26" t="str">
        <f t="shared" si="46"/>
        <v>Under</v>
      </c>
      <c r="G676" s="26">
        <f t="shared" si="47"/>
        <v>12</v>
      </c>
    </row>
    <row r="677" spans="1:7" ht="15" x14ac:dyDescent="0.25">
      <c r="A677" s="1">
        <v>44382</v>
      </c>
      <c r="B677" s="2">
        <v>0.51631944444444444</v>
      </c>
      <c r="C677">
        <v>16</v>
      </c>
      <c r="D677" s="24">
        <f t="shared" si="45"/>
        <v>16</v>
      </c>
      <c r="E677" s="26" t="str">
        <f t="shared" si="48"/>
        <v>Under</v>
      </c>
      <c r="F677" s="26" t="str">
        <f t="shared" si="46"/>
        <v>Under</v>
      </c>
      <c r="G677" s="26">
        <f t="shared" si="47"/>
        <v>12</v>
      </c>
    </row>
    <row r="678" spans="1:7" ht="15" x14ac:dyDescent="0.25">
      <c r="A678" s="1">
        <v>44382</v>
      </c>
      <c r="B678" s="2">
        <v>0.5172106481481481</v>
      </c>
      <c r="C678">
        <v>12</v>
      </c>
      <c r="D678" s="24">
        <f t="shared" si="45"/>
        <v>12</v>
      </c>
      <c r="E678" s="26" t="str">
        <f t="shared" si="48"/>
        <v>Under</v>
      </c>
      <c r="F678" s="26" t="str">
        <f t="shared" si="46"/>
        <v>Under</v>
      </c>
      <c r="G678" s="26">
        <f t="shared" si="47"/>
        <v>12</v>
      </c>
    </row>
    <row r="679" spans="1:7" ht="15" x14ac:dyDescent="0.25">
      <c r="A679" s="1">
        <v>44382</v>
      </c>
      <c r="B679" s="2">
        <v>0.5176736111111111</v>
      </c>
      <c r="C679">
        <v>10</v>
      </c>
      <c r="D679" s="24">
        <f t="shared" si="45"/>
        <v>10</v>
      </c>
      <c r="E679" s="26" t="str">
        <f t="shared" si="48"/>
        <v>Under</v>
      </c>
      <c r="F679" s="26" t="str">
        <f t="shared" si="46"/>
        <v>Under</v>
      </c>
      <c r="G679" s="26">
        <f t="shared" si="47"/>
        <v>12</v>
      </c>
    </row>
    <row r="680" spans="1:7" ht="15" x14ac:dyDescent="0.25">
      <c r="A680" s="1">
        <v>44382</v>
      </c>
      <c r="B680" s="2">
        <v>0.51846064814814818</v>
      </c>
      <c r="C680">
        <v>15</v>
      </c>
      <c r="D680" s="24">
        <f t="shared" si="45"/>
        <v>15</v>
      </c>
      <c r="E680" s="26" t="str">
        <f t="shared" si="48"/>
        <v>Under</v>
      </c>
      <c r="F680" s="26" t="str">
        <f t="shared" si="46"/>
        <v>Under</v>
      </c>
      <c r="G680" s="26">
        <f t="shared" si="47"/>
        <v>12</v>
      </c>
    </row>
    <row r="681" spans="1:7" ht="15" x14ac:dyDescent="0.25">
      <c r="A681" s="1">
        <v>44382</v>
      </c>
      <c r="B681" s="2">
        <v>0.51883101851851854</v>
      </c>
      <c r="C681">
        <v>12</v>
      </c>
      <c r="D681" s="24">
        <f t="shared" si="45"/>
        <v>12</v>
      </c>
      <c r="E681" s="26" t="str">
        <f t="shared" si="48"/>
        <v>Under</v>
      </c>
      <c r="F681" s="26" t="str">
        <f t="shared" si="46"/>
        <v>Under</v>
      </c>
      <c r="G681" s="26">
        <f t="shared" si="47"/>
        <v>12</v>
      </c>
    </row>
    <row r="682" spans="1:7" ht="15" x14ac:dyDescent="0.25">
      <c r="A682" s="1">
        <v>44382</v>
      </c>
      <c r="B682" s="2">
        <v>0.52089120370370368</v>
      </c>
      <c r="C682">
        <v>12</v>
      </c>
      <c r="D682" s="24">
        <f t="shared" si="45"/>
        <v>12</v>
      </c>
      <c r="E682" s="26" t="str">
        <f t="shared" si="48"/>
        <v>Under</v>
      </c>
      <c r="F682" s="26" t="str">
        <f t="shared" si="46"/>
        <v>Under</v>
      </c>
      <c r="G682" s="26">
        <f t="shared" si="47"/>
        <v>12</v>
      </c>
    </row>
    <row r="683" spans="1:7" ht="15" x14ac:dyDescent="0.25">
      <c r="A683" s="1">
        <v>44382</v>
      </c>
      <c r="B683" s="2">
        <v>0.52175925925925926</v>
      </c>
      <c r="C683">
        <v>19</v>
      </c>
      <c r="D683" s="24">
        <f t="shared" si="45"/>
        <v>19</v>
      </c>
      <c r="E683" s="26" t="str">
        <f t="shared" si="48"/>
        <v>Under</v>
      </c>
      <c r="F683" s="26" t="str">
        <f t="shared" si="46"/>
        <v>Under</v>
      </c>
      <c r="G683" s="26">
        <f t="shared" si="47"/>
        <v>12</v>
      </c>
    </row>
    <row r="684" spans="1:7" ht="15" x14ac:dyDescent="0.25">
      <c r="A684" s="1">
        <v>44382</v>
      </c>
      <c r="B684" s="2">
        <v>0.52231481481481479</v>
      </c>
      <c r="C684">
        <v>21</v>
      </c>
      <c r="D684" s="24">
        <f t="shared" si="45"/>
        <v>21</v>
      </c>
      <c r="E684" s="26" t="str">
        <f t="shared" si="48"/>
        <v>Under</v>
      </c>
      <c r="F684" s="26" t="str">
        <f t="shared" si="46"/>
        <v>Over</v>
      </c>
      <c r="G684" s="26">
        <f t="shared" si="47"/>
        <v>12</v>
      </c>
    </row>
    <row r="685" spans="1:7" ht="15" x14ac:dyDescent="0.25">
      <c r="A685" s="1">
        <v>44382</v>
      </c>
      <c r="B685" s="2">
        <v>0.52309027777777783</v>
      </c>
      <c r="C685">
        <v>13</v>
      </c>
      <c r="D685" s="24">
        <f t="shared" si="45"/>
        <v>13</v>
      </c>
      <c r="E685" s="26" t="str">
        <f t="shared" si="48"/>
        <v>Under</v>
      </c>
      <c r="F685" s="26" t="str">
        <f t="shared" si="46"/>
        <v>Under</v>
      </c>
      <c r="G685" s="26">
        <f t="shared" si="47"/>
        <v>12</v>
      </c>
    </row>
    <row r="686" spans="1:7" ht="15" x14ac:dyDescent="0.25">
      <c r="A686" s="1">
        <v>44382</v>
      </c>
      <c r="B686" s="2">
        <v>0.52377314814814813</v>
      </c>
      <c r="C686">
        <v>20</v>
      </c>
      <c r="D686" s="24">
        <f t="shared" si="45"/>
        <v>20</v>
      </c>
      <c r="E686" s="26" t="str">
        <f t="shared" si="48"/>
        <v>Under</v>
      </c>
      <c r="F686" s="26" t="str">
        <f t="shared" si="46"/>
        <v>Under</v>
      </c>
      <c r="G686" s="26">
        <f t="shared" si="47"/>
        <v>12</v>
      </c>
    </row>
    <row r="687" spans="1:7" ht="15" x14ac:dyDescent="0.25">
      <c r="A687" s="1">
        <v>44382</v>
      </c>
      <c r="B687" s="2">
        <v>0.52431712962962962</v>
      </c>
      <c r="C687">
        <v>14</v>
      </c>
      <c r="D687" s="24">
        <f t="shared" si="45"/>
        <v>14</v>
      </c>
      <c r="E687" s="26" t="str">
        <f t="shared" si="48"/>
        <v>Under</v>
      </c>
      <c r="F687" s="26" t="str">
        <f t="shared" si="46"/>
        <v>Under</v>
      </c>
      <c r="G687" s="26">
        <f t="shared" si="47"/>
        <v>12</v>
      </c>
    </row>
    <row r="688" spans="1:7" ht="15" x14ac:dyDescent="0.25">
      <c r="A688" s="1">
        <v>44382</v>
      </c>
      <c r="B688" s="2">
        <v>0.52741898148148147</v>
      </c>
      <c r="C688">
        <v>12</v>
      </c>
      <c r="D688" s="24">
        <f t="shared" si="45"/>
        <v>12</v>
      </c>
      <c r="E688" s="26" t="str">
        <f t="shared" si="48"/>
        <v>Under</v>
      </c>
      <c r="F688" s="26" t="str">
        <f t="shared" si="46"/>
        <v>Under</v>
      </c>
      <c r="G688" s="26">
        <f t="shared" si="47"/>
        <v>12</v>
      </c>
    </row>
    <row r="689" spans="1:7" ht="15" x14ac:dyDescent="0.25">
      <c r="A689" s="1">
        <v>44382</v>
      </c>
      <c r="B689" s="2">
        <v>0.52817129629629633</v>
      </c>
      <c r="C689">
        <v>21</v>
      </c>
      <c r="D689" s="24">
        <f t="shared" si="45"/>
        <v>21</v>
      </c>
      <c r="E689" s="26" t="str">
        <f t="shared" si="48"/>
        <v>Under</v>
      </c>
      <c r="F689" s="26" t="str">
        <f t="shared" si="46"/>
        <v>Over</v>
      </c>
      <c r="G689" s="26">
        <f t="shared" si="47"/>
        <v>12</v>
      </c>
    </row>
    <row r="690" spans="1:7" ht="15" x14ac:dyDescent="0.25">
      <c r="A690" s="1">
        <v>44382</v>
      </c>
      <c r="B690" s="2">
        <v>0.53035879629629623</v>
      </c>
      <c r="C690">
        <v>14</v>
      </c>
      <c r="D690" s="24">
        <f t="shared" si="45"/>
        <v>14</v>
      </c>
      <c r="E690" s="26" t="str">
        <f t="shared" si="48"/>
        <v>Under</v>
      </c>
      <c r="F690" s="26" t="str">
        <f t="shared" si="46"/>
        <v>Under</v>
      </c>
      <c r="G690" s="26">
        <f t="shared" si="47"/>
        <v>12</v>
      </c>
    </row>
    <row r="691" spans="1:7" ht="15" x14ac:dyDescent="0.25">
      <c r="A691" s="1">
        <v>44382</v>
      </c>
      <c r="B691" s="2">
        <v>0.53168981481481481</v>
      </c>
      <c r="C691">
        <v>18</v>
      </c>
      <c r="D691" s="24">
        <f t="shared" si="45"/>
        <v>18</v>
      </c>
      <c r="E691" s="26" t="str">
        <f t="shared" si="48"/>
        <v>Under</v>
      </c>
      <c r="F691" s="26" t="str">
        <f t="shared" si="46"/>
        <v>Under</v>
      </c>
      <c r="G691" s="26">
        <f t="shared" si="47"/>
        <v>12</v>
      </c>
    </row>
    <row r="692" spans="1:7" ht="15" x14ac:dyDescent="0.25">
      <c r="A692" s="1">
        <v>44382</v>
      </c>
      <c r="B692" s="2">
        <v>0.53278935185185183</v>
      </c>
      <c r="C692">
        <v>20</v>
      </c>
      <c r="D692" s="24">
        <f t="shared" si="45"/>
        <v>20</v>
      </c>
      <c r="E692" s="26" t="str">
        <f t="shared" si="48"/>
        <v>Under</v>
      </c>
      <c r="F692" s="26" t="str">
        <f t="shared" si="46"/>
        <v>Under</v>
      </c>
      <c r="G692" s="26">
        <f t="shared" si="47"/>
        <v>12</v>
      </c>
    </row>
    <row r="693" spans="1:7" ht="15" x14ac:dyDescent="0.25">
      <c r="A693" s="1">
        <v>44382</v>
      </c>
      <c r="B693" s="2">
        <v>0.53523148148148147</v>
      </c>
      <c r="C693">
        <v>12</v>
      </c>
      <c r="D693" s="24">
        <f t="shared" si="45"/>
        <v>12</v>
      </c>
      <c r="E693" s="26" t="str">
        <f t="shared" si="48"/>
        <v>Under</v>
      </c>
      <c r="F693" s="26" t="str">
        <f t="shared" si="46"/>
        <v>Under</v>
      </c>
      <c r="G693" s="26">
        <f t="shared" si="47"/>
        <v>12</v>
      </c>
    </row>
    <row r="694" spans="1:7" ht="15" x14ac:dyDescent="0.25">
      <c r="A694" s="1">
        <v>44382</v>
      </c>
      <c r="B694" s="2">
        <v>0.53562500000000002</v>
      </c>
      <c r="C694">
        <v>14</v>
      </c>
      <c r="D694" s="24">
        <f t="shared" si="45"/>
        <v>14</v>
      </c>
      <c r="E694" s="26" t="str">
        <f t="shared" si="48"/>
        <v>Under</v>
      </c>
      <c r="F694" s="26" t="str">
        <f t="shared" si="46"/>
        <v>Under</v>
      </c>
      <c r="G694" s="26">
        <f t="shared" si="47"/>
        <v>12</v>
      </c>
    </row>
    <row r="695" spans="1:7" ht="15" x14ac:dyDescent="0.25">
      <c r="A695" s="1">
        <v>44382</v>
      </c>
      <c r="B695" s="2">
        <v>0.53564814814814821</v>
      </c>
      <c r="C695">
        <v>16</v>
      </c>
      <c r="D695" s="24">
        <f t="shared" si="45"/>
        <v>16</v>
      </c>
      <c r="E695" s="26" t="str">
        <f t="shared" si="48"/>
        <v>Under</v>
      </c>
      <c r="F695" s="26" t="str">
        <f t="shared" si="46"/>
        <v>Under</v>
      </c>
      <c r="G695" s="26">
        <f t="shared" si="47"/>
        <v>12</v>
      </c>
    </row>
    <row r="696" spans="1:7" ht="15" x14ac:dyDescent="0.25">
      <c r="A696" s="1">
        <v>44382</v>
      </c>
      <c r="B696" s="2">
        <v>0.53565972222222225</v>
      </c>
      <c r="C696">
        <v>18</v>
      </c>
      <c r="D696" s="24">
        <f t="shared" si="45"/>
        <v>18</v>
      </c>
      <c r="E696" s="26" t="str">
        <f t="shared" si="48"/>
        <v>Under</v>
      </c>
      <c r="F696" s="26" t="str">
        <f t="shared" si="46"/>
        <v>Under</v>
      </c>
      <c r="G696" s="26">
        <f t="shared" si="47"/>
        <v>12</v>
      </c>
    </row>
    <row r="697" spans="1:7" ht="15" x14ac:dyDescent="0.25">
      <c r="A697" s="1">
        <v>44382</v>
      </c>
      <c r="B697" s="2">
        <v>0.53568287037037032</v>
      </c>
      <c r="C697">
        <v>15</v>
      </c>
      <c r="D697" s="24">
        <f t="shared" si="45"/>
        <v>15</v>
      </c>
      <c r="E697" s="26" t="str">
        <f t="shared" si="48"/>
        <v>Under</v>
      </c>
      <c r="F697" s="26" t="str">
        <f t="shared" si="46"/>
        <v>Under</v>
      </c>
      <c r="G697" s="26">
        <f t="shared" si="47"/>
        <v>12</v>
      </c>
    </row>
    <row r="698" spans="1:7" ht="15" x14ac:dyDescent="0.25">
      <c r="A698" s="1">
        <v>44382</v>
      </c>
      <c r="B698" s="2">
        <v>0.53582175925925923</v>
      </c>
      <c r="C698">
        <v>16</v>
      </c>
      <c r="D698" s="24">
        <f t="shared" si="45"/>
        <v>16</v>
      </c>
      <c r="E698" s="26" t="str">
        <f t="shared" si="48"/>
        <v>Under</v>
      </c>
      <c r="F698" s="26" t="str">
        <f t="shared" si="46"/>
        <v>Under</v>
      </c>
      <c r="G698" s="26">
        <f t="shared" si="47"/>
        <v>12</v>
      </c>
    </row>
    <row r="699" spans="1:7" ht="15" x14ac:dyDescent="0.25">
      <c r="A699" s="1">
        <v>44382</v>
      </c>
      <c r="B699" s="2">
        <v>0.53789351851851852</v>
      </c>
      <c r="C699">
        <v>19</v>
      </c>
      <c r="D699" s="24">
        <f t="shared" si="45"/>
        <v>19</v>
      </c>
      <c r="E699" s="26" t="str">
        <f t="shared" si="48"/>
        <v>Under</v>
      </c>
      <c r="F699" s="26" t="str">
        <f t="shared" si="46"/>
        <v>Under</v>
      </c>
      <c r="G699" s="26">
        <f t="shared" si="47"/>
        <v>12</v>
      </c>
    </row>
    <row r="700" spans="1:7" ht="15" x14ac:dyDescent="0.25">
      <c r="A700" s="1">
        <v>44382</v>
      </c>
      <c r="B700" s="2">
        <v>0.54054398148148153</v>
      </c>
      <c r="C700">
        <v>25</v>
      </c>
      <c r="D700" s="24">
        <f t="shared" si="45"/>
        <v>25</v>
      </c>
      <c r="E700" s="26" t="str">
        <f t="shared" si="48"/>
        <v>Over</v>
      </c>
      <c r="F700" s="26" t="str">
        <f t="shared" si="46"/>
        <v>Over</v>
      </c>
      <c r="G700" s="26">
        <f t="shared" si="47"/>
        <v>12</v>
      </c>
    </row>
    <row r="701" spans="1:7" ht="15" x14ac:dyDescent="0.25">
      <c r="A701" s="1">
        <v>44382</v>
      </c>
      <c r="B701" s="2">
        <v>0.54055555555555557</v>
      </c>
      <c r="C701">
        <v>21</v>
      </c>
      <c r="D701" s="24">
        <f t="shared" si="45"/>
        <v>21</v>
      </c>
      <c r="E701" s="26" t="str">
        <f t="shared" si="48"/>
        <v>Under</v>
      </c>
      <c r="F701" s="26" t="str">
        <f t="shared" si="46"/>
        <v>Over</v>
      </c>
      <c r="G701" s="26">
        <f t="shared" si="47"/>
        <v>12</v>
      </c>
    </row>
    <row r="702" spans="1:7" ht="15" x14ac:dyDescent="0.25">
      <c r="A702" s="1">
        <v>44382</v>
      </c>
      <c r="B702" s="2">
        <v>0.54062500000000002</v>
      </c>
      <c r="C702">
        <v>17</v>
      </c>
      <c r="D702" s="24">
        <f t="shared" si="45"/>
        <v>17</v>
      </c>
      <c r="E702" s="26" t="str">
        <f t="shared" si="48"/>
        <v>Under</v>
      </c>
      <c r="F702" s="26" t="str">
        <f t="shared" si="46"/>
        <v>Under</v>
      </c>
      <c r="G702" s="26">
        <f t="shared" si="47"/>
        <v>12</v>
      </c>
    </row>
    <row r="703" spans="1:7" ht="15" x14ac:dyDescent="0.25">
      <c r="A703" s="1">
        <v>44382</v>
      </c>
      <c r="B703" s="2">
        <v>0.54068287037037044</v>
      </c>
      <c r="C703">
        <v>15</v>
      </c>
      <c r="D703" s="24">
        <f t="shared" si="45"/>
        <v>15</v>
      </c>
      <c r="E703" s="26" t="str">
        <f t="shared" si="48"/>
        <v>Under</v>
      </c>
      <c r="F703" s="26" t="str">
        <f t="shared" si="46"/>
        <v>Under</v>
      </c>
      <c r="G703" s="26">
        <f t="shared" si="47"/>
        <v>12</v>
      </c>
    </row>
    <row r="704" spans="1:7" ht="15" x14ac:dyDescent="0.25">
      <c r="A704" s="1">
        <v>44382</v>
      </c>
      <c r="B704" s="2">
        <v>0.54106481481481483</v>
      </c>
      <c r="C704">
        <v>18</v>
      </c>
      <c r="D704" s="24">
        <f t="shared" si="45"/>
        <v>18</v>
      </c>
      <c r="E704" s="26" t="str">
        <f t="shared" si="48"/>
        <v>Under</v>
      </c>
      <c r="F704" s="26" t="str">
        <f t="shared" si="46"/>
        <v>Under</v>
      </c>
      <c r="G704" s="26">
        <f t="shared" si="47"/>
        <v>12</v>
      </c>
    </row>
    <row r="705" spans="1:7" ht="15" x14ac:dyDescent="0.25">
      <c r="A705" s="1">
        <v>44382</v>
      </c>
      <c r="B705" s="2">
        <v>0.54122685185185182</v>
      </c>
      <c r="C705">
        <v>19</v>
      </c>
      <c r="D705" s="24">
        <f t="shared" si="45"/>
        <v>19</v>
      </c>
      <c r="E705" s="26" t="str">
        <f t="shared" si="48"/>
        <v>Under</v>
      </c>
      <c r="F705" s="26" t="str">
        <f t="shared" si="46"/>
        <v>Under</v>
      </c>
      <c r="G705" s="26">
        <f t="shared" si="47"/>
        <v>12</v>
      </c>
    </row>
    <row r="706" spans="1:7" ht="15" x14ac:dyDescent="0.25">
      <c r="A706" s="1">
        <v>44382</v>
      </c>
      <c r="B706" s="2">
        <v>0.54156250000000006</v>
      </c>
      <c r="C706">
        <v>19</v>
      </c>
      <c r="D706" s="24">
        <f t="shared" si="45"/>
        <v>19</v>
      </c>
      <c r="E706" s="26" t="str">
        <f t="shared" si="48"/>
        <v>Under</v>
      </c>
      <c r="F706" s="26" t="str">
        <f t="shared" si="46"/>
        <v>Under</v>
      </c>
      <c r="G706" s="26">
        <f t="shared" si="47"/>
        <v>12</v>
      </c>
    </row>
    <row r="707" spans="1:7" ht="15" x14ac:dyDescent="0.25">
      <c r="A707" s="1">
        <v>44382</v>
      </c>
      <c r="B707" s="2">
        <v>0.54469907407407414</v>
      </c>
      <c r="C707">
        <v>21</v>
      </c>
      <c r="D707" s="24">
        <f t="shared" si="45"/>
        <v>21</v>
      </c>
      <c r="E707" s="26" t="str">
        <f t="shared" si="48"/>
        <v>Under</v>
      </c>
      <c r="F707" s="26" t="str">
        <f t="shared" si="46"/>
        <v>Over</v>
      </c>
      <c r="G707" s="26">
        <f t="shared" si="47"/>
        <v>13</v>
      </c>
    </row>
    <row r="708" spans="1:7" ht="15" x14ac:dyDescent="0.25">
      <c r="A708" s="1">
        <v>44382</v>
      </c>
      <c r="B708" s="2">
        <v>0.54491898148148155</v>
      </c>
      <c r="C708">
        <v>12</v>
      </c>
      <c r="D708" s="24">
        <f t="shared" si="45"/>
        <v>12</v>
      </c>
      <c r="E708" s="26" t="str">
        <f t="shared" si="48"/>
        <v>Under</v>
      </c>
      <c r="F708" s="26" t="str">
        <f t="shared" si="46"/>
        <v>Under</v>
      </c>
      <c r="G708" s="26">
        <f t="shared" si="47"/>
        <v>13</v>
      </c>
    </row>
    <row r="709" spans="1:7" ht="15" x14ac:dyDescent="0.25">
      <c r="A709" s="1">
        <v>44382</v>
      </c>
      <c r="B709" s="2">
        <v>0.54518518518518522</v>
      </c>
      <c r="C709">
        <v>15</v>
      </c>
      <c r="D709" s="24">
        <f t="shared" si="45"/>
        <v>15</v>
      </c>
      <c r="E709" s="26" t="str">
        <f t="shared" si="48"/>
        <v>Under</v>
      </c>
      <c r="F709" s="26" t="str">
        <f t="shared" si="46"/>
        <v>Under</v>
      </c>
      <c r="G709" s="26">
        <f t="shared" si="47"/>
        <v>13</v>
      </c>
    </row>
    <row r="710" spans="1:7" ht="15" x14ac:dyDescent="0.25">
      <c r="A710" s="1">
        <v>44382</v>
      </c>
      <c r="B710" s="2">
        <v>0.54540509259259262</v>
      </c>
      <c r="C710">
        <v>13</v>
      </c>
      <c r="D710" s="24">
        <f t="shared" si="45"/>
        <v>13</v>
      </c>
      <c r="E710" s="26" t="str">
        <f t="shared" si="48"/>
        <v>Under</v>
      </c>
      <c r="F710" s="26" t="str">
        <f t="shared" si="46"/>
        <v>Under</v>
      </c>
      <c r="G710" s="26">
        <f t="shared" si="47"/>
        <v>13</v>
      </c>
    </row>
    <row r="711" spans="1:7" ht="15" x14ac:dyDescent="0.25">
      <c r="A711" s="1">
        <v>44382</v>
      </c>
      <c r="B711" s="2">
        <v>0.54601851851851857</v>
      </c>
      <c r="C711">
        <v>21</v>
      </c>
      <c r="D711" s="24">
        <f t="shared" si="45"/>
        <v>21</v>
      </c>
      <c r="E711" s="26" t="str">
        <f t="shared" si="48"/>
        <v>Under</v>
      </c>
      <c r="F711" s="26" t="str">
        <f t="shared" si="46"/>
        <v>Over</v>
      </c>
      <c r="G711" s="26">
        <f t="shared" si="47"/>
        <v>13</v>
      </c>
    </row>
    <row r="712" spans="1:7" ht="15" x14ac:dyDescent="0.25">
      <c r="A712" s="1">
        <v>44382</v>
      </c>
      <c r="B712" s="2">
        <v>0.54690972222222223</v>
      </c>
      <c r="C712">
        <v>11</v>
      </c>
      <c r="D712" s="24">
        <f t="shared" si="45"/>
        <v>11</v>
      </c>
      <c r="E712" s="26" t="str">
        <f t="shared" si="48"/>
        <v>Under</v>
      </c>
      <c r="F712" s="26" t="str">
        <f t="shared" si="46"/>
        <v>Under</v>
      </c>
      <c r="G712" s="26">
        <f t="shared" si="47"/>
        <v>13</v>
      </c>
    </row>
    <row r="713" spans="1:7" ht="15" x14ac:dyDescent="0.25">
      <c r="A713" s="1">
        <v>44382</v>
      </c>
      <c r="B713" s="2">
        <v>0.54694444444444446</v>
      </c>
      <c r="C713">
        <v>19</v>
      </c>
      <c r="D713" s="24">
        <f t="shared" si="45"/>
        <v>19</v>
      </c>
      <c r="E713" s="26" t="str">
        <f t="shared" si="48"/>
        <v>Under</v>
      </c>
      <c r="F713" s="26" t="str">
        <f t="shared" si="46"/>
        <v>Under</v>
      </c>
      <c r="G713" s="26">
        <f t="shared" si="47"/>
        <v>13</v>
      </c>
    </row>
    <row r="714" spans="1:7" ht="15" x14ac:dyDescent="0.25">
      <c r="A714" s="1">
        <v>44382</v>
      </c>
      <c r="B714" s="2">
        <v>0.54697916666666668</v>
      </c>
      <c r="C714">
        <v>17</v>
      </c>
      <c r="D714" s="24">
        <f t="shared" si="45"/>
        <v>17</v>
      </c>
      <c r="E714" s="26" t="str">
        <f t="shared" si="48"/>
        <v>Under</v>
      </c>
      <c r="F714" s="26" t="str">
        <f t="shared" si="46"/>
        <v>Under</v>
      </c>
      <c r="G714" s="26">
        <f t="shared" si="47"/>
        <v>13</v>
      </c>
    </row>
    <row r="715" spans="1:7" ht="15" x14ac:dyDescent="0.25">
      <c r="A715" s="1">
        <v>44382</v>
      </c>
      <c r="B715" s="2">
        <v>0.54715277777777771</v>
      </c>
      <c r="C715">
        <v>17</v>
      </c>
      <c r="D715" s="24">
        <f t="shared" si="45"/>
        <v>17</v>
      </c>
      <c r="E715" s="26" t="str">
        <f t="shared" si="48"/>
        <v>Under</v>
      </c>
      <c r="F715" s="26" t="str">
        <f t="shared" si="46"/>
        <v>Under</v>
      </c>
      <c r="G715" s="26">
        <f t="shared" si="47"/>
        <v>13</v>
      </c>
    </row>
    <row r="716" spans="1:7" ht="15" x14ac:dyDescent="0.25">
      <c r="A716" s="1">
        <v>44382</v>
      </c>
      <c r="B716" s="2">
        <v>0.5481597222222222</v>
      </c>
      <c r="C716">
        <v>14</v>
      </c>
      <c r="D716" s="24">
        <f t="shared" si="45"/>
        <v>14</v>
      </c>
      <c r="E716" s="26" t="str">
        <f t="shared" si="48"/>
        <v>Under</v>
      </c>
      <c r="F716" s="26" t="str">
        <f t="shared" si="46"/>
        <v>Under</v>
      </c>
      <c r="G716" s="26">
        <f t="shared" si="47"/>
        <v>13</v>
      </c>
    </row>
    <row r="717" spans="1:7" ht="15" x14ac:dyDescent="0.25">
      <c r="A717" s="1">
        <v>44382</v>
      </c>
      <c r="B717" s="2">
        <v>0.54877314814814815</v>
      </c>
      <c r="C717">
        <v>14</v>
      </c>
      <c r="D717" s="24">
        <f t="shared" si="45"/>
        <v>14</v>
      </c>
      <c r="E717" s="26" t="str">
        <f t="shared" si="48"/>
        <v>Under</v>
      </c>
      <c r="F717" s="26" t="str">
        <f t="shared" si="46"/>
        <v>Under</v>
      </c>
      <c r="G717" s="26">
        <f t="shared" si="47"/>
        <v>13</v>
      </c>
    </row>
    <row r="718" spans="1:7" ht="15" x14ac:dyDescent="0.25">
      <c r="A718" s="1">
        <v>44382</v>
      </c>
      <c r="B718" s="2">
        <v>0.54879629629629634</v>
      </c>
      <c r="C718">
        <v>19</v>
      </c>
      <c r="D718" s="24">
        <f t="shared" si="45"/>
        <v>19</v>
      </c>
      <c r="E718" s="26" t="str">
        <f t="shared" si="48"/>
        <v>Under</v>
      </c>
      <c r="F718" s="26" t="str">
        <f t="shared" si="46"/>
        <v>Under</v>
      </c>
      <c r="G718" s="26">
        <f t="shared" si="47"/>
        <v>13</v>
      </c>
    </row>
    <row r="719" spans="1:7" ht="15" x14ac:dyDescent="0.25">
      <c r="A719" s="1">
        <v>44382</v>
      </c>
      <c r="B719" s="2">
        <v>0.54913194444444446</v>
      </c>
      <c r="C719">
        <v>16</v>
      </c>
      <c r="D719" s="24">
        <f t="shared" si="45"/>
        <v>16</v>
      </c>
      <c r="E719" s="26" t="str">
        <f t="shared" si="48"/>
        <v>Under</v>
      </c>
      <c r="F719" s="26" t="str">
        <f t="shared" si="46"/>
        <v>Under</v>
      </c>
      <c r="G719" s="26">
        <f t="shared" si="47"/>
        <v>13</v>
      </c>
    </row>
    <row r="720" spans="1:7" ht="15" x14ac:dyDescent="0.25">
      <c r="A720" s="1">
        <v>44382</v>
      </c>
      <c r="B720" s="2">
        <v>0.54999999999999993</v>
      </c>
      <c r="C720">
        <v>11</v>
      </c>
      <c r="D720" s="24">
        <f t="shared" si="45"/>
        <v>11</v>
      </c>
      <c r="E720" s="26" t="str">
        <f t="shared" si="48"/>
        <v>Under</v>
      </c>
      <c r="F720" s="26" t="str">
        <f t="shared" si="46"/>
        <v>Under</v>
      </c>
      <c r="G720" s="26">
        <f t="shared" si="47"/>
        <v>13</v>
      </c>
    </row>
    <row r="721" spans="1:7" ht="15" x14ac:dyDescent="0.25">
      <c r="A721" s="1">
        <v>44382</v>
      </c>
      <c r="B721" s="2">
        <v>0.55259259259259264</v>
      </c>
      <c r="C721">
        <v>18</v>
      </c>
      <c r="D721" s="24">
        <f t="shared" si="45"/>
        <v>18</v>
      </c>
      <c r="E721" s="26" t="str">
        <f t="shared" si="48"/>
        <v>Under</v>
      </c>
      <c r="F721" s="26" t="str">
        <f t="shared" si="46"/>
        <v>Under</v>
      </c>
      <c r="G721" s="26">
        <f t="shared" si="47"/>
        <v>13</v>
      </c>
    </row>
    <row r="722" spans="1:7" ht="15" x14ac:dyDescent="0.25">
      <c r="A722" s="1">
        <v>44382</v>
      </c>
      <c r="B722" s="2">
        <v>0.55265046296296294</v>
      </c>
      <c r="C722">
        <v>17</v>
      </c>
      <c r="D722" s="24">
        <f t="shared" si="45"/>
        <v>17</v>
      </c>
      <c r="E722" s="26" t="str">
        <f t="shared" si="48"/>
        <v>Under</v>
      </c>
      <c r="F722" s="26" t="str">
        <f t="shared" si="46"/>
        <v>Under</v>
      </c>
      <c r="G722" s="26">
        <f t="shared" si="47"/>
        <v>13</v>
      </c>
    </row>
    <row r="723" spans="1:7" ht="15" x14ac:dyDescent="0.25">
      <c r="A723" s="1">
        <v>44382</v>
      </c>
      <c r="B723" s="2">
        <v>0.55313657407407402</v>
      </c>
      <c r="C723">
        <v>23</v>
      </c>
      <c r="D723" s="24">
        <f t="shared" si="45"/>
        <v>23</v>
      </c>
      <c r="E723" s="26" t="str">
        <f t="shared" si="48"/>
        <v>Under</v>
      </c>
      <c r="F723" s="26" t="str">
        <f t="shared" si="46"/>
        <v>Over</v>
      </c>
      <c r="G723" s="26">
        <f t="shared" si="47"/>
        <v>13</v>
      </c>
    </row>
    <row r="724" spans="1:7" ht="15" x14ac:dyDescent="0.25">
      <c r="A724" s="1">
        <v>44382</v>
      </c>
      <c r="B724" s="2">
        <v>0.55314814814814817</v>
      </c>
      <c r="C724">
        <v>20</v>
      </c>
      <c r="D724" s="24">
        <f t="shared" si="45"/>
        <v>20</v>
      </c>
      <c r="E724" s="26" t="str">
        <f t="shared" si="48"/>
        <v>Under</v>
      </c>
      <c r="F724" s="26" t="str">
        <f t="shared" si="46"/>
        <v>Under</v>
      </c>
      <c r="G724" s="26">
        <f t="shared" si="47"/>
        <v>13</v>
      </c>
    </row>
    <row r="725" spans="1:7" ht="15" x14ac:dyDescent="0.25">
      <c r="A725" s="1">
        <v>44382</v>
      </c>
      <c r="B725" s="2">
        <v>0.55364583333333328</v>
      </c>
      <c r="C725">
        <v>18</v>
      </c>
      <c r="D725" s="24">
        <f t="shared" si="45"/>
        <v>18</v>
      </c>
      <c r="E725" s="26" t="str">
        <f t="shared" si="48"/>
        <v>Under</v>
      </c>
      <c r="F725" s="26" t="str">
        <f t="shared" si="46"/>
        <v>Under</v>
      </c>
      <c r="G725" s="26">
        <f t="shared" si="47"/>
        <v>13</v>
      </c>
    </row>
    <row r="726" spans="1:7" ht="15" x14ac:dyDescent="0.25">
      <c r="A726" s="1">
        <v>44382</v>
      </c>
      <c r="B726" s="2">
        <v>0.55696759259259265</v>
      </c>
      <c r="C726">
        <v>12</v>
      </c>
      <c r="D726" s="24">
        <f t="shared" si="45"/>
        <v>12</v>
      </c>
      <c r="E726" s="26" t="str">
        <f t="shared" si="48"/>
        <v>Under</v>
      </c>
      <c r="F726" s="26" t="str">
        <f t="shared" si="46"/>
        <v>Under</v>
      </c>
      <c r="G726" s="26">
        <f t="shared" si="47"/>
        <v>13</v>
      </c>
    </row>
    <row r="727" spans="1:7" ht="15" x14ac:dyDescent="0.25">
      <c r="A727" s="1">
        <v>44382</v>
      </c>
      <c r="B727" s="2">
        <v>0.55726851851851855</v>
      </c>
      <c r="C727">
        <v>13</v>
      </c>
      <c r="D727" s="24">
        <f t="shared" ref="D727:D790" si="49">IF(C727="","",IF($B$9="mph",C727,ROUND(C727*0.6214,0)))</f>
        <v>13</v>
      </c>
      <c r="E727" s="26" t="str">
        <f t="shared" si="48"/>
        <v>Under</v>
      </c>
      <c r="F727" s="26" t="str">
        <f t="shared" ref="F727:F790" si="50">IF(D727="","",IF(D727&gt;$B$10,"Over","Under"))</f>
        <v>Under</v>
      </c>
      <c r="G727" s="26">
        <f t="shared" ref="G727:G790" si="51">HOUR(B727)</f>
        <v>13</v>
      </c>
    </row>
    <row r="728" spans="1:7" ht="15" x14ac:dyDescent="0.25">
      <c r="A728" s="1">
        <v>44382</v>
      </c>
      <c r="B728" s="2">
        <v>0.55789351851851854</v>
      </c>
      <c r="C728">
        <v>16</v>
      </c>
      <c r="D728" s="24">
        <f t="shared" si="49"/>
        <v>16</v>
      </c>
      <c r="E728" s="26" t="str">
        <f t="shared" ref="E728:E791" si="52">IF(D728="","",IF(D728&gt;$B$11,"Over","Under"))</f>
        <v>Under</v>
      </c>
      <c r="F728" s="26" t="str">
        <f t="shared" si="50"/>
        <v>Under</v>
      </c>
      <c r="G728" s="26">
        <f t="shared" si="51"/>
        <v>13</v>
      </c>
    </row>
    <row r="729" spans="1:7" ht="15" x14ac:dyDescent="0.25">
      <c r="A729" s="1">
        <v>44382</v>
      </c>
      <c r="B729" s="2">
        <v>0.55790509259259258</v>
      </c>
      <c r="C729">
        <v>16</v>
      </c>
      <c r="D729" s="24">
        <f t="shared" si="49"/>
        <v>16</v>
      </c>
      <c r="E729" s="26" t="str">
        <f t="shared" si="52"/>
        <v>Under</v>
      </c>
      <c r="F729" s="26" t="str">
        <f t="shared" si="50"/>
        <v>Under</v>
      </c>
      <c r="G729" s="26">
        <f t="shared" si="51"/>
        <v>13</v>
      </c>
    </row>
    <row r="730" spans="1:7" ht="15" x14ac:dyDescent="0.25">
      <c r="A730" s="1">
        <v>44382</v>
      </c>
      <c r="B730" s="2">
        <v>0.55829861111111112</v>
      </c>
      <c r="C730">
        <v>18</v>
      </c>
      <c r="D730" s="24">
        <f t="shared" si="49"/>
        <v>18</v>
      </c>
      <c r="E730" s="26" t="str">
        <f t="shared" si="52"/>
        <v>Under</v>
      </c>
      <c r="F730" s="26" t="str">
        <f t="shared" si="50"/>
        <v>Under</v>
      </c>
      <c r="G730" s="26">
        <f t="shared" si="51"/>
        <v>13</v>
      </c>
    </row>
    <row r="731" spans="1:7" ht="15" x14ac:dyDescent="0.25">
      <c r="A731" s="1">
        <v>44382</v>
      </c>
      <c r="B731" s="2">
        <v>0.55910879629629628</v>
      </c>
      <c r="C731">
        <v>16</v>
      </c>
      <c r="D731" s="24">
        <f t="shared" si="49"/>
        <v>16</v>
      </c>
      <c r="E731" s="26" t="str">
        <f t="shared" si="52"/>
        <v>Under</v>
      </c>
      <c r="F731" s="26" t="str">
        <f t="shared" si="50"/>
        <v>Under</v>
      </c>
      <c r="G731" s="26">
        <f t="shared" si="51"/>
        <v>13</v>
      </c>
    </row>
    <row r="732" spans="1:7" ht="15" x14ac:dyDescent="0.25">
      <c r="A732" s="1">
        <v>44382</v>
      </c>
      <c r="B732" s="2">
        <v>0.56015046296296289</v>
      </c>
      <c r="C732">
        <v>13</v>
      </c>
      <c r="D732" s="24">
        <f t="shared" si="49"/>
        <v>13</v>
      </c>
      <c r="E732" s="26" t="str">
        <f t="shared" si="52"/>
        <v>Under</v>
      </c>
      <c r="F732" s="26" t="str">
        <f t="shared" si="50"/>
        <v>Under</v>
      </c>
      <c r="G732" s="26">
        <f t="shared" si="51"/>
        <v>13</v>
      </c>
    </row>
    <row r="733" spans="1:7" ht="15" x14ac:dyDescent="0.25">
      <c r="A733" s="1">
        <v>44382</v>
      </c>
      <c r="B733" s="2">
        <v>0.5605324074074074</v>
      </c>
      <c r="C733">
        <v>11</v>
      </c>
      <c r="D733" s="24">
        <f t="shared" si="49"/>
        <v>11</v>
      </c>
      <c r="E733" s="26" t="str">
        <f t="shared" si="52"/>
        <v>Under</v>
      </c>
      <c r="F733" s="26" t="str">
        <f t="shared" si="50"/>
        <v>Under</v>
      </c>
      <c r="G733" s="26">
        <f t="shared" si="51"/>
        <v>13</v>
      </c>
    </row>
    <row r="734" spans="1:7" ht="15" x14ac:dyDescent="0.25">
      <c r="A734" s="1">
        <v>44382</v>
      </c>
      <c r="B734" s="2">
        <v>0.56101851851851847</v>
      </c>
      <c r="C734">
        <v>23</v>
      </c>
      <c r="D734" s="24">
        <f t="shared" si="49"/>
        <v>23</v>
      </c>
      <c r="E734" s="26" t="str">
        <f t="shared" si="52"/>
        <v>Under</v>
      </c>
      <c r="F734" s="26" t="str">
        <f t="shared" si="50"/>
        <v>Over</v>
      </c>
      <c r="G734" s="26">
        <f t="shared" si="51"/>
        <v>13</v>
      </c>
    </row>
    <row r="735" spans="1:7" ht="15" x14ac:dyDescent="0.25">
      <c r="A735" s="1">
        <v>44382</v>
      </c>
      <c r="B735" s="2">
        <v>0.56103009259259262</v>
      </c>
      <c r="C735">
        <v>19</v>
      </c>
      <c r="D735" s="24">
        <f t="shared" si="49"/>
        <v>19</v>
      </c>
      <c r="E735" s="26" t="str">
        <f t="shared" si="52"/>
        <v>Under</v>
      </c>
      <c r="F735" s="26" t="str">
        <f t="shared" si="50"/>
        <v>Under</v>
      </c>
      <c r="G735" s="26">
        <f t="shared" si="51"/>
        <v>13</v>
      </c>
    </row>
    <row r="736" spans="1:7" ht="15" x14ac:dyDescent="0.25">
      <c r="A736" s="1">
        <v>44382</v>
      </c>
      <c r="B736" s="2">
        <v>0.5615162037037037</v>
      </c>
      <c r="C736">
        <v>14</v>
      </c>
      <c r="D736" s="24">
        <f t="shared" si="49"/>
        <v>14</v>
      </c>
      <c r="E736" s="26" t="str">
        <f t="shared" si="52"/>
        <v>Under</v>
      </c>
      <c r="F736" s="26" t="str">
        <f t="shared" si="50"/>
        <v>Under</v>
      </c>
      <c r="G736" s="26">
        <f t="shared" si="51"/>
        <v>13</v>
      </c>
    </row>
    <row r="737" spans="1:7" ht="15" x14ac:dyDescent="0.25">
      <c r="A737" s="1">
        <v>44382</v>
      </c>
      <c r="B737" s="2">
        <v>0.56299768518518511</v>
      </c>
      <c r="C737">
        <v>17</v>
      </c>
      <c r="D737" s="24">
        <f t="shared" si="49"/>
        <v>17</v>
      </c>
      <c r="E737" s="26" t="str">
        <f t="shared" si="52"/>
        <v>Under</v>
      </c>
      <c r="F737" s="26" t="str">
        <f t="shared" si="50"/>
        <v>Under</v>
      </c>
      <c r="G737" s="26">
        <f t="shared" si="51"/>
        <v>13</v>
      </c>
    </row>
    <row r="738" spans="1:7" ht="15" x14ac:dyDescent="0.25">
      <c r="A738" s="1">
        <v>44382</v>
      </c>
      <c r="B738" s="2">
        <v>0.56342592592592589</v>
      </c>
      <c r="C738">
        <v>19</v>
      </c>
      <c r="D738" s="24">
        <f t="shared" si="49"/>
        <v>19</v>
      </c>
      <c r="E738" s="26" t="str">
        <f t="shared" si="52"/>
        <v>Under</v>
      </c>
      <c r="F738" s="26" t="str">
        <f t="shared" si="50"/>
        <v>Under</v>
      </c>
      <c r="G738" s="26">
        <f t="shared" si="51"/>
        <v>13</v>
      </c>
    </row>
    <row r="739" spans="1:7" ht="15" x14ac:dyDescent="0.25">
      <c r="A739" s="1">
        <v>44382</v>
      </c>
      <c r="B739" s="2">
        <v>0.56343750000000004</v>
      </c>
      <c r="C739">
        <v>20</v>
      </c>
      <c r="D739" s="24">
        <f t="shared" si="49"/>
        <v>20</v>
      </c>
      <c r="E739" s="26" t="str">
        <f t="shared" si="52"/>
        <v>Under</v>
      </c>
      <c r="F739" s="26" t="str">
        <f t="shared" si="50"/>
        <v>Under</v>
      </c>
      <c r="G739" s="26">
        <f t="shared" si="51"/>
        <v>13</v>
      </c>
    </row>
    <row r="740" spans="1:7" ht="15" x14ac:dyDescent="0.25">
      <c r="A740" s="1">
        <v>44382</v>
      </c>
      <c r="B740" s="2">
        <v>0.56357638888888884</v>
      </c>
      <c r="C740">
        <v>12</v>
      </c>
      <c r="D740" s="24">
        <f t="shared" si="49"/>
        <v>12</v>
      </c>
      <c r="E740" s="26" t="str">
        <f t="shared" si="52"/>
        <v>Under</v>
      </c>
      <c r="F740" s="26" t="str">
        <f t="shared" si="50"/>
        <v>Under</v>
      </c>
      <c r="G740" s="26">
        <f t="shared" si="51"/>
        <v>13</v>
      </c>
    </row>
    <row r="741" spans="1:7" ht="15" x14ac:dyDescent="0.25">
      <c r="A741" s="1">
        <v>44382</v>
      </c>
      <c r="B741" s="2">
        <v>0.56443287037037038</v>
      </c>
      <c r="C741">
        <v>15</v>
      </c>
      <c r="D741" s="24">
        <f t="shared" si="49"/>
        <v>15</v>
      </c>
      <c r="E741" s="26" t="str">
        <f t="shared" si="52"/>
        <v>Under</v>
      </c>
      <c r="F741" s="26" t="str">
        <f t="shared" si="50"/>
        <v>Under</v>
      </c>
      <c r="G741" s="26">
        <f t="shared" si="51"/>
        <v>13</v>
      </c>
    </row>
    <row r="742" spans="1:7" ht="15" x14ac:dyDescent="0.25">
      <c r="A742" s="1">
        <v>44382</v>
      </c>
      <c r="B742" s="2">
        <v>0.56489583333333326</v>
      </c>
      <c r="C742">
        <v>20</v>
      </c>
      <c r="D742" s="24">
        <f t="shared" si="49"/>
        <v>20</v>
      </c>
      <c r="E742" s="26" t="str">
        <f t="shared" si="52"/>
        <v>Under</v>
      </c>
      <c r="F742" s="26" t="str">
        <f t="shared" si="50"/>
        <v>Under</v>
      </c>
      <c r="G742" s="26">
        <f t="shared" si="51"/>
        <v>13</v>
      </c>
    </row>
    <row r="743" spans="1:7" ht="15" x14ac:dyDescent="0.25">
      <c r="A743" s="1">
        <v>44382</v>
      </c>
      <c r="B743" s="2">
        <v>0.56726851851851856</v>
      </c>
      <c r="C743">
        <v>15</v>
      </c>
      <c r="D743" s="24">
        <f t="shared" si="49"/>
        <v>15</v>
      </c>
      <c r="E743" s="26" t="str">
        <f t="shared" si="52"/>
        <v>Under</v>
      </c>
      <c r="F743" s="26" t="str">
        <f t="shared" si="50"/>
        <v>Under</v>
      </c>
      <c r="G743" s="26">
        <f t="shared" si="51"/>
        <v>13</v>
      </c>
    </row>
    <row r="744" spans="1:7" ht="15" x14ac:dyDescent="0.25">
      <c r="A744" s="1">
        <v>44382</v>
      </c>
      <c r="B744" s="2">
        <v>0.5681018518518518</v>
      </c>
      <c r="C744">
        <v>20</v>
      </c>
      <c r="D744" s="24">
        <f t="shared" si="49"/>
        <v>20</v>
      </c>
      <c r="E744" s="26" t="str">
        <f t="shared" si="52"/>
        <v>Under</v>
      </c>
      <c r="F744" s="26" t="str">
        <f t="shared" si="50"/>
        <v>Under</v>
      </c>
      <c r="G744" s="26">
        <f t="shared" si="51"/>
        <v>13</v>
      </c>
    </row>
    <row r="745" spans="1:7" ht="15" x14ac:dyDescent="0.25">
      <c r="A745" s="1">
        <v>44382</v>
      </c>
      <c r="B745" s="2">
        <v>0.56836805555555558</v>
      </c>
      <c r="C745">
        <v>16</v>
      </c>
      <c r="D745" s="24">
        <f t="shared" si="49"/>
        <v>16</v>
      </c>
      <c r="E745" s="26" t="str">
        <f t="shared" si="52"/>
        <v>Under</v>
      </c>
      <c r="F745" s="26" t="str">
        <f t="shared" si="50"/>
        <v>Under</v>
      </c>
      <c r="G745" s="26">
        <f t="shared" si="51"/>
        <v>13</v>
      </c>
    </row>
    <row r="746" spans="1:7" ht="15" x14ac:dyDescent="0.25">
      <c r="A746" s="1">
        <v>44382</v>
      </c>
      <c r="B746" s="2">
        <v>0.56846064814814812</v>
      </c>
      <c r="C746">
        <v>10</v>
      </c>
      <c r="D746" s="24">
        <f t="shared" si="49"/>
        <v>10</v>
      </c>
      <c r="E746" s="26" t="str">
        <f t="shared" si="52"/>
        <v>Under</v>
      </c>
      <c r="F746" s="26" t="str">
        <f t="shared" si="50"/>
        <v>Under</v>
      </c>
      <c r="G746" s="26">
        <f t="shared" si="51"/>
        <v>13</v>
      </c>
    </row>
    <row r="747" spans="1:7" ht="15" x14ac:dyDescent="0.25">
      <c r="A747" s="1">
        <v>44382</v>
      </c>
      <c r="B747" s="2">
        <v>0.56876157407407402</v>
      </c>
      <c r="C747">
        <v>17</v>
      </c>
      <c r="D747" s="24">
        <f t="shared" si="49"/>
        <v>17</v>
      </c>
      <c r="E747" s="26" t="str">
        <f t="shared" si="52"/>
        <v>Under</v>
      </c>
      <c r="F747" s="26" t="str">
        <f t="shared" si="50"/>
        <v>Under</v>
      </c>
      <c r="G747" s="26">
        <f t="shared" si="51"/>
        <v>13</v>
      </c>
    </row>
    <row r="748" spans="1:7" ht="15" x14ac:dyDescent="0.25">
      <c r="A748" s="1">
        <v>44382</v>
      </c>
      <c r="B748" s="2">
        <v>0.5695486111111111</v>
      </c>
      <c r="C748">
        <v>20</v>
      </c>
      <c r="D748" s="24">
        <f t="shared" si="49"/>
        <v>20</v>
      </c>
      <c r="E748" s="26" t="str">
        <f t="shared" si="52"/>
        <v>Under</v>
      </c>
      <c r="F748" s="26" t="str">
        <f t="shared" si="50"/>
        <v>Under</v>
      </c>
      <c r="G748" s="26">
        <f t="shared" si="51"/>
        <v>13</v>
      </c>
    </row>
    <row r="749" spans="1:7" ht="15" x14ac:dyDescent="0.25">
      <c r="A749" s="1">
        <v>44382</v>
      </c>
      <c r="B749" s="2">
        <v>0.5697916666666667</v>
      </c>
      <c r="C749">
        <v>18</v>
      </c>
      <c r="D749" s="24">
        <f t="shared" si="49"/>
        <v>18</v>
      </c>
      <c r="E749" s="26" t="str">
        <f t="shared" si="52"/>
        <v>Under</v>
      </c>
      <c r="F749" s="26" t="str">
        <f t="shared" si="50"/>
        <v>Under</v>
      </c>
      <c r="G749" s="26">
        <f t="shared" si="51"/>
        <v>13</v>
      </c>
    </row>
    <row r="750" spans="1:7" ht="15" x14ac:dyDescent="0.25">
      <c r="A750" s="1">
        <v>44382</v>
      </c>
      <c r="B750" s="2">
        <v>0.57121527777777781</v>
      </c>
      <c r="C750">
        <v>14</v>
      </c>
      <c r="D750" s="24">
        <f t="shared" si="49"/>
        <v>14</v>
      </c>
      <c r="E750" s="26" t="str">
        <f t="shared" si="52"/>
        <v>Under</v>
      </c>
      <c r="F750" s="26" t="str">
        <f t="shared" si="50"/>
        <v>Under</v>
      </c>
      <c r="G750" s="26">
        <f t="shared" si="51"/>
        <v>13</v>
      </c>
    </row>
    <row r="751" spans="1:7" ht="15" x14ac:dyDescent="0.25">
      <c r="A751" s="1">
        <v>44382</v>
      </c>
      <c r="B751" s="2">
        <v>0.57210648148148147</v>
      </c>
      <c r="C751">
        <v>14</v>
      </c>
      <c r="D751" s="24">
        <f t="shared" si="49"/>
        <v>14</v>
      </c>
      <c r="E751" s="26" t="str">
        <f t="shared" si="52"/>
        <v>Under</v>
      </c>
      <c r="F751" s="26" t="str">
        <f t="shared" si="50"/>
        <v>Under</v>
      </c>
      <c r="G751" s="26">
        <f t="shared" si="51"/>
        <v>13</v>
      </c>
    </row>
    <row r="752" spans="1:7" ht="15" x14ac:dyDescent="0.25">
      <c r="A752" s="1">
        <v>44382</v>
      </c>
      <c r="B752" s="2">
        <v>0.57306712962962958</v>
      </c>
      <c r="C752">
        <v>15</v>
      </c>
      <c r="D752" s="24">
        <f t="shared" si="49"/>
        <v>15</v>
      </c>
      <c r="E752" s="26" t="str">
        <f t="shared" si="52"/>
        <v>Under</v>
      </c>
      <c r="F752" s="26" t="str">
        <f t="shared" si="50"/>
        <v>Under</v>
      </c>
      <c r="G752" s="26">
        <f t="shared" si="51"/>
        <v>13</v>
      </c>
    </row>
    <row r="753" spans="1:7" ht="15" x14ac:dyDescent="0.25">
      <c r="A753" s="1">
        <v>44382</v>
      </c>
      <c r="B753" s="2">
        <v>0.57309027777777777</v>
      </c>
      <c r="C753">
        <v>19</v>
      </c>
      <c r="D753" s="24">
        <f t="shared" si="49"/>
        <v>19</v>
      </c>
      <c r="E753" s="26" t="str">
        <f t="shared" si="52"/>
        <v>Under</v>
      </c>
      <c r="F753" s="26" t="str">
        <f t="shared" si="50"/>
        <v>Under</v>
      </c>
      <c r="G753" s="26">
        <f t="shared" si="51"/>
        <v>13</v>
      </c>
    </row>
    <row r="754" spans="1:7" ht="15" x14ac:dyDescent="0.25">
      <c r="A754" s="1">
        <v>44382</v>
      </c>
      <c r="B754" s="2">
        <v>0.57319444444444445</v>
      </c>
      <c r="C754">
        <v>13</v>
      </c>
      <c r="D754" s="24">
        <f t="shared" si="49"/>
        <v>13</v>
      </c>
      <c r="E754" s="26" t="str">
        <f t="shared" si="52"/>
        <v>Under</v>
      </c>
      <c r="F754" s="26" t="str">
        <f t="shared" si="50"/>
        <v>Under</v>
      </c>
      <c r="G754" s="26">
        <f t="shared" si="51"/>
        <v>13</v>
      </c>
    </row>
    <row r="755" spans="1:7" ht="15" x14ac:dyDescent="0.25">
      <c r="A755" s="1">
        <v>44382</v>
      </c>
      <c r="B755" s="2">
        <v>0.57459490740740737</v>
      </c>
      <c r="C755">
        <v>12</v>
      </c>
      <c r="D755" s="24">
        <f t="shared" si="49"/>
        <v>12</v>
      </c>
      <c r="E755" s="26" t="str">
        <f t="shared" si="52"/>
        <v>Under</v>
      </c>
      <c r="F755" s="26" t="str">
        <f t="shared" si="50"/>
        <v>Under</v>
      </c>
      <c r="G755" s="26">
        <f t="shared" si="51"/>
        <v>13</v>
      </c>
    </row>
    <row r="756" spans="1:7" ht="15" x14ac:dyDescent="0.25">
      <c r="A756" s="1">
        <v>44382</v>
      </c>
      <c r="B756" s="2">
        <v>0.57567129629629632</v>
      </c>
      <c r="C756">
        <v>17</v>
      </c>
      <c r="D756" s="24">
        <f t="shared" si="49"/>
        <v>17</v>
      </c>
      <c r="E756" s="26" t="str">
        <f t="shared" si="52"/>
        <v>Under</v>
      </c>
      <c r="F756" s="26" t="str">
        <f t="shared" si="50"/>
        <v>Under</v>
      </c>
      <c r="G756" s="26">
        <f t="shared" si="51"/>
        <v>13</v>
      </c>
    </row>
    <row r="757" spans="1:7" ht="15" x14ac:dyDescent="0.25">
      <c r="A757" s="1">
        <v>44382</v>
      </c>
      <c r="B757" s="2">
        <v>0.5768402777777778</v>
      </c>
      <c r="C757">
        <v>21</v>
      </c>
      <c r="D757" s="24">
        <f t="shared" si="49"/>
        <v>21</v>
      </c>
      <c r="E757" s="26" t="str">
        <f t="shared" si="52"/>
        <v>Under</v>
      </c>
      <c r="F757" s="26" t="str">
        <f t="shared" si="50"/>
        <v>Over</v>
      </c>
      <c r="G757" s="26">
        <f t="shared" si="51"/>
        <v>13</v>
      </c>
    </row>
    <row r="758" spans="1:7" ht="15" x14ac:dyDescent="0.25">
      <c r="A758" s="1">
        <v>44382</v>
      </c>
      <c r="B758" s="2">
        <v>0.57685185185185184</v>
      </c>
      <c r="C758">
        <v>22</v>
      </c>
      <c r="D758" s="24">
        <f t="shared" si="49"/>
        <v>22</v>
      </c>
      <c r="E758" s="26" t="str">
        <f t="shared" si="52"/>
        <v>Under</v>
      </c>
      <c r="F758" s="26" t="str">
        <f t="shared" si="50"/>
        <v>Over</v>
      </c>
      <c r="G758" s="26">
        <f t="shared" si="51"/>
        <v>13</v>
      </c>
    </row>
    <row r="759" spans="1:7" ht="15" x14ac:dyDescent="0.25">
      <c r="A759" s="1">
        <v>44382</v>
      </c>
      <c r="B759" s="2">
        <v>0.57689814814814822</v>
      </c>
      <c r="C759">
        <v>20</v>
      </c>
      <c r="D759" s="24">
        <f t="shared" si="49"/>
        <v>20</v>
      </c>
      <c r="E759" s="26" t="str">
        <f t="shared" si="52"/>
        <v>Under</v>
      </c>
      <c r="F759" s="26" t="str">
        <f t="shared" si="50"/>
        <v>Under</v>
      </c>
      <c r="G759" s="26">
        <f t="shared" si="51"/>
        <v>13</v>
      </c>
    </row>
    <row r="760" spans="1:7" ht="15" x14ac:dyDescent="0.25">
      <c r="A760" s="1">
        <v>44382</v>
      </c>
      <c r="B760" s="2">
        <v>0.5773611111111111</v>
      </c>
      <c r="C760">
        <v>16</v>
      </c>
      <c r="D760" s="24">
        <f t="shared" si="49"/>
        <v>16</v>
      </c>
      <c r="E760" s="26" t="str">
        <f t="shared" si="52"/>
        <v>Under</v>
      </c>
      <c r="F760" s="26" t="str">
        <f t="shared" si="50"/>
        <v>Under</v>
      </c>
      <c r="G760" s="26">
        <f t="shared" si="51"/>
        <v>13</v>
      </c>
    </row>
    <row r="761" spans="1:7" ht="15" x14ac:dyDescent="0.25">
      <c r="A761" s="1">
        <v>44382</v>
      </c>
      <c r="B761" s="2">
        <v>0.57767361111111104</v>
      </c>
      <c r="C761">
        <v>23</v>
      </c>
      <c r="D761" s="24">
        <f t="shared" si="49"/>
        <v>23</v>
      </c>
      <c r="E761" s="26" t="str">
        <f t="shared" si="52"/>
        <v>Under</v>
      </c>
      <c r="F761" s="26" t="str">
        <f t="shared" si="50"/>
        <v>Over</v>
      </c>
      <c r="G761" s="26">
        <f t="shared" si="51"/>
        <v>13</v>
      </c>
    </row>
    <row r="762" spans="1:7" ht="15" x14ac:dyDescent="0.25">
      <c r="A762" s="1">
        <v>44382</v>
      </c>
      <c r="B762" s="2">
        <v>0.57768518518518519</v>
      </c>
      <c r="C762">
        <v>23</v>
      </c>
      <c r="D762" s="24">
        <f t="shared" si="49"/>
        <v>23</v>
      </c>
      <c r="E762" s="26" t="str">
        <f t="shared" si="52"/>
        <v>Under</v>
      </c>
      <c r="F762" s="26" t="str">
        <f t="shared" si="50"/>
        <v>Over</v>
      </c>
      <c r="G762" s="26">
        <f t="shared" si="51"/>
        <v>13</v>
      </c>
    </row>
    <row r="763" spans="1:7" ht="15" x14ac:dyDescent="0.25">
      <c r="A763" s="1">
        <v>44382</v>
      </c>
      <c r="B763" s="2">
        <v>0.57789351851851845</v>
      </c>
      <c r="C763">
        <v>14</v>
      </c>
      <c r="D763" s="24">
        <f t="shared" si="49"/>
        <v>14</v>
      </c>
      <c r="E763" s="26" t="str">
        <f t="shared" si="52"/>
        <v>Under</v>
      </c>
      <c r="F763" s="26" t="str">
        <f t="shared" si="50"/>
        <v>Under</v>
      </c>
      <c r="G763" s="26">
        <f t="shared" si="51"/>
        <v>13</v>
      </c>
    </row>
    <row r="764" spans="1:7" ht="15" x14ac:dyDescent="0.25">
      <c r="A764" s="1">
        <v>44382</v>
      </c>
      <c r="B764" s="2">
        <v>0.57837962962962963</v>
      </c>
      <c r="C764">
        <v>16</v>
      </c>
      <c r="D764" s="24">
        <f t="shared" si="49"/>
        <v>16</v>
      </c>
      <c r="E764" s="26" t="str">
        <f t="shared" si="52"/>
        <v>Under</v>
      </c>
      <c r="F764" s="26" t="str">
        <f t="shared" si="50"/>
        <v>Under</v>
      </c>
      <c r="G764" s="26">
        <f t="shared" si="51"/>
        <v>13</v>
      </c>
    </row>
    <row r="765" spans="1:7" ht="15" x14ac:dyDescent="0.25">
      <c r="A765" s="1">
        <v>44382</v>
      </c>
      <c r="B765" s="2">
        <v>0.57912037037037034</v>
      </c>
      <c r="C765">
        <v>17</v>
      </c>
      <c r="D765" s="24">
        <f t="shared" si="49"/>
        <v>17</v>
      </c>
      <c r="E765" s="26" t="str">
        <f t="shared" si="52"/>
        <v>Under</v>
      </c>
      <c r="F765" s="26" t="str">
        <f t="shared" si="50"/>
        <v>Under</v>
      </c>
      <c r="G765" s="26">
        <f t="shared" si="51"/>
        <v>13</v>
      </c>
    </row>
    <row r="766" spans="1:7" ht="15" x14ac:dyDescent="0.25">
      <c r="A766" s="1">
        <v>44382</v>
      </c>
      <c r="B766" s="2">
        <v>0.58180555555555558</v>
      </c>
      <c r="C766">
        <v>9</v>
      </c>
      <c r="D766" s="24">
        <f t="shared" si="49"/>
        <v>9</v>
      </c>
      <c r="E766" s="26" t="str">
        <f t="shared" si="52"/>
        <v>Under</v>
      </c>
      <c r="F766" s="26" t="str">
        <f t="shared" si="50"/>
        <v>Under</v>
      </c>
      <c r="G766" s="26">
        <f t="shared" si="51"/>
        <v>13</v>
      </c>
    </row>
    <row r="767" spans="1:7" ht="15" x14ac:dyDescent="0.25">
      <c r="A767" s="1">
        <v>44382</v>
      </c>
      <c r="B767" s="2">
        <v>0.58225694444444442</v>
      </c>
      <c r="C767">
        <v>12</v>
      </c>
      <c r="D767" s="24">
        <f t="shared" si="49"/>
        <v>12</v>
      </c>
      <c r="E767" s="26" t="str">
        <f t="shared" si="52"/>
        <v>Under</v>
      </c>
      <c r="F767" s="26" t="str">
        <f t="shared" si="50"/>
        <v>Under</v>
      </c>
      <c r="G767" s="26">
        <f t="shared" si="51"/>
        <v>13</v>
      </c>
    </row>
    <row r="768" spans="1:7" ht="15" x14ac:dyDescent="0.25">
      <c r="A768" s="1">
        <v>44382</v>
      </c>
      <c r="B768" s="2">
        <v>0.58255787037037032</v>
      </c>
      <c r="C768">
        <v>13</v>
      </c>
      <c r="D768" s="24">
        <f t="shared" si="49"/>
        <v>13</v>
      </c>
      <c r="E768" s="26" t="str">
        <f t="shared" si="52"/>
        <v>Under</v>
      </c>
      <c r="F768" s="26" t="str">
        <f t="shared" si="50"/>
        <v>Under</v>
      </c>
      <c r="G768" s="26">
        <f t="shared" si="51"/>
        <v>13</v>
      </c>
    </row>
    <row r="769" spans="1:7" ht="15" x14ac:dyDescent="0.25">
      <c r="A769" s="1">
        <v>44382</v>
      </c>
      <c r="B769" s="2">
        <v>0.58353009259259259</v>
      </c>
      <c r="C769">
        <v>11</v>
      </c>
      <c r="D769" s="24">
        <f t="shared" si="49"/>
        <v>11</v>
      </c>
      <c r="E769" s="26" t="str">
        <f t="shared" si="52"/>
        <v>Under</v>
      </c>
      <c r="F769" s="26" t="str">
        <f t="shared" si="50"/>
        <v>Under</v>
      </c>
      <c r="G769" s="26">
        <f t="shared" si="51"/>
        <v>14</v>
      </c>
    </row>
    <row r="770" spans="1:7" ht="15" x14ac:dyDescent="0.25">
      <c r="A770" s="1">
        <v>44382</v>
      </c>
      <c r="B770" s="2">
        <v>0.58504629629629623</v>
      </c>
      <c r="C770">
        <v>12</v>
      </c>
      <c r="D770" s="24">
        <f t="shared" si="49"/>
        <v>12</v>
      </c>
      <c r="E770" s="26" t="str">
        <f t="shared" si="52"/>
        <v>Under</v>
      </c>
      <c r="F770" s="26" t="str">
        <f t="shared" si="50"/>
        <v>Under</v>
      </c>
      <c r="G770" s="26">
        <f t="shared" si="51"/>
        <v>14</v>
      </c>
    </row>
    <row r="771" spans="1:7" ht="15" x14ac:dyDescent="0.25">
      <c r="A771" s="1">
        <v>44382</v>
      </c>
      <c r="B771" s="2">
        <v>0.58508101851851857</v>
      </c>
      <c r="C771">
        <v>13</v>
      </c>
      <c r="D771" s="24">
        <f t="shared" si="49"/>
        <v>13</v>
      </c>
      <c r="E771" s="26" t="str">
        <f t="shared" si="52"/>
        <v>Under</v>
      </c>
      <c r="F771" s="26" t="str">
        <f t="shared" si="50"/>
        <v>Under</v>
      </c>
      <c r="G771" s="26">
        <f t="shared" si="51"/>
        <v>14</v>
      </c>
    </row>
    <row r="772" spans="1:7" ht="15" x14ac:dyDescent="0.25">
      <c r="A772" s="1">
        <v>44382</v>
      </c>
      <c r="B772" s="2">
        <v>0.58567129629629633</v>
      </c>
      <c r="C772">
        <v>20</v>
      </c>
      <c r="D772" s="24">
        <f t="shared" si="49"/>
        <v>20</v>
      </c>
      <c r="E772" s="26" t="str">
        <f t="shared" si="52"/>
        <v>Under</v>
      </c>
      <c r="F772" s="26" t="str">
        <f t="shared" si="50"/>
        <v>Under</v>
      </c>
      <c r="G772" s="26">
        <f t="shared" si="51"/>
        <v>14</v>
      </c>
    </row>
    <row r="773" spans="1:7" ht="15" x14ac:dyDescent="0.25">
      <c r="A773" s="1">
        <v>44382</v>
      </c>
      <c r="B773" s="2">
        <v>0.58728009259259262</v>
      </c>
      <c r="C773">
        <v>12</v>
      </c>
      <c r="D773" s="24">
        <f t="shared" si="49"/>
        <v>12</v>
      </c>
      <c r="E773" s="26" t="str">
        <f t="shared" si="52"/>
        <v>Under</v>
      </c>
      <c r="F773" s="26" t="str">
        <f t="shared" si="50"/>
        <v>Under</v>
      </c>
      <c r="G773" s="26">
        <f t="shared" si="51"/>
        <v>14</v>
      </c>
    </row>
    <row r="774" spans="1:7" ht="15" x14ac:dyDescent="0.25">
      <c r="A774" s="1">
        <v>44382</v>
      </c>
      <c r="B774" s="2">
        <v>0.58813657407407405</v>
      </c>
      <c r="C774">
        <v>15</v>
      </c>
      <c r="D774" s="24">
        <f t="shared" si="49"/>
        <v>15</v>
      </c>
      <c r="E774" s="26" t="str">
        <f t="shared" si="52"/>
        <v>Under</v>
      </c>
      <c r="F774" s="26" t="str">
        <f t="shared" si="50"/>
        <v>Under</v>
      </c>
      <c r="G774" s="26">
        <f t="shared" si="51"/>
        <v>14</v>
      </c>
    </row>
    <row r="775" spans="1:7" ht="15" x14ac:dyDescent="0.25">
      <c r="A775" s="1">
        <v>44382</v>
      </c>
      <c r="B775" s="2">
        <v>0.58915509259259258</v>
      </c>
      <c r="C775">
        <v>20</v>
      </c>
      <c r="D775" s="24">
        <f t="shared" si="49"/>
        <v>20</v>
      </c>
      <c r="E775" s="26" t="str">
        <f t="shared" si="52"/>
        <v>Under</v>
      </c>
      <c r="F775" s="26" t="str">
        <f t="shared" si="50"/>
        <v>Under</v>
      </c>
      <c r="G775" s="26">
        <f t="shared" si="51"/>
        <v>14</v>
      </c>
    </row>
    <row r="776" spans="1:7" ht="15" x14ac:dyDescent="0.25">
      <c r="A776" s="1">
        <v>44382</v>
      </c>
      <c r="B776" s="2">
        <v>0.59016203703703707</v>
      </c>
      <c r="C776">
        <v>14</v>
      </c>
      <c r="D776" s="24">
        <f t="shared" si="49"/>
        <v>14</v>
      </c>
      <c r="E776" s="26" t="str">
        <f t="shared" si="52"/>
        <v>Under</v>
      </c>
      <c r="F776" s="26" t="str">
        <f t="shared" si="50"/>
        <v>Under</v>
      </c>
      <c r="G776" s="26">
        <f t="shared" si="51"/>
        <v>14</v>
      </c>
    </row>
    <row r="777" spans="1:7" ht="15" x14ac:dyDescent="0.25">
      <c r="A777" s="1">
        <v>44382</v>
      </c>
      <c r="B777" s="2">
        <v>0.59130787037037036</v>
      </c>
      <c r="C777">
        <v>16</v>
      </c>
      <c r="D777" s="24">
        <f t="shared" si="49"/>
        <v>16</v>
      </c>
      <c r="E777" s="26" t="str">
        <f t="shared" si="52"/>
        <v>Under</v>
      </c>
      <c r="F777" s="26" t="str">
        <f t="shared" si="50"/>
        <v>Under</v>
      </c>
      <c r="G777" s="26">
        <f t="shared" si="51"/>
        <v>14</v>
      </c>
    </row>
    <row r="778" spans="1:7" ht="15" x14ac:dyDescent="0.25">
      <c r="A778" s="1">
        <v>44382</v>
      </c>
      <c r="B778" s="2">
        <v>0.59236111111111112</v>
      </c>
      <c r="C778">
        <v>19</v>
      </c>
      <c r="D778" s="24">
        <f t="shared" si="49"/>
        <v>19</v>
      </c>
      <c r="E778" s="26" t="str">
        <f t="shared" si="52"/>
        <v>Under</v>
      </c>
      <c r="F778" s="26" t="str">
        <f t="shared" si="50"/>
        <v>Under</v>
      </c>
      <c r="G778" s="26">
        <f t="shared" si="51"/>
        <v>14</v>
      </c>
    </row>
    <row r="779" spans="1:7" ht="15" x14ac:dyDescent="0.25">
      <c r="A779" s="1">
        <v>44382</v>
      </c>
      <c r="B779" s="2">
        <v>0.59266203703703701</v>
      </c>
      <c r="C779">
        <v>19</v>
      </c>
      <c r="D779" s="24">
        <f t="shared" si="49"/>
        <v>19</v>
      </c>
      <c r="E779" s="26" t="str">
        <f t="shared" si="52"/>
        <v>Under</v>
      </c>
      <c r="F779" s="26" t="str">
        <f t="shared" si="50"/>
        <v>Under</v>
      </c>
      <c r="G779" s="26">
        <f t="shared" si="51"/>
        <v>14</v>
      </c>
    </row>
    <row r="780" spans="1:7" ht="15" x14ac:dyDescent="0.25">
      <c r="A780" s="1">
        <v>44382</v>
      </c>
      <c r="B780" s="2">
        <v>0.59297453703703706</v>
      </c>
      <c r="C780">
        <v>15</v>
      </c>
      <c r="D780" s="24">
        <f t="shared" si="49"/>
        <v>15</v>
      </c>
      <c r="E780" s="26" t="str">
        <f t="shared" si="52"/>
        <v>Under</v>
      </c>
      <c r="F780" s="26" t="str">
        <f t="shared" si="50"/>
        <v>Under</v>
      </c>
      <c r="G780" s="26">
        <f t="shared" si="51"/>
        <v>14</v>
      </c>
    </row>
    <row r="781" spans="1:7" ht="15" x14ac:dyDescent="0.25">
      <c r="A781" s="1">
        <v>44382</v>
      </c>
      <c r="B781" s="2">
        <v>0.59327546296296296</v>
      </c>
      <c r="C781">
        <v>18</v>
      </c>
      <c r="D781" s="24">
        <f t="shared" si="49"/>
        <v>18</v>
      </c>
      <c r="E781" s="26" t="str">
        <f t="shared" si="52"/>
        <v>Under</v>
      </c>
      <c r="F781" s="26" t="str">
        <f t="shared" si="50"/>
        <v>Under</v>
      </c>
      <c r="G781" s="26">
        <f t="shared" si="51"/>
        <v>14</v>
      </c>
    </row>
    <row r="782" spans="1:7" ht="15" x14ac:dyDescent="0.25">
      <c r="A782" s="1">
        <v>44382</v>
      </c>
      <c r="B782" s="2">
        <v>0.59380787037037031</v>
      </c>
      <c r="C782">
        <v>31</v>
      </c>
      <c r="D782" s="24">
        <f t="shared" si="49"/>
        <v>31</v>
      </c>
      <c r="E782" s="26" t="str">
        <f t="shared" si="52"/>
        <v>Over</v>
      </c>
      <c r="F782" s="26" t="str">
        <f t="shared" si="50"/>
        <v>Over</v>
      </c>
      <c r="G782" s="26">
        <f t="shared" si="51"/>
        <v>14</v>
      </c>
    </row>
    <row r="783" spans="1:7" ht="15" x14ac:dyDescent="0.25">
      <c r="A783" s="1">
        <v>44382</v>
      </c>
      <c r="B783" s="2">
        <v>0.59450231481481486</v>
      </c>
      <c r="C783">
        <v>16</v>
      </c>
      <c r="D783" s="24">
        <f t="shared" si="49"/>
        <v>16</v>
      </c>
      <c r="E783" s="26" t="str">
        <f t="shared" si="52"/>
        <v>Under</v>
      </c>
      <c r="F783" s="26" t="str">
        <f t="shared" si="50"/>
        <v>Under</v>
      </c>
      <c r="G783" s="26">
        <f t="shared" si="51"/>
        <v>14</v>
      </c>
    </row>
    <row r="784" spans="1:7" ht="15" x14ac:dyDescent="0.25">
      <c r="A784" s="1">
        <v>44382</v>
      </c>
      <c r="B784" s="2">
        <v>0.59505787037037039</v>
      </c>
      <c r="C784">
        <v>13</v>
      </c>
      <c r="D784" s="24">
        <f t="shared" si="49"/>
        <v>13</v>
      </c>
      <c r="E784" s="26" t="str">
        <f t="shared" si="52"/>
        <v>Under</v>
      </c>
      <c r="F784" s="26" t="str">
        <f t="shared" si="50"/>
        <v>Under</v>
      </c>
      <c r="G784" s="26">
        <f t="shared" si="51"/>
        <v>14</v>
      </c>
    </row>
    <row r="785" spans="1:7" ht="15" x14ac:dyDescent="0.25">
      <c r="A785" s="1">
        <v>44382</v>
      </c>
      <c r="B785" s="2">
        <v>0.59682870370370367</v>
      </c>
      <c r="C785">
        <v>13</v>
      </c>
      <c r="D785" s="24">
        <f t="shared" si="49"/>
        <v>13</v>
      </c>
      <c r="E785" s="26" t="str">
        <f t="shared" si="52"/>
        <v>Under</v>
      </c>
      <c r="F785" s="26" t="str">
        <f t="shared" si="50"/>
        <v>Under</v>
      </c>
      <c r="G785" s="26">
        <f t="shared" si="51"/>
        <v>14</v>
      </c>
    </row>
    <row r="786" spans="1:7" ht="15" x14ac:dyDescent="0.25">
      <c r="A786" s="1">
        <v>44382</v>
      </c>
      <c r="B786" s="2">
        <v>0.59684027777777782</v>
      </c>
      <c r="C786">
        <v>19</v>
      </c>
      <c r="D786" s="24">
        <f t="shared" si="49"/>
        <v>19</v>
      </c>
      <c r="E786" s="26" t="str">
        <f t="shared" si="52"/>
        <v>Under</v>
      </c>
      <c r="F786" s="26" t="str">
        <f t="shared" si="50"/>
        <v>Under</v>
      </c>
      <c r="G786" s="26">
        <f t="shared" si="51"/>
        <v>14</v>
      </c>
    </row>
    <row r="787" spans="1:7" ht="15" x14ac:dyDescent="0.25">
      <c r="A787" s="1">
        <v>44382</v>
      </c>
      <c r="B787" s="2">
        <v>0.59858796296296302</v>
      </c>
      <c r="C787">
        <v>19</v>
      </c>
      <c r="D787" s="24">
        <f t="shared" si="49"/>
        <v>19</v>
      </c>
      <c r="E787" s="26" t="str">
        <f t="shared" si="52"/>
        <v>Under</v>
      </c>
      <c r="F787" s="26" t="str">
        <f t="shared" si="50"/>
        <v>Under</v>
      </c>
      <c r="G787" s="26">
        <f t="shared" si="51"/>
        <v>14</v>
      </c>
    </row>
    <row r="788" spans="1:7" ht="15" x14ac:dyDescent="0.25">
      <c r="A788" s="1">
        <v>44382</v>
      </c>
      <c r="B788" s="2">
        <v>0.59871527777777778</v>
      </c>
      <c r="C788">
        <v>16</v>
      </c>
      <c r="D788" s="24">
        <f t="shared" si="49"/>
        <v>16</v>
      </c>
      <c r="E788" s="26" t="str">
        <f t="shared" si="52"/>
        <v>Under</v>
      </c>
      <c r="F788" s="26" t="str">
        <f t="shared" si="50"/>
        <v>Under</v>
      </c>
      <c r="G788" s="26">
        <f t="shared" si="51"/>
        <v>14</v>
      </c>
    </row>
    <row r="789" spans="1:7" ht="15" x14ac:dyDescent="0.25">
      <c r="A789" s="1">
        <v>44382</v>
      </c>
      <c r="B789" s="2">
        <v>0.59888888888888892</v>
      </c>
      <c r="C789">
        <v>11</v>
      </c>
      <c r="D789" s="24">
        <f t="shared" si="49"/>
        <v>11</v>
      </c>
      <c r="E789" s="26" t="str">
        <f t="shared" si="52"/>
        <v>Under</v>
      </c>
      <c r="F789" s="26" t="str">
        <f t="shared" si="50"/>
        <v>Under</v>
      </c>
      <c r="G789" s="26">
        <f t="shared" si="51"/>
        <v>14</v>
      </c>
    </row>
    <row r="790" spans="1:7" ht="15" x14ac:dyDescent="0.25">
      <c r="A790" s="1">
        <v>44382</v>
      </c>
      <c r="B790" s="2">
        <v>0.59949074074074071</v>
      </c>
      <c r="C790">
        <v>12</v>
      </c>
      <c r="D790" s="24">
        <f t="shared" si="49"/>
        <v>12</v>
      </c>
      <c r="E790" s="26" t="str">
        <f t="shared" si="52"/>
        <v>Under</v>
      </c>
      <c r="F790" s="26" t="str">
        <f t="shared" si="50"/>
        <v>Under</v>
      </c>
      <c r="G790" s="26">
        <f t="shared" si="51"/>
        <v>14</v>
      </c>
    </row>
    <row r="791" spans="1:7" ht="15" x14ac:dyDescent="0.25">
      <c r="A791" s="1">
        <v>44382</v>
      </c>
      <c r="B791" s="2">
        <v>0.59982638888888895</v>
      </c>
      <c r="C791">
        <v>27</v>
      </c>
      <c r="D791" s="24">
        <f t="shared" ref="D791:D854" si="53">IF(C791="","",IF($B$9="mph",C791,ROUND(C791*0.6214,0)))</f>
        <v>27</v>
      </c>
      <c r="E791" s="26" t="str">
        <f t="shared" si="52"/>
        <v>Over</v>
      </c>
      <c r="F791" s="26" t="str">
        <f t="shared" ref="F791:F854" si="54">IF(D791="","",IF(D791&gt;$B$10,"Over","Under"))</f>
        <v>Over</v>
      </c>
      <c r="G791" s="26">
        <f t="shared" ref="G791:G854" si="55">HOUR(B791)</f>
        <v>14</v>
      </c>
    </row>
    <row r="792" spans="1:7" ht="15" x14ac:dyDescent="0.25">
      <c r="A792" s="1">
        <v>44382</v>
      </c>
      <c r="B792" s="2">
        <v>0.60085648148148152</v>
      </c>
      <c r="C792">
        <v>25</v>
      </c>
      <c r="D792" s="24">
        <f t="shared" si="53"/>
        <v>25</v>
      </c>
      <c r="E792" s="26" t="str">
        <f t="shared" ref="E792:E855" si="56">IF(D792="","",IF(D792&gt;$B$11,"Over","Under"))</f>
        <v>Over</v>
      </c>
      <c r="F792" s="26" t="str">
        <f t="shared" si="54"/>
        <v>Over</v>
      </c>
      <c r="G792" s="26">
        <f t="shared" si="55"/>
        <v>14</v>
      </c>
    </row>
    <row r="793" spans="1:7" ht="15" x14ac:dyDescent="0.25">
      <c r="A793" s="1">
        <v>44382</v>
      </c>
      <c r="B793" s="2">
        <v>0.6054166666666666</v>
      </c>
      <c r="C793">
        <v>16</v>
      </c>
      <c r="D793" s="24">
        <f t="shared" si="53"/>
        <v>16</v>
      </c>
      <c r="E793" s="26" t="str">
        <f t="shared" si="56"/>
        <v>Under</v>
      </c>
      <c r="F793" s="26" t="str">
        <f t="shared" si="54"/>
        <v>Under</v>
      </c>
      <c r="G793" s="26">
        <f t="shared" si="55"/>
        <v>14</v>
      </c>
    </row>
    <row r="794" spans="1:7" ht="15" x14ac:dyDescent="0.25">
      <c r="A794" s="1">
        <v>44382</v>
      </c>
      <c r="B794" s="2">
        <v>0.60642361111111109</v>
      </c>
      <c r="C794">
        <v>15</v>
      </c>
      <c r="D794" s="24">
        <f t="shared" si="53"/>
        <v>15</v>
      </c>
      <c r="E794" s="26" t="str">
        <f t="shared" si="56"/>
        <v>Under</v>
      </c>
      <c r="F794" s="26" t="str">
        <f t="shared" si="54"/>
        <v>Under</v>
      </c>
      <c r="G794" s="26">
        <f t="shared" si="55"/>
        <v>14</v>
      </c>
    </row>
    <row r="795" spans="1:7" ht="15" x14ac:dyDescent="0.25">
      <c r="A795" s="1">
        <v>44382</v>
      </c>
      <c r="B795" s="2">
        <v>0.60753472222222216</v>
      </c>
      <c r="C795">
        <v>9</v>
      </c>
      <c r="D795" s="24">
        <f t="shared" si="53"/>
        <v>9</v>
      </c>
      <c r="E795" s="26" t="str">
        <f t="shared" si="56"/>
        <v>Under</v>
      </c>
      <c r="F795" s="26" t="str">
        <f t="shared" si="54"/>
        <v>Under</v>
      </c>
      <c r="G795" s="26">
        <f t="shared" si="55"/>
        <v>14</v>
      </c>
    </row>
    <row r="796" spans="1:7" ht="15" x14ac:dyDescent="0.25">
      <c r="A796" s="1">
        <v>44382</v>
      </c>
      <c r="B796" s="2">
        <v>0.60819444444444437</v>
      </c>
      <c r="C796">
        <v>22</v>
      </c>
      <c r="D796" s="24">
        <f t="shared" si="53"/>
        <v>22</v>
      </c>
      <c r="E796" s="26" t="str">
        <f t="shared" si="56"/>
        <v>Under</v>
      </c>
      <c r="F796" s="26" t="str">
        <f t="shared" si="54"/>
        <v>Over</v>
      </c>
      <c r="G796" s="26">
        <f t="shared" si="55"/>
        <v>14</v>
      </c>
    </row>
    <row r="797" spans="1:7" ht="15" x14ac:dyDescent="0.25">
      <c r="A797" s="1">
        <v>44382</v>
      </c>
      <c r="B797" s="2">
        <v>0.61087962962962961</v>
      </c>
      <c r="C797">
        <v>22</v>
      </c>
      <c r="D797" s="24">
        <f t="shared" si="53"/>
        <v>22</v>
      </c>
      <c r="E797" s="26" t="str">
        <f t="shared" si="56"/>
        <v>Under</v>
      </c>
      <c r="F797" s="26" t="str">
        <f t="shared" si="54"/>
        <v>Over</v>
      </c>
      <c r="G797" s="26">
        <f t="shared" si="55"/>
        <v>14</v>
      </c>
    </row>
    <row r="798" spans="1:7" ht="15" x14ac:dyDescent="0.25">
      <c r="A798" s="1">
        <v>44382</v>
      </c>
      <c r="B798" s="2">
        <v>0.61138888888888887</v>
      </c>
      <c r="C798">
        <v>23</v>
      </c>
      <c r="D798" s="24">
        <f t="shared" si="53"/>
        <v>23</v>
      </c>
      <c r="E798" s="26" t="str">
        <f t="shared" si="56"/>
        <v>Under</v>
      </c>
      <c r="F798" s="26" t="str">
        <f t="shared" si="54"/>
        <v>Over</v>
      </c>
      <c r="G798" s="26">
        <f t="shared" si="55"/>
        <v>14</v>
      </c>
    </row>
    <row r="799" spans="1:7" ht="15" x14ac:dyDescent="0.25">
      <c r="A799" s="1">
        <v>44382</v>
      </c>
      <c r="B799" s="2">
        <v>0.61148148148148151</v>
      </c>
      <c r="C799">
        <v>19</v>
      </c>
      <c r="D799" s="24">
        <f t="shared" si="53"/>
        <v>19</v>
      </c>
      <c r="E799" s="26" t="str">
        <f t="shared" si="56"/>
        <v>Under</v>
      </c>
      <c r="F799" s="26" t="str">
        <f t="shared" si="54"/>
        <v>Under</v>
      </c>
      <c r="G799" s="26">
        <f t="shared" si="55"/>
        <v>14</v>
      </c>
    </row>
    <row r="800" spans="1:7" ht="15" x14ac:dyDescent="0.25">
      <c r="A800" s="1">
        <v>44382</v>
      </c>
      <c r="B800" s="2">
        <v>0.61368055555555556</v>
      </c>
      <c r="C800">
        <v>15</v>
      </c>
      <c r="D800" s="24">
        <f t="shared" si="53"/>
        <v>15</v>
      </c>
      <c r="E800" s="26" t="str">
        <f t="shared" si="56"/>
        <v>Under</v>
      </c>
      <c r="F800" s="26" t="str">
        <f t="shared" si="54"/>
        <v>Under</v>
      </c>
      <c r="G800" s="26">
        <f t="shared" si="55"/>
        <v>14</v>
      </c>
    </row>
    <row r="801" spans="1:7" ht="15" x14ac:dyDescent="0.25">
      <c r="A801" s="1">
        <v>44382</v>
      </c>
      <c r="B801" s="2">
        <v>0.614375</v>
      </c>
      <c r="C801">
        <v>16</v>
      </c>
      <c r="D801" s="24">
        <f t="shared" si="53"/>
        <v>16</v>
      </c>
      <c r="E801" s="26" t="str">
        <f t="shared" si="56"/>
        <v>Under</v>
      </c>
      <c r="F801" s="26" t="str">
        <f t="shared" si="54"/>
        <v>Under</v>
      </c>
      <c r="G801" s="26">
        <f t="shared" si="55"/>
        <v>14</v>
      </c>
    </row>
    <row r="802" spans="1:7" ht="15" x14ac:dyDescent="0.25">
      <c r="A802" s="1">
        <v>44382</v>
      </c>
      <c r="B802" s="2">
        <v>0.61493055555555554</v>
      </c>
      <c r="C802">
        <v>17</v>
      </c>
      <c r="D802" s="24">
        <f t="shared" si="53"/>
        <v>17</v>
      </c>
      <c r="E802" s="26" t="str">
        <f t="shared" si="56"/>
        <v>Under</v>
      </c>
      <c r="F802" s="26" t="str">
        <f t="shared" si="54"/>
        <v>Under</v>
      </c>
      <c r="G802" s="26">
        <f t="shared" si="55"/>
        <v>14</v>
      </c>
    </row>
    <row r="803" spans="1:7" ht="15" x14ac:dyDescent="0.25">
      <c r="A803" s="1">
        <v>44382</v>
      </c>
      <c r="B803" s="2">
        <v>0.61715277777777777</v>
      </c>
      <c r="C803">
        <v>28</v>
      </c>
      <c r="D803" s="24">
        <f t="shared" si="53"/>
        <v>28</v>
      </c>
      <c r="E803" s="26" t="str">
        <f t="shared" si="56"/>
        <v>Over</v>
      </c>
      <c r="F803" s="26" t="str">
        <f t="shared" si="54"/>
        <v>Over</v>
      </c>
      <c r="G803" s="26">
        <f t="shared" si="55"/>
        <v>14</v>
      </c>
    </row>
    <row r="804" spans="1:7" ht="15" x14ac:dyDescent="0.25">
      <c r="A804" s="1">
        <v>44382</v>
      </c>
      <c r="B804" s="2">
        <v>0.61716435185185181</v>
      </c>
      <c r="C804">
        <v>28</v>
      </c>
      <c r="D804" s="24">
        <f t="shared" si="53"/>
        <v>28</v>
      </c>
      <c r="E804" s="26" t="str">
        <f t="shared" si="56"/>
        <v>Over</v>
      </c>
      <c r="F804" s="26" t="str">
        <f t="shared" si="54"/>
        <v>Over</v>
      </c>
      <c r="G804" s="26">
        <f t="shared" si="55"/>
        <v>14</v>
      </c>
    </row>
    <row r="805" spans="1:7" ht="15" x14ac:dyDescent="0.25">
      <c r="A805" s="1">
        <v>44382</v>
      </c>
      <c r="B805" s="2">
        <v>0.61766203703703704</v>
      </c>
      <c r="C805">
        <v>17</v>
      </c>
      <c r="D805" s="24">
        <f t="shared" si="53"/>
        <v>17</v>
      </c>
      <c r="E805" s="26" t="str">
        <f t="shared" si="56"/>
        <v>Under</v>
      </c>
      <c r="F805" s="26" t="str">
        <f t="shared" si="54"/>
        <v>Under</v>
      </c>
      <c r="G805" s="26">
        <f t="shared" si="55"/>
        <v>14</v>
      </c>
    </row>
    <row r="806" spans="1:7" ht="15" x14ac:dyDescent="0.25">
      <c r="A806" s="1">
        <v>44382</v>
      </c>
      <c r="B806" s="2">
        <v>0.62042824074074077</v>
      </c>
      <c r="C806">
        <v>18</v>
      </c>
      <c r="D806" s="24">
        <f t="shared" si="53"/>
        <v>18</v>
      </c>
      <c r="E806" s="26" t="str">
        <f t="shared" si="56"/>
        <v>Under</v>
      </c>
      <c r="F806" s="26" t="str">
        <f t="shared" si="54"/>
        <v>Under</v>
      </c>
      <c r="G806" s="26">
        <f t="shared" si="55"/>
        <v>14</v>
      </c>
    </row>
    <row r="807" spans="1:7" ht="15" x14ac:dyDescent="0.25">
      <c r="A807" s="1">
        <v>44382</v>
      </c>
      <c r="B807" s="2">
        <v>0.62100694444444449</v>
      </c>
      <c r="C807">
        <v>11</v>
      </c>
      <c r="D807" s="24">
        <f t="shared" si="53"/>
        <v>11</v>
      </c>
      <c r="E807" s="26" t="str">
        <f t="shared" si="56"/>
        <v>Under</v>
      </c>
      <c r="F807" s="26" t="str">
        <f t="shared" si="54"/>
        <v>Under</v>
      </c>
      <c r="G807" s="26">
        <f t="shared" si="55"/>
        <v>14</v>
      </c>
    </row>
    <row r="808" spans="1:7" ht="15" x14ac:dyDescent="0.25">
      <c r="A808" s="1">
        <v>44382</v>
      </c>
      <c r="B808" s="2">
        <v>0.62177083333333327</v>
      </c>
      <c r="C808">
        <v>23</v>
      </c>
      <c r="D808" s="24">
        <f t="shared" si="53"/>
        <v>23</v>
      </c>
      <c r="E808" s="26" t="str">
        <f t="shared" si="56"/>
        <v>Under</v>
      </c>
      <c r="F808" s="26" t="str">
        <f t="shared" si="54"/>
        <v>Over</v>
      </c>
      <c r="G808" s="26">
        <f t="shared" si="55"/>
        <v>14</v>
      </c>
    </row>
    <row r="809" spans="1:7" ht="15" x14ac:dyDescent="0.25">
      <c r="A809" s="1">
        <v>44382</v>
      </c>
      <c r="B809" s="2">
        <v>0.62178240740740742</v>
      </c>
      <c r="C809">
        <v>22</v>
      </c>
      <c r="D809" s="24">
        <f t="shared" si="53"/>
        <v>22</v>
      </c>
      <c r="E809" s="26" t="str">
        <f t="shared" si="56"/>
        <v>Under</v>
      </c>
      <c r="F809" s="26" t="str">
        <f t="shared" si="54"/>
        <v>Over</v>
      </c>
      <c r="G809" s="26">
        <f t="shared" si="55"/>
        <v>14</v>
      </c>
    </row>
    <row r="810" spans="1:7" ht="15" x14ac:dyDescent="0.25">
      <c r="A810" s="1">
        <v>44382</v>
      </c>
      <c r="B810" s="2">
        <v>0.62321759259259257</v>
      </c>
      <c r="C810">
        <v>17</v>
      </c>
      <c r="D810" s="24">
        <f t="shared" si="53"/>
        <v>17</v>
      </c>
      <c r="E810" s="26" t="str">
        <f t="shared" si="56"/>
        <v>Under</v>
      </c>
      <c r="F810" s="26" t="str">
        <f t="shared" si="54"/>
        <v>Under</v>
      </c>
      <c r="G810" s="26">
        <f t="shared" si="55"/>
        <v>14</v>
      </c>
    </row>
    <row r="811" spans="1:7" ht="15" x14ac:dyDescent="0.25">
      <c r="A811" s="1">
        <v>44382</v>
      </c>
      <c r="B811" s="2">
        <v>0.62400462962962966</v>
      </c>
      <c r="C811">
        <v>12</v>
      </c>
      <c r="D811" s="24">
        <f t="shared" si="53"/>
        <v>12</v>
      </c>
      <c r="E811" s="26" t="str">
        <f t="shared" si="56"/>
        <v>Under</v>
      </c>
      <c r="F811" s="26" t="str">
        <f t="shared" si="54"/>
        <v>Under</v>
      </c>
      <c r="G811" s="26">
        <f t="shared" si="55"/>
        <v>14</v>
      </c>
    </row>
    <row r="812" spans="1:7" ht="15" x14ac:dyDescent="0.25">
      <c r="A812" s="1">
        <v>44382</v>
      </c>
      <c r="B812" s="2">
        <v>0.62509259259259264</v>
      </c>
      <c r="C812">
        <v>15</v>
      </c>
      <c r="D812" s="24">
        <f t="shared" si="53"/>
        <v>15</v>
      </c>
      <c r="E812" s="26" t="str">
        <f t="shared" si="56"/>
        <v>Under</v>
      </c>
      <c r="F812" s="26" t="str">
        <f t="shared" si="54"/>
        <v>Under</v>
      </c>
      <c r="G812" s="26">
        <f t="shared" si="55"/>
        <v>15</v>
      </c>
    </row>
    <row r="813" spans="1:7" ht="15" x14ac:dyDescent="0.25">
      <c r="A813" s="1">
        <v>44382</v>
      </c>
      <c r="B813" s="2">
        <v>0.62572916666666667</v>
      </c>
      <c r="C813">
        <v>25</v>
      </c>
      <c r="D813" s="24">
        <f t="shared" si="53"/>
        <v>25</v>
      </c>
      <c r="E813" s="26" t="str">
        <f t="shared" si="56"/>
        <v>Over</v>
      </c>
      <c r="F813" s="26" t="str">
        <f t="shared" si="54"/>
        <v>Over</v>
      </c>
      <c r="G813" s="26">
        <f t="shared" si="55"/>
        <v>15</v>
      </c>
    </row>
    <row r="814" spans="1:7" ht="15" x14ac:dyDescent="0.25">
      <c r="A814" s="1">
        <v>44382</v>
      </c>
      <c r="B814" s="2">
        <v>0.62574074074074071</v>
      </c>
      <c r="C814">
        <v>23</v>
      </c>
      <c r="D814" s="24">
        <f t="shared" si="53"/>
        <v>23</v>
      </c>
      <c r="E814" s="26" t="str">
        <f t="shared" si="56"/>
        <v>Under</v>
      </c>
      <c r="F814" s="26" t="str">
        <f t="shared" si="54"/>
        <v>Over</v>
      </c>
      <c r="G814" s="26">
        <f t="shared" si="55"/>
        <v>15</v>
      </c>
    </row>
    <row r="815" spans="1:7" ht="15" x14ac:dyDescent="0.25">
      <c r="A815" s="1">
        <v>44382</v>
      </c>
      <c r="B815" s="2">
        <v>0.62623842592592593</v>
      </c>
      <c r="C815">
        <v>21</v>
      </c>
      <c r="D815" s="24">
        <f t="shared" si="53"/>
        <v>21</v>
      </c>
      <c r="E815" s="26" t="str">
        <f t="shared" si="56"/>
        <v>Under</v>
      </c>
      <c r="F815" s="26" t="str">
        <f t="shared" si="54"/>
        <v>Over</v>
      </c>
      <c r="G815" s="26">
        <f t="shared" si="55"/>
        <v>15</v>
      </c>
    </row>
    <row r="816" spans="1:7" ht="15" x14ac:dyDescent="0.25">
      <c r="A816" s="1">
        <v>44382</v>
      </c>
      <c r="B816" s="2">
        <v>0.62755787037037036</v>
      </c>
      <c r="C816">
        <v>19</v>
      </c>
      <c r="D816" s="24">
        <f t="shared" si="53"/>
        <v>19</v>
      </c>
      <c r="E816" s="26" t="str">
        <f t="shared" si="56"/>
        <v>Under</v>
      </c>
      <c r="F816" s="26" t="str">
        <f t="shared" si="54"/>
        <v>Under</v>
      </c>
      <c r="G816" s="26">
        <f t="shared" si="55"/>
        <v>15</v>
      </c>
    </row>
    <row r="817" spans="1:7" ht="15" x14ac:dyDescent="0.25">
      <c r="A817" s="1">
        <v>44382</v>
      </c>
      <c r="B817" s="2">
        <v>0.63069444444444445</v>
      </c>
      <c r="C817">
        <v>19</v>
      </c>
      <c r="D817" s="24">
        <f t="shared" si="53"/>
        <v>19</v>
      </c>
      <c r="E817" s="26" t="str">
        <f t="shared" si="56"/>
        <v>Under</v>
      </c>
      <c r="F817" s="26" t="str">
        <f t="shared" si="54"/>
        <v>Under</v>
      </c>
      <c r="G817" s="26">
        <f t="shared" si="55"/>
        <v>15</v>
      </c>
    </row>
    <row r="818" spans="1:7" ht="15" x14ac:dyDescent="0.25">
      <c r="A818" s="1">
        <v>44382</v>
      </c>
      <c r="B818" s="2">
        <v>0.63079861111111113</v>
      </c>
      <c r="C818">
        <v>15</v>
      </c>
      <c r="D818" s="24">
        <f t="shared" si="53"/>
        <v>15</v>
      </c>
      <c r="E818" s="26" t="str">
        <f t="shared" si="56"/>
        <v>Under</v>
      </c>
      <c r="F818" s="26" t="str">
        <f t="shared" si="54"/>
        <v>Under</v>
      </c>
      <c r="G818" s="26">
        <f t="shared" si="55"/>
        <v>15</v>
      </c>
    </row>
    <row r="819" spans="1:7" ht="15" x14ac:dyDescent="0.25">
      <c r="A819" s="1">
        <v>44382</v>
      </c>
      <c r="B819" s="2">
        <v>0.63111111111111107</v>
      </c>
      <c r="C819">
        <v>15</v>
      </c>
      <c r="D819" s="24">
        <f t="shared" si="53"/>
        <v>15</v>
      </c>
      <c r="E819" s="26" t="str">
        <f t="shared" si="56"/>
        <v>Under</v>
      </c>
      <c r="F819" s="26" t="str">
        <f t="shared" si="54"/>
        <v>Under</v>
      </c>
      <c r="G819" s="26">
        <f t="shared" si="55"/>
        <v>15</v>
      </c>
    </row>
    <row r="820" spans="1:7" ht="15" x14ac:dyDescent="0.25">
      <c r="A820" s="1">
        <v>44382</v>
      </c>
      <c r="B820" s="2">
        <v>0.63134259259259262</v>
      </c>
      <c r="C820">
        <v>12</v>
      </c>
      <c r="D820" s="24">
        <f t="shared" si="53"/>
        <v>12</v>
      </c>
      <c r="E820" s="26" t="str">
        <f t="shared" si="56"/>
        <v>Under</v>
      </c>
      <c r="F820" s="26" t="str">
        <f t="shared" si="54"/>
        <v>Under</v>
      </c>
      <c r="G820" s="26">
        <f t="shared" si="55"/>
        <v>15</v>
      </c>
    </row>
    <row r="821" spans="1:7" ht="15" x14ac:dyDescent="0.25">
      <c r="A821" s="1">
        <v>44382</v>
      </c>
      <c r="B821" s="2">
        <v>0.63178240740740743</v>
      </c>
      <c r="C821">
        <v>14</v>
      </c>
      <c r="D821" s="24">
        <f t="shared" si="53"/>
        <v>14</v>
      </c>
      <c r="E821" s="26" t="str">
        <f t="shared" si="56"/>
        <v>Under</v>
      </c>
      <c r="F821" s="26" t="str">
        <f t="shared" si="54"/>
        <v>Under</v>
      </c>
      <c r="G821" s="26">
        <f t="shared" si="55"/>
        <v>15</v>
      </c>
    </row>
    <row r="822" spans="1:7" ht="15" x14ac:dyDescent="0.25">
      <c r="A822" s="1">
        <v>44382</v>
      </c>
      <c r="B822" s="2">
        <v>0.63195601851851857</v>
      </c>
      <c r="C822">
        <v>12</v>
      </c>
      <c r="D822" s="24">
        <f t="shared" si="53"/>
        <v>12</v>
      </c>
      <c r="E822" s="26" t="str">
        <f t="shared" si="56"/>
        <v>Under</v>
      </c>
      <c r="F822" s="26" t="str">
        <f t="shared" si="54"/>
        <v>Under</v>
      </c>
      <c r="G822" s="26">
        <f t="shared" si="55"/>
        <v>15</v>
      </c>
    </row>
    <row r="823" spans="1:7" ht="15" x14ac:dyDescent="0.25">
      <c r="A823" s="1">
        <v>44382</v>
      </c>
      <c r="B823" s="2">
        <v>0.6324305555555555</v>
      </c>
      <c r="C823">
        <v>12</v>
      </c>
      <c r="D823" s="24">
        <f t="shared" si="53"/>
        <v>12</v>
      </c>
      <c r="E823" s="26" t="str">
        <f t="shared" si="56"/>
        <v>Under</v>
      </c>
      <c r="F823" s="26" t="str">
        <f t="shared" si="54"/>
        <v>Under</v>
      </c>
      <c r="G823" s="26">
        <f t="shared" si="55"/>
        <v>15</v>
      </c>
    </row>
    <row r="824" spans="1:7" ht="15" x14ac:dyDescent="0.25">
      <c r="A824" s="1">
        <v>44382</v>
      </c>
      <c r="B824" s="2">
        <v>0.6352430555555556</v>
      </c>
      <c r="C824">
        <v>12</v>
      </c>
      <c r="D824" s="24">
        <f t="shared" si="53"/>
        <v>12</v>
      </c>
      <c r="E824" s="26" t="str">
        <f t="shared" si="56"/>
        <v>Under</v>
      </c>
      <c r="F824" s="26" t="str">
        <f t="shared" si="54"/>
        <v>Under</v>
      </c>
      <c r="G824" s="26">
        <f t="shared" si="55"/>
        <v>15</v>
      </c>
    </row>
    <row r="825" spans="1:7" ht="15" x14ac:dyDescent="0.25">
      <c r="A825" s="1">
        <v>44382</v>
      </c>
      <c r="B825" s="2">
        <v>0.63576388888888891</v>
      </c>
      <c r="C825">
        <v>15</v>
      </c>
      <c r="D825" s="24">
        <f t="shared" si="53"/>
        <v>15</v>
      </c>
      <c r="E825" s="26" t="str">
        <f t="shared" si="56"/>
        <v>Under</v>
      </c>
      <c r="F825" s="26" t="str">
        <f t="shared" si="54"/>
        <v>Under</v>
      </c>
      <c r="G825" s="26">
        <f t="shared" si="55"/>
        <v>15</v>
      </c>
    </row>
    <row r="826" spans="1:7" ht="15" x14ac:dyDescent="0.25">
      <c r="A826" s="1">
        <v>44382</v>
      </c>
      <c r="B826" s="2">
        <v>0.63762731481481483</v>
      </c>
      <c r="C826">
        <v>12</v>
      </c>
      <c r="D826" s="24">
        <f t="shared" si="53"/>
        <v>12</v>
      </c>
      <c r="E826" s="26" t="str">
        <f t="shared" si="56"/>
        <v>Under</v>
      </c>
      <c r="F826" s="26" t="str">
        <f t="shared" si="54"/>
        <v>Under</v>
      </c>
      <c r="G826" s="26">
        <f t="shared" si="55"/>
        <v>15</v>
      </c>
    </row>
    <row r="827" spans="1:7" ht="15" x14ac:dyDescent="0.25">
      <c r="A827" s="1">
        <v>44382</v>
      </c>
      <c r="B827" s="2">
        <v>0.63804398148148145</v>
      </c>
      <c r="C827">
        <v>19</v>
      </c>
      <c r="D827" s="24">
        <f t="shared" si="53"/>
        <v>19</v>
      </c>
      <c r="E827" s="26" t="str">
        <f t="shared" si="56"/>
        <v>Under</v>
      </c>
      <c r="F827" s="26" t="str">
        <f t="shared" si="54"/>
        <v>Under</v>
      </c>
      <c r="G827" s="26">
        <f t="shared" si="55"/>
        <v>15</v>
      </c>
    </row>
    <row r="828" spans="1:7" ht="15" x14ac:dyDescent="0.25">
      <c r="A828" s="1">
        <v>44382</v>
      </c>
      <c r="B828" s="2">
        <v>0.64159722222222226</v>
      </c>
      <c r="C828">
        <v>15</v>
      </c>
      <c r="D828" s="24">
        <f t="shared" si="53"/>
        <v>15</v>
      </c>
      <c r="E828" s="26" t="str">
        <f t="shared" si="56"/>
        <v>Under</v>
      </c>
      <c r="F828" s="26" t="str">
        <f t="shared" si="54"/>
        <v>Under</v>
      </c>
      <c r="G828" s="26">
        <f t="shared" si="55"/>
        <v>15</v>
      </c>
    </row>
    <row r="829" spans="1:7" ht="15" x14ac:dyDescent="0.25">
      <c r="A829" s="1">
        <v>44382</v>
      </c>
      <c r="B829" s="2">
        <v>0.64271990740740736</v>
      </c>
      <c r="C829">
        <v>14</v>
      </c>
      <c r="D829" s="24">
        <f t="shared" si="53"/>
        <v>14</v>
      </c>
      <c r="E829" s="26" t="str">
        <f t="shared" si="56"/>
        <v>Under</v>
      </c>
      <c r="F829" s="26" t="str">
        <f t="shared" si="54"/>
        <v>Under</v>
      </c>
      <c r="G829" s="26">
        <f t="shared" si="55"/>
        <v>15</v>
      </c>
    </row>
    <row r="830" spans="1:7" ht="15" x14ac:dyDescent="0.25">
      <c r="A830" s="1">
        <v>44382</v>
      </c>
      <c r="B830" s="2">
        <v>0.64277777777777778</v>
      </c>
      <c r="C830">
        <v>12</v>
      </c>
      <c r="D830" s="24">
        <f t="shared" si="53"/>
        <v>12</v>
      </c>
      <c r="E830" s="26" t="str">
        <f t="shared" si="56"/>
        <v>Under</v>
      </c>
      <c r="F830" s="26" t="str">
        <f t="shared" si="54"/>
        <v>Under</v>
      </c>
      <c r="G830" s="26">
        <f t="shared" si="55"/>
        <v>15</v>
      </c>
    </row>
    <row r="831" spans="1:7" ht="15" x14ac:dyDescent="0.25">
      <c r="A831" s="1">
        <v>44382</v>
      </c>
      <c r="B831" s="2">
        <v>0.64414351851851859</v>
      </c>
      <c r="C831">
        <v>15</v>
      </c>
      <c r="D831" s="24">
        <f t="shared" si="53"/>
        <v>15</v>
      </c>
      <c r="E831" s="26" t="str">
        <f t="shared" si="56"/>
        <v>Under</v>
      </c>
      <c r="F831" s="26" t="str">
        <f t="shared" si="54"/>
        <v>Under</v>
      </c>
      <c r="G831" s="26">
        <f t="shared" si="55"/>
        <v>15</v>
      </c>
    </row>
    <row r="832" spans="1:7" ht="15" x14ac:dyDescent="0.25">
      <c r="A832" s="1">
        <v>44382</v>
      </c>
      <c r="B832" s="2">
        <v>0.64523148148148146</v>
      </c>
      <c r="C832">
        <v>12</v>
      </c>
      <c r="D832" s="24">
        <f t="shared" si="53"/>
        <v>12</v>
      </c>
      <c r="E832" s="26" t="str">
        <f t="shared" si="56"/>
        <v>Under</v>
      </c>
      <c r="F832" s="26" t="str">
        <f t="shared" si="54"/>
        <v>Under</v>
      </c>
      <c r="G832" s="26">
        <f t="shared" si="55"/>
        <v>15</v>
      </c>
    </row>
    <row r="833" spans="1:7" ht="15" x14ac:dyDescent="0.25">
      <c r="A833" s="1">
        <v>44382</v>
      </c>
      <c r="B833" s="2">
        <v>0.64554398148148151</v>
      </c>
      <c r="C833">
        <v>12</v>
      </c>
      <c r="D833" s="24">
        <f t="shared" si="53"/>
        <v>12</v>
      </c>
      <c r="E833" s="26" t="str">
        <f t="shared" si="56"/>
        <v>Under</v>
      </c>
      <c r="F833" s="26" t="str">
        <f t="shared" si="54"/>
        <v>Under</v>
      </c>
      <c r="G833" s="26">
        <f t="shared" si="55"/>
        <v>15</v>
      </c>
    </row>
    <row r="834" spans="1:7" ht="15" x14ac:dyDescent="0.25">
      <c r="A834" s="1">
        <v>44382</v>
      </c>
      <c r="B834" s="2">
        <v>0.64653935185185185</v>
      </c>
      <c r="C834">
        <v>18</v>
      </c>
      <c r="D834" s="24">
        <f t="shared" si="53"/>
        <v>18</v>
      </c>
      <c r="E834" s="26" t="str">
        <f t="shared" si="56"/>
        <v>Under</v>
      </c>
      <c r="F834" s="26" t="str">
        <f t="shared" si="54"/>
        <v>Under</v>
      </c>
      <c r="G834" s="26">
        <f t="shared" si="55"/>
        <v>15</v>
      </c>
    </row>
    <row r="835" spans="1:7" ht="15" x14ac:dyDescent="0.25">
      <c r="A835" s="1">
        <v>44382</v>
      </c>
      <c r="B835" s="2">
        <v>0.64718750000000003</v>
      </c>
      <c r="C835">
        <v>14</v>
      </c>
      <c r="D835" s="24">
        <f t="shared" si="53"/>
        <v>14</v>
      </c>
      <c r="E835" s="26" t="str">
        <f t="shared" si="56"/>
        <v>Under</v>
      </c>
      <c r="F835" s="26" t="str">
        <f t="shared" si="54"/>
        <v>Under</v>
      </c>
      <c r="G835" s="26">
        <f t="shared" si="55"/>
        <v>15</v>
      </c>
    </row>
    <row r="836" spans="1:7" ht="15" x14ac:dyDescent="0.25">
      <c r="A836" s="1">
        <v>44382</v>
      </c>
      <c r="B836" s="2">
        <v>0.65026620370370369</v>
      </c>
      <c r="C836">
        <v>20</v>
      </c>
      <c r="D836" s="24">
        <f t="shared" si="53"/>
        <v>20</v>
      </c>
      <c r="E836" s="26" t="str">
        <f t="shared" si="56"/>
        <v>Under</v>
      </c>
      <c r="F836" s="26" t="str">
        <f t="shared" si="54"/>
        <v>Under</v>
      </c>
      <c r="G836" s="26">
        <f t="shared" si="55"/>
        <v>15</v>
      </c>
    </row>
    <row r="837" spans="1:7" ht="15" x14ac:dyDescent="0.25">
      <c r="A837" s="1">
        <v>44382</v>
      </c>
      <c r="B837" s="2">
        <v>0.65072916666666669</v>
      </c>
      <c r="C837">
        <v>13</v>
      </c>
      <c r="D837" s="24">
        <f t="shared" si="53"/>
        <v>13</v>
      </c>
      <c r="E837" s="26" t="str">
        <f t="shared" si="56"/>
        <v>Under</v>
      </c>
      <c r="F837" s="26" t="str">
        <f t="shared" si="54"/>
        <v>Under</v>
      </c>
      <c r="G837" s="26">
        <f t="shared" si="55"/>
        <v>15</v>
      </c>
    </row>
    <row r="838" spans="1:7" ht="15" x14ac:dyDescent="0.25">
      <c r="A838" s="1">
        <v>44382</v>
      </c>
      <c r="B838" s="2">
        <v>0.65128472222222222</v>
      </c>
      <c r="C838">
        <v>13</v>
      </c>
      <c r="D838" s="24">
        <f t="shared" si="53"/>
        <v>13</v>
      </c>
      <c r="E838" s="26" t="str">
        <f t="shared" si="56"/>
        <v>Under</v>
      </c>
      <c r="F838" s="26" t="str">
        <f t="shared" si="54"/>
        <v>Under</v>
      </c>
      <c r="G838" s="26">
        <f t="shared" si="55"/>
        <v>15</v>
      </c>
    </row>
    <row r="839" spans="1:7" ht="15" x14ac:dyDescent="0.25">
      <c r="A839" s="1">
        <v>44382</v>
      </c>
      <c r="B839" s="2">
        <v>0.65413194444444445</v>
      </c>
      <c r="C839">
        <v>18</v>
      </c>
      <c r="D839" s="24">
        <f t="shared" si="53"/>
        <v>18</v>
      </c>
      <c r="E839" s="26" t="str">
        <f t="shared" si="56"/>
        <v>Under</v>
      </c>
      <c r="F839" s="26" t="str">
        <f t="shared" si="54"/>
        <v>Under</v>
      </c>
      <c r="G839" s="26">
        <f t="shared" si="55"/>
        <v>15</v>
      </c>
    </row>
    <row r="840" spans="1:7" ht="15" x14ac:dyDescent="0.25">
      <c r="A840" s="1">
        <v>44382</v>
      </c>
      <c r="B840" s="2">
        <v>0.65484953703703697</v>
      </c>
      <c r="C840">
        <v>14</v>
      </c>
      <c r="D840" s="24">
        <f t="shared" si="53"/>
        <v>14</v>
      </c>
      <c r="E840" s="26" t="str">
        <f t="shared" si="56"/>
        <v>Under</v>
      </c>
      <c r="F840" s="26" t="str">
        <f t="shared" si="54"/>
        <v>Under</v>
      </c>
      <c r="G840" s="26">
        <f t="shared" si="55"/>
        <v>15</v>
      </c>
    </row>
    <row r="841" spans="1:7" ht="15" x14ac:dyDescent="0.25">
      <c r="A841" s="1">
        <v>44382</v>
      </c>
      <c r="B841" s="2">
        <v>0.65607638888888886</v>
      </c>
      <c r="C841">
        <v>21</v>
      </c>
      <c r="D841" s="24">
        <f t="shared" si="53"/>
        <v>21</v>
      </c>
      <c r="E841" s="26" t="str">
        <f t="shared" si="56"/>
        <v>Under</v>
      </c>
      <c r="F841" s="26" t="str">
        <f t="shared" si="54"/>
        <v>Over</v>
      </c>
      <c r="G841" s="26">
        <f t="shared" si="55"/>
        <v>15</v>
      </c>
    </row>
    <row r="842" spans="1:7" ht="15" x14ac:dyDescent="0.25">
      <c r="A842" s="1">
        <v>44382</v>
      </c>
      <c r="B842" s="2">
        <v>0.65903935185185192</v>
      </c>
      <c r="C842">
        <v>10</v>
      </c>
      <c r="D842" s="24">
        <f t="shared" si="53"/>
        <v>10</v>
      </c>
      <c r="E842" s="26" t="str">
        <f t="shared" si="56"/>
        <v>Under</v>
      </c>
      <c r="F842" s="26" t="str">
        <f t="shared" si="54"/>
        <v>Under</v>
      </c>
      <c r="G842" s="26">
        <f t="shared" si="55"/>
        <v>15</v>
      </c>
    </row>
    <row r="843" spans="1:7" ht="15" x14ac:dyDescent="0.25">
      <c r="A843" s="1">
        <v>44382</v>
      </c>
      <c r="B843" s="2">
        <v>0.65979166666666667</v>
      </c>
      <c r="C843">
        <v>12</v>
      </c>
      <c r="D843" s="24">
        <f t="shared" si="53"/>
        <v>12</v>
      </c>
      <c r="E843" s="26" t="str">
        <f t="shared" si="56"/>
        <v>Under</v>
      </c>
      <c r="F843" s="26" t="str">
        <f t="shared" si="54"/>
        <v>Under</v>
      </c>
      <c r="G843" s="26">
        <f t="shared" si="55"/>
        <v>15</v>
      </c>
    </row>
    <row r="844" spans="1:7" ht="15" x14ac:dyDescent="0.25">
      <c r="A844" s="1">
        <v>44382</v>
      </c>
      <c r="B844" s="2">
        <v>0.66216435185185185</v>
      </c>
      <c r="C844">
        <v>31</v>
      </c>
      <c r="D844" s="24">
        <f t="shared" si="53"/>
        <v>31</v>
      </c>
      <c r="E844" s="26" t="str">
        <f t="shared" si="56"/>
        <v>Over</v>
      </c>
      <c r="F844" s="26" t="str">
        <f t="shared" si="54"/>
        <v>Over</v>
      </c>
      <c r="G844" s="26">
        <f t="shared" si="55"/>
        <v>15</v>
      </c>
    </row>
    <row r="845" spans="1:7" ht="15" x14ac:dyDescent="0.25">
      <c r="A845" s="1">
        <v>44382</v>
      </c>
      <c r="B845" s="2">
        <v>0.66217592592592589</v>
      </c>
      <c r="C845">
        <v>30</v>
      </c>
      <c r="D845" s="24">
        <f t="shared" si="53"/>
        <v>30</v>
      </c>
      <c r="E845" s="26" t="str">
        <f t="shared" si="56"/>
        <v>Over</v>
      </c>
      <c r="F845" s="26" t="str">
        <f t="shared" si="54"/>
        <v>Over</v>
      </c>
      <c r="G845" s="26">
        <f t="shared" si="55"/>
        <v>15</v>
      </c>
    </row>
    <row r="846" spans="1:7" ht="15" x14ac:dyDescent="0.25">
      <c r="A846" s="1">
        <v>44382</v>
      </c>
      <c r="B846" s="2">
        <v>0.66300925925925924</v>
      </c>
      <c r="C846">
        <v>15</v>
      </c>
      <c r="D846" s="24">
        <f t="shared" si="53"/>
        <v>15</v>
      </c>
      <c r="E846" s="26" t="str">
        <f t="shared" si="56"/>
        <v>Under</v>
      </c>
      <c r="F846" s="26" t="str">
        <f t="shared" si="54"/>
        <v>Under</v>
      </c>
      <c r="G846" s="26">
        <f t="shared" si="55"/>
        <v>15</v>
      </c>
    </row>
    <row r="847" spans="1:7" ht="15" x14ac:dyDescent="0.25">
      <c r="A847" s="1">
        <v>44382</v>
      </c>
      <c r="B847" s="2">
        <v>0.6635416666666667</v>
      </c>
      <c r="C847">
        <v>19</v>
      </c>
      <c r="D847" s="24">
        <f t="shared" si="53"/>
        <v>19</v>
      </c>
      <c r="E847" s="26" t="str">
        <f t="shared" si="56"/>
        <v>Under</v>
      </c>
      <c r="F847" s="26" t="str">
        <f t="shared" si="54"/>
        <v>Under</v>
      </c>
      <c r="G847" s="26">
        <f t="shared" si="55"/>
        <v>15</v>
      </c>
    </row>
    <row r="848" spans="1:7" ht="15" x14ac:dyDescent="0.25">
      <c r="A848" s="1">
        <v>44382</v>
      </c>
      <c r="B848" s="2">
        <v>0.66391203703703705</v>
      </c>
      <c r="C848">
        <v>20</v>
      </c>
      <c r="D848" s="24">
        <f t="shared" si="53"/>
        <v>20</v>
      </c>
      <c r="E848" s="26" t="str">
        <f t="shared" si="56"/>
        <v>Under</v>
      </c>
      <c r="F848" s="26" t="str">
        <f t="shared" si="54"/>
        <v>Under</v>
      </c>
      <c r="G848" s="26">
        <f t="shared" si="55"/>
        <v>15</v>
      </c>
    </row>
    <row r="849" spans="1:7" ht="15" x14ac:dyDescent="0.25">
      <c r="A849" s="1">
        <v>44382</v>
      </c>
      <c r="B849" s="2">
        <v>0.66432870370370367</v>
      </c>
      <c r="C849">
        <v>11</v>
      </c>
      <c r="D849" s="24">
        <f t="shared" si="53"/>
        <v>11</v>
      </c>
      <c r="E849" s="26" t="str">
        <f t="shared" si="56"/>
        <v>Under</v>
      </c>
      <c r="F849" s="26" t="str">
        <f t="shared" si="54"/>
        <v>Under</v>
      </c>
      <c r="G849" s="26">
        <f t="shared" si="55"/>
        <v>15</v>
      </c>
    </row>
    <row r="850" spans="1:7" ht="15" x14ac:dyDescent="0.25">
      <c r="A850" s="1">
        <v>44382</v>
      </c>
      <c r="B850" s="2">
        <v>0.66496527777777781</v>
      </c>
      <c r="C850">
        <v>21</v>
      </c>
      <c r="D850" s="24">
        <f t="shared" si="53"/>
        <v>21</v>
      </c>
      <c r="E850" s="26" t="str">
        <f t="shared" si="56"/>
        <v>Under</v>
      </c>
      <c r="F850" s="26" t="str">
        <f t="shared" si="54"/>
        <v>Over</v>
      </c>
      <c r="G850" s="26">
        <f t="shared" si="55"/>
        <v>15</v>
      </c>
    </row>
    <row r="851" spans="1:7" ht="15" x14ac:dyDescent="0.25">
      <c r="A851" s="1">
        <v>44382</v>
      </c>
      <c r="B851" s="2">
        <v>0.66895833333333332</v>
      </c>
      <c r="C851">
        <v>19</v>
      </c>
      <c r="D851" s="24">
        <f t="shared" si="53"/>
        <v>19</v>
      </c>
      <c r="E851" s="26" t="str">
        <f t="shared" si="56"/>
        <v>Under</v>
      </c>
      <c r="F851" s="26" t="str">
        <f t="shared" si="54"/>
        <v>Under</v>
      </c>
      <c r="G851" s="26">
        <f t="shared" si="55"/>
        <v>16</v>
      </c>
    </row>
    <row r="852" spans="1:7" ht="15" x14ac:dyDescent="0.25">
      <c r="A852" s="1">
        <v>44382</v>
      </c>
      <c r="B852" s="2">
        <v>0.67270833333333335</v>
      </c>
      <c r="C852">
        <v>10</v>
      </c>
      <c r="D852" s="24">
        <f t="shared" si="53"/>
        <v>10</v>
      </c>
      <c r="E852" s="26" t="str">
        <f t="shared" si="56"/>
        <v>Under</v>
      </c>
      <c r="F852" s="26" t="str">
        <f t="shared" si="54"/>
        <v>Under</v>
      </c>
      <c r="G852" s="26">
        <f t="shared" si="55"/>
        <v>16</v>
      </c>
    </row>
    <row r="853" spans="1:7" ht="15" x14ac:dyDescent="0.25">
      <c r="A853" s="1">
        <v>44382</v>
      </c>
      <c r="B853" s="2">
        <v>0.67453703703703705</v>
      </c>
      <c r="C853">
        <v>21</v>
      </c>
      <c r="D853" s="24">
        <f t="shared" si="53"/>
        <v>21</v>
      </c>
      <c r="E853" s="26" t="str">
        <f t="shared" si="56"/>
        <v>Under</v>
      </c>
      <c r="F853" s="26" t="str">
        <f t="shared" si="54"/>
        <v>Over</v>
      </c>
      <c r="G853" s="26">
        <f t="shared" si="55"/>
        <v>16</v>
      </c>
    </row>
    <row r="854" spans="1:7" ht="15" x14ac:dyDescent="0.25">
      <c r="A854" s="1">
        <v>44382</v>
      </c>
      <c r="B854" s="2">
        <v>0.67496527777777782</v>
      </c>
      <c r="C854">
        <v>18</v>
      </c>
      <c r="D854" s="24">
        <f t="shared" si="53"/>
        <v>18</v>
      </c>
      <c r="E854" s="26" t="str">
        <f t="shared" si="56"/>
        <v>Under</v>
      </c>
      <c r="F854" s="26" t="str">
        <f t="shared" si="54"/>
        <v>Under</v>
      </c>
      <c r="G854" s="26">
        <f t="shared" si="55"/>
        <v>16</v>
      </c>
    </row>
    <row r="855" spans="1:7" ht="15" x14ac:dyDescent="0.25">
      <c r="A855" s="1">
        <v>44382</v>
      </c>
      <c r="B855" s="2">
        <v>0.67547453703703697</v>
      </c>
      <c r="C855">
        <v>12</v>
      </c>
      <c r="D855" s="24">
        <f t="shared" ref="D855:D918" si="57">IF(C855="","",IF($B$9="mph",C855,ROUND(C855*0.6214,0)))</f>
        <v>12</v>
      </c>
      <c r="E855" s="26" t="str">
        <f t="shared" si="56"/>
        <v>Under</v>
      </c>
      <c r="F855" s="26" t="str">
        <f t="shared" ref="F855:F918" si="58">IF(D855="","",IF(D855&gt;$B$10,"Over","Under"))</f>
        <v>Under</v>
      </c>
      <c r="G855" s="26">
        <f t="shared" ref="G855:G918" si="59">HOUR(B855)</f>
        <v>16</v>
      </c>
    </row>
    <row r="856" spans="1:7" ht="15" x14ac:dyDescent="0.25">
      <c r="A856" s="1">
        <v>44382</v>
      </c>
      <c r="B856" s="2">
        <v>0.67628472222222225</v>
      </c>
      <c r="C856">
        <v>15</v>
      </c>
      <c r="D856" s="24">
        <f t="shared" si="57"/>
        <v>15</v>
      </c>
      <c r="E856" s="26" t="str">
        <f t="shared" ref="E856:E919" si="60">IF(D856="","",IF(D856&gt;$B$11,"Over","Under"))</f>
        <v>Under</v>
      </c>
      <c r="F856" s="26" t="str">
        <f t="shared" si="58"/>
        <v>Under</v>
      </c>
      <c r="G856" s="26">
        <f t="shared" si="59"/>
        <v>16</v>
      </c>
    </row>
    <row r="857" spans="1:7" ht="15" x14ac:dyDescent="0.25">
      <c r="A857" s="1">
        <v>44382</v>
      </c>
      <c r="B857" s="2">
        <v>0.67711805555555549</v>
      </c>
      <c r="C857">
        <v>13</v>
      </c>
      <c r="D857" s="24">
        <f t="shared" si="57"/>
        <v>13</v>
      </c>
      <c r="E857" s="26" t="str">
        <f t="shared" si="60"/>
        <v>Under</v>
      </c>
      <c r="F857" s="26" t="str">
        <f t="shared" si="58"/>
        <v>Under</v>
      </c>
      <c r="G857" s="26">
        <f t="shared" si="59"/>
        <v>16</v>
      </c>
    </row>
    <row r="858" spans="1:7" ht="15" x14ac:dyDescent="0.25">
      <c r="A858" s="1">
        <v>44382</v>
      </c>
      <c r="B858" s="2">
        <v>0.67793981481481491</v>
      </c>
      <c r="C858">
        <v>16</v>
      </c>
      <c r="D858" s="24">
        <f t="shared" si="57"/>
        <v>16</v>
      </c>
      <c r="E858" s="26" t="str">
        <f t="shared" si="60"/>
        <v>Under</v>
      </c>
      <c r="F858" s="26" t="str">
        <f t="shared" si="58"/>
        <v>Under</v>
      </c>
      <c r="G858" s="26">
        <f t="shared" si="59"/>
        <v>16</v>
      </c>
    </row>
    <row r="859" spans="1:7" ht="15" x14ac:dyDescent="0.25">
      <c r="A859" s="1">
        <v>44382</v>
      </c>
      <c r="B859" s="2">
        <v>0.6793865740740741</v>
      </c>
      <c r="C859">
        <v>11</v>
      </c>
      <c r="D859" s="24">
        <f t="shared" si="57"/>
        <v>11</v>
      </c>
      <c r="E859" s="26" t="str">
        <f t="shared" si="60"/>
        <v>Under</v>
      </c>
      <c r="F859" s="26" t="str">
        <f t="shared" si="58"/>
        <v>Under</v>
      </c>
      <c r="G859" s="26">
        <f t="shared" si="59"/>
        <v>16</v>
      </c>
    </row>
    <row r="860" spans="1:7" ht="15" x14ac:dyDescent="0.25">
      <c r="A860" s="1">
        <v>44382</v>
      </c>
      <c r="B860" s="2">
        <v>0.67981481481481476</v>
      </c>
      <c r="C860">
        <v>14</v>
      </c>
      <c r="D860" s="24">
        <f t="shared" si="57"/>
        <v>14</v>
      </c>
      <c r="E860" s="26" t="str">
        <f t="shared" si="60"/>
        <v>Under</v>
      </c>
      <c r="F860" s="26" t="str">
        <f t="shared" si="58"/>
        <v>Under</v>
      </c>
      <c r="G860" s="26">
        <f t="shared" si="59"/>
        <v>16</v>
      </c>
    </row>
    <row r="861" spans="1:7" ht="15" x14ac:dyDescent="0.25">
      <c r="A861" s="1">
        <v>44382</v>
      </c>
      <c r="B861" s="2">
        <v>0.68061342592592589</v>
      </c>
      <c r="C861">
        <v>14</v>
      </c>
      <c r="D861" s="24">
        <f t="shared" si="57"/>
        <v>14</v>
      </c>
      <c r="E861" s="26" t="str">
        <f t="shared" si="60"/>
        <v>Under</v>
      </c>
      <c r="F861" s="26" t="str">
        <f t="shared" si="58"/>
        <v>Under</v>
      </c>
      <c r="G861" s="26">
        <f t="shared" si="59"/>
        <v>16</v>
      </c>
    </row>
    <row r="862" spans="1:7" ht="15" x14ac:dyDescent="0.25">
      <c r="A862" s="1">
        <v>44382</v>
      </c>
      <c r="B862" s="2">
        <v>0.68134259259259267</v>
      </c>
      <c r="C862">
        <v>14</v>
      </c>
      <c r="D862" s="24">
        <f t="shared" si="57"/>
        <v>14</v>
      </c>
      <c r="E862" s="26" t="str">
        <f t="shared" si="60"/>
        <v>Under</v>
      </c>
      <c r="F862" s="26" t="str">
        <f t="shared" si="58"/>
        <v>Under</v>
      </c>
      <c r="G862" s="26">
        <f t="shared" si="59"/>
        <v>16</v>
      </c>
    </row>
    <row r="863" spans="1:7" ht="15" x14ac:dyDescent="0.25">
      <c r="A863" s="1">
        <v>44382</v>
      </c>
      <c r="B863" s="2">
        <v>0.68284722222222216</v>
      </c>
      <c r="C863">
        <v>16</v>
      </c>
      <c r="D863" s="24">
        <f t="shared" si="57"/>
        <v>16</v>
      </c>
      <c r="E863" s="26" t="str">
        <f t="shared" si="60"/>
        <v>Under</v>
      </c>
      <c r="F863" s="26" t="str">
        <f t="shared" si="58"/>
        <v>Under</v>
      </c>
      <c r="G863" s="26">
        <f t="shared" si="59"/>
        <v>16</v>
      </c>
    </row>
    <row r="864" spans="1:7" ht="15" x14ac:dyDescent="0.25">
      <c r="A864" s="1">
        <v>44382</v>
      </c>
      <c r="B864" s="2">
        <v>0.6832407407407407</v>
      </c>
      <c r="C864">
        <v>12</v>
      </c>
      <c r="D864" s="24">
        <f t="shared" si="57"/>
        <v>12</v>
      </c>
      <c r="E864" s="26" t="str">
        <f t="shared" si="60"/>
        <v>Under</v>
      </c>
      <c r="F864" s="26" t="str">
        <f t="shared" si="58"/>
        <v>Under</v>
      </c>
      <c r="G864" s="26">
        <f t="shared" si="59"/>
        <v>16</v>
      </c>
    </row>
    <row r="865" spans="1:7" ht="15" x14ac:dyDescent="0.25">
      <c r="A865" s="1">
        <v>44382</v>
      </c>
      <c r="B865" s="2">
        <v>0.68329861111111112</v>
      </c>
      <c r="C865">
        <v>11</v>
      </c>
      <c r="D865" s="24">
        <f t="shared" si="57"/>
        <v>11</v>
      </c>
      <c r="E865" s="26" t="str">
        <f t="shared" si="60"/>
        <v>Under</v>
      </c>
      <c r="F865" s="26" t="str">
        <f t="shared" si="58"/>
        <v>Under</v>
      </c>
      <c r="G865" s="26">
        <f t="shared" si="59"/>
        <v>16</v>
      </c>
    </row>
    <row r="866" spans="1:7" ht="15" x14ac:dyDescent="0.25">
      <c r="A866" s="1">
        <v>44382</v>
      </c>
      <c r="B866" s="2">
        <v>0.68350694444444438</v>
      </c>
      <c r="C866">
        <v>16</v>
      </c>
      <c r="D866" s="24">
        <f t="shared" si="57"/>
        <v>16</v>
      </c>
      <c r="E866" s="26" t="str">
        <f t="shared" si="60"/>
        <v>Under</v>
      </c>
      <c r="F866" s="26" t="str">
        <f t="shared" si="58"/>
        <v>Under</v>
      </c>
      <c r="G866" s="26">
        <f t="shared" si="59"/>
        <v>16</v>
      </c>
    </row>
    <row r="867" spans="1:7" ht="15" x14ac:dyDescent="0.25">
      <c r="A867" s="1">
        <v>44382</v>
      </c>
      <c r="B867" s="2">
        <v>0.68386574074074069</v>
      </c>
      <c r="C867">
        <v>14</v>
      </c>
      <c r="D867" s="24">
        <f t="shared" si="57"/>
        <v>14</v>
      </c>
      <c r="E867" s="26" t="str">
        <f t="shared" si="60"/>
        <v>Under</v>
      </c>
      <c r="F867" s="26" t="str">
        <f t="shared" si="58"/>
        <v>Under</v>
      </c>
      <c r="G867" s="26">
        <f t="shared" si="59"/>
        <v>16</v>
      </c>
    </row>
    <row r="868" spans="1:7" ht="15" x14ac:dyDescent="0.25">
      <c r="A868" s="1">
        <v>44382</v>
      </c>
      <c r="B868" s="2">
        <v>0.68414351851851851</v>
      </c>
      <c r="C868">
        <v>12</v>
      </c>
      <c r="D868" s="24">
        <f t="shared" si="57"/>
        <v>12</v>
      </c>
      <c r="E868" s="26" t="str">
        <f t="shared" si="60"/>
        <v>Under</v>
      </c>
      <c r="F868" s="26" t="str">
        <f t="shared" si="58"/>
        <v>Under</v>
      </c>
      <c r="G868" s="26">
        <f t="shared" si="59"/>
        <v>16</v>
      </c>
    </row>
    <row r="869" spans="1:7" ht="15" x14ac:dyDescent="0.25">
      <c r="A869" s="1">
        <v>44382</v>
      </c>
      <c r="B869" s="2">
        <v>0.6847685185185185</v>
      </c>
      <c r="C869">
        <v>16</v>
      </c>
      <c r="D869" s="24">
        <f t="shared" si="57"/>
        <v>16</v>
      </c>
      <c r="E869" s="26" t="str">
        <f t="shared" si="60"/>
        <v>Under</v>
      </c>
      <c r="F869" s="26" t="str">
        <f t="shared" si="58"/>
        <v>Under</v>
      </c>
      <c r="G869" s="26">
        <f t="shared" si="59"/>
        <v>16</v>
      </c>
    </row>
    <row r="870" spans="1:7" ht="15" x14ac:dyDescent="0.25">
      <c r="A870" s="1">
        <v>44382</v>
      </c>
      <c r="B870" s="2">
        <v>0.68491898148148145</v>
      </c>
      <c r="C870">
        <v>10</v>
      </c>
      <c r="D870" s="24">
        <f t="shared" si="57"/>
        <v>10</v>
      </c>
      <c r="E870" s="26" t="str">
        <f t="shared" si="60"/>
        <v>Under</v>
      </c>
      <c r="F870" s="26" t="str">
        <f t="shared" si="58"/>
        <v>Under</v>
      </c>
      <c r="G870" s="26">
        <f t="shared" si="59"/>
        <v>16</v>
      </c>
    </row>
    <row r="871" spans="1:7" ht="15" x14ac:dyDescent="0.25">
      <c r="A871" s="1">
        <v>44382</v>
      </c>
      <c r="B871" s="2">
        <v>0.68668981481481473</v>
      </c>
      <c r="C871">
        <v>17</v>
      </c>
      <c r="D871" s="24">
        <f t="shared" si="57"/>
        <v>17</v>
      </c>
      <c r="E871" s="26" t="str">
        <f t="shared" si="60"/>
        <v>Under</v>
      </c>
      <c r="F871" s="26" t="str">
        <f t="shared" si="58"/>
        <v>Under</v>
      </c>
      <c r="G871" s="26">
        <f t="shared" si="59"/>
        <v>16</v>
      </c>
    </row>
    <row r="872" spans="1:7" ht="15" x14ac:dyDescent="0.25">
      <c r="A872" s="1">
        <v>44382</v>
      </c>
      <c r="B872" s="2">
        <v>0.68670138888888888</v>
      </c>
      <c r="C872">
        <v>17</v>
      </c>
      <c r="D872" s="24">
        <f t="shared" si="57"/>
        <v>17</v>
      </c>
      <c r="E872" s="26" t="str">
        <f t="shared" si="60"/>
        <v>Under</v>
      </c>
      <c r="F872" s="26" t="str">
        <f t="shared" si="58"/>
        <v>Under</v>
      </c>
      <c r="G872" s="26">
        <f t="shared" si="59"/>
        <v>16</v>
      </c>
    </row>
    <row r="873" spans="1:7" ht="15" x14ac:dyDescent="0.25">
      <c r="A873" s="1">
        <v>44382</v>
      </c>
      <c r="B873" s="2">
        <v>0.68678240740740737</v>
      </c>
      <c r="C873">
        <v>11</v>
      </c>
      <c r="D873" s="24">
        <f t="shared" si="57"/>
        <v>11</v>
      </c>
      <c r="E873" s="26" t="str">
        <f t="shared" si="60"/>
        <v>Under</v>
      </c>
      <c r="F873" s="26" t="str">
        <f t="shared" si="58"/>
        <v>Under</v>
      </c>
      <c r="G873" s="26">
        <f t="shared" si="59"/>
        <v>16</v>
      </c>
    </row>
    <row r="874" spans="1:7" ht="15" x14ac:dyDescent="0.25">
      <c r="A874" s="1">
        <v>44382</v>
      </c>
      <c r="B874" s="2">
        <v>0.69202546296296286</v>
      </c>
      <c r="C874">
        <v>16</v>
      </c>
      <c r="D874" s="24">
        <f t="shared" si="57"/>
        <v>16</v>
      </c>
      <c r="E874" s="26" t="str">
        <f t="shared" si="60"/>
        <v>Under</v>
      </c>
      <c r="F874" s="26" t="str">
        <f t="shared" si="58"/>
        <v>Under</v>
      </c>
      <c r="G874" s="26">
        <f t="shared" si="59"/>
        <v>16</v>
      </c>
    </row>
    <row r="875" spans="1:7" ht="15" x14ac:dyDescent="0.25">
      <c r="A875" s="1">
        <v>44382</v>
      </c>
      <c r="B875" s="2">
        <v>0.69241898148148151</v>
      </c>
      <c r="C875">
        <v>17</v>
      </c>
      <c r="D875" s="24">
        <f t="shared" si="57"/>
        <v>17</v>
      </c>
      <c r="E875" s="26" t="str">
        <f t="shared" si="60"/>
        <v>Under</v>
      </c>
      <c r="F875" s="26" t="str">
        <f t="shared" si="58"/>
        <v>Under</v>
      </c>
      <c r="G875" s="26">
        <f t="shared" si="59"/>
        <v>16</v>
      </c>
    </row>
    <row r="876" spans="1:7" ht="15" x14ac:dyDescent="0.25">
      <c r="A876" s="1">
        <v>44382</v>
      </c>
      <c r="B876" s="2">
        <v>0.6931250000000001</v>
      </c>
      <c r="C876">
        <v>15</v>
      </c>
      <c r="D876" s="24">
        <f t="shared" si="57"/>
        <v>15</v>
      </c>
      <c r="E876" s="26" t="str">
        <f t="shared" si="60"/>
        <v>Under</v>
      </c>
      <c r="F876" s="26" t="str">
        <f t="shared" si="58"/>
        <v>Under</v>
      </c>
      <c r="G876" s="26">
        <f t="shared" si="59"/>
        <v>16</v>
      </c>
    </row>
    <row r="877" spans="1:7" ht="15" x14ac:dyDescent="0.25">
      <c r="A877" s="1">
        <v>44382</v>
      </c>
      <c r="B877" s="2">
        <v>0.6935069444444445</v>
      </c>
      <c r="C877">
        <v>12</v>
      </c>
      <c r="D877" s="24">
        <f t="shared" si="57"/>
        <v>12</v>
      </c>
      <c r="E877" s="26" t="str">
        <f t="shared" si="60"/>
        <v>Under</v>
      </c>
      <c r="F877" s="26" t="str">
        <f t="shared" si="58"/>
        <v>Under</v>
      </c>
      <c r="G877" s="26">
        <f t="shared" si="59"/>
        <v>16</v>
      </c>
    </row>
    <row r="878" spans="1:7" ht="15" x14ac:dyDescent="0.25">
      <c r="A878" s="1">
        <v>44382</v>
      </c>
      <c r="B878" s="2">
        <v>0.69494212962962953</v>
      </c>
      <c r="C878">
        <v>26</v>
      </c>
      <c r="D878" s="24">
        <f t="shared" si="57"/>
        <v>26</v>
      </c>
      <c r="E878" s="26" t="str">
        <f t="shared" si="60"/>
        <v>Over</v>
      </c>
      <c r="F878" s="26" t="str">
        <f t="shared" si="58"/>
        <v>Over</v>
      </c>
      <c r="G878" s="26">
        <f t="shared" si="59"/>
        <v>16</v>
      </c>
    </row>
    <row r="879" spans="1:7" ht="15" x14ac:dyDescent="0.25">
      <c r="A879" s="1">
        <v>44382</v>
      </c>
      <c r="B879" s="2">
        <v>0.69497685185185187</v>
      </c>
      <c r="C879">
        <v>11</v>
      </c>
      <c r="D879" s="24">
        <f t="shared" si="57"/>
        <v>11</v>
      </c>
      <c r="E879" s="26" t="str">
        <f t="shared" si="60"/>
        <v>Under</v>
      </c>
      <c r="F879" s="26" t="str">
        <f t="shared" si="58"/>
        <v>Under</v>
      </c>
      <c r="G879" s="26">
        <f t="shared" si="59"/>
        <v>16</v>
      </c>
    </row>
    <row r="880" spans="1:7" ht="15" x14ac:dyDescent="0.25">
      <c r="A880" s="1">
        <v>44382</v>
      </c>
      <c r="B880" s="2">
        <v>0.6950115740740741</v>
      </c>
      <c r="C880">
        <v>14</v>
      </c>
      <c r="D880" s="24">
        <f t="shared" si="57"/>
        <v>14</v>
      </c>
      <c r="E880" s="26" t="str">
        <f t="shared" si="60"/>
        <v>Under</v>
      </c>
      <c r="F880" s="26" t="str">
        <f t="shared" si="58"/>
        <v>Under</v>
      </c>
      <c r="G880" s="26">
        <f t="shared" si="59"/>
        <v>16</v>
      </c>
    </row>
    <row r="881" spans="1:7" ht="15" x14ac:dyDescent="0.25">
      <c r="A881" s="1">
        <v>44382</v>
      </c>
      <c r="B881" s="2">
        <v>0.69644675925925925</v>
      </c>
      <c r="C881">
        <v>16</v>
      </c>
      <c r="D881" s="24">
        <f t="shared" si="57"/>
        <v>16</v>
      </c>
      <c r="E881" s="26" t="str">
        <f t="shared" si="60"/>
        <v>Under</v>
      </c>
      <c r="F881" s="26" t="str">
        <f t="shared" si="58"/>
        <v>Under</v>
      </c>
      <c r="G881" s="26">
        <f t="shared" si="59"/>
        <v>16</v>
      </c>
    </row>
    <row r="882" spans="1:7" ht="15" x14ac:dyDescent="0.25">
      <c r="A882" s="1">
        <v>44382</v>
      </c>
      <c r="B882" s="2">
        <v>0.69712962962962965</v>
      </c>
      <c r="C882">
        <v>17</v>
      </c>
      <c r="D882" s="24">
        <f t="shared" si="57"/>
        <v>17</v>
      </c>
      <c r="E882" s="26" t="str">
        <f t="shared" si="60"/>
        <v>Under</v>
      </c>
      <c r="F882" s="26" t="str">
        <f t="shared" si="58"/>
        <v>Under</v>
      </c>
      <c r="G882" s="26">
        <f t="shared" si="59"/>
        <v>16</v>
      </c>
    </row>
    <row r="883" spans="1:7" ht="15" x14ac:dyDescent="0.25">
      <c r="A883" s="1">
        <v>44382</v>
      </c>
      <c r="B883" s="2">
        <v>0.69715277777777773</v>
      </c>
      <c r="C883">
        <v>20</v>
      </c>
      <c r="D883" s="24">
        <f t="shared" si="57"/>
        <v>20</v>
      </c>
      <c r="E883" s="26" t="str">
        <f t="shared" si="60"/>
        <v>Under</v>
      </c>
      <c r="F883" s="26" t="str">
        <f t="shared" si="58"/>
        <v>Under</v>
      </c>
      <c r="G883" s="26">
        <f t="shared" si="59"/>
        <v>16</v>
      </c>
    </row>
    <row r="884" spans="1:7" ht="15" x14ac:dyDescent="0.25">
      <c r="A884" s="1">
        <v>44382</v>
      </c>
      <c r="B884" s="2">
        <v>0.69820601851851849</v>
      </c>
      <c r="C884">
        <v>15</v>
      </c>
      <c r="D884" s="24">
        <f t="shared" si="57"/>
        <v>15</v>
      </c>
      <c r="E884" s="26" t="str">
        <f t="shared" si="60"/>
        <v>Under</v>
      </c>
      <c r="F884" s="26" t="str">
        <f t="shared" si="58"/>
        <v>Under</v>
      </c>
      <c r="G884" s="26">
        <f t="shared" si="59"/>
        <v>16</v>
      </c>
    </row>
    <row r="885" spans="1:7" ht="15" x14ac:dyDescent="0.25">
      <c r="A885" s="1">
        <v>44382</v>
      </c>
      <c r="B885" s="2">
        <v>0.69873842592592583</v>
      </c>
      <c r="C885">
        <v>21</v>
      </c>
      <c r="D885" s="24">
        <f t="shared" si="57"/>
        <v>21</v>
      </c>
      <c r="E885" s="26" t="str">
        <f t="shared" si="60"/>
        <v>Under</v>
      </c>
      <c r="F885" s="26" t="str">
        <f t="shared" si="58"/>
        <v>Over</v>
      </c>
      <c r="G885" s="26">
        <f t="shared" si="59"/>
        <v>16</v>
      </c>
    </row>
    <row r="886" spans="1:7" ht="15" x14ac:dyDescent="0.25">
      <c r="A886" s="1">
        <v>44382</v>
      </c>
      <c r="B886" s="2">
        <v>0.6988078703703704</v>
      </c>
      <c r="C886">
        <v>12</v>
      </c>
      <c r="D886" s="24">
        <f t="shared" si="57"/>
        <v>12</v>
      </c>
      <c r="E886" s="26" t="str">
        <f t="shared" si="60"/>
        <v>Under</v>
      </c>
      <c r="F886" s="26" t="str">
        <f t="shared" si="58"/>
        <v>Under</v>
      </c>
      <c r="G886" s="26">
        <f t="shared" si="59"/>
        <v>16</v>
      </c>
    </row>
    <row r="887" spans="1:7" ht="15" x14ac:dyDescent="0.25">
      <c r="A887" s="1">
        <v>44382</v>
      </c>
      <c r="B887" s="2">
        <v>0.70010416666666664</v>
      </c>
      <c r="C887">
        <v>13</v>
      </c>
      <c r="D887" s="24">
        <f t="shared" si="57"/>
        <v>13</v>
      </c>
      <c r="E887" s="26" t="str">
        <f t="shared" si="60"/>
        <v>Under</v>
      </c>
      <c r="F887" s="26" t="str">
        <f t="shared" si="58"/>
        <v>Under</v>
      </c>
      <c r="G887" s="26">
        <f t="shared" si="59"/>
        <v>16</v>
      </c>
    </row>
    <row r="888" spans="1:7" ht="15" x14ac:dyDescent="0.25">
      <c r="A888" s="1">
        <v>44382</v>
      </c>
      <c r="B888" s="2">
        <v>0.70078703703703704</v>
      </c>
      <c r="C888">
        <v>11</v>
      </c>
      <c r="D888" s="24">
        <f t="shared" si="57"/>
        <v>11</v>
      </c>
      <c r="E888" s="26" t="str">
        <f t="shared" si="60"/>
        <v>Under</v>
      </c>
      <c r="F888" s="26" t="str">
        <f t="shared" si="58"/>
        <v>Under</v>
      </c>
      <c r="G888" s="26">
        <f t="shared" si="59"/>
        <v>16</v>
      </c>
    </row>
    <row r="889" spans="1:7" ht="15" x14ac:dyDescent="0.25">
      <c r="A889" s="1">
        <v>44382</v>
      </c>
      <c r="B889" s="2">
        <v>0.70229166666666665</v>
      </c>
      <c r="C889">
        <v>14</v>
      </c>
      <c r="D889" s="24">
        <f t="shared" si="57"/>
        <v>14</v>
      </c>
      <c r="E889" s="26" t="str">
        <f t="shared" si="60"/>
        <v>Under</v>
      </c>
      <c r="F889" s="26" t="str">
        <f t="shared" si="58"/>
        <v>Under</v>
      </c>
      <c r="G889" s="26">
        <f t="shared" si="59"/>
        <v>16</v>
      </c>
    </row>
    <row r="890" spans="1:7" ht="15" x14ac:dyDescent="0.25">
      <c r="A890" s="1">
        <v>44382</v>
      </c>
      <c r="B890" s="2">
        <v>0.70490740740740743</v>
      </c>
      <c r="C890">
        <v>18</v>
      </c>
      <c r="D890" s="24">
        <f t="shared" si="57"/>
        <v>18</v>
      </c>
      <c r="E890" s="26" t="str">
        <f t="shared" si="60"/>
        <v>Under</v>
      </c>
      <c r="F890" s="26" t="str">
        <f t="shared" si="58"/>
        <v>Under</v>
      </c>
      <c r="G890" s="26">
        <f t="shared" si="59"/>
        <v>16</v>
      </c>
    </row>
    <row r="891" spans="1:7" ht="15" x14ac:dyDescent="0.25">
      <c r="A891" s="1">
        <v>44382</v>
      </c>
      <c r="B891" s="2">
        <v>0.70491898148148147</v>
      </c>
      <c r="C891">
        <v>17</v>
      </c>
      <c r="D891" s="24">
        <f t="shared" si="57"/>
        <v>17</v>
      </c>
      <c r="E891" s="26" t="str">
        <f t="shared" si="60"/>
        <v>Under</v>
      </c>
      <c r="F891" s="26" t="str">
        <f t="shared" si="58"/>
        <v>Under</v>
      </c>
      <c r="G891" s="26">
        <f t="shared" si="59"/>
        <v>16</v>
      </c>
    </row>
    <row r="892" spans="1:7" ht="15" x14ac:dyDescent="0.25">
      <c r="A892" s="1">
        <v>44382</v>
      </c>
      <c r="B892" s="2">
        <v>0.7049537037037038</v>
      </c>
      <c r="C892">
        <v>18</v>
      </c>
      <c r="D892" s="24">
        <f t="shared" si="57"/>
        <v>18</v>
      </c>
      <c r="E892" s="26" t="str">
        <f t="shared" si="60"/>
        <v>Under</v>
      </c>
      <c r="F892" s="26" t="str">
        <f t="shared" si="58"/>
        <v>Under</v>
      </c>
      <c r="G892" s="26">
        <f t="shared" si="59"/>
        <v>16</v>
      </c>
    </row>
    <row r="893" spans="1:7" ht="15" x14ac:dyDescent="0.25">
      <c r="A893" s="1">
        <v>44382</v>
      </c>
      <c r="B893" s="2">
        <v>0.70665509259259263</v>
      </c>
      <c r="C893">
        <v>14</v>
      </c>
      <c r="D893" s="24">
        <f t="shared" si="57"/>
        <v>14</v>
      </c>
      <c r="E893" s="26" t="str">
        <f t="shared" si="60"/>
        <v>Under</v>
      </c>
      <c r="F893" s="26" t="str">
        <f t="shared" si="58"/>
        <v>Under</v>
      </c>
      <c r="G893" s="26">
        <f t="shared" si="59"/>
        <v>16</v>
      </c>
    </row>
    <row r="894" spans="1:7" ht="15" x14ac:dyDescent="0.25">
      <c r="A894" s="1">
        <v>44382</v>
      </c>
      <c r="B894" s="2">
        <v>0.70721064814814805</v>
      </c>
      <c r="C894">
        <v>13</v>
      </c>
      <c r="D894" s="24">
        <f t="shared" si="57"/>
        <v>13</v>
      </c>
      <c r="E894" s="26" t="str">
        <f t="shared" si="60"/>
        <v>Under</v>
      </c>
      <c r="F894" s="26" t="str">
        <f t="shared" si="58"/>
        <v>Under</v>
      </c>
      <c r="G894" s="26">
        <f t="shared" si="59"/>
        <v>16</v>
      </c>
    </row>
    <row r="895" spans="1:7" ht="15" x14ac:dyDescent="0.25">
      <c r="A895" s="1">
        <v>44382</v>
      </c>
      <c r="B895" s="2">
        <v>0.70726851851851846</v>
      </c>
      <c r="C895">
        <v>13</v>
      </c>
      <c r="D895" s="24">
        <f t="shared" si="57"/>
        <v>13</v>
      </c>
      <c r="E895" s="26" t="str">
        <f t="shared" si="60"/>
        <v>Under</v>
      </c>
      <c r="F895" s="26" t="str">
        <f t="shared" si="58"/>
        <v>Under</v>
      </c>
      <c r="G895" s="26">
        <f t="shared" si="59"/>
        <v>16</v>
      </c>
    </row>
    <row r="896" spans="1:7" ht="15" x14ac:dyDescent="0.25">
      <c r="A896" s="1">
        <v>44382</v>
      </c>
      <c r="B896" s="2">
        <v>0.70737268518518526</v>
      </c>
      <c r="C896">
        <v>15</v>
      </c>
      <c r="D896" s="24">
        <f t="shared" si="57"/>
        <v>15</v>
      </c>
      <c r="E896" s="26" t="str">
        <f t="shared" si="60"/>
        <v>Under</v>
      </c>
      <c r="F896" s="26" t="str">
        <f t="shared" si="58"/>
        <v>Under</v>
      </c>
      <c r="G896" s="26">
        <f t="shared" si="59"/>
        <v>16</v>
      </c>
    </row>
    <row r="897" spans="1:7" ht="15" x14ac:dyDescent="0.25">
      <c r="A897" s="1">
        <v>44382</v>
      </c>
      <c r="B897" s="2">
        <v>0.7084259259259259</v>
      </c>
      <c r="C897">
        <v>12</v>
      </c>
      <c r="D897" s="24">
        <f t="shared" si="57"/>
        <v>12</v>
      </c>
      <c r="E897" s="26" t="str">
        <f t="shared" si="60"/>
        <v>Under</v>
      </c>
      <c r="F897" s="26" t="str">
        <f t="shared" si="58"/>
        <v>Under</v>
      </c>
      <c r="G897" s="26">
        <f t="shared" si="59"/>
        <v>17</v>
      </c>
    </row>
    <row r="898" spans="1:7" ht="15" x14ac:dyDescent="0.25">
      <c r="A898" s="1">
        <v>44382</v>
      </c>
      <c r="B898" s="2">
        <v>0.71010416666666665</v>
      </c>
      <c r="C898">
        <v>13</v>
      </c>
      <c r="D898" s="24">
        <f t="shared" si="57"/>
        <v>13</v>
      </c>
      <c r="E898" s="26" t="str">
        <f t="shared" si="60"/>
        <v>Under</v>
      </c>
      <c r="F898" s="26" t="str">
        <f t="shared" si="58"/>
        <v>Under</v>
      </c>
      <c r="G898" s="26">
        <f t="shared" si="59"/>
        <v>17</v>
      </c>
    </row>
    <row r="899" spans="1:7" ht="15" x14ac:dyDescent="0.25">
      <c r="A899" s="1">
        <v>44382</v>
      </c>
      <c r="B899" s="2">
        <v>0.71077546296296301</v>
      </c>
      <c r="C899">
        <v>18</v>
      </c>
      <c r="D899" s="24">
        <f t="shared" si="57"/>
        <v>18</v>
      </c>
      <c r="E899" s="26" t="str">
        <f t="shared" si="60"/>
        <v>Under</v>
      </c>
      <c r="F899" s="26" t="str">
        <f t="shared" si="58"/>
        <v>Under</v>
      </c>
      <c r="G899" s="26">
        <f t="shared" si="59"/>
        <v>17</v>
      </c>
    </row>
    <row r="900" spans="1:7" ht="15" x14ac:dyDescent="0.25">
      <c r="A900" s="1">
        <v>44382</v>
      </c>
      <c r="B900" s="2">
        <v>0.7122222222222222</v>
      </c>
      <c r="C900">
        <v>13</v>
      </c>
      <c r="D900" s="24">
        <f t="shared" si="57"/>
        <v>13</v>
      </c>
      <c r="E900" s="26" t="str">
        <f t="shared" si="60"/>
        <v>Under</v>
      </c>
      <c r="F900" s="26" t="str">
        <f t="shared" si="58"/>
        <v>Under</v>
      </c>
      <c r="G900" s="26">
        <f t="shared" si="59"/>
        <v>17</v>
      </c>
    </row>
    <row r="901" spans="1:7" ht="15" x14ac:dyDescent="0.25">
      <c r="A901" s="1">
        <v>44382</v>
      </c>
      <c r="B901" s="2">
        <v>0.71341435185185187</v>
      </c>
      <c r="C901">
        <v>16</v>
      </c>
      <c r="D901" s="24">
        <f t="shared" si="57"/>
        <v>16</v>
      </c>
      <c r="E901" s="26" t="str">
        <f t="shared" si="60"/>
        <v>Under</v>
      </c>
      <c r="F901" s="26" t="str">
        <f t="shared" si="58"/>
        <v>Under</v>
      </c>
      <c r="G901" s="26">
        <f t="shared" si="59"/>
        <v>17</v>
      </c>
    </row>
    <row r="902" spans="1:7" ht="15" x14ac:dyDescent="0.25">
      <c r="A902" s="1">
        <v>44382</v>
      </c>
      <c r="B902" s="2">
        <v>0.71361111111111108</v>
      </c>
      <c r="C902">
        <v>13</v>
      </c>
      <c r="D902" s="24">
        <f t="shared" si="57"/>
        <v>13</v>
      </c>
      <c r="E902" s="26" t="str">
        <f t="shared" si="60"/>
        <v>Under</v>
      </c>
      <c r="F902" s="26" t="str">
        <f t="shared" si="58"/>
        <v>Under</v>
      </c>
      <c r="G902" s="26">
        <f t="shared" si="59"/>
        <v>17</v>
      </c>
    </row>
    <row r="903" spans="1:7" ht="15" x14ac:dyDescent="0.25">
      <c r="A903" s="1">
        <v>44382</v>
      </c>
      <c r="B903" s="2">
        <v>0.71429398148148149</v>
      </c>
      <c r="C903">
        <v>20</v>
      </c>
      <c r="D903" s="24">
        <f t="shared" si="57"/>
        <v>20</v>
      </c>
      <c r="E903" s="26" t="str">
        <f t="shared" si="60"/>
        <v>Under</v>
      </c>
      <c r="F903" s="26" t="str">
        <f t="shared" si="58"/>
        <v>Under</v>
      </c>
      <c r="G903" s="26">
        <f t="shared" si="59"/>
        <v>17</v>
      </c>
    </row>
    <row r="904" spans="1:7" ht="15" x14ac:dyDescent="0.25">
      <c r="A904" s="1">
        <v>44382</v>
      </c>
      <c r="B904" s="2">
        <v>0.71563657407407411</v>
      </c>
      <c r="C904">
        <v>10</v>
      </c>
      <c r="D904" s="24">
        <f t="shared" si="57"/>
        <v>10</v>
      </c>
      <c r="E904" s="26" t="str">
        <f t="shared" si="60"/>
        <v>Under</v>
      </c>
      <c r="F904" s="26" t="str">
        <f t="shared" si="58"/>
        <v>Under</v>
      </c>
      <c r="G904" s="26">
        <f t="shared" si="59"/>
        <v>17</v>
      </c>
    </row>
    <row r="905" spans="1:7" ht="15" x14ac:dyDescent="0.25">
      <c r="A905" s="1">
        <v>44382</v>
      </c>
      <c r="B905" s="2">
        <v>0.71680555555555558</v>
      </c>
      <c r="C905">
        <v>15</v>
      </c>
      <c r="D905" s="24">
        <f t="shared" si="57"/>
        <v>15</v>
      </c>
      <c r="E905" s="26" t="str">
        <f t="shared" si="60"/>
        <v>Under</v>
      </c>
      <c r="F905" s="26" t="str">
        <f t="shared" si="58"/>
        <v>Under</v>
      </c>
      <c r="G905" s="26">
        <f t="shared" si="59"/>
        <v>17</v>
      </c>
    </row>
    <row r="906" spans="1:7" ht="15" x14ac:dyDescent="0.25">
      <c r="A906" s="1">
        <v>44382</v>
      </c>
      <c r="B906" s="2">
        <v>0.7169444444444445</v>
      </c>
      <c r="C906">
        <v>17</v>
      </c>
      <c r="D906" s="24">
        <f t="shared" si="57"/>
        <v>17</v>
      </c>
      <c r="E906" s="26" t="str">
        <f t="shared" si="60"/>
        <v>Under</v>
      </c>
      <c r="F906" s="26" t="str">
        <f t="shared" si="58"/>
        <v>Under</v>
      </c>
      <c r="G906" s="26">
        <f t="shared" si="59"/>
        <v>17</v>
      </c>
    </row>
    <row r="907" spans="1:7" ht="15" x14ac:dyDescent="0.25">
      <c r="A907" s="1">
        <v>44382</v>
      </c>
      <c r="B907" s="2">
        <v>0.71752314814814822</v>
      </c>
      <c r="C907">
        <v>10</v>
      </c>
      <c r="D907" s="24">
        <f t="shared" si="57"/>
        <v>10</v>
      </c>
      <c r="E907" s="26" t="str">
        <f t="shared" si="60"/>
        <v>Under</v>
      </c>
      <c r="F907" s="26" t="str">
        <f t="shared" si="58"/>
        <v>Under</v>
      </c>
      <c r="G907" s="26">
        <f t="shared" si="59"/>
        <v>17</v>
      </c>
    </row>
    <row r="908" spans="1:7" ht="15" x14ac:dyDescent="0.25">
      <c r="A908" s="1">
        <v>44382</v>
      </c>
      <c r="B908" s="2">
        <v>0.71800925925925929</v>
      </c>
      <c r="C908">
        <v>26</v>
      </c>
      <c r="D908" s="24">
        <f t="shared" si="57"/>
        <v>26</v>
      </c>
      <c r="E908" s="26" t="str">
        <f t="shared" si="60"/>
        <v>Over</v>
      </c>
      <c r="F908" s="26" t="str">
        <f t="shared" si="58"/>
        <v>Over</v>
      </c>
      <c r="G908" s="26">
        <f t="shared" si="59"/>
        <v>17</v>
      </c>
    </row>
    <row r="909" spans="1:7" ht="15" x14ac:dyDescent="0.25">
      <c r="A909" s="1">
        <v>44382</v>
      </c>
      <c r="B909" s="2">
        <v>0.71980324074074076</v>
      </c>
      <c r="C909">
        <v>17</v>
      </c>
      <c r="D909" s="24">
        <f t="shared" si="57"/>
        <v>17</v>
      </c>
      <c r="E909" s="26" t="str">
        <f t="shared" si="60"/>
        <v>Under</v>
      </c>
      <c r="F909" s="26" t="str">
        <f t="shared" si="58"/>
        <v>Under</v>
      </c>
      <c r="G909" s="26">
        <f t="shared" si="59"/>
        <v>17</v>
      </c>
    </row>
    <row r="910" spans="1:7" ht="15" x14ac:dyDescent="0.25">
      <c r="A910" s="1">
        <v>44382</v>
      </c>
      <c r="B910" s="2">
        <v>0.7208564814814814</v>
      </c>
      <c r="C910">
        <v>10</v>
      </c>
      <c r="D910" s="24">
        <f t="shared" si="57"/>
        <v>10</v>
      </c>
      <c r="E910" s="26" t="str">
        <f t="shared" si="60"/>
        <v>Under</v>
      </c>
      <c r="F910" s="26" t="str">
        <f t="shared" si="58"/>
        <v>Under</v>
      </c>
      <c r="G910" s="26">
        <f t="shared" si="59"/>
        <v>17</v>
      </c>
    </row>
    <row r="911" spans="1:7" ht="15" x14ac:dyDescent="0.25">
      <c r="A911" s="1">
        <v>44382</v>
      </c>
      <c r="B911" s="2">
        <v>0.72128472222222229</v>
      </c>
      <c r="C911">
        <v>12</v>
      </c>
      <c r="D911" s="24">
        <f t="shared" si="57"/>
        <v>12</v>
      </c>
      <c r="E911" s="26" t="str">
        <f t="shared" si="60"/>
        <v>Under</v>
      </c>
      <c r="F911" s="26" t="str">
        <f t="shared" si="58"/>
        <v>Under</v>
      </c>
      <c r="G911" s="26">
        <f t="shared" si="59"/>
        <v>17</v>
      </c>
    </row>
    <row r="912" spans="1:7" ht="15" x14ac:dyDescent="0.25">
      <c r="A912" s="1">
        <v>44382</v>
      </c>
      <c r="B912" s="2">
        <v>0.72141203703703705</v>
      </c>
      <c r="C912">
        <v>16</v>
      </c>
      <c r="D912" s="24">
        <f t="shared" si="57"/>
        <v>16</v>
      </c>
      <c r="E912" s="26" t="str">
        <f t="shared" si="60"/>
        <v>Under</v>
      </c>
      <c r="F912" s="26" t="str">
        <f t="shared" si="58"/>
        <v>Under</v>
      </c>
      <c r="G912" s="26">
        <f t="shared" si="59"/>
        <v>17</v>
      </c>
    </row>
    <row r="913" spans="1:7" ht="15" x14ac:dyDescent="0.25">
      <c r="A913" s="1">
        <v>44382</v>
      </c>
      <c r="B913" s="2">
        <v>0.72181712962962974</v>
      </c>
      <c r="C913">
        <v>11</v>
      </c>
      <c r="D913" s="24">
        <f t="shared" si="57"/>
        <v>11</v>
      </c>
      <c r="E913" s="26" t="str">
        <f t="shared" si="60"/>
        <v>Under</v>
      </c>
      <c r="F913" s="26" t="str">
        <f t="shared" si="58"/>
        <v>Under</v>
      </c>
      <c r="G913" s="26">
        <f t="shared" si="59"/>
        <v>17</v>
      </c>
    </row>
    <row r="914" spans="1:7" ht="15" x14ac:dyDescent="0.25">
      <c r="A914" s="1">
        <v>44382</v>
      </c>
      <c r="B914" s="2">
        <v>0.72292824074074069</v>
      </c>
      <c r="C914">
        <v>15</v>
      </c>
      <c r="D914" s="24">
        <f t="shared" si="57"/>
        <v>15</v>
      </c>
      <c r="E914" s="26" t="str">
        <f t="shared" si="60"/>
        <v>Under</v>
      </c>
      <c r="F914" s="26" t="str">
        <f t="shared" si="58"/>
        <v>Under</v>
      </c>
      <c r="G914" s="26">
        <f t="shared" si="59"/>
        <v>17</v>
      </c>
    </row>
    <row r="915" spans="1:7" ht="15" x14ac:dyDescent="0.25">
      <c r="A915" s="1">
        <v>44382</v>
      </c>
      <c r="B915" s="2">
        <v>0.72317129629629628</v>
      </c>
      <c r="C915">
        <v>14</v>
      </c>
      <c r="D915" s="24">
        <f t="shared" si="57"/>
        <v>14</v>
      </c>
      <c r="E915" s="26" t="str">
        <f t="shared" si="60"/>
        <v>Under</v>
      </c>
      <c r="F915" s="26" t="str">
        <f t="shared" si="58"/>
        <v>Under</v>
      </c>
      <c r="G915" s="26">
        <f t="shared" si="59"/>
        <v>17</v>
      </c>
    </row>
    <row r="916" spans="1:7" ht="15" x14ac:dyDescent="0.25">
      <c r="A916" s="1">
        <v>44382</v>
      </c>
      <c r="B916" s="2">
        <v>0.72365740740740747</v>
      </c>
      <c r="C916">
        <v>17</v>
      </c>
      <c r="D916" s="24">
        <f t="shared" si="57"/>
        <v>17</v>
      </c>
      <c r="E916" s="26" t="str">
        <f t="shared" si="60"/>
        <v>Under</v>
      </c>
      <c r="F916" s="26" t="str">
        <f t="shared" si="58"/>
        <v>Under</v>
      </c>
      <c r="G916" s="26">
        <f t="shared" si="59"/>
        <v>17</v>
      </c>
    </row>
    <row r="917" spans="1:7" ht="15" x14ac:dyDescent="0.25">
      <c r="A917" s="1">
        <v>44382</v>
      </c>
      <c r="B917" s="2">
        <v>0.724675925925926</v>
      </c>
      <c r="C917">
        <v>14</v>
      </c>
      <c r="D917" s="24">
        <f t="shared" si="57"/>
        <v>14</v>
      </c>
      <c r="E917" s="26" t="str">
        <f t="shared" si="60"/>
        <v>Under</v>
      </c>
      <c r="F917" s="26" t="str">
        <f t="shared" si="58"/>
        <v>Under</v>
      </c>
      <c r="G917" s="26">
        <f t="shared" si="59"/>
        <v>17</v>
      </c>
    </row>
    <row r="918" spans="1:7" ht="15" x14ac:dyDescent="0.25">
      <c r="A918" s="1">
        <v>44382</v>
      </c>
      <c r="B918" s="2">
        <v>0.72515046296296293</v>
      </c>
      <c r="C918">
        <v>10</v>
      </c>
      <c r="D918" s="24">
        <f t="shared" si="57"/>
        <v>10</v>
      </c>
      <c r="E918" s="26" t="str">
        <f t="shared" si="60"/>
        <v>Under</v>
      </c>
      <c r="F918" s="26" t="str">
        <f t="shared" si="58"/>
        <v>Under</v>
      </c>
      <c r="G918" s="26">
        <f t="shared" si="59"/>
        <v>17</v>
      </c>
    </row>
    <row r="919" spans="1:7" ht="15" x14ac:dyDescent="0.25">
      <c r="A919" s="1">
        <v>44382</v>
      </c>
      <c r="B919" s="2">
        <v>0.7254976851851852</v>
      </c>
      <c r="C919">
        <v>12</v>
      </c>
      <c r="D919" s="24">
        <f t="shared" ref="D919:D982" si="61">IF(C919="","",IF($B$9="mph",C919,ROUND(C919*0.6214,0)))</f>
        <v>12</v>
      </c>
      <c r="E919" s="26" t="str">
        <f t="shared" si="60"/>
        <v>Under</v>
      </c>
      <c r="F919" s="26" t="str">
        <f t="shared" ref="F919:F982" si="62">IF(D919="","",IF(D919&gt;$B$10,"Over","Under"))</f>
        <v>Under</v>
      </c>
      <c r="G919" s="26">
        <f t="shared" ref="G919:G982" si="63">HOUR(B919)</f>
        <v>17</v>
      </c>
    </row>
    <row r="920" spans="1:7" ht="15" x14ac:dyDescent="0.25">
      <c r="A920" s="1">
        <v>44382</v>
      </c>
      <c r="B920" s="2">
        <v>0.72672453703703699</v>
      </c>
      <c r="C920">
        <v>15</v>
      </c>
      <c r="D920" s="24">
        <f t="shared" si="61"/>
        <v>15</v>
      </c>
      <c r="E920" s="26" t="str">
        <f t="shared" ref="E920:E983" si="64">IF(D920="","",IF(D920&gt;$B$11,"Over","Under"))</f>
        <v>Under</v>
      </c>
      <c r="F920" s="26" t="str">
        <f t="shared" si="62"/>
        <v>Under</v>
      </c>
      <c r="G920" s="26">
        <f t="shared" si="63"/>
        <v>17</v>
      </c>
    </row>
    <row r="921" spans="1:7" ht="15" x14ac:dyDescent="0.25">
      <c r="A921" s="1">
        <v>44382</v>
      </c>
      <c r="B921" s="2">
        <v>0.72684027777777782</v>
      </c>
      <c r="C921">
        <v>14</v>
      </c>
      <c r="D921" s="24">
        <f t="shared" si="61"/>
        <v>14</v>
      </c>
      <c r="E921" s="26" t="str">
        <f t="shared" si="64"/>
        <v>Under</v>
      </c>
      <c r="F921" s="26" t="str">
        <f t="shared" si="62"/>
        <v>Under</v>
      </c>
      <c r="G921" s="26">
        <f t="shared" si="63"/>
        <v>17</v>
      </c>
    </row>
    <row r="922" spans="1:7" ht="15" x14ac:dyDescent="0.25">
      <c r="A922" s="1">
        <v>44382</v>
      </c>
      <c r="B922" s="2">
        <v>0.72733796296296294</v>
      </c>
      <c r="C922">
        <v>28</v>
      </c>
      <c r="D922" s="24">
        <f t="shared" si="61"/>
        <v>28</v>
      </c>
      <c r="E922" s="26" t="str">
        <f t="shared" si="64"/>
        <v>Over</v>
      </c>
      <c r="F922" s="26" t="str">
        <f t="shared" si="62"/>
        <v>Over</v>
      </c>
      <c r="G922" s="26">
        <f t="shared" si="63"/>
        <v>17</v>
      </c>
    </row>
    <row r="923" spans="1:7" ht="15" x14ac:dyDescent="0.25">
      <c r="A923" s="1">
        <v>44382</v>
      </c>
      <c r="B923" s="2">
        <v>0.72835648148148147</v>
      </c>
      <c r="C923">
        <v>15</v>
      </c>
      <c r="D923" s="24">
        <f t="shared" si="61"/>
        <v>15</v>
      </c>
      <c r="E923" s="26" t="str">
        <f t="shared" si="64"/>
        <v>Under</v>
      </c>
      <c r="F923" s="26" t="str">
        <f t="shared" si="62"/>
        <v>Under</v>
      </c>
      <c r="G923" s="26">
        <f t="shared" si="63"/>
        <v>17</v>
      </c>
    </row>
    <row r="924" spans="1:7" ht="15" x14ac:dyDescent="0.25">
      <c r="A924" s="1">
        <v>44382</v>
      </c>
      <c r="B924" s="2">
        <v>0.72894675925925922</v>
      </c>
      <c r="C924">
        <v>9</v>
      </c>
      <c r="D924" s="24">
        <f t="shared" si="61"/>
        <v>9</v>
      </c>
      <c r="E924" s="26" t="str">
        <f t="shared" si="64"/>
        <v>Under</v>
      </c>
      <c r="F924" s="26" t="str">
        <f t="shared" si="62"/>
        <v>Under</v>
      </c>
      <c r="G924" s="26">
        <f t="shared" si="63"/>
        <v>17</v>
      </c>
    </row>
    <row r="925" spans="1:7" ht="15" x14ac:dyDescent="0.25">
      <c r="A925" s="1">
        <v>44382</v>
      </c>
      <c r="B925" s="2">
        <v>0.72942129629629626</v>
      </c>
      <c r="C925">
        <v>12</v>
      </c>
      <c r="D925" s="24">
        <f t="shared" si="61"/>
        <v>12</v>
      </c>
      <c r="E925" s="26" t="str">
        <f t="shared" si="64"/>
        <v>Under</v>
      </c>
      <c r="F925" s="26" t="str">
        <f t="shared" si="62"/>
        <v>Under</v>
      </c>
      <c r="G925" s="26">
        <f t="shared" si="63"/>
        <v>17</v>
      </c>
    </row>
    <row r="926" spans="1:7" ht="15" x14ac:dyDescent="0.25">
      <c r="A926" s="1">
        <v>44382</v>
      </c>
      <c r="B926" s="2">
        <v>0.73001157407407413</v>
      </c>
      <c r="C926">
        <v>13</v>
      </c>
      <c r="D926" s="24">
        <f t="shared" si="61"/>
        <v>13</v>
      </c>
      <c r="E926" s="26" t="str">
        <f t="shared" si="64"/>
        <v>Under</v>
      </c>
      <c r="F926" s="26" t="str">
        <f t="shared" si="62"/>
        <v>Under</v>
      </c>
      <c r="G926" s="26">
        <f t="shared" si="63"/>
        <v>17</v>
      </c>
    </row>
    <row r="927" spans="1:7" ht="15" x14ac:dyDescent="0.25">
      <c r="A927" s="1">
        <v>44382</v>
      </c>
      <c r="B927" s="2">
        <v>0.73020833333333324</v>
      </c>
      <c r="C927">
        <v>15</v>
      </c>
      <c r="D927" s="24">
        <f t="shared" si="61"/>
        <v>15</v>
      </c>
      <c r="E927" s="26" t="str">
        <f t="shared" si="64"/>
        <v>Under</v>
      </c>
      <c r="F927" s="26" t="str">
        <f t="shared" si="62"/>
        <v>Under</v>
      </c>
      <c r="G927" s="26">
        <f t="shared" si="63"/>
        <v>17</v>
      </c>
    </row>
    <row r="928" spans="1:7" ht="15" x14ac:dyDescent="0.25">
      <c r="A928" s="1">
        <v>44382</v>
      </c>
      <c r="B928" s="2">
        <v>0.73266203703703703</v>
      </c>
      <c r="C928">
        <v>12</v>
      </c>
      <c r="D928" s="24">
        <f t="shared" si="61"/>
        <v>12</v>
      </c>
      <c r="E928" s="26" t="str">
        <f t="shared" si="64"/>
        <v>Under</v>
      </c>
      <c r="F928" s="26" t="str">
        <f t="shared" si="62"/>
        <v>Under</v>
      </c>
      <c r="G928" s="26">
        <f t="shared" si="63"/>
        <v>17</v>
      </c>
    </row>
    <row r="929" spans="1:7" ht="15" x14ac:dyDescent="0.25">
      <c r="A929" s="1">
        <v>44382</v>
      </c>
      <c r="B929" s="2">
        <v>0.73325231481481479</v>
      </c>
      <c r="C929">
        <v>15</v>
      </c>
      <c r="D929" s="24">
        <f t="shared" si="61"/>
        <v>15</v>
      </c>
      <c r="E929" s="26" t="str">
        <f t="shared" si="64"/>
        <v>Under</v>
      </c>
      <c r="F929" s="26" t="str">
        <f t="shared" si="62"/>
        <v>Under</v>
      </c>
      <c r="G929" s="26">
        <f t="shared" si="63"/>
        <v>17</v>
      </c>
    </row>
    <row r="930" spans="1:7" ht="15" x14ac:dyDescent="0.25">
      <c r="A930" s="1">
        <v>44382</v>
      </c>
      <c r="B930" s="2">
        <v>0.73484953703703704</v>
      </c>
      <c r="C930">
        <v>28</v>
      </c>
      <c r="D930" s="24">
        <f t="shared" si="61"/>
        <v>28</v>
      </c>
      <c r="E930" s="26" t="str">
        <f t="shared" si="64"/>
        <v>Over</v>
      </c>
      <c r="F930" s="26" t="str">
        <f t="shared" si="62"/>
        <v>Over</v>
      </c>
      <c r="G930" s="26">
        <f t="shared" si="63"/>
        <v>17</v>
      </c>
    </row>
    <row r="931" spans="1:7" ht="15" x14ac:dyDescent="0.25">
      <c r="A931" s="1">
        <v>44382</v>
      </c>
      <c r="B931" s="2">
        <v>0.73486111111111108</v>
      </c>
      <c r="C931">
        <v>23</v>
      </c>
      <c r="D931" s="24">
        <f t="shared" si="61"/>
        <v>23</v>
      </c>
      <c r="E931" s="26" t="str">
        <f t="shared" si="64"/>
        <v>Under</v>
      </c>
      <c r="F931" s="26" t="str">
        <f t="shared" si="62"/>
        <v>Over</v>
      </c>
      <c r="G931" s="26">
        <f t="shared" si="63"/>
        <v>17</v>
      </c>
    </row>
    <row r="932" spans="1:7" ht="15" x14ac:dyDescent="0.25">
      <c r="A932" s="1">
        <v>44382</v>
      </c>
      <c r="B932" s="2">
        <v>0.73651620370370363</v>
      </c>
      <c r="C932">
        <v>12</v>
      </c>
      <c r="D932" s="24">
        <f t="shared" si="61"/>
        <v>12</v>
      </c>
      <c r="E932" s="26" t="str">
        <f t="shared" si="64"/>
        <v>Under</v>
      </c>
      <c r="F932" s="26" t="str">
        <f t="shared" si="62"/>
        <v>Under</v>
      </c>
      <c r="G932" s="26">
        <f t="shared" si="63"/>
        <v>17</v>
      </c>
    </row>
    <row r="933" spans="1:7" ht="15" x14ac:dyDescent="0.25">
      <c r="A933" s="1">
        <v>44382</v>
      </c>
      <c r="B933" s="2">
        <v>0.73689814814814814</v>
      </c>
      <c r="C933">
        <v>14</v>
      </c>
      <c r="D933" s="24">
        <f t="shared" si="61"/>
        <v>14</v>
      </c>
      <c r="E933" s="26" t="str">
        <f t="shared" si="64"/>
        <v>Under</v>
      </c>
      <c r="F933" s="26" t="str">
        <f t="shared" si="62"/>
        <v>Under</v>
      </c>
      <c r="G933" s="26">
        <f t="shared" si="63"/>
        <v>17</v>
      </c>
    </row>
    <row r="934" spans="1:7" ht="15" x14ac:dyDescent="0.25">
      <c r="A934" s="1">
        <v>44382</v>
      </c>
      <c r="B934" s="2">
        <v>0.73737268518518517</v>
      </c>
      <c r="C934">
        <v>14</v>
      </c>
      <c r="D934" s="24">
        <f t="shared" si="61"/>
        <v>14</v>
      </c>
      <c r="E934" s="26" t="str">
        <f t="shared" si="64"/>
        <v>Under</v>
      </c>
      <c r="F934" s="26" t="str">
        <f t="shared" si="62"/>
        <v>Under</v>
      </c>
      <c r="G934" s="26">
        <f t="shared" si="63"/>
        <v>17</v>
      </c>
    </row>
    <row r="935" spans="1:7" ht="15" x14ac:dyDescent="0.25">
      <c r="A935" s="1">
        <v>44382</v>
      </c>
      <c r="B935" s="2">
        <v>0.73811342592592588</v>
      </c>
      <c r="C935">
        <v>15</v>
      </c>
      <c r="D935" s="24">
        <f t="shared" si="61"/>
        <v>15</v>
      </c>
      <c r="E935" s="26" t="str">
        <f t="shared" si="64"/>
        <v>Under</v>
      </c>
      <c r="F935" s="26" t="str">
        <f t="shared" si="62"/>
        <v>Under</v>
      </c>
      <c r="G935" s="26">
        <f t="shared" si="63"/>
        <v>17</v>
      </c>
    </row>
    <row r="936" spans="1:7" ht="15" x14ac:dyDescent="0.25">
      <c r="A936" s="1">
        <v>44382</v>
      </c>
      <c r="B936" s="2">
        <v>0.73854166666666676</v>
      </c>
      <c r="C936">
        <v>11</v>
      </c>
      <c r="D936" s="24">
        <f t="shared" si="61"/>
        <v>11</v>
      </c>
      <c r="E936" s="26" t="str">
        <f t="shared" si="64"/>
        <v>Under</v>
      </c>
      <c r="F936" s="26" t="str">
        <f t="shared" si="62"/>
        <v>Under</v>
      </c>
      <c r="G936" s="26">
        <f t="shared" si="63"/>
        <v>17</v>
      </c>
    </row>
    <row r="937" spans="1:7" ht="15" x14ac:dyDescent="0.25">
      <c r="A937" s="1">
        <v>44382</v>
      </c>
      <c r="B937" s="2">
        <v>0.73942129629629638</v>
      </c>
      <c r="C937">
        <v>12</v>
      </c>
      <c r="D937" s="24">
        <f t="shared" si="61"/>
        <v>12</v>
      </c>
      <c r="E937" s="26" t="str">
        <f t="shared" si="64"/>
        <v>Under</v>
      </c>
      <c r="F937" s="26" t="str">
        <f t="shared" si="62"/>
        <v>Under</v>
      </c>
      <c r="G937" s="26">
        <f t="shared" si="63"/>
        <v>17</v>
      </c>
    </row>
    <row r="938" spans="1:7" ht="15" x14ac:dyDescent="0.25">
      <c r="A938" s="1">
        <v>44382</v>
      </c>
      <c r="B938" s="2">
        <v>0.7411226851851852</v>
      </c>
      <c r="C938">
        <v>14</v>
      </c>
      <c r="D938" s="24">
        <f t="shared" si="61"/>
        <v>14</v>
      </c>
      <c r="E938" s="26" t="str">
        <f t="shared" si="64"/>
        <v>Under</v>
      </c>
      <c r="F938" s="26" t="str">
        <f t="shared" si="62"/>
        <v>Under</v>
      </c>
      <c r="G938" s="26">
        <f t="shared" si="63"/>
        <v>17</v>
      </c>
    </row>
    <row r="939" spans="1:7" ht="15" x14ac:dyDescent="0.25">
      <c r="A939" s="1">
        <v>44382</v>
      </c>
      <c r="B939" s="2">
        <v>0.74157407407407405</v>
      </c>
      <c r="C939">
        <v>18</v>
      </c>
      <c r="D939" s="24">
        <f t="shared" si="61"/>
        <v>18</v>
      </c>
      <c r="E939" s="26" t="str">
        <f t="shared" si="64"/>
        <v>Under</v>
      </c>
      <c r="F939" s="26" t="str">
        <f t="shared" si="62"/>
        <v>Under</v>
      </c>
      <c r="G939" s="26">
        <f t="shared" si="63"/>
        <v>17</v>
      </c>
    </row>
    <row r="940" spans="1:7" ht="15" x14ac:dyDescent="0.25">
      <c r="A940" s="1">
        <v>44382</v>
      </c>
      <c r="B940" s="2">
        <v>0.741724537037037</v>
      </c>
      <c r="C940">
        <v>16</v>
      </c>
      <c r="D940" s="24">
        <f t="shared" si="61"/>
        <v>16</v>
      </c>
      <c r="E940" s="26" t="str">
        <f t="shared" si="64"/>
        <v>Under</v>
      </c>
      <c r="F940" s="26" t="str">
        <f t="shared" si="62"/>
        <v>Under</v>
      </c>
      <c r="G940" s="26">
        <f t="shared" si="63"/>
        <v>17</v>
      </c>
    </row>
    <row r="941" spans="1:7" ht="15" x14ac:dyDescent="0.25">
      <c r="A941" s="1">
        <v>44382</v>
      </c>
      <c r="B941" s="2">
        <v>0.74479166666666663</v>
      </c>
      <c r="C941">
        <v>14</v>
      </c>
      <c r="D941" s="24">
        <f t="shared" si="61"/>
        <v>14</v>
      </c>
      <c r="E941" s="26" t="str">
        <f t="shared" si="64"/>
        <v>Under</v>
      </c>
      <c r="F941" s="26" t="str">
        <f t="shared" si="62"/>
        <v>Under</v>
      </c>
      <c r="G941" s="26">
        <f t="shared" si="63"/>
        <v>17</v>
      </c>
    </row>
    <row r="942" spans="1:7" ht="15" x14ac:dyDescent="0.25">
      <c r="A942" s="1">
        <v>44382</v>
      </c>
      <c r="B942" s="2">
        <v>0.74505787037037041</v>
      </c>
      <c r="C942">
        <v>17</v>
      </c>
      <c r="D942" s="24">
        <f t="shared" si="61"/>
        <v>17</v>
      </c>
      <c r="E942" s="26" t="str">
        <f t="shared" si="64"/>
        <v>Under</v>
      </c>
      <c r="F942" s="26" t="str">
        <f t="shared" si="62"/>
        <v>Under</v>
      </c>
      <c r="G942" s="26">
        <f t="shared" si="63"/>
        <v>17</v>
      </c>
    </row>
    <row r="943" spans="1:7" ht="15" x14ac:dyDescent="0.25">
      <c r="A943" s="1">
        <v>44382</v>
      </c>
      <c r="B943" s="2">
        <v>0.74520833333333336</v>
      </c>
      <c r="C943">
        <v>12</v>
      </c>
      <c r="D943" s="24">
        <f t="shared" si="61"/>
        <v>12</v>
      </c>
      <c r="E943" s="26" t="str">
        <f t="shared" si="64"/>
        <v>Under</v>
      </c>
      <c r="F943" s="26" t="str">
        <f t="shared" si="62"/>
        <v>Under</v>
      </c>
      <c r="G943" s="26">
        <f t="shared" si="63"/>
        <v>17</v>
      </c>
    </row>
    <row r="944" spans="1:7" ht="15" x14ac:dyDescent="0.25">
      <c r="A944" s="1">
        <v>44382</v>
      </c>
      <c r="B944" s="2">
        <v>0.74575231481481474</v>
      </c>
      <c r="C944">
        <v>16</v>
      </c>
      <c r="D944" s="24">
        <f t="shared" si="61"/>
        <v>16</v>
      </c>
      <c r="E944" s="26" t="str">
        <f t="shared" si="64"/>
        <v>Under</v>
      </c>
      <c r="F944" s="26" t="str">
        <f t="shared" si="62"/>
        <v>Under</v>
      </c>
      <c r="G944" s="26">
        <f t="shared" si="63"/>
        <v>17</v>
      </c>
    </row>
    <row r="945" spans="1:7" ht="15" x14ac:dyDescent="0.25">
      <c r="A945" s="1">
        <v>44382</v>
      </c>
      <c r="B945" s="2">
        <v>0.74577546296296304</v>
      </c>
      <c r="C945">
        <v>15</v>
      </c>
      <c r="D945" s="24">
        <f t="shared" si="61"/>
        <v>15</v>
      </c>
      <c r="E945" s="26" t="str">
        <f t="shared" si="64"/>
        <v>Under</v>
      </c>
      <c r="F945" s="26" t="str">
        <f t="shared" si="62"/>
        <v>Under</v>
      </c>
      <c r="G945" s="26">
        <f t="shared" si="63"/>
        <v>17</v>
      </c>
    </row>
    <row r="946" spans="1:7" ht="15" x14ac:dyDescent="0.25">
      <c r="A946" s="1">
        <v>44382</v>
      </c>
      <c r="B946" s="2">
        <v>0.74792824074074071</v>
      </c>
      <c r="C946">
        <v>14</v>
      </c>
      <c r="D946" s="24">
        <f t="shared" si="61"/>
        <v>14</v>
      </c>
      <c r="E946" s="26" t="str">
        <f t="shared" si="64"/>
        <v>Under</v>
      </c>
      <c r="F946" s="26" t="str">
        <f t="shared" si="62"/>
        <v>Under</v>
      </c>
      <c r="G946" s="26">
        <f t="shared" si="63"/>
        <v>17</v>
      </c>
    </row>
    <row r="947" spans="1:7" ht="15" x14ac:dyDescent="0.25">
      <c r="A947" s="1">
        <v>44382</v>
      </c>
      <c r="B947" s="2">
        <v>0.74837962962962967</v>
      </c>
      <c r="C947">
        <v>15</v>
      </c>
      <c r="D947" s="24">
        <f t="shared" si="61"/>
        <v>15</v>
      </c>
      <c r="E947" s="26" t="str">
        <f t="shared" si="64"/>
        <v>Under</v>
      </c>
      <c r="F947" s="26" t="str">
        <f t="shared" si="62"/>
        <v>Under</v>
      </c>
      <c r="G947" s="26">
        <f t="shared" si="63"/>
        <v>17</v>
      </c>
    </row>
    <row r="948" spans="1:7" ht="15" x14ac:dyDescent="0.25">
      <c r="A948" s="1">
        <v>44382</v>
      </c>
      <c r="B948" s="2">
        <v>0.74885416666666671</v>
      </c>
      <c r="C948">
        <v>13</v>
      </c>
      <c r="D948" s="24">
        <f t="shared" si="61"/>
        <v>13</v>
      </c>
      <c r="E948" s="26" t="str">
        <f t="shared" si="64"/>
        <v>Under</v>
      </c>
      <c r="F948" s="26" t="str">
        <f t="shared" si="62"/>
        <v>Under</v>
      </c>
      <c r="G948" s="26">
        <f t="shared" si="63"/>
        <v>17</v>
      </c>
    </row>
    <row r="949" spans="1:7" ht="15" x14ac:dyDescent="0.25">
      <c r="A949" s="1">
        <v>44382</v>
      </c>
      <c r="B949" s="2">
        <v>0.75039351851851854</v>
      </c>
      <c r="C949">
        <v>16</v>
      </c>
      <c r="D949" s="24">
        <f t="shared" si="61"/>
        <v>16</v>
      </c>
      <c r="E949" s="26" t="str">
        <f t="shared" si="64"/>
        <v>Under</v>
      </c>
      <c r="F949" s="26" t="str">
        <f t="shared" si="62"/>
        <v>Under</v>
      </c>
      <c r="G949" s="26">
        <f t="shared" si="63"/>
        <v>18</v>
      </c>
    </row>
    <row r="950" spans="1:7" ht="15" x14ac:dyDescent="0.25">
      <c r="A950" s="1">
        <v>44382</v>
      </c>
      <c r="B950" s="2">
        <v>0.75043981481481481</v>
      </c>
      <c r="C950">
        <v>12</v>
      </c>
      <c r="D950" s="24">
        <f t="shared" si="61"/>
        <v>12</v>
      </c>
      <c r="E950" s="26" t="str">
        <f t="shared" si="64"/>
        <v>Under</v>
      </c>
      <c r="F950" s="26" t="str">
        <f t="shared" si="62"/>
        <v>Under</v>
      </c>
      <c r="G950" s="26">
        <f t="shared" si="63"/>
        <v>18</v>
      </c>
    </row>
    <row r="951" spans="1:7" ht="15" x14ac:dyDescent="0.25">
      <c r="A951" s="1">
        <v>44382</v>
      </c>
      <c r="B951" s="2">
        <v>0.75193287037037038</v>
      </c>
      <c r="C951">
        <v>13</v>
      </c>
      <c r="D951" s="24">
        <f t="shared" si="61"/>
        <v>13</v>
      </c>
      <c r="E951" s="26" t="str">
        <f t="shared" si="64"/>
        <v>Under</v>
      </c>
      <c r="F951" s="26" t="str">
        <f t="shared" si="62"/>
        <v>Under</v>
      </c>
      <c r="G951" s="26">
        <f t="shared" si="63"/>
        <v>18</v>
      </c>
    </row>
    <row r="952" spans="1:7" ht="15" x14ac:dyDescent="0.25">
      <c r="A952" s="1">
        <v>44382</v>
      </c>
      <c r="B952" s="2">
        <v>0.7521064814814814</v>
      </c>
      <c r="C952">
        <v>14</v>
      </c>
      <c r="D952" s="24">
        <f t="shared" si="61"/>
        <v>14</v>
      </c>
      <c r="E952" s="26" t="str">
        <f t="shared" si="64"/>
        <v>Under</v>
      </c>
      <c r="F952" s="26" t="str">
        <f t="shared" si="62"/>
        <v>Under</v>
      </c>
      <c r="G952" s="26">
        <f t="shared" si="63"/>
        <v>18</v>
      </c>
    </row>
    <row r="953" spans="1:7" ht="15" x14ac:dyDescent="0.25">
      <c r="A953" s="1">
        <v>44382</v>
      </c>
      <c r="B953" s="2">
        <v>0.75241898148148145</v>
      </c>
      <c r="C953">
        <v>11</v>
      </c>
      <c r="D953" s="24">
        <f t="shared" si="61"/>
        <v>11</v>
      </c>
      <c r="E953" s="26" t="str">
        <f t="shared" si="64"/>
        <v>Under</v>
      </c>
      <c r="F953" s="26" t="str">
        <f t="shared" si="62"/>
        <v>Under</v>
      </c>
      <c r="G953" s="26">
        <f t="shared" si="63"/>
        <v>18</v>
      </c>
    </row>
    <row r="954" spans="1:7" ht="15" x14ac:dyDescent="0.25">
      <c r="A954" s="1">
        <v>44382</v>
      </c>
      <c r="B954" s="2">
        <v>0.75313657407407408</v>
      </c>
      <c r="C954">
        <v>25</v>
      </c>
      <c r="D954" s="24">
        <f t="shared" si="61"/>
        <v>25</v>
      </c>
      <c r="E954" s="26" t="str">
        <f t="shared" si="64"/>
        <v>Over</v>
      </c>
      <c r="F954" s="26" t="str">
        <f t="shared" si="62"/>
        <v>Over</v>
      </c>
      <c r="G954" s="26">
        <f t="shared" si="63"/>
        <v>18</v>
      </c>
    </row>
    <row r="955" spans="1:7" ht="15" x14ac:dyDescent="0.25">
      <c r="A955" s="1">
        <v>44382</v>
      </c>
      <c r="B955" s="2">
        <v>0.75314814814814823</v>
      </c>
      <c r="C955">
        <v>21</v>
      </c>
      <c r="D955" s="24">
        <f t="shared" si="61"/>
        <v>21</v>
      </c>
      <c r="E955" s="26" t="str">
        <f t="shared" si="64"/>
        <v>Under</v>
      </c>
      <c r="F955" s="26" t="str">
        <f t="shared" si="62"/>
        <v>Over</v>
      </c>
      <c r="G955" s="26">
        <f t="shared" si="63"/>
        <v>18</v>
      </c>
    </row>
    <row r="956" spans="1:7" ht="15" x14ac:dyDescent="0.25">
      <c r="A956" s="1">
        <v>44382</v>
      </c>
      <c r="B956" s="2">
        <v>0.7542592592592593</v>
      </c>
      <c r="C956">
        <v>11</v>
      </c>
      <c r="D956" s="24">
        <f t="shared" si="61"/>
        <v>11</v>
      </c>
      <c r="E956" s="26" t="str">
        <f t="shared" si="64"/>
        <v>Under</v>
      </c>
      <c r="F956" s="26" t="str">
        <f t="shared" si="62"/>
        <v>Under</v>
      </c>
      <c r="G956" s="26">
        <f t="shared" si="63"/>
        <v>18</v>
      </c>
    </row>
    <row r="957" spans="1:7" ht="15" x14ac:dyDescent="0.25">
      <c r="A957" s="1">
        <v>44382</v>
      </c>
      <c r="B957" s="2">
        <v>0.75571759259259252</v>
      </c>
      <c r="C957">
        <v>23</v>
      </c>
      <c r="D957" s="24">
        <f t="shared" si="61"/>
        <v>23</v>
      </c>
      <c r="E957" s="26" t="str">
        <f t="shared" si="64"/>
        <v>Under</v>
      </c>
      <c r="F957" s="26" t="str">
        <f t="shared" si="62"/>
        <v>Over</v>
      </c>
      <c r="G957" s="26">
        <f t="shared" si="63"/>
        <v>18</v>
      </c>
    </row>
    <row r="958" spans="1:7" ht="15" x14ac:dyDescent="0.25">
      <c r="A958" s="1">
        <v>44382</v>
      </c>
      <c r="B958" s="2">
        <v>0.75624999999999998</v>
      </c>
      <c r="C958">
        <v>23</v>
      </c>
      <c r="D958" s="24">
        <f t="shared" si="61"/>
        <v>23</v>
      </c>
      <c r="E958" s="26" t="str">
        <f t="shared" si="64"/>
        <v>Under</v>
      </c>
      <c r="F958" s="26" t="str">
        <f t="shared" si="62"/>
        <v>Over</v>
      </c>
      <c r="G958" s="26">
        <f t="shared" si="63"/>
        <v>18</v>
      </c>
    </row>
    <row r="959" spans="1:7" ht="15" x14ac:dyDescent="0.25">
      <c r="A959" s="1">
        <v>44382</v>
      </c>
      <c r="B959" s="2">
        <v>0.75633101851851858</v>
      </c>
      <c r="C959">
        <v>25</v>
      </c>
      <c r="D959" s="24">
        <f t="shared" si="61"/>
        <v>25</v>
      </c>
      <c r="E959" s="26" t="str">
        <f t="shared" si="64"/>
        <v>Over</v>
      </c>
      <c r="F959" s="26" t="str">
        <f t="shared" si="62"/>
        <v>Over</v>
      </c>
      <c r="G959" s="26">
        <f t="shared" si="63"/>
        <v>18</v>
      </c>
    </row>
    <row r="960" spans="1:7" ht="15" x14ac:dyDescent="0.25">
      <c r="A960" s="1">
        <v>44382</v>
      </c>
      <c r="B960" s="2">
        <v>0.75771990740740736</v>
      </c>
      <c r="C960">
        <v>11</v>
      </c>
      <c r="D960" s="24">
        <f t="shared" si="61"/>
        <v>11</v>
      </c>
      <c r="E960" s="26" t="str">
        <f t="shared" si="64"/>
        <v>Under</v>
      </c>
      <c r="F960" s="26" t="str">
        <f t="shared" si="62"/>
        <v>Under</v>
      </c>
      <c r="G960" s="26">
        <f t="shared" si="63"/>
        <v>18</v>
      </c>
    </row>
    <row r="961" spans="1:7" ht="15" x14ac:dyDescent="0.25">
      <c r="A961" s="1">
        <v>44382</v>
      </c>
      <c r="B961" s="2">
        <v>0.75785879629629627</v>
      </c>
      <c r="C961">
        <v>12</v>
      </c>
      <c r="D961" s="24">
        <f t="shared" si="61"/>
        <v>12</v>
      </c>
      <c r="E961" s="26" t="str">
        <f t="shared" si="64"/>
        <v>Under</v>
      </c>
      <c r="F961" s="26" t="str">
        <f t="shared" si="62"/>
        <v>Under</v>
      </c>
      <c r="G961" s="26">
        <f t="shared" si="63"/>
        <v>18</v>
      </c>
    </row>
    <row r="962" spans="1:7" ht="15" x14ac:dyDescent="0.25">
      <c r="A962" s="1">
        <v>44382</v>
      </c>
      <c r="B962" s="2">
        <v>0.75825231481481481</v>
      </c>
      <c r="C962">
        <v>17</v>
      </c>
      <c r="D962" s="24">
        <f t="shared" si="61"/>
        <v>17</v>
      </c>
      <c r="E962" s="26" t="str">
        <f t="shared" si="64"/>
        <v>Under</v>
      </c>
      <c r="F962" s="26" t="str">
        <f t="shared" si="62"/>
        <v>Under</v>
      </c>
      <c r="G962" s="26">
        <f t="shared" si="63"/>
        <v>18</v>
      </c>
    </row>
    <row r="963" spans="1:7" ht="15" x14ac:dyDescent="0.25">
      <c r="A963" s="1">
        <v>44382</v>
      </c>
      <c r="B963" s="2">
        <v>0.75842592592592595</v>
      </c>
      <c r="C963">
        <v>12</v>
      </c>
      <c r="D963" s="24">
        <f t="shared" si="61"/>
        <v>12</v>
      </c>
      <c r="E963" s="26" t="str">
        <f t="shared" si="64"/>
        <v>Under</v>
      </c>
      <c r="F963" s="26" t="str">
        <f t="shared" si="62"/>
        <v>Under</v>
      </c>
      <c r="G963" s="26">
        <f t="shared" si="63"/>
        <v>18</v>
      </c>
    </row>
    <row r="964" spans="1:7" ht="15" x14ac:dyDescent="0.25">
      <c r="A964" s="1">
        <v>44382</v>
      </c>
      <c r="B964" s="2">
        <v>0.75846064814814806</v>
      </c>
      <c r="C964">
        <v>11</v>
      </c>
      <c r="D964" s="24">
        <f t="shared" si="61"/>
        <v>11</v>
      </c>
      <c r="E964" s="26" t="str">
        <f t="shared" si="64"/>
        <v>Under</v>
      </c>
      <c r="F964" s="26" t="str">
        <f t="shared" si="62"/>
        <v>Under</v>
      </c>
      <c r="G964" s="26">
        <f t="shared" si="63"/>
        <v>18</v>
      </c>
    </row>
    <row r="965" spans="1:7" ht="15" x14ac:dyDescent="0.25">
      <c r="A965" s="1">
        <v>44382</v>
      </c>
      <c r="B965" s="2">
        <v>0.75880787037037034</v>
      </c>
      <c r="C965">
        <v>13</v>
      </c>
      <c r="D965" s="24">
        <f t="shared" si="61"/>
        <v>13</v>
      </c>
      <c r="E965" s="26" t="str">
        <f t="shared" si="64"/>
        <v>Under</v>
      </c>
      <c r="F965" s="26" t="str">
        <f t="shared" si="62"/>
        <v>Under</v>
      </c>
      <c r="G965" s="26">
        <f t="shared" si="63"/>
        <v>18</v>
      </c>
    </row>
    <row r="966" spans="1:7" ht="15" x14ac:dyDescent="0.25">
      <c r="A966" s="1">
        <v>44382</v>
      </c>
      <c r="B966" s="2">
        <v>0.75927083333333334</v>
      </c>
      <c r="C966">
        <v>19</v>
      </c>
      <c r="D966" s="24">
        <f t="shared" si="61"/>
        <v>19</v>
      </c>
      <c r="E966" s="26" t="str">
        <f t="shared" si="64"/>
        <v>Under</v>
      </c>
      <c r="F966" s="26" t="str">
        <f t="shared" si="62"/>
        <v>Under</v>
      </c>
      <c r="G966" s="26">
        <f t="shared" si="63"/>
        <v>18</v>
      </c>
    </row>
    <row r="967" spans="1:7" ht="15" x14ac:dyDescent="0.25">
      <c r="A967" s="1">
        <v>44382</v>
      </c>
      <c r="B967" s="2">
        <v>0.75951388888888882</v>
      </c>
      <c r="C967">
        <v>21</v>
      </c>
      <c r="D967" s="24">
        <f t="shared" si="61"/>
        <v>21</v>
      </c>
      <c r="E967" s="26" t="str">
        <f t="shared" si="64"/>
        <v>Under</v>
      </c>
      <c r="F967" s="26" t="str">
        <f t="shared" si="62"/>
        <v>Over</v>
      </c>
      <c r="G967" s="26">
        <f t="shared" si="63"/>
        <v>18</v>
      </c>
    </row>
    <row r="968" spans="1:7" ht="15" x14ac:dyDescent="0.25">
      <c r="A968" s="1">
        <v>44382</v>
      </c>
      <c r="B968" s="2">
        <v>0.76035879629629621</v>
      </c>
      <c r="C968">
        <v>19</v>
      </c>
      <c r="D968" s="24">
        <f t="shared" si="61"/>
        <v>19</v>
      </c>
      <c r="E968" s="26" t="str">
        <f t="shared" si="64"/>
        <v>Under</v>
      </c>
      <c r="F968" s="26" t="str">
        <f t="shared" si="62"/>
        <v>Under</v>
      </c>
      <c r="G968" s="26">
        <f t="shared" si="63"/>
        <v>18</v>
      </c>
    </row>
    <row r="969" spans="1:7" ht="15" x14ac:dyDescent="0.25">
      <c r="A969" s="1">
        <v>44382</v>
      </c>
      <c r="B969" s="2">
        <v>0.76370370370370377</v>
      </c>
      <c r="C969">
        <v>14</v>
      </c>
      <c r="D969" s="24">
        <f t="shared" si="61"/>
        <v>14</v>
      </c>
      <c r="E969" s="26" t="str">
        <f t="shared" si="64"/>
        <v>Under</v>
      </c>
      <c r="F969" s="26" t="str">
        <f t="shared" si="62"/>
        <v>Under</v>
      </c>
      <c r="G969" s="26">
        <f t="shared" si="63"/>
        <v>18</v>
      </c>
    </row>
    <row r="970" spans="1:7" ht="15" x14ac:dyDescent="0.25">
      <c r="A970" s="1">
        <v>44382</v>
      </c>
      <c r="B970" s="2">
        <v>0.76429398148148142</v>
      </c>
      <c r="C970">
        <v>22</v>
      </c>
      <c r="D970" s="24">
        <f t="shared" si="61"/>
        <v>22</v>
      </c>
      <c r="E970" s="26" t="str">
        <f t="shared" si="64"/>
        <v>Under</v>
      </c>
      <c r="F970" s="26" t="str">
        <f t="shared" si="62"/>
        <v>Over</v>
      </c>
      <c r="G970" s="26">
        <f t="shared" si="63"/>
        <v>18</v>
      </c>
    </row>
    <row r="971" spans="1:7" ht="15" x14ac:dyDescent="0.25">
      <c r="A971" s="1">
        <v>44382</v>
      </c>
      <c r="B971" s="2">
        <v>0.76453703703703713</v>
      </c>
      <c r="C971">
        <v>24</v>
      </c>
      <c r="D971" s="24">
        <f t="shared" si="61"/>
        <v>24</v>
      </c>
      <c r="E971" s="26" t="str">
        <f t="shared" si="64"/>
        <v>Under</v>
      </c>
      <c r="F971" s="26" t="str">
        <f t="shared" si="62"/>
        <v>Over</v>
      </c>
      <c r="G971" s="26">
        <f t="shared" si="63"/>
        <v>18</v>
      </c>
    </row>
    <row r="972" spans="1:7" ht="15" x14ac:dyDescent="0.25">
      <c r="A972" s="1">
        <v>44382</v>
      </c>
      <c r="B972" s="2">
        <v>0.76782407407407405</v>
      </c>
      <c r="C972">
        <v>15</v>
      </c>
      <c r="D972" s="24">
        <f t="shared" si="61"/>
        <v>15</v>
      </c>
      <c r="E972" s="26" t="str">
        <f t="shared" si="64"/>
        <v>Under</v>
      </c>
      <c r="F972" s="26" t="str">
        <f t="shared" si="62"/>
        <v>Under</v>
      </c>
      <c r="G972" s="26">
        <f t="shared" si="63"/>
        <v>18</v>
      </c>
    </row>
    <row r="973" spans="1:7" ht="15" x14ac:dyDescent="0.25">
      <c r="A973" s="1">
        <v>44382</v>
      </c>
      <c r="B973" s="2">
        <v>0.76819444444444451</v>
      </c>
      <c r="C973">
        <v>18</v>
      </c>
      <c r="D973" s="24">
        <f t="shared" si="61"/>
        <v>18</v>
      </c>
      <c r="E973" s="26" t="str">
        <f t="shared" si="64"/>
        <v>Under</v>
      </c>
      <c r="F973" s="26" t="str">
        <f t="shared" si="62"/>
        <v>Under</v>
      </c>
      <c r="G973" s="26">
        <f t="shared" si="63"/>
        <v>18</v>
      </c>
    </row>
    <row r="974" spans="1:7" ht="15" x14ac:dyDescent="0.25">
      <c r="A974" s="1">
        <v>44382</v>
      </c>
      <c r="B974" s="2">
        <v>0.76820601851851855</v>
      </c>
      <c r="C974">
        <v>15</v>
      </c>
      <c r="D974" s="24">
        <f t="shared" si="61"/>
        <v>15</v>
      </c>
      <c r="E974" s="26" t="str">
        <f t="shared" si="64"/>
        <v>Under</v>
      </c>
      <c r="F974" s="26" t="str">
        <f t="shared" si="62"/>
        <v>Under</v>
      </c>
      <c r="G974" s="26">
        <f t="shared" si="63"/>
        <v>18</v>
      </c>
    </row>
    <row r="975" spans="1:7" ht="15" x14ac:dyDescent="0.25">
      <c r="A975" s="1">
        <v>44382</v>
      </c>
      <c r="B975" s="2">
        <v>0.76851851851851849</v>
      </c>
      <c r="C975">
        <v>11</v>
      </c>
      <c r="D975" s="24">
        <f t="shared" si="61"/>
        <v>11</v>
      </c>
      <c r="E975" s="26" t="str">
        <f t="shared" si="64"/>
        <v>Under</v>
      </c>
      <c r="F975" s="26" t="str">
        <f t="shared" si="62"/>
        <v>Under</v>
      </c>
      <c r="G975" s="26">
        <f t="shared" si="63"/>
        <v>18</v>
      </c>
    </row>
    <row r="976" spans="1:7" ht="15" x14ac:dyDescent="0.25">
      <c r="A976" s="1">
        <v>44382</v>
      </c>
      <c r="B976" s="2">
        <v>0.76863425925925932</v>
      </c>
      <c r="C976">
        <v>14</v>
      </c>
      <c r="D976" s="24">
        <f t="shared" si="61"/>
        <v>14</v>
      </c>
      <c r="E976" s="26" t="str">
        <f t="shared" si="64"/>
        <v>Under</v>
      </c>
      <c r="F976" s="26" t="str">
        <f t="shared" si="62"/>
        <v>Under</v>
      </c>
      <c r="G976" s="26">
        <f t="shared" si="63"/>
        <v>18</v>
      </c>
    </row>
    <row r="977" spans="1:7" ht="15" x14ac:dyDescent="0.25">
      <c r="A977" s="1">
        <v>44382</v>
      </c>
      <c r="B977" s="2">
        <v>0.77</v>
      </c>
      <c r="C977">
        <v>15</v>
      </c>
      <c r="D977" s="24">
        <f t="shared" si="61"/>
        <v>15</v>
      </c>
      <c r="E977" s="26" t="str">
        <f t="shared" si="64"/>
        <v>Under</v>
      </c>
      <c r="F977" s="26" t="str">
        <f t="shared" si="62"/>
        <v>Under</v>
      </c>
      <c r="G977" s="26">
        <f t="shared" si="63"/>
        <v>18</v>
      </c>
    </row>
    <row r="978" spans="1:7" ht="15" x14ac:dyDescent="0.25">
      <c r="A978" s="1">
        <v>44382</v>
      </c>
      <c r="B978" s="2">
        <v>0.77034722222222218</v>
      </c>
      <c r="C978">
        <v>12</v>
      </c>
      <c r="D978" s="24">
        <f t="shared" si="61"/>
        <v>12</v>
      </c>
      <c r="E978" s="26" t="str">
        <f t="shared" si="64"/>
        <v>Under</v>
      </c>
      <c r="F978" s="26" t="str">
        <f t="shared" si="62"/>
        <v>Under</v>
      </c>
      <c r="G978" s="26">
        <f t="shared" si="63"/>
        <v>18</v>
      </c>
    </row>
    <row r="979" spans="1:7" ht="15" x14ac:dyDescent="0.25">
      <c r="A979" s="1">
        <v>44382</v>
      </c>
      <c r="B979" s="2">
        <v>0.77260416666666665</v>
      </c>
      <c r="C979">
        <v>14</v>
      </c>
      <c r="D979" s="24">
        <f t="shared" si="61"/>
        <v>14</v>
      </c>
      <c r="E979" s="26" t="str">
        <f t="shared" si="64"/>
        <v>Under</v>
      </c>
      <c r="F979" s="26" t="str">
        <f t="shared" si="62"/>
        <v>Under</v>
      </c>
      <c r="G979" s="26">
        <f t="shared" si="63"/>
        <v>18</v>
      </c>
    </row>
    <row r="980" spans="1:7" ht="15" x14ac:dyDescent="0.25">
      <c r="A980" s="1">
        <v>44382</v>
      </c>
      <c r="B980" s="2">
        <v>0.77568287037037031</v>
      </c>
      <c r="C980">
        <v>12</v>
      </c>
      <c r="D980" s="24">
        <f t="shared" si="61"/>
        <v>12</v>
      </c>
      <c r="E980" s="26" t="str">
        <f t="shared" si="64"/>
        <v>Under</v>
      </c>
      <c r="F980" s="26" t="str">
        <f t="shared" si="62"/>
        <v>Under</v>
      </c>
      <c r="G980" s="26">
        <f t="shared" si="63"/>
        <v>18</v>
      </c>
    </row>
    <row r="981" spans="1:7" ht="15" x14ac:dyDescent="0.25">
      <c r="A981" s="1">
        <v>44382</v>
      </c>
      <c r="B981" s="2">
        <v>0.77611111111111108</v>
      </c>
      <c r="C981">
        <v>18</v>
      </c>
      <c r="D981" s="24">
        <f t="shared" si="61"/>
        <v>18</v>
      </c>
      <c r="E981" s="26" t="str">
        <f t="shared" si="64"/>
        <v>Under</v>
      </c>
      <c r="F981" s="26" t="str">
        <f t="shared" si="62"/>
        <v>Under</v>
      </c>
      <c r="G981" s="26">
        <f t="shared" si="63"/>
        <v>18</v>
      </c>
    </row>
    <row r="982" spans="1:7" ht="15" x14ac:dyDescent="0.25">
      <c r="A982" s="1">
        <v>44382</v>
      </c>
      <c r="B982" s="2">
        <v>0.77850694444444446</v>
      </c>
      <c r="C982">
        <v>16</v>
      </c>
      <c r="D982" s="24">
        <f t="shared" si="61"/>
        <v>16</v>
      </c>
      <c r="E982" s="26" t="str">
        <f t="shared" si="64"/>
        <v>Under</v>
      </c>
      <c r="F982" s="26" t="str">
        <f t="shared" si="62"/>
        <v>Under</v>
      </c>
      <c r="G982" s="26">
        <f t="shared" si="63"/>
        <v>18</v>
      </c>
    </row>
    <row r="983" spans="1:7" ht="15" x14ac:dyDescent="0.25">
      <c r="A983" s="1">
        <v>44382</v>
      </c>
      <c r="B983" s="2">
        <v>0.77930555555555558</v>
      </c>
      <c r="C983">
        <v>20</v>
      </c>
      <c r="D983" s="24">
        <f t="shared" ref="D983:D1046" si="65">IF(C983="","",IF($B$9="mph",C983,ROUND(C983*0.6214,0)))</f>
        <v>20</v>
      </c>
      <c r="E983" s="26" t="str">
        <f t="shared" si="64"/>
        <v>Under</v>
      </c>
      <c r="F983" s="26" t="str">
        <f t="shared" ref="F983:F1046" si="66">IF(D983="","",IF(D983&gt;$B$10,"Over","Under"))</f>
        <v>Under</v>
      </c>
      <c r="G983" s="26">
        <f t="shared" ref="G983:G1046" si="67">HOUR(B983)</f>
        <v>18</v>
      </c>
    </row>
    <row r="984" spans="1:7" ht="15" x14ac:dyDescent="0.25">
      <c r="A984" s="1">
        <v>44382</v>
      </c>
      <c r="B984" s="2">
        <v>0.7807291666666667</v>
      </c>
      <c r="C984">
        <v>12</v>
      </c>
      <c r="D984" s="24">
        <f t="shared" si="65"/>
        <v>12</v>
      </c>
      <c r="E984" s="26" t="str">
        <f t="shared" ref="E984:E1047" si="68">IF(D984="","",IF(D984&gt;$B$11,"Over","Under"))</f>
        <v>Under</v>
      </c>
      <c r="F984" s="26" t="str">
        <f t="shared" si="66"/>
        <v>Under</v>
      </c>
      <c r="G984" s="26">
        <f t="shared" si="67"/>
        <v>18</v>
      </c>
    </row>
    <row r="985" spans="1:7" ht="15" x14ac:dyDescent="0.25">
      <c r="A985" s="1">
        <v>44382</v>
      </c>
      <c r="B985" s="2">
        <v>0.78173611111111108</v>
      </c>
      <c r="C985">
        <v>14</v>
      </c>
      <c r="D985" s="24">
        <f t="shared" si="65"/>
        <v>14</v>
      </c>
      <c r="E985" s="26" t="str">
        <f t="shared" si="68"/>
        <v>Under</v>
      </c>
      <c r="F985" s="26" t="str">
        <f t="shared" si="66"/>
        <v>Under</v>
      </c>
      <c r="G985" s="26">
        <f t="shared" si="67"/>
        <v>18</v>
      </c>
    </row>
    <row r="986" spans="1:7" ht="15" x14ac:dyDescent="0.25">
      <c r="A986" s="1">
        <v>44382</v>
      </c>
      <c r="B986" s="2">
        <v>0.78547453703703696</v>
      </c>
      <c r="C986">
        <v>13</v>
      </c>
      <c r="D986" s="24">
        <f t="shared" si="65"/>
        <v>13</v>
      </c>
      <c r="E986" s="26" t="str">
        <f t="shared" si="68"/>
        <v>Under</v>
      </c>
      <c r="F986" s="26" t="str">
        <f t="shared" si="66"/>
        <v>Under</v>
      </c>
      <c r="G986" s="26">
        <f t="shared" si="67"/>
        <v>18</v>
      </c>
    </row>
    <row r="987" spans="1:7" ht="15" x14ac:dyDescent="0.25">
      <c r="A987" s="1">
        <v>44382</v>
      </c>
      <c r="B987" s="2">
        <v>0.78674768518518512</v>
      </c>
      <c r="C987">
        <v>23</v>
      </c>
      <c r="D987" s="24">
        <f t="shared" si="65"/>
        <v>23</v>
      </c>
      <c r="E987" s="26" t="str">
        <f t="shared" si="68"/>
        <v>Under</v>
      </c>
      <c r="F987" s="26" t="str">
        <f t="shared" si="66"/>
        <v>Over</v>
      </c>
      <c r="G987" s="26">
        <f t="shared" si="67"/>
        <v>18</v>
      </c>
    </row>
    <row r="988" spans="1:7" ht="15" x14ac:dyDescent="0.25">
      <c r="A988" s="1">
        <v>44382</v>
      </c>
      <c r="B988" s="2">
        <v>0.78709490740740751</v>
      </c>
      <c r="C988">
        <v>14</v>
      </c>
      <c r="D988" s="24">
        <f t="shared" si="65"/>
        <v>14</v>
      </c>
      <c r="E988" s="26" t="str">
        <f t="shared" si="68"/>
        <v>Under</v>
      </c>
      <c r="F988" s="26" t="str">
        <f t="shared" si="66"/>
        <v>Under</v>
      </c>
      <c r="G988" s="26">
        <f t="shared" si="67"/>
        <v>18</v>
      </c>
    </row>
    <row r="989" spans="1:7" ht="15" x14ac:dyDescent="0.25">
      <c r="A989" s="1">
        <v>44382</v>
      </c>
      <c r="B989" s="2">
        <v>0.78771990740740738</v>
      </c>
      <c r="C989">
        <v>11</v>
      </c>
      <c r="D989" s="24">
        <f t="shared" si="65"/>
        <v>11</v>
      </c>
      <c r="E989" s="26" t="str">
        <f t="shared" si="68"/>
        <v>Under</v>
      </c>
      <c r="F989" s="26" t="str">
        <f t="shared" si="66"/>
        <v>Under</v>
      </c>
      <c r="G989" s="26">
        <f t="shared" si="67"/>
        <v>18</v>
      </c>
    </row>
    <row r="990" spans="1:7" ht="15" x14ac:dyDescent="0.25">
      <c r="A990" s="1">
        <v>44382</v>
      </c>
      <c r="B990" s="2">
        <v>0.78997685185185185</v>
      </c>
      <c r="C990">
        <v>15</v>
      </c>
      <c r="D990" s="24">
        <f t="shared" si="65"/>
        <v>15</v>
      </c>
      <c r="E990" s="26" t="str">
        <f t="shared" si="68"/>
        <v>Under</v>
      </c>
      <c r="F990" s="26" t="str">
        <f t="shared" si="66"/>
        <v>Under</v>
      </c>
      <c r="G990" s="26">
        <f t="shared" si="67"/>
        <v>18</v>
      </c>
    </row>
    <row r="991" spans="1:7" ht="15" x14ac:dyDescent="0.25">
      <c r="A991" s="1">
        <v>44382</v>
      </c>
      <c r="B991" s="2">
        <v>0.790949074074074</v>
      </c>
      <c r="C991">
        <v>15</v>
      </c>
      <c r="D991" s="24">
        <f t="shared" si="65"/>
        <v>15</v>
      </c>
      <c r="E991" s="26" t="str">
        <f t="shared" si="68"/>
        <v>Under</v>
      </c>
      <c r="F991" s="26" t="str">
        <f t="shared" si="66"/>
        <v>Under</v>
      </c>
      <c r="G991" s="26">
        <f t="shared" si="67"/>
        <v>18</v>
      </c>
    </row>
    <row r="992" spans="1:7" ht="15" x14ac:dyDescent="0.25">
      <c r="A992" s="1">
        <v>44382</v>
      </c>
      <c r="B992" s="2">
        <v>0.79145833333333337</v>
      </c>
      <c r="C992">
        <v>15</v>
      </c>
      <c r="D992" s="24">
        <f t="shared" si="65"/>
        <v>15</v>
      </c>
      <c r="E992" s="26" t="str">
        <f t="shared" si="68"/>
        <v>Under</v>
      </c>
      <c r="F992" s="26" t="str">
        <f t="shared" si="66"/>
        <v>Under</v>
      </c>
      <c r="G992" s="26">
        <f t="shared" si="67"/>
        <v>18</v>
      </c>
    </row>
    <row r="993" spans="1:7" ht="15" x14ac:dyDescent="0.25">
      <c r="A993" s="1">
        <v>44382</v>
      </c>
      <c r="B993" s="2">
        <v>0.79447916666666663</v>
      </c>
      <c r="C993">
        <v>12</v>
      </c>
      <c r="D993" s="24">
        <f t="shared" si="65"/>
        <v>12</v>
      </c>
      <c r="E993" s="26" t="str">
        <f t="shared" si="68"/>
        <v>Under</v>
      </c>
      <c r="F993" s="26" t="str">
        <f t="shared" si="66"/>
        <v>Under</v>
      </c>
      <c r="G993" s="26">
        <f t="shared" si="67"/>
        <v>19</v>
      </c>
    </row>
    <row r="994" spans="1:7" ht="15" x14ac:dyDescent="0.25">
      <c r="A994" s="1">
        <v>44382</v>
      </c>
      <c r="B994" s="2">
        <v>0.79663194444444452</v>
      </c>
      <c r="C994">
        <v>13</v>
      </c>
      <c r="D994" s="24">
        <f t="shared" si="65"/>
        <v>13</v>
      </c>
      <c r="E994" s="26" t="str">
        <f t="shared" si="68"/>
        <v>Under</v>
      </c>
      <c r="F994" s="26" t="str">
        <f t="shared" si="66"/>
        <v>Under</v>
      </c>
      <c r="G994" s="26">
        <f t="shared" si="67"/>
        <v>19</v>
      </c>
    </row>
    <row r="995" spans="1:7" ht="15" x14ac:dyDescent="0.25">
      <c r="A995" s="1">
        <v>44382</v>
      </c>
      <c r="B995" s="2">
        <v>0.79668981481481482</v>
      </c>
      <c r="C995">
        <v>10</v>
      </c>
      <c r="D995" s="24">
        <f t="shared" si="65"/>
        <v>10</v>
      </c>
      <c r="E995" s="26" t="str">
        <f t="shared" si="68"/>
        <v>Under</v>
      </c>
      <c r="F995" s="26" t="str">
        <f t="shared" si="66"/>
        <v>Under</v>
      </c>
      <c r="G995" s="26">
        <f t="shared" si="67"/>
        <v>19</v>
      </c>
    </row>
    <row r="996" spans="1:7" ht="15" x14ac:dyDescent="0.25">
      <c r="A996" s="1">
        <v>44382</v>
      </c>
      <c r="B996" s="2">
        <v>0.79673611111111109</v>
      </c>
      <c r="C996">
        <v>22</v>
      </c>
      <c r="D996" s="24">
        <f t="shared" si="65"/>
        <v>22</v>
      </c>
      <c r="E996" s="26" t="str">
        <f t="shared" si="68"/>
        <v>Under</v>
      </c>
      <c r="F996" s="26" t="str">
        <f t="shared" si="66"/>
        <v>Over</v>
      </c>
      <c r="G996" s="26">
        <f t="shared" si="67"/>
        <v>19</v>
      </c>
    </row>
    <row r="997" spans="1:7" ht="15" x14ac:dyDescent="0.25">
      <c r="A997" s="1">
        <v>44382</v>
      </c>
      <c r="B997" s="2">
        <v>0.80065972222222215</v>
      </c>
      <c r="C997">
        <v>14</v>
      </c>
      <c r="D997" s="24">
        <f t="shared" si="65"/>
        <v>14</v>
      </c>
      <c r="E997" s="26" t="str">
        <f t="shared" si="68"/>
        <v>Under</v>
      </c>
      <c r="F997" s="26" t="str">
        <f t="shared" si="66"/>
        <v>Under</v>
      </c>
      <c r="G997" s="26">
        <f t="shared" si="67"/>
        <v>19</v>
      </c>
    </row>
    <row r="998" spans="1:7" ht="15" x14ac:dyDescent="0.25">
      <c r="A998" s="1">
        <v>44382</v>
      </c>
      <c r="B998" s="2">
        <v>0.80111111111111111</v>
      </c>
      <c r="C998">
        <v>13</v>
      </c>
      <c r="D998" s="24">
        <f t="shared" si="65"/>
        <v>13</v>
      </c>
      <c r="E998" s="26" t="str">
        <f t="shared" si="68"/>
        <v>Under</v>
      </c>
      <c r="F998" s="26" t="str">
        <f t="shared" si="66"/>
        <v>Under</v>
      </c>
      <c r="G998" s="26">
        <f t="shared" si="67"/>
        <v>19</v>
      </c>
    </row>
    <row r="999" spans="1:7" ht="15" x14ac:dyDescent="0.25">
      <c r="A999" s="1">
        <v>44382</v>
      </c>
      <c r="B999" s="2">
        <v>0.80248842592592595</v>
      </c>
      <c r="C999">
        <v>11</v>
      </c>
      <c r="D999" s="24">
        <f t="shared" si="65"/>
        <v>11</v>
      </c>
      <c r="E999" s="26" t="str">
        <f t="shared" si="68"/>
        <v>Under</v>
      </c>
      <c r="F999" s="26" t="str">
        <f t="shared" si="66"/>
        <v>Under</v>
      </c>
      <c r="G999" s="26">
        <f t="shared" si="67"/>
        <v>19</v>
      </c>
    </row>
    <row r="1000" spans="1:7" ht="15" x14ac:dyDescent="0.25">
      <c r="A1000" s="1">
        <v>44382</v>
      </c>
      <c r="B1000" s="2">
        <v>0.8039236111111111</v>
      </c>
      <c r="C1000">
        <v>21</v>
      </c>
      <c r="D1000" s="24">
        <f t="shared" si="65"/>
        <v>21</v>
      </c>
      <c r="E1000" s="26" t="str">
        <f t="shared" si="68"/>
        <v>Under</v>
      </c>
      <c r="F1000" s="26" t="str">
        <f t="shared" si="66"/>
        <v>Over</v>
      </c>
      <c r="G1000" s="26">
        <f t="shared" si="67"/>
        <v>19</v>
      </c>
    </row>
    <row r="1001" spans="1:7" ht="15" x14ac:dyDescent="0.25">
      <c r="A1001" s="1">
        <v>44382</v>
      </c>
      <c r="B1001" s="2">
        <v>0.80403935185185194</v>
      </c>
      <c r="C1001">
        <v>16</v>
      </c>
      <c r="D1001" s="24">
        <f t="shared" si="65"/>
        <v>16</v>
      </c>
      <c r="E1001" s="26" t="str">
        <f t="shared" si="68"/>
        <v>Under</v>
      </c>
      <c r="F1001" s="26" t="str">
        <f t="shared" si="66"/>
        <v>Under</v>
      </c>
      <c r="G1001" s="26">
        <f t="shared" si="67"/>
        <v>19</v>
      </c>
    </row>
    <row r="1002" spans="1:7" ht="15" x14ac:dyDescent="0.25">
      <c r="A1002" s="1">
        <v>44382</v>
      </c>
      <c r="B1002" s="2">
        <v>0.80410879629629628</v>
      </c>
      <c r="C1002">
        <v>22</v>
      </c>
      <c r="D1002" s="24">
        <f t="shared" si="65"/>
        <v>22</v>
      </c>
      <c r="E1002" s="26" t="str">
        <f t="shared" si="68"/>
        <v>Under</v>
      </c>
      <c r="F1002" s="26" t="str">
        <f t="shared" si="66"/>
        <v>Over</v>
      </c>
      <c r="G1002" s="26">
        <f t="shared" si="67"/>
        <v>19</v>
      </c>
    </row>
    <row r="1003" spans="1:7" ht="15" x14ac:dyDescent="0.25">
      <c r="A1003" s="1">
        <v>44382</v>
      </c>
      <c r="B1003" s="2">
        <v>0.80695601851851861</v>
      </c>
      <c r="C1003">
        <v>10</v>
      </c>
      <c r="D1003" s="24">
        <f t="shared" si="65"/>
        <v>10</v>
      </c>
      <c r="E1003" s="26" t="str">
        <f t="shared" si="68"/>
        <v>Under</v>
      </c>
      <c r="F1003" s="26" t="str">
        <f t="shared" si="66"/>
        <v>Under</v>
      </c>
      <c r="G1003" s="26">
        <f t="shared" si="67"/>
        <v>19</v>
      </c>
    </row>
    <row r="1004" spans="1:7" ht="15" x14ac:dyDescent="0.25">
      <c r="A1004" s="1">
        <v>44382</v>
      </c>
      <c r="B1004" s="2">
        <v>0.80758101851851849</v>
      </c>
      <c r="C1004">
        <v>11</v>
      </c>
      <c r="D1004" s="24">
        <f t="shared" si="65"/>
        <v>11</v>
      </c>
      <c r="E1004" s="26" t="str">
        <f t="shared" si="68"/>
        <v>Under</v>
      </c>
      <c r="F1004" s="26" t="str">
        <f t="shared" si="66"/>
        <v>Under</v>
      </c>
      <c r="G1004" s="26">
        <f t="shared" si="67"/>
        <v>19</v>
      </c>
    </row>
    <row r="1005" spans="1:7" ht="15" x14ac:dyDescent="0.25">
      <c r="A1005" s="1">
        <v>44382</v>
      </c>
      <c r="B1005" s="2">
        <v>0.80763888888888891</v>
      </c>
      <c r="C1005">
        <v>17</v>
      </c>
      <c r="D1005" s="24">
        <f t="shared" si="65"/>
        <v>17</v>
      </c>
      <c r="E1005" s="26" t="str">
        <f t="shared" si="68"/>
        <v>Under</v>
      </c>
      <c r="F1005" s="26" t="str">
        <f t="shared" si="66"/>
        <v>Under</v>
      </c>
      <c r="G1005" s="26">
        <f t="shared" si="67"/>
        <v>19</v>
      </c>
    </row>
    <row r="1006" spans="1:7" ht="15" x14ac:dyDescent="0.25">
      <c r="A1006" s="1">
        <v>44382</v>
      </c>
      <c r="B1006" s="2">
        <v>0.80795138888888884</v>
      </c>
      <c r="C1006">
        <v>20</v>
      </c>
      <c r="D1006" s="24">
        <f t="shared" si="65"/>
        <v>20</v>
      </c>
      <c r="E1006" s="26" t="str">
        <f t="shared" si="68"/>
        <v>Under</v>
      </c>
      <c r="F1006" s="26" t="str">
        <f t="shared" si="66"/>
        <v>Under</v>
      </c>
      <c r="G1006" s="26">
        <f t="shared" si="67"/>
        <v>19</v>
      </c>
    </row>
    <row r="1007" spans="1:7" ht="15" x14ac:dyDescent="0.25">
      <c r="A1007" s="1">
        <v>44382</v>
      </c>
      <c r="B1007" s="2">
        <v>0.80950231481481483</v>
      </c>
      <c r="C1007">
        <v>20</v>
      </c>
      <c r="D1007" s="24">
        <f t="shared" si="65"/>
        <v>20</v>
      </c>
      <c r="E1007" s="26" t="str">
        <f t="shared" si="68"/>
        <v>Under</v>
      </c>
      <c r="F1007" s="26" t="str">
        <f t="shared" si="66"/>
        <v>Under</v>
      </c>
      <c r="G1007" s="26">
        <f t="shared" si="67"/>
        <v>19</v>
      </c>
    </row>
    <row r="1008" spans="1:7" ht="15" x14ac:dyDescent="0.25">
      <c r="A1008" s="1">
        <v>44382</v>
      </c>
      <c r="B1008" s="2">
        <v>0.80951388888888898</v>
      </c>
      <c r="C1008">
        <v>20</v>
      </c>
      <c r="D1008" s="24">
        <f t="shared" si="65"/>
        <v>20</v>
      </c>
      <c r="E1008" s="26" t="str">
        <f t="shared" si="68"/>
        <v>Under</v>
      </c>
      <c r="F1008" s="26" t="str">
        <f t="shared" si="66"/>
        <v>Under</v>
      </c>
      <c r="G1008" s="26">
        <f t="shared" si="67"/>
        <v>19</v>
      </c>
    </row>
    <row r="1009" spans="1:7" ht="15" x14ac:dyDescent="0.25">
      <c r="A1009" s="1">
        <v>44382</v>
      </c>
      <c r="B1009" s="2">
        <v>0.8096875</v>
      </c>
      <c r="C1009">
        <v>15</v>
      </c>
      <c r="D1009" s="24">
        <f t="shared" si="65"/>
        <v>15</v>
      </c>
      <c r="E1009" s="26" t="str">
        <f t="shared" si="68"/>
        <v>Under</v>
      </c>
      <c r="F1009" s="26" t="str">
        <f t="shared" si="66"/>
        <v>Under</v>
      </c>
      <c r="G1009" s="26">
        <f t="shared" si="67"/>
        <v>19</v>
      </c>
    </row>
    <row r="1010" spans="1:7" ht="15" x14ac:dyDescent="0.25">
      <c r="A1010" s="1">
        <v>44382</v>
      </c>
      <c r="B1010" s="2">
        <v>0.8099884259259259</v>
      </c>
      <c r="C1010">
        <v>17</v>
      </c>
      <c r="D1010" s="24">
        <f t="shared" si="65"/>
        <v>17</v>
      </c>
      <c r="E1010" s="26" t="str">
        <f t="shared" si="68"/>
        <v>Under</v>
      </c>
      <c r="F1010" s="26" t="str">
        <f t="shared" si="66"/>
        <v>Under</v>
      </c>
      <c r="G1010" s="26">
        <f t="shared" si="67"/>
        <v>19</v>
      </c>
    </row>
    <row r="1011" spans="1:7" ht="15" x14ac:dyDescent="0.25">
      <c r="A1011" s="1">
        <v>44382</v>
      </c>
      <c r="B1011" s="2">
        <v>0.81126157407407407</v>
      </c>
      <c r="C1011">
        <v>12</v>
      </c>
      <c r="D1011" s="24">
        <f t="shared" si="65"/>
        <v>12</v>
      </c>
      <c r="E1011" s="26" t="str">
        <f t="shared" si="68"/>
        <v>Under</v>
      </c>
      <c r="F1011" s="26" t="str">
        <f t="shared" si="66"/>
        <v>Under</v>
      </c>
      <c r="G1011" s="26">
        <f t="shared" si="67"/>
        <v>19</v>
      </c>
    </row>
    <row r="1012" spans="1:7" ht="15" x14ac:dyDescent="0.25">
      <c r="A1012" s="1">
        <v>44382</v>
      </c>
      <c r="B1012" s="2">
        <v>0.81142361111111105</v>
      </c>
      <c r="C1012">
        <v>19</v>
      </c>
      <c r="D1012" s="24">
        <f t="shared" si="65"/>
        <v>19</v>
      </c>
      <c r="E1012" s="26" t="str">
        <f t="shared" si="68"/>
        <v>Under</v>
      </c>
      <c r="F1012" s="26" t="str">
        <f t="shared" si="66"/>
        <v>Under</v>
      </c>
      <c r="G1012" s="26">
        <f t="shared" si="67"/>
        <v>19</v>
      </c>
    </row>
    <row r="1013" spans="1:7" ht="15" x14ac:dyDescent="0.25">
      <c r="A1013" s="1">
        <v>44382</v>
      </c>
      <c r="B1013" s="2">
        <v>0.81324074074074071</v>
      </c>
      <c r="C1013">
        <v>14</v>
      </c>
      <c r="D1013" s="24">
        <f t="shared" si="65"/>
        <v>14</v>
      </c>
      <c r="E1013" s="26" t="str">
        <f t="shared" si="68"/>
        <v>Under</v>
      </c>
      <c r="F1013" s="26" t="str">
        <f t="shared" si="66"/>
        <v>Under</v>
      </c>
      <c r="G1013" s="26">
        <f t="shared" si="67"/>
        <v>19</v>
      </c>
    </row>
    <row r="1014" spans="1:7" ht="15" x14ac:dyDescent="0.25">
      <c r="A1014" s="1">
        <v>44382</v>
      </c>
      <c r="B1014" s="2">
        <v>0.81401620370370376</v>
      </c>
      <c r="C1014">
        <v>22</v>
      </c>
      <c r="D1014" s="24">
        <f t="shared" si="65"/>
        <v>22</v>
      </c>
      <c r="E1014" s="26" t="str">
        <f t="shared" si="68"/>
        <v>Under</v>
      </c>
      <c r="F1014" s="26" t="str">
        <f t="shared" si="66"/>
        <v>Over</v>
      </c>
      <c r="G1014" s="26">
        <f t="shared" si="67"/>
        <v>19</v>
      </c>
    </row>
    <row r="1015" spans="1:7" ht="15" x14ac:dyDescent="0.25">
      <c r="A1015" s="1">
        <v>44382</v>
      </c>
      <c r="B1015" s="2">
        <v>0.8144097222222223</v>
      </c>
      <c r="C1015">
        <v>13</v>
      </c>
      <c r="D1015" s="24">
        <f t="shared" si="65"/>
        <v>13</v>
      </c>
      <c r="E1015" s="26" t="str">
        <f t="shared" si="68"/>
        <v>Under</v>
      </c>
      <c r="F1015" s="26" t="str">
        <f t="shared" si="66"/>
        <v>Under</v>
      </c>
      <c r="G1015" s="26">
        <f t="shared" si="67"/>
        <v>19</v>
      </c>
    </row>
    <row r="1016" spans="1:7" ht="15" x14ac:dyDescent="0.25">
      <c r="A1016" s="1">
        <v>44382</v>
      </c>
      <c r="B1016" s="2">
        <v>0.8158333333333333</v>
      </c>
      <c r="C1016">
        <v>10</v>
      </c>
      <c r="D1016" s="24">
        <f t="shared" si="65"/>
        <v>10</v>
      </c>
      <c r="E1016" s="26" t="str">
        <f t="shared" si="68"/>
        <v>Under</v>
      </c>
      <c r="F1016" s="26" t="str">
        <f t="shared" si="66"/>
        <v>Under</v>
      </c>
      <c r="G1016" s="26">
        <f t="shared" si="67"/>
        <v>19</v>
      </c>
    </row>
    <row r="1017" spans="1:7" ht="15" x14ac:dyDescent="0.25">
      <c r="A1017" s="1">
        <v>44382</v>
      </c>
      <c r="B1017" s="2">
        <v>0.81607638888888889</v>
      </c>
      <c r="C1017">
        <v>17</v>
      </c>
      <c r="D1017" s="24">
        <f t="shared" si="65"/>
        <v>17</v>
      </c>
      <c r="E1017" s="26" t="str">
        <f t="shared" si="68"/>
        <v>Under</v>
      </c>
      <c r="F1017" s="26" t="str">
        <f t="shared" si="66"/>
        <v>Under</v>
      </c>
      <c r="G1017" s="26">
        <f t="shared" si="67"/>
        <v>19</v>
      </c>
    </row>
    <row r="1018" spans="1:7" ht="15" x14ac:dyDescent="0.25">
      <c r="A1018" s="1">
        <v>44382</v>
      </c>
      <c r="B1018" s="2">
        <v>0.81825231481481486</v>
      </c>
      <c r="C1018">
        <v>13</v>
      </c>
      <c r="D1018" s="24">
        <f t="shared" si="65"/>
        <v>13</v>
      </c>
      <c r="E1018" s="26" t="str">
        <f t="shared" si="68"/>
        <v>Under</v>
      </c>
      <c r="F1018" s="26" t="str">
        <f t="shared" si="66"/>
        <v>Under</v>
      </c>
      <c r="G1018" s="26">
        <f t="shared" si="67"/>
        <v>19</v>
      </c>
    </row>
    <row r="1019" spans="1:7" ht="15" x14ac:dyDescent="0.25">
      <c r="A1019" s="1">
        <v>44382</v>
      </c>
      <c r="B1019" s="2">
        <v>0.81862268518518511</v>
      </c>
      <c r="C1019">
        <v>18</v>
      </c>
      <c r="D1019" s="24">
        <f t="shared" si="65"/>
        <v>18</v>
      </c>
      <c r="E1019" s="26" t="str">
        <f t="shared" si="68"/>
        <v>Under</v>
      </c>
      <c r="F1019" s="26" t="str">
        <f t="shared" si="66"/>
        <v>Under</v>
      </c>
      <c r="G1019" s="26">
        <f t="shared" si="67"/>
        <v>19</v>
      </c>
    </row>
    <row r="1020" spans="1:7" ht="15" x14ac:dyDescent="0.25">
      <c r="A1020" s="1">
        <v>44382</v>
      </c>
      <c r="B1020" s="2">
        <v>0.82092592592592595</v>
      </c>
      <c r="C1020">
        <v>31</v>
      </c>
      <c r="D1020" s="24">
        <f t="shared" si="65"/>
        <v>31</v>
      </c>
      <c r="E1020" s="26" t="str">
        <f t="shared" si="68"/>
        <v>Over</v>
      </c>
      <c r="F1020" s="26" t="str">
        <f t="shared" si="66"/>
        <v>Over</v>
      </c>
      <c r="G1020" s="26">
        <f t="shared" si="67"/>
        <v>19</v>
      </c>
    </row>
    <row r="1021" spans="1:7" ht="15" x14ac:dyDescent="0.25">
      <c r="A1021" s="1">
        <v>44382</v>
      </c>
      <c r="B1021" s="2">
        <v>0.82393518518518516</v>
      </c>
      <c r="C1021">
        <v>22</v>
      </c>
      <c r="D1021" s="24">
        <f t="shared" si="65"/>
        <v>22</v>
      </c>
      <c r="E1021" s="26" t="str">
        <f t="shared" si="68"/>
        <v>Under</v>
      </c>
      <c r="F1021" s="26" t="str">
        <f t="shared" si="66"/>
        <v>Over</v>
      </c>
      <c r="G1021" s="26">
        <f t="shared" si="67"/>
        <v>19</v>
      </c>
    </row>
    <row r="1022" spans="1:7" ht="15" x14ac:dyDescent="0.25">
      <c r="A1022" s="1">
        <v>44382</v>
      </c>
      <c r="B1022" s="2">
        <v>0.82412037037037045</v>
      </c>
      <c r="C1022">
        <v>16</v>
      </c>
      <c r="D1022" s="24">
        <f t="shared" si="65"/>
        <v>16</v>
      </c>
      <c r="E1022" s="26" t="str">
        <f t="shared" si="68"/>
        <v>Under</v>
      </c>
      <c r="F1022" s="26" t="str">
        <f t="shared" si="66"/>
        <v>Under</v>
      </c>
      <c r="G1022" s="26">
        <f t="shared" si="67"/>
        <v>19</v>
      </c>
    </row>
    <row r="1023" spans="1:7" ht="15" x14ac:dyDescent="0.25">
      <c r="A1023" s="1">
        <v>44382</v>
      </c>
      <c r="B1023" s="2">
        <v>0.82437499999999997</v>
      </c>
      <c r="C1023">
        <v>15</v>
      </c>
      <c r="D1023" s="24">
        <f t="shared" si="65"/>
        <v>15</v>
      </c>
      <c r="E1023" s="26" t="str">
        <f t="shared" si="68"/>
        <v>Under</v>
      </c>
      <c r="F1023" s="26" t="str">
        <f t="shared" si="66"/>
        <v>Under</v>
      </c>
      <c r="G1023" s="26">
        <f t="shared" si="67"/>
        <v>19</v>
      </c>
    </row>
    <row r="1024" spans="1:7" ht="15" x14ac:dyDescent="0.25">
      <c r="A1024" s="1">
        <v>44382</v>
      </c>
      <c r="B1024" s="2">
        <v>0.82443287037037039</v>
      </c>
      <c r="C1024">
        <v>15</v>
      </c>
      <c r="D1024" s="24">
        <f t="shared" si="65"/>
        <v>15</v>
      </c>
      <c r="E1024" s="26" t="str">
        <f t="shared" si="68"/>
        <v>Under</v>
      </c>
      <c r="F1024" s="26" t="str">
        <f t="shared" si="66"/>
        <v>Under</v>
      </c>
      <c r="G1024" s="26">
        <f t="shared" si="67"/>
        <v>19</v>
      </c>
    </row>
    <row r="1025" spans="1:7" ht="15" x14ac:dyDescent="0.25">
      <c r="A1025" s="1">
        <v>44382</v>
      </c>
      <c r="B1025" s="2">
        <v>0.82494212962962965</v>
      </c>
      <c r="C1025">
        <v>14</v>
      </c>
      <c r="D1025" s="24">
        <f t="shared" si="65"/>
        <v>14</v>
      </c>
      <c r="E1025" s="26" t="str">
        <f t="shared" si="68"/>
        <v>Under</v>
      </c>
      <c r="F1025" s="26" t="str">
        <f t="shared" si="66"/>
        <v>Under</v>
      </c>
      <c r="G1025" s="26">
        <f t="shared" si="67"/>
        <v>19</v>
      </c>
    </row>
    <row r="1026" spans="1:7" ht="15" x14ac:dyDescent="0.25">
      <c r="A1026" s="1">
        <v>44382</v>
      </c>
      <c r="B1026" s="2">
        <v>0.82521990740740747</v>
      </c>
      <c r="C1026">
        <v>15</v>
      </c>
      <c r="D1026" s="24">
        <f t="shared" si="65"/>
        <v>15</v>
      </c>
      <c r="E1026" s="26" t="str">
        <f t="shared" si="68"/>
        <v>Under</v>
      </c>
      <c r="F1026" s="26" t="str">
        <f t="shared" si="66"/>
        <v>Under</v>
      </c>
      <c r="G1026" s="26">
        <f t="shared" si="67"/>
        <v>19</v>
      </c>
    </row>
    <row r="1027" spans="1:7" ht="15" x14ac:dyDescent="0.25">
      <c r="A1027" s="1">
        <v>44382</v>
      </c>
      <c r="B1027" s="2">
        <v>0.82638888888888884</v>
      </c>
      <c r="C1027">
        <v>14</v>
      </c>
      <c r="D1027" s="24">
        <f t="shared" si="65"/>
        <v>14</v>
      </c>
      <c r="E1027" s="26" t="str">
        <f t="shared" si="68"/>
        <v>Under</v>
      </c>
      <c r="F1027" s="26" t="str">
        <f t="shared" si="66"/>
        <v>Under</v>
      </c>
      <c r="G1027" s="26">
        <f t="shared" si="67"/>
        <v>19</v>
      </c>
    </row>
    <row r="1028" spans="1:7" ht="15" x14ac:dyDescent="0.25">
      <c r="A1028" s="1">
        <v>44382</v>
      </c>
      <c r="B1028" s="2">
        <v>0.82704861111111105</v>
      </c>
      <c r="C1028">
        <v>29</v>
      </c>
      <c r="D1028" s="24">
        <f t="shared" si="65"/>
        <v>29</v>
      </c>
      <c r="E1028" s="26" t="str">
        <f t="shared" si="68"/>
        <v>Over</v>
      </c>
      <c r="F1028" s="26" t="str">
        <f t="shared" si="66"/>
        <v>Over</v>
      </c>
      <c r="G1028" s="26">
        <f t="shared" si="67"/>
        <v>19</v>
      </c>
    </row>
    <row r="1029" spans="1:7" ht="15" x14ac:dyDescent="0.25">
      <c r="A1029" s="1">
        <v>44382</v>
      </c>
      <c r="B1029" s="2">
        <v>0.82849537037037047</v>
      </c>
      <c r="C1029">
        <v>12</v>
      </c>
      <c r="D1029" s="24">
        <f t="shared" si="65"/>
        <v>12</v>
      </c>
      <c r="E1029" s="26" t="str">
        <f t="shared" si="68"/>
        <v>Under</v>
      </c>
      <c r="F1029" s="26" t="str">
        <f t="shared" si="66"/>
        <v>Under</v>
      </c>
      <c r="G1029" s="26">
        <f t="shared" si="67"/>
        <v>19</v>
      </c>
    </row>
    <row r="1030" spans="1:7" ht="15" x14ac:dyDescent="0.25">
      <c r="A1030" s="1">
        <v>44382</v>
      </c>
      <c r="B1030" s="2">
        <v>0.8351736111111111</v>
      </c>
      <c r="C1030">
        <v>14</v>
      </c>
      <c r="D1030" s="24">
        <f t="shared" si="65"/>
        <v>14</v>
      </c>
      <c r="E1030" s="26" t="str">
        <f t="shared" si="68"/>
        <v>Under</v>
      </c>
      <c r="F1030" s="26" t="str">
        <f t="shared" si="66"/>
        <v>Under</v>
      </c>
      <c r="G1030" s="26">
        <f t="shared" si="67"/>
        <v>20</v>
      </c>
    </row>
    <row r="1031" spans="1:7" ht="15" x14ac:dyDescent="0.25">
      <c r="A1031" s="1">
        <v>44382</v>
      </c>
      <c r="B1031" s="2">
        <v>0.83871527777777777</v>
      </c>
      <c r="C1031">
        <v>22</v>
      </c>
      <c r="D1031" s="24">
        <f t="shared" si="65"/>
        <v>22</v>
      </c>
      <c r="E1031" s="26" t="str">
        <f t="shared" si="68"/>
        <v>Under</v>
      </c>
      <c r="F1031" s="26" t="str">
        <f t="shared" si="66"/>
        <v>Over</v>
      </c>
      <c r="G1031" s="26">
        <f t="shared" si="67"/>
        <v>20</v>
      </c>
    </row>
    <row r="1032" spans="1:7" ht="15" x14ac:dyDescent="0.25">
      <c r="A1032" s="1">
        <v>44382</v>
      </c>
      <c r="B1032" s="2">
        <v>0.8427662037037037</v>
      </c>
      <c r="C1032">
        <v>16</v>
      </c>
      <c r="D1032" s="24">
        <f t="shared" si="65"/>
        <v>16</v>
      </c>
      <c r="E1032" s="26" t="str">
        <f t="shared" si="68"/>
        <v>Under</v>
      </c>
      <c r="F1032" s="26" t="str">
        <f t="shared" si="66"/>
        <v>Under</v>
      </c>
      <c r="G1032" s="26">
        <f t="shared" si="67"/>
        <v>20</v>
      </c>
    </row>
    <row r="1033" spans="1:7" ht="15" x14ac:dyDescent="0.25">
      <c r="A1033" s="1">
        <v>44382</v>
      </c>
      <c r="B1033" s="2">
        <v>0.84469907407407396</v>
      </c>
      <c r="C1033">
        <v>20</v>
      </c>
      <c r="D1033" s="24">
        <f t="shared" si="65"/>
        <v>20</v>
      </c>
      <c r="E1033" s="26" t="str">
        <f t="shared" si="68"/>
        <v>Under</v>
      </c>
      <c r="F1033" s="26" t="str">
        <f t="shared" si="66"/>
        <v>Under</v>
      </c>
      <c r="G1033" s="26">
        <f t="shared" si="67"/>
        <v>20</v>
      </c>
    </row>
    <row r="1034" spans="1:7" ht="15" x14ac:dyDescent="0.25">
      <c r="A1034" s="1">
        <v>44382</v>
      </c>
      <c r="B1034" s="2">
        <v>0.84560185185185188</v>
      </c>
      <c r="C1034">
        <v>10</v>
      </c>
      <c r="D1034" s="24">
        <f t="shared" si="65"/>
        <v>10</v>
      </c>
      <c r="E1034" s="26" t="str">
        <f t="shared" si="68"/>
        <v>Under</v>
      </c>
      <c r="F1034" s="26" t="str">
        <f t="shared" si="66"/>
        <v>Under</v>
      </c>
      <c r="G1034" s="26">
        <f t="shared" si="67"/>
        <v>20</v>
      </c>
    </row>
    <row r="1035" spans="1:7" ht="15" x14ac:dyDescent="0.25">
      <c r="A1035" s="1">
        <v>44382</v>
      </c>
      <c r="B1035" s="2">
        <v>0.84590277777777778</v>
      </c>
      <c r="C1035">
        <v>17</v>
      </c>
      <c r="D1035" s="24">
        <f t="shared" si="65"/>
        <v>17</v>
      </c>
      <c r="E1035" s="26" t="str">
        <f t="shared" si="68"/>
        <v>Under</v>
      </c>
      <c r="F1035" s="26" t="str">
        <f t="shared" si="66"/>
        <v>Under</v>
      </c>
      <c r="G1035" s="26">
        <f t="shared" si="67"/>
        <v>20</v>
      </c>
    </row>
    <row r="1036" spans="1:7" ht="15" x14ac:dyDescent="0.25">
      <c r="A1036" s="1">
        <v>44382</v>
      </c>
      <c r="B1036" s="2">
        <v>0.84731481481481474</v>
      </c>
      <c r="C1036">
        <v>23</v>
      </c>
      <c r="D1036" s="24">
        <f t="shared" si="65"/>
        <v>23</v>
      </c>
      <c r="E1036" s="26" t="str">
        <f t="shared" si="68"/>
        <v>Under</v>
      </c>
      <c r="F1036" s="26" t="str">
        <f t="shared" si="66"/>
        <v>Over</v>
      </c>
      <c r="G1036" s="26">
        <f t="shared" si="67"/>
        <v>20</v>
      </c>
    </row>
    <row r="1037" spans="1:7" ht="15" x14ac:dyDescent="0.25">
      <c r="A1037" s="1">
        <v>44382</v>
      </c>
      <c r="B1037" s="2">
        <v>0.84871527777777767</v>
      </c>
      <c r="C1037">
        <v>20</v>
      </c>
      <c r="D1037" s="24">
        <f t="shared" si="65"/>
        <v>20</v>
      </c>
      <c r="E1037" s="26" t="str">
        <f t="shared" si="68"/>
        <v>Under</v>
      </c>
      <c r="F1037" s="26" t="str">
        <f t="shared" si="66"/>
        <v>Under</v>
      </c>
      <c r="G1037" s="26">
        <f t="shared" si="67"/>
        <v>20</v>
      </c>
    </row>
    <row r="1038" spans="1:7" ht="15" x14ac:dyDescent="0.25">
      <c r="A1038" s="1">
        <v>44382</v>
      </c>
      <c r="B1038" s="2">
        <v>0.84923611111111119</v>
      </c>
      <c r="C1038">
        <v>15</v>
      </c>
      <c r="D1038" s="24">
        <f t="shared" si="65"/>
        <v>15</v>
      </c>
      <c r="E1038" s="26" t="str">
        <f t="shared" si="68"/>
        <v>Under</v>
      </c>
      <c r="F1038" s="26" t="str">
        <f t="shared" si="66"/>
        <v>Under</v>
      </c>
      <c r="G1038" s="26">
        <f t="shared" si="67"/>
        <v>20</v>
      </c>
    </row>
    <row r="1039" spans="1:7" ht="15" x14ac:dyDescent="0.25">
      <c r="A1039" s="1">
        <v>44382</v>
      </c>
      <c r="B1039" s="2">
        <v>0.84983796296296299</v>
      </c>
      <c r="C1039">
        <v>11</v>
      </c>
      <c r="D1039" s="24">
        <f t="shared" si="65"/>
        <v>11</v>
      </c>
      <c r="E1039" s="26" t="str">
        <f t="shared" si="68"/>
        <v>Under</v>
      </c>
      <c r="F1039" s="26" t="str">
        <f t="shared" si="66"/>
        <v>Under</v>
      </c>
      <c r="G1039" s="26">
        <f t="shared" si="67"/>
        <v>20</v>
      </c>
    </row>
    <row r="1040" spans="1:7" ht="15" x14ac:dyDescent="0.25">
      <c r="A1040" s="1">
        <v>44382</v>
      </c>
      <c r="B1040" s="2">
        <v>0.85209490740740745</v>
      </c>
      <c r="C1040">
        <v>14</v>
      </c>
      <c r="D1040" s="24">
        <f t="shared" si="65"/>
        <v>14</v>
      </c>
      <c r="E1040" s="26" t="str">
        <f t="shared" si="68"/>
        <v>Under</v>
      </c>
      <c r="F1040" s="26" t="str">
        <f t="shared" si="66"/>
        <v>Under</v>
      </c>
      <c r="G1040" s="26">
        <f t="shared" si="67"/>
        <v>20</v>
      </c>
    </row>
    <row r="1041" spans="1:7" ht="15" x14ac:dyDescent="0.25">
      <c r="A1041" s="1">
        <v>44382</v>
      </c>
      <c r="B1041" s="2">
        <v>0.85212962962962957</v>
      </c>
      <c r="C1041">
        <v>14</v>
      </c>
      <c r="D1041" s="24">
        <f t="shared" si="65"/>
        <v>14</v>
      </c>
      <c r="E1041" s="26" t="str">
        <f t="shared" si="68"/>
        <v>Under</v>
      </c>
      <c r="F1041" s="26" t="str">
        <f t="shared" si="66"/>
        <v>Under</v>
      </c>
      <c r="G1041" s="26">
        <f t="shared" si="67"/>
        <v>20</v>
      </c>
    </row>
    <row r="1042" spans="1:7" ht="15" x14ac:dyDescent="0.25">
      <c r="A1042" s="1">
        <v>44382</v>
      </c>
      <c r="B1042" s="2">
        <v>0.85237268518518527</v>
      </c>
      <c r="C1042">
        <v>12</v>
      </c>
      <c r="D1042" s="24">
        <f t="shared" si="65"/>
        <v>12</v>
      </c>
      <c r="E1042" s="26" t="str">
        <f t="shared" si="68"/>
        <v>Under</v>
      </c>
      <c r="F1042" s="26" t="str">
        <f t="shared" si="66"/>
        <v>Under</v>
      </c>
      <c r="G1042" s="26">
        <f t="shared" si="67"/>
        <v>20</v>
      </c>
    </row>
    <row r="1043" spans="1:7" ht="15" x14ac:dyDescent="0.25">
      <c r="A1043" s="1">
        <v>44382</v>
      </c>
      <c r="B1043" s="2">
        <v>0.853449074074074</v>
      </c>
      <c r="C1043">
        <v>14</v>
      </c>
      <c r="D1043" s="24">
        <f t="shared" si="65"/>
        <v>14</v>
      </c>
      <c r="E1043" s="26" t="str">
        <f t="shared" si="68"/>
        <v>Under</v>
      </c>
      <c r="F1043" s="26" t="str">
        <f t="shared" si="66"/>
        <v>Under</v>
      </c>
      <c r="G1043" s="26">
        <f t="shared" si="67"/>
        <v>20</v>
      </c>
    </row>
    <row r="1044" spans="1:7" ht="15" x14ac:dyDescent="0.25">
      <c r="A1044" s="1">
        <v>44382</v>
      </c>
      <c r="B1044" s="2">
        <v>0.85504629629629625</v>
      </c>
      <c r="C1044">
        <v>11</v>
      </c>
      <c r="D1044" s="24">
        <f t="shared" si="65"/>
        <v>11</v>
      </c>
      <c r="E1044" s="26" t="str">
        <f t="shared" si="68"/>
        <v>Under</v>
      </c>
      <c r="F1044" s="26" t="str">
        <f t="shared" si="66"/>
        <v>Under</v>
      </c>
      <c r="G1044" s="26">
        <f t="shared" si="67"/>
        <v>20</v>
      </c>
    </row>
    <row r="1045" spans="1:7" ht="15" x14ac:dyDescent="0.25">
      <c r="A1045" s="1">
        <v>44382</v>
      </c>
      <c r="B1045" s="2">
        <v>0.85667824074074073</v>
      </c>
      <c r="C1045">
        <v>14</v>
      </c>
      <c r="D1045" s="24">
        <f t="shared" si="65"/>
        <v>14</v>
      </c>
      <c r="E1045" s="26" t="str">
        <f t="shared" si="68"/>
        <v>Under</v>
      </c>
      <c r="F1045" s="26" t="str">
        <f t="shared" si="66"/>
        <v>Under</v>
      </c>
      <c r="G1045" s="26">
        <f t="shared" si="67"/>
        <v>20</v>
      </c>
    </row>
    <row r="1046" spans="1:7" ht="15" x14ac:dyDescent="0.25">
      <c r="A1046" s="1">
        <v>44382</v>
      </c>
      <c r="B1046" s="2">
        <v>0.85719907407407403</v>
      </c>
      <c r="C1046">
        <v>14</v>
      </c>
      <c r="D1046" s="24">
        <f t="shared" si="65"/>
        <v>14</v>
      </c>
      <c r="E1046" s="26" t="str">
        <f t="shared" si="68"/>
        <v>Under</v>
      </c>
      <c r="F1046" s="26" t="str">
        <f t="shared" si="66"/>
        <v>Under</v>
      </c>
      <c r="G1046" s="26">
        <f t="shared" si="67"/>
        <v>20</v>
      </c>
    </row>
    <row r="1047" spans="1:7" ht="15" x14ac:dyDescent="0.25">
      <c r="A1047" s="1">
        <v>44382</v>
      </c>
      <c r="B1047" s="2">
        <v>0.85972222222222217</v>
      </c>
      <c r="C1047">
        <v>15</v>
      </c>
      <c r="D1047" s="24">
        <f t="shared" ref="D1047:D1110" si="69">IF(C1047="","",IF($B$9="mph",C1047,ROUND(C1047*0.6214,0)))</f>
        <v>15</v>
      </c>
      <c r="E1047" s="26" t="str">
        <f t="shared" si="68"/>
        <v>Under</v>
      </c>
      <c r="F1047" s="26" t="str">
        <f t="shared" ref="F1047:F1110" si="70">IF(D1047="","",IF(D1047&gt;$B$10,"Over","Under"))</f>
        <v>Under</v>
      </c>
      <c r="G1047" s="26">
        <f t="shared" ref="G1047:G1110" si="71">HOUR(B1047)</f>
        <v>20</v>
      </c>
    </row>
    <row r="1048" spans="1:7" ht="15" x14ac:dyDescent="0.25">
      <c r="A1048" s="1">
        <v>44382</v>
      </c>
      <c r="B1048" s="2">
        <v>0.8627893518518519</v>
      </c>
      <c r="C1048">
        <v>12</v>
      </c>
      <c r="D1048" s="24">
        <f t="shared" si="69"/>
        <v>12</v>
      </c>
      <c r="E1048" s="26" t="str">
        <f t="shared" ref="E1048:E1111" si="72">IF(D1048="","",IF(D1048&gt;$B$11,"Over","Under"))</f>
        <v>Under</v>
      </c>
      <c r="F1048" s="26" t="str">
        <f t="shared" si="70"/>
        <v>Under</v>
      </c>
      <c r="G1048" s="26">
        <f t="shared" si="71"/>
        <v>20</v>
      </c>
    </row>
    <row r="1049" spans="1:7" ht="15" x14ac:dyDescent="0.25">
      <c r="A1049" s="1">
        <v>44382</v>
      </c>
      <c r="B1049" s="2">
        <v>0.86381944444444436</v>
      </c>
      <c r="C1049">
        <v>15</v>
      </c>
      <c r="D1049" s="24">
        <f t="shared" si="69"/>
        <v>15</v>
      </c>
      <c r="E1049" s="26" t="str">
        <f t="shared" si="72"/>
        <v>Under</v>
      </c>
      <c r="F1049" s="26" t="str">
        <f t="shared" si="70"/>
        <v>Under</v>
      </c>
      <c r="G1049" s="26">
        <f t="shared" si="71"/>
        <v>20</v>
      </c>
    </row>
    <row r="1050" spans="1:7" ht="15" x14ac:dyDescent="0.25">
      <c r="A1050" s="1">
        <v>44382</v>
      </c>
      <c r="B1050" s="2">
        <v>0.86396990740740742</v>
      </c>
      <c r="C1050">
        <v>14</v>
      </c>
      <c r="D1050" s="24">
        <f t="shared" si="69"/>
        <v>14</v>
      </c>
      <c r="E1050" s="26" t="str">
        <f t="shared" si="72"/>
        <v>Under</v>
      </c>
      <c r="F1050" s="26" t="str">
        <f t="shared" si="70"/>
        <v>Under</v>
      </c>
      <c r="G1050" s="26">
        <f t="shared" si="71"/>
        <v>20</v>
      </c>
    </row>
    <row r="1051" spans="1:7" ht="15" x14ac:dyDescent="0.25">
      <c r="A1051" s="1">
        <v>44382</v>
      </c>
      <c r="B1051" s="2">
        <v>0.86928240740740748</v>
      </c>
      <c r="C1051">
        <v>16</v>
      </c>
      <c r="D1051" s="24">
        <f t="shared" si="69"/>
        <v>16</v>
      </c>
      <c r="E1051" s="26" t="str">
        <f t="shared" si="72"/>
        <v>Under</v>
      </c>
      <c r="F1051" s="26" t="str">
        <f t="shared" si="70"/>
        <v>Under</v>
      </c>
      <c r="G1051" s="26">
        <f t="shared" si="71"/>
        <v>20</v>
      </c>
    </row>
    <row r="1052" spans="1:7" ht="15" x14ac:dyDescent="0.25">
      <c r="A1052" s="1">
        <v>44382</v>
      </c>
      <c r="B1052" s="2">
        <v>0.87081018518518516</v>
      </c>
      <c r="C1052">
        <v>16</v>
      </c>
      <c r="D1052" s="24">
        <f t="shared" si="69"/>
        <v>16</v>
      </c>
      <c r="E1052" s="26" t="str">
        <f t="shared" si="72"/>
        <v>Under</v>
      </c>
      <c r="F1052" s="26" t="str">
        <f t="shared" si="70"/>
        <v>Under</v>
      </c>
      <c r="G1052" s="26">
        <f t="shared" si="71"/>
        <v>20</v>
      </c>
    </row>
    <row r="1053" spans="1:7" ht="15" x14ac:dyDescent="0.25">
      <c r="A1053" s="1">
        <v>44382</v>
      </c>
      <c r="B1053" s="2">
        <v>0.87108796296296298</v>
      </c>
      <c r="C1053">
        <v>10</v>
      </c>
      <c r="D1053" s="24">
        <f t="shared" si="69"/>
        <v>10</v>
      </c>
      <c r="E1053" s="26" t="str">
        <f t="shared" si="72"/>
        <v>Under</v>
      </c>
      <c r="F1053" s="26" t="str">
        <f t="shared" si="70"/>
        <v>Under</v>
      </c>
      <c r="G1053" s="26">
        <f t="shared" si="71"/>
        <v>20</v>
      </c>
    </row>
    <row r="1054" spans="1:7" ht="15" x14ac:dyDescent="0.25">
      <c r="A1054" s="1">
        <v>44382</v>
      </c>
      <c r="B1054" s="2">
        <v>0.87244212962962964</v>
      </c>
      <c r="C1054">
        <v>18</v>
      </c>
      <c r="D1054" s="24">
        <f t="shared" si="69"/>
        <v>18</v>
      </c>
      <c r="E1054" s="26" t="str">
        <f t="shared" si="72"/>
        <v>Under</v>
      </c>
      <c r="F1054" s="26" t="str">
        <f t="shared" si="70"/>
        <v>Under</v>
      </c>
      <c r="G1054" s="26">
        <f t="shared" si="71"/>
        <v>20</v>
      </c>
    </row>
    <row r="1055" spans="1:7" ht="15" x14ac:dyDescent="0.25">
      <c r="A1055" s="1">
        <v>44382</v>
      </c>
      <c r="B1055" s="2">
        <v>0.87269675925925927</v>
      </c>
      <c r="C1055">
        <v>19</v>
      </c>
      <c r="D1055" s="24">
        <f t="shared" si="69"/>
        <v>19</v>
      </c>
      <c r="E1055" s="26" t="str">
        <f t="shared" si="72"/>
        <v>Under</v>
      </c>
      <c r="F1055" s="26" t="str">
        <f t="shared" si="70"/>
        <v>Under</v>
      </c>
      <c r="G1055" s="26">
        <f t="shared" si="71"/>
        <v>20</v>
      </c>
    </row>
    <row r="1056" spans="1:7" ht="15" x14ac:dyDescent="0.25">
      <c r="A1056" s="1">
        <v>44382</v>
      </c>
      <c r="B1056" s="2">
        <v>0.88111111111111118</v>
      </c>
      <c r="C1056">
        <v>13</v>
      </c>
      <c r="D1056" s="24">
        <f t="shared" si="69"/>
        <v>13</v>
      </c>
      <c r="E1056" s="26" t="str">
        <f t="shared" si="72"/>
        <v>Under</v>
      </c>
      <c r="F1056" s="26" t="str">
        <f t="shared" si="70"/>
        <v>Under</v>
      </c>
      <c r="G1056" s="26">
        <f t="shared" si="71"/>
        <v>21</v>
      </c>
    </row>
    <row r="1057" spans="1:7" ht="15" x14ac:dyDescent="0.25">
      <c r="A1057" s="1">
        <v>44382</v>
      </c>
      <c r="B1057" s="2">
        <v>0.8812037037037036</v>
      </c>
      <c r="C1057">
        <v>14</v>
      </c>
      <c r="D1057" s="24">
        <f t="shared" si="69"/>
        <v>14</v>
      </c>
      <c r="E1057" s="26" t="str">
        <f t="shared" si="72"/>
        <v>Under</v>
      </c>
      <c r="F1057" s="26" t="str">
        <f t="shared" si="70"/>
        <v>Under</v>
      </c>
      <c r="G1057" s="26">
        <f t="shared" si="71"/>
        <v>21</v>
      </c>
    </row>
    <row r="1058" spans="1:7" ht="15" x14ac:dyDescent="0.25">
      <c r="A1058" s="1">
        <v>44382</v>
      </c>
      <c r="B1058" s="2">
        <v>0.88192129629629623</v>
      </c>
      <c r="C1058">
        <v>15</v>
      </c>
      <c r="D1058" s="24">
        <f t="shared" si="69"/>
        <v>15</v>
      </c>
      <c r="E1058" s="26" t="str">
        <f t="shared" si="72"/>
        <v>Under</v>
      </c>
      <c r="F1058" s="26" t="str">
        <f t="shared" si="70"/>
        <v>Under</v>
      </c>
      <c r="G1058" s="26">
        <f t="shared" si="71"/>
        <v>21</v>
      </c>
    </row>
    <row r="1059" spans="1:7" ht="15" x14ac:dyDescent="0.25">
      <c r="A1059" s="1">
        <v>44382</v>
      </c>
      <c r="B1059" s="2">
        <v>0.88487268518518514</v>
      </c>
      <c r="C1059">
        <v>20</v>
      </c>
      <c r="D1059" s="24">
        <f t="shared" si="69"/>
        <v>20</v>
      </c>
      <c r="E1059" s="26" t="str">
        <f t="shared" si="72"/>
        <v>Under</v>
      </c>
      <c r="F1059" s="26" t="str">
        <f t="shared" si="70"/>
        <v>Under</v>
      </c>
      <c r="G1059" s="26">
        <f t="shared" si="71"/>
        <v>21</v>
      </c>
    </row>
    <row r="1060" spans="1:7" ht="15" x14ac:dyDescent="0.25">
      <c r="A1060" s="1">
        <v>44382</v>
      </c>
      <c r="B1060" s="2">
        <v>0.8852430555555556</v>
      </c>
      <c r="C1060">
        <v>12</v>
      </c>
      <c r="D1060" s="24">
        <f t="shared" si="69"/>
        <v>12</v>
      </c>
      <c r="E1060" s="26" t="str">
        <f t="shared" si="72"/>
        <v>Under</v>
      </c>
      <c r="F1060" s="26" t="str">
        <f t="shared" si="70"/>
        <v>Under</v>
      </c>
      <c r="G1060" s="26">
        <f t="shared" si="71"/>
        <v>21</v>
      </c>
    </row>
    <row r="1061" spans="1:7" ht="15" x14ac:dyDescent="0.25">
      <c r="A1061" s="1">
        <v>44382</v>
      </c>
      <c r="B1061" s="2">
        <v>0.88547453703703705</v>
      </c>
      <c r="C1061">
        <v>19</v>
      </c>
      <c r="D1061" s="24">
        <f t="shared" si="69"/>
        <v>19</v>
      </c>
      <c r="E1061" s="26" t="str">
        <f t="shared" si="72"/>
        <v>Under</v>
      </c>
      <c r="F1061" s="26" t="str">
        <f t="shared" si="70"/>
        <v>Under</v>
      </c>
      <c r="G1061" s="26">
        <f t="shared" si="71"/>
        <v>21</v>
      </c>
    </row>
    <row r="1062" spans="1:7" ht="15" x14ac:dyDescent="0.25">
      <c r="A1062" s="1">
        <v>44382</v>
      </c>
      <c r="B1062" s="2">
        <v>0.89126157407407414</v>
      </c>
      <c r="C1062">
        <v>20</v>
      </c>
      <c r="D1062" s="24">
        <f t="shared" si="69"/>
        <v>20</v>
      </c>
      <c r="E1062" s="26" t="str">
        <f t="shared" si="72"/>
        <v>Under</v>
      </c>
      <c r="F1062" s="26" t="str">
        <f t="shared" si="70"/>
        <v>Under</v>
      </c>
      <c r="G1062" s="26">
        <f t="shared" si="71"/>
        <v>21</v>
      </c>
    </row>
    <row r="1063" spans="1:7" ht="15" x14ac:dyDescent="0.25">
      <c r="A1063" s="1">
        <v>44382</v>
      </c>
      <c r="B1063" s="2">
        <v>0.89496527777777779</v>
      </c>
      <c r="C1063">
        <v>14</v>
      </c>
      <c r="D1063" s="24">
        <f t="shared" si="69"/>
        <v>14</v>
      </c>
      <c r="E1063" s="26" t="str">
        <f t="shared" si="72"/>
        <v>Under</v>
      </c>
      <c r="F1063" s="26" t="str">
        <f t="shared" si="70"/>
        <v>Under</v>
      </c>
      <c r="G1063" s="26">
        <f t="shared" si="71"/>
        <v>21</v>
      </c>
    </row>
    <row r="1064" spans="1:7" ht="15" x14ac:dyDescent="0.25">
      <c r="A1064" s="1">
        <v>44382</v>
      </c>
      <c r="B1064" s="2">
        <v>0.89623842592592595</v>
      </c>
      <c r="C1064">
        <v>23</v>
      </c>
      <c r="D1064" s="24">
        <f t="shared" si="69"/>
        <v>23</v>
      </c>
      <c r="E1064" s="26" t="str">
        <f t="shared" si="72"/>
        <v>Under</v>
      </c>
      <c r="F1064" s="26" t="str">
        <f t="shared" si="70"/>
        <v>Over</v>
      </c>
      <c r="G1064" s="26">
        <f t="shared" si="71"/>
        <v>21</v>
      </c>
    </row>
    <row r="1065" spans="1:7" ht="15" x14ac:dyDescent="0.25">
      <c r="A1065" s="1">
        <v>44382</v>
      </c>
      <c r="B1065" s="2">
        <v>0.89766203703703706</v>
      </c>
      <c r="C1065">
        <v>21</v>
      </c>
      <c r="D1065" s="24">
        <f t="shared" si="69"/>
        <v>21</v>
      </c>
      <c r="E1065" s="26" t="str">
        <f t="shared" si="72"/>
        <v>Under</v>
      </c>
      <c r="F1065" s="26" t="str">
        <f t="shared" si="70"/>
        <v>Over</v>
      </c>
      <c r="G1065" s="26">
        <f t="shared" si="71"/>
        <v>21</v>
      </c>
    </row>
    <row r="1066" spans="1:7" ht="15" x14ac:dyDescent="0.25">
      <c r="A1066" s="1">
        <v>44382</v>
      </c>
      <c r="B1066" s="2">
        <v>0.89966435185185178</v>
      </c>
      <c r="C1066">
        <v>19</v>
      </c>
      <c r="D1066" s="24">
        <f t="shared" si="69"/>
        <v>19</v>
      </c>
      <c r="E1066" s="26" t="str">
        <f t="shared" si="72"/>
        <v>Under</v>
      </c>
      <c r="F1066" s="26" t="str">
        <f t="shared" si="70"/>
        <v>Under</v>
      </c>
      <c r="G1066" s="26">
        <f t="shared" si="71"/>
        <v>21</v>
      </c>
    </row>
    <row r="1067" spans="1:7" ht="15" x14ac:dyDescent="0.25">
      <c r="A1067" s="1">
        <v>44382</v>
      </c>
      <c r="B1067" s="2">
        <v>0.90592592592592591</v>
      </c>
      <c r="C1067">
        <v>21</v>
      </c>
      <c r="D1067" s="24">
        <f t="shared" si="69"/>
        <v>21</v>
      </c>
      <c r="E1067" s="26" t="str">
        <f t="shared" si="72"/>
        <v>Under</v>
      </c>
      <c r="F1067" s="26" t="str">
        <f t="shared" si="70"/>
        <v>Over</v>
      </c>
      <c r="G1067" s="26">
        <f t="shared" si="71"/>
        <v>21</v>
      </c>
    </row>
    <row r="1068" spans="1:7" ht="15" x14ac:dyDescent="0.25">
      <c r="A1068" s="1">
        <v>44382</v>
      </c>
      <c r="B1068" s="2">
        <v>0.90690972222222221</v>
      </c>
      <c r="C1068">
        <v>13</v>
      </c>
      <c r="D1068" s="24">
        <f t="shared" si="69"/>
        <v>13</v>
      </c>
      <c r="E1068" s="26" t="str">
        <f t="shared" si="72"/>
        <v>Under</v>
      </c>
      <c r="F1068" s="26" t="str">
        <f t="shared" si="70"/>
        <v>Under</v>
      </c>
      <c r="G1068" s="26">
        <f t="shared" si="71"/>
        <v>21</v>
      </c>
    </row>
    <row r="1069" spans="1:7" ht="15" x14ac:dyDescent="0.25">
      <c r="A1069" s="1">
        <v>44382</v>
      </c>
      <c r="B1069" s="2">
        <v>0.90893518518518512</v>
      </c>
      <c r="C1069">
        <v>9</v>
      </c>
      <c r="D1069" s="24">
        <f t="shared" si="69"/>
        <v>9</v>
      </c>
      <c r="E1069" s="26" t="str">
        <f t="shared" si="72"/>
        <v>Under</v>
      </c>
      <c r="F1069" s="26" t="str">
        <f t="shared" si="70"/>
        <v>Under</v>
      </c>
      <c r="G1069" s="26">
        <f t="shared" si="71"/>
        <v>21</v>
      </c>
    </row>
    <row r="1070" spans="1:7" ht="15" x14ac:dyDescent="0.25">
      <c r="A1070" s="1">
        <v>44382</v>
      </c>
      <c r="B1070" s="2">
        <v>0.90924768518518517</v>
      </c>
      <c r="C1070">
        <v>11</v>
      </c>
      <c r="D1070" s="24">
        <f t="shared" si="69"/>
        <v>11</v>
      </c>
      <c r="E1070" s="26" t="str">
        <f t="shared" si="72"/>
        <v>Under</v>
      </c>
      <c r="F1070" s="26" t="str">
        <f t="shared" si="70"/>
        <v>Under</v>
      </c>
      <c r="G1070" s="26">
        <f t="shared" si="71"/>
        <v>21</v>
      </c>
    </row>
    <row r="1071" spans="1:7" ht="15" x14ac:dyDescent="0.25">
      <c r="A1071" s="1">
        <v>44382</v>
      </c>
      <c r="B1071" s="2">
        <v>0.91550925925925919</v>
      </c>
      <c r="C1071">
        <v>15</v>
      </c>
      <c r="D1071" s="24">
        <f t="shared" si="69"/>
        <v>15</v>
      </c>
      <c r="E1071" s="26" t="str">
        <f t="shared" si="72"/>
        <v>Under</v>
      </c>
      <c r="F1071" s="26" t="str">
        <f t="shared" si="70"/>
        <v>Under</v>
      </c>
      <c r="G1071" s="26">
        <f t="shared" si="71"/>
        <v>21</v>
      </c>
    </row>
    <row r="1072" spans="1:7" ht="15" x14ac:dyDescent="0.25">
      <c r="A1072" s="1">
        <v>44382</v>
      </c>
      <c r="B1072" s="2">
        <v>0.92199074074074072</v>
      </c>
      <c r="C1072">
        <v>20</v>
      </c>
      <c r="D1072" s="24">
        <f t="shared" si="69"/>
        <v>20</v>
      </c>
      <c r="E1072" s="26" t="str">
        <f t="shared" si="72"/>
        <v>Under</v>
      </c>
      <c r="F1072" s="26" t="str">
        <f t="shared" si="70"/>
        <v>Under</v>
      </c>
      <c r="G1072" s="26">
        <f t="shared" si="71"/>
        <v>22</v>
      </c>
    </row>
    <row r="1073" spans="1:7" ht="15" x14ac:dyDescent="0.25">
      <c r="A1073" s="1">
        <v>44382</v>
      </c>
      <c r="B1073" s="2">
        <v>0.92200231481481476</v>
      </c>
      <c r="C1073">
        <v>18</v>
      </c>
      <c r="D1073" s="24">
        <f t="shared" si="69"/>
        <v>18</v>
      </c>
      <c r="E1073" s="26" t="str">
        <f t="shared" si="72"/>
        <v>Under</v>
      </c>
      <c r="F1073" s="26" t="str">
        <f t="shared" si="70"/>
        <v>Under</v>
      </c>
      <c r="G1073" s="26">
        <f t="shared" si="71"/>
        <v>22</v>
      </c>
    </row>
    <row r="1074" spans="1:7" ht="15" x14ac:dyDescent="0.25">
      <c r="A1074" s="1">
        <v>44382</v>
      </c>
      <c r="B1074" s="2">
        <v>0.92392361111111121</v>
      </c>
      <c r="C1074">
        <v>13</v>
      </c>
      <c r="D1074" s="24">
        <f t="shared" si="69"/>
        <v>13</v>
      </c>
      <c r="E1074" s="26" t="str">
        <f t="shared" si="72"/>
        <v>Under</v>
      </c>
      <c r="F1074" s="26" t="str">
        <f t="shared" si="70"/>
        <v>Under</v>
      </c>
      <c r="G1074" s="26">
        <f t="shared" si="71"/>
        <v>22</v>
      </c>
    </row>
    <row r="1075" spans="1:7" ht="15" x14ac:dyDescent="0.25">
      <c r="A1075" s="1">
        <v>44382</v>
      </c>
      <c r="B1075" s="2">
        <v>0.93949074074074079</v>
      </c>
      <c r="C1075">
        <v>20</v>
      </c>
      <c r="D1075" s="24">
        <f t="shared" si="69"/>
        <v>20</v>
      </c>
      <c r="E1075" s="26" t="str">
        <f t="shared" si="72"/>
        <v>Under</v>
      </c>
      <c r="F1075" s="26" t="str">
        <f t="shared" si="70"/>
        <v>Under</v>
      </c>
      <c r="G1075" s="26">
        <f t="shared" si="71"/>
        <v>22</v>
      </c>
    </row>
    <row r="1076" spans="1:7" ht="15" x14ac:dyDescent="0.25">
      <c r="A1076" s="1">
        <v>44382</v>
      </c>
      <c r="B1076" s="2">
        <v>0.94232638888888898</v>
      </c>
      <c r="C1076">
        <v>17</v>
      </c>
      <c r="D1076" s="24">
        <f t="shared" si="69"/>
        <v>17</v>
      </c>
      <c r="E1076" s="26" t="str">
        <f t="shared" si="72"/>
        <v>Under</v>
      </c>
      <c r="F1076" s="26" t="str">
        <f t="shared" si="70"/>
        <v>Under</v>
      </c>
      <c r="G1076" s="26">
        <f t="shared" si="71"/>
        <v>22</v>
      </c>
    </row>
    <row r="1077" spans="1:7" ht="15" x14ac:dyDescent="0.25">
      <c r="A1077" s="1">
        <v>44382</v>
      </c>
      <c r="B1077" s="2">
        <v>0.94656250000000008</v>
      </c>
      <c r="C1077">
        <v>16</v>
      </c>
      <c r="D1077" s="24">
        <f t="shared" si="69"/>
        <v>16</v>
      </c>
      <c r="E1077" s="26" t="str">
        <f t="shared" si="72"/>
        <v>Under</v>
      </c>
      <c r="F1077" s="26" t="str">
        <f t="shared" si="70"/>
        <v>Under</v>
      </c>
      <c r="G1077" s="26">
        <f t="shared" si="71"/>
        <v>22</v>
      </c>
    </row>
    <row r="1078" spans="1:7" ht="15" x14ac:dyDescent="0.25">
      <c r="A1078" s="1">
        <v>44382</v>
      </c>
      <c r="B1078" s="2">
        <v>0.94947916666666676</v>
      </c>
      <c r="C1078">
        <v>12</v>
      </c>
      <c r="D1078" s="24">
        <f t="shared" si="69"/>
        <v>12</v>
      </c>
      <c r="E1078" s="26" t="str">
        <f t="shared" si="72"/>
        <v>Under</v>
      </c>
      <c r="F1078" s="26" t="str">
        <f t="shared" si="70"/>
        <v>Under</v>
      </c>
      <c r="G1078" s="26">
        <f t="shared" si="71"/>
        <v>22</v>
      </c>
    </row>
    <row r="1079" spans="1:7" ht="15" x14ac:dyDescent="0.25">
      <c r="A1079" s="1">
        <v>44382</v>
      </c>
      <c r="B1079" s="2">
        <v>0.9524421296296296</v>
      </c>
      <c r="C1079">
        <v>18</v>
      </c>
      <c r="D1079" s="24">
        <f t="shared" si="69"/>
        <v>18</v>
      </c>
      <c r="E1079" s="26" t="str">
        <f t="shared" si="72"/>
        <v>Under</v>
      </c>
      <c r="F1079" s="26" t="str">
        <f t="shared" si="70"/>
        <v>Under</v>
      </c>
      <c r="G1079" s="26">
        <f t="shared" si="71"/>
        <v>22</v>
      </c>
    </row>
    <row r="1080" spans="1:7" ht="15" x14ac:dyDescent="0.25">
      <c r="A1080" s="1">
        <v>44382</v>
      </c>
      <c r="B1080" s="2">
        <v>0.95693287037037045</v>
      </c>
      <c r="C1080">
        <v>21</v>
      </c>
      <c r="D1080" s="24">
        <f t="shared" si="69"/>
        <v>21</v>
      </c>
      <c r="E1080" s="26" t="str">
        <f t="shared" si="72"/>
        <v>Under</v>
      </c>
      <c r="F1080" s="26" t="str">
        <f t="shared" si="70"/>
        <v>Over</v>
      </c>
      <c r="G1080" s="26">
        <f t="shared" si="71"/>
        <v>22</v>
      </c>
    </row>
    <row r="1081" spans="1:7" ht="15" x14ac:dyDescent="0.25">
      <c r="A1081" s="1">
        <v>44382</v>
      </c>
      <c r="B1081" s="2">
        <v>0.95694444444444438</v>
      </c>
      <c r="C1081">
        <v>20</v>
      </c>
      <c r="D1081" s="24">
        <f t="shared" si="69"/>
        <v>20</v>
      </c>
      <c r="E1081" s="26" t="str">
        <f t="shared" si="72"/>
        <v>Under</v>
      </c>
      <c r="F1081" s="26" t="str">
        <f t="shared" si="70"/>
        <v>Under</v>
      </c>
      <c r="G1081" s="26">
        <f t="shared" si="71"/>
        <v>22</v>
      </c>
    </row>
    <row r="1082" spans="1:7" ht="15" x14ac:dyDescent="0.25">
      <c r="A1082" s="1">
        <v>44382</v>
      </c>
      <c r="B1082" s="2">
        <v>0.95944444444444443</v>
      </c>
      <c r="C1082">
        <v>19</v>
      </c>
      <c r="D1082" s="24">
        <f t="shared" si="69"/>
        <v>19</v>
      </c>
      <c r="E1082" s="26" t="str">
        <f t="shared" si="72"/>
        <v>Under</v>
      </c>
      <c r="F1082" s="26" t="str">
        <f t="shared" si="70"/>
        <v>Under</v>
      </c>
      <c r="G1082" s="26">
        <f t="shared" si="71"/>
        <v>23</v>
      </c>
    </row>
    <row r="1083" spans="1:7" ht="15" x14ac:dyDescent="0.25">
      <c r="A1083" s="1">
        <v>44382</v>
      </c>
      <c r="B1083" s="2">
        <v>0.9612384259259259</v>
      </c>
      <c r="C1083">
        <v>15</v>
      </c>
      <c r="D1083" s="24">
        <f t="shared" si="69"/>
        <v>15</v>
      </c>
      <c r="E1083" s="26" t="str">
        <f t="shared" si="72"/>
        <v>Under</v>
      </c>
      <c r="F1083" s="26" t="str">
        <f t="shared" si="70"/>
        <v>Under</v>
      </c>
      <c r="G1083" s="26">
        <f t="shared" si="71"/>
        <v>23</v>
      </c>
    </row>
    <row r="1084" spans="1:7" ht="15" x14ac:dyDescent="0.25">
      <c r="A1084" s="1">
        <v>44382</v>
      </c>
      <c r="B1084" s="2">
        <v>0.96173611111111112</v>
      </c>
      <c r="C1084">
        <v>23</v>
      </c>
      <c r="D1084" s="24">
        <f t="shared" si="69"/>
        <v>23</v>
      </c>
      <c r="E1084" s="26" t="str">
        <f t="shared" si="72"/>
        <v>Under</v>
      </c>
      <c r="F1084" s="26" t="str">
        <f t="shared" si="70"/>
        <v>Over</v>
      </c>
      <c r="G1084" s="26">
        <f t="shared" si="71"/>
        <v>23</v>
      </c>
    </row>
    <row r="1085" spans="1:7" ht="15" x14ac:dyDescent="0.25">
      <c r="A1085" s="1">
        <v>44382</v>
      </c>
      <c r="B1085" s="2">
        <v>0.96174768518518527</v>
      </c>
      <c r="C1085">
        <v>20</v>
      </c>
      <c r="D1085" s="24">
        <f t="shared" si="69"/>
        <v>20</v>
      </c>
      <c r="E1085" s="26" t="str">
        <f t="shared" si="72"/>
        <v>Under</v>
      </c>
      <c r="F1085" s="26" t="str">
        <f t="shared" si="70"/>
        <v>Under</v>
      </c>
      <c r="G1085" s="26">
        <f t="shared" si="71"/>
        <v>23</v>
      </c>
    </row>
    <row r="1086" spans="1:7" ht="15" x14ac:dyDescent="0.25">
      <c r="A1086" s="1">
        <v>44382</v>
      </c>
      <c r="B1086" s="2">
        <v>0.97303240740740737</v>
      </c>
      <c r="C1086">
        <v>11</v>
      </c>
      <c r="D1086" s="24">
        <f t="shared" si="69"/>
        <v>11</v>
      </c>
      <c r="E1086" s="26" t="str">
        <f t="shared" si="72"/>
        <v>Under</v>
      </c>
      <c r="F1086" s="26" t="str">
        <f t="shared" si="70"/>
        <v>Under</v>
      </c>
      <c r="G1086" s="26">
        <f t="shared" si="71"/>
        <v>23</v>
      </c>
    </row>
    <row r="1087" spans="1:7" ht="15" x14ac:dyDescent="0.25">
      <c r="A1087" s="1">
        <v>44382</v>
      </c>
      <c r="B1087" s="2">
        <v>0.97348379629629633</v>
      </c>
      <c r="C1087">
        <v>13</v>
      </c>
      <c r="D1087" s="24">
        <f t="shared" si="69"/>
        <v>13</v>
      </c>
      <c r="E1087" s="26" t="str">
        <f t="shared" si="72"/>
        <v>Under</v>
      </c>
      <c r="F1087" s="26" t="str">
        <f t="shared" si="70"/>
        <v>Under</v>
      </c>
      <c r="G1087" s="26">
        <f t="shared" si="71"/>
        <v>23</v>
      </c>
    </row>
    <row r="1088" spans="1:7" ht="15" x14ac:dyDescent="0.25">
      <c r="A1088" s="1">
        <v>44383</v>
      </c>
      <c r="B1088" s="2">
        <v>1.1898148148148149E-2</v>
      </c>
      <c r="C1088">
        <v>18</v>
      </c>
      <c r="D1088" s="24">
        <f t="shared" si="69"/>
        <v>18</v>
      </c>
      <c r="E1088" s="26" t="str">
        <f t="shared" si="72"/>
        <v>Under</v>
      </c>
      <c r="F1088" s="26" t="str">
        <f t="shared" si="70"/>
        <v>Under</v>
      </c>
      <c r="G1088" s="26">
        <f t="shared" si="71"/>
        <v>0</v>
      </c>
    </row>
    <row r="1089" spans="1:7" ht="15" x14ac:dyDescent="0.25">
      <c r="A1089" s="1">
        <v>44383</v>
      </c>
      <c r="B1089" s="2">
        <v>2.4259259259259258E-2</v>
      </c>
      <c r="C1089">
        <v>14</v>
      </c>
      <c r="D1089" s="24">
        <f t="shared" si="69"/>
        <v>14</v>
      </c>
      <c r="E1089" s="26" t="str">
        <f t="shared" si="72"/>
        <v>Under</v>
      </c>
      <c r="F1089" s="26" t="str">
        <f t="shared" si="70"/>
        <v>Under</v>
      </c>
      <c r="G1089" s="26">
        <f t="shared" si="71"/>
        <v>0</v>
      </c>
    </row>
    <row r="1090" spans="1:7" ht="15" x14ac:dyDescent="0.25">
      <c r="A1090" s="1">
        <v>44383</v>
      </c>
      <c r="B1090" s="2">
        <v>3.4351851851851849E-2</v>
      </c>
      <c r="C1090">
        <v>26</v>
      </c>
      <c r="D1090" s="24">
        <f t="shared" si="69"/>
        <v>26</v>
      </c>
      <c r="E1090" s="26" t="str">
        <f t="shared" si="72"/>
        <v>Over</v>
      </c>
      <c r="F1090" s="26" t="str">
        <f t="shared" si="70"/>
        <v>Over</v>
      </c>
      <c r="G1090" s="26">
        <f t="shared" si="71"/>
        <v>0</v>
      </c>
    </row>
    <row r="1091" spans="1:7" ht="15" x14ac:dyDescent="0.25">
      <c r="A1091" s="1">
        <v>44383</v>
      </c>
      <c r="B1091" s="2">
        <v>6.069444444444444E-2</v>
      </c>
      <c r="C1091">
        <v>17</v>
      </c>
      <c r="D1091" s="24">
        <f t="shared" si="69"/>
        <v>17</v>
      </c>
      <c r="E1091" s="26" t="str">
        <f t="shared" si="72"/>
        <v>Under</v>
      </c>
      <c r="F1091" s="26" t="str">
        <f t="shared" si="70"/>
        <v>Under</v>
      </c>
      <c r="G1091" s="26">
        <f t="shared" si="71"/>
        <v>1</v>
      </c>
    </row>
    <row r="1092" spans="1:7" ht="15" x14ac:dyDescent="0.25">
      <c r="A1092" s="1">
        <v>44383</v>
      </c>
      <c r="B1092" s="2">
        <v>6.0706018518518513E-2</v>
      </c>
      <c r="C1092">
        <v>17</v>
      </c>
      <c r="D1092" s="24">
        <f t="shared" si="69"/>
        <v>17</v>
      </c>
      <c r="E1092" s="26" t="str">
        <f t="shared" si="72"/>
        <v>Under</v>
      </c>
      <c r="F1092" s="26" t="str">
        <f t="shared" si="70"/>
        <v>Under</v>
      </c>
      <c r="G1092" s="26">
        <f t="shared" si="71"/>
        <v>1</v>
      </c>
    </row>
    <row r="1093" spans="1:7" ht="15" x14ac:dyDescent="0.25">
      <c r="A1093" s="1">
        <v>44383</v>
      </c>
      <c r="B1093" s="2">
        <v>7.5567129629629637E-2</v>
      </c>
      <c r="C1093">
        <v>15</v>
      </c>
      <c r="D1093" s="24">
        <f t="shared" si="69"/>
        <v>15</v>
      </c>
      <c r="E1093" s="26" t="str">
        <f t="shared" si="72"/>
        <v>Under</v>
      </c>
      <c r="F1093" s="26" t="str">
        <f t="shared" si="70"/>
        <v>Under</v>
      </c>
      <c r="G1093" s="26">
        <f t="shared" si="71"/>
        <v>1</v>
      </c>
    </row>
    <row r="1094" spans="1:7" ht="15" x14ac:dyDescent="0.25">
      <c r="A1094" s="1">
        <v>44383</v>
      </c>
      <c r="B1094" s="2">
        <v>7.5995370370370366E-2</v>
      </c>
      <c r="C1094">
        <v>13</v>
      </c>
      <c r="D1094" s="24">
        <f t="shared" si="69"/>
        <v>13</v>
      </c>
      <c r="E1094" s="26" t="str">
        <f t="shared" si="72"/>
        <v>Under</v>
      </c>
      <c r="F1094" s="26" t="str">
        <f t="shared" si="70"/>
        <v>Under</v>
      </c>
      <c r="G1094" s="26">
        <f t="shared" si="71"/>
        <v>1</v>
      </c>
    </row>
    <row r="1095" spans="1:7" ht="15" x14ac:dyDescent="0.25">
      <c r="A1095" s="1">
        <v>44383</v>
      </c>
      <c r="B1095" s="2">
        <v>7.6053240740740741E-2</v>
      </c>
      <c r="C1095">
        <v>18</v>
      </c>
      <c r="D1095" s="24">
        <f t="shared" si="69"/>
        <v>18</v>
      </c>
      <c r="E1095" s="26" t="str">
        <f t="shared" si="72"/>
        <v>Under</v>
      </c>
      <c r="F1095" s="26" t="str">
        <f t="shared" si="70"/>
        <v>Under</v>
      </c>
      <c r="G1095" s="26">
        <f t="shared" si="71"/>
        <v>1</v>
      </c>
    </row>
    <row r="1096" spans="1:7" ht="15" x14ac:dyDescent="0.25">
      <c r="A1096" s="1">
        <v>44383</v>
      </c>
      <c r="B1096" s="2">
        <v>7.6192129629629637E-2</v>
      </c>
      <c r="C1096">
        <v>15</v>
      </c>
      <c r="D1096" s="24">
        <f t="shared" si="69"/>
        <v>15</v>
      </c>
      <c r="E1096" s="26" t="str">
        <f t="shared" si="72"/>
        <v>Under</v>
      </c>
      <c r="F1096" s="26" t="str">
        <f t="shared" si="70"/>
        <v>Under</v>
      </c>
      <c r="G1096" s="26">
        <f t="shared" si="71"/>
        <v>1</v>
      </c>
    </row>
    <row r="1097" spans="1:7" ht="15" x14ac:dyDescent="0.25">
      <c r="A1097" s="1">
        <v>44383</v>
      </c>
      <c r="B1097" s="2">
        <v>7.6215277777777771E-2</v>
      </c>
      <c r="C1097">
        <v>12</v>
      </c>
      <c r="D1097" s="24">
        <f t="shared" si="69"/>
        <v>12</v>
      </c>
      <c r="E1097" s="26" t="str">
        <f t="shared" si="72"/>
        <v>Under</v>
      </c>
      <c r="F1097" s="26" t="str">
        <f t="shared" si="70"/>
        <v>Under</v>
      </c>
      <c r="G1097" s="26">
        <f t="shared" si="71"/>
        <v>1</v>
      </c>
    </row>
    <row r="1098" spans="1:7" ht="15" x14ac:dyDescent="0.25">
      <c r="A1098" s="1">
        <v>44383</v>
      </c>
      <c r="B1098" s="2">
        <v>7.6238425925925932E-2</v>
      </c>
      <c r="C1098">
        <v>20</v>
      </c>
      <c r="D1098" s="24">
        <f t="shared" si="69"/>
        <v>20</v>
      </c>
      <c r="E1098" s="26" t="str">
        <f t="shared" si="72"/>
        <v>Under</v>
      </c>
      <c r="F1098" s="26" t="str">
        <f t="shared" si="70"/>
        <v>Under</v>
      </c>
      <c r="G1098" s="26">
        <f t="shared" si="71"/>
        <v>1</v>
      </c>
    </row>
    <row r="1099" spans="1:7" ht="15" x14ac:dyDescent="0.25">
      <c r="A1099" s="1">
        <v>44383</v>
      </c>
      <c r="B1099" s="2">
        <v>7.706018518518519E-2</v>
      </c>
      <c r="C1099">
        <v>12</v>
      </c>
      <c r="D1099" s="24">
        <f t="shared" si="69"/>
        <v>12</v>
      </c>
      <c r="E1099" s="26" t="str">
        <f t="shared" si="72"/>
        <v>Under</v>
      </c>
      <c r="F1099" s="26" t="str">
        <f t="shared" si="70"/>
        <v>Under</v>
      </c>
      <c r="G1099" s="26">
        <f t="shared" si="71"/>
        <v>1</v>
      </c>
    </row>
    <row r="1100" spans="1:7" ht="15" x14ac:dyDescent="0.25">
      <c r="A1100" s="1">
        <v>44383</v>
      </c>
      <c r="B1100" s="2">
        <v>7.7094907407407418E-2</v>
      </c>
      <c r="C1100">
        <v>14</v>
      </c>
      <c r="D1100" s="24">
        <f t="shared" si="69"/>
        <v>14</v>
      </c>
      <c r="E1100" s="26" t="str">
        <f t="shared" si="72"/>
        <v>Under</v>
      </c>
      <c r="F1100" s="26" t="str">
        <f t="shared" si="70"/>
        <v>Under</v>
      </c>
      <c r="G1100" s="26">
        <f t="shared" si="71"/>
        <v>1</v>
      </c>
    </row>
    <row r="1101" spans="1:7" ht="15" x14ac:dyDescent="0.25">
      <c r="A1101" s="1">
        <v>44383</v>
      </c>
      <c r="B1101" s="2">
        <v>7.7222222222222234E-2</v>
      </c>
      <c r="C1101">
        <v>13</v>
      </c>
      <c r="D1101" s="24">
        <f t="shared" si="69"/>
        <v>13</v>
      </c>
      <c r="E1101" s="26" t="str">
        <f t="shared" si="72"/>
        <v>Under</v>
      </c>
      <c r="F1101" s="26" t="str">
        <f t="shared" si="70"/>
        <v>Under</v>
      </c>
      <c r="G1101" s="26">
        <f t="shared" si="71"/>
        <v>1</v>
      </c>
    </row>
    <row r="1102" spans="1:7" ht="15" x14ac:dyDescent="0.25">
      <c r="A1102" s="1">
        <v>44383</v>
      </c>
      <c r="B1102" s="2">
        <v>7.7291666666666661E-2</v>
      </c>
      <c r="C1102">
        <v>12</v>
      </c>
      <c r="D1102" s="24">
        <f t="shared" si="69"/>
        <v>12</v>
      </c>
      <c r="E1102" s="26" t="str">
        <f t="shared" si="72"/>
        <v>Under</v>
      </c>
      <c r="F1102" s="26" t="str">
        <f t="shared" si="70"/>
        <v>Under</v>
      </c>
      <c r="G1102" s="26">
        <f t="shared" si="71"/>
        <v>1</v>
      </c>
    </row>
    <row r="1103" spans="1:7" ht="15" x14ac:dyDescent="0.25">
      <c r="A1103" s="1">
        <v>44383</v>
      </c>
      <c r="B1103" s="2">
        <v>7.7488425925925933E-2</v>
      </c>
      <c r="C1103">
        <v>12</v>
      </c>
      <c r="D1103" s="24">
        <f t="shared" si="69"/>
        <v>12</v>
      </c>
      <c r="E1103" s="26" t="str">
        <f t="shared" si="72"/>
        <v>Under</v>
      </c>
      <c r="F1103" s="26" t="str">
        <f t="shared" si="70"/>
        <v>Under</v>
      </c>
      <c r="G1103" s="26">
        <f t="shared" si="71"/>
        <v>1</v>
      </c>
    </row>
    <row r="1104" spans="1:7" ht="15" x14ac:dyDescent="0.25">
      <c r="A1104" s="1">
        <v>44383</v>
      </c>
      <c r="B1104" s="2">
        <v>7.7627314814814816E-2</v>
      </c>
      <c r="C1104">
        <v>15</v>
      </c>
      <c r="D1104" s="24">
        <f t="shared" si="69"/>
        <v>15</v>
      </c>
      <c r="E1104" s="26" t="str">
        <f t="shared" si="72"/>
        <v>Under</v>
      </c>
      <c r="F1104" s="26" t="str">
        <f t="shared" si="70"/>
        <v>Under</v>
      </c>
      <c r="G1104" s="26">
        <f t="shared" si="71"/>
        <v>1</v>
      </c>
    </row>
    <row r="1105" spans="1:7" ht="15" x14ac:dyDescent="0.25">
      <c r="A1105" s="1">
        <v>44383</v>
      </c>
      <c r="B1105" s="2">
        <v>7.767361111111111E-2</v>
      </c>
      <c r="C1105">
        <v>12</v>
      </c>
      <c r="D1105" s="24">
        <f t="shared" si="69"/>
        <v>12</v>
      </c>
      <c r="E1105" s="26" t="str">
        <f t="shared" si="72"/>
        <v>Under</v>
      </c>
      <c r="F1105" s="26" t="str">
        <f t="shared" si="70"/>
        <v>Under</v>
      </c>
      <c r="G1105" s="26">
        <f t="shared" si="71"/>
        <v>1</v>
      </c>
    </row>
    <row r="1106" spans="1:7" ht="15" x14ac:dyDescent="0.25">
      <c r="A1106" s="1">
        <v>44383</v>
      </c>
      <c r="B1106" s="2">
        <v>7.7719907407407404E-2</v>
      </c>
      <c r="C1106">
        <v>12</v>
      </c>
      <c r="D1106" s="24">
        <f t="shared" si="69"/>
        <v>12</v>
      </c>
      <c r="E1106" s="26" t="str">
        <f t="shared" si="72"/>
        <v>Under</v>
      </c>
      <c r="F1106" s="26" t="str">
        <f t="shared" si="70"/>
        <v>Under</v>
      </c>
      <c r="G1106" s="26">
        <f t="shared" si="71"/>
        <v>1</v>
      </c>
    </row>
    <row r="1107" spans="1:7" ht="15" x14ac:dyDescent="0.25">
      <c r="A1107" s="1">
        <v>44383</v>
      </c>
      <c r="B1107" s="2">
        <v>7.7800925925925926E-2</v>
      </c>
      <c r="C1107">
        <v>13</v>
      </c>
      <c r="D1107" s="24">
        <f t="shared" si="69"/>
        <v>13</v>
      </c>
      <c r="E1107" s="26" t="str">
        <f t="shared" si="72"/>
        <v>Under</v>
      </c>
      <c r="F1107" s="26" t="str">
        <f t="shared" si="70"/>
        <v>Under</v>
      </c>
      <c r="G1107" s="26">
        <f t="shared" si="71"/>
        <v>1</v>
      </c>
    </row>
    <row r="1108" spans="1:7" ht="15" x14ac:dyDescent="0.25">
      <c r="A1108" s="1">
        <v>44383</v>
      </c>
      <c r="B1108" s="2">
        <v>7.7870370370370368E-2</v>
      </c>
      <c r="C1108">
        <v>12</v>
      </c>
      <c r="D1108" s="24">
        <f t="shared" si="69"/>
        <v>12</v>
      </c>
      <c r="E1108" s="26" t="str">
        <f t="shared" si="72"/>
        <v>Under</v>
      </c>
      <c r="F1108" s="26" t="str">
        <f t="shared" si="70"/>
        <v>Under</v>
      </c>
      <c r="G1108" s="26">
        <f t="shared" si="71"/>
        <v>1</v>
      </c>
    </row>
    <row r="1109" spans="1:7" ht="15" x14ac:dyDescent="0.25">
      <c r="A1109" s="1">
        <v>44383</v>
      </c>
      <c r="B1109" s="2">
        <v>7.8159722222222214E-2</v>
      </c>
      <c r="C1109">
        <v>11</v>
      </c>
      <c r="D1109" s="24">
        <f t="shared" si="69"/>
        <v>11</v>
      </c>
      <c r="E1109" s="26" t="str">
        <f t="shared" si="72"/>
        <v>Under</v>
      </c>
      <c r="F1109" s="26" t="str">
        <f t="shared" si="70"/>
        <v>Under</v>
      </c>
      <c r="G1109" s="26">
        <f t="shared" si="71"/>
        <v>1</v>
      </c>
    </row>
    <row r="1110" spans="1:7" ht="15" x14ac:dyDescent="0.25">
      <c r="A1110" s="1">
        <v>44383</v>
      </c>
      <c r="B1110" s="2">
        <v>0.14679398148148148</v>
      </c>
      <c r="C1110">
        <v>13</v>
      </c>
      <c r="D1110" s="24">
        <f t="shared" si="69"/>
        <v>13</v>
      </c>
      <c r="E1110" s="26" t="str">
        <f t="shared" si="72"/>
        <v>Under</v>
      </c>
      <c r="F1110" s="26" t="str">
        <f t="shared" si="70"/>
        <v>Under</v>
      </c>
      <c r="G1110" s="26">
        <f t="shared" si="71"/>
        <v>3</v>
      </c>
    </row>
    <row r="1111" spans="1:7" ht="15" x14ac:dyDescent="0.25">
      <c r="A1111" s="1">
        <v>44383</v>
      </c>
      <c r="B1111" s="2">
        <v>0.14711805555555554</v>
      </c>
      <c r="C1111">
        <v>10</v>
      </c>
      <c r="D1111" s="24">
        <f t="shared" ref="D1111:D1174" si="73">IF(C1111="","",IF($B$9="mph",C1111,ROUND(C1111*0.6214,0)))</f>
        <v>10</v>
      </c>
      <c r="E1111" s="26" t="str">
        <f t="shared" si="72"/>
        <v>Under</v>
      </c>
      <c r="F1111" s="26" t="str">
        <f t="shared" ref="F1111:F1174" si="74">IF(D1111="","",IF(D1111&gt;$B$10,"Over","Under"))</f>
        <v>Under</v>
      </c>
      <c r="G1111" s="26">
        <f t="shared" ref="G1111:G1174" si="75">HOUR(B1111)</f>
        <v>3</v>
      </c>
    </row>
    <row r="1112" spans="1:7" ht="15" x14ac:dyDescent="0.25">
      <c r="A1112" s="1">
        <v>44383</v>
      </c>
      <c r="B1112" s="2">
        <v>0.14737268518518518</v>
      </c>
      <c r="C1112">
        <v>15</v>
      </c>
      <c r="D1112" s="24">
        <f t="shared" si="73"/>
        <v>15</v>
      </c>
      <c r="E1112" s="26" t="str">
        <f t="shared" ref="E1112:E1175" si="76">IF(D1112="","",IF(D1112&gt;$B$11,"Over","Under"))</f>
        <v>Under</v>
      </c>
      <c r="F1112" s="26" t="str">
        <f t="shared" si="74"/>
        <v>Under</v>
      </c>
      <c r="G1112" s="26">
        <f t="shared" si="75"/>
        <v>3</v>
      </c>
    </row>
    <row r="1113" spans="1:7" ht="15" x14ac:dyDescent="0.25">
      <c r="A1113" s="1">
        <v>44383</v>
      </c>
      <c r="B1113" s="2">
        <v>0.14747685185185186</v>
      </c>
      <c r="C1113">
        <v>15</v>
      </c>
      <c r="D1113" s="24">
        <f t="shared" si="73"/>
        <v>15</v>
      </c>
      <c r="E1113" s="26" t="str">
        <f t="shared" si="76"/>
        <v>Under</v>
      </c>
      <c r="F1113" s="26" t="str">
        <f t="shared" si="74"/>
        <v>Under</v>
      </c>
      <c r="G1113" s="26">
        <f t="shared" si="75"/>
        <v>3</v>
      </c>
    </row>
    <row r="1114" spans="1:7" ht="15" x14ac:dyDescent="0.25">
      <c r="A1114" s="1">
        <v>44383</v>
      </c>
      <c r="B1114" s="2">
        <v>0.14752314814814815</v>
      </c>
      <c r="C1114">
        <v>15</v>
      </c>
      <c r="D1114" s="24">
        <f t="shared" si="73"/>
        <v>15</v>
      </c>
      <c r="E1114" s="26" t="str">
        <f t="shared" si="76"/>
        <v>Under</v>
      </c>
      <c r="F1114" s="26" t="str">
        <f t="shared" si="74"/>
        <v>Under</v>
      </c>
      <c r="G1114" s="26">
        <f t="shared" si="75"/>
        <v>3</v>
      </c>
    </row>
    <row r="1115" spans="1:7" ht="15" x14ac:dyDescent="0.25">
      <c r="A1115" s="1">
        <v>44383</v>
      </c>
      <c r="B1115" s="2">
        <v>0.14820601851851853</v>
      </c>
      <c r="C1115">
        <v>14</v>
      </c>
      <c r="D1115" s="24">
        <f t="shared" si="73"/>
        <v>14</v>
      </c>
      <c r="E1115" s="26" t="str">
        <f t="shared" si="76"/>
        <v>Under</v>
      </c>
      <c r="F1115" s="26" t="str">
        <f t="shared" si="74"/>
        <v>Under</v>
      </c>
      <c r="G1115" s="26">
        <f t="shared" si="75"/>
        <v>3</v>
      </c>
    </row>
    <row r="1116" spans="1:7" ht="15" x14ac:dyDescent="0.25">
      <c r="A1116" s="1">
        <v>44383</v>
      </c>
      <c r="B1116" s="2">
        <v>0.14854166666666666</v>
      </c>
      <c r="C1116">
        <v>13</v>
      </c>
      <c r="D1116" s="24">
        <f t="shared" si="73"/>
        <v>13</v>
      </c>
      <c r="E1116" s="26" t="str">
        <f t="shared" si="76"/>
        <v>Under</v>
      </c>
      <c r="F1116" s="26" t="str">
        <f t="shared" si="74"/>
        <v>Under</v>
      </c>
      <c r="G1116" s="26">
        <f t="shared" si="75"/>
        <v>3</v>
      </c>
    </row>
    <row r="1117" spans="1:7" ht="15" x14ac:dyDescent="0.25">
      <c r="A1117" s="1">
        <v>44383</v>
      </c>
      <c r="B1117" s="2">
        <v>0.1494212962962963</v>
      </c>
      <c r="C1117">
        <v>13</v>
      </c>
      <c r="D1117" s="24">
        <f t="shared" si="73"/>
        <v>13</v>
      </c>
      <c r="E1117" s="26" t="str">
        <f t="shared" si="76"/>
        <v>Under</v>
      </c>
      <c r="F1117" s="26" t="str">
        <f t="shared" si="74"/>
        <v>Under</v>
      </c>
      <c r="G1117" s="26">
        <f t="shared" si="75"/>
        <v>3</v>
      </c>
    </row>
    <row r="1118" spans="1:7" ht="15" x14ac:dyDescent="0.25">
      <c r="A1118" s="1">
        <v>44383</v>
      </c>
      <c r="B1118" s="2">
        <v>0.14972222222222223</v>
      </c>
      <c r="C1118">
        <v>15</v>
      </c>
      <c r="D1118" s="24">
        <f t="shared" si="73"/>
        <v>15</v>
      </c>
      <c r="E1118" s="26" t="str">
        <f t="shared" si="76"/>
        <v>Under</v>
      </c>
      <c r="F1118" s="26" t="str">
        <f t="shared" si="74"/>
        <v>Under</v>
      </c>
      <c r="G1118" s="26">
        <f t="shared" si="75"/>
        <v>3</v>
      </c>
    </row>
    <row r="1119" spans="1:7" ht="15" x14ac:dyDescent="0.25">
      <c r="A1119" s="1">
        <v>44383</v>
      </c>
      <c r="B1119" s="2">
        <v>0.14986111111111111</v>
      </c>
      <c r="C1119">
        <v>14</v>
      </c>
      <c r="D1119" s="24">
        <f t="shared" si="73"/>
        <v>14</v>
      </c>
      <c r="E1119" s="26" t="str">
        <f t="shared" si="76"/>
        <v>Under</v>
      </c>
      <c r="F1119" s="26" t="str">
        <f t="shared" si="74"/>
        <v>Under</v>
      </c>
      <c r="G1119" s="26">
        <f t="shared" si="75"/>
        <v>3</v>
      </c>
    </row>
    <row r="1120" spans="1:7" ht="15" x14ac:dyDescent="0.25">
      <c r="A1120" s="1">
        <v>44383</v>
      </c>
      <c r="B1120" s="2">
        <v>0.14997685185185186</v>
      </c>
      <c r="C1120">
        <v>13</v>
      </c>
      <c r="D1120" s="24">
        <f t="shared" si="73"/>
        <v>13</v>
      </c>
      <c r="E1120" s="26" t="str">
        <f t="shared" si="76"/>
        <v>Under</v>
      </c>
      <c r="F1120" s="26" t="str">
        <f t="shared" si="74"/>
        <v>Under</v>
      </c>
      <c r="G1120" s="26">
        <f t="shared" si="75"/>
        <v>3</v>
      </c>
    </row>
    <row r="1121" spans="1:7" ht="15" x14ac:dyDescent="0.25">
      <c r="A1121" s="1">
        <v>44383</v>
      </c>
      <c r="B1121" s="2">
        <v>0.1517361111111111</v>
      </c>
      <c r="C1121">
        <v>13</v>
      </c>
      <c r="D1121" s="24">
        <f t="shared" si="73"/>
        <v>13</v>
      </c>
      <c r="E1121" s="26" t="str">
        <f t="shared" si="76"/>
        <v>Under</v>
      </c>
      <c r="F1121" s="26" t="str">
        <f t="shared" si="74"/>
        <v>Under</v>
      </c>
      <c r="G1121" s="26">
        <f t="shared" si="75"/>
        <v>3</v>
      </c>
    </row>
    <row r="1122" spans="1:7" ht="15" x14ac:dyDescent="0.25">
      <c r="A1122" s="1">
        <v>44383</v>
      </c>
      <c r="B1122" s="2">
        <v>0.15208333333333332</v>
      </c>
      <c r="C1122">
        <v>14</v>
      </c>
      <c r="D1122" s="24">
        <f t="shared" si="73"/>
        <v>14</v>
      </c>
      <c r="E1122" s="26" t="str">
        <f t="shared" si="76"/>
        <v>Under</v>
      </c>
      <c r="F1122" s="26" t="str">
        <f t="shared" si="74"/>
        <v>Under</v>
      </c>
      <c r="G1122" s="26">
        <f t="shared" si="75"/>
        <v>3</v>
      </c>
    </row>
    <row r="1123" spans="1:7" ht="15" x14ac:dyDescent="0.25">
      <c r="A1123" s="1">
        <v>44383</v>
      </c>
      <c r="B1123" s="2">
        <v>0.15270833333333333</v>
      </c>
      <c r="C1123">
        <v>14</v>
      </c>
      <c r="D1123" s="24">
        <f t="shared" si="73"/>
        <v>14</v>
      </c>
      <c r="E1123" s="26" t="str">
        <f t="shared" si="76"/>
        <v>Under</v>
      </c>
      <c r="F1123" s="26" t="str">
        <f t="shared" si="74"/>
        <v>Under</v>
      </c>
      <c r="G1123" s="26">
        <f t="shared" si="75"/>
        <v>3</v>
      </c>
    </row>
    <row r="1124" spans="1:7" ht="15" x14ac:dyDescent="0.25">
      <c r="A1124" s="1">
        <v>44383</v>
      </c>
      <c r="B1124" s="2">
        <v>0.15280092592592592</v>
      </c>
      <c r="C1124">
        <v>14</v>
      </c>
      <c r="D1124" s="24">
        <f t="shared" si="73"/>
        <v>14</v>
      </c>
      <c r="E1124" s="26" t="str">
        <f t="shared" si="76"/>
        <v>Under</v>
      </c>
      <c r="F1124" s="26" t="str">
        <f t="shared" si="74"/>
        <v>Under</v>
      </c>
      <c r="G1124" s="26">
        <f t="shared" si="75"/>
        <v>3</v>
      </c>
    </row>
    <row r="1125" spans="1:7" ht="15" x14ac:dyDescent="0.25">
      <c r="A1125" s="1">
        <v>44383</v>
      </c>
      <c r="B1125" s="2">
        <v>0.15373842592592593</v>
      </c>
      <c r="C1125">
        <v>14</v>
      </c>
      <c r="D1125" s="24">
        <f t="shared" si="73"/>
        <v>14</v>
      </c>
      <c r="E1125" s="26" t="str">
        <f t="shared" si="76"/>
        <v>Under</v>
      </c>
      <c r="F1125" s="26" t="str">
        <f t="shared" si="74"/>
        <v>Under</v>
      </c>
      <c r="G1125" s="26">
        <f t="shared" si="75"/>
        <v>3</v>
      </c>
    </row>
    <row r="1126" spans="1:7" ht="15" x14ac:dyDescent="0.25">
      <c r="A1126" s="1">
        <v>44383</v>
      </c>
      <c r="B1126" s="2">
        <v>0.15383101851851852</v>
      </c>
      <c r="C1126">
        <v>16</v>
      </c>
      <c r="D1126" s="24">
        <f t="shared" si="73"/>
        <v>16</v>
      </c>
      <c r="E1126" s="26" t="str">
        <f t="shared" si="76"/>
        <v>Under</v>
      </c>
      <c r="F1126" s="26" t="str">
        <f t="shared" si="74"/>
        <v>Under</v>
      </c>
      <c r="G1126" s="26">
        <f t="shared" si="75"/>
        <v>3</v>
      </c>
    </row>
    <row r="1127" spans="1:7" ht="15" x14ac:dyDescent="0.25">
      <c r="A1127" s="1">
        <v>44383</v>
      </c>
      <c r="B1127" s="2">
        <v>0.15385416666666665</v>
      </c>
      <c r="C1127">
        <v>14</v>
      </c>
      <c r="D1127" s="24">
        <f t="shared" si="73"/>
        <v>14</v>
      </c>
      <c r="E1127" s="26" t="str">
        <f t="shared" si="76"/>
        <v>Under</v>
      </c>
      <c r="F1127" s="26" t="str">
        <f t="shared" si="74"/>
        <v>Under</v>
      </c>
      <c r="G1127" s="26">
        <f t="shared" si="75"/>
        <v>3</v>
      </c>
    </row>
    <row r="1128" spans="1:7" ht="15" x14ac:dyDescent="0.25">
      <c r="A1128" s="1">
        <v>44383</v>
      </c>
      <c r="B1128" s="2">
        <v>0.1539351851851852</v>
      </c>
      <c r="C1128">
        <v>14</v>
      </c>
      <c r="D1128" s="24">
        <f t="shared" si="73"/>
        <v>14</v>
      </c>
      <c r="E1128" s="26" t="str">
        <f t="shared" si="76"/>
        <v>Under</v>
      </c>
      <c r="F1128" s="26" t="str">
        <f t="shared" si="74"/>
        <v>Under</v>
      </c>
      <c r="G1128" s="26">
        <f t="shared" si="75"/>
        <v>3</v>
      </c>
    </row>
    <row r="1129" spans="1:7" ht="15" x14ac:dyDescent="0.25">
      <c r="A1129" s="1">
        <v>44383</v>
      </c>
      <c r="B1129" s="2">
        <v>0.15414351851851851</v>
      </c>
      <c r="C1129">
        <v>13</v>
      </c>
      <c r="D1129" s="24">
        <f t="shared" si="73"/>
        <v>13</v>
      </c>
      <c r="E1129" s="26" t="str">
        <f t="shared" si="76"/>
        <v>Under</v>
      </c>
      <c r="F1129" s="26" t="str">
        <f t="shared" si="74"/>
        <v>Under</v>
      </c>
      <c r="G1129" s="26">
        <f t="shared" si="75"/>
        <v>3</v>
      </c>
    </row>
    <row r="1130" spans="1:7" ht="15" x14ac:dyDescent="0.25">
      <c r="A1130" s="1">
        <v>44383</v>
      </c>
      <c r="B1130" s="2">
        <v>0.1542361111111111</v>
      </c>
      <c r="C1130">
        <v>14</v>
      </c>
      <c r="D1130" s="24">
        <f t="shared" si="73"/>
        <v>14</v>
      </c>
      <c r="E1130" s="26" t="str">
        <f t="shared" si="76"/>
        <v>Under</v>
      </c>
      <c r="F1130" s="26" t="str">
        <f t="shared" si="74"/>
        <v>Under</v>
      </c>
      <c r="G1130" s="26">
        <f t="shared" si="75"/>
        <v>3</v>
      </c>
    </row>
    <row r="1131" spans="1:7" ht="15" x14ac:dyDescent="0.25">
      <c r="A1131" s="1">
        <v>44383</v>
      </c>
      <c r="B1131" s="2">
        <v>0.15429398148148146</v>
      </c>
      <c r="C1131">
        <v>12</v>
      </c>
      <c r="D1131" s="24">
        <f t="shared" si="73"/>
        <v>12</v>
      </c>
      <c r="E1131" s="26" t="str">
        <f t="shared" si="76"/>
        <v>Under</v>
      </c>
      <c r="F1131" s="26" t="str">
        <f t="shared" si="74"/>
        <v>Under</v>
      </c>
      <c r="G1131" s="26">
        <f t="shared" si="75"/>
        <v>3</v>
      </c>
    </row>
    <row r="1132" spans="1:7" ht="15" x14ac:dyDescent="0.25">
      <c r="A1132" s="1">
        <v>44383</v>
      </c>
      <c r="B1132" s="2">
        <v>0.15431712962962962</v>
      </c>
      <c r="C1132">
        <v>15</v>
      </c>
      <c r="D1132" s="24">
        <f t="shared" si="73"/>
        <v>15</v>
      </c>
      <c r="E1132" s="26" t="str">
        <f t="shared" si="76"/>
        <v>Under</v>
      </c>
      <c r="F1132" s="26" t="str">
        <f t="shared" si="74"/>
        <v>Under</v>
      </c>
      <c r="G1132" s="26">
        <f t="shared" si="75"/>
        <v>3</v>
      </c>
    </row>
    <row r="1133" spans="1:7" ht="15" x14ac:dyDescent="0.25">
      <c r="A1133" s="1">
        <v>44383</v>
      </c>
      <c r="B1133" s="2">
        <v>0.1544675925925926</v>
      </c>
      <c r="C1133">
        <v>12</v>
      </c>
      <c r="D1133" s="24">
        <f t="shared" si="73"/>
        <v>12</v>
      </c>
      <c r="E1133" s="26" t="str">
        <f t="shared" si="76"/>
        <v>Under</v>
      </c>
      <c r="F1133" s="26" t="str">
        <f t="shared" si="74"/>
        <v>Under</v>
      </c>
      <c r="G1133" s="26">
        <f t="shared" si="75"/>
        <v>3</v>
      </c>
    </row>
    <row r="1134" spans="1:7" ht="15" x14ac:dyDescent="0.25">
      <c r="A1134" s="1">
        <v>44383</v>
      </c>
      <c r="B1134" s="2">
        <v>0.15462962962962964</v>
      </c>
      <c r="C1134">
        <v>14</v>
      </c>
      <c r="D1134" s="24">
        <f t="shared" si="73"/>
        <v>14</v>
      </c>
      <c r="E1134" s="26" t="str">
        <f t="shared" si="76"/>
        <v>Under</v>
      </c>
      <c r="F1134" s="26" t="str">
        <f t="shared" si="74"/>
        <v>Under</v>
      </c>
      <c r="G1134" s="26">
        <f t="shared" si="75"/>
        <v>3</v>
      </c>
    </row>
    <row r="1135" spans="1:7" ht="15" x14ac:dyDescent="0.25">
      <c r="A1135" s="1">
        <v>44383</v>
      </c>
      <c r="B1135" s="2">
        <v>0.15501157407407407</v>
      </c>
      <c r="C1135">
        <v>15</v>
      </c>
      <c r="D1135" s="24">
        <f t="shared" si="73"/>
        <v>15</v>
      </c>
      <c r="E1135" s="26" t="str">
        <f t="shared" si="76"/>
        <v>Under</v>
      </c>
      <c r="F1135" s="26" t="str">
        <f t="shared" si="74"/>
        <v>Under</v>
      </c>
      <c r="G1135" s="26">
        <f t="shared" si="75"/>
        <v>3</v>
      </c>
    </row>
    <row r="1136" spans="1:7" ht="15" x14ac:dyDescent="0.25">
      <c r="A1136" s="1">
        <v>44383</v>
      </c>
      <c r="B1136" s="2">
        <v>0.15512731481481482</v>
      </c>
      <c r="C1136">
        <v>18</v>
      </c>
      <c r="D1136" s="24">
        <f t="shared" si="73"/>
        <v>18</v>
      </c>
      <c r="E1136" s="26" t="str">
        <f t="shared" si="76"/>
        <v>Under</v>
      </c>
      <c r="F1136" s="26" t="str">
        <f t="shared" si="74"/>
        <v>Under</v>
      </c>
      <c r="G1136" s="26">
        <f t="shared" si="75"/>
        <v>3</v>
      </c>
    </row>
    <row r="1137" spans="1:7" ht="15" x14ac:dyDescent="0.25">
      <c r="A1137" s="1">
        <v>44383</v>
      </c>
      <c r="B1137" s="2">
        <v>0.15560185185185185</v>
      </c>
      <c r="C1137">
        <v>14</v>
      </c>
      <c r="D1137" s="24">
        <f t="shared" si="73"/>
        <v>14</v>
      </c>
      <c r="E1137" s="26" t="str">
        <f t="shared" si="76"/>
        <v>Under</v>
      </c>
      <c r="F1137" s="26" t="str">
        <f t="shared" si="74"/>
        <v>Under</v>
      </c>
      <c r="G1137" s="26">
        <f t="shared" si="75"/>
        <v>3</v>
      </c>
    </row>
    <row r="1138" spans="1:7" ht="15" x14ac:dyDescent="0.25">
      <c r="A1138" s="1">
        <v>44383</v>
      </c>
      <c r="B1138" s="2">
        <v>0.15567129629629631</v>
      </c>
      <c r="C1138">
        <v>12</v>
      </c>
      <c r="D1138" s="24">
        <f t="shared" si="73"/>
        <v>12</v>
      </c>
      <c r="E1138" s="26" t="str">
        <f t="shared" si="76"/>
        <v>Under</v>
      </c>
      <c r="F1138" s="26" t="str">
        <f t="shared" si="74"/>
        <v>Under</v>
      </c>
      <c r="G1138" s="26">
        <f t="shared" si="75"/>
        <v>3</v>
      </c>
    </row>
    <row r="1139" spans="1:7" ht="15" x14ac:dyDescent="0.25">
      <c r="A1139" s="1">
        <v>44383</v>
      </c>
      <c r="B1139" s="2">
        <v>0.15633101851851852</v>
      </c>
      <c r="C1139">
        <v>13</v>
      </c>
      <c r="D1139" s="24">
        <f t="shared" si="73"/>
        <v>13</v>
      </c>
      <c r="E1139" s="26" t="str">
        <f t="shared" si="76"/>
        <v>Under</v>
      </c>
      <c r="F1139" s="26" t="str">
        <f t="shared" si="74"/>
        <v>Under</v>
      </c>
      <c r="G1139" s="26">
        <f t="shared" si="75"/>
        <v>3</v>
      </c>
    </row>
    <row r="1140" spans="1:7" ht="15" x14ac:dyDescent="0.25">
      <c r="A1140" s="1">
        <v>44383</v>
      </c>
      <c r="B1140" s="2">
        <v>0.15648148148148147</v>
      </c>
      <c r="C1140">
        <v>12</v>
      </c>
      <c r="D1140" s="24">
        <f t="shared" si="73"/>
        <v>12</v>
      </c>
      <c r="E1140" s="26" t="str">
        <f t="shared" si="76"/>
        <v>Under</v>
      </c>
      <c r="F1140" s="26" t="str">
        <f t="shared" si="74"/>
        <v>Under</v>
      </c>
      <c r="G1140" s="26">
        <f t="shared" si="75"/>
        <v>3</v>
      </c>
    </row>
    <row r="1141" spans="1:7" ht="15" x14ac:dyDescent="0.25">
      <c r="A1141" s="1">
        <v>44383</v>
      </c>
      <c r="B1141" s="2">
        <v>0.15653935185185186</v>
      </c>
      <c r="C1141">
        <v>13</v>
      </c>
      <c r="D1141" s="24">
        <f t="shared" si="73"/>
        <v>13</v>
      </c>
      <c r="E1141" s="26" t="str">
        <f t="shared" si="76"/>
        <v>Under</v>
      </c>
      <c r="F1141" s="26" t="str">
        <f t="shared" si="74"/>
        <v>Under</v>
      </c>
      <c r="G1141" s="26">
        <f t="shared" si="75"/>
        <v>3</v>
      </c>
    </row>
    <row r="1142" spans="1:7" ht="15" x14ac:dyDescent="0.25">
      <c r="A1142" s="1">
        <v>44383</v>
      </c>
      <c r="B1142" s="2">
        <v>0.15672453703703704</v>
      </c>
      <c r="C1142">
        <v>16</v>
      </c>
      <c r="D1142" s="24">
        <f t="shared" si="73"/>
        <v>16</v>
      </c>
      <c r="E1142" s="26" t="str">
        <f t="shared" si="76"/>
        <v>Under</v>
      </c>
      <c r="F1142" s="26" t="str">
        <f t="shared" si="74"/>
        <v>Under</v>
      </c>
      <c r="G1142" s="26">
        <f t="shared" si="75"/>
        <v>3</v>
      </c>
    </row>
    <row r="1143" spans="1:7" ht="15" x14ac:dyDescent="0.25">
      <c r="A1143" s="1">
        <v>44383</v>
      </c>
      <c r="B1143" s="2">
        <v>0.15738425925925925</v>
      </c>
      <c r="C1143">
        <v>15</v>
      </c>
      <c r="D1143" s="24">
        <f t="shared" si="73"/>
        <v>15</v>
      </c>
      <c r="E1143" s="26" t="str">
        <f t="shared" si="76"/>
        <v>Under</v>
      </c>
      <c r="F1143" s="26" t="str">
        <f t="shared" si="74"/>
        <v>Under</v>
      </c>
      <c r="G1143" s="26">
        <f t="shared" si="75"/>
        <v>3</v>
      </c>
    </row>
    <row r="1144" spans="1:7" ht="15" x14ac:dyDescent="0.25">
      <c r="A1144" s="1">
        <v>44383</v>
      </c>
      <c r="B1144" s="2">
        <v>0.15837962962962962</v>
      </c>
      <c r="C1144">
        <v>13</v>
      </c>
      <c r="D1144" s="24">
        <f t="shared" si="73"/>
        <v>13</v>
      </c>
      <c r="E1144" s="26" t="str">
        <f t="shared" si="76"/>
        <v>Under</v>
      </c>
      <c r="F1144" s="26" t="str">
        <f t="shared" si="74"/>
        <v>Under</v>
      </c>
      <c r="G1144" s="26">
        <f t="shared" si="75"/>
        <v>3</v>
      </c>
    </row>
    <row r="1145" spans="1:7" ht="15" x14ac:dyDescent="0.25">
      <c r="A1145" s="1">
        <v>44383</v>
      </c>
      <c r="B1145" s="2">
        <v>0.15837962962962962</v>
      </c>
      <c r="C1145">
        <v>14</v>
      </c>
      <c r="D1145" s="24">
        <f t="shared" si="73"/>
        <v>14</v>
      </c>
      <c r="E1145" s="26" t="str">
        <f t="shared" si="76"/>
        <v>Under</v>
      </c>
      <c r="F1145" s="26" t="str">
        <f t="shared" si="74"/>
        <v>Under</v>
      </c>
      <c r="G1145" s="26">
        <f t="shared" si="75"/>
        <v>3</v>
      </c>
    </row>
    <row r="1146" spans="1:7" ht="15" x14ac:dyDescent="0.25">
      <c r="A1146" s="1">
        <v>44383</v>
      </c>
      <c r="B1146" s="2">
        <v>0.15841435185185185</v>
      </c>
      <c r="C1146">
        <v>19</v>
      </c>
      <c r="D1146" s="24">
        <f t="shared" si="73"/>
        <v>19</v>
      </c>
      <c r="E1146" s="26" t="str">
        <f t="shared" si="76"/>
        <v>Under</v>
      </c>
      <c r="F1146" s="26" t="str">
        <f t="shared" si="74"/>
        <v>Under</v>
      </c>
      <c r="G1146" s="26">
        <f t="shared" si="75"/>
        <v>3</v>
      </c>
    </row>
    <row r="1147" spans="1:7" ht="15" x14ac:dyDescent="0.25">
      <c r="A1147" s="1">
        <v>44383</v>
      </c>
      <c r="B1147" s="2">
        <v>0.15871527777777777</v>
      </c>
      <c r="C1147">
        <v>18</v>
      </c>
      <c r="D1147" s="24">
        <f t="shared" si="73"/>
        <v>18</v>
      </c>
      <c r="E1147" s="26" t="str">
        <f t="shared" si="76"/>
        <v>Under</v>
      </c>
      <c r="F1147" s="26" t="str">
        <f t="shared" si="74"/>
        <v>Under</v>
      </c>
      <c r="G1147" s="26">
        <f t="shared" si="75"/>
        <v>3</v>
      </c>
    </row>
    <row r="1148" spans="1:7" ht="15" x14ac:dyDescent="0.25">
      <c r="A1148" s="1">
        <v>44383</v>
      </c>
      <c r="B1148" s="2">
        <v>0.15890046296296298</v>
      </c>
      <c r="C1148">
        <v>14</v>
      </c>
      <c r="D1148" s="24">
        <f t="shared" si="73"/>
        <v>14</v>
      </c>
      <c r="E1148" s="26" t="str">
        <f t="shared" si="76"/>
        <v>Under</v>
      </c>
      <c r="F1148" s="26" t="str">
        <f t="shared" si="74"/>
        <v>Under</v>
      </c>
      <c r="G1148" s="26">
        <f t="shared" si="75"/>
        <v>3</v>
      </c>
    </row>
    <row r="1149" spans="1:7" ht="15" x14ac:dyDescent="0.25">
      <c r="A1149" s="1">
        <v>44383</v>
      </c>
      <c r="B1149" s="2">
        <v>0.15921296296296297</v>
      </c>
      <c r="C1149">
        <v>12</v>
      </c>
      <c r="D1149" s="24">
        <f t="shared" si="73"/>
        <v>12</v>
      </c>
      <c r="E1149" s="26" t="str">
        <f t="shared" si="76"/>
        <v>Under</v>
      </c>
      <c r="F1149" s="26" t="str">
        <f t="shared" si="74"/>
        <v>Under</v>
      </c>
      <c r="G1149" s="26">
        <f t="shared" si="75"/>
        <v>3</v>
      </c>
    </row>
    <row r="1150" spans="1:7" ht="15" x14ac:dyDescent="0.25">
      <c r="A1150" s="1">
        <v>44383</v>
      </c>
      <c r="B1150" s="2">
        <v>0.1592476851851852</v>
      </c>
      <c r="C1150">
        <v>16</v>
      </c>
      <c r="D1150" s="24">
        <f t="shared" si="73"/>
        <v>16</v>
      </c>
      <c r="E1150" s="26" t="str">
        <f t="shared" si="76"/>
        <v>Under</v>
      </c>
      <c r="F1150" s="26" t="str">
        <f t="shared" si="74"/>
        <v>Under</v>
      </c>
      <c r="G1150" s="26">
        <f t="shared" si="75"/>
        <v>3</v>
      </c>
    </row>
    <row r="1151" spans="1:7" ht="15" x14ac:dyDescent="0.25">
      <c r="A1151" s="1">
        <v>44383</v>
      </c>
      <c r="B1151" s="2">
        <v>0.1602662037037037</v>
      </c>
      <c r="C1151">
        <v>15</v>
      </c>
      <c r="D1151" s="24">
        <f t="shared" si="73"/>
        <v>15</v>
      </c>
      <c r="E1151" s="26" t="str">
        <f t="shared" si="76"/>
        <v>Under</v>
      </c>
      <c r="F1151" s="26" t="str">
        <f t="shared" si="74"/>
        <v>Under</v>
      </c>
      <c r="G1151" s="26">
        <f t="shared" si="75"/>
        <v>3</v>
      </c>
    </row>
    <row r="1152" spans="1:7" ht="15" x14ac:dyDescent="0.25">
      <c r="A1152" s="1">
        <v>44383</v>
      </c>
      <c r="B1152" s="2">
        <v>0.16030092592592593</v>
      </c>
      <c r="C1152">
        <v>16</v>
      </c>
      <c r="D1152" s="24">
        <f t="shared" si="73"/>
        <v>16</v>
      </c>
      <c r="E1152" s="26" t="str">
        <f t="shared" si="76"/>
        <v>Under</v>
      </c>
      <c r="F1152" s="26" t="str">
        <f t="shared" si="74"/>
        <v>Under</v>
      </c>
      <c r="G1152" s="26">
        <f t="shared" si="75"/>
        <v>3</v>
      </c>
    </row>
    <row r="1153" spans="1:7" ht="15" x14ac:dyDescent="0.25">
      <c r="A1153" s="1">
        <v>44383</v>
      </c>
      <c r="B1153" s="2">
        <v>0.16033564814814816</v>
      </c>
      <c r="C1153">
        <v>12</v>
      </c>
      <c r="D1153" s="24">
        <f t="shared" si="73"/>
        <v>12</v>
      </c>
      <c r="E1153" s="26" t="str">
        <f t="shared" si="76"/>
        <v>Under</v>
      </c>
      <c r="F1153" s="26" t="str">
        <f t="shared" si="74"/>
        <v>Under</v>
      </c>
      <c r="G1153" s="26">
        <f t="shared" si="75"/>
        <v>3</v>
      </c>
    </row>
    <row r="1154" spans="1:7" ht="15" x14ac:dyDescent="0.25">
      <c r="A1154" s="1">
        <v>44383</v>
      </c>
      <c r="B1154" s="2">
        <v>0.16037037037037036</v>
      </c>
      <c r="C1154">
        <v>11</v>
      </c>
      <c r="D1154" s="24">
        <f t="shared" si="73"/>
        <v>11</v>
      </c>
      <c r="E1154" s="26" t="str">
        <f t="shared" si="76"/>
        <v>Under</v>
      </c>
      <c r="F1154" s="26" t="str">
        <f t="shared" si="74"/>
        <v>Under</v>
      </c>
      <c r="G1154" s="26">
        <f t="shared" si="75"/>
        <v>3</v>
      </c>
    </row>
    <row r="1155" spans="1:7" ht="15" x14ac:dyDescent="0.25">
      <c r="A1155" s="1">
        <v>44383</v>
      </c>
      <c r="B1155" s="2">
        <v>0.16050925925925927</v>
      </c>
      <c r="C1155">
        <v>12</v>
      </c>
      <c r="D1155" s="24">
        <f t="shared" si="73"/>
        <v>12</v>
      </c>
      <c r="E1155" s="26" t="str">
        <f t="shared" si="76"/>
        <v>Under</v>
      </c>
      <c r="F1155" s="26" t="str">
        <f t="shared" si="74"/>
        <v>Under</v>
      </c>
      <c r="G1155" s="26">
        <f t="shared" si="75"/>
        <v>3</v>
      </c>
    </row>
    <row r="1156" spans="1:7" ht="15" x14ac:dyDescent="0.25">
      <c r="A1156" s="1">
        <v>44383</v>
      </c>
      <c r="B1156" s="2">
        <v>0.16055555555555556</v>
      </c>
      <c r="C1156">
        <v>13</v>
      </c>
      <c r="D1156" s="24">
        <f t="shared" si="73"/>
        <v>13</v>
      </c>
      <c r="E1156" s="26" t="str">
        <f t="shared" si="76"/>
        <v>Under</v>
      </c>
      <c r="F1156" s="26" t="str">
        <f t="shared" si="74"/>
        <v>Under</v>
      </c>
      <c r="G1156" s="26">
        <f t="shared" si="75"/>
        <v>3</v>
      </c>
    </row>
    <row r="1157" spans="1:7" ht="15" x14ac:dyDescent="0.25">
      <c r="A1157" s="1">
        <v>44383</v>
      </c>
      <c r="B1157" s="2">
        <v>0.16061342592592592</v>
      </c>
      <c r="C1157">
        <v>15</v>
      </c>
      <c r="D1157" s="24">
        <f t="shared" si="73"/>
        <v>15</v>
      </c>
      <c r="E1157" s="26" t="str">
        <f t="shared" si="76"/>
        <v>Under</v>
      </c>
      <c r="F1157" s="26" t="str">
        <f t="shared" si="74"/>
        <v>Under</v>
      </c>
      <c r="G1157" s="26">
        <f t="shared" si="75"/>
        <v>3</v>
      </c>
    </row>
    <row r="1158" spans="1:7" ht="15" x14ac:dyDescent="0.25">
      <c r="A1158" s="1">
        <v>44383</v>
      </c>
      <c r="B1158" s="2">
        <v>0.16075231481481481</v>
      </c>
      <c r="C1158">
        <v>13</v>
      </c>
      <c r="D1158" s="24">
        <f t="shared" si="73"/>
        <v>13</v>
      </c>
      <c r="E1158" s="26" t="str">
        <f t="shared" si="76"/>
        <v>Under</v>
      </c>
      <c r="F1158" s="26" t="str">
        <f t="shared" si="74"/>
        <v>Under</v>
      </c>
      <c r="G1158" s="26">
        <f t="shared" si="75"/>
        <v>3</v>
      </c>
    </row>
    <row r="1159" spans="1:7" ht="15" x14ac:dyDescent="0.25">
      <c r="A1159" s="1">
        <v>44383</v>
      </c>
      <c r="B1159" s="2">
        <v>0.16091435185185185</v>
      </c>
      <c r="C1159">
        <v>11</v>
      </c>
      <c r="D1159" s="24">
        <f t="shared" si="73"/>
        <v>11</v>
      </c>
      <c r="E1159" s="26" t="str">
        <f t="shared" si="76"/>
        <v>Under</v>
      </c>
      <c r="F1159" s="26" t="str">
        <f t="shared" si="74"/>
        <v>Under</v>
      </c>
      <c r="G1159" s="26">
        <f t="shared" si="75"/>
        <v>3</v>
      </c>
    </row>
    <row r="1160" spans="1:7" ht="15" x14ac:dyDescent="0.25">
      <c r="A1160" s="1">
        <v>44383</v>
      </c>
      <c r="B1160" s="2">
        <v>0.16101851851851853</v>
      </c>
      <c r="C1160">
        <v>13</v>
      </c>
      <c r="D1160" s="24">
        <f t="shared" si="73"/>
        <v>13</v>
      </c>
      <c r="E1160" s="26" t="str">
        <f t="shared" si="76"/>
        <v>Under</v>
      </c>
      <c r="F1160" s="26" t="str">
        <f t="shared" si="74"/>
        <v>Under</v>
      </c>
      <c r="G1160" s="26">
        <f t="shared" si="75"/>
        <v>3</v>
      </c>
    </row>
    <row r="1161" spans="1:7" ht="15" x14ac:dyDescent="0.25">
      <c r="A1161" s="1">
        <v>44383</v>
      </c>
      <c r="B1161" s="2">
        <v>0.16104166666666667</v>
      </c>
      <c r="C1161">
        <v>14</v>
      </c>
      <c r="D1161" s="24">
        <f t="shared" si="73"/>
        <v>14</v>
      </c>
      <c r="E1161" s="26" t="str">
        <f t="shared" si="76"/>
        <v>Under</v>
      </c>
      <c r="F1161" s="26" t="str">
        <f t="shared" si="74"/>
        <v>Under</v>
      </c>
      <c r="G1161" s="26">
        <f t="shared" si="75"/>
        <v>3</v>
      </c>
    </row>
    <row r="1162" spans="1:7" ht="15" x14ac:dyDescent="0.25">
      <c r="A1162" s="1">
        <v>44383</v>
      </c>
      <c r="B1162" s="2">
        <v>0.16226851851851851</v>
      </c>
      <c r="C1162">
        <v>27</v>
      </c>
      <c r="D1162" s="24">
        <f t="shared" si="73"/>
        <v>27</v>
      </c>
      <c r="E1162" s="26" t="str">
        <f t="shared" si="76"/>
        <v>Over</v>
      </c>
      <c r="F1162" s="26" t="str">
        <f t="shared" si="74"/>
        <v>Over</v>
      </c>
      <c r="G1162" s="26">
        <f t="shared" si="75"/>
        <v>3</v>
      </c>
    </row>
    <row r="1163" spans="1:7" ht="15" x14ac:dyDescent="0.25">
      <c r="A1163" s="1">
        <v>44383</v>
      </c>
      <c r="B1163" s="2">
        <v>0.16251157407407407</v>
      </c>
      <c r="C1163">
        <v>16</v>
      </c>
      <c r="D1163" s="24">
        <f t="shared" si="73"/>
        <v>16</v>
      </c>
      <c r="E1163" s="26" t="str">
        <f t="shared" si="76"/>
        <v>Under</v>
      </c>
      <c r="F1163" s="26" t="str">
        <f t="shared" si="74"/>
        <v>Under</v>
      </c>
      <c r="G1163" s="26">
        <f t="shared" si="75"/>
        <v>3</v>
      </c>
    </row>
    <row r="1164" spans="1:7" ht="15" x14ac:dyDescent="0.25">
      <c r="A1164" s="1">
        <v>44383</v>
      </c>
      <c r="B1164" s="2">
        <v>0.1625462962962963</v>
      </c>
      <c r="C1164">
        <v>13</v>
      </c>
      <c r="D1164" s="24">
        <f t="shared" si="73"/>
        <v>13</v>
      </c>
      <c r="E1164" s="26" t="str">
        <f t="shared" si="76"/>
        <v>Under</v>
      </c>
      <c r="F1164" s="26" t="str">
        <f t="shared" si="74"/>
        <v>Under</v>
      </c>
      <c r="G1164" s="26">
        <f t="shared" si="75"/>
        <v>3</v>
      </c>
    </row>
    <row r="1165" spans="1:7" ht="15" x14ac:dyDescent="0.25">
      <c r="A1165" s="1">
        <v>44383</v>
      </c>
      <c r="B1165" s="2">
        <v>0.16256944444444446</v>
      </c>
      <c r="C1165">
        <v>12</v>
      </c>
      <c r="D1165" s="24">
        <f t="shared" si="73"/>
        <v>12</v>
      </c>
      <c r="E1165" s="26" t="str">
        <f t="shared" si="76"/>
        <v>Under</v>
      </c>
      <c r="F1165" s="26" t="str">
        <f t="shared" si="74"/>
        <v>Under</v>
      </c>
      <c r="G1165" s="26">
        <f t="shared" si="75"/>
        <v>3</v>
      </c>
    </row>
    <row r="1166" spans="1:7" ht="15" x14ac:dyDescent="0.25">
      <c r="A1166" s="1">
        <v>44383</v>
      </c>
      <c r="B1166" s="2">
        <v>0.16263888888888889</v>
      </c>
      <c r="C1166">
        <v>13</v>
      </c>
      <c r="D1166" s="24">
        <f t="shared" si="73"/>
        <v>13</v>
      </c>
      <c r="E1166" s="26" t="str">
        <f t="shared" si="76"/>
        <v>Under</v>
      </c>
      <c r="F1166" s="26" t="str">
        <f t="shared" si="74"/>
        <v>Under</v>
      </c>
      <c r="G1166" s="26">
        <f t="shared" si="75"/>
        <v>3</v>
      </c>
    </row>
    <row r="1167" spans="1:7" ht="15" x14ac:dyDescent="0.25">
      <c r="A1167" s="1">
        <v>44383</v>
      </c>
      <c r="B1167" s="2">
        <v>0.16270833333333332</v>
      </c>
      <c r="C1167">
        <v>13</v>
      </c>
      <c r="D1167" s="24">
        <f t="shared" si="73"/>
        <v>13</v>
      </c>
      <c r="E1167" s="26" t="str">
        <f t="shared" si="76"/>
        <v>Under</v>
      </c>
      <c r="F1167" s="26" t="str">
        <f t="shared" si="74"/>
        <v>Under</v>
      </c>
      <c r="G1167" s="26">
        <f t="shared" si="75"/>
        <v>3</v>
      </c>
    </row>
    <row r="1168" spans="1:7" ht="15" x14ac:dyDescent="0.25">
      <c r="A1168" s="1">
        <v>44383</v>
      </c>
      <c r="B1168" s="2">
        <v>0.16293981481481482</v>
      </c>
      <c r="C1168">
        <v>15</v>
      </c>
      <c r="D1168" s="24">
        <f t="shared" si="73"/>
        <v>15</v>
      </c>
      <c r="E1168" s="26" t="str">
        <f t="shared" si="76"/>
        <v>Under</v>
      </c>
      <c r="F1168" s="26" t="str">
        <f t="shared" si="74"/>
        <v>Under</v>
      </c>
      <c r="G1168" s="26">
        <f t="shared" si="75"/>
        <v>3</v>
      </c>
    </row>
    <row r="1169" spans="1:7" ht="15" x14ac:dyDescent="0.25">
      <c r="A1169" s="1">
        <v>44383</v>
      </c>
      <c r="B1169" s="2">
        <v>0.16311342592592593</v>
      </c>
      <c r="C1169">
        <v>12</v>
      </c>
      <c r="D1169" s="24">
        <f t="shared" si="73"/>
        <v>12</v>
      </c>
      <c r="E1169" s="26" t="str">
        <f t="shared" si="76"/>
        <v>Under</v>
      </c>
      <c r="F1169" s="26" t="str">
        <f t="shared" si="74"/>
        <v>Under</v>
      </c>
      <c r="G1169" s="26">
        <f t="shared" si="75"/>
        <v>3</v>
      </c>
    </row>
    <row r="1170" spans="1:7" ht="15" x14ac:dyDescent="0.25">
      <c r="A1170" s="1">
        <v>44383</v>
      </c>
      <c r="B1170" s="2">
        <v>0.16346064814814815</v>
      </c>
      <c r="C1170">
        <v>12</v>
      </c>
      <c r="D1170" s="24">
        <f t="shared" si="73"/>
        <v>12</v>
      </c>
      <c r="E1170" s="26" t="str">
        <f t="shared" si="76"/>
        <v>Under</v>
      </c>
      <c r="F1170" s="26" t="str">
        <f t="shared" si="74"/>
        <v>Under</v>
      </c>
      <c r="G1170" s="26">
        <f t="shared" si="75"/>
        <v>3</v>
      </c>
    </row>
    <row r="1171" spans="1:7" ht="15" x14ac:dyDescent="0.25">
      <c r="A1171" s="1">
        <v>44383</v>
      </c>
      <c r="B1171" s="2">
        <v>0.16363425925925926</v>
      </c>
      <c r="C1171">
        <v>14</v>
      </c>
      <c r="D1171" s="24">
        <f t="shared" si="73"/>
        <v>14</v>
      </c>
      <c r="E1171" s="26" t="str">
        <f t="shared" si="76"/>
        <v>Under</v>
      </c>
      <c r="F1171" s="26" t="str">
        <f t="shared" si="74"/>
        <v>Under</v>
      </c>
      <c r="G1171" s="26">
        <f t="shared" si="75"/>
        <v>3</v>
      </c>
    </row>
    <row r="1172" spans="1:7" ht="15" x14ac:dyDescent="0.25">
      <c r="A1172" s="1">
        <v>44383</v>
      </c>
      <c r="B1172" s="2">
        <v>0.16369212962962962</v>
      </c>
      <c r="C1172">
        <v>11</v>
      </c>
      <c r="D1172" s="24">
        <f t="shared" si="73"/>
        <v>11</v>
      </c>
      <c r="E1172" s="26" t="str">
        <f t="shared" si="76"/>
        <v>Under</v>
      </c>
      <c r="F1172" s="26" t="str">
        <f t="shared" si="74"/>
        <v>Under</v>
      </c>
      <c r="G1172" s="26">
        <f t="shared" si="75"/>
        <v>3</v>
      </c>
    </row>
    <row r="1173" spans="1:7" ht="15" x14ac:dyDescent="0.25">
      <c r="A1173" s="1">
        <v>44383</v>
      </c>
      <c r="B1173" s="2">
        <v>0.16377314814814814</v>
      </c>
      <c r="C1173">
        <v>11</v>
      </c>
      <c r="D1173" s="24">
        <f t="shared" si="73"/>
        <v>11</v>
      </c>
      <c r="E1173" s="26" t="str">
        <f t="shared" si="76"/>
        <v>Under</v>
      </c>
      <c r="F1173" s="26" t="str">
        <f t="shared" si="74"/>
        <v>Under</v>
      </c>
      <c r="G1173" s="26">
        <f t="shared" si="75"/>
        <v>3</v>
      </c>
    </row>
    <row r="1174" spans="1:7" ht="15" x14ac:dyDescent="0.25">
      <c r="A1174" s="1">
        <v>44383</v>
      </c>
      <c r="B1174" s="2">
        <v>0.16387731481481482</v>
      </c>
      <c r="C1174">
        <v>13</v>
      </c>
      <c r="D1174" s="24">
        <f t="shared" si="73"/>
        <v>13</v>
      </c>
      <c r="E1174" s="26" t="str">
        <f t="shared" si="76"/>
        <v>Under</v>
      </c>
      <c r="F1174" s="26" t="str">
        <f t="shared" si="74"/>
        <v>Under</v>
      </c>
      <c r="G1174" s="26">
        <f t="shared" si="75"/>
        <v>3</v>
      </c>
    </row>
    <row r="1175" spans="1:7" ht="15" x14ac:dyDescent="0.25">
      <c r="A1175" s="1">
        <v>44383</v>
      </c>
      <c r="B1175" s="2">
        <v>0.16421296296296298</v>
      </c>
      <c r="C1175">
        <v>12</v>
      </c>
      <c r="D1175" s="24">
        <f t="shared" ref="D1175:D1238" si="77">IF(C1175="","",IF($B$9="mph",C1175,ROUND(C1175*0.6214,0)))</f>
        <v>12</v>
      </c>
      <c r="E1175" s="26" t="str">
        <f t="shared" si="76"/>
        <v>Under</v>
      </c>
      <c r="F1175" s="26" t="str">
        <f t="shared" ref="F1175:F1238" si="78">IF(D1175="","",IF(D1175&gt;$B$10,"Over","Under"))</f>
        <v>Under</v>
      </c>
      <c r="G1175" s="26">
        <f t="shared" ref="G1175:G1238" si="79">HOUR(B1175)</f>
        <v>3</v>
      </c>
    </row>
    <row r="1176" spans="1:7" ht="15" x14ac:dyDescent="0.25">
      <c r="A1176" s="1">
        <v>44383</v>
      </c>
      <c r="B1176" s="2">
        <v>0.1643287037037037</v>
      </c>
      <c r="C1176">
        <v>13</v>
      </c>
      <c r="D1176" s="24">
        <f t="shared" si="77"/>
        <v>13</v>
      </c>
      <c r="E1176" s="26" t="str">
        <f t="shared" ref="E1176:E1239" si="80">IF(D1176="","",IF(D1176&gt;$B$11,"Over","Under"))</f>
        <v>Under</v>
      </c>
      <c r="F1176" s="26" t="str">
        <f t="shared" si="78"/>
        <v>Under</v>
      </c>
      <c r="G1176" s="26">
        <f t="shared" si="79"/>
        <v>3</v>
      </c>
    </row>
    <row r="1177" spans="1:7" ht="15" x14ac:dyDescent="0.25">
      <c r="A1177" s="1">
        <v>44383</v>
      </c>
      <c r="B1177" s="2">
        <v>0.16437500000000002</v>
      </c>
      <c r="C1177">
        <v>11</v>
      </c>
      <c r="D1177" s="24">
        <f t="shared" si="77"/>
        <v>11</v>
      </c>
      <c r="E1177" s="26" t="str">
        <f t="shared" si="80"/>
        <v>Under</v>
      </c>
      <c r="F1177" s="26" t="str">
        <f t="shared" si="78"/>
        <v>Under</v>
      </c>
      <c r="G1177" s="26">
        <f t="shared" si="79"/>
        <v>3</v>
      </c>
    </row>
    <row r="1178" spans="1:7" ht="15" x14ac:dyDescent="0.25">
      <c r="A1178" s="1">
        <v>44383</v>
      </c>
      <c r="B1178" s="2">
        <v>0.16467592592592592</v>
      </c>
      <c r="C1178">
        <v>12</v>
      </c>
      <c r="D1178" s="24">
        <f t="shared" si="77"/>
        <v>12</v>
      </c>
      <c r="E1178" s="26" t="str">
        <f t="shared" si="80"/>
        <v>Under</v>
      </c>
      <c r="F1178" s="26" t="str">
        <f t="shared" si="78"/>
        <v>Under</v>
      </c>
      <c r="G1178" s="26">
        <f t="shared" si="79"/>
        <v>3</v>
      </c>
    </row>
    <row r="1179" spans="1:7" ht="15" x14ac:dyDescent="0.25">
      <c r="A1179" s="1">
        <v>44383</v>
      </c>
      <c r="B1179" s="2">
        <v>0.16555555555555554</v>
      </c>
      <c r="C1179">
        <v>12</v>
      </c>
      <c r="D1179" s="24">
        <f t="shared" si="77"/>
        <v>12</v>
      </c>
      <c r="E1179" s="26" t="str">
        <f t="shared" si="80"/>
        <v>Under</v>
      </c>
      <c r="F1179" s="26" t="str">
        <f t="shared" si="78"/>
        <v>Under</v>
      </c>
      <c r="G1179" s="26">
        <f t="shared" si="79"/>
        <v>3</v>
      </c>
    </row>
    <row r="1180" spans="1:7" ht="15" x14ac:dyDescent="0.25">
      <c r="A1180" s="1">
        <v>44383</v>
      </c>
      <c r="B1180" s="2">
        <v>0.16567129629629629</v>
      </c>
      <c r="C1180">
        <v>13</v>
      </c>
      <c r="D1180" s="24">
        <f t="shared" si="77"/>
        <v>13</v>
      </c>
      <c r="E1180" s="26" t="str">
        <f t="shared" si="80"/>
        <v>Under</v>
      </c>
      <c r="F1180" s="26" t="str">
        <f t="shared" si="78"/>
        <v>Under</v>
      </c>
      <c r="G1180" s="26">
        <f t="shared" si="79"/>
        <v>3</v>
      </c>
    </row>
    <row r="1181" spans="1:7" ht="15" x14ac:dyDescent="0.25">
      <c r="A1181" s="1">
        <v>44383</v>
      </c>
      <c r="B1181" s="2">
        <v>0.16569444444444445</v>
      </c>
      <c r="C1181">
        <v>13</v>
      </c>
      <c r="D1181" s="24">
        <f t="shared" si="77"/>
        <v>13</v>
      </c>
      <c r="E1181" s="26" t="str">
        <f t="shared" si="80"/>
        <v>Under</v>
      </c>
      <c r="F1181" s="26" t="str">
        <f t="shared" si="78"/>
        <v>Under</v>
      </c>
      <c r="G1181" s="26">
        <f t="shared" si="79"/>
        <v>3</v>
      </c>
    </row>
    <row r="1182" spans="1:7" ht="15" x14ac:dyDescent="0.25">
      <c r="A1182" s="1">
        <v>44383</v>
      </c>
      <c r="B1182" s="2">
        <v>0.16646990740740741</v>
      </c>
      <c r="C1182">
        <v>16</v>
      </c>
      <c r="D1182" s="24">
        <f t="shared" si="77"/>
        <v>16</v>
      </c>
      <c r="E1182" s="26" t="str">
        <f t="shared" si="80"/>
        <v>Under</v>
      </c>
      <c r="F1182" s="26" t="str">
        <f t="shared" si="78"/>
        <v>Under</v>
      </c>
      <c r="G1182" s="26">
        <f t="shared" si="79"/>
        <v>3</v>
      </c>
    </row>
    <row r="1183" spans="1:7" ht="15" x14ac:dyDescent="0.25">
      <c r="A1183" s="1">
        <v>44383</v>
      </c>
      <c r="B1183" s="2">
        <v>0.16863425925925926</v>
      </c>
      <c r="C1183">
        <v>15</v>
      </c>
      <c r="D1183" s="24">
        <f t="shared" si="77"/>
        <v>15</v>
      </c>
      <c r="E1183" s="26" t="str">
        <f t="shared" si="80"/>
        <v>Under</v>
      </c>
      <c r="F1183" s="26" t="str">
        <f t="shared" si="78"/>
        <v>Under</v>
      </c>
      <c r="G1183" s="26">
        <f t="shared" si="79"/>
        <v>4</v>
      </c>
    </row>
    <row r="1184" spans="1:7" ht="15" x14ac:dyDescent="0.25">
      <c r="A1184" s="1">
        <v>44383</v>
      </c>
      <c r="B1184" s="2">
        <v>0.16872685185185185</v>
      </c>
      <c r="C1184">
        <v>14</v>
      </c>
      <c r="D1184" s="24">
        <f t="shared" si="77"/>
        <v>14</v>
      </c>
      <c r="E1184" s="26" t="str">
        <f t="shared" si="80"/>
        <v>Under</v>
      </c>
      <c r="F1184" s="26" t="str">
        <f t="shared" si="78"/>
        <v>Under</v>
      </c>
      <c r="G1184" s="26">
        <f t="shared" si="79"/>
        <v>4</v>
      </c>
    </row>
    <row r="1185" spans="1:7" ht="15" x14ac:dyDescent="0.25">
      <c r="A1185" s="1">
        <v>44383</v>
      </c>
      <c r="B1185" s="2">
        <v>0.17053240740740741</v>
      </c>
      <c r="C1185">
        <v>12</v>
      </c>
      <c r="D1185" s="24">
        <f t="shared" si="77"/>
        <v>12</v>
      </c>
      <c r="E1185" s="26" t="str">
        <f t="shared" si="80"/>
        <v>Under</v>
      </c>
      <c r="F1185" s="26" t="str">
        <f t="shared" si="78"/>
        <v>Under</v>
      </c>
      <c r="G1185" s="26">
        <f t="shared" si="79"/>
        <v>4</v>
      </c>
    </row>
    <row r="1186" spans="1:7" ht="15" x14ac:dyDescent="0.25">
      <c r="A1186" s="1">
        <v>44383</v>
      </c>
      <c r="B1186" s="2">
        <v>0.17101851851851854</v>
      </c>
      <c r="C1186">
        <v>13</v>
      </c>
      <c r="D1186" s="24">
        <f t="shared" si="77"/>
        <v>13</v>
      </c>
      <c r="E1186" s="26" t="str">
        <f t="shared" si="80"/>
        <v>Under</v>
      </c>
      <c r="F1186" s="26" t="str">
        <f t="shared" si="78"/>
        <v>Under</v>
      </c>
      <c r="G1186" s="26">
        <f t="shared" si="79"/>
        <v>4</v>
      </c>
    </row>
    <row r="1187" spans="1:7" ht="15" x14ac:dyDescent="0.25">
      <c r="A1187" s="1">
        <v>44383</v>
      </c>
      <c r="B1187" s="2">
        <v>0.17114583333333333</v>
      </c>
      <c r="C1187">
        <v>14</v>
      </c>
      <c r="D1187" s="24">
        <f t="shared" si="77"/>
        <v>14</v>
      </c>
      <c r="E1187" s="26" t="str">
        <f t="shared" si="80"/>
        <v>Under</v>
      </c>
      <c r="F1187" s="26" t="str">
        <f t="shared" si="78"/>
        <v>Under</v>
      </c>
      <c r="G1187" s="26">
        <f t="shared" si="79"/>
        <v>4</v>
      </c>
    </row>
    <row r="1188" spans="1:7" ht="15" x14ac:dyDescent="0.25">
      <c r="A1188" s="1">
        <v>44383</v>
      </c>
      <c r="B1188" s="2">
        <v>0.17125000000000001</v>
      </c>
      <c r="C1188">
        <v>13</v>
      </c>
      <c r="D1188" s="24">
        <f t="shared" si="77"/>
        <v>13</v>
      </c>
      <c r="E1188" s="26" t="str">
        <f t="shared" si="80"/>
        <v>Under</v>
      </c>
      <c r="F1188" s="26" t="str">
        <f t="shared" si="78"/>
        <v>Under</v>
      </c>
      <c r="G1188" s="26">
        <f t="shared" si="79"/>
        <v>4</v>
      </c>
    </row>
    <row r="1189" spans="1:7" ht="15" x14ac:dyDescent="0.25">
      <c r="A1189" s="1">
        <v>44383</v>
      </c>
      <c r="B1189" s="2">
        <v>0.17127314814814817</v>
      </c>
      <c r="C1189">
        <v>16</v>
      </c>
      <c r="D1189" s="24">
        <f t="shared" si="77"/>
        <v>16</v>
      </c>
      <c r="E1189" s="26" t="str">
        <f t="shared" si="80"/>
        <v>Under</v>
      </c>
      <c r="F1189" s="26" t="str">
        <f t="shared" si="78"/>
        <v>Under</v>
      </c>
      <c r="G1189" s="26">
        <f t="shared" si="79"/>
        <v>4</v>
      </c>
    </row>
    <row r="1190" spans="1:7" ht="15" x14ac:dyDescent="0.25">
      <c r="A1190" s="1">
        <v>44383</v>
      </c>
      <c r="B1190" s="2">
        <v>0.17150462962962965</v>
      </c>
      <c r="C1190">
        <v>14</v>
      </c>
      <c r="D1190" s="24">
        <f t="shared" si="77"/>
        <v>14</v>
      </c>
      <c r="E1190" s="26" t="str">
        <f t="shared" si="80"/>
        <v>Under</v>
      </c>
      <c r="F1190" s="26" t="str">
        <f t="shared" si="78"/>
        <v>Under</v>
      </c>
      <c r="G1190" s="26">
        <f t="shared" si="79"/>
        <v>4</v>
      </c>
    </row>
    <row r="1191" spans="1:7" ht="15" x14ac:dyDescent="0.25">
      <c r="A1191" s="1">
        <v>44383</v>
      </c>
      <c r="B1191" s="2">
        <v>0.17159722222222221</v>
      </c>
      <c r="C1191">
        <v>16</v>
      </c>
      <c r="D1191" s="24">
        <f t="shared" si="77"/>
        <v>16</v>
      </c>
      <c r="E1191" s="26" t="str">
        <f t="shared" si="80"/>
        <v>Under</v>
      </c>
      <c r="F1191" s="26" t="str">
        <f t="shared" si="78"/>
        <v>Under</v>
      </c>
      <c r="G1191" s="26">
        <f t="shared" si="79"/>
        <v>4</v>
      </c>
    </row>
    <row r="1192" spans="1:7" ht="15" x14ac:dyDescent="0.25">
      <c r="A1192" s="1">
        <v>44383</v>
      </c>
      <c r="B1192" s="2">
        <v>0.17163194444444443</v>
      </c>
      <c r="C1192">
        <v>13</v>
      </c>
      <c r="D1192" s="24">
        <f t="shared" si="77"/>
        <v>13</v>
      </c>
      <c r="E1192" s="26" t="str">
        <f t="shared" si="80"/>
        <v>Under</v>
      </c>
      <c r="F1192" s="26" t="str">
        <f t="shared" si="78"/>
        <v>Under</v>
      </c>
      <c r="G1192" s="26">
        <f t="shared" si="79"/>
        <v>4</v>
      </c>
    </row>
    <row r="1193" spans="1:7" ht="15" x14ac:dyDescent="0.25">
      <c r="A1193" s="1">
        <v>44383</v>
      </c>
      <c r="B1193" s="2">
        <v>0.17194444444444446</v>
      </c>
      <c r="C1193">
        <v>14</v>
      </c>
      <c r="D1193" s="24">
        <f t="shared" si="77"/>
        <v>14</v>
      </c>
      <c r="E1193" s="26" t="str">
        <f t="shared" si="80"/>
        <v>Under</v>
      </c>
      <c r="F1193" s="26" t="str">
        <f t="shared" si="78"/>
        <v>Under</v>
      </c>
      <c r="G1193" s="26">
        <f t="shared" si="79"/>
        <v>4</v>
      </c>
    </row>
    <row r="1194" spans="1:7" ht="15" x14ac:dyDescent="0.25">
      <c r="A1194" s="1">
        <v>44383</v>
      </c>
      <c r="B1194" s="2">
        <v>0.17269675925925929</v>
      </c>
      <c r="C1194">
        <v>14</v>
      </c>
      <c r="D1194" s="24">
        <f t="shared" si="77"/>
        <v>14</v>
      </c>
      <c r="E1194" s="26" t="str">
        <f t="shared" si="80"/>
        <v>Under</v>
      </c>
      <c r="F1194" s="26" t="str">
        <f t="shared" si="78"/>
        <v>Under</v>
      </c>
      <c r="G1194" s="26">
        <f t="shared" si="79"/>
        <v>4</v>
      </c>
    </row>
    <row r="1195" spans="1:7" ht="15" x14ac:dyDescent="0.25">
      <c r="A1195" s="1">
        <v>44383</v>
      </c>
      <c r="B1195" s="2">
        <v>0.173125</v>
      </c>
      <c r="C1195">
        <v>14</v>
      </c>
      <c r="D1195" s="24">
        <f t="shared" si="77"/>
        <v>14</v>
      </c>
      <c r="E1195" s="26" t="str">
        <f t="shared" si="80"/>
        <v>Under</v>
      </c>
      <c r="F1195" s="26" t="str">
        <f t="shared" si="78"/>
        <v>Under</v>
      </c>
      <c r="G1195" s="26">
        <f t="shared" si="79"/>
        <v>4</v>
      </c>
    </row>
    <row r="1196" spans="1:7" ht="15" x14ac:dyDescent="0.25">
      <c r="A1196" s="1">
        <v>44383</v>
      </c>
      <c r="B1196" s="2">
        <v>0.17319444444444443</v>
      </c>
      <c r="C1196">
        <v>14</v>
      </c>
      <c r="D1196" s="24">
        <f t="shared" si="77"/>
        <v>14</v>
      </c>
      <c r="E1196" s="26" t="str">
        <f t="shared" si="80"/>
        <v>Under</v>
      </c>
      <c r="F1196" s="26" t="str">
        <f t="shared" si="78"/>
        <v>Under</v>
      </c>
      <c r="G1196" s="26">
        <f t="shared" si="79"/>
        <v>4</v>
      </c>
    </row>
    <row r="1197" spans="1:7" ht="15" x14ac:dyDescent="0.25">
      <c r="A1197" s="1">
        <v>44383</v>
      </c>
      <c r="B1197" s="2">
        <v>0.17383101851851854</v>
      </c>
      <c r="C1197">
        <v>14</v>
      </c>
      <c r="D1197" s="24">
        <f t="shared" si="77"/>
        <v>14</v>
      </c>
      <c r="E1197" s="26" t="str">
        <f t="shared" si="80"/>
        <v>Under</v>
      </c>
      <c r="F1197" s="26" t="str">
        <f t="shared" si="78"/>
        <v>Under</v>
      </c>
      <c r="G1197" s="26">
        <f t="shared" si="79"/>
        <v>4</v>
      </c>
    </row>
    <row r="1198" spans="1:7" ht="15" x14ac:dyDescent="0.25">
      <c r="A1198" s="1">
        <v>44383</v>
      </c>
      <c r="B1198" s="2">
        <v>0.17387731481481483</v>
      </c>
      <c r="C1198">
        <v>15</v>
      </c>
      <c r="D1198" s="24">
        <f t="shared" si="77"/>
        <v>15</v>
      </c>
      <c r="E1198" s="26" t="str">
        <f t="shared" si="80"/>
        <v>Under</v>
      </c>
      <c r="F1198" s="26" t="str">
        <f t="shared" si="78"/>
        <v>Under</v>
      </c>
      <c r="G1198" s="26">
        <f t="shared" si="79"/>
        <v>4</v>
      </c>
    </row>
    <row r="1199" spans="1:7" ht="15" x14ac:dyDescent="0.25">
      <c r="A1199" s="1">
        <v>44383</v>
      </c>
      <c r="B1199" s="2">
        <v>0.1739236111111111</v>
      </c>
      <c r="C1199">
        <v>13</v>
      </c>
      <c r="D1199" s="24">
        <f t="shared" si="77"/>
        <v>13</v>
      </c>
      <c r="E1199" s="26" t="str">
        <f t="shared" si="80"/>
        <v>Under</v>
      </c>
      <c r="F1199" s="26" t="str">
        <f t="shared" si="78"/>
        <v>Under</v>
      </c>
      <c r="G1199" s="26">
        <f t="shared" si="79"/>
        <v>4</v>
      </c>
    </row>
    <row r="1200" spans="1:7" ht="15" x14ac:dyDescent="0.25">
      <c r="A1200" s="1">
        <v>44383</v>
      </c>
      <c r="B1200" s="2">
        <v>0.17396990740740739</v>
      </c>
      <c r="C1200">
        <v>13</v>
      </c>
      <c r="D1200" s="24">
        <f t="shared" si="77"/>
        <v>13</v>
      </c>
      <c r="E1200" s="26" t="str">
        <f t="shared" si="80"/>
        <v>Under</v>
      </c>
      <c r="F1200" s="26" t="str">
        <f t="shared" si="78"/>
        <v>Under</v>
      </c>
      <c r="G1200" s="26">
        <f t="shared" si="79"/>
        <v>4</v>
      </c>
    </row>
    <row r="1201" spans="1:7" ht="15" x14ac:dyDescent="0.25">
      <c r="A1201" s="1">
        <v>44383</v>
      </c>
      <c r="B1201" s="2">
        <v>0.17420138888888889</v>
      </c>
      <c r="C1201">
        <v>14</v>
      </c>
      <c r="D1201" s="24">
        <f t="shared" si="77"/>
        <v>14</v>
      </c>
      <c r="E1201" s="26" t="str">
        <f t="shared" si="80"/>
        <v>Under</v>
      </c>
      <c r="F1201" s="26" t="str">
        <f t="shared" si="78"/>
        <v>Under</v>
      </c>
      <c r="G1201" s="26">
        <f t="shared" si="79"/>
        <v>4</v>
      </c>
    </row>
    <row r="1202" spans="1:7" ht="15" x14ac:dyDescent="0.25">
      <c r="A1202" s="1">
        <v>44383</v>
      </c>
      <c r="B1202" s="2">
        <v>0.17425925925925925</v>
      </c>
      <c r="C1202">
        <v>13</v>
      </c>
      <c r="D1202" s="24">
        <f t="shared" si="77"/>
        <v>13</v>
      </c>
      <c r="E1202" s="26" t="str">
        <f t="shared" si="80"/>
        <v>Under</v>
      </c>
      <c r="F1202" s="26" t="str">
        <f t="shared" si="78"/>
        <v>Under</v>
      </c>
      <c r="G1202" s="26">
        <f t="shared" si="79"/>
        <v>4</v>
      </c>
    </row>
    <row r="1203" spans="1:7" ht="15" x14ac:dyDescent="0.25">
      <c r="A1203" s="1">
        <v>44383</v>
      </c>
      <c r="B1203" s="2">
        <v>0.17429398148148148</v>
      </c>
      <c r="C1203">
        <v>14</v>
      </c>
      <c r="D1203" s="24">
        <f t="shared" si="77"/>
        <v>14</v>
      </c>
      <c r="E1203" s="26" t="str">
        <f t="shared" si="80"/>
        <v>Under</v>
      </c>
      <c r="F1203" s="26" t="str">
        <f t="shared" si="78"/>
        <v>Under</v>
      </c>
      <c r="G1203" s="26">
        <f t="shared" si="79"/>
        <v>4</v>
      </c>
    </row>
    <row r="1204" spans="1:7" ht="15" x14ac:dyDescent="0.25">
      <c r="A1204" s="1">
        <v>44383</v>
      </c>
      <c r="B1204" s="2">
        <v>0.1743402777777778</v>
      </c>
      <c r="C1204">
        <v>13</v>
      </c>
      <c r="D1204" s="24">
        <f t="shared" si="77"/>
        <v>13</v>
      </c>
      <c r="E1204" s="26" t="str">
        <f t="shared" si="80"/>
        <v>Under</v>
      </c>
      <c r="F1204" s="26" t="str">
        <f t="shared" si="78"/>
        <v>Under</v>
      </c>
      <c r="G1204" s="26">
        <f t="shared" si="79"/>
        <v>4</v>
      </c>
    </row>
    <row r="1205" spans="1:7" ht="15" x14ac:dyDescent="0.25">
      <c r="A1205" s="1">
        <v>44383</v>
      </c>
      <c r="B1205" s="2">
        <v>0.17439814814814814</v>
      </c>
      <c r="C1205">
        <v>11</v>
      </c>
      <c r="D1205" s="24">
        <f t="shared" si="77"/>
        <v>11</v>
      </c>
      <c r="E1205" s="26" t="str">
        <f t="shared" si="80"/>
        <v>Under</v>
      </c>
      <c r="F1205" s="26" t="str">
        <f t="shared" si="78"/>
        <v>Under</v>
      </c>
      <c r="G1205" s="26">
        <f t="shared" si="79"/>
        <v>4</v>
      </c>
    </row>
    <row r="1206" spans="1:7" ht="15" x14ac:dyDescent="0.25">
      <c r="A1206" s="1">
        <v>44383</v>
      </c>
      <c r="B1206" s="2">
        <v>0.17456018518518521</v>
      </c>
      <c r="C1206">
        <v>12</v>
      </c>
      <c r="D1206" s="24">
        <f t="shared" si="77"/>
        <v>12</v>
      </c>
      <c r="E1206" s="26" t="str">
        <f t="shared" si="80"/>
        <v>Under</v>
      </c>
      <c r="F1206" s="26" t="str">
        <f t="shared" si="78"/>
        <v>Under</v>
      </c>
      <c r="G1206" s="26">
        <f t="shared" si="79"/>
        <v>4</v>
      </c>
    </row>
    <row r="1207" spans="1:7" ht="15" x14ac:dyDescent="0.25">
      <c r="A1207" s="1">
        <v>44383</v>
      </c>
      <c r="B1207" s="2">
        <v>0.17460648148148147</v>
      </c>
      <c r="C1207">
        <v>10</v>
      </c>
      <c r="D1207" s="24">
        <f t="shared" si="77"/>
        <v>10</v>
      </c>
      <c r="E1207" s="26" t="str">
        <f t="shared" si="80"/>
        <v>Under</v>
      </c>
      <c r="F1207" s="26" t="str">
        <f t="shared" si="78"/>
        <v>Under</v>
      </c>
      <c r="G1207" s="26">
        <f t="shared" si="79"/>
        <v>4</v>
      </c>
    </row>
    <row r="1208" spans="1:7" ht="15" x14ac:dyDescent="0.25">
      <c r="A1208" s="1">
        <v>44383</v>
      </c>
      <c r="B1208" s="2">
        <v>0.17467592592592593</v>
      </c>
      <c r="C1208">
        <v>14</v>
      </c>
      <c r="D1208" s="24">
        <f t="shared" si="77"/>
        <v>14</v>
      </c>
      <c r="E1208" s="26" t="str">
        <f t="shared" si="80"/>
        <v>Under</v>
      </c>
      <c r="F1208" s="26" t="str">
        <f t="shared" si="78"/>
        <v>Under</v>
      </c>
      <c r="G1208" s="26">
        <f t="shared" si="79"/>
        <v>4</v>
      </c>
    </row>
    <row r="1209" spans="1:7" ht="15" x14ac:dyDescent="0.25">
      <c r="A1209" s="1">
        <v>44383</v>
      </c>
      <c r="B1209" s="2">
        <v>0.17473379629629629</v>
      </c>
      <c r="C1209">
        <v>12</v>
      </c>
      <c r="D1209" s="24">
        <f t="shared" si="77"/>
        <v>12</v>
      </c>
      <c r="E1209" s="26" t="str">
        <f t="shared" si="80"/>
        <v>Under</v>
      </c>
      <c r="F1209" s="26" t="str">
        <f t="shared" si="78"/>
        <v>Under</v>
      </c>
      <c r="G1209" s="26">
        <f t="shared" si="79"/>
        <v>4</v>
      </c>
    </row>
    <row r="1210" spans="1:7" ht="15" x14ac:dyDescent="0.25">
      <c r="A1210" s="1">
        <v>44383</v>
      </c>
      <c r="B1210" s="2">
        <v>0.17475694444444445</v>
      </c>
      <c r="C1210">
        <v>13</v>
      </c>
      <c r="D1210" s="24">
        <f t="shared" si="77"/>
        <v>13</v>
      </c>
      <c r="E1210" s="26" t="str">
        <f t="shared" si="80"/>
        <v>Under</v>
      </c>
      <c r="F1210" s="26" t="str">
        <f t="shared" si="78"/>
        <v>Under</v>
      </c>
      <c r="G1210" s="26">
        <f t="shared" si="79"/>
        <v>4</v>
      </c>
    </row>
    <row r="1211" spans="1:7" ht="15" x14ac:dyDescent="0.25">
      <c r="A1211" s="1">
        <v>44383</v>
      </c>
      <c r="B1211" s="2">
        <v>0.17479166666666668</v>
      </c>
      <c r="C1211">
        <v>13</v>
      </c>
      <c r="D1211" s="24">
        <f t="shared" si="77"/>
        <v>13</v>
      </c>
      <c r="E1211" s="26" t="str">
        <f t="shared" si="80"/>
        <v>Under</v>
      </c>
      <c r="F1211" s="26" t="str">
        <f t="shared" si="78"/>
        <v>Under</v>
      </c>
      <c r="G1211" s="26">
        <f t="shared" si="79"/>
        <v>4</v>
      </c>
    </row>
    <row r="1212" spans="1:7" ht="15" x14ac:dyDescent="0.25">
      <c r="A1212" s="1">
        <v>44383</v>
      </c>
      <c r="B1212" s="2">
        <v>0.17482638888888891</v>
      </c>
      <c r="C1212">
        <v>14</v>
      </c>
      <c r="D1212" s="24">
        <f t="shared" si="77"/>
        <v>14</v>
      </c>
      <c r="E1212" s="26" t="str">
        <f t="shared" si="80"/>
        <v>Under</v>
      </c>
      <c r="F1212" s="26" t="str">
        <f t="shared" si="78"/>
        <v>Under</v>
      </c>
      <c r="G1212" s="26">
        <f t="shared" si="79"/>
        <v>4</v>
      </c>
    </row>
    <row r="1213" spans="1:7" ht="15" x14ac:dyDescent="0.25">
      <c r="A1213" s="1">
        <v>44383</v>
      </c>
      <c r="B1213" s="2">
        <v>0.17487268518518517</v>
      </c>
      <c r="C1213">
        <v>13</v>
      </c>
      <c r="D1213" s="24">
        <f t="shared" si="77"/>
        <v>13</v>
      </c>
      <c r="E1213" s="26" t="str">
        <f t="shared" si="80"/>
        <v>Under</v>
      </c>
      <c r="F1213" s="26" t="str">
        <f t="shared" si="78"/>
        <v>Under</v>
      </c>
      <c r="G1213" s="26">
        <f t="shared" si="79"/>
        <v>4</v>
      </c>
    </row>
    <row r="1214" spans="1:7" ht="15" x14ac:dyDescent="0.25">
      <c r="A1214" s="1">
        <v>44383</v>
      </c>
      <c r="B1214" s="2">
        <v>0.17493055555555556</v>
      </c>
      <c r="C1214">
        <v>12</v>
      </c>
      <c r="D1214" s="24">
        <f t="shared" si="77"/>
        <v>12</v>
      </c>
      <c r="E1214" s="26" t="str">
        <f t="shared" si="80"/>
        <v>Under</v>
      </c>
      <c r="F1214" s="26" t="str">
        <f t="shared" si="78"/>
        <v>Under</v>
      </c>
      <c r="G1214" s="26">
        <f t="shared" si="79"/>
        <v>4</v>
      </c>
    </row>
    <row r="1215" spans="1:7" ht="15" x14ac:dyDescent="0.25">
      <c r="A1215" s="1">
        <v>44383</v>
      </c>
      <c r="B1215" s="2">
        <v>0.17496527777777779</v>
      </c>
      <c r="C1215">
        <v>13</v>
      </c>
      <c r="D1215" s="24">
        <f t="shared" si="77"/>
        <v>13</v>
      </c>
      <c r="E1215" s="26" t="str">
        <f t="shared" si="80"/>
        <v>Under</v>
      </c>
      <c r="F1215" s="26" t="str">
        <f t="shared" si="78"/>
        <v>Under</v>
      </c>
      <c r="G1215" s="26">
        <f t="shared" si="79"/>
        <v>4</v>
      </c>
    </row>
    <row r="1216" spans="1:7" ht="15" x14ac:dyDescent="0.25">
      <c r="A1216" s="1">
        <v>44383</v>
      </c>
      <c r="B1216" s="2">
        <v>0.17511574074074074</v>
      </c>
      <c r="C1216">
        <v>15</v>
      </c>
      <c r="D1216" s="24">
        <f t="shared" si="77"/>
        <v>15</v>
      </c>
      <c r="E1216" s="26" t="str">
        <f t="shared" si="80"/>
        <v>Under</v>
      </c>
      <c r="F1216" s="26" t="str">
        <f t="shared" si="78"/>
        <v>Under</v>
      </c>
      <c r="G1216" s="26">
        <f t="shared" si="79"/>
        <v>4</v>
      </c>
    </row>
    <row r="1217" spans="1:7" ht="15" x14ac:dyDescent="0.25">
      <c r="A1217" s="1">
        <v>44383</v>
      </c>
      <c r="B1217" s="2">
        <v>0.17515046296296297</v>
      </c>
      <c r="C1217">
        <v>13</v>
      </c>
      <c r="D1217" s="24">
        <f t="shared" si="77"/>
        <v>13</v>
      </c>
      <c r="E1217" s="26" t="str">
        <f t="shared" si="80"/>
        <v>Under</v>
      </c>
      <c r="F1217" s="26" t="str">
        <f t="shared" si="78"/>
        <v>Under</v>
      </c>
      <c r="G1217" s="26">
        <f t="shared" si="79"/>
        <v>4</v>
      </c>
    </row>
    <row r="1218" spans="1:7" ht="15" x14ac:dyDescent="0.25">
      <c r="A1218" s="1">
        <v>44383</v>
      </c>
      <c r="B1218" s="2">
        <v>0.17524305555555555</v>
      </c>
      <c r="C1218">
        <v>12</v>
      </c>
      <c r="D1218" s="24">
        <f t="shared" si="77"/>
        <v>12</v>
      </c>
      <c r="E1218" s="26" t="str">
        <f t="shared" si="80"/>
        <v>Under</v>
      </c>
      <c r="F1218" s="26" t="str">
        <f t="shared" si="78"/>
        <v>Under</v>
      </c>
      <c r="G1218" s="26">
        <f t="shared" si="79"/>
        <v>4</v>
      </c>
    </row>
    <row r="1219" spans="1:7" ht="15" x14ac:dyDescent="0.25">
      <c r="A1219" s="1">
        <v>44383</v>
      </c>
      <c r="B1219" s="2">
        <v>0.17527777777777778</v>
      </c>
      <c r="C1219">
        <v>13</v>
      </c>
      <c r="D1219" s="24">
        <f t="shared" si="77"/>
        <v>13</v>
      </c>
      <c r="E1219" s="26" t="str">
        <f t="shared" si="80"/>
        <v>Under</v>
      </c>
      <c r="F1219" s="26" t="str">
        <f t="shared" si="78"/>
        <v>Under</v>
      </c>
      <c r="G1219" s="26">
        <f t="shared" si="79"/>
        <v>4</v>
      </c>
    </row>
    <row r="1220" spans="1:7" ht="15" x14ac:dyDescent="0.25">
      <c r="A1220" s="1">
        <v>44383</v>
      </c>
      <c r="B1220" s="2">
        <v>0.17537037037037037</v>
      </c>
      <c r="C1220">
        <v>13</v>
      </c>
      <c r="D1220" s="24">
        <f t="shared" si="77"/>
        <v>13</v>
      </c>
      <c r="E1220" s="26" t="str">
        <f t="shared" si="80"/>
        <v>Under</v>
      </c>
      <c r="F1220" s="26" t="str">
        <f t="shared" si="78"/>
        <v>Under</v>
      </c>
      <c r="G1220" s="26">
        <f t="shared" si="79"/>
        <v>4</v>
      </c>
    </row>
    <row r="1221" spans="1:7" ht="15" x14ac:dyDescent="0.25">
      <c r="A1221" s="1">
        <v>44383</v>
      </c>
      <c r="B1221" s="2">
        <v>0.17552083333333335</v>
      </c>
      <c r="C1221">
        <v>15</v>
      </c>
      <c r="D1221" s="24">
        <f t="shared" si="77"/>
        <v>15</v>
      </c>
      <c r="E1221" s="26" t="str">
        <f t="shared" si="80"/>
        <v>Under</v>
      </c>
      <c r="F1221" s="26" t="str">
        <f t="shared" si="78"/>
        <v>Under</v>
      </c>
      <c r="G1221" s="26">
        <f t="shared" si="79"/>
        <v>4</v>
      </c>
    </row>
    <row r="1222" spans="1:7" ht="15" x14ac:dyDescent="0.25">
      <c r="A1222" s="1">
        <v>44383</v>
      </c>
      <c r="B1222" s="2">
        <v>0.17577546296296298</v>
      </c>
      <c r="C1222">
        <v>14</v>
      </c>
      <c r="D1222" s="24">
        <f t="shared" si="77"/>
        <v>14</v>
      </c>
      <c r="E1222" s="26" t="str">
        <f t="shared" si="80"/>
        <v>Under</v>
      </c>
      <c r="F1222" s="26" t="str">
        <f t="shared" si="78"/>
        <v>Under</v>
      </c>
      <c r="G1222" s="26">
        <f t="shared" si="79"/>
        <v>4</v>
      </c>
    </row>
    <row r="1223" spans="1:7" ht="15" x14ac:dyDescent="0.25">
      <c r="A1223" s="1">
        <v>44383</v>
      </c>
      <c r="B1223" s="2">
        <v>0.17583333333333331</v>
      </c>
      <c r="C1223">
        <v>15</v>
      </c>
      <c r="D1223" s="24">
        <f t="shared" si="77"/>
        <v>15</v>
      </c>
      <c r="E1223" s="26" t="str">
        <f t="shared" si="80"/>
        <v>Under</v>
      </c>
      <c r="F1223" s="26" t="str">
        <f t="shared" si="78"/>
        <v>Under</v>
      </c>
      <c r="G1223" s="26">
        <f t="shared" si="79"/>
        <v>4</v>
      </c>
    </row>
    <row r="1224" spans="1:7" ht="15" x14ac:dyDescent="0.25">
      <c r="A1224" s="1">
        <v>44383</v>
      </c>
      <c r="B1224" s="2">
        <v>0.1758912037037037</v>
      </c>
      <c r="C1224">
        <v>12</v>
      </c>
      <c r="D1224" s="24">
        <f t="shared" si="77"/>
        <v>12</v>
      </c>
      <c r="E1224" s="26" t="str">
        <f t="shared" si="80"/>
        <v>Under</v>
      </c>
      <c r="F1224" s="26" t="str">
        <f t="shared" si="78"/>
        <v>Under</v>
      </c>
      <c r="G1224" s="26">
        <f t="shared" si="79"/>
        <v>4</v>
      </c>
    </row>
    <row r="1225" spans="1:7" ht="15" x14ac:dyDescent="0.25">
      <c r="A1225" s="1">
        <v>44383</v>
      </c>
      <c r="B1225" s="2">
        <v>0.17601851851851849</v>
      </c>
      <c r="C1225">
        <v>13</v>
      </c>
      <c r="D1225" s="24">
        <f t="shared" si="77"/>
        <v>13</v>
      </c>
      <c r="E1225" s="26" t="str">
        <f t="shared" si="80"/>
        <v>Under</v>
      </c>
      <c r="F1225" s="26" t="str">
        <f t="shared" si="78"/>
        <v>Under</v>
      </c>
      <c r="G1225" s="26">
        <f t="shared" si="79"/>
        <v>4</v>
      </c>
    </row>
    <row r="1226" spans="1:7" ht="15" x14ac:dyDescent="0.25">
      <c r="A1226" s="1">
        <v>44383</v>
      </c>
      <c r="B1226" s="2">
        <v>0.17637731481481481</v>
      </c>
      <c r="C1226">
        <v>15</v>
      </c>
      <c r="D1226" s="24">
        <f t="shared" si="77"/>
        <v>15</v>
      </c>
      <c r="E1226" s="26" t="str">
        <f t="shared" si="80"/>
        <v>Under</v>
      </c>
      <c r="F1226" s="26" t="str">
        <f t="shared" si="78"/>
        <v>Under</v>
      </c>
      <c r="G1226" s="26">
        <f t="shared" si="79"/>
        <v>4</v>
      </c>
    </row>
    <row r="1227" spans="1:7" ht="15" x14ac:dyDescent="0.25">
      <c r="A1227" s="1">
        <v>44383</v>
      </c>
      <c r="B1227" s="2">
        <v>0.17641203703703703</v>
      </c>
      <c r="C1227">
        <v>14</v>
      </c>
      <c r="D1227" s="24">
        <f t="shared" si="77"/>
        <v>14</v>
      </c>
      <c r="E1227" s="26" t="str">
        <f t="shared" si="80"/>
        <v>Under</v>
      </c>
      <c r="F1227" s="26" t="str">
        <f t="shared" si="78"/>
        <v>Under</v>
      </c>
      <c r="G1227" s="26">
        <f t="shared" si="79"/>
        <v>4</v>
      </c>
    </row>
    <row r="1228" spans="1:7" ht="15" x14ac:dyDescent="0.25">
      <c r="A1228" s="1">
        <v>44383</v>
      </c>
      <c r="B1228" s="2">
        <v>0.17660879629629631</v>
      </c>
      <c r="C1228">
        <v>13</v>
      </c>
      <c r="D1228" s="24">
        <f t="shared" si="77"/>
        <v>13</v>
      </c>
      <c r="E1228" s="26" t="str">
        <f t="shared" si="80"/>
        <v>Under</v>
      </c>
      <c r="F1228" s="26" t="str">
        <f t="shared" si="78"/>
        <v>Under</v>
      </c>
      <c r="G1228" s="26">
        <f t="shared" si="79"/>
        <v>4</v>
      </c>
    </row>
    <row r="1229" spans="1:7" ht="15" x14ac:dyDescent="0.25">
      <c r="A1229" s="1">
        <v>44383</v>
      </c>
      <c r="B1229" s="2">
        <v>0.17666666666666667</v>
      </c>
      <c r="C1229">
        <v>20</v>
      </c>
      <c r="D1229" s="24">
        <f t="shared" si="77"/>
        <v>20</v>
      </c>
      <c r="E1229" s="26" t="str">
        <f t="shared" si="80"/>
        <v>Under</v>
      </c>
      <c r="F1229" s="26" t="str">
        <f t="shared" si="78"/>
        <v>Under</v>
      </c>
      <c r="G1229" s="26">
        <f t="shared" si="79"/>
        <v>4</v>
      </c>
    </row>
    <row r="1230" spans="1:7" ht="15" x14ac:dyDescent="0.25">
      <c r="A1230" s="1">
        <v>44383</v>
      </c>
      <c r="B1230" s="2">
        <v>0.17678240740740739</v>
      </c>
      <c r="C1230">
        <v>15</v>
      </c>
      <c r="D1230" s="24">
        <f t="shared" si="77"/>
        <v>15</v>
      </c>
      <c r="E1230" s="26" t="str">
        <f t="shared" si="80"/>
        <v>Under</v>
      </c>
      <c r="F1230" s="26" t="str">
        <f t="shared" si="78"/>
        <v>Under</v>
      </c>
      <c r="G1230" s="26">
        <f t="shared" si="79"/>
        <v>4</v>
      </c>
    </row>
    <row r="1231" spans="1:7" ht="15" x14ac:dyDescent="0.25">
      <c r="A1231" s="1">
        <v>44383</v>
      </c>
      <c r="B1231" s="2">
        <v>0.17686342592592594</v>
      </c>
      <c r="C1231">
        <v>15</v>
      </c>
      <c r="D1231" s="24">
        <f t="shared" si="77"/>
        <v>15</v>
      </c>
      <c r="E1231" s="26" t="str">
        <f t="shared" si="80"/>
        <v>Under</v>
      </c>
      <c r="F1231" s="26" t="str">
        <f t="shared" si="78"/>
        <v>Under</v>
      </c>
      <c r="G1231" s="26">
        <f t="shared" si="79"/>
        <v>4</v>
      </c>
    </row>
    <row r="1232" spans="1:7" ht="15" x14ac:dyDescent="0.25">
      <c r="A1232" s="1">
        <v>44383</v>
      </c>
      <c r="B1232" s="2">
        <v>0.17734953703703704</v>
      </c>
      <c r="C1232">
        <v>15</v>
      </c>
      <c r="D1232" s="24">
        <f t="shared" si="77"/>
        <v>15</v>
      </c>
      <c r="E1232" s="26" t="str">
        <f t="shared" si="80"/>
        <v>Under</v>
      </c>
      <c r="F1232" s="26" t="str">
        <f t="shared" si="78"/>
        <v>Under</v>
      </c>
      <c r="G1232" s="26">
        <f t="shared" si="79"/>
        <v>4</v>
      </c>
    </row>
    <row r="1233" spans="1:7" ht="15" x14ac:dyDescent="0.25">
      <c r="A1233" s="1">
        <v>44383</v>
      </c>
      <c r="B1233" s="2">
        <v>0.17746527777777776</v>
      </c>
      <c r="C1233">
        <v>15</v>
      </c>
      <c r="D1233" s="24">
        <f t="shared" si="77"/>
        <v>15</v>
      </c>
      <c r="E1233" s="26" t="str">
        <f t="shared" si="80"/>
        <v>Under</v>
      </c>
      <c r="F1233" s="26" t="str">
        <f t="shared" si="78"/>
        <v>Under</v>
      </c>
      <c r="G1233" s="26">
        <f t="shared" si="79"/>
        <v>4</v>
      </c>
    </row>
    <row r="1234" spans="1:7" ht="15" x14ac:dyDescent="0.25">
      <c r="A1234" s="1">
        <v>44383</v>
      </c>
      <c r="B1234" s="2">
        <v>0.17812500000000001</v>
      </c>
      <c r="C1234">
        <v>14</v>
      </c>
      <c r="D1234" s="24">
        <f t="shared" si="77"/>
        <v>14</v>
      </c>
      <c r="E1234" s="26" t="str">
        <f t="shared" si="80"/>
        <v>Under</v>
      </c>
      <c r="F1234" s="26" t="str">
        <f t="shared" si="78"/>
        <v>Under</v>
      </c>
      <c r="G1234" s="26">
        <f t="shared" si="79"/>
        <v>4</v>
      </c>
    </row>
    <row r="1235" spans="1:7" ht="15" x14ac:dyDescent="0.25">
      <c r="A1235" s="1">
        <v>44383</v>
      </c>
      <c r="B1235" s="2">
        <v>0.17829861111111112</v>
      </c>
      <c r="C1235">
        <v>13</v>
      </c>
      <c r="D1235" s="24">
        <f t="shared" si="77"/>
        <v>13</v>
      </c>
      <c r="E1235" s="26" t="str">
        <f t="shared" si="80"/>
        <v>Under</v>
      </c>
      <c r="F1235" s="26" t="str">
        <f t="shared" si="78"/>
        <v>Under</v>
      </c>
      <c r="G1235" s="26">
        <f t="shared" si="79"/>
        <v>4</v>
      </c>
    </row>
    <row r="1236" spans="1:7" ht="15" x14ac:dyDescent="0.25">
      <c r="A1236" s="1">
        <v>44383</v>
      </c>
      <c r="B1236" s="2">
        <v>0.17893518518518517</v>
      </c>
      <c r="C1236">
        <v>14</v>
      </c>
      <c r="D1236" s="24">
        <f t="shared" si="77"/>
        <v>14</v>
      </c>
      <c r="E1236" s="26" t="str">
        <f t="shared" si="80"/>
        <v>Under</v>
      </c>
      <c r="F1236" s="26" t="str">
        <f t="shared" si="78"/>
        <v>Under</v>
      </c>
      <c r="G1236" s="26">
        <f t="shared" si="79"/>
        <v>4</v>
      </c>
    </row>
    <row r="1237" spans="1:7" ht="15" x14ac:dyDescent="0.25">
      <c r="A1237" s="1">
        <v>44383</v>
      </c>
      <c r="B1237" s="2">
        <v>0.17902777777777779</v>
      </c>
      <c r="C1237">
        <v>18</v>
      </c>
      <c r="D1237" s="24">
        <f t="shared" si="77"/>
        <v>18</v>
      </c>
      <c r="E1237" s="26" t="str">
        <f t="shared" si="80"/>
        <v>Under</v>
      </c>
      <c r="F1237" s="26" t="str">
        <f t="shared" si="78"/>
        <v>Under</v>
      </c>
      <c r="G1237" s="26">
        <f t="shared" si="79"/>
        <v>4</v>
      </c>
    </row>
    <row r="1238" spans="1:7" ht="15" x14ac:dyDescent="0.25">
      <c r="A1238" s="1">
        <v>44383</v>
      </c>
      <c r="B1238" s="2">
        <v>0.1791898148148148</v>
      </c>
      <c r="C1238">
        <v>13</v>
      </c>
      <c r="D1238" s="24">
        <f t="shared" si="77"/>
        <v>13</v>
      </c>
      <c r="E1238" s="26" t="str">
        <f t="shared" si="80"/>
        <v>Under</v>
      </c>
      <c r="F1238" s="26" t="str">
        <f t="shared" si="78"/>
        <v>Under</v>
      </c>
      <c r="G1238" s="26">
        <f t="shared" si="79"/>
        <v>4</v>
      </c>
    </row>
    <row r="1239" spans="1:7" ht="15" x14ac:dyDescent="0.25">
      <c r="A1239" s="1">
        <v>44383</v>
      </c>
      <c r="B1239" s="2">
        <v>0.17953703703703705</v>
      </c>
      <c r="C1239">
        <v>14</v>
      </c>
      <c r="D1239" s="24">
        <f t="shared" ref="D1239:D1302" si="81">IF(C1239="","",IF($B$9="mph",C1239,ROUND(C1239*0.6214,0)))</f>
        <v>14</v>
      </c>
      <c r="E1239" s="26" t="str">
        <f t="shared" si="80"/>
        <v>Under</v>
      </c>
      <c r="F1239" s="26" t="str">
        <f t="shared" ref="F1239:F1302" si="82">IF(D1239="","",IF(D1239&gt;$B$10,"Over","Under"))</f>
        <v>Under</v>
      </c>
      <c r="G1239" s="26">
        <f t="shared" ref="G1239:G1302" si="83">HOUR(B1239)</f>
        <v>4</v>
      </c>
    </row>
    <row r="1240" spans="1:7" ht="15" x14ac:dyDescent="0.25">
      <c r="A1240" s="1">
        <v>44383</v>
      </c>
      <c r="B1240" s="2">
        <v>0.17959490740740738</v>
      </c>
      <c r="C1240">
        <v>12</v>
      </c>
      <c r="D1240" s="24">
        <f t="shared" si="81"/>
        <v>12</v>
      </c>
      <c r="E1240" s="26" t="str">
        <f t="shared" ref="E1240:E1303" si="84">IF(D1240="","",IF(D1240&gt;$B$11,"Over","Under"))</f>
        <v>Under</v>
      </c>
      <c r="F1240" s="26" t="str">
        <f t="shared" si="82"/>
        <v>Under</v>
      </c>
      <c r="G1240" s="26">
        <f t="shared" si="83"/>
        <v>4</v>
      </c>
    </row>
    <row r="1241" spans="1:7" ht="15" x14ac:dyDescent="0.25">
      <c r="A1241" s="1">
        <v>44383</v>
      </c>
      <c r="B1241" s="2">
        <v>0.17962962962962961</v>
      </c>
      <c r="C1241">
        <v>10</v>
      </c>
      <c r="D1241" s="24">
        <f t="shared" si="81"/>
        <v>10</v>
      </c>
      <c r="E1241" s="26" t="str">
        <f t="shared" si="84"/>
        <v>Under</v>
      </c>
      <c r="F1241" s="26" t="str">
        <f t="shared" si="82"/>
        <v>Under</v>
      </c>
      <c r="G1241" s="26">
        <f t="shared" si="83"/>
        <v>4</v>
      </c>
    </row>
    <row r="1242" spans="1:7" ht="15" x14ac:dyDescent="0.25">
      <c r="A1242" s="1">
        <v>44383</v>
      </c>
      <c r="B1242" s="2">
        <v>0.17981481481481479</v>
      </c>
      <c r="C1242">
        <v>14</v>
      </c>
      <c r="D1242" s="24">
        <f t="shared" si="81"/>
        <v>14</v>
      </c>
      <c r="E1242" s="26" t="str">
        <f t="shared" si="84"/>
        <v>Under</v>
      </c>
      <c r="F1242" s="26" t="str">
        <f t="shared" si="82"/>
        <v>Under</v>
      </c>
      <c r="G1242" s="26">
        <f t="shared" si="83"/>
        <v>4</v>
      </c>
    </row>
    <row r="1243" spans="1:7" ht="15" x14ac:dyDescent="0.25">
      <c r="A1243" s="1">
        <v>44383</v>
      </c>
      <c r="B1243" s="2">
        <v>0.18013888888888888</v>
      </c>
      <c r="C1243">
        <v>14</v>
      </c>
      <c r="D1243" s="24">
        <f t="shared" si="81"/>
        <v>14</v>
      </c>
      <c r="E1243" s="26" t="str">
        <f t="shared" si="84"/>
        <v>Under</v>
      </c>
      <c r="F1243" s="26" t="str">
        <f t="shared" si="82"/>
        <v>Under</v>
      </c>
      <c r="G1243" s="26">
        <f t="shared" si="83"/>
        <v>4</v>
      </c>
    </row>
    <row r="1244" spans="1:7" ht="15" x14ac:dyDescent="0.25">
      <c r="A1244" s="1">
        <v>44383</v>
      </c>
      <c r="B1244" s="2">
        <v>0.18024305555555556</v>
      </c>
      <c r="C1244">
        <v>12</v>
      </c>
      <c r="D1244" s="24">
        <f t="shared" si="81"/>
        <v>12</v>
      </c>
      <c r="E1244" s="26" t="str">
        <f t="shared" si="84"/>
        <v>Under</v>
      </c>
      <c r="F1244" s="26" t="str">
        <f t="shared" si="82"/>
        <v>Under</v>
      </c>
      <c r="G1244" s="26">
        <f t="shared" si="83"/>
        <v>4</v>
      </c>
    </row>
    <row r="1245" spans="1:7" ht="15" x14ac:dyDescent="0.25">
      <c r="A1245" s="1">
        <v>44383</v>
      </c>
      <c r="B1245" s="2">
        <v>0.18057870370370369</v>
      </c>
      <c r="C1245">
        <v>15</v>
      </c>
      <c r="D1245" s="24">
        <f t="shared" si="81"/>
        <v>15</v>
      </c>
      <c r="E1245" s="26" t="str">
        <f t="shared" si="84"/>
        <v>Under</v>
      </c>
      <c r="F1245" s="26" t="str">
        <f t="shared" si="82"/>
        <v>Under</v>
      </c>
      <c r="G1245" s="26">
        <f t="shared" si="83"/>
        <v>4</v>
      </c>
    </row>
    <row r="1246" spans="1:7" ht="15" x14ac:dyDescent="0.25">
      <c r="A1246" s="1">
        <v>44383</v>
      </c>
      <c r="B1246" s="2">
        <v>0.18068287037037037</v>
      </c>
      <c r="C1246">
        <v>13</v>
      </c>
      <c r="D1246" s="24">
        <f t="shared" si="81"/>
        <v>13</v>
      </c>
      <c r="E1246" s="26" t="str">
        <f t="shared" si="84"/>
        <v>Under</v>
      </c>
      <c r="F1246" s="26" t="str">
        <f t="shared" si="82"/>
        <v>Under</v>
      </c>
      <c r="G1246" s="26">
        <f t="shared" si="83"/>
        <v>4</v>
      </c>
    </row>
    <row r="1247" spans="1:7" ht="15" x14ac:dyDescent="0.25">
      <c r="A1247" s="1">
        <v>44383</v>
      </c>
      <c r="B1247" s="2">
        <v>0.18075231481481482</v>
      </c>
      <c r="C1247">
        <v>11</v>
      </c>
      <c r="D1247" s="24">
        <f t="shared" si="81"/>
        <v>11</v>
      </c>
      <c r="E1247" s="26" t="str">
        <f t="shared" si="84"/>
        <v>Under</v>
      </c>
      <c r="F1247" s="26" t="str">
        <f t="shared" si="82"/>
        <v>Under</v>
      </c>
      <c r="G1247" s="26">
        <f t="shared" si="83"/>
        <v>4</v>
      </c>
    </row>
    <row r="1248" spans="1:7" ht="15" x14ac:dyDescent="0.25">
      <c r="A1248" s="1">
        <v>44383</v>
      </c>
      <c r="B1248" s="2">
        <v>0.18155092592592592</v>
      </c>
      <c r="C1248">
        <v>14</v>
      </c>
      <c r="D1248" s="24">
        <f t="shared" si="81"/>
        <v>14</v>
      </c>
      <c r="E1248" s="26" t="str">
        <f t="shared" si="84"/>
        <v>Under</v>
      </c>
      <c r="F1248" s="26" t="str">
        <f t="shared" si="82"/>
        <v>Under</v>
      </c>
      <c r="G1248" s="26">
        <f t="shared" si="83"/>
        <v>4</v>
      </c>
    </row>
    <row r="1249" spans="1:7" ht="15" x14ac:dyDescent="0.25">
      <c r="A1249" s="1">
        <v>44383</v>
      </c>
      <c r="B1249" s="2">
        <v>0.18196759259259257</v>
      </c>
      <c r="C1249">
        <v>13</v>
      </c>
      <c r="D1249" s="24">
        <f t="shared" si="81"/>
        <v>13</v>
      </c>
      <c r="E1249" s="26" t="str">
        <f t="shared" si="84"/>
        <v>Under</v>
      </c>
      <c r="F1249" s="26" t="str">
        <f t="shared" si="82"/>
        <v>Under</v>
      </c>
      <c r="G1249" s="26">
        <f t="shared" si="83"/>
        <v>4</v>
      </c>
    </row>
    <row r="1250" spans="1:7" ht="15" x14ac:dyDescent="0.25">
      <c r="A1250" s="1">
        <v>44383</v>
      </c>
      <c r="B1250" s="2">
        <v>0.18221064814814814</v>
      </c>
      <c r="C1250">
        <v>13</v>
      </c>
      <c r="D1250" s="24">
        <f t="shared" si="81"/>
        <v>13</v>
      </c>
      <c r="E1250" s="26" t="str">
        <f t="shared" si="84"/>
        <v>Under</v>
      </c>
      <c r="F1250" s="26" t="str">
        <f t="shared" si="82"/>
        <v>Under</v>
      </c>
      <c r="G1250" s="26">
        <f t="shared" si="83"/>
        <v>4</v>
      </c>
    </row>
    <row r="1251" spans="1:7" ht="15" x14ac:dyDescent="0.25">
      <c r="A1251" s="1">
        <v>44383</v>
      </c>
      <c r="B1251" s="2">
        <v>0.18229166666666666</v>
      </c>
      <c r="C1251">
        <v>13</v>
      </c>
      <c r="D1251" s="24">
        <f t="shared" si="81"/>
        <v>13</v>
      </c>
      <c r="E1251" s="26" t="str">
        <f t="shared" si="84"/>
        <v>Under</v>
      </c>
      <c r="F1251" s="26" t="str">
        <f t="shared" si="82"/>
        <v>Under</v>
      </c>
      <c r="G1251" s="26">
        <f t="shared" si="83"/>
        <v>4</v>
      </c>
    </row>
    <row r="1252" spans="1:7" ht="15" x14ac:dyDescent="0.25">
      <c r="A1252" s="1">
        <v>44383</v>
      </c>
      <c r="B1252" s="2">
        <v>0.18237268518518521</v>
      </c>
      <c r="C1252">
        <v>15</v>
      </c>
      <c r="D1252" s="24">
        <f t="shared" si="81"/>
        <v>15</v>
      </c>
      <c r="E1252" s="26" t="str">
        <f t="shared" si="84"/>
        <v>Under</v>
      </c>
      <c r="F1252" s="26" t="str">
        <f t="shared" si="82"/>
        <v>Under</v>
      </c>
      <c r="G1252" s="26">
        <f t="shared" si="83"/>
        <v>4</v>
      </c>
    </row>
    <row r="1253" spans="1:7" ht="15" x14ac:dyDescent="0.25">
      <c r="A1253" s="1">
        <v>44383</v>
      </c>
      <c r="B1253" s="2">
        <v>0.18266203703703701</v>
      </c>
      <c r="C1253">
        <v>14</v>
      </c>
      <c r="D1253" s="24">
        <f t="shared" si="81"/>
        <v>14</v>
      </c>
      <c r="E1253" s="26" t="str">
        <f t="shared" si="84"/>
        <v>Under</v>
      </c>
      <c r="F1253" s="26" t="str">
        <f t="shared" si="82"/>
        <v>Under</v>
      </c>
      <c r="G1253" s="26">
        <f t="shared" si="83"/>
        <v>4</v>
      </c>
    </row>
    <row r="1254" spans="1:7" ht="15" x14ac:dyDescent="0.25">
      <c r="A1254" s="1">
        <v>44383</v>
      </c>
      <c r="B1254" s="2">
        <v>0.18283564814814815</v>
      </c>
      <c r="C1254">
        <v>17</v>
      </c>
      <c r="D1254" s="24">
        <f t="shared" si="81"/>
        <v>17</v>
      </c>
      <c r="E1254" s="26" t="str">
        <f t="shared" si="84"/>
        <v>Under</v>
      </c>
      <c r="F1254" s="26" t="str">
        <f t="shared" si="82"/>
        <v>Under</v>
      </c>
      <c r="G1254" s="26">
        <f t="shared" si="83"/>
        <v>4</v>
      </c>
    </row>
    <row r="1255" spans="1:7" ht="15" x14ac:dyDescent="0.25">
      <c r="A1255" s="1">
        <v>44383</v>
      </c>
      <c r="B1255" s="2">
        <v>0.18292824074074074</v>
      </c>
      <c r="C1255">
        <v>14</v>
      </c>
      <c r="D1255" s="24">
        <f t="shared" si="81"/>
        <v>14</v>
      </c>
      <c r="E1255" s="26" t="str">
        <f t="shared" si="84"/>
        <v>Under</v>
      </c>
      <c r="F1255" s="26" t="str">
        <f t="shared" si="82"/>
        <v>Under</v>
      </c>
      <c r="G1255" s="26">
        <f t="shared" si="83"/>
        <v>4</v>
      </c>
    </row>
    <row r="1256" spans="1:7" ht="15" x14ac:dyDescent="0.25">
      <c r="A1256" s="1">
        <v>44383</v>
      </c>
      <c r="B1256" s="2">
        <v>0.18300925925925926</v>
      </c>
      <c r="C1256">
        <v>14</v>
      </c>
      <c r="D1256" s="24">
        <f t="shared" si="81"/>
        <v>14</v>
      </c>
      <c r="E1256" s="26" t="str">
        <f t="shared" si="84"/>
        <v>Under</v>
      </c>
      <c r="F1256" s="26" t="str">
        <f t="shared" si="82"/>
        <v>Under</v>
      </c>
      <c r="G1256" s="26">
        <f t="shared" si="83"/>
        <v>4</v>
      </c>
    </row>
    <row r="1257" spans="1:7" ht="15" x14ac:dyDescent="0.25">
      <c r="A1257" s="1">
        <v>44383</v>
      </c>
      <c r="B1257" s="2">
        <v>0.18312499999999998</v>
      </c>
      <c r="C1257">
        <v>13</v>
      </c>
      <c r="D1257" s="24">
        <f t="shared" si="81"/>
        <v>13</v>
      </c>
      <c r="E1257" s="26" t="str">
        <f t="shared" si="84"/>
        <v>Under</v>
      </c>
      <c r="F1257" s="26" t="str">
        <f t="shared" si="82"/>
        <v>Under</v>
      </c>
      <c r="G1257" s="26">
        <f t="shared" si="83"/>
        <v>4</v>
      </c>
    </row>
    <row r="1258" spans="1:7" ht="15" x14ac:dyDescent="0.25">
      <c r="A1258" s="1">
        <v>44383</v>
      </c>
      <c r="B1258" s="2">
        <v>0.18314814814814814</v>
      </c>
      <c r="C1258">
        <v>16</v>
      </c>
      <c r="D1258" s="24">
        <f t="shared" si="81"/>
        <v>16</v>
      </c>
      <c r="E1258" s="26" t="str">
        <f t="shared" si="84"/>
        <v>Under</v>
      </c>
      <c r="F1258" s="26" t="str">
        <f t="shared" si="82"/>
        <v>Under</v>
      </c>
      <c r="G1258" s="26">
        <f t="shared" si="83"/>
        <v>4</v>
      </c>
    </row>
    <row r="1259" spans="1:7" ht="15" x14ac:dyDescent="0.25">
      <c r="A1259" s="1">
        <v>44383</v>
      </c>
      <c r="B1259" s="2">
        <v>0.1832175925925926</v>
      </c>
      <c r="C1259">
        <v>10</v>
      </c>
      <c r="D1259" s="24">
        <f t="shared" si="81"/>
        <v>10</v>
      </c>
      <c r="E1259" s="26" t="str">
        <f t="shared" si="84"/>
        <v>Under</v>
      </c>
      <c r="F1259" s="26" t="str">
        <f t="shared" si="82"/>
        <v>Under</v>
      </c>
      <c r="G1259" s="26">
        <f t="shared" si="83"/>
        <v>4</v>
      </c>
    </row>
    <row r="1260" spans="1:7" ht="15" x14ac:dyDescent="0.25">
      <c r="A1260" s="1">
        <v>44383</v>
      </c>
      <c r="B1260" s="2">
        <v>0.18325231481481483</v>
      </c>
      <c r="C1260">
        <v>14</v>
      </c>
      <c r="D1260" s="24">
        <f t="shared" si="81"/>
        <v>14</v>
      </c>
      <c r="E1260" s="26" t="str">
        <f t="shared" si="84"/>
        <v>Under</v>
      </c>
      <c r="F1260" s="26" t="str">
        <f t="shared" si="82"/>
        <v>Under</v>
      </c>
      <c r="G1260" s="26">
        <f t="shared" si="83"/>
        <v>4</v>
      </c>
    </row>
    <row r="1261" spans="1:7" ht="15" x14ac:dyDescent="0.25">
      <c r="A1261" s="1">
        <v>44383</v>
      </c>
      <c r="B1261" s="2">
        <v>0.18344907407407407</v>
      </c>
      <c r="C1261">
        <v>15</v>
      </c>
      <c r="D1261" s="24">
        <f t="shared" si="81"/>
        <v>15</v>
      </c>
      <c r="E1261" s="26" t="str">
        <f t="shared" si="84"/>
        <v>Under</v>
      </c>
      <c r="F1261" s="26" t="str">
        <f t="shared" si="82"/>
        <v>Under</v>
      </c>
      <c r="G1261" s="26">
        <f t="shared" si="83"/>
        <v>4</v>
      </c>
    </row>
    <row r="1262" spans="1:7" ht="15" x14ac:dyDescent="0.25">
      <c r="A1262" s="1">
        <v>44383</v>
      </c>
      <c r="B1262" s="2">
        <v>0.18365740740740741</v>
      </c>
      <c r="C1262">
        <v>15</v>
      </c>
      <c r="D1262" s="24">
        <f t="shared" si="81"/>
        <v>15</v>
      </c>
      <c r="E1262" s="26" t="str">
        <f t="shared" si="84"/>
        <v>Under</v>
      </c>
      <c r="F1262" s="26" t="str">
        <f t="shared" si="82"/>
        <v>Under</v>
      </c>
      <c r="G1262" s="26">
        <f t="shared" si="83"/>
        <v>4</v>
      </c>
    </row>
    <row r="1263" spans="1:7" ht="15" x14ac:dyDescent="0.25">
      <c r="A1263" s="1">
        <v>44383</v>
      </c>
      <c r="B1263" s="2">
        <v>0.1837037037037037</v>
      </c>
      <c r="C1263">
        <v>14</v>
      </c>
      <c r="D1263" s="24">
        <f t="shared" si="81"/>
        <v>14</v>
      </c>
      <c r="E1263" s="26" t="str">
        <f t="shared" si="84"/>
        <v>Under</v>
      </c>
      <c r="F1263" s="26" t="str">
        <f t="shared" si="82"/>
        <v>Under</v>
      </c>
      <c r="G1263" s="26">
        <f t="shared" si="83"/>
        <v>4</v>
      </c>
    </row>
    <row r="1264" spans="1:7" ht="15" x14ac:dyDescent="0.25">
      <c r="A1264" s="1">
        <v>44383</v>
      </c>
      <c r="B1264" s="2">
        <v>0.18377314814814816</v>
      </c>
      <c r="C1264">
        <v>13</v>
      </c>
      <c r="D1264" s="24">
        <f t="shared" si="81"/>
        <v>13</v>
      </c>
      <c r="E1264" s="26" t="str">
        <f t="shared" si="84"/>
        <v>Under</v>
      </c>
      <c r="F1264" s="26" t="str">
        <f t="shared" si="82"/>
        <v>Under</v>
      </c>
      <c r="G1264" s="26">
        <f t="shared" si="83"/>
        <v>4</v>
      </c>
    </row>
    <row r="1265" spans="1:7" ht="15" x14ac:dyDescent="0.25">
      <c r="A1265" s="1">
        <v>44383</v>
      </c>
      <c r="B1265" s="2">
        <v>0.18390046296296295</v>
      </c>
      <c r="C1265">
        <v>14</v>
      </c>
      <c r="D1265" s="24">
        <f t="shared" si="81"/>
        <v>14</v>
      </c>
      <c r="E1265" s="26" t="str">
        <f t="shared" si="84"/>
        <v>Under</v>
      </c>
      <c r="F1265" s="26" t="str">
        <f t="shared" si="82"/>
        <v>Under</v>
      </c>
      <c r="G1265" s="26">
        <f t="shared" si="83"/>
        <v>4</v>
      </c>
    </row>
    <row r="1266" spans="1:7" ht="15" x14ac:dyDescent="0.25">
      <c r="A1266" s="1">
        <v>44383</v>
      </c>
      <c r="B1266" s="2">
        <v>0.18393518518518517</v>
      </c>
      <c r="C1266">
        <v>10</v>
      </c>
      <c r="D1266" s="24">
        <f t="shared" si="81"/>
        <v>10</v>
      </c>
      <c r="E1266" s="26" t="str">
        <f t="shared" si="84"/>
        <v>Under</v>
      </c>
      <c r="F1266" s="26" t="str">
        <f t="shared" si="82"/>
        <v>Under</v>
      </c>
      <c r="G1266" s="26">
        <f t="shared" si="83"/>
        <v>4</v>
      </c>
    </row>
    <row r="1267" spans="1:7" ht="15" x14ac:dyDescent="0.25">
      <c r="A1267" s="1">
        <v>44383</v>
      </c>
      <c r="B1267" s="2">
        <v>0.18405092592592595</v>
      </c>
      <c r="C1267">
        <v>11</v>
      </c>
      <c r="D1267" s="24">
        <f t="shared" si="81"/>
        <v>11</v>
      </c>
      <c r="E1267" s="26" t="str">
        <f t="shared" si="84"/>
        <v>Under</v>
      </c>
      <c r="F1267" s="26" t="str">
        <f t="shared" si="82"/>
        <v>Under</v>
      </c>
      <c r="G1267" s="26">
        <f t="shared" si="83"/>
        <v>4</v>
      </c>
    </row>
    <row r="1268" spans="1:7" ht="15" x14ac:dyDescent="0.25">
      <c r="A1268" s="1">
        <v>44383</v>
      </c>
      <c r="B1268" s="2">
        <v>0.18416666666666667</v>
      </c>
      <c r="C1268">
        <v>15</v>
      </c>
      <c r="D1268" s="24">
        <f t="shared" si="81"/>
        <v>15</v>
      </c>
      <c r="E1268" s="26" t="str">
        <f t="shared" si="84"/>
        <v>Under</v>
      </c>
      <c r="F1268" s="26" t="str">
        <f t="shared" si="82"/>
        <v>Under</v>
      </c>
      <c r="G1268" s="26">
        <f t="shared" si="83"/>
        <v>4</v>
      </c>
    </row>
    <row r="1269" spans="1:7" ht="15" x14ac:dyDescent="0.25">
      <c r="A1269" s="1">
        <v>44383</v>
      </c>
      <c r="B1269" s="2">
        <v>0.18423611111111113</v>
      </c>
      <c r="C1269">
        <v>14</v>
      </c>
      <c r="D1269" s="24">
        <f t="shared" si="81"/>
        <v>14</v>
      </c>
      <c r="E1269" s="26" t="str">
        <f t="shared" si="84"/>
        <v>Under</v>
      </c>
      <c r="F1269" s="26" t="str">
        <f t="shared" si="82"/>
        <v>Under</v>
      </c>
      <c r="G1269" s="26">
        <f t="shared" si="83"/>
        <v>4</v>
      </c>
    </row>
    <row r="1270" spans="1:7" ht="15" x14ac:dyDescent="0.25">
      <c r="A1270" s="1">
        <v>44383</v>
      </c>
      <c r="B1270" s="2">
        <v>0.18443287037037037</v>
      </c>
      <c r="C1270">
        <v>15</v>
      </c>
      <c r="D1270" s="24">
        <f t="shared" si="81"/>
        <v>15</v>
      </c>
      <c r="E1270" s="26" t="str">
        <f t="shared" si="84"/>
        <v>Under</v>
      </c>
      <c r="F1270" s="26" t="str">
        <f t="shared" si="82"/>
        <v>Under</v>
      </c>
      <c r="G1270" s="26">
        <f t="shared" si="83"/>
        <v>4</v>
      </c>
    </row>
    <row r="1271" spans="1:7" ht="15" x14ac:dyDescent="0.25">
      <c r="A1271" s="1">
        <v>44383</v>
      </c>
      <c r="B1271" s="2">
        <v>0.18450231481481483</v>
      </c>
      <c r="C1271">
        <v>17</v>
      </c>
      <c r="D1271" s="24">
        <f t="shared" si="81"/>
        <v>17</v>
      </c>
      <c r="E1271" s="26" t="str">
        <f t="shared" si="84"/>
        <v>Under</v>
      </c>
      <c r="F1271" s="26" t="str">
        <f t="shared" si="82"/>
        <v>Under</v>
      </c>
      <c r="G1271" s="26">
        <f t="shared" si="83"/>
        <v>4</v>
      </c>
    </row>
    <row r="1272" spans="1:7" ht="15" x14ac:dyDescent="0.25">
      <c r="A1272" s="1">
        <v>44383</v>
      </c>
      <c r="B1272" s="2">
        <v>0.18460648148148148</v>
      </c>
      <c r="C1272">
        <v>13</v>
      </c>
      <c r="D1272" s="24">
        <f t="shared" si="81"/>
        <v>13</v>
      </c>
      <c r="E1272" s="26" t="str">
        <f t="shared" si="84"/>
        <v>Under</v>
      </c>
      <c r="F1272" s="26" t="str">
        <f t="shared" si="82"/>
        <v>Under</v>
      </c>
      <c r="G1272" s="26">
        <f t="shared" si="83"/>
        <v>4</v>
      </c>
    </row>
    <row r="1273" spans="1:7" ht="15" x14ac:dyDescent="0.25">
      <c r="A1273" s="1">
        <v>44383</v>
      </c>
      <c r="B1273" s="2">
        <v>0.1847337962962963</v>
      </c>
      <c r="C1273">
        <v>14</v>
      </c>
      <c r="D1273" s="24">
        <f t="shared" si="81"/>
        <v>14</v>
      </c>
      <c r="E1273" s="26" t="str">
        <f t="shared" si="84"/>
        <v>Under</v>
      </c>
      <c r="F1273" s="26" t="str">
        <f t="shared" si="82"/>
        <v>Under</v>
      </c>
      <c r="G1273" s="26">
        <f t="shared" si="83"/>
        <v>4</v>
      </c>
    </row>
    <row r="1274" spans="1:7" ht="15" x14ac:dyDescent="0.25">
      <c r="A1274" s="1">
        <v>44383</v>
      </c>
      <c r="B1274" s="2">
        <v>0.18484953703703702</v>
      </c>
      <c r="C1274">
        <v>15</v>
      </c>
      <c r="D1274" s="24">
        <f t="shared" si="81"/>
        <v>15</v>
      </c>
      <c r="E1274" s="26" t="str">
        <f t="shared" si="84"/>
        <v>Under</v>
      </c>
      <c r="F1274" s="26" t="str">
        <f t="shared" si="82"/>
        <v>Under</v>
      </c>
      <c r="G1274" s="26">
        <f t="shared" si="83"/>
        <v>4</v>
      </c>
    </row>
    <row r="1275" spans="1:7" ht="15" x14ac:dyDescent="0.25">
      <c r="A1275" s="1">
        <v>44383</v>
      </c>
      <c r="B1275" s="2">
        <v>0.1857523148148148</v>
      </c>
      <c r="C1275">
        <v>15</v>
      </c>
      <c r="D1275" s="24">
        <f t="shared" si="81"/>
        <v>15</v>
      </c>
      <c r="E1275" s="26" t="str">
        <f t="shared" si="84"/>
        <v>Under</v>
      </c>
      <c r="F1275" s="26" t="str">
        <f t="shared" si="82"/>
        <v>Under</v>
      </c>
      <c r="G1275" s="26">
        <f t="shared" si="83"/>
        <v>4</v>
      </c>
    </row>
    <row r="1276" spans="1:7" ht="15" x14ac:dyDescent="0.25">
      <c r="A1276" s="1">
        <v>44383</v>
      </c>
      <c r="B1276" s="2">
        <v>0.18586805555555555</v>
      </c>
      <c r="C1276">
        <v>12</v>
      </c>
      <c r="D1276" s="24">
        <f t="shared" si="81"/>
        <v>12</v>
      </c>
      <c r="E1276" s="26" t="str">
        <f t="shared" si="84"/>
        <v>Under</v>
      </c>
      <c r="F1276" s="26" t="str">
        <f t="shared" si="82"/>
        <v>Under</v>
      </c>
      <c r="G1276" s="26">
        <f t="shared" si="83"/>
        <v>4</v>
      </c>
    </row>
    <row r="1277" spans="1:7" ht="15" x14ac:dyDescent="0.25">
      <c r="A1277" s="1">
        <v>44383</v>
      </c>
      <c r="B1277" s="2">
        <v>0.18596064814814817</v>
      </c>
      <c r="C1277">
        <v>19</v>
      </c>
      <c r="D1277" s="24">
        <f t="shared" si="81"/>
        <v>19</v>
      </c>
      <c r="E1277" s="26" t="str">
        <f t="shared" si="84"/>
        <v>Under</v>
      </c>
      <c r="F1277" s="26" t="str">
        <f t="shared" si="82"/>
        <v>Under</v>
      </c>
      <c r="G1277" s="26">
        <f t="shared" si="83"/>
        <v>4</v>
      </c>
    </row>
    <row r="1278" spans="1:7" ht="15" x14ac:dyDescent="0.25">
      <c r="A1278" s="1">
        <v>44383</v>
      </c>
      <c r="B1278" s="2">
        <v>0.18599537037037037</v>
      </c>
      <c r="C1278">
        <v>14</v>
      </c>
      <c r="D1278" s="24">
        <f t="shared" si="81"/>
        <v>14</v>
      </c>
      <c r="E1278" s="26" t="str">
        <f t="shared" si="84"/>
        <v>Under</v>
      </c>
      <c r="F1278" s="26" t="str">
        <f t="shared" si="82"/>
        <v>Under</v>
      </c>
      <c r="G1278" s="26">
        <f t="shared" si="83"/>
        <v>4</v>
      </c>
    </row>
    <row r="1279" spans="1:7" ht="15" x14ac:dyDescent="0.25">
      <c r="A1279" s="1">
        <v>44383</v>
      </c>
      <c r="B1279" s="2">
        <v>0.18629629629629629</v>
      </c>
      <c r="C1279">
        <v>16</v>
      </c>
      <c r="D1279" s="24">
        <f t="shared" si="81"/>
        <v>16</v>
      </c>
      <c r="E1279" s="26" t="str">
        <f t="shared" si="84"/>
        <v>Under</v>
      </c>
      <c r="F1279" s="26" t="str">
        <f t="shared" si="82"/>
        <v>Under</v>
      </c>
      <c r="G1279" s="26">
        <f t="shared" si="83"/>
        <v>4</v>
      </c>
    </row>
    <row r="1280" spans="1:7" ht="15" x14ac:dyDescent="0.25">
      <c r="A1280" s="1">
        <v>44383</v>
      </c>
      <c r="B1280" s="2">
        <v>0.18634259259259259</v>
      </c>
      <c r="C1280">
        <v>15</v>
      </c>
      <c r="D1280" s="24">
        <f t="shared" si="81"/>
        <v>15</v>
      </c>
      <c r="E1280" s="26" t="str">
        <f t="shared" si="84"/>
        <v>Under</v>
      </c>
      <c r="F1280" s="26" t="str">
        <f t="shared" si="82"/>
        <v>Under</v>
      </c>
      <c r="G1280" s="26">
        <f t="shared" si="83"/>
        <v>4</v>
      </c>
    </row>
    <row r="1281" spans="1:7" ht="15" x14ac:dyDescent="0.25">
      <c r="A1281" s="1">
        <v>44383</v>
      </c>
      <c r="B1281" s="2">
        <v>0.18641203703703704</v>
      </c>
      <c r="C1281">
        <v>14</v>
      </c>
      <c r="D1281" s="24">
        <f t="shared" si="81"/>
        <v>14</v>
      </c>
      <c r="E1281" s="26" t="str">
        <f t="shared" si="84"/>
        <v>Under</v>
      </c>
      <c r="F1281" s="26" t="str">
        <f t="shared" si="82"/>
        <v>Under</v>
      </c>
      <c r="G1281" s="26">
        <f t="shared" si="83"/>
        <v>4</v>
      </c>
    </row>
    <row r="1282" spans="1:7" ht="15" x14ac:dyDescent="0.25">
      <c r="A1282" s="1">
        <v>44383</v>
      </c>
      <c r="B1282" s="2">
        <v>0.18655092592592593</v>
      </c>
      <c r="C1282">
        <v>13</v>
      </c>
      <c r="D1282" s="24">
        <f t="shared" si="81"/>
        <v>13</v>
      </c>
      <c r="E1282" s="26" t="str">
        <f t="shared" si="84"/>
        <v>Under</v>
      </c>
      <c r="F1282" s="26" t="str">
        <f t="shared" si="82"/>
        <v>Under</v>
      </c>
      <c r="G1282" s="26">
        <f t="shared" si="83"/>
        <v>4</v>
      </c>
    </row>
    <row r="1283" spans="1:7" ht="15" x14ac:dyDescent="0.25">
      <c r="A1283" s="1">
        <v>44383</v>
      </c>
      <c r="B1283" s="2">
        <v>0.18695601851851851</v>
      </c>
      <c r="C1283">
        <v>13</v>
      </c>
      <c r="D1283" s="24">
        <f t="shared" si="81"/>
        <v>13</v>
      </c>
      <c r="E1283" s="26" t="str">
        <f t="shared" si="84"/>
        <v>Under</v>
      </c>
      <c r="F1283" s="26" t="str">
        <f t="shared" si="82"/>
        <v>Under</v>
      </c>
      <c r="G1283" s="26">
        <f t="shared" si="83"/>
        <v>4</v>
      </c>
    </row>
    <row r="1284" spans="1:7" ht="15" x14ac:dyDescent="0.25">
      <c r="A1284" s="1">
        <v>44383</v>
      </c>
      <c r="B1284" s="2">
        <v>0.1870023148148148</v>
      </c>
      <c r="C1284">
        <v>17</v>
      </c>
      <c r="D1284" s="24">
        <f t="shared" si="81"/>
        <v>17</v>
      </c>
      <c r="E1284" s="26" t="str">
        <f t="shared" si="84"/>
        <v>Under</v>
      </c>
      <c r="F1284" s="26" t="str">
        <f t="shared" si="82"/>
        <v>Under</v>
      </c>
      <c r="G1284" s="26">
        <f t="shared" si="83"/>
        <v>4</v>
      </c>
    </row>
    <row r="1285" spans="1:7" ht="15" x14ac:dyDescent="0.25">
      <c r="A1285" s="1">
        <v>44383</v>
      </c>
      <c r="B1285" s="2">
        <v>0.18793981481481481</v>
      </c>
      <c r="C1285">
        <v>17</v>
      </c>
      <c r="D1285" s="24">
        <f t="shared" si="81"/>
        <v>17</v>
      </c>
      <c r="E1285" s="26" t="str">
        <f t="shared" si="84"/>
        <v>Under</v>
      </c>
      <c r="F1285" s="26" t="str">
        <f t="shared" si="82"/>
        <v>Under</v>
      </c>
      <c r="G1285" s="26">
        <f t="shared" si="83"/>
        <v>4</v>
      </c>
    </row>
    <row r="1286" spans="1:7" ht="15" x14ac:dyDescent="0.25">
      <c r="A1286" s="1">
        <v>44383</v>
      </c>
      <c r="B1286" s="2">
        <v>0.18896990740740741</v>
      </c>
      <c r="C1286">
        <v>16</v>
      </c>
      <c r="D1286" s="24">
        <f t="shared" si="81"/>
        <v>16</v>
      </c>
      <c r="E1286" s="26" t="str">
        <f t="shared" si="84"/>
        <v>Under</v>
      </c>
      <c r="F1286" s="26" t="str">
        <f t="shared" si="82"/>
        <v>Under</v>
      </c>
      <c r="G1286" s="26">
        <f t="shared" si="83"/>
        <v>4</v>
      </c>
    </row>
    <row r="1287" spans="1:7" ht="15" x14ac:dyDescent="0.25">
      <c r="A1287" s="1">
        <v>44383</v>
      </c>
      <c r="B1287" s="2">
        <v>0.18920138888888891</v>
      </c>
      <c r="C1287">
        <v>13</v>
      </c>
      <c r="D1287" s="24">
        <f t="shared" si="81"/>
        <v>13</v>
      </c>
      <c r="E1287" s="26" t="str">
        <f t="shared" si="84"/>
        <v>Under</v>
      </c>
      <c r="F1287" s="26" t="str">
        <f t="shared" si="82"/>
        <v>Under</v>
      </c>
      <c r="G1287" s="26">
        <f t="shared" si="83"/>
        <v>4</v>
      </c>
    </row>
    <row r="1288" spans="1:7" ht="15" x14ac:dyDescent="0.25">
      <c r="A1288" s="1">
        <v>44383</v>
      </c>
      <c r="B1288" s="2">
        <v>0.18960648148148149</v>
      </c>
      <c r="C1288">
        <v>14</v>
      </c>
      <c r="D1288" s="24">
        <f t="shared" si="81"/>
        <v>14</v>
      </c>
      <c r="E1288" s="26" t="str">
        <f t="shared" si="84"/>
        <v>Under</v>
      </c>
      <c r="F1288" s="26" t="str">
        <f t="shared" si="82"/>
        <v>Under</v>
      </c>
      <c r="G1288" s="26">
        <f t="shared" si="83"/>
        <v>4</v>
      </c>
    </row>
    <row r="1289" spans="1:7" ht="15" x14ac:dyDescent="0.25">
      <c r="A1289" s="1">
        <v>44383</v>
      </c>
      <c r="B1289" s="2">
        <v>0.19010416666666666</v>
      </c>
      <c r="C1289">
        <v>16</v>
      </c>
      <c r="D1289" s="24">
        <f t="shared" si="81"/>
        <v>16</v>
      </c>
      <c r="E1289" s="26" t="str">
        <f t="shared" si="84"/>
        <v>Under</v>
      </c>
      <c r="F1289" s="26" t="str">
        <f t="shared" si="82"/>
        <v>Under</v>
      </c>
      <c r="G1289" s="26">
        <f t="shared" si="83"/>
        <v>4</v>
      </c>
    </row>
    <row r="1290" spans="1:7" ht="15" x14ac:dyDescent="0.25">
      <c r="A1290" s="1">
        <v>44383</v>
      </c>
      <c r="B1290" s="2">
        <v>0.19024305555555557</v>
      </c>
      <c r="C1290">
        <v>16</v>
      </c>
      <c r="D1290" s="24">
        <f t="shared" si="81"/>
        <v>16</v>
      </c>
      <c r="E1290" s="26" t="str">
        <f t="shared" si="84"/>
        <v>Under</v>
      </c>
      <c r="F1290" s="26" t="str">
        <f t="shared" si="82"/>
        <v>Under</v>
      </c>
      <c r="G1290" s="26">
        <f t="shared" si="83"/>
        <v>4</v>
      </c>
    </row>
    <row r="1291" spans="1:7" ht="15" x14ac:dyDescent="0.25">
      <c r="A1291" s="1">
        <v>44383</v>
      </c>
      <c r="B1291" s="2">
        <v>0.19040509259259261</v>
      </c>
      <c r="C1291">
        <v>16</v>
      </c>
      <c r="D1291" s="24">
        <f t="shared" si="81"/>
        <v>16</v>
      </c>
      <c r="E1291" s="26" t="str">
        <f t="shared" si="84"/>
        <v>Under</v>
      </c>
      <c r="F1291" s="26" t="str">
        <f t="shared" si="82"/>
        <v>Under</v>
      </c>
      <c r="G1291" s="26">
        <f t="shared" si="83"/>
        <v>4</v>
      </c>
    </row>
    <row r="1292" spans="1:7" ht="15" x14ac:dyDescent="0.25">
      <c r="A1292" s="1">
        <v>44383</v>
      </c>
      <c r="B1292" s="2">
        <v>0.19042824074074075</v>
      </c>
      <c r="C1292">
        <v>15</v>
      </c>
      <c r="D1292" s="24">
        <f t="shared" si="81"/>
        <v>15</v>
      </c>
      <c r="E1292" s="26" t="str">
        <f t="shared" si="84"/>
        <v>Under</v>
      </c>
      <c r="F1292" s="26" t="str">
        <f t="shared" si="82"/>
        <v>Under</v>
      </c>
      <c r="G1292" s="26">
        <f t="shared" si="83"/>
        <v>4</v>
      </c>
    </row>
    <row r="1293" spans="1:7" ht="15" x14ac:dyDescent="0.25">
      <c r="A1293" s="1">
        <v>44383</v>
      </c>
      <c r="B1293" s="2">
        <v>0.19047453703703701</v>
      </c>
      <c r="C1293">
        <v>16</v>
      </c>
      <c r="D1293" s="24">
        <f t="shared" si="81"/>
        <v>16</v>
      </c>
      <c r="E1293" s="26" t="str">
        <f t="shared" si="84"/>
        <v>Under</v>
      </c>
      <c r="F1293" s="26" t="str">
        <f t="shared" si="82"/>
        <v>Under</v>
      </c>
      <c r="G1293" s="26">
        <f t="shared" si="83"/>
        <v>4</v>
      </c>
    </row>
    <row r="1294" spans="1:7" ht="15" x14ac:dyDescent="0.25">
      <c r="A1294" s="1">
        <v>44383</v>
      </c>
      <c r="B1294" s="2">
        <v>0.19052083333333333</v>
      </c>
      <c r="C1294">
        <v>16</v>
      </c>
      <c r="D1294" s="24">
        <f t="shared" si="81"/>
        <v>16</v>
      </c>
      <c r="E1294" s="26" t="str">
        <f t="shared" si="84"/>
        <v>Under</v>
      </c>
      <c r="F1294" s="26" t="str">
        <f t="shared" si="82"/>
        <v>Under</v>
      </c>
      <c r="G1294" s="26">
        <f t="shared" si="83"/>
        <v>4</v>
      </c>
    </row>
    <row r="1295" spans="1:7" ht="15" x14ac:dyDescent="0.25">
      <c r="A1295" s="1">
        <v>44383</v>
      </c>
      <c r="B1295" s="2">
        <v>0.19057870370370369</v>
      </c>
      <c r="C1295">
        <v>13</v>
      </c>
      <c r="D1295" s="24">
        <f t="shared" si="81"/>
        <v>13</v>
      </c>
      <c r="E1295" s="26" t="str">
        <f t="shared" si="84"/>
        <v>Under</v>
      </c>
      <c r="F1295" s="26" t="str">
        <f t="shared" si="82"/>
        <v>Under</v>
      </c>
      <c r="G1295" s="26">
        <f t="shared" si="83"/>
        <v>4</v>
      </c>
    </row>
    <row r="1296" spans="1:7" ht="15" x14ac:dyDescent="0.25">
      <c r="A1296" s="1">
        <v>44383</v>
      </c>
      <c r="B1296" s="2">
        <v>0.19061342592592592</v>
      </c>
      <c r="C1296">
        <v>15</v>
      </c>
      <c r="D1296" s="24">
        <f t="shared" si="81"/>
        <v>15</v>
      </c>
      <c r="E1296" s="26" t="str">
        <f t="shared" si="84"/>
        <v>Under</v>
      </c>
      <c r="F1296" s="26" t="str">
        <f t="shared" si="82"/>
        <v>Under</v>
      </c>
      <c r="G1296" s="26">
        <f t="shared" si="83"/>
        <v>4</v>
      </c>
    </row>
    <row r="1297" spans="1:7" ht="15" x14ac:dyDescent="0.25">
      <c r="A1297" s="1">
        <v>44383</v>
      </c>
      <c r="B1297" s="2">
        <v>0.1907986111111111</v>
      </c>
      <c r="C1297">
        <v>16</v>
      </c>
      <c r="D1297" s="24">
        <f t="shared" si="81"/>
        <v>16</v>
      </c>
      <c r="E1297" s="26" t="str">
        <f t="shared" si="84"/>
        <v>Under</v>
      </c>
      <c r="F1297" s="26" t="str">
        <f t="shared" si="82"/>
        <v>Under</v>
      </c>
      <c r="G1297" s="26">
        <f t="shared" si="83"/>
        <v>4</v>
      </c>
    </row>
    <row r="1298" spans="1:7" ht="15" x14ac:dyDescent="0.25">
      <c r="A1298" s="1">
        <v>44383</v>
      </c>
      <c r="B1298" s="2">
        <v>0.19172453703703704</v>
      </c>
      <c r="C1298">
        <v>14</v>
      </c>
      <c r="D1298" s="24">
        <f t="shared" si="81"/>
        <v>14</v>
      </c>
      <c r="E1298" s="26" t="str">
        <f t="shared" si="84"/>
        <v>Under</v>
      </c>
      <c r="F1298" s="26" t="str">
        <f t="shared" si="82"/>
        <v>Under</v>
      </c>
      <c r="G1298" s="26">
        <f t="shared" si="83"/>
        <v>4</v>
      </c>
    </row>
    <row r="1299" spans="1:7" ht="15" x14ac:dyDescent="0.25">
      <c r="A1299" s="1">
        <v>44383</v>
      </c>
      <c r="B1299" s="2">
        <v>0.19175925925925927</v>
      </c>
      <c r="C1299">
        <v>19</v>
      </c>
      <c r="D1299" s="24">
        <f t="shared" si="81"/>
        <v>19</v>
      </c>
      <c r="E1299" s="26" t="str">
        <f t="shared" si="84"/>
        <v>Under</v>
      </c>
      <c r="F1299" s="26" t="str">
        <f t="shared" si="82"/>
        <v>Under</v>
      </c>
      <c r="G1299" s="26">
        <f t="shared" si="83"/>
        <v>4</v>
      </c>
    </row>
    <row r="1300" spans="1:7" ht="15" x14ac:dyDescent="0.25">
      <c r="A1300" s="1">
        <v>44383</v>
      </c>
      <c r="B1300" s="2">
        <v>0.1917824074074074</v>
      </c>
      <c r="C1300">
        <v>15</v>
      </c>
      <c r="D1300" s="24">
        <f t="shared" si="81"/>
        <v>15</v>
      </c>
      <c r="E1300" s="26" t="str">
        <f t="shared" si="84"/>
        <v>Under</v>
      </c>
      <c r="F1300" s="26" t="str">
        <f t="shared" si="82"/>
        <v>Under</v>
      </c>
      <c r="G1300" s="26">
        <f t="shared" si="83"/>
        <v>4</v>
      </c>
    </row>
    <row r="1301" spans="1:7" ht="15" x14ac:dyDescent="0.25">
      <c r="A1301" s="1">
        <v>44383</v>
      </c>
      <c r="B1301" s="2">
        <v>0.19181712962962963</v>
      </c>
      <c r="C1301">
        <v>13</v>
      </c>
      <c r="D1301" s="24">
        <f t="shared" si="81"/>
        <v>13</v>
      </c>
      <c r="E1301" s="26" t="str">
        <f t="shared" si="84"/>
        <v>Under</v>
      </c>
      <c r="F1301" s="26" t="str">
        <f t="shared" si="82"/>
        <v>Under</v>
      </c>
      <c r="G1301" s="26">
        <f t="shared" si="83"/>
        <v>4</v>
      </c>
    </row>
    <row r="1302" spans="1:7" ht="15" x14ac:dyDescent="0.25">
      <c r="A1302" s="1">
        <v>44383</v>
      </c>
      <c r="B1302" s="2">
        <v>0.19221064814814814</v>
      </c>
      <c r="C1302">
        <v>15</v>
      </c>
      <c r="D1302" s="24">
        <f t="shared" si="81"/>
        <v>15</v>
      </c>
      <c r="E1302" s="26" t="str">
        <f t="shared" si="84"/>
        <v>Under</v>
      </c>
      <c r="F1302" s="26" t="str">
        <f t="shared" si="82"/>
        <v>Under</v>
      </c>
      <c r="G1302" s="26">
        <f t="shared" si="83"/>
        <v>4</v>
      </c>
    </row>
    <row r="1303" spans="1:7" ht="15" x14ac:dyDescent="0.25">
      <c r="A1303" s="1">
        <v>44383</v>
      </c>
      <c r="B1303" s="2">
        <v>0.19224537037037037</v>
      </c>
      <c r="C1303">
        <v>18</v>
      </c>
      <c r="D1303" s="24">
        <f t="shared" ref="D1303:D1366" si="85">IF(C1303="","",IF($B$9="mph",C1303,ROUND(C1303*0.6214,0)))</f>
        <v>18</v>
      </c>
      <c r="E1303" s="26" t="str">
        <f t="shared" si="84"/>
        <v>Under</v>
      </c>
      <c r="F1303" s="26" t="str">
        <f t="shared" ref="F1303:F1366" si="86">IF(D1303="","",IF(D1303&gt;$B$10,"Over","Under"))</f>
        <v>Under</v>
      </c>
      <c r="G1303" s="26">
        <f t="shared" ref="G1303:G1366" si="87">HOUR(B1303)</f>
        <v>4</v>
      </c>
    </row>
    <row r="1304" spans="1:7" ht="15" x14ac:dyDescent="0.25">
      <c r="A1304" s="1">
        <v>44383</v>
      </c>
      <c r="B1304" s="2">
        <v>0.19234953703703703</v>
      </c>
      <c r="C1304">
        <v>17</v>
      </c>
      <c r="D1304" s="24">
        <f t="shared" si="85"/>
        <v>17</v>
      </c>
      <c r="E1304" s="26" t="str">
        <f t="shared" ref="E1304:E1367" si="88">IF(D1304="","",IF(D1304&gt;$B$11,"Over","Under"))</f>
        <v>Under</v>
      </c>
      <c r="F1304" s="26" t="str">
        <f t="shared" si="86"/>
        <v>Under</v>
      </c>
      <c r="G1304" s="26">
        <f t="shared" si="87"/>
        <v>4</v>
      </c>
    </row>
    <row r="1305" spans="1:7" ht="15" x14ac:dyDescent="0.25">
      <c r="A1305" s="1">
        <v>44383</v>
      </c>
      <c r="B1305" s="2">
        <v>0.19255787037037039</v>
      </c>
      <c r="C1305">
        <v>15</v>
      </c>
      <c r="D1305" s="24">
        <f t="shared" si="85"/>
        <v>15</v>
      </c>
      <c r="E1305" s="26" t="str">
        <f t="shared" si="88"/>
        <v>Under</v>
      </c>
      <c r="F1305" s="26" t="str">
        <f t="shared" si="86"/>
        <v>Under</v>
      </c>
      <c r="G1305" s="26">
        <f t="shared" si="87"/>
        <v>4</v>
      </c>
    </row>
    <row r="1306" spans="1:7" ht="15" x14ac:dyDescent="0.25">
      <c r="A1306" s="1">
        <v>44383</v>
      </c>
      <c r="B1306" s="2">
        <v>0.19267361111111111</v>
      </c>
      <c r="C1306">
        <v>21</v>
      </c>
      <c r="D1306" s="24">
        <f t="shared" si="85"/>
        <v>21</v>
      </c>
      <c r="E1306" s="26" t="str">
        <f t="shared" si="88"/>
        <v>Under</v>
      </c>
      <c r="F1306" s="26" t="str">
        <f t="shared" si="86"/>
        <v>Over</v>
      </c>
      <c r="G1306" s="26">
        <f t="shared" si="87"/>
        <v>4</v>
      </c>
    </row>
    <row r="1307" spans="1:7" ht="15" x14ac:dyDescent="0.25">
      <c r="A1307" s="1">
        <v>44383</v>
      </c>
      <c r="B1307" s="2">
        <v>0.19412037037037036</v>
      </c>
      <c r="C1307">
        <v>19</v>
      </c>
      <c r="D1307" s="24">
        <f t="shared" si="85"/>
        <v>19</v>
      </c>
      <c r="E1307" s="26" t="str">
        <f t="shared" si="88"/>
        <v>Under</v>
      </c>
      <c r="F1307" s="26" t="str">
        <f t="shared" si="86"/>
        <v>Under</v>
      </c>
      <c r="G1307" s="26">
        <f t="shared" si="87"/>
        <v>4</v>
      </c>
    </row>
    <row r="1308" spans="1:7" ht="15" x14ac:dyDescent="0.25">
      <c r="A1308" s="1">
        <v>44383</v>
      </c>
      <c r="B1308" s="2">
        <v>0.19421296296296298</v>
      </c>
      <c r="C1308">
        <v>15</v>
      </c>
      <c r="D1308" s="24">
        <f t="shared" si="85"/>
        <v>15</v>
      </c>
      <c r="E1308" s="26" t="str">
        <f t="shared" si="88"/>
        <v>Under</v>
      </c>
      <c r="F1308" s="26" t="str">
        <f t="shared" si="86"/>
        <v>Under</v>
      </c>
      <c r="G1308" s="26">
        <f t="shared" si="87"/>
        <v>4</v>
      </c>
    </row>
    <row r="1309" spans="1:7" ht="15" x14ac:dyDescent="0.25">
      <c r="A1309" s="1">
        <v>44383</v>
      </c>
      <c r="B1309" s="2">
        <v>0.1942824074074074</v>
      </c>
      <c r="C1309">
        <v>14</v>
      </c>
      <c r="D1309" s="24">
        <f t="shared" si="85"/>
        <v>14</v>
      </c>
      <c r="E1309" s="26" t="str">
        <f t="shared" si="88"/>
        <v>Under</v>
      </c>
      <c r="F1309" s="26" t="str">
        <f t="shared" si="86"/>
        <v>Under</v>
      </c>
      <c r="G1309" s="26">
        <f t="shared" si="87"/>
        <v>4</v>
      </c>
    </row>
    <row r="1310" spans="1:7" ht="15" x14ac:dyDescent="0.25">
      <c r="A1310" s="1">
        <v>44383</v>
      </c>
      <c r="B1310" s="2">
        <v>0.19436342592592593</v>
      </c>
      <c r="C1310">
        <v>16</v>
      </c>
      <c r="D1310" s="24">
        <f t="shared" si="85"/>
        <v>16</v>
      </c>
      <c r="E1310" s="26" t="str">
        <f t="shared" si="88"/>
        <v>Under</v>
      </c>
      <c r="F1310" s="26" t="str">
        <f t="shared" si="86"/>
        <v>Under</v>
      </c>
      <c r="G1310" s="26">
        <f t="shared" si="87"/>
        <v>4</v>
      </c>
    </row>
    <row r="1311" spans="1:7" ht="15" x14ac:dyDescent="0.25">
      <c r="A1311" s="1">
        <v>44383</v>
      </c>
      <c r="B1311" s="2">
        <v>0.19439814814814815</v>
      </c>
      <c r="C1311">
        <v>19</v>
      </c>
      <c r="D1311" s="24">
        <f t="shared" si="85"/>
        <v>19</v>
      </c>
      <c r="E1311" s="26" t="str">
        <f t="shared" si="88"/>
        <v>Under</v>
      </c>
      <c r="F1311" s="26" t="str">
        <f t="shared" si="86"/>
        <v>Under</v>
      </c>
      <c r="G1311" s="26">
        <f t="shared" si="87"/>
        <v>4</v>
      </c>
    </row>
    <row r="1312" spans="1:7" ht="15" x14ac:dyDescent="0.25">
      <c r="A1312" s="1">
        <v>44383</v>
      </c>
      <c r="B1312" s="2">
        <v>0.19444444444444445</v>
      </c>
      <c r="C1312">
        <v>14</v>
      </c>
      <c r="D1312" s="24">
        <f t="shared" si="85"/>
        <v>14</v>
      </c>
      <c r="E1312" s="26" t="str">
        <f t="shared" si="88"/>
        <v>Under</v>
      </c>
      <c r="F1312" s="26" t="str">
        <f t="shared" si="86"/>
        <v>Under</v>
      </c>
      <c r="G1312" s="26">
        <f t="shared" si="87"/>
        <v>4</v>
      </c>
    </row>
    <row r="1313" spans="1:7" ht="15" x14ac:dyDescent="0.25">
      <c r="A1313" s="1">
        <v>44383</v>
      </c>
      <c r="B1313" s="2">
        <v>0.1945486111111111</v>
      </c>
      <c r="C1313">
        <v>17</v>
      </c>
      <c r="D1313" s="24">
        <f t="shared" si="85"/>
        <v>17</v>
      </c>
      <c r="E1313" s="26" t="str">
        <f t="shared" si="88"/>
        <v>Under</v>
      </c>
      <c r="F1313" s="26" t="str">
        <f t="shared" si="86"/>
        <v>Under</v>
      </c>
      <c r="G1313" s="26">
        <f t="shared" si="87"/>
        <v>4</v>
      </c>
    </row>
    <row r="1314" spans="1:7" ht="15" x14ac:dyDescent="0.25">
      <c r="A1314" s="1">
        <v>44383</v>
      </c>
      <c r="B1314" s="2">
        <v>0.19466435185185185</v>
      </c>
      <c r="C1314">
        <v>15</v>
      </c>
      <c r="D1314" s="24">
        <f t="shared" si="85"/>
        <v>15</v>
      </c>
      <c r="E1314" s="26" t="str">
        <f t="shared" si="88"/>
        <v>Under</v>
      </c>
      <c r="F1314" s="26" t="str">
        <f t="shared" si="86"/>
        <v>Under</v>
      </c>
      <c r="G1314" s="26">
        <f t="shared" si="87"/>
        <v>4</v>
      </c>
    </row>
    <row r="1315" spans="1:7" ht="15" x14ac:dyDescent="0.25">
      <c r="A1315" s="1">
        <v>44383</v>
      </c>
      <c r="B1315" s="2">
        <v>0.19474537037037035</v>
      </c>
      <c r="C1315">
        <v>16</v>
      </c>
      <c r="D1315" s="24">
        <f t="shared" si="85"/>
        <v>16</v>
      </c>
      <c r="E1315" s="26" t="str">
        <f t="shared" si="88"/>
        <v>Under</v>
      </c>
      <c r="F1315" s="26" t="str">
        <f t="shared" si="86"/>
        <v>Under</v>
      </c>
      <c r="G1315" s="26">
        <f t="shared" si="87"/>
        <v>4</v>
      </c>
    </row>
    <row r="1316" spans="1:7" ht="15" x14ac:dyDescent="0.25">
      <c r="A1316" s="1">
        <v>44383</v>
      </c>
      <c r="B1316" s="2">
        <v>0.19478009259259257</v>
      </c>
      <c r="C1316">
        <v>15</v>
      </c>
      <c r="D1316" s="24">
        <f t="shared" si="85"/>
        <v>15</v>
      </c>
      <c r="E1316" s="26" t="str">
        <f t="shared" si="88"/>
        <v>Under</v>
      </c>
      <c r="F1316" s="26" t="str">
        <f t="shared" si="86"/>
        <v>Under</v>
      </c>
      <c r="G1316" s="26">
        <f t="shared" si="87"/>
        <v>4</v>
      </c>
    </row>
    <row r="1317" spans="1:7" ht="15" x14ac:dyDescent="0.25">
      <c r="A1317" s="1">
        <v>44383</v>
      </c>
      <c r="B1317" s="2">
        <v>0.19611111111111112</v>
      </c>
      <c r="C1317">
        <v>15</v>
      </c>
      <c r="D1317" s="24">
        <f t="shared" si="85"/>
        <v>15</v>
      </c>
      <c r="E1317" s="26" t="str">
        <f t="shared" si="88"/>
        <v>Under</v>
      </c>
      <c r="F1317" s="26" t="str">
        <f t="shared" si="86"/>
        <v>Under</v>
      </c>
      <c r="G1317" s="26">
        <f t="shared" si="87"/>
        <v>4</v>
      </c>
    </row>
    <row r="1318" spans="1:7" ht="15" x14ac:dyDescent="0.25">
      <c r="A1318" s="1">
        <v>44383</v>
      </c>
      <c r="B1318" s="2">
        <v>0.19625000000000001</v>
      </c>
      <c r="C1318">
        <v>13</v>
      </c>
      <c r="D1318" s="24">
        <f t="shared" si="85"/>
        <v>13</v>
      </c>
      <c r="E1318" s="26" t="str">
        <f t="shared" si="88"/>
        <v>Under</v>
      </c>
      <c r="F1318" s="26" t="str">
        <f t="shared" si="86"/>
        <v>Under</v>
      </c>
      <c r="G1318" s="26">
        <f t="shared" si="87"/>
        <v>4</v>
      </c>
    </row>
    <row r="1319" spans="1:7" ht="15" x14ac:dyDescent="0.25">
      <c r="A1319" s="1">
        <v>44383</v>
      </c>
      <c r="B1319" s="2">
        <v>0.19633101851851853</v>
      </c>
      <c r="C1319">
        <v>15</v>
      </c>
      <c r="D1319" s="24">
        <f t="shared" si="85"/>
        <v>15</v>
      </c>
      <c r="E1319" s="26" t="str">
        <f t="shared" si="88"/>
        <v>Under</v>
      </c>
      <c r="F1319" s="26" t="str">
        <f t="shared" si="86"/>
        <v>Under</v>
      </c>
      <c r="G1319" s="26">
        <f t="shared" si="87"/>
        <v>4</v>
      </c>
    </row>
    <row r="1320" spans="1:7" ht="15" x14ac:dyDescent="0.25">
      <c r="A1320" s="1">
        <v>44383</v>
      </c>
      <c r="B1320" s="2">
        <v>0.19641203703703702</v>
      </c>
      <c r="C1320">
        <v>16</v>
      </c>
      <c r="D1320" s="24">
        <f t="shared" si="85"/>
        <v>16</v>
      </c>
      <c r="E1320" s="26" t="str">
        <f t="shared" si="88"/>
        <v>Under</v>
      </c>
      <c r="F1320" s="26" t="str">
        <f t="shared" si="86"/>
        <v>Under</v>
      </c>
      <c r="G1320" s="26">
        <f t="shared" si="87"/>
        <v>4</v>
      </c>
    </row>
    <row r="1321" spans="1:7" ht="15" x14ac:dyDescent="0.25">
      <c r="A1321" s="1">
        <v>44383</v>
      </c>
      <c r="B1321" s="2">
        <v>0.19644675925925925</v>
      </c>
      <c r="C1321">
        <v>13</v>
      </c>
      <c r="D1321" s="24">
        <f t="shared" si="85"/>
        <v>13</v>
      </c>
      <c r="E1321" s="26" t="str">
        <f t="shared" si="88"/>
        <v>Under</v>
      </c>
      <c r="F1321" s="26" t="str">
        <f t="shared" si="86"/>
        <v>Under</v>
      </c>
      <c r="G1321" s="26">
        <f t="shared" si="87"/>
        <v>4</v>
      </c>
    </row>
    <row r="1322" spans="1:7" ht="15" x14ac:dyDescent="0.25">
      <c r="A1322" s="1">
        <v>44383</v>
      </c>
      <c r="B1322" s="2">
        <v>0.19663194444444443</v>
      </c>
      <c r="C1322">
        <v>15</v>
      </c>
      <c r="D1322" s="24">
        <f t="shared" si="85"/>
        <v>15</v>
      </c>
      <c r="E1322" s="26" t="str">
        <f t="shared" si="88"/>
        <v>Under</v>
      </c>
      <c r="F1322" s="26" t="str">
        <f t="shared" si="86"/>
        <v>Under</v>
      </c>
      <c r="G1322" s="26">
        <f t="shared" si="87"/>
        <v>4</v>
      </c>
    </row>
    <row r="1323" spans="1:7" ht="15" x14ac:dyDescent="0.25">
      <c r="A1323" s="1">
        <v>44383</v>
      </c>
      <c r="B1323" s="2">
        <v>0.19694444444444445</v>
      </c>
      <c r="C1323">
        <v>16</v>
      </c>
      <c r="D1323" s="24">
        <f t="shared" si="85"/>
        <v>16</v>
      </c>
      <c r="E1323" s="26" t="str">
        <f t="shared" si="88"/>
        <v>Under</v>
      </c>
      <c r="F1323" s="26" t="str">
        <f t="shared" si="86"/>
        <v>Under</v>
      </c>
      <c r="G1323" s="26">
        <f t="shared" si="87"/>
        <v>4</v>
      </c>
    </row>
    <row r="1324" spans="1:7" ht="15" x14ac:dyDescent="0.25">
      <c r="A1324" s="1">
        <v>44383</v>
      </c>
      <c r="B1324" s="2">
        <v>0.19704861111111113</v>
      </c>
      <c r="C1324">
        <v>16</v>
      </c>
      <c r="D1324" s="24">
        <f t="shared" si="85"/>
        <v>16</v>
      </c>
      <c r="E1324" s="26" t="str">
        <f t="shared" si="88"/>
        <v>Under</v>
      </c>
      <c r="F1324" s="26" t="str">
        <f t="shared" si="86"/>
        <v>Under</v>
      </c>
      <c r="G1324" s="26">
        <f t="shared" si="87"/>
        <v>4</v>
      </c>
    </row>
    <row r="1325" spans="1:7" ht="15" x14ac:dyDescent="0.25">
      <c r="A1325" s="1">
        <v>44383</v>
      </c>
      <c r="B1325" s="2">
        <v>0.19826388888888888</v>
      </c>
      <c r="C1325">
        <v>14</v>
      </c>
      <c r="D1325" s="24">
        <f t="shared" si="85"/>
        <v>14</v>
      </c>
      <c r="E1325" s="26" t="str">
        <f t="shared" si="88"/>
        <v>Under</v>
      </c>
      <c r="F1325" s="26" t="str">
        <f t="shared" si="86"/>
        <v>Under</v>
      </c>
      <c r="G1325" s="26">
        <f t="shared" si="87"/>
        <v>4</v>
      </c>
    </row>
    <row r="1326" spans="1:7" ht="15" x14ac:dyDescent="0.25">
      <c r="A1326" s="1">
        <v>44383</v>
      </c>
      <c r="B1326" s="2">
        <v>0.19829861111111111</v>
      </c>
      <c r="C1326">
        <v>12</v>
      </c>
      <c r="D1326" s="24">
        <f t="shared" si="85"/>
        <v>12</v>
      </c>
      <c r="E1326" s="26" t="str">
        <f t="shared" si="88"/>
        <v>Under</v>
      </c>
      <c r="F1326" s="26" t="str">
        <f t="shared" si="86"/>
        <v>Under</v>
      </c>
      <c r="G1326" s="26">
        <f t="shared" si="87"/>
        <v>4</v>
      </c>
    </row>
    <row r="1327" spans="1:7" ht="15" x14ac:dyDescent="0.25">
      <c r="A1327" s="1">
        <v>44383</v>
      </c>
      <c r="B1327" s="2">
        <v>0.19881944444444444</v>
      </c>
      <c r="C1327">
        <v>14</v>
      </c>
      <c r="D1327" s="24">
        <f t="shared" si="85"/>
        <v>14</v>
      </c>
      <c r="E1327" s="26" t="str">
        <f t="shared" si="88"/>
        <v>Under</v>
      </c>
      <c r="F1327" s="26" t="str">
        <f t="shared" si="86"/>
        <v>Under</v>
      </c>
      <c r="G1327" s="26">
        <f t="shared" si="87"/>
        <v>4</v>
      </c>
    </row>
    <row r="1328" spans="1:7" ht="15" x14ac:dyDescent="0.25">
      <c r="A1328" s="1">
        <v>44383</v>
      </c>
      <c r="B1328" s="2">
        <v>0.19930555555555554</v>
      </c>
      <c r="C1328">
        <v>12</v>
      </c>
      <c r="D1328" s="24">
        <f t="shared" si="85"/>
        <v>12</v>
      </c>
      <c r="E1328" s="26" t="str">
        <f t="shared" si="88"/>
        <v>Under</v>
      </c>
      <c r="F1328" s="26" t="str">
        <f t="shared" si="86"/>
        <v>Under</v>
      </c>
      <c r="G1328" s="26">
        <f t="shared" si="87"/>
        <v>4</v>
      </c>
    </row>
    <row r="1329" spans="1:7" ht="15" x14ac:dyDescent="0.25">
      <c r="A1329" s="1">
        <v>44383</v>
      </c>
      <c r="B1329" s="2">
        <v>0.19936342592592593</v>
      </c>
      <c r="C1329">
        <v>15</v>
      </c>
      <c r="D1329" s="24">
        <f t="shared" si="85"/>
        <v>15</v>
      </c>
      <c r="E1329" s="26" t="str">
        <f t="shared" si="88"/>
        <v>Under</v>
      </c>
      <c r="F1329" s="26" t="str">
        <f t="shared" si="86"/>
        <v>Under</v>
      </c>
      <c r="G1329" s="26">
        <f t="shared" si="87"/>
        <v>4</v>
      </c>
    </row>
    <row r="1330" spans="1:7" ht="15" x14ac:dyDescent="0.25">
      <c r="A1330" s="1">
        <v>44383</v>
      </c>
      <c r="B1330" s="2">
        <v>0.19949074074074072</v>
      </c>
      <c r="C1330">
        <v>13</v>
      </c>
      <c r="D1330" s="24">
        <f t="shared" si="85"/>
        <v>13</v>
      </c>
      <c r="E1330" s="26" t="str">
        <f t="shared" si="88"/>
        <v>Under</v>
      </c>
      <c r="F1330" s="26" t="str">
        <f t="shared" si="86"/>
        <v>Under</v>
      </c>
      <c r="G1330" s="26">
        <f t="shared" si="87"/>
        <v>4</v>
      </c>
    </row>
    <row r="1331" spans="1:7" ht="15" x14ac:dyDescent="0.25">
      <c r="A1331" s="1">
        <v>44383</v>
      </c>
      <c r="B1331" s="2">
        <v>0.1996759259259259</v>
      </c>
      <c r="C1331">
        <v>14</v>
      </c>
      <c r="D1331" s="24">
        <f t="shared" si="85"/>
        <v>14</v>
      </c>
      <c r="E1331" s="26" t="str">
        <f t="shared" si="88"/>
        <v>Under</v>
      </c>
      <c r="F1331" s="26" t="str">
        <f t="shared" si="86"/>
        <v>Under</v>
      </c>
      <c r="G1331" s="26">
        <f t="shared" si="87"/>
        <v>4</v>
      </c>
    </row>
    <row r="1332" spans="1:7" ht="15" x14ac:dyDescent="0.25">
      <c r="A1332" s="1">
        <v>44383</v>
      </c>
      <c r="B1332" s="2">
        <v>0.19974537037037035</v>
      </c>
      <c r="C1332">
        <v>16</v>
      </c>
      <c r="D1332" s="24">
        <f t="shared" si="85"/>
        <v>16</v>
      </c>
      <c r="E1332" s="26" t="str">
        <f t="shared" si="88"/>
        <v>Under</v>
      </c>
      <c r="F1332" s="26" t="str">
        <f t="shared" si="86"/>
        <v>Under</v>
      </c>
      <c r="G1332" s="26">
        <f t="shared" si="87"/>
        <v>4</v>
      </c>
    </row>
    <row r="1333" spans="1:7" ht="15" x14ac:dyDescent="0.25">
      <c r="A1333" s="1">
        <v>44383</v>
      </c>
      <c r="B1333" s="2">
        <v>0.19991898148148146</v>
      </c>
      <c r="C1333">
        <v>15</v>
      </c>
      <c r="D1333" s="24">
        <f t="shared" si="85"/>
        <v>15</v>
      </c>
      <c r="E1333" s="26" t="str">
        <f t="shared" si="88"/>
        <v>Under</v>
      </c>
      <c r="F1333" s="26" t="str">
        <f t="shared" si="86"/>
        <v>Under</v>
      </c>
      <c r="G1333" s="26">
        <f t="shared" si="87"/>
        <v>4</v>
      </c>
    </row>
    <row r="1334" spans="1:7" ht="15" x14ac:dyDescent="0.25">
      <c r="A1334" s="1">
        <v>44383</v>
      </c>
      <c r="B1334" s="2">
        <v>0.19995370370370369</v>
      </c>
      <c r="C1334">
        <v>14</v>
      </c>
      <c r="D1334" s="24">
        <f t="shared" si="85"/>
        <v>14</v>
      </c>
      <c r="E1334" s="26" t="str">
        <f t="shared" si="88"/>
        <v>Under</v>
      </c>
      <c r="F1334" s="26" t="str">
        <f t="shared" si="86"/>
        <v>Under</v>
      </c>
      <c r="G1334" s="26">
        <f t="shared" si="87"/>
        <v>4</v>
      </c>
    </row>
    <row r="1335" spans="1:7" ht="15" x14ac:dyDescent="0.25">
      <c r="A1335" s="1">
        <v>44383</v>
      </c>
      <c r="B1335" s="2">
        <v>0.19997685185185185</v>
      </c>
      <c r="C1335">
        <v>15</v>
      </c>
      <c r="D1335" s="24">
        <f t="shared" si="85"/>
        <v>15</v>
      </c>
      <c r="E1335" s="26" t="str">
        <f t="shared" si="88"/>
        <v>Under</v>
      </c>
      <c r="F1335" s="26" t="str">
        <f t="shared" si="86"/>
        <v>Under</v>
      </c>
      <c r="G1335" s="26">
        <f t="shared" si="87"/>
        <v>4</v>
      </c>
    </row>
    <row r="1336" spans="1:7" ht="15" x14ac:dyDescent="0.25">
      <c r="A1336" s="1">
        <v>44383</v>
      </c>
      <c r="B1336" s="2">
        <v>0.20105324074074074</v>
      </c>
      <c r="C1336">
        <v>12</v>
      </c>
      <c r="D1336" s="24">
        <f t="shared" si="85"/>
        <v>12</v>
      </c>
      <c r="E1336" s="26" t="str">
        <f t="shared" si="88"/>
        <v>Under</v>
      </c>
      <c r="F1336" s="26" t="str">
        <f t="shared" si="86"/>
        <v>Under</v>
      </c>
      <c r="G1336" s="26">
        <f t="shared" si="87"/>
        <v>4</v>
      </c>
    </row>
    <row r="1337" spans="1:7" ht="15" x14ac:dyDescent="0.25">
      <c r="A1337" s="1">
        <v>44383</v>
      </c>
      <c r="B1337" s="2">
        <v>0.20125000000000001</v>
      </c>
      <c r="C1337">
        <v>15</v>
      </c>
      <c r="D1337" s="24">
        <f t="shared" si="85"/>
        <v>15</v>
      </c>
      <c r="E1337" s="26" t="str">
        <f t="shared" si="88"/>
        <v>Under</v>
      </c>
      <c r="F1337" s="26" t="str">
        <f t="shared" si="86"/>
        <v>Under</v>
      </c>
      <c r="G1337" s="26">
        <f t="shared" si="87"/>
        <v>4</v>
      </c>
    </row>
    <row r="1338" spans="1:7" ht="15" x14ac:dyDescent="0.25">
      <c r="A1338" s="1">
        <v>44383</v>
      </c>
      <c r="B1338" s="2">
        <v>0.20131944444444447</v>
      </c>
      <c r="C1338">
        <v>12</v>
      </c>
      <c r="D1338" s="24">
        <f t="shared" si="85"/>
        <v>12</v>
      </c>
      <c r="E1338" s="26" t="str">
        <f t="shared" si="88"/>
        <v>Under</v>
      </c>
      <c r="F1338" s="26" t="str">
        <f t="shared" si="86"/>
        <v>Under</v>
      </c>
      <c r="G1338" s="26">
        <f t="shared" si="87"/>
        <v>4</v>
      </c>
    </row>
    <row r="1339" spans="1:7" ht="15" x14ac:dyDescent="0.25">
      <c r="A1339" s="1">
        <v>44383</v>
      </c>
      <c r="B1339" s="2">
        <v>0.20136574074074076</v>
      </c>
      <c r="C1339">
        <v>14</v>
      </c>
      <c r="D1339" s="24">
        <f t="shared" si="85"/>
        <v>14</v>
      </c>
      <c r="E1339" s="26" t="str">
        <f t="shared" si="88"/>
        <v>Under</v>
      </c>
      <c r="F1339" s="26" t="str">
        <f t="shared" si="86"/>
        <v>Under</v>
      </c>
      <c r="G1339" s="26">
        <f t="shared" si="87"/>
        <v>4</v>
      </c>
    </row>
    <row r="1340" spans="1:7" ht="15" x14ac:dyDescent="0.25">
      <c r="A1340" s="1">
        <v>44383</v>
      </c>
      <c r="B1340" s="2">
        <v>0.20212962962962963</v>
      </c>
      <c r="C1340">
        <v>20</v>
      </c>
      <c r="D1340" s="24">
        <f t="shared" si="85"/>
        <v>20</v>
      </c>
      <c r="E1340" s="26" t="str">
        <f t="shared" si="88"/>
        <v>Under</v>
      </c>
      <c r="F1340" s="26" t="str">
        <f t="shared" si="86"/>
        <v>Under</v>
      </c>
      <c r="G1340" s="26">
        <f t="shared" si="87"/>
        <v>4</v>
      </c>
    </row>
    <row r="1341" spans="1:7" ht="15" x14ac:dyDescent="0.25">
      <c r="A1341" s="1">
        <v>44383</v>
      </c>
      <c r="B1341" s="2">
        <v>0.20217592592592593</v>
      </c>
      <c r="C1341">
        <v>13</v>
      </c>
      <c r="D1341" s="24">
        <f t="shared" si="85"/>
        <v>13</v>
      </c>
      <c r="E1341" s="26" t="str">
        <f t="shared" si="88"/>
        <v>Under</v>
      </c>
      <c r="F1341" s="26" t="str">
        <f t="shared" si="86"/>
        <v>Under</v>
      </c>
      <c r="G1341" s="26">
        <f t="shared" si="87"/>
        <v>4</v>
      </c>
    </row>
    <row r="1342" spans="1:7" ht="15" x14ac:dyDescent="0.25">
      <c r="A1342" s="1">
        <v>44383</v>
      </c>
      <c r="B1342" s="2">
        <v>0.20307870370370371</v>
      </c>
      <c r="C1342">
        <v>14</v>
      </c>
      <c r="D1342" s="24">
        <f t="shared" si="85"/>
        <v>14</v>
      </c>
      <c r="E1342" s="26" t="str">
        <f t="shared" si="88"/>
        <v>Under</v>
      </c>
      <c r="F1342" s="26" t="str">
        <f t="shared" si="86"/>
        <v>Under</v>
      </c>
      <c r="G1342" s="26">
        <f t="shared" si="87"/>
        <v>4</v>
      </c>
    </row>
    <row r="1343" spans="1:7" ht="15" x14ac:dyDescent="0.25">
      <c r="A1343" s="1">
        <v>44383</v>
      </c>
      <c r="B1343" s="2">
        <v>0.20347222222222219</v>
      </c>
      <c r="C1343">
        <v>15</v>
      </c>
      <c r="D1343" s="24">
        <f t="shared" si="85"/>
        <v>15</v>
      </c>
      <c r="E1343" s="26" t="str">
        <f t="shared" si="88"/>
        <v>Under</v>
      </c>
      <c r="F1343" s="26" t="str">
        <f t="shared" si="86"/>
        <v>Under</v>
      </c>
      <c r="G1343" s="26">
        <f t="shared" si="87"/>
        <v>4</v>
      </c>
    </row>
    <row r="1344" spans="1:7" ht="15" x14ac:dyDescent="0.25">
      <c r="A1344" s="1">
        <v>44383</v>
      </c>
      <c r="B1344" s="2">
        <v>0.20353009259259258</v>
      </c>
      <c r="C1344">
        <v>16</v>
      </c>
      <c r="D1344" s="24">
        <f t="shared" si="85"/>
        <v>16</v>
      </c>
      <c r="E1344" s="26" t="str">
        <f t="shared" si="88"/>
        <v>Under</v>
      </c>
      <c r="F1344" s="26" t="str">
        <f t="shared" si="86"/>
        <v>Under</v>
      </c>
      <c r="G1344" s="26">
        <f t="shared" si="87"/>
        <v>4</v>
      </c>
    </row>
    <row r="1345" spans="1:7" ht="15" x14ac:dyDescent="0.25">
      <c r="A1345" s="1">
        <v>44383</v>
      </c>
      <c r="B1345" s="2">
        <v>0.20390046296296296</v>
      </c>
      <c r="C1345">
        <v>14</v>
      </c>
      <c r="D1345" s="24">
        <f t="shared" si="85"/>
        <v>14</v>
      </c>
      <c r="E1345" s="26" t="str">
        <f t="shared" si="88"/>
        <v>Under</v>
      </c>
      <c r="F1345" s="26" t="str">
        <f t="shared" si="86"/>
        <v>Under</v>
      </c>
      <c r="G1345" s="26">
        <f t="shared" si="87"/>
        <v>4</v>
      </c>
    </row>
    <row r="1346" spans="1:7" ht="15" x14ac:dyDescent="0.25">
      <c r="A1346" s="1">
        <v>44383</v>
      </c>
      <c r="B1346" s="2">
        <v>0.20402777777777778</v>
      </c>
      <c r="C1346">
        <v>13</v>
      </c>
      <c r="D1346" s="24">
        <f t="shared" si="85"/>
        <v>13</v>
      </c>
      <c r="E1346" s="26" t="str">
        <f t="shared" si="88"/>
        <v>Under</v>
      </c>
      <c r="F1346" s="26" t="str">
        <f t="shared" si="86"/>
        <v>Under</v>
      </c>
      <c r="G1346" s="26">
        <f t="shared" si="87"/>
        <v>4</v>
      </c>
    </row>
    <row r="1347" spans="1:7" ht="15" x14ac:dyDescent="0.25">
      <c r="A1347" s="1">
        <v>44383</v>
      </c>
      <c r="B1347" s="2">
        <v>0.20424768518518518</v>
      </c>
      <c r="C1347">
        <v>15</v>
      </c>
      <c r="D1347" s="24">
        <f t="shared" si="85"/>
        <v>15</v>
      </c>
      <c r="E1347" s="26" t="str">
        <f t="shared" si="88"/>
        <v>Under</v>
      </c>
      <c r="F1347" s="26" t="str">
        <f t="shared" si="86"/>
        <v>Under</v>
      </c>
      <c r="G1347" s="26">
        <f t="shared" si="87"/>
        <v>4</v>
      </c>
    </row>
    <row r="1348" spans="1:7" ht="15" x14ac:dyDescent="0.25">
      <c r="A1348" s="1">
        <v>44383</v>
      </c>
      <c r="B1348" s="2">
        <v>0.20428240740740741</v>
      </c>
      <c r="C1348">
        <v>12</v>
      </c>
      <c r="D1348" s="24">
        <f t="shared" si="85"/>
        <v>12</v>
      </c>
      <c r="E1348" s="26" t="str">
        <f t="shared" si="88"/>
        <v>Under</v>
      </c>
      <c r="F1348" s="26" t="str">
        <f t="shared" si="86"/>
        <v>Under</v>
      </c>
      <c r="G1348" s="26">
        <f t="shared" si="87"/>
        <v>4</v>
      </c>
    </row>
    <row r="1349" spans="1:7" ht="15" x14ac:dyDescent="0.25">
      <c r="A1349" s="1">
        <v>44383</v>
      </c>
      <c r="B1349" s="2">
        <v>0.20468749999999999</v>
      </c>
      <c r="C1349">
        <v>15</v>
      </c>
      <c r="D1349" s="24">
        <f t="shared" si="85"/>
        <v>15</v>
      </c>
      <c r="E1349" s="26" t="str">
        <f t="shared" si="88"/>
        <v>Under</v>
      </c>
      <c r="F1349" s="26" t="str">
        <f t="shared" si="86"/>
        <v>Under</v>
      </c>
      <c r="G1349" s="26">
        <f t="shared" si="87"/>
        <v>4</v>
      </c>
    </row>
    <row r="1350" spans="1:7" ht="15" x14ac:dyDescent="0.25">
      <c r="A1350" s="1">
        <v>44383</v>
      </c>
      <c r="B1350" s="2">
        <v>0.20479166666666668</v>
      </c>
      <c r="C1350">
        <v>15</v>
      </c>
      <c r="D1350" s="24">
        <f t="shared" si="85"/>
        <v>15</v>
      </c>
      <c r="E1350" s="26" t="str">
        <f t="shared" si="88"/>
        <v>Under</v>
      </c>
      <c r="F1350" s="26" t="str">
        <f t="shared" si="86"/>
        <v>Under</v>
      </c>
      <c r="G1350" s="26">
        <f t="shared" si="87"/>
        <v>4</v>
      </c>
    </row>
    <row r="1351" spans="1:7" ht="15" x14ac:dyDescent="0.25">
      <c r="A1351" s="1">
        <v>44383</v>
      </c>
      <c r="B1351" s="2">
        <v>0.20491898148148149</v>
      </c>
      <c r="C1351">
        <v>12</v>
      </c>
      <c r="D1351" s="24">
        <f t="shared" si="85"/>
        <v>12</v>
      </c>
      <c r="E1351" s="26" t="str">
        <f t="shared" si="88"/>
        <v>Under</v>
      </c>
      <c r="F1351" s="26" t="str">
        <f t="shared" si="86"/>
        <v>Under</v>
      </c>
      <c r="G1351" s="26">
        <f t="shared" si="87"/>
        <v>4</v>
      </c>
    </row>
    <row r="1352" spans="1:7" ht="15" x14ac:dyDescent="0.25">
      <c r="A1352" s="1">
        <v>44383</v>
      </c>
      <c r="B1352" s="2">
        <v>0.20521990740740739</v>
      </c>
      <c r="C1352">
        <v>14</v>
      </c>
      <c r="D1352" s="24">
        <f t="shared" si="85"/>
        <v>14</v>
      </c>
      <c r="E1352" s="26" t="str">
        <f t="shared" si="88"/>
        <v>Under</v>
      </c>
      <c r="F1352" s="26" t="str">
        <f t="shared" si="86"/>
        <v>Under</v>
      </c>
      <c r="G1352" s="26">
        <f t="shared" si="87"/>
        <v>4</v>
      </c>
    </row>
    <row r="1353" spans="1:7" ht="15" x14ac:dyDescent="0.25">
      <c r="A1353" s="1">
        <v>44383</v>
      </c>
      <c r="B1353" s="2">
        <v>0.20532407407407408</v>
      </c>
      <c r="C1353">
        <v>14</v>
      </c>
      <c r="D1353" s="24">
        <f t="shared" si="85"/>
        <v>14</v>
      </c>
      <c r="E1353" s="26" t="str">
        <f t="shared" si="88"/>
        <v>Under</v>
      </c>
      <c r="F1353" s="26" t="str">
        <f t="shared" si="86"/>
        <v>Under</v>
      </c>
      <c r="G1353" s="26">
        <f t="shared" si="87"/>
        <v>4</v>
      </c>
    </row>
    <row r="1354" spans="1:7" ht="15" x14ac:dyDescent="0.25">
      <c r="A1354" s="1">
        <v>44383</v>
      </c>
      <c r="B1354" s="2">
        <v>0.20549768518518519</v>
      </c>
      <c r="C1354">
        <v>15</v>
      </c>
      <c r="D1354" s="24">
        <f t="shared" si="85"/>
        <v>15</v>
      </c>
      <c r="E1354" s="26" t="str">
        <f t="shared" si="88"/>
        <v>Under</v>
      </c>
      <c r="F1354" s="26" t="str">
        <f t="shared" si="86"/>
        <v>Under</v>
      </c>
      <c r="G1354" s="26">
        <f t="shared" si="87"/>
        <v>4</v>
      </c>
    </row>
    <row r="1355" spans="1:7" ht="15" x14ac:dyDescent="0.25">
      <c r="A1355" s="1">
        <v>44383</v>
      </c>
      <c r="B1355" s="2">
        <v>0.20561342592592591</v>
      </c>
      <c r="C1355">
        <v>15</v>
      </c>
      <c r="D1355" s="24">
        <f t="shared" si="85"/>
        <v>15</v>
      </c>
      <c r="E1355" s="26" t="str">
        <f t="shared" si="88"/>
        <v>Under</v>
      </c>
      <c r="F1355" s="26" t="str">
        <f t="shared" si="86"/>
        <v>Under</v>
      </c>
      <c r="G1355" s="26">
        <f t="shared" si="87"/>
        <v>4</v>
      </c>
    </row>
    <row r="1356" spans="1:7" ht="15" x14ac:dyDescent="0.25">
      <c r="A1356" s="1">
        <v>44383</v>
      </c>
      <c r="B1356" s="2">
        <v>0.20603009259259261</v>
      </c>
      <c r="C1356">
        <v>14</v>
      </c>
      <c r="D1356" s="24">
        <f t="shared" si="85"/>
        <v>14</v>
      </c>
      <c r="E1356" s="26" t="str">
        <f t="shared" si="88"/>
        <v>Under</v>
      </c>
      <c r="F1356" s="26" t="str">
        <f t="shared" si="86"/>
        <v>Under</v>
      </c>
      <c r="G1356" s="26">
        <f t="shared" si="87"/>
        <v>4</v>
      </c>
    </row>
    <row r="1357" spans="1:7" ht="15" x14ac:dyDescent="0.25">
      <c r="A1357" s="1">
        <v>44383</v>
      </c>
      <c r="B1357" s="2">
        <v>0.20636574074074074</v>
      </c>
      <c r="C1357">
        <v>14</v>
      </c>
      <c r="D1357" s="24">
        <f t="shared" si="85"/>
        <v>14</v>
      </c>
      <c r="E1357" s="26" t="str">
        <f t="shared" si="88"/>
        <v>Under</v>
      </c>
      <c r="F1357" s="26" t="str">
        <f t="shared" si="86"/>
        <v>Under</v>
      </c>
      <c r="G1357" s="26">
        <f t="shared" si="87"/>
        <v>4</v>
      </c>
    </row>
    <row r="1358" spans="1:7" ht="15" x14ac:dyDescent="0.25">
      <c r="A1358" s="1">
        <v>44383</v>
      </c>
      <c r="B1358" s="2">
        <v>0.20640046296296297</v>
      </c>
      <c r="C1358">
        <v>18</v>
      </c>
      <c r="D1358" s="24">
        <f t="shared" si="85"/>
        <v>18</v>
      </c>
      <c r="E1358" s="26" t="str">
        <f t="shared" si="88"/>
        <v>Under</v>
      </c>
      <c r="F1358" s="26" t="str">
        <f t="shared" si="86"/>
        <v>Under</v>
      </c>
      <c r="G1358" s="26">
        <f t="shared" si="87"/>
        <v>4</v>
      </c>
    </row>
    <row r="1359" spans="1:7" ht="15" x14ac:dyDescent="0.25">
      <c r="A1359" s="1">
        <v>44383</v>
      </c>
      <c r="B1359" s="2">
        <v>0.20645833333333333</v>
      </c>
      <c r="C1359">
        <v>15</v>
      </c>
      <c r="D1359" s="24">
        <f t="shared" si="85"/>
        <v>15</v>
      </c>
      <c r="E1359" s="26" t="str">
        <f t="shared" si="88"/>
        <v>Under</v>
      </c>
      <c r="F1359" s="26" t="str">
        <f t="shared" si="86"/>
        <v>Under</v>
      </c>
      <c r="G1359" s="26">
        <f t="shared" si="87"/>
        <v>4</v>
      </c>
    </row>
    <row r="1360" spans="1:7" ht="15" x14ac:dyDescent="0.25">
      <c r="A1360" s="1">
        <v>44383</v>
      </c>
      <c r="B1360" s="2">
        <v>0.20650462962962965</v>
      </c>
      <c r="C1360">
        <v>13</v>
      </c>
      <c r="D1360" s="24">
        <f t="shared" si="85"/>
        <v>13</v>
      </c>
      <c r="E1360" s="26" t="str">
        <f t="shared" si="88"/>
        <v>Under</v>
      </c>
      <c r="F1360" s="26" t="str">
        <f t="shared" si="86"/>
        <v>Under</v>
      </c>
      <c r="G1360" s="26">
        <f t="shared" si="87"/>
        <v>4</v>
      </c>
    </row>
    <row r="1361" spans="1:7" ht="15" x14ac:dyDescent="0.25">
      <c r="A1361" s="1">
        <v>44383</v>
      </c>
      <c r="B1361" s="2">
        <v>0.20675925925925928</v>
      </c>
      <c r="C1361">
        <v>14</v>
      </c>
      <c r="D1361" s="24">
        <f t="shared" si="85"/>
        <v>14</v>
      </c>
      <c r="E1361" s="26" t="str">
        <f t="shared" si="88"/>
        <v>Under</v>
      </c>
      <c r="F1361" s="26" t="str">
        <f t="shared" si="86"/>
        <v>Under</v>
      </c>
      <c r="G1361" s="26">
        <f t="shared" si="87"/>
        <v>4</v>
      </c>
    </row>
    <row r="1362" spans="1:7" ht="15" x14ac:dyDescent="0.25">
      <c r="A1362" s="1">
        <v>44383</v>
      </c>
      <c r="B1362" s="2">
        <v>0.20696759259259259</v>
      </c>
      <c r="C1362">
        <v>13</v>
      </c>
      <c r="D1362" s="24">
        <f t="shared" si="85"/>
        <v>13</v>
      </c>
      <c r="E1362" s="26" t="str">
        <f t="shared" si="88"/>
        <v>Under</v>
      </c>
      <c r="F1362" s="26" t="str">
        <f t="shared" si="86"/>
        <v>Under</v>
      </c>
      <c r="G1362" s="26">
        <f t="shared" si="87"/>
        <v>4</v>
      </c>
    </row>
    <row r="1363" spans="1:7" ht="15" x14ac:dyDescent="0.25">
      <c r="A1363" s="1">
        <v>44383</v>
      </c>
      <c r="B1363" s="2">
        <v>0.20708333333333331</v>
      </c>
      <c r="C1363">
        <v>11</v>
      </c>
      <c r="D1363" s="24">
        <f t="shared" si="85"/>
        <v>11</v>
      </c>
      <c r="E1363" s="26" t="str">
        <f t="shared" si="88"/>
        <v>Under</v>
      </c>
      <c r="F1363" s="26" t="str">
        <f t="shared" si="86"/>
        <v>Under</v>
      </c>
      <c r="G1363" s="26">
        <f t="shared" si="87"/>
        <v>4</v>
      </c>
    </row>
    <row r="1364" spans="1:7" ht="15" x14ac:dyDescent="0.25">
      <c r="A1364" s="1">
        <v>44383</v>
      </c>
      <c r="B1364" s="2">
        <v>0.20738425925925927</v>
      </c>
      <c r="C1364">
        <v>13</v>
      </c>
      <c r="D1364" s="24">
        <f t="shared" si="85"/>
        <v>13</v>
      </c>
      <c r="E1364" s="26" t="str">
        <f t="shared" si="88"/>
        <v>Under</v>
      </c>
      <c r="F1364" s="26" t="str">
        <f t="shared" si="86"/>
        <v>Under</v>
      </c>
      <c r="G1364" s="26">
        <f t="shared" si="87"/>
        <v>4</v>
      </c>
    </row>
    <row r="1365" spans="1:7" ht="15" x14ac:dyDescent="0.25">
      <c r="A1365" s="1">
        <v>44383</v>
      </c>
      <c r="B1365" s="2">
        <v>0.2074189814814815</v>
      </c>
      <c r="C1365">
        <v>12</v>
      </c>
      <c r="D1365" s="24">
        <f t="shared" si="85"/>
        <v>12</v>
      </c>
      <c r="E1365" s="26" t="str">
        <f t="shared" si="88"/>
        <v>Under</v>
      </c>
      <c r="F1365" s="26" t="str">
        <f t="shared" si="86"/>
        <v>Under</v>
      </c>
      <c r="G1365" s="26">
        <f t="shared" si="87"/>
        <v>4</v>
      </c>
    </row>
    <row r="1366" spans="1:7" ht="15" x14ac:dyDescent="0.25">
      <c r="A1366" s="1">
        <v>44383</v>
      </c>
      <c r="B1366" s="2">
        <v>0.20789351851851853</v>
      </c>
      <c r="C1366">
        <v>15</v>
      </c>
      <c r="D1366" s="24">
        <f t="shared" si="85"/>
        <v>15</v>
      </c>
      <c r="E1366" s="26" t="str">
        <f t="shared" si="88"/>
        <v>Under</v>
      </c>
      <c r="F1366" s="26" t="str">
        <f t="shared" si="86"/>
        <v>Under</v>
      </c>
      <c r="G1366" s="26">
        <f t="shared" si="87"/>
        <v>4</v>
      </c>
    </row>
    <row r="1367" spans="1:7" ht="15" x14ac:dyDescent="0.25">
      <c r="A1367" s="1">
        <v>44383</v>
      </c>
      <c r="B1367" s="2">
        <v>0.20792824074074076</v>
      </c>
      <c r="C1367">
        <v>13</v>
      </c>
      <c r="D1367" s="24">
        <f t="shared" ref="D1367:D1430" si="89">IF(C1367="","",IF($B$9="mph",C1367,ROUND(C1367*0.6214,0)))</f>
        <v>13</v>
      </c>
      <c r="E1367" s="26" t="str">
        <f t="shared" si="88"/>
        <v>Under</v>
      </c>
      <c r="F1367" s="26" t="str">
        <f t="shared" ref="F1367:F1430" si="90">IF(D1367="","",IF(D1367&gt;$B$10,"Over","Under"))</f>
        <v>Under</v>
      </c>
      <c r="G1367" s="26">
        <f t="shared" ref="G1367:G1430" si="91">HOUR(B1367)</f>
        <v>4</v>
      </c>
    </row>
    <row r="1368" spans="1:7" ht="15" x14ac:dyDescent="0.25">
      <c r="A1368" s="1">
        <v>44383</v>
      </c>
      <c r="B1368" s="2">
        <v>0.20899305555555556</v>
      </c>
      <c r="C1368">
        <v>19</v>
      </c>
      <c r="D1368" s="24">
        <f t="shared" si="89"/>
        <v>19</v>
      </c>
      <c r="E1368" s="26" t="str">
        <f t="shared" ref="E1368:E1431" si="92">IF(D1368="","",IF(D1368&gt;$B$11,"Over","Under"))</f>
        <v>Under</v>
      </c>
      <c r="F1368" s="26" t="str">
        <f t="shared" si="90"/>
        <v>Under</v>
      </c>
      <c r="G1368" s="26">
        <f t="shared" si="91"/>
        <v>5</v>
      </c>
    </row>
    <row r="1369" spans="1:7" ht="15" x14ac:dyDescent="0.25">
      <c r="A1369" s="1">
        <v>44383</v>
      </c>
      <c r="B1369" s="2">
        <v>0.20906250000000001</v>
      </c>
      <c r="C1369">
        <v>13</v>
      </c>
      <c r="D1369" s="24">
        <f t="shared" si="89"/>
        <v>13</v>
      </c>
      <c r="E1369" s="26" t="str">
        <f t="shared" si="92"/>
        <v>Under</v>
      </c>
      <c r="F1369" s="26" t="str">
        <f t="shared" si="90"/>
        <v>Under</v>
      </c>
      <c r="G1369" s="26">
        <f t="shared" si="91"/>
        <v>5</v>
      </c>
    </row>
    <row r="1370" spans="1:7" ht="15" x14ac:dyDescent="0.25">
      <c r="A1370" s="1">
        <v>44383</v>
      </c>
      <c r="B1370" s="2">
        <v>0.20916666666666664</v>
      </c>
      <c r="C1370">
        <v>13</v>
      </c>
      <c r="D1370" s="24">
        <f t="shared" si="89"/>
        <v>13</v>
      </c>
      <c r="E1370" s="26" t="str">
        <f t="shared" si="92"/>
        <v>Under</v>
      </c>
      <c r="F1370" s="26" t="str">
        <f t="shared" si="90"/>
        <v>Under</v>
      </c>
      <c r="G1370" s="26">
        <f t="shared" si="91"/>
        <v>5</v>
      </c>
    </row>
    <row r="1371" spans="1:7" ht="15" x14ac:dyDescent="0.25">
      <c r="A1371" s="1">
        <v>44383</v>
      </c>
      <c r="B1371" s="2">
        <v>0.20923611111111109</v>
      </c>
      <c r="C1371">
        <v>14</v>
      </c>
      <c r="D1371" s="24">
        <f t="shared" si="89"/>
        <v>14</v>
      </c>
      <c r="E1371" s="26" t="str">
        <f t="shared" si="92"/>
        <v>Under</v>
      </c>
      <c r="F1371" s="26" t="str">
        <f t="shared" si="90"/>
        <v>Under</v>
      </c>
      <c r="G1371" s="26">
        <f t="shared" si="91"/>
        <v>5</v>
      </c>
    </row>
    <row r="1372" spans="1:7" ht="15" x14ac:dyDescent="0.25">
      <c r="A1372" s="1">
        <v>44383</v>
      </c>
      <c r="B1372" s="2">
        <v>0.20927083333333332</v>
      </c>
      <c r="C1372">
        <v>15</v>
      </c>
      <c r="D1372" s="24">
        <f t="shared" si="89"/>
        <v>15</v>
      </c>
      <c r="E1372" s="26" t="str">
        <f t="shared" si="92"/>
        <v>Under</v>
      </c>
      <c r="F1372" s="26" t="str">
        <f t="shared" si="90"/>
        <v>Under</v>
      </c>
      <c r="G1372" s="26">
        <f t="shared" si="91"/>
        <v>5</v>
      </c>
    </row>
    <row r="1373" spans="1:7" ht="15" x14ac:dyDescent="0.25">
      <c r="A1373" s="1">
        <v>44383</v>
      </c>
      <c r="B1373" s="2">
        <v>0.20936342592592594</v>
      </c>
      <c r="C1373">
        <v>15</v>
      </c>
      <c r="D1373" s="24">
        <f t="shared" si="89"/>
        <v>15</v>
      </c>
      <c r="E1373" s="26" t="str">
        <f t="shared" si="92"/>
        <v>Under</v>
      </c>
      <c r="F1373" s="26" t="str">
        <f t="shared" si="90"/>
        <v>Under</v>
      </c>
      <c r="G1373" s="26">
        <f t="shared" si="91"/>
        <v>5</v>
      </c>
    </row>
    <row r="1374" spans="1:7" ht="15" x14ac:dyDescent="0.25">
      <c r="A1374" s="1">
        <v>44383</v>
      </c>
      <c r="B1374" s="2">
        <v>0.20946759259259259</v>
      </c>
      <c r="C1374">
        <v>15</v>
      </c>
      <c r="D1374" s="24">
        <f t="shared" si="89"/>
        <v>15</v>
      </c>
      <c r="E1374" s="26" t="str">
        <f t="shared" si="92"/>
        <v>Under</v>
      </c>
      <c r="F1374" s="26" t="str">
        <f t="shared" si="90"/>
        <v>Under</v>
      </c>
      <c r="G1374" s="26">
        <f t="shared" si="91"/>
        <v>5</v>
      </c>
    </row>
    <row r="1375" spans="1:7" ht="15" x14ac:dyDescent="0.25">
      <c r="A1375" s="1">
        <v>44383</v>
      </c>
      <c r="B1375" s="2">
        <v>0.20953703703703705</v>
      </c>
      <c r="C1375">
        <v>15</v>
      </c>
      <c r="D1375" s="24">
        <f t="shared" si="89"/>
        <v>15</v>
      </c>
      <c r="E1375" s="26" t="str">
        <f t="shared" si="92"/>
        <v>Under</v>
      </c>
      <c r="F1375" s="26" t="str">
        <f t="shared" si="90"/>
        <v>Under</v>
      </c>
      <c r="G1375" s="26">
        <f t="shared" si="91"/>
        <v>5</v>
      </c>
    </row>
    <row r="1376" spans="1:7" ht="15" x14ac:dyDescent="0.25">
      <c r="A1376" s="1">
        <v>44383</v>
      </c>
      <c r="B1376" s="2">
        <v>0.20975694444444445</v>
      </c>
      <c r="C1376">
        <v>16</v>
      </c>
      <c r="D1376" s="24">
        <f t="shared" si="89"/>
        <v>16</v>
      </c>
      <c r="E1376" s="26" t="str">
        <f t="shared" si="92"/>
        <v>Under</v>
      </c>
      <c r="F1376" s="26" t="str">
        <f t="shared" si="90"/>
        <v>Under</v>
      </c>
      <c r="G1376" s="26">
        <f t="shared" si="91"/>
        <v>5</v>
      </c>
    </row>
    <row r="1377" spans="1:7" ht="15" x14ac:dyDescent="0.25">
      <c r="A1377" s="1">
        <v>44383</v>
      </c>
      <c r="B1377" s="2">
        <v>0.20978009259259259</v>
      </c>
      <c r="C1377">
        <v>15</v>
      </c>
      <c r="D1377" s="24">
        <f t="shared" si="89"/>
        <v>15</v>
      </c>
      <c r="E1377" s="26" t="str">
        <f t="shared" si="92"/>
        <v>Under</v>
      </c>
      <c r="F1377" s="26" t="str">
        <f t="shared" si="90"/>
        <v>Under</v>
      </c>
      <c r="G1377" s="26">
        <f t="shared" si="91"/>
        <v>5</v>
      </c>
    </row>
    <row r="1378" spans="1:7" ht="15" x14ac:dyDescent="0.25">
      <c r="A1378" s="1">
        <v>44383</v>
      </c>
      <c r="B1378" s="2">
        <v>0.20981481481481482</v>
      </c>
      <c r="C1378">
        <v>10</v>
      </c>
      <c r="D1378" s="24">
        <f t="shared" si="89"/>
        <v>10</v>
      </c>
      <c r="E1378" s="26" t="str">
        <f t="shared" si="92"/>
        <v>Under</v>
      </c>
      <c r="F1378" s="26" t="str">
        <f t="shared" si="90"/>
        <v>Under</v>
      </c>
      <c r="G1378" s="26">
        <f t="shared" si="91"/>
        <v>5</v>
      </c>
    </row>
    <row r="1379" spans="1:7" ht="15" x14ac:dyDescent="0.25">
      <c r="A1379" s="1">
        <v>44383</v>
      </c>
      <c r="B1379" s="2">
        <v>0.20987268518518518</v>
      </c>
      <c r="C1379">
        <v>13</v>
      </c>
      <c r="D1379" s="24">
        <f t="shared" si="89"/>
        <v>13</v>
      </c>
      <c r="E1379" s="26" t="str">
        <f t="shared" si="92"/>
        <v>Under</v>
      </c>
      <c r="F1379" s="26" t="str">
        <f t="shared" si="90"/>
        <v>Under</v>
      </c>
      <c r="G1379" s="26">
        <f t="shared" si="91"/>
        <v>5</v>
      </c>
    </row>
    <row r="1380" spans="1:7" ht="15" x14ac:dyDescent="0.25">
      <c r="A1380" s="1">
        <v>44383</v>
      </c>
      <c r="B1380" s="2">
        <v>0.21006944444444445</v>
      </c>
      <c r="C1380">
        <v>23</v>
      </c>
      <c r="D1380" s="24">
        <f t="shared" si="89"/>
        <v>23</v>
      </c>
      <c r="E1380" s="26" t="str">
        <f t="shared" si="92"/>
        <v>Under</v>
      </c>
      <c r="F1380" s="26" t="str">
        <f t="shared" si="90"/>
        <v>Over</v>
      </c>
      <c r="G1380" s="26">
        <f t="shared" si="91"/>
        <v>5</v>
      </c>
    </row>
    <row r="1381" spans="1:7" ht="15" x14ac:dyDescent="0.25">
      <c r="A1381" s="1">
        <v>44383</v>
      </c>
      <c r="B1381" s="2">
        <v>0.21008101851851854</v>
      </c>
      <c r="C1381">
        <v>22</v>
      </c>
      <c r="D1381" s="24">
        <f t="shared" si="89"/>
        <v>22</v>
      </c>
      <c r="E1381" s="26" t="str">
        <f t="shared" si="92"/>
        <v>Under</v>
      </c>
      <c r="F1381" s="26" t="str">
        <f t="shared" si="90"/>
        <v>Over</v>
      </c>
      <c r="G1381" s="26">
        <f t="shared" si="91"/>
        <v>5</v>
      </c>
    </row>
    <row r="1382" spans="1:7" ht="15" x14ac:dyDescent="0.25">
      <c r="A1382" s="1">
        <v>44383</v>
      </c>
      <c r="B1382" s="2">
        <v>0.21046296296296296</v>
      </c>
      <c r="C1382">
        <v>13</v>
      </c>
      <c r="D1382" s="24">
        <f t="shared" si="89"/>
        <v>13</v>
      </c>
      <c r="E1382" s="26" t="str">
        <f t="shared" si="92"/>
        <v>Under</v>
      </c>
      <c r="F1382" s="26" t="str">
        <f t="shared" si="90"/>
        <v>Under</v>
      </c>
      <c r="G1382" s="26">
        <f t="shared" si="91"/>
        <v>5</v>
      </c>
    </row>
    <row r="1383" spans="1:7" ht="15" x14ac:dyDescent="0.25">
      <c r="A1383" s="1">
        <v>44383</v>
      </c>
      <c r="B1383" s="2">
        <v>0.21265046296296297</v>
      </c>
      <c r="C1383">
        <v>19</v>
      </c>
      <c r="D1383" s="24">
        <f t="shared" si="89"/>
        <v>19</v>
      </c>
      <c r="E1383" s="26" t="str">
        <f t="shared" si="92"/>
        <v>Under</v>
      </c>
      <c r="F1383" s="26" t="str">
        <f t="shared" si="90"/>
        <v>Under</v>
      </c>
      <c r="G1383" s="26">
        <f t="shared" si="91"/>
        <v>5</v>
      </c>
    </row>
    <row r="1384" spans="1:7" ht="15" x14ac:dyDescent="0.25">
      <c r="A1384" s="1">
        <v>44383</v>
      </c>
      <c r="B1384" s="2">
        <v>0.21277777777777776</v>
      </c>
      <c r="C1384">
        <v>14</v>
      </c>
      <c r="D1384" s="24">
        <f t="shared" si="89"/>
        <v>14</v>
      </c>
      <c r="E1384" s="26" t="str">
        <f t="shared" si="92"/>
        <v>Under</v>
      </c>
      <c r="F1384" s="26" t="str">
        <f t="shared" si="90"/>
        <v>Under</v>
      </c>
      <c r="G1384" s="26">
        <f t="shared" si="91"/>
        <v>5</v>
      </c>
    </row>
    <row r="1385" spans="1:7" ht="15" x14ac:dyDescent="0.25">
      <c r="A1385" s="1">
        <v>44383</v>
      </c>
      <c r="B1385" s="2">
        <v>0.21282407407407408</v>
      </c>
      <c r="C1385">
        <v>14</v>
      </c>
      <c r="D1385" s="24">
        <f t="shared" si="89"/>
        <v>14</v>
      </c>
      <c r="E1385" s="26" t="str">
        <f t="shared" si="92"/>
        <v>Under</v>
      </c>
      <c r="F1385" s="26" t="str">
        <f t="shared" si="90"/>
        <v>Under</v>
      </c>
      <c r="G1385" s="26">
        <f t="shared" si="91"/>
        <v>5</v>
      </c>
    </row>
    <row r="1386" spans="1:7" ht="15" x14ac:dyDescent="0.25">
      <c r="A1386" s="1">
        <v>44383</v>
      </c>
      <c r="B1386" s="2">
        <v>0.21313657407407408</v>
      </c>
      <c r="C1386">
        <v>14</v>
      </c>
      <c r="D1386" s="24">
        <f t="shared" si="89"/>
        <v>14</v>
      </c>
      <c r="E1386" s="26" t="str">
        <f t="shared" si="92"/>
        <v>Under</v>
      </c>
      <c r="F1386" s="26" t="str">
        <f t="shared" si="90"/>
        <v>Under</v>
      </c>
      <c r="G1386" s="26">
        <f t="shared" si="91"/>
        <v>5</v>
      </c>
    </row>
    <row r="1387" spans="1:7" ht="15" x14ac:dyDescent="0.25">
      <c r="A1387" s="1">
        <v>44383</v>
      </c>
      <c r="B1387" s="2">
        <v>0.21484953703703702</v>
      </c>
      <c r="C1387">
        <v>16</v>
      </c>
      <c r="D1387" s="24">
        <f t="shared" si="89"/>
        <v>16</v>
      </c>
      <c r="E1387" s="26" t="str">
        <f t="shared" si="92"/>
        <v>Under</v>
      </c>
      <c r="F1387" s="26" t="str">
        <f t="shared" si="90"/>
        <v>Under</v>
      </c>
      <c r="G1387" s="26">
        <f t="shared" si="91"/>
        <v>5</v>
      </c>
    </row>
    <row r="1388" spans="1:7" ht="15" x14ac:dyDescent="0.25">
      <c r="A1388" s="1">
        <v>44383</v>
      </c>
      <c r="B1388" s="2">
        <v>0.21565972222222221</v>
      </c>
      <c r="C1388">
        <v>16</v>
      </c>
      <c r="D1388" s="24">
        <f t="shared" si="89"/>
        <v>16</v>
      </c>
      <c r="E1388" s="26" t="str">
        <f t="shared" si="92"/>
        <v>Under</v>
      </c>
      <c r="F1388" s="26" t="str">
        <f t="shared" si="90"/>
        <v>Under</v>
      </c>
      <c r="G1388" s="26">
        <f t="shared" si="91"/>
        <v>5</v>
      </c>
    </row>
    <row r="1389" spans="1:7" ht="15" x14ac:dyDescent="0.25">
      <c r="A1389" s="1">
        <v>44383</v>
      </c>
      <c r="B1389" s="2">
        <v>0.21618055555555557</v>
      </c>
      <c r="C1389">
        <v>15</v>
      </c>
      <c r="D1389" s="24">
        <f t="shared" si="89"/>
        <v>15</v>
      </c>
      <c r="E1389" s="26" t="str">
        <f t="shared" si="92"/>
        <v>Under</v>
      </c>
      <c r="F1389" s="26" t="str">
        <f t="shared" si="90"/>
        <v>Under</v>
      </c>
      <c r="G1389" s="26">
        <f t="shared" si="91"/>
        <v>5</v>
      </c>
    </row>
    <row r="1390" spans="1:7" ht="15" x14ac:dyDescent="0.25">
      <c r="A1390" s="1">
        <v>44383</v>
      </c>
      <c r="B1390" s="2">
        <v>0.2165162037037037</v>
      </c>
      <c r="C1390">
        <v>15</v>
      </c>
      <c r="D1390" s="24">
        <f t="shared" si="89"/>
        <v>15</v>
      </c>
      <c r="E1390" s="26" t="str">
        <f t="shared" si="92"/>
        <v>Under</v>
      </c>
      <c r="F1390" s="26" t="str">
        <f t="shared" si="90"/>
        <v>Under</v>
      </c>
      <c r="G1390" s="26">
        <f t="shared" si="91"/>
        <v>5</v>
      </c>
    </row>
    <row r="1391" spans="1:7" ht="15" x14ac:dyDescent="0.25">
      <c r="A1391" s="1">
        <v>44383</v>
      </c>
      <c r="B1391" s="2">
        <v>0.2288310185185185</v>
      </c>
      <c r="C1391">
        <v>13</v>
      </c>
      <c r="D1391" s="24">
        <f t="shared" si="89"/>
        <v>13</v>
      </c>
      <c r="E1391" s="26" t="str">
        <f t="shared" si="92"/>
        <v>Under</v>
      </c>
      <c r="F1391" s="26" t="str">
        <f t="shared" si="90"/>
        <v>Under</v>
      </c>
      <c r="G1391" s="26">
        <f t="shared" si="91"/>
        <v>5</v>
      </c>
    </row>
    <row r="1392" spans="1:7" ht="15" x14ac:dyDescent="0.25">
      <c r="A1392" s="1">
        <v>44383</v>
      </c>
      <c r="B1392" s="2">
        <v>0.23423611111111109</v>
      </c>
      <c r="C1392">
        <v>11</v>
      </c>
      <c r="D1392" s="24">
        <f t="shared" si="89"/>
        <v>11</v>
      </c>
      <c r="E1392" s="26" t="str">
        <f t="shared" si="92"/>
        <v>Under</v>
      </c>
      <c r="F1392" s="26" t="str">
        <f t="shared" si="90"/>
        <v>Under</v>
      </c>
      <c r="G1392" s="26">
        <f t="shared" si="91"/>
        <v>5</v>
      </c>
    </row>
    <row r="1393" spans="1:7" ht="15" x14ac:dyDescent="0.25">
      <c r="A1393" s="1">
        <v>44383</v>
      </c>
      <c r="B1393" s="2">
        <v>0.24739583333333334</v>
      </c>
      <c r="C1393">
        <v>12</v>
      </c>
      <c r="D1393" s="24">
        <f t="shared" si="89"/>
        <v>12</v>
      </c>
      <c r="E1393" s="26" t="str">
        <f t="shared" si="92"/>
        <v>Under</v>
      </c>
      <c r="F1393" s="26" t="str">
        <f t="shared" si="90"/>
        <v>Under</v>
      </c>
      <c r="G1393" s="26">
        <f t="shared" si="91"/>
        <v>5</v>
      </c>
    </row>
    <row r="1394" spans="1:7" ht="15" x14ac:dyDescent="0.25">
      <c r="A1394" s="1">
        <v>44383</v>
      </c>
      <c r="B1394" s="2">
        <v>0.26991898148148147</v>
      </c>
      <c r="C1394">
        <v>15</v>
      </c>
      <c r="D1394" s="24">
        <f t="shared" si="89"/>
        <v>15</v>
      </c>
      <c r="E1394" s="26" t="str">
        <f t="shared" si="92"/>
        <v>Under</v>
      </c>
      <c r="F1394" s="26" t="str">
        <f t="shared" si="90"/>
        <v>Under</v>
      </c>
      <c r="G1394" s="26">
        <f t="shared" si="91"/>
        <v>6</v>
      </c>
    </row>
    <row r="1395" spans="1:7" ht="15" x14ac:dyDescent="0.25">
      <c r="A1395" s="1">
        <v>44383</v>
      </c>
      <c r="B1395" s="2">
        <v>0.27</v>
      </c>
      <c r="C1395">
        <v>15</v>
      </c>
      <c r="D1395" s="24">
        <f t="shared" si="89"/>
        <v>15</v>
      </c>
      <c r="E1395" s="26" t="str">
        <f t="shared" si="92"/>
        <v>Under</v>
      </c>
      <c r="F1395" s="26" t="str">
        <f t="shared" si="90"/>
        <v>Under</v>
      </c>
      <c r="G1395" s="26">
        <f t="shared" si="91"/>
        <v>6</v>
      </c>
    </row>
    <row r="1396" spans="1:7" ht="15" x14ac:dyDescent="0.25">
      <c r="A1396" s="1">
        <v>44383</v>
      </c>
      <c r="B1396" s="2">
        <v>0.27258101851851851</v>
      </c>
      <c r="C1396">
        <v>12</v>
      </c>
      <c r="D1396" s="24">
        <f t="shared" si="89"/>
        <v>12</v>
      </c>
      <c r="E1396" s="26" t="str">
        <f t="shared" si="92"/>
        <v>Under</v>
      </c>
      <c r="F1396" s="26" t="str">
        <f t="shared" si="90"/>
        <v>Under</v>
      </c>
      <c r="G1396" s="26">
        <f t="shared" si="91"/>
        <v>6</v>
      </c>
    </row>
    <row r="1397" spans="1:7" ht="15" x14ac:dyDescent="0.25">
      <c r="A1397" s="1">
        <v>44383</v>
      </c>
      <c r="B1397" s="2">
        <v>0.27739583333333334</v>
      </c>
      <c r="C1397">
        <v>21</v>
      </c>
      <c r="D1397" s="24">
        <f t="shared" si="89"/>
        <v>21</v>
      </c>
      <c r="E1397" s="26" t="str">
        <f t="shared" si="92"/>
        <v>Under</v>
      </c>
      <c r="F1397" s="26" t="str">
        <f t="shared" si="90"/>
        <v>Over</v>
      </c>
      <c r="G1397" s="26">
        <f t="shared" si="91"/>
        <v>6</v>
      </c>
    </row>
    <row r="1398" spans="1:7" ht="15" x14ac:dyDescent="0.25">
      <c r="A1398" s="1">
        <v>44383</v>
      </c>
      <c r="B1398" s="2">
        <v>0.27740740740740738</v>
      </c>
      <c r="C1398">
        <v>22</v>
      </c>
      <c r="D1398" s="24">
        <f t="shared" si="89"/>
        <v>22</v>
      </c>
      <c r="E1398" s="26" t="str">
        <f t="shared" si="92"/>
        <v>Under</v>
      </c>
      <c r="F1398" s="26" t="str">
        <f t="shared" si="90"/>
        <v>Over</v>
      </c>
      <c r="G1398" s="26">
        <f t="shared" si="91"/>
        <v>6</v>
      </c>
    </row>
    <row r="1399" spans="1:7" ht="15" x14ac:dyDescent="0.25">
      <c r="A1399" s="1">
        <v>44383</v>
      </c>
      <c r="B1399" s="2">
        <v>0.28277777777777779</v>
      </c>
      <c r="C1399">
        <v>14</v>
      </c>
      <c r="D1399" s="24">
        <f t="shared" si="89"/>
        <v>14</v>
      </c>
      <c r="E1399" s="26" t="str">
        <f t="shared" si="92"/>
        <v>Under</v>
      </c>
      <c r="F1399" s="26" t="str">
        <f t="shared" si="90"/>
        <v>Under</v>
      </c>
      <c r="G1399" s="26">
        <f t="shared" si="91"/>
        <v>6</v>
      </c>
    </row>
    <row r="1400" spans="1:7" ht="15" x14ac:dyDescent="0.25">
      <c r="A1400" s="1">
        <v>44383</v>
      </c>
      <c r="B1400" s="2">
        <v>0.28479166666666667</v>
      </c>
      <c r="C1400">
        <v>22</v>
      </c>
      <c r="D1400" s="24">
        <f t="shared" si="89"/>
        <v>22</v>
      </c>
      <c r="E1400" s="26" t="str">
        <f t="shared" si="92"/>
        <v>Under</v>
      </c>
      <c r="F1400" s="26" t="str">
        <f t="shared" si="90"/>
        <v>Over</v>
      </c>
      <c r="G1400" s="26">
        <f t="shared" si="91"/>
        <v>6</v>
      </c>
    </row>
    <row r="1401" spans="1:7" ht="15" x14ac:dyDescent="0.25">
      <c r="A1401" s="1">
        <v>44383</v>
      </c>
      <c r="B1401" s="2">
        <v>0.28748842592592594</v>
      </c>
      <c r="C1401">
        <v>19</v>
      </c>
      <c r="D1401" s="24">
        <f t="shared" si="89"/>
        <v>19</v>
      </c>
      <c r="E1401" s="26" t="str">
        <f t="shared" si="92"/>
        <v>Under</v>
      </c>
      <c r="F1401" s="26" t="str">
        <f t="shared" si="90"/>
        <v>Under</v>
      </c>
      <c r="G1401" s="26">
        <f t="shared" si="91"/>
        <v>6</v>
      </c>
    </row>
    <row r="1402" spans="1:7" ht="15" x14ac:dyDescent="0.25">
      <c r="A1402" s="1">
        <v>44383</v>
      </c>
      <c r="B1402" s="2">
        <v>0.28821759259259255</v>
      </c>
      <c r="C1402">
        <v>21</v>
      </c>
      <c r="D1402" s="24">
        <f t="shared" si="89"/>
        <v>21</v>
      </c>
      <c r="E1402" s="26" t="str">
        <f t="shared" si="92"/>
        <v>Under</v>
      </c>
      <c r="F1402" s="26" t="str">
        <f t="shared" si="90"/>
        <v>Over</v>
      </c>
      <c r="G1402" s="26">
        <f t="shared" si="91"/>
        <v>6</v>
      </c>
    </row>
    <row r="1403" spans="1:7" ht="15" x14ac:dyDescent="0.25">
      <c r="A1403" s="1">
        <v>44383</v>
      </c>
      <c r="B1403" s="2">
        <v>0.2882291666666667</v>
      </c>
      <c r="C1403">
        <v>21</v>
      </c>
      <c r="D1403" s="24">
        <f t="shared" si="89"/>
        <v>21</v>
      </c>
      <c r="E1403" s="26" t="str">
        <f t="shared" si="92"/>
        <v>Under</v>
      </c>
      <c r="F1403" s="26" t="str">
        <f t="shared" si="90"/>
        <v>Over</v>
      </c>
      <c r="G1403" s="26">
        <f t="shared" si="91"/>
        <v>6</v>
      </c>
    </row>
    <row r="1404" spans="1:7" ht="15" x14ac:dyDescent="0.25">
      <c r="A1404" s="1">
        <v>44383</v>
      </c>
      <c r="B1404" s="2">
        <v>0.28913194444444446</v>
      </c>
      <c r="C1404">
        <v>20</v>
      </c>
      <c r="D1404" s="24">
        <f t="shared" si="89"/>
        <v>20</v>
      </c>
      <c r="E1404" s="26" t="str">
        <f t="shared" si="92"/>
        <v>Under</v>
      </c>
      <c r="F1404" s="26" t="str">
        <f t="shared" si="90"/>
        <v>Under</v>
      </c>
      <c r="G1404" s="26">
        <f t="shared" si="91"/>
        <v>6</v>
      </c>
    </row>
    <row r="1405" spans="1:7" ht="15" x14ac:dyDescent="0.25">
      <c r="A1405" s="1">
        <v>44383</v>
      </c>
      <c r="B1405" s="2">
        <v>0.29065972222222219</v>
      </c>
      <c r="C1405">
        <v>13</v>
      </c>
      <c r="D1405" s="24">
        <f t="shared" si="89"/>
        <v>13</v>
      </c>
      <c r="E1405" s="26" t="str">
        <f t="shared" si="92"/>
        <v>Under</v>
      </c>
      <c r="F1405" s="26" t="str">
        <f t="shared" si="90"/>
        <v>Under</v>
      </c>
      <c r="G1405" s="26">
        <f t="shared" si="91"/>
        <v>6</v>
      </c>
    </row>
    <row r="1406" spans="1:7" ht="15" x14ac:dyDescent="0.25">
      <c r="A1406" s="1">
        <v>44383</v>
      </c>
      <c r="B1406" s="2">
        <v>0.29261574074074076</v>
      </c>
      <c r="C1406">
        <v>23</v>
      </c>
      <c r="D1406" s="24">
        <f t="shared" si="89"/>
        <v>23</v>
      </c>
      <c r="E1406" s="26" t="str">
        <f t="shared" si="92"/>
        <v>Under</v>
      </c>
      <c r="F1406" s="26" t="str">
        <f t="shared" si="90"/>
        <v>Over</v>
      </c>
      <c r="G1406" s="26">
        <f t="shared" si="91"/>
        <v>7</v>
      </c>
    </row>
    <row r="1407" spans="1:7" ht="15" x14ac:dyDescent="0.25">
      <c r="A1407" s="1">
        <v>44383</v>
      </c>
      <c r="B1407" s="2">
        <v>0.29524305555555558</v>
      </c>
      <c r="C1407">
        <v>21</v>
      </c>
      <c r="D1407" s="24">
        <f t="shared" si="89"/>
        <v>21</v>
      </c>
      <c r="E1407" s="26" t="str">
        <f t="shared" si="92"/>
        <v>Under</v>
      </c>
      <c r="F1407" s="26" t="str">
        <f t="shared" si="90"/>
        <v>Over</v>
      </c>
      <c r="G1407" s="26">
        <f t="shared" si="91"/>
        <v>7</v>
      </c>
    </row>
    <row r="1408" spans="1:7" ht="15" x14ac:dyDescent="0.25">
      <c r="A1408" s="1">
        <v>44383</v>
      </c>
      <c r="B1408" s="2">
        <v>0.29688657407407409</v>
      </c>
      <c r="C1408">
        <v>15</v>
      </c>
      <c r="D1408" s="24">
        <f t="shared" si="89"/>
        <v>15</v>
      </c>
      <c r="E1408" s="26" t="str">
        <f t="shared" si="92"/>
        <v>Under</v>
      </c>
      <c r="F1408" s="26" t="str">
        <f t="shared" si="90"/>
        <v>Under</v>
      </c>
      <c r="G1408" s="26">
        <f t="shared" si="91"/>
        <v>7</v>
      </c>
    </row>
    <row r="1409" spans="1:7" ht="15" x14ac:dyDescent="0.25">
      <c r="A1409" s="1">
        <v>44383</v>
      </c>
      <c r="B1409" s="2">
        <v>0.29924768518518519</v>
      </c>
      <c r="C1409">
        <v>18</v>
      </c>
      <c r="D1409" s="24">
        <f t="shared" si="89"/>
        <v>18</v>
      </c>
      <c r="E1409" s="26" t="str">
        <f t="shared" si="92"/>
        <v>Under</v>
      </c>
      <c r="F1409" s="26" t="str">
        <f t="shared" si="90"/>
        <v>Under</v>
      </c>
      <c r="G1409" s="26">
        <f t="shared" si="91"/>
        <v>7</v>
      </c>
    </row>
    <row r="1410" spans="1:7" ht="15" x14ac:dyDescent="0.25">
      <c r="A1410" s="1">
        <v>44383</v>
      </c>
      <c r="B1410" s="2">
        <v>0.29936342592592591</v>
      </c>
      <c r="C1410">
        <v>18</v>
      </c>
      <c r="D1410" s="24">
        <f t="shared" si="89"/>
        <v>18</v>
      </c>
      <c r="E1410" s="26" t="str">
        <f t="shared" si="92"/>
        <v>Under</v>
      </c>
      <c r="F1410" s="26" t="str">
        <f t="shared" si="90"/>
        <v>Under</v>
      </c>
      <c r="G1410" s="26">
        <f t="shared" si="91"/>
        <v>7</v>
      </c>
    </row>
    <row r="1411" spans="1:7" ht="15" x14ac:dyDescent="0.25">
      <c r="A1411" s="1">
        <v>44383</v>
      </c>
      <c r="B1411" s="2">
        <v>0.29959490740740741</v>
      </c>
      <c r="C1411">
        <v>18</v>
      </c>
      <c r="D1411" s="24">
        <f t="shared" si="89"/>
        <v>18</v>
      </c>
      <c r="E1411" s="26" t="str">
        <f t="shared" si="92"/>
        <v>Under</v>
      </c>
      <c r="F1411" s="26" t="str">
        <f t="shared" si="90"/>
        <v>Under</v>
      </c>
      <c r="G1411" s="26">
        <f t="shared" si="91"/>
        <v>7</v>
      </c>
    </row>
    <row r="1412" spans="1:7" ht="15" x14ac:dyDescent="0.25">
      <c r="A1412" s="1">
        <v>44383</v>
      </c>
      <c r="B1412" s="2">
        <v>0.30006944444444444</v>
      </c>
      <c r="C1412">
        <v>21</v>
      </c>
      <c r="D1412" s="24">
        <f t="shared" si="89"/>
        <v>21</v>
      </c>
      <c r="E1412" s="26" t="str">
        <f t="shared" si="92"/>
        <v>Under</v>
      </c>
      <c r="F1412" s="26" t="str">
        <f t="shared" si="90"/>
        <v>Over</v>
      </c>
      <c r="G1412" s="26">
        <f t="shared" si="91"/>
        <v>7</v>
      </c>
    </row>
    <row r="1413" spans="1:7" ht="15" x14ac:dyDescent="0.25">
      <c r="A1413" s="1">
        <v>44383</v>
      </c>
      <c r="B1413" s="2">
        <v>0.30008101851851848</v>
      </c>
      <c r="C1413">
        <v>17</v>
      </c>
      <c r="D1413" s="24">
        <f t="shared" si="89"/>
        <v>17</v>
      </c>
      <c r="E1413" s="26" t="str">
        <f t="shared" si="92"/>
        <v>Under</v>
      </c>
      <c r="F1413" s="26" t="str">
        <f t="shared" si="90"/>
        <v>Under</v>
      </c>
      <c r="G1413" s="26">
        <f t="shared" si="91"/>
        <v>7</v>
      </c>
    </row>
    <row r="1414" spans="1:7" ht="15" x14ac:dyDescent="0.25">
      <c r="A1414" s="1">
        <v>44383</v>
      </c>
      <c r="B1414" s="2">
        <v>0.30149305555555556</v>
      </c>
      <c r="C1414">
        <v>21</v>
      </c>
      <c r="D1414" s="24">
        <f t="shared" si="89"/>
        <v>21</v>
      </c>
      <c r="E1414" s="26" t="str">
        <f t="shared" si="92"/>
        <v>Under</v>
      </c>
      <c r="F1414" s="26" t="str">
        <f t="shared" si="90"/>
        <v>Over</v>
      </c>
      <c r="G1414" s="26">
        <f t="shared" si="91"/>
        <v>7</v>
      </c>
    </row>
    <row r="1415" spans="1:7" ht="15" x14ac:dyDescent="0.25">
      <c r="A1415" s="1">
        <v>44383</v>
      </c>
      <c r="B1415" s="2">
        <v>0.30150462962962959</v>
      </c>
      <c r="C1415">
        <v>19</v>
      </c>
      <c r="D1415" s="24">
        <f t="shared" si="89"/>
        <v>19</v>
      </c>
      <c r="E1415" s="26" t="str">
        <f t="shared" si="92"/>
        <v>Under</v>
      </c>
      <c r="F1415" s="26" t="str">
        <f t="shared" si="90"/>
        <v>Under</v>
      </c>
      <c r="G1415" s="26">
        <f t="shared" si="91"/>
        <v>7</v>
      </c>
    </row>
    <row r="1416" spans="1:7" ht="15" x14ac:dyDescent="0.25">
      <c r="A1416" s="1">
        <v>44383</v>
      </c>
      <c r="B1416" s="2">
        <v>0.30340277777777774</v>
      </c>
      <c r="C1416">
        <v>16</v>
      </c>
      <c r="D1416" s="24">
        <f t="shared" si="89"/>
        <v>16</v>
      </c>
      <c r="E1416" s="26" t="str">
        <f t="shared" si="92"/>
        <v>Under</v>
      </c>
      <c r="F1416" s="26" t="str">
        <f t="shared" si="90"/>
        <v>Under</v>
      </c>
      <c r="G1416" s="26">
        <f t="shared" si="91"/>
        <v>7</v>
      </c>
    </row>
    <row r="1417" spans="1:7" ht="15" x14ac:dyDescent="0.25">
      <c r="A1417" s="1">
        <v>44383</v>
      </c>
      <c r="B1417" s="2">
        <v>0.30524305555555559</v>
      </c>
      <c r="C1417">
        <v>17</v>
      </c>
      <c r="D1417" s="24">
        <f t="shared" si="89"/>
        <v>17</v>
      </c>
      <c r="E1417" s="26" t="str">
        <f t="shared" si="92"/>
        <v>Under</v>
      </c>
      <c r="F1417" s="26" t="str">
        <f t="shared" si="90"/>
        <v>Under</v>
      </c>
      <c r="G1417" s="26">
        <f t="shared" si="91"/>
        <v>7</v>
      </c>
    </row>
    <row r="1418" spans="1:7" ht="15" x14ac:dyDescent="0.25">
      <c r="A1418" s="1">
        <v>44383</v>
      </c>
      <c r="B1418" s="2">
        <v>0.30560185185185185</v>
      </c>
      <c r="C1418">
        <v>17</v>
      </c>
      <c r="D1418" s="24">
        <f t="shared" si="89"/>
        <v>17</v>
      </c>
      <c r="E1418" s="26" t="str">
        <f t="shared" si="92"/>
        <v>Under</v>
      </c>
      <c r="F1418" s="26" t="str">
        <f t="shared" si="90"/>
        <v>Under</v>
      </c>
      <c r="G1418" s="26">
        <f t="shared" si="91"/>
        <v>7</v>
      </c>
    </row>
    <row r="1419" spans="1:7" ht="15" x14ac:dyDescent="0.25">
      <c r="A1419" s="1">
        <v>44383</v>
      </c>
      <c r="B1419" s="2">
        <v>0.30708333333333332</v>
      </c>
      <c r="C1419">
        <v>20</v>
      </c>
      <c r="D1419" s="24">
        <f t="shared" si="89"/>
        <v>20</v>
      </c>
      <c r="E1419" s="26" t="str">
        <f t="shared" si="92"/>
        <v>Under</v>
      </c>
      <c r="F1419" s="26" t="str">
        <f t="shared" si="90"/>
        <v>Under</v>
      </c>
      <c r="G1419" s="26">
        <f t="shared" si="91"/>
        <v>7</v>
      </c>
    </row>
    <row r="1420" spans="1:7" ht="15" x14ac:dyDescent="0.25">
      <c r="A1420" s="1">
        <v>44383</v>
      </c>
      <c r="B1420" s="2">
        <v>0.30820601851851853</v>
      </c>
      <c r="C1420">
        <v>14</v>
      </c>
      <c r="D1420" s="24">
        <f t="shared" si="89"/>
        <v>14</v>
      </c>
      <c r="E1420" s="26" t="str">
        <f t="shared" si="92"/>
        <v>Under</v>
      </c>
      <c r="F1420" s="26" t="str">
        <f t="shared" si="90"/>
        <v>Under</v>
      </c>
      <c r="G1420" s="26">
        <f t="shared" si="91"/>
        <v>7</v>
      </c>
    </row>
    <row r="1421" spans="1:7" ht="15" x14ac:dyDescent="0.25">
      <c r="A1421" s="1">
        <v>44383</v>
      </c>
      <c r="B1421" s="2">
        <v>0.30898148148148147</v>
      </c>
      <c r="C1421">
        <v>14</v>
      </c>
      <c r="D1421" s="24">
        <f t="shared" si="89"/>
        <v>14</v>
      </c>
      <c r="E1421" s="26" t="str">
        <f t="shared" si="92"/>
        <v>Under</v>
      </c>
      <c r="F1421" s="26" t="str">
        <f t="shared" si="90"/>
        <v>Under</v>
      </c>
      <c r="G1421" s="26">
        <f t="shared" si="91"/>
        <v>7</v>
      </c>
    </row>
    <row r="1422" spans="1:7" ht="15" x14ac:dyDescent="0.25">
      <c r="A1422" s="1">
        <v>44383</v>
      </c>
      <c r="B1422" s="2">
        <v>0.30967592592592591</v>
      </c>
      <c r="C1422">
        <v>22</v>
      </c>
      <c r="D1422" s="24">
        <f t="shared" si="89"/>
        <v>22</v>
      </c>
      <c r="E1422" s="26" t="str">
        <f t="shared" si="92"/>
        <v>Under</v>
      </c>
      <c r="F1422" s="26" t="str">
        <f t="shared" si="90"/>
        <v>Over</v>
      </c>
      <c r="G1422" s="26">
        <f t="shared" si="91"/>
        <v>7</v>
      </c>
    </row>
    <row r="1423" spans="1:7" ht="15" x14ac:dyDescent="0.25">
      <c r="A1423" s="1">
        <v>44383</v>
      </c>
      <c r="B1423" s="2">
        <v>0.31084490740740739</v>
      </c>
      <c r="C1423">
        <v>14</v>
      </c>
      <c r="D1423" s="24">
        <f t="shared" si="89"/>
        <v>14</v>
      </c>
      <c r="E1423" s="26" t="str">
        <f t="shared" si="92"/>
        <v>Under</v>
      </c>
      <c r="F1423" s="26" t="str">
        <f t="shared" si="90"/>
        <v>Under</v>
      </c>
      <c r="G1423" s="26">
        <f t="shared" si="91"/>
        <v>7</v>
      </c>
    </row>
    <row r="1424" spans="1:7" ht="15" x14ac:dyDescent="0.25">
      <c r="A1424" s="1">
        <v>44383</v>
      </c>
      <c r="B1424" s="2">
        <v>0.31254629629629632</v>
      </c>
      <c r="C1424">
        <v>14</v>
      </c>
      <c r="D1424" s="24">
        <f t="shared" si="89"/>
        <v>14</v>
      </c>
      <c r="E1424" s="26" t="str">
        <f t="shared" si="92"/>
        <v>Under</v>
      </c>
      <c r="F1424" s="26" t="str">
        <f t="shared" si="90"/>
        <v>Under</v>
      </c>
      <c r="G1424" s="26">
        <f t="shared" si="91"/>
        <v>7</v>
      </c>
    </row>
    <row r="1425" spans="1:7" ht="15" x14ac:dyDescent="0.25">
      <c r="A1425" s="1">
        <v>44383</v>
      </c>
      <c r="B1425" s="2">
        <v>0.31438657407407405</v>
      </c>
      <c r="C1425">
        <v>21</v>
      </c>
      <c r="D1425" s="24">
        <f t="shared" si="89"/>
        <v>21</v>
      </c>
      <c r="E1425" s="26" t="str">
        <f t="shared" si="92"/>
        <v>Under</v>
      </c>
      <c r="F1425" s="26" t="str">
        <f t="shared" si="90"/>
        <v>Over</v>
      </c>
      <c r="G1425" s="26">
        <f t="shared" si="91"/>
        <v>7</v>
      </c>
    </row>
    <row r="1426" spans="1:7" ht="15" x14ac:dyDescent="0.25">
      <c r="A1426" s="1">
        <v>44383</v>
      </c>
      <c r="B1426" s="2">
        <v>0.31460648148148146</v>
      </c>
      <c r="C1426">
        <v>15</v>
      </c>
      <c r="D1426" s="24">
        <f t="shared" si="89"/>
        <v>15</v>
      </c>
      <c r="E1426" s="26" t="str">
        <f t="shared" si="92"/>
        <v>Under</v>
      </c>
      <c r="F1426" s="26" t="str">
        <f t="shared" si="90"/>
        <v>Under</v>
      </c>
      <c r="G1426" s="26">
        <f t="shared" si="91"/>
        <v>7</v>
      </c>
    </row>
    <row r="1427" spans="1:7" ht="15" x14ac:dyDescent="0.25">
      <c r="A1427" s="1">
        <v>44383</v>
      </c>
      <c r="B1427" s="2">
        <v>0.31692129629629628</v>
      </c>
      <c r="C1427">
        <v>14</v>
      </c>
      <c r="D1427" s="24">
        <f t="shared" si="89"/>
        <v>14</v>
      </c>
      <c r="E1427" s="26" t="str">
        <f t="shared" si="92"/>
        <v>Under</v>
      </c>
      <c r="F1427" s="26" t="str">
        <f t="shared" si="90"/>
        <v>Under</v>
      </c>
      <c r="G1427" s="26">
        <f t="shared" si="91"/>
        <v>7</v>
      </c>
    </row>
    <row r="1428" spans="1:7" ht="15" x14ac:dyDescent="0.25">
      <c r="A1428" s="1">
        <v>44383</v>
      </c>
      <c r="B1428" s="2">
        <v>0.31776620370370373</v>
      </c>
      <c r="C1428">
        <v>13</v>
      </c>
      <c r="D1428" s="24">
        <f t="shared" si="89"/>
        <v>13</v>
      </c>
      <c r="E1428" s="26" t="str">
        <f t="shared" si="92"/>
        <v>Under</v>
      </c>
      <c r="F1428" s="26" t="str">
        <f t="shared" si="90"/>
        <v>Under</v>
      </c>
      <c r="G1428" s="26">
        <f t="shared" si="91"/>
        <v>7</v>
      </c>
    </row>
    <row r="1429" spans="1:7" ht="15" x14ac:dyDescent="0.25">
      <c r="A1429" s="1">
        <v>44383</v>
      </c>
      <c r="B1429" s="2">
        <v>0.31871527777777781</v>
      </c>
      <c r="C1429">
        <v>18</v>
      </c>
      <c r="D1429" s="24">
        <f t="shared" si="89"/>
        <v>18</v>
      </c>
      <c r="E1429" s="26" t="str">
        <f t="shared" si="92"/>
        <v>Under</v>
      </c>
      <c r="F1429" s="26" t="str">
        <f t="shared" si="90"/>
        <v>Under</v>
      </c>
      <c r="G1429" s="26">
        <f t="shared" si="91"/>
        <v>7</v>
      </c>
    </row>
    <row r="1430" spans="1:7" ht="15" x14ac:dyDescent="0.25">
      <c r="A1430" s="1">
        <v>44383</v>
      </c>
      <c r="B1430" s="2">
        <v>0.31918981481481484</v>
      </c>
      <c r="C1430">
        <v>13</v>
      </c>
      <c r="D1430" s="24">
        <f t="shared" si="89"/>
        <v>13</v>
      </c>
      <c r="E1430" s="26" t="str">
        <f t="shared" si="92"/>
        <v>Under</v>
      </c>
      <c r="F1430" s="26" t="str">
        <f t="shared" si="90"/>
        <v>Under</v>
      </c>
      <c r="G1430" s="26">
        <f t="shared" si="91"/>
        <v>7</v>
      </c>
    </row>
    <row r="1431" spans="1:7" ht="15" x14ac:dyDescent="0.25">
      <c r="A1431" s="1">
        <v>44383</v>
      </c>
      <c r="B1431" s="2">
        <v>0.32</v>
      </c>
      <c r="C1431">
        <v>19</v>
      </c>
      <c r="D1431" s="24">
        <f t="shared" ref="D1431:D1494" si="93">IF(C1431="","",IF($B$9="mph",C1431,ROUND(C1431*0.6214,0)))</f>
        <v>19</v>
      </c>
      <c r="E1431" s="26" t="str">
        <f t="shared" si="92"/>
        <v>Under</v>
      </c>
      <c r="F1431" s="26" t="str">
        <f t="shared" ref="F1431:F1494" si="94">IF(D1431="","",IF(D1431&gt;$B$10,"Over","Under"))</f>
        <v>Under</v>
      </c>
      <c r="G1431" s="26">
        <f t="shared" ref="G1431:G1494" si="95">HOUR(B1431)</f>
        <v>7</v>
      </c>
    </row>
    <row r="1432" spans="1:7" ht="15" x14ac:dyDescent="0.25">
      <c r="A1432" s="1">
        <v>44383</v>
      </c>
      <c r="B1432" s="2">
        <v>0.32202546296296297</v>
      </c>
      <c r="C1432">
        <v>11</v>
      </c>
      <c r="D1432" s="24">
        <f t="shared" si="93"/>
        <v>11</v>
      </c>
      <c r="E1432" s="26" t="str">
        <f t="shared" ref="E1432:E1495" si="96">IF(D1432="","",IF(D1432&gt;$B$11,"Over","Under"))</f>
        <v>Under</v>
      </c>
      <c r="F1432" s="26" t="str">
        <f t="shared" si="94"/>
        <v>Under</v>
      </c>
      <c r="G1432" s="26">
        <f t="shared" si="95"/>
        <v>7</v>
      </c>
    </row>
    <row r="1433" spans="1:7" ht="15" x14ac:dyDescent="0.25">
      <c r="A1433" s="1">
        <v>44383</v>
      </c>
      <c r="B1433" s="2">
        <v>0.32210648148148152</v>
      </c>
      <c r="C1433">
        <v>19</v>
      </c>
      <c r="D1433" s="24">
        <f t="shared" si="93"/>
        <v>19</v>
      </c>
      <c r="E1433" s="26" t="str">
        <f t="shared" si="96"/>
        <v>Under</v>
      </c>
      <c r="F1433" s="26" t="str">
        <f t="shared" si="94"/>
        <v>Under</v>
      </c>
      <c r="G1433" s="26">
        <f t="shared" si="95"/>
        <v>7</v>
      </c>
    </row>
    <row r="1434" spans="1:7" ht="15" x14ac:dyDescent="0.25">
      <c r="A1434" s="1">
        <v>44383</v>
      </c>
      <c r="B1434" s="2">
        <v>0.32310185185185186</v>
      </c>
      <c r="C1434">
        <v>15</v>
      </c>
      <c r="D1434" s="24">
        <f t="shared" si="93"/>
        <v>15</v>
      </c>
      <c r="E1434" s="26" t="str">
        <f t="shared" si="96"/>
        <v>Under</v>
      </c>
      <c r="F1434" s="26" t="str">
        <f t="shared" si="94"/>
        <v>Under</v>
      </c>
      <c r="G1434" s="26">
        <f t="shared" si="95"/>
        <v>7</v>
      </c>
    </row>
    <row r="1435" spans="1:7" ht="15" x14ac:dyDescent="0.25">
      <c r="A1435" s="1">
        <v>44383</v>
      </c>
      <c r="B1435" s="2">
        <v>0.32341435185185186</v>
      </c>
      <c r="C1435">
        <v>13</v>
      </c>
      <c r="D1435" s="24">
        <f t="shared" si="93"/>
        <v>13</v>
      </c>
      <c r="E1435" s="26" t="str">
        <f t="shared" si="96"/>
        <v>Under</v>
      </c>
      <c r="F1435" s="26" t="str">
        <f t="shared" si="94"/>
        <v>Under</v>
      </c>
      <c r="G1435" s="26">
        <f t="shared" si="95"/>
        <v>7</v>
      </c>
    </row>
    <row r="1436" spans="1:7" ht="15" x14ac:dyDescent="0.25">
      <c r="A1436" s="1">
        <v>44383</v>
      </c>
      <c r="B1436" s="2">
        <v>0.32458333333333333</v>
      </c>
      <c r="C1436">
        <v>11</v>
      </c>
      <c r="D1436" s="24">
        <f t="shared" si="93"/>
        <v>11</v>
      </c>
      <c r="E1436" s="26" t="str">
        <f t="shared" si="96"/>
        <v>Under</v>
      </c>
      <c r="F1436" s="26" t="str">
        <f t="shared" si="94"/>
        <v>Under</v>
      </c>
      <c r="G1436" s="26">
        <f t="shared" si="95"/>
        <v>7</v>
      </c>
    </row>
    <row r="1437" spans="1:7" ht="15" x14ac:dyDescent="0.25">
      <c r="A1437" s="1">
        <v>44383</v>
      </c>
      <c r="B1437" s="2">
        <v>0.32487268518518519</v>
      </c>
      <c r="C1437">
        <v>19</v>
      </c>
      <c r="D1437" s="24">
        <f t="shared" si="93"/>
        <v>19</v>
      </c>
      <c r="E1437" s="26" t="str">
        <f t="shared" si="96"/>
        <v>Under</v>
      </c>
      <c r="F1437" s="26" t="str">
        <f t="shared" si="94"/>
        <v>Under</v>
      </c>
      <c r="G1437" s="26">
        <f t="shared" si="95"/>
        <v>7</v>
      </c>
    </row>
    <row r="1438" spans="1:7" ht="15" x14ac:dyDescent="0.25">
      <c r="A1438" s="1">
        <v>44383</v>
      </c>
      <c r="B1438" s="2">
        <v>0.32498842592592592</v>
      </c>
      <c r="C1438">
        <v>19</v>
      </c>
      <c r="D1438" s="24">
        <f t="shared" si="93"/>
        <v>19</v>
      </c>
      <c r="E1438" s="26" t="str">
        <f t="shared" si="96"/>
        <v>Under</v>
      </c>
      <c r="F1438" s="26" t="str">
        <f t="shared" si="94"/>
        <v>Under</v>
      </c>
      <c r="G1438" s="26">
        <f t="shared" si="95"/>
        <v>7</v>
      </c>
    </row>
    <row r="1439" spans="1:7" ht="15" x14ac:dyDescent="0.25">
      <c r="A1439" s="1">
        <v>44383</v>
      </c>
      <c r="B1439" s="2">
        <v>0.32512731481481483</v>
      </c>
      <c r="C1439">
        <v>11</v>
      </c>
      <c r="D1439" s="24">
        <f t="shared" si="93"/>
        <v>11</v>
      </c>
      <c r="E1439" s="26" t="str">
        <f t="shared" si="96"/>
        <v>Under</v>
      </c>
      <c r="F1439" s="26" t="str">
        <f t="shared" si="94"/>
        <v>Under</v>
      </c>
      <c r="G1439" s="26">
        <f t="shared" si="95"/>
        <v>7</v>
      </c>
    </row>
    <row r="1440" spans="1:7" ht="15" x14ac:dyDescent="0.25">
      <c r="A1440" s="1">
        <v>44383</v>
      </c>
      <c r="B1440" s="2">
        <v>0.32593749999999999</v>
      </c>
      <c r="C1440">
        <v>13</v>
      </c>
      <c r="D1440" s="24">
        <f t="shared" si="93"/>
        <v>13</v>
      </c>
      <c r="E1440" s="26" t="str">
        <f t="shared" si="96"/>
        <v>Under</v>
      </c>
      <c r="F1440" s="26" t="str">
        <f t="shared" si="94"/>
        <v>Under</v>
      </c>
      <c r="G1440" s="26">
        <f t="shared" si="95"/>
        <v>7</v>
      </c>
    </row>
    <row r="1441" spans="1:7" ht="15" x14ac:dyDescent="0.25">
      <c r="A1441" s="1">
        <v>44383</v>
      </c>
      <c r="B1441" s="2">
        <v>0.32734953703703701</v>
      </c>
      <c r="C1441">
        <v>17</v>
      </c>
      <c r="D1441" s="24">
        <f t="shared" si="93"/>
        <v>17</v>
      </c>
      <c r="E1441" s="26" t="str">
        <f t="shared" si="96"/>
        <v>Under</v>
      </c>
      <c r="F1441" s="26" t="str">
        <f t="shared" si="94"/>
        <v>Under</v>
      </c>
      <c r="G1441" s="26">
        <f t="shared" si="95"/>
        <v>7</v>
      </c>
    </row>
    <row r="1442" spans="1:7" ht="15" x14ac:dyDescent="0.25">
      <c r="A1442" s="1">
        <v>44383</v>
      </c>
      <c r="B1442" s="2">
        <v>0.32795138888888892</v>
      </c>
      <c r="C1442">
        <v>17</v>
      </c>
      <c r="D1442" s="24">
        <f t="shared" si="93"/>
        <v>17</v>
      </c>
      <c r="E1442" s="26" t="str">
        <f t="shared" si="96"/>
        <v>Under</v>
      </c>
      <c r="F1442" s="26" t="str">
        <f t="shared" si="94"/>
        <v>Under</v>
      </c>
      <c r="G1442" s="26">
        <f t="shared" si="95"/>
        <v>7</v>
      </c>
    </row>
    <row r="1443" spans="1:7" ht="15" x14ac:dyDescent="0.25">
      <c r="A1443" s="1">
        <v>44383</v>
      </c>
      <c r="B1443" s="2">
        <v>0.32799768518518518</v>
      </c>
      <c r="C1443">
        <v>12</v>
      </c>
      <c r="D1443" s="24">
        <f t="shared" si="93"/>
        <v>12</v>
      </c>
      <c r="E1443" s="26" t="str">
        <f t="shared" si="96"/>
        <v>Under</v>
      </c>
      <c r="F1443" s="26" t="str">
        <f t="shared" si="94"/>
        <v>Under</v>
      </c>
      <c r="G1443" s="26">
        <f t="shared" si="95"/>
        <v>7</v>
      </c>
    </row>
    <row r="1444" spans="1:7" ht="15" x14ac:dyDescent="0.25">
      <c r="A1444" s="1">
        <v>44383</v>
      </c>
      <c r="B1444" s="2">
        <v>0.32854166666666668</v>
      </c>
      <c r="C1444">
        <v>10</v>
      </c>
      <c r="D1444" s="24">
        <f t="shared" si="93"/>
        <v>10</v>
      </c>
      <c r="E1444" s="26" t="str">
        <f t="shared" si="96"/>
        <v>Under</v>
      </c>
      <c r="F1444" s="26" t="str">
        <f t="shared" si="94"/>
        <v>Under</v>
      </c>
      <c r="G1444" s="26">
        <f t="shared" si="95"/>
        <v>7</v>
      </c>
    </row>
    <row r="1445" spans="1:7" ht="15" x14ac:dyDescent="0.25">
      <c r="A1445" s="1">
        <v>44383</v>
      </c>
      <c r="B1445" s="2">
        <v>0.32863425925925926</v>
      </c>
      <c r="C1445">
        <v>16</v>
      </c>
      <c r="D1445" s="24">
        <f t="shared" si="93"/>
        <v>16</v>
      </c>
      <c r="E1445" s="26" t="str">
        <f t="shared" si="96"/>
        <v>Under</v>
      </c>
      <c r="F1445" s="26" t="str">
        <f t="shared" si="94"/>
        <v>Under</v>
      </c>
      <c r="G1445" s="26">
        <f t="shared" si="95"/>
        <v>7</v>
      </c>
    </row>
    <row r="1446" spans="1:7" ht="15" x14ac:dyDescent="0.25">
      <c r="A1446" s="1">
        <v>44383</v>
      </c>
      <c r="B1446" s="2">
        <v>0.32979166666666665</v>
      </c>
      <c r="C1446">
        <v>16</v>
      </c>
      <c r="D1446" s="24">
        <f t="shared" si="93"/>
        <v>16</v>
      </c>
      <c r="E1446" s="26" t="str">
        <f t="shared" si="96"/>
        <v>Under</v>
      </c>
      <c r="F1446" s="26" t="str">
        <f t="shared" si="94"/>
        <v>Under</v>
      </c>
      <c r="G1446" s="26">
        <f t="shared" si="95"/>
        <v>7</v>
      </c>
    </row>
    <row r="1447" spans="1:7" ht="15" x14ac:dyDescent="0.25">
      <c r="A1447" s="1">
        <v>44383</v>
      </c>
      <c r="B1447" s="2">
        <v>0.3298611111111111</v>
      </c>
      <c r="C1447">
        <v>12</v>
      </c>
      <c r="D1447" s="24">
        <f t="shared" si="93"/>
        <v>12</v>
      </c>
      <c r="E1447" s="26" t="str">
        <f t="shared" si="96"/>
        <v>Under</v>
      </c>
      <c r="F1447" s="26" t="str">
        <f t="shared" si="94"/>
        <v>Under</v>
      </c>
      <c r="G1447" s="26">
        <f t="shared" si="95"/>
        <v>7</v>
      </c>
    </row>
    <row r="1448" spans="1:7" ht="15" x14ac:dyDescent="0.25">
      <c r="A1448" s="1">
        <v>44383</v>
      </c>
      <c r="B1448" s="2">
        <v>0.32997685185185183</v>
      </c>
      <c r="C1448">
        <v>14</v>
      </c>
      <c r="D1448" s="24">
        <f t="shared" si="93"/>
        <v>14</v>
      </c>
      <c r="E1448" s="26" t="str">
        <f t="shared" si="96"/>
        <v>Under</v>
      </c>
      <c r="F1448" s="26" t="str">
        <f t="shared" si="94"/>
        <v>Under</v>
      </c>
      <c r="G1448" s="26">
        <f t="shared" si="95"/>
        <v>7</v>
      </c>
    </row>
    <row r="1449" spans="1:7" ht="15" x14ac:dyDescent="0.25">
      <c r="A1449" s="1">
        <v>44383</v>
      </c>
      <c r="B1449" s="2">
        <v>0.33043981481481483</v>
      </c>
      <c r="C1449">
        <v>13</v>
      </c>
      <c r="D1449" s="24">
        <f t="shared" si="93"/>
        <v>13</v>
      </c>
      <c r="E1449" s="26" t="str">
        <f t="shared" si="96"/>
        <v>Under</v>
      </c>
      <c r="F1449" s="26" t="str">
        <f t="shared" si="94"/>
        <v>Under</v>
      </c>
      <c r="G1449" s="26">
        <f t="shared" si="95"/>
        <v>7</v>
      </c>
    </row>
    <row r="1450" spans="1:7" ht="15" x14ac:dyDescent="0.25">
      <c r="A1450" s="1">
        <v>44383</v>
      </c>
      <c r="B1450" s="2">
        <v>0.33100694444444445</v>
      </c>
      <c r="C1450">
        <v>17</v>
      </c>
      <c r="D1450" s="24">
        <f t="shared" si="93"/>
        <v>17</v>
      </c>
      <c r="E1450" s="26" t="str">
        <f t="shared" si="96"/>
        <v>Under</v>
      </c>
      <c r="F1450" s="26" t="str">
        <f t="shared" si="94"/>
        <v>Under</v>
      </c>
      <c r="G1450" s="26">
        <f t="shared" si="95"/>
        <v>7</v>
      </c>
    </row>
    <row r="1451" spans="1:7" ht="15" x14ac:dyDescent="0.25">
      <c r="A1451" s="1">
        <v>44383</v>
      </c>
      <c r="B1451" s="2">
        <v>0.33209490740740738</v>
      </c>
      <c r="C1451">
        <v>10</v>
      </c>
      <c r="D1451" s="24">
        <f t="shared" si="93"/>
        <v>10</v>
      </c>
      <c r="E1451" s="26" t="str">
        <f t="shared" si="96"/>
        <v>Under</v>
      </c>
      <c r="F1451" s="26" t="str">
        <f t="shared" si="94"/>
        <v>Under</v>
      </c>
      <c r="G1451" s="26">
        <f t="shared" si="95"/>
        <v>7</v>
      </c>
    </row>
    <row r="1452" spans="1:7" ht="15" x14ac:dyDescent="0.25">
      <c r="A1452" s="1">
        <v>44383</v>
      </c>
      <c r="B1452" s="2">
        <v>0.33229166666666665</v>
      </c>
      <c r="C1452">
        <v>11</v>
      </c>
      <c r="D1452" s="24">
        <f t="shared" si="93"/>
        <v>11</v>
      </c>
      <c r="E1452" s="26" t="str">
        <f t="shared" si="96"/>
        <v>Under</v>
      </c>
      <c r="F1452" s="26" t="str">
        <f t="shared" si="94"/>
        <v>Under</v>
      </c>
      <c r="G1452" s="26">
        <f t="shared" si="95"/>
        <v>7</v>
      </c>
    </row>
    <row r="1453" spans="1:7" ht="15" x14ac:dyDescent="0.25">
      <c r="A1453" s="1">
        <v>44383</v>
      </c>
      <c r="B1453" s="2">
        <v>0.33390046296296294</v>
      </c>
      <c r="C1453">
        <v>12</v>
      </c>
      <c r="D1453" s="24">
        <f t="shared" si="93"/>
        <v>12</v>
      </c>
      <c r="E1453" s="26" t="str">
        <f t="shared" si="96"/>
        <v>Under</v>
      </c>
      <c r="F1453" s="26" t="str">
        <f t="shared" si="94"/>
        <v>Under</v>
      </c>
      <c r="G1453" s="26">
        <f t="shared" si="95"/>
        <v>8</v>
      </c>
    </row>
    <row r="1454" spans="1:7" ht="15" x14ac:dyDescent="0.25">
      <c r="A1454" s="1">
        <v>44383</v>
      </c>
      <c r="B1454" s="2">
        <v>0.33526620370370369</v>
      </c>
      <c r="C1454">
        <v>14</v>
      </c>
      <c r="D1454" s="24">
        <f t="shared" si="93"/>
        <v>14</v>
      </c>
      <c r="E1454" s="26" t="str">
        <f t="shared" si="96"/>
        <v>Under</v>
      </c>
      <c r="F1454" s="26" t="str">
        <f t="shared" si="94"/>
        <v>Under</v>
      </c>
      <c r="G1454" s="26">
        <f t="shared" si="95"/>
        <v>8</v>
      </c>
    </row>
    <row r="1455" spans="1:7" ht="15" x14ac:dyDescent="0.25">
      <c r="A1455" s="1">
        <v>44383</v>
      </c>
      <c r="B1455" s="2">
        <v>0.33601851851851849</v>
      </c>
      <c r="C1455">
        <v>21</v>
      </c>
      <c r="D1455" s="24">
        <f t="shared" si="93"/>
        <v>21</v>
      </c>
      <c r="E1455" s="26" t="str">
        <f t="shared" si="96"/>
        <v>Under</v>
      </c>
      <c r="F1455" s="26" t="str">
        <f t="shared" si="94"/>
        <v>Over</v>
      </c>
      <c r="G1455" s="26">
        <f t="shared" si="95"/>
        <v>8</v>
      </c>
    </row>
    <row r="1456" spans="1:7" ht="15" x14ac:dyDescent="0.25">
      <c r="A1456" s="1">
        <v>44383</v>
      </c>
      <c r="B1456" s="2">
        <v>0.33724537037037039</v>
      </c>
      <c r="C1456">
        <v>15</v>
      </c>
      <c r="D1456" s="24">
        <f t="shared" si="93"/>
        <v>15</v>
      </c>
      <c r="E1456" s="26" t="str">
        <f t="shared" si="96"/>
        <v>Under</v>
      </c>
      <c r="F1456" s="26" t="str">
        <f t="shared" si="94"/>
        <v>Under</v>
      </c>
      <c r="G1456" s="26">
        <f t="shared" si="95"/>
        <v>8</v>
      </c>
    </row>
    <row r="1457" spans="1:7" ht="15" x14ac:dyDescent="0.25">
      <c r="A1457" s="1">
        <v>44383</v>
      </c>
      <c r="B1457" s="2">
        <v>0.33751157407407412</v>
      </c>
      <c r="C1457">
        <v>13</v>
      </c>
      <c r="D1457" s="24">
        <f t="shared" si="93"/>
        <v>13</v>
      </c>
      <c r="E1457" s="26" t="str">
        <f t="shared" si="96"/>
        <v>Under</v>
      </c>
      <c r="F1457" s="26" t="str">
        <f t="shared" si="94"/>
        <v>Under</v>
      </c>
      <c r="G1457" s="26">
        <f t="shared" si="95"/>
        <v>8</v>
      </c>
    </row>
    <row r="1458" spans="1:7" ht="15" x14ac:dyDescent="0.25">
      <c r="A1458" s="1">
        <v>44383</v>
      </c>
      <c r="B1458" s="2">
        <v>0.33824074074074079</v>
      </c>
      <c r="C1458">
        <v>14</v>
      </c>
      <c r="D1458" s="24">
        <f t="shared" si="93"/>
        <v>14</v>
      </c>
      <c r="E1458" s="26" t="str">
        <f t="shared" si="96"/>
        <v>Under</v>
      </c>
      <c r="F1458" s="26" t="str">
        <f t="shared" si="94"/>
        <v>Under</v>
      </c>
      <c r="G1458" s="26">
        <f t="shared" si="95"/>
        <v>8</v>
      </c>
    </row>
    <row r="1459" spans="1:7" ht="15" x14ac:dyDescent="0.25">
      <c r="A1459" s="1">
        <v>44383</v>
      </c>
      <c r="B1459" s="2">
        <v>0.33877314814814818</v>
      </c>
      <c r="C1459">
        <v>23</v>
      </c>
      <c r="D1459" s="24">
        <f t="shared" si="93"/>
        <v>23</v>
      </c>
      <c r="E1459" s="26" t="str">
        <f t="shared" si="96"/>
        <v>Under</v>
      </c>
      <c r="F1459" s="26" t="str">
        <f t="shared" si="94"/>
        <v>Over</v>
      </c>
      <c r="G1459" s="26">
        <f t="shared" si="95"/>
        <v>8</v>
      </c>
    </row>
    <row r="1460" spans="1:7" ht="15" x14ac:dyDescent="0.25">
      <c r="A1460" s="1">
        <v>44383</v>
      </c>
      <c r="B1460" s="2">
        <v>0.33894675925925927</v>
      </c>
      <c r="C1460">
        <v>15</v>
      </c>
      <c r="D1460" s="24">
        <f t="shared" si="93"/>
        <v>15</v>
      </c>
      <c r="E1460" s="26" t="str">
        <f t="shared" si="96"/>
        <v>Under</v>
      </c>
      <c r="F1460" s="26" t="str">
        <f t="shared" si="94"/>
        <v>Under</v>
      </c>
      <c r="G1460" s="26">
        <f t="shared" si="95"/>
        <v>8</v>
      </c>
    </row>
    <row r="1461" spans="1:7" ht="15" x14ac:dyDescent="0.25">
      <c r="A1461" s="1">
        <v>44383</v>
      </c>
      <c r="B1461" s="2">
        <v>0.33929398148148149</v>
      </c>
      <c r="C1461">
        <v>14</v>
      </c>
      <c r="D1461" s="24">
        <f t="shared" si="93"/>
        <v>14</v>
      </c>
      <c r="E1461" s="26" t="str">
        <f t="shared" si="96"/>
        <v>Under</v>
      </c>
      <c r="F1461" s="26" t="str">
        <f t="shared" si="94"/>
        <v>Under</v>
      </c>
      <c r="G1461" s="26">
        <f t="shared" si="95"/>
        <v>8</v>
      </c>
    </row>
    <row r="1462" spans="1:7" ht="15" x14ac:dyDescent="0.25">
      <c r="A1462" s="1">
        <v>44383</v>
      </c>
      <c r="B1462" s="2">
        <v>0.33949074074074076</v>
      </c>
      <c r="C1462">
        <v>14</v>
      </c>
      <c r="D1462" s="24">
        <f t="shared" si="93"/>
        <v>14</v>
      </c>
      <c r="E1462" s="26" t="str">
        <f t="shared" si="96"/>
        <v>Under</v>
      </c>
      <c r="F1462" s="26" t="str">
        <f t="shared" si="94"/>
        <v>Under</v>
      </c>
      <c r="G1462" s="26">
        <f t="shared" si="95"/>
        <v>8</v>
      </c>
    </row>
    <row r="1463" spans="1:7" ht="15" x14ac:dyDescent="0.25">
      <c r="A1463" s="1">
        <v>44383</v>
      </c>
      <c r="B1463" s="2">
        <v>0.33953703703703703</v>
      </c>
      <c r="C1463">
        <v>13</v>
      </c>
      <c r="D1463" s="24">
        <f t="shared" si="93"/>
        <v>13</v>
      </c>
      <c r="E1463" s="26" t="str">
        <f t="shared" si="96"/>
        <v>Under</v>
      </c>
      <c r="F1463" s="26" t="str">
        <f t="shared" si="94"/>
        <v>Under</v>
      </c>
      <c r="G1463" s="26">
        <f t="shared" si="95"/>
        <v>8</v>
      </c>
    </row>
    <row r="1464" spans="1:7" ht="15" x14ac:dyDescent="0.25">
      <c r="A1464" s="1">
        <v>44383</v>
      </c>
      <c r="B1464" s="2">
        <v>0.34005787037037033</v>
      </c>
      <c r="C1464">
        <v>15</v>
      </c>
      <c r="D1464" s="24">
        <f t="shared" si="93"/>
        <v>15</v>
      </c>
      <c r="E1464" s="26" t="str">
        <f t="shared" si="96"/>
        <v>Under</v>
      </c>
      <c r="F1464" s="26" t="str">
        <f t="shared" si="94"/>
        <v>Under</v>
      </c>
      <c r="G1464" s="26">
        <f t="shared" si="95"/>
        <v>8</v>
      </c>
    </row>
    <row r="1465" spans="1:7" ht="15" x14ac:dyDescent="0.25">
      <c r="A1465" s="1">
        <v>44383</v>
      </c>
      <c r="B1465" s="2">
        <v>0.34012731481481479</v>
      </c>
      <c r="C1465">
        <v>14</v>
      </c>
      <c r="D1465" s="24">
        <f t="shared" si="93"/>
        <v>14</v>
      </c>
      <c r="E1465" s="26" t="str">
        <f t="shared" si="96"/>
        <v>Under</v>
      </c>
      <c r="F1465" s="26" t="str">
        <f t="shared" si="94"/>
        <v>Under</v>
      </c>
      <c r="G1465" s="26">
        <f t="shared" si="95"/>
        <v>8</v>
      </c>
    </row>
    <row r="1466" spans="1:7" ht="15" x14ac:dyDescent="0.25">
      <c r="A1466" s="1">
        <v>44383</v>
      </c>
      <c r="B1466" s="2">
        <v>0.3408680555555556</v>
      </c>
      <c r="C1466">
        <v>13</v>
      </c>
      <c r="D1466" s="24">
        <f t="shared" si="93"/>
        <v>13</v>
      </c>
      <c r="E1466" s="26" t="str">
        <f t="shared" si="96"/>
        <v>Under</v>
      </c>
      <c r="F1466" s="26" t="str">
        <f t="shared" si="94"/>
        <v>Under</v>
      </c>
      <c r="G1466" s="26">
        <f t="shared" si="95"/>
        <v>8</v>
      </c>
    </row>
    <row r="1467" spans="1:7" ht="15" x14ac:dyDescent="0.25">
      <c r="A1467" s="1">
        <v>44383</v>
      </c>
      <c r="B1467" s="2">
        <v>0.34099537037037037</v>
      </c>
      <c r="C1467">
        <v>14</v>
      </c>
      <c r="D1467" s="24">
        <f t="shared" si="93"/>
        <v>14</v>
      </c>
      <c r="E1467" s="26" t="str">
        <f t="shared" si="96"/>
        <v>Under</v>
      </c>
      <c r="F1467" s="26" t="str">
        <f t="shared" si="94"/>
        <v>Under</v>
      </c>
      <c r="G1467" s="26">
        <f t="shared" si="95"/>
        <v>8</v>
      </c>
    </row>
    <row r="1468" spans="1:7" ht="15" x14ac:dyDescent="0.25">
      <c r="A1468" s="1">
        <v>44383</v>
      </c>
      <c r="B1468" s="2">
        <v>0.34412037037037035</v>
      </c>
      <c r="C1468">
        <v>10</v>
      </c>
      <c r="D1468" s="24">
        <f t="shared" si="93"/>
        <v>10</v>
      </c>
      <c r="E1468" s="26" t="str">
        <f t="shared" si="96"/>
        <v>Under</v>
      </c>
      <c r="F1468" s="26" t="str">
        <f t="shared" si="94"/>
        <v>Under</v>
      </c>
      <c r="G1468" s="26">
        <f t="shared" si="95"/>
        <v>8</v>
      </c>
    </row>
    <row r="1469" spans="1:7" ht="15" x14ac:dyDescent="0.25">
      <c r="A1469" s="1">
        <v>44383</v>
      </c>
      <c r="B1469" s="2">
        <v>0.34439814814814818</v>
      </c>
      <c r="C1469">
        <v>16</v>
      </c>
      <c r="D1469" s="24">
        <f t="shared" si="93"/>
        <v>16</v>
      </c>
      <c r="E1469" s="26" t="str">
        <f t="shared" si="96"/>
        <v>Under</v>
      </c>
      <c r="F1469" s="26" t="str">
        <f t="shared" si="94"/>
        <v>Under</v>
      </c>
      <c r="G1469" s="26">
        <f t="shared" si="95"/>
        <v>8</v>
      </c>
    </row>
    <row r="1470" spans="1:7" ht="15" x14ac:dyDescent="0.25">
      <c r="A1470" s="1">
        <v>44383</v>
      </c>
      <c r="B1470" s="2">
        <v>0.34462962962962962</v>
      </c>
      <c r="C1470">
        <v>16</v>
      </c>
      <c r="D1470" s="24">
        <f t="shared" si="93"/>
        <v>16</v>
      </c>
      <c r="E1470" s="26" t="str">
        <f t="shared" si="96"/>
        <v>Under</v>
      </c>
      <c r="F1470" s="26" t="str">
        <f t="shared" si="94"/>
        <v>Under</v>
      </c>
      <c r="G1470" s="26">
        <f t="shared" si="95"/>
        <v>8</v>
      </c>
    </row>
    <row r="1471" spans="1:7" ht="15" x14ac:dyDescent="0.25">
      <c r="A1471" s="1">
        <v>44383</v>
      </c>
      <c r="B1471" s="2">
        <v>0.34555555555555556</v>
      </c>
      <c r="C1471">
        <v>10</v>
      </c>
      <c r="D1471" s="24">
        <f t="shared" si="93"/>
        <v>10</v>
      </c>
      <c r="E1471" s="26" t="str">
        <f t="shared" si="96"/>
        <v>Under</v>
      </c>
      <c r="F1471" s="26" t="str">
        <f t="shared" si="94"/>
        <v>Under</v>
      </c>
      <c r="G1471" s="26">
        <f t="shared" si="95"/>
        <v>8</v>
      </c>
    </row>
    <row r="1472" spans="1:7" ht="15" x14ac:dyDescent="0.25">
      <c r="A1472" s="1">
        <v>44383</v>
      </c>
      <c r="B1472" s="2">
        <v>0.34645833333333331</v>
      </c>
      <c r="C1472">
        <v>11</v>
      </c>
      <c r="D1472" s="24">
        <f t="shared" si="93"/>
        <v>11</v>
      </c>
      <c r="E1472" s="26" t="str">
        <f t="shared" si="96"/>
        <v>Under</v>
      </c>
      <c r="F1472" s="26" t="str">
        <f t="shared" si="94"/>
        <v>Under</v>
      </c>
      <c r="G1472" s="26">
        <f t="shared" si="95"/>
        <v>8</v>
      </c>
    </row>
    <row r="1473" spans="1:7" ht="15" x14ac:dyDescent="0.25">
      <c r="A1473" s="1">
        <v>44383</v>
      </c>
      <c r="B1473" s="2">
        <v>0.34660879629629626</v>
      </c>
      <c r="C1473">
        <v>13</v>
      </c>
      <c r="D1473" s="24">
        <f t="shared" si="93"/>
        <v>13</v>
      </c>
      <c r="E1473" s="26" t="str">
        <f t="shared" si="96"/>
        <v>Under</v>
      </c>
      <c r="F1473" s="26" t="str">
        <f t="shared" si="94"/>
        <v>Under</v>
      </c>
      <c r="G1473" s="26">
        <f t="shared" si="95"/>
        <v>8</v>
      </c>
    </row>
    <row r="1474" spans="1:7" ht="15" x14ac:dyDescent="0.25">
      <c r="A1474" s="1">
        <v>44383</v>
      </c>
      <c r="B1474" s="2">
        <v>0.34697916666666667</v>
      </c>
      <c r="C1474">
        <v>9</v>
      </c>
      <c r="D1474" s="24">
        <f t="shared" si="93"/>
        <v>9</v>
      </c>
      <c r="E1474" s="26" t="str">
        <f t="shared" si="96"/>
        <v>Under</v>
      </c>
      <c r="F1474" s="26" t="str">
        <f t="shared" si="94"/>
        <v>Under</v>
      </c>
      <c r="G1474" s="26">
        <f t="shared" si="95"/>
        <v>8</v>
      </c>
    </row>
    <row r="1475" spans="1:7" ht="15" x14ac:dyDescent="0.25">
      <c r="A1475" s="1">
        <v>44383</v>
      </c>
      <c r="B1475" s="2">
        <v>0.3470138888888889</v>
      </c>
      <c r="C1475">
        <v>16</v>
      </c>
      <c r="D1475" s="24">
        <f t="shared" si="93"/>
        <v>16</v>
      </c>
      <c r="E1475" s="26" t="str">
        <f t="shared" si="96"/>
        <v>Under</v>
      </c>
      <c r="F1475" s="26" t="str">
        <f t="shared" si="94"/>
        <v>Under</v>
      </c>
      <c r="G1475" s="26">
        <f t="shared" si="95"/>
        <v>8</v>
      </c>
    </row>
    <row r="1476" spans="1:7" ht="15" x14ac:dyDescent="0.25">
      <c r="A1476" s="1">
        <v>44383</v>
      </c>
      <c r="B1476" s="2">
        <v>0.34719907407407408</v>
      </c>
      <c r="C1476">
        <v>13</v>
      </c>
      <c r="D1476" s="24">
        <f t="shared" si="93"/>
        <v>13</v>
      </c>
      <c r="E1476" s="26" t="str">
        <f t="shared" si="96"/>
        <v>Under</v>
      </c>
      <c r="F1476" s="26" t="str">
        <f t="shared" si="94"/>
        <v>Under</v>
      </c>
      <c r="G1476" s="26">
        <f t="shared" si="95"/>
        <v>8</v>
      </c>
    </row>
    <row r="1477" spans="1:7" ht="15" x14ac:dyDescent="0.25">
      <c r="A1477" s="1">
        <v>44383</v>
      </c>
      <c r="B1477" s="2">
        <v>0.3473148148148148</v>
      </c>
      <c r="C1477">
        <v>21</v>
      </c>
      <c r="D1477" s="24">
        <f t="shared" si="93"/>
        <v>21</v>
      </c>
      <c r="E1477" s="26" t="str">
        <f t="shared" si="96"/>
        <v>Under</v>
      </c>
      <c r="F1477" s="26" t="str">
        <f t="shared" si="94"/>
        <v>Over</v>
      </c>
      <c r="G1477" s="26">
        <f t="shared" si="95"/>
        <v>8</v>
      </c>
    </row>
    <row r="1478" spans="1:7" ht="15" x14ac:dyDescent="0.25">
      <c r="A1478" s="1">
        <v>44383</v>
      </c>
      <c r="B1478" s="2">
        <v>0.34789351851851852</v>
      </c>
      <c r="C1478">
        <v>17</v>
      </c>
      <c r="D1478" s="24">
        <f t="shared" si="93"/>
        <v>17</v>
      </c>
      <c r="E1478" s="26" t="str">
        <f t="shared" si="96"/>
        <v>Under</v>
      </c>
      <c r="F1478" s="26" t="str">
        <f t="shared" si="94"/>
        <v>Under</v>
      </c>
      <c r="G1478" s="26">
        <f t="shared" si="95"/>
        <v>8</v>
      </c>
    </row>
    <row r="1479" spans="1:7" ht="15" x14ac:dyDescent="0.25">
      <c r="A1479" s="1">
        <v>44383</v>
      </c>
      <c r="B1479" s="2">
        <v>0.34826388888888887</v>
      </c>
      <c r="C1479">
        <v>26</v>
      </c>
      <c r="D1479" s="24">
        <f t="shared" si="93"/>
        <v>26</v>
      </c>
      <c r="E1479" s="26" t="str">
        <f t="shared" si="96"/>
        <v>Over</v>
      </c>
      <c r="F1479" s="26" t="str">
        <f t="shared" si="94"/>
        <v>Over</v>
      </c>
      <c r="G1479" s="26">
        <f t="shared" si="95"/>
        <v>8</v>
      </c>
    </row>
    <row r="1480" spans="1:7" ht="15" x14ac:dyDescent="0.25">
      <c r="A1480" s="1">
        <v>44383</v>
      </c>
      <c r="B1480" s="2">
        <v>0.34847222222222224</v>
      </c>
      <c r="C1480">
        <v>12</v>
      </c>
      <c r="D1480" s="24">
        <f t="shared" si="93"/>
        <v>12</v>
      </c>
      <c r="E1480" s="26" t="str">
        <f t="shared" si="96"/>
        <v>Under</v>
      </c>
      <c r="F1480" s="26" t="str">
        <f t="shared" si="94"/>
        <v>Under</v>
      </c>
      <c r="G1480" s="26">
        <f t="shared" si="95"/>
        <v>8</v>
      </c>
    </row>
    <row r="1481" spans="1:7" ht="15" x14ac:dyDescent="0.25">
      <c r="A1481" s="1">
        <v>44383</v>
      </c>
      <c r="B1481" s="2">
        <v>0.34922453703703704</v>
      </c>
      <c r="C1481">
        <v>14</v>
      </c>
      <c r="D1481" s="24">
        <f t="shared" si="93"/>
        <v>14</v>
      </c>
      <c r="E1481" s="26" t="str">
        <f t="shared" si="96"/>
        <v>Under</v>
      </c>
      <c r="F1481" s="26" t="str">
        <f t="shared" si="94"/>
        <v>Under</v>
      </c>
      <c r="G1481" s="26">
        <f t="shared" si="95"/>
        <v>8</v>
      </c>
    </row>
    <row r="1482" spans="1:7" ht="15" x14ac:dyDescent="0.25">
      <c r="A1482" s="1">
        <v>44383</v>
      </c>
      <c r="B1482" s="2">
        <v>0.34954861111111107</v>
      </c>
      <c r="C1482">
        <v>15</v>
      </c>
      <c r="D1482" s="24">
        <f t="shared" si="93"/>
        <v>15</v>
      </c>
      <c r="E1482" s="26" t="str">
        <f t="shared" si="96"/>
        <v>Under</v>
      </c>
      <c r="F1482" s="26" t="str">
        <f t="shared" si="94"/>
        <v>Under</v>
      </c>
      <c r="G1482" s="26">
        <f t="shared" si="95"/>
        <v>8</v>
      </c>
    </row>
    <row r="1483" spans="1:7" ht="15" x14ac:dyDescent="0.25">
      <c r="A1483" s="1">
        <v>44383</v>
      </c>
      <c r="B1483" s="2">
        <v>0.34964120370370372</v>
      </c>
      <c r="C1483">
        <v>12</v>
      </c>
      <c r="D1483" s="24">
        <f t="shared" si="93"/>
        <v>12</v>
      </c>
      <c r="E1483" s="26" t="str">
        <f t="shared" si="96"/>
        <v>Under</v>
      </c>
      <c r="F1483" s="26" t="str">
        <f t="shared" si="94"/>
        <v>Under</v>
      </c>
      <c r="G1483" s="26">
        <f t="shared" si="95"/>
        <v>8</v>
      </c>
    </row>
    <row r="1484" spans="1:7" ht="15" x14ac:dyDescent="0.25">
      <c r="A1484" s="1">
        <v>44383</v>
      </c>
      <c r="B1484" s="2">
        <v>0.34966435185185185</v>
      </c>
      <c r="C1484">
        <v>13</v>
      </c>
      <c r="D1484" s="24">
        <f t="shared" si="93"/>
        <v>13</v>
      </c>
      <c r="E1484" s="26" t="str">
        <f t="shared" si="96"/>
        <v>Under</v>
      </c>
      <c r="F1484" s="26" t="str">
        <f t="shared" si="94"/>
        <v>Under</v>
      </c>
      <c r="G1484" s="26">
        <f t="shared" si="95"/>
        <v>8</v>
      </c>
    </row>
    <row r="1485" spans="1:7" ht="15" x14ac:dyDescent="0.25">
      <c r="A1485" s="1">
        <v>44383</v>
      </c>
      <c r="B1485" s="2">
        <v>0.35057870370370375</v>
      </c>
      <c r="C1485">
        <v>14</v>
      </c>
      <c r="D1485" s="24">
        <f t="shared" si="93"/>
        <v>14</v>
      </c>
      <c r="E1485" s="26" t="str">
        <f t="shared" si="96"/>
        <v>Under</v>
      </c>
      <c r="F1485" s="26" t="str">
        <f t="shared" si="94"/>
        <v>Under</v>
      </c>
      <c r="G1485" s="26">
        <f t="shared" si="95"/>
        <v>8</v>
      </c>
    </row>
    <row r="1486" spans="1:7" ht="15" x14ac:dyDescent="0.25">
      <c r="A1486" s="1">
        <v>44383</v>
      </c>
      <c r="B1486" s="2">
        <v>0.35067129629629629</v>
      </c>
      <c r="C1486">
        <v>19</v>
      </c>
      <c r="D1486" s="24">
        <f t="shared" si="93"/>
        <v>19</v>
      </c>
      <c r="E1486" s="26" t="str">
        <f t="shared" si="96"/>
        <v>Under</v>
      </c>
      <c r="F1486" s="26" t="str">
        <f t="shared" si="94"/>
        <v>Under</v>
      </c>
      <c r="G1486" s="26">
        <f t="shared" si="95"/>
        <v>8</v>
      </c>
    </row>
    <row r="1487" spans="1:7" ht="15" x14ac:dyDescent="0.25">
      <c r="A1487" s="1">
        <v>44383</v>
      </c>
      <c r="B1487" s="2">
        <v>0.35270833333333335</v>
      </c>
      <c r="C1487">
        <v>16</v>
      </c>
      <c r="D1487" s="24">
        <f t="shared" si="93"/>
        <v>16</v>
      </c>
      <c r="E1487" s="26" t="str">
        <f t="shared" si="96"/>
        <v>Under</v>
      </c>
      <c r="F1487" s="26" t="str">
        <f t="shared" si="94"/>
        <v>Under</v>
      </c>
      <c r="G1487" s="26">
        <f t="shared" si="95"/>
        <v>8</v>
      </c>
    </row>
    <row r="1488" spans="1:7" ht="15" x14ac:dyDescent="0.25">
      <c r="A1488" s="1">
        <v>44383</v>
      </c>
      <c r="B1488" s="2">
        <v>0.35274305555555552</v>
      </c>
      <c r="C1488">
        <v>19</v>
      </c>
      <c r="D1488" s="24">
        <f t="shared" si="93"/>
        <v>19</v>
      </c>
      <c r="E1488" s="26" t="str">
        <f t="shared" si="96"/>
        <v>Under</v>
      </c>
      <c r="F1488" s="26" t="str">
        <f t="shared" si="94"/>
        <v>Under</v>
      </c>
      <c r="G1488" s="26">
        <f t="shared" si="95"/>
        <v>8</v>
      </c>
    </row>
    <row r="1489" spans="1:7" ht="15" x14ac:dyDescent="0.25">
      <c r="A1489" s="1">
        <v>44383</v>
      </c>
      <c r="B1489" s="2">
        <v>0.35381944444444446</v>
      </c>
      <c r="C1489">
        <v>14</v>
      </c>
      <c r="D1489" s="24">
        <f t="shared" si="93"/>
        <v>14</v>
      </c>
      <c r="E1489" s="26" t="str">
        <f t="shared" si="96"/>
        <v>Under</v>
      </c>
      <c r="F1489" s="26" t="str">
        <f t="shared" si="94"/>
        <v>Under</v>
      </c>
      <c r="G1489" s="26">
        <f t="shared" si="95"/>
        <v>8</v>
      </c>
    </row>
    <row r="1490" spans="1:7" ht="15" x14ac:dyDescent="0.25">
      <c r="A1490" s="1">
        <v>44383</v>
      </c>
      <c r="B1490" s="2">
        <v>0.35472222222222222</v>
      </c>
      <c r="C1490">
        <v>15</v>
      </c>
      <c r="D1490" s="24">
        <f t="shared" si="93"/>
        <v>15</v>
      </c>
      <c r="E1490" s="26" t="str">
        <f t="shared" si="96"/>
        <v>Under</v>
      </c>
      <c r="F1490" s="26" t="str">
        <f t="shared" si="94"/>
        <v>Under</v>
      </c>
      <c r="G1490" s="26">
        <f t="shared" si="95"/>
        <v>8</v>
      </c>
    </row>
    <row r="1491" spans="1:7" ht="15" x14ac:dyDescent="0.25">
      <c r="A1491" s="1">
        <v>44383</v>
      </c>
      <c r="B1491" s="2">
        <v>0.35594907407407406</v>
      </c>
      <c r="C1491">
        <v>14</v>
      </c>
      <c r="D1491" s="24">
        <f t="shared" si="93"/>
        <v>14</v>
      </c>
      <c r="E1491" s="26" t="str">
        <f t="shared" si="96"/>
        <v>Under</v>
      </c>
      <c r="F1491" s="26" t="str">
        <f t="shared" si="94"/>
        <v>Under</v>
      </c>
      <c r="G1491" s="26">
        <f t="shared" si="95"/>
        <v>8</v>
      </c>
    </row>
    <row r="1492" spans="1:7" ht="15" x14ac:dyDescent="0.25">
      <c r="A1492" s="1">
        <v>44383</v>
      </c>
      <c r="B1492" s="2">
        <v>0.35635416666666669</v>
      </c>
      <c r="C1492">
        <v>14</v>
      </c>
      <c r="D1492" s="24">
        <f t="shared" si="93"/>
        <v>14</v>
      </c>
      <c r="E1492" s="26" t="str">
        <f t="shared" si="96"/>
        <v>Under</v>
      </c>
      <c r="F1492" s="26" t="str">
        <f t="shared" si="94"/>
        <v>Under</v>
      </c>
      <c r="G1492" s="26">
        <f t="shared" si="95"/>
        <v>8</v>
      </c>
    </row>
    <row r="1493" spans="1:7" ht="15" x14ac:dyDescent="0.25">
      <c r="A1493" s="1">
        <v>44383</v>
      </c>
      <c r="B1493" s="2">
        <v>0.35664351851851855</v>
      </c>
      <c r="C1493">
        <v>14</v>
      </c>
      <c r="D1493" s="24">
        <f t="shared" si="93"/>
        <v>14</v>
      </c>
      <c r="E1493" s="26" t="str">
        <f t="shared" si="96"/>
        <v>Under</v>
      </c>
      <c r="F1493" s="26" t="str">
        <f t="shared" si="94"/>
        <v>Under</v>
      </c>
      <c r="G1493" s="26">
        <f t="shared" si="95"/>
        <v>8</v>
      </c>
    </row>
    <row r="1494" spans="1:7" ht="15" x14ac:dyDescent="0.25">
      <c r="A1494" s="1">
        <v>44383</v>
      </c>
      <c r="B1494" s="2">
        <v>0.35745370370370372</v>
      </c>
      <c r="C1494">
        <v>15</v>
      </c>
      <c r="D1494" s="24">
        <f t="shared" si="93"/>
        <v>15</v>
      </c>
      <c r="E1494" s="26" t="str">
        <f t="shared" si="96"/>
        <v>Under</v>
      </c>
      <c r="F1494" s="26" t="str">
        <f t="shared" si="94"/>
        <v>Under</v>
      </c>
      <c r="G1494" s="26">
        <f t="shared" si="95"/>
        <v>8</v>
      </c>
    </row>
    <row r="1495" spans="1:7" ht="15" x14ac:dyDescent="0.25">
      <c r="A1495" s="1">
        <v>44383</v>
      </c>
      <c r="B1495" s="2">
        <v>0.35802083333333329</v>
      </c>
      <c r="C1495">
        <v>18</v>
      </c>
      <c r="D1495" s="24">
        <f t="shared" ref="D1495:D1558" si="97">IF(C1495="","",IF($B$9="mph",C1495,ROUND(C1495*0.6214,0)))</f>
        <v>18</v>
      </c>
      <c r="E1495" s="26" t="str">
        <f t="shared" si="96"/>
        <v>Under</v>
      </c>
      <c r="F1495" s="26" t="str">
        <f t="shared" ref="F1495:F1558" si="98">IF(D1495="","",IF(D1495&gt;$B$10,"Over","Under"))</f>
        <v>Under</v>
      </c>
      <c r="G1495" s="26">
        <f t="shared" ref="G1495:G1558" si="99">HOUR(B1495)</f>
        <v>8</v>
      </c>
    </row>
    <row r="1496" spans="1:7" ht="15" x14ac:dyDescent="0.25">
      <c r="A1496" s="1">
        <v>44383</v>
      </c>
      <c r="B1496" s="2">
        <v>0.36071759259259256</v>
      </c>
      <c r="C1496">
        <v>11</v>
      </c>
      <c r="D1496" s="24">
        <f t="shared" si="97"/>
        <v>11</v>
      </c>
      <c r="E1496" s="26" t="str">
        <f t="shared" ref="E1496:E1559" si="100">IF(D1496="","",IF(D1496&gt;$B$11,"Over","Under"))</f>
        <v>Under</v>
      </c>
      <c r="F1496" s="26" t="str">
        <f t="shared" si="98"/>
        <v>Under</v>
      </c>
      <c r="G1496" s="26">
        <f t="shared" si="99"/>
        <v>8</v>
      </c>
    </row>
    <row r="1497" spans="1:7" ht="15" x14ac:dyDescent="0.25">
      <c r="A1497" s="1">
        <v>44383</v>
      </c>
      <c r="B1497" s="2">
        <v>0.36140046296296297</v>
      </c>
      <c r="C1497">
        <v>10</v>
      </c>
      <c r="D1497" s="24">
        <f t="shared" si="97"/>
        <v>10</v>
      </c>
      <c r="E1497" s="26" t="str">
        <f t="shared" si="100"/>
        <v>Under</v>
      </c>
      <c r="F1497" s="26" t="str">
        <f t="shared" si="98"/>
        <v>Under</v>
      </c>
      <c r="G1497" s="26">
        <f t="shared" si="99"/>
        <v>8</v>
      </c>
    </row>
    <row r="1498" spans="1:7" ht="15" x14ac:dyDescent="0.25">
      <c r="A1498" s="1">
        <v>44383</v>
      </c>
      <c r="B1498" s="2">
        <v>0.36141203703703706</v>
      </c>
      <c r="C1498">
        <v>10</v>
      </c>
      <c r="D1498" s="24">
        <f t="shared" si="97"/>
        <v>10</v>
      </c>
      <c r="E1498" s="26" t="str">
        <f t="shared" si="100"/>
        <v>Under</v>
      </c>
      <c r="F1498" s="26" t="str">
        <f t="shared" si="98"/>
        <v>Under</v>
      </c>
      <c r="G1498" s="26">
        <f t="shared" si="99"/>
        <v>8</v>
      </c>
    </row>
    <row r="1499" spans="1:7" ht="15" x14ac:dyDescent="0.25">
      <c r="A1499" s="1">
        <v>44383</v>
      </c>
      <c r="B1499" s="2">
        <v>0.36155092592592591</v>
      </c>
      <c r="C1499">
        <v>17</v>
      </c>
      <c r="D1499" s="24">
        <f t="shared" si="97"/>
        <v>17</v>
      </c>
      <c r="E1499" s="26" t="str">
        <f t="shared" si="100"/>
        <v>Under</v>
      </c>
      <c r="F1499" s="26" t="str">
        <f t="shared" si="98"/>
        <v>Under</v>
      </c>
      <c r="G1499" s="26">
        <f t="shared" si="99"/>
        <v>8</v>
      </c>
    </row>
    <row r="1500" spans="1:7" ht="15" x14ac:dyDescent="0.25">
      <c r="A1500" s="1">
        <v>44383</v>
      </c>
      <c r="B1500" s="2">
        <v>0.36163194444444446</v>
      </c>
      <c r="C1500">
        <v>13</v>
      </c>
      <c r="D1500" s="24">
        <f t="shared" si="97"/>
        <v>13</v>
      </c>
      <c r="E1500" s="26" t="str">
        <f t="shared" si="100"/>
        <v>Under</v>
      </c>
      <c r="F1500" s="26" t="str">
        <f t="shared" si="98"/>
        <v>Under</v>
      </c>
      <c r="G1500" s="26">
        <f t="shared" si="99"/>
        <v>8</v>
      </c>
    </row>
    <row r="1501" spans="1:7" ht="15" x14ac:dyDescent="0.25">
      <c r="A1501" s="1">
        <v>44383</v>
      </c>
      <c r="B1501" s="2">
        <v>0.36167824074074079</v>
      </c>
      <c r="C1501">
        <v>15</v>
      </c>
      <c r="D1501" s="24">
        <f t="shared" si="97"/>
        <v>15</v>
      </c>
      <c r="E1501" s="26" t="str">
        <f t="shared" si="100"/>
        <v>Under</v>
      </c>
      <c r="F1501" s="26" t="str">
        <f t="shared" si="98"/>
        <v>Under</v>
      </c>
      <c r="G1501" s="26">
        <f t="shared" si="99"/>
        <v>8</v>
      </c>
    </row>
    <row r="1502" spans="1:7" ht="15" x14ac:dyDescent="0.25">
      <c r="A1502" s="1">
        <v>44383</v>
      </c>
      <c r="B1502" s="2">
        <v>0.36231481481481481</v>
      </c>
      <c r="C1502">
        <v>11</v>
      </c>
      <c r="D1502" s="24">
        <f t="shared" si="97"/>
        <v>11</v>
      </c>
      <c r="E1502" s="26" t="str">
        <f t="shared" si="100"/>
        <v>Under</v>
      </c>
      <c r="F1502" s="26" t="str">
        <f t="shared" si="98"/>
        <v>Under</v>
      </c>
      <c r="G1502" s="26">
        <f t="shared" si="99"/>
        <v>8</v>
      </c>
    </row>
    <row r="1503" spans="1:7" ht="15" x14ac:dyDescent="0.25">
      <c r="A1503" s="1">
        <v>44383</v>
      </c>
      <c r="B1503" s="2">
        <v>0.36254629629629626</v>
      </c>
      <c r="C1503">
        <v>18</v>
      </c>
      <c r="D1503" s="24">
        <f t="shared" si="97"/>
        <v>18</v>
      </c>
      <c r="E1503" s="26" t="str">
        <f t="shared" si="100"/>
        <v>Under</v>
      </c>
      <c r="F1503" s="26" t="str">
        <f t="shared" si="98"/>
        <v>Under</v>
      </c>
      <c r="G1503" s="26">
        <f t="shared" si="99"/>
        <v>8</v>
      </c>
    </row>
    <row r="1504" spans="1:7" ht="15" x14ac:dyDescent="0.25">
      <c r="A1504" s="1">
        <v>44383</v>
      </c>
      <c r="B1504" s="2">
        <v>0.36315972222222226</v>
      </c>
      <c r="C1504">
        <v>13</v>
      </c>
      <c r="D1504" s="24">
        <f t="shared" si="97"/>
        <v>13</v>
      </c>
      <c r="E1504" s="26" t="str">
        <f t="shared" si="100"/>
        <v>Under</v>
      </c>
      <c r="F1504" s="26" t="str">
        <f t="shared" si="98"/>
        <v>Under</v>
      </c>
      <c r="G1504" s="26">
        <f t="shared" si="99"/>
        <v>8</v>
      </c>
    </row>
    <row r="1505" spans="1:7" ht="15" x14ac:dyDescent="0.25">
      <c r="A1505" s="1">
        <v>44383</v>
      </c>
      <c r="B1505" s="2">
        <v>0.36402777777777778</v>
      </c>
      <c r="C1505">
        <v>14</v>
      </c>
      <c r="D1505" s="24">
        <f t="shared" si="97"/>
        <v>14</v>
      </c>
      <c r="E1505" s="26" t="str">
        <f t="shared" si="100"/>
        <v>Under</v>
      </c>
      <c r="F1505" s="26" t="str">
        <f t="shared" si="98"/>
        <v>Under</v>
      </c>
      <c r="G1505" s="26">
        <f t="shared" si="99"/>
        <v>8</v>
      </c>
    </row>
    <row r="1506" spans="1:7" ht="15" x14ac:dyDescent="0.25">
      <c r="A1506" s="1">
        <v>44383</v>
      </c>
      <c r="B1506" s="2">
        <v>0.36443287037037037</v>
      </c>
      <c r="C1506">
        <v>29</v>
      </c>
      <c r="D1506" s="24">
        <f t="shared" si="97"/>
        <v>29</v>
      </c>
      <c r="E1506" s="26" t="str">
        <f t="shared" si="100"/>
        <v>Over</v>
      </c>
      <c r="F1506" s="26" t="str">
        <f t="shared" si="98"/>
        <v>Over</v>
      </c>
      <c r="G1506" s="26">
        <f t="shared" si="99"/>
        <v>8</v>
      </c>
    </row>
    <row r="1507" spans="1:7" ht="15" x14ac:dyDescent="0.25">
      <c r="A1507" s="1">
        <v>44383</v>
      </c>
      <c r="B1507" s="2">
        <v>0.3644444444444444</v>
      </c>
      <c r="C1507">
        <v>29</v>
      </c>
      <c r="D1507" s="24">
        <f t="shared" si="97"/>
        <v>29</v>
      </c>
      <c r="E1507" s="26" t="str">
        <f t="shared" si="100"/>
        <v>Over</v>
      </c>
      <c r="F1507" s="26" t="str">
        <f t="shared" si="98"/>
        <v>Over</v>
      </c>
      <c r="G1507" s="26">
        <f t="shared" si="99"/>
        <v>8</v>
      </c>
    </row>
    <row r="1508" spans="1:7" ht="15" x14ac:dyDescent="0.25">
      <c r="A1508" s="1">
        <v>44383</v>
      </c>
      <c r="B1508" s="2">
        <v>0.36495370370370367</v>
      </c>
      <c r="C1508">
        <v>10</v>
      </c>
      <c r="D1508" s="24">
        <f t="shared" si="97"/>
        <v>10</v>
      </c>
      <c r="E1508" s="26" t="str">
        <f t="shared" si="100"/>
        <v>Under</v>
      </c>
      <c r="F1508" s="26" t="str">
        <f t="shared" si="98"/>
        <v>Under</v>
      </c>
      <c r="G1508" s="26">
        <f t="shared" si="99"/>
        <v>8</v>
      </c>
    </row>
    <row r="1509" spans="1:7" ht="15" x14ac:dyDescent="0.25">
      <c r="A1509" s="1">
        <v>44383</v>
      </c>
      <c r="B1509" s="2">
        <v>0.36689814814814814</v>
      </c>
      <c r="C1509">
        <v>16</v>
      </c>
      <c r="D1509" s="24">
        <f t="shared" si="97"/>
        <v>16</v>
      </c>
      <c r="E1509" s="26" t="str">
        <f t="shared" si="100"/>
        <v>Under</v>
      </c>
      <c r="F1509" s="26" t="str">
        <f t="shared" si="98"/>
        <v>Under</v>
      </c>
      <c r="G1509" s="26">
        <f t="shared" si="99"/>
        <v>8</v>
      </c>
    </row>
    <row r="1510" spans="1:7" ht="15" x14ac:dyDescent="0.25">
      <c r="A1510" s="1">
        <v>44383</v>
      </c>
      <c r="B1510" s="2">
        <v>0.36809027777777775</v>
      </c>
      <c r="C1510">
        <v>12</v>
      </c>
      <c r="D1510" s="24">
        <f t="shared" si="97"/>
        <v>12</v>
      </c>
      <c r="E1510" s="26" t="str">
        <f t="shared" si="100"/>
        <v>Under</v>
      </c>
      <c r="F1510" s="26" t="str">
        <f t="shared" si="98"/>
        <v>Under</v>
      </c>
      <c r="G1510" s="26">
        <f t="shared" si="99"/>
        <v>8</v>
      </c>
    </row>
    <row r="1511" spans="1:7" ht="15" x14ac:dyDescent="0.25">
      <c r="A1511" s="1">
        <v>44383</v>
      </c>
      <c r="B1511" s="2">
        <v>0.36829861111111112</v>
      </c>
      <c r="C1511">
        <v>14</v>
      </c>
      <c r="D1511" s="24">
        <f t="shared" si="97"/>
        <v>14</v>
      </c>
      <c r="E1511" s="26" t="str">
        <f t="shared" si="100"/>
        <v>Under</v>
      </c>
      <c r="F1511" s="26" t="str">
        <f t="shared" si="98"/>
        <v>Under</v>
      </c>
      <c r="G1511" s="26">
        <f t="shared" si="99"/>
        <v>8</v>
      </c>
    </row>
    <row r="1512" spans="1:7" ht="15" x14ac:dyDescent="0.25">
      <c r="A1512" s="1">
        <v>44383</v>
      </c>
      <c r="B1512" s="2">
        <v>0.36918981481481478</v>
      </c>
      <c r="C1512">
        <v>19</v>
      </c>
      <c r="D1512" s="24">
        <f t="shared" si="97"/>
        <v>19</v>
      </c>
      <c r="E1512" s="26" t="str">
        <f t="shared" si="100"/>
        <v>Under</v>
      </c>
      <c r="F1512" s="26" t="str">
        <f t="shared" si="98"/>
        <v>Under</v>
      </c>
      <c r="G1512" s="26">
        <f t="shared" si="99"/>
        <v>8</v>
      </c>
    </row>
    <row r="1513" spans="1:7" ht="15" x14ac:dyDescent="0.25">
      <c r="A1513" s="1">
        <v>44383</v>
      </c>
      <c r="B1513" s="2">
        <v>0.36928240740740742</v>
      </c>
      <c r="C1513">
        <v>15</v>
      </c>
      <c r="D1513" s="24">
        <f t="shared" si="97"/>
        <v>15</v>
      </c>
      <c r="E1513" s="26" t="str">
        <f t="shared" si="100"/>
        <v>Under</v>
      </c>
      <c r="F1513" s="26" t="str">
        <f t="shared" si="98"/>
        <v>Under</v>
      </c>
      <c r="G1513" s="26">
        <f t="shared" si="99"/>
        <v>8</v>
      </c>
    </row>
    <row r="1514" spans="1:7" ht="15" x14ac:dyDescent="0.25">
      <c r="A1514" s="1">
        <v>44383</v>
      </c>
      <c r="B1514" s="2">
        <v>0.36931712962962965</v>
      </c>
      <c r="C1514">
        <v>17</v>
      </c>
      <c r="D1514" s="24">
        <f t="shared" si="97"/>
        <v>17</v>
      </c>
      <c r="E1514" s="26" t="str">
        <f t="shared" si="100"/>
        <v>Under</v>
      </c>
      <c r="F1514" s="26" t="str">
        <f t="shared" si="98"/>
        <v>Under</v>
      </c>
      <c r="G1514" s="26">
        <f t="shared" si="99"/>
        <v>8</v>
      </c>
    </row>
    <row r="1515" spans="1:7" ht="15" x14ac:dyDescent="0.25">
      <c r="A1515" s="1">
        <v>44383</v>
      </c>
      <c r="B1515" s="2">
        <v>0.36978009259259265</v>
      </c>
      <c r="C1515">
        <v>10</v>
      </c>
      <c r="D1515" s="24">
        <f t="shared" si="97"/>
        <v>10</v>
      </c>
      <c r="E1515" s="26" t="str">
        <f t="shared" si="100"/>
        <v>Under</v>
      </c>
      <c r="F1515" s="26" t="str">
        <f t="shared" si="98"/>
        <v>Under</v>
      </c>
      <c r="G1515" s="26">
        <f t="shared" si="99"/>
        <v>8</v>
      </c>
    </row>
    <row r="1516" spans="1:7" ht="15" x14ac:dyDescent="0.25">
      <c r="A1516" s="1">
        <v>44383</v>
      </c>
      <c r="B1516" s="2">
        <v>0.37013888888888885</v>
      </c>
      <c r="C1516">
        <v>14</v>
      </c>
      <c r="D1516" s="24">
        <f t="shared" si="97"/>
        <v>14</v>
      </c>
      <c r="E1516" s="26" t="str">
        <f t="shared" si="100"/>
        <v>Under</v>
      </c>
      <c r="F1516" s="26" t="str">
        <f t="shared" si="98"/>
        <v>Under</v>
      </c>
      <c r="G1516" s="26">
        <f t="shared" si="99"/>
        <v>8</v>
      </c>
    </row>
    <row r="1517" spans="1:7" ht="15" x14ac:dyDescent="0.25">
      <c r="A1517" s="1">
        <v>44383</v>
      </c>
      <c r="B1517" s="2">
        <v>0.37017361111111113</v>
      </c>
      <c r="C1517">
        <v>15</v>
      </c>
      <c r="D1517" s="24">
        <f t="shared" si="97"/>
        <v>15</v>
      </c>
      <c r="E1517" s="26" t="str">
        <f t="shared" si="100"/>
        <v>Under</v>
      </c>
      <c r="F1517" s="26" t="str">
        <f t="shared" si="98"/>
        <v>Under</v>
      </c>
      <c r="G1517" s="26">
        <f t="shared" si="99"/>
        <v>8</v>
      </c>
    </row>
    <row r="1518" spans="1:7" ht="15" x14ac:dyDescent="0.25">
      <c r="A1518" s="1">
        <v>44383</v>
      </c>
      <c r="B1518" s="2">
        <v>0.37064814814814812</v>
      </c>
      <c r="C1518">
        <v>11</v>
      </c>
      <c r="D1518" s="24">
        <f t="shared" si="97"/>
        <v>11</v>
      </c>
      <c r="E1518" s="26" t="str">
        <f t="shared" si="100"/>
        <v>Under</v>
      </c>
      <c r="F1518" s="26" t="str">
        <f t="shared" si="98"/>
        <v>Under</v>
      </c>
      <c r="G1518" s="26">
        <f t="shared" si="99"/>
        <v>8</v>
      </c>
    </row>
    <row r="1519" spans="1:7" ht="15" x14ac:dyDescent="0.25">
      <c r="A1519" s="1">
        <v>44383</v>
      </c>
      <c r="B1519" s="2">
        <v>0.37086805555555552</v>
      </c>
      <c r="C1519">
        <v>15</v>
      </c>
      <c r="D1519" s="24">
        <f t="shared" si="97"/>
        <v>15</v>
      </c>
      <c r="E1519" s="26" t="str">
        <f t="shared" si="100"/>
        <v>Under</v>
      </c>
      <c r="F1519" s="26" t="str">
        <f t="shared" si="98"/>
        <v>Under</v>
      </c>
      <c r="G1519" s="26">
        <f t="shared" si="99"/>
        <v>8</v>
      </c>
    </row>
    <row r="1520" spans="1:7" ht="15" x14ac:dyDescent="0.25">
      <c r="A1520" s="1">
        <v>44383</v>
      </c>
      <c r="B1520" s="2">
        <v>0.3709027777777778</v>
      </c>
      <c r="C1520">
        <v>12</v>
      </c>
      <c r="D1520" s="24">
        <f t="shared" si="97"/>
        <v>12</v>
      </c>
      <c r="E1520" s="26" t="str">
        <f t="shared" si="100"/>
        <v>Under</v>
      </c>
      <c r="F1520" s="26" t="str">
        <f t="shared" si="98"/>
        <v>Under</v>
      </c>
      <c r="G1520" s="26">
        <f t="shared" si="99"/>
        <v>8</v>
      </c>
    </row>
    <row r="1521" spans="1:7" ht="15" x14ac:dyDescent="0.25">
      <c r="A1521" s="1">
        <v>44383</v>
      </c>
      <c r="B1521" s="2">
        <v>0.37122685185185184</v>
      </c>
      <c r="C1521">
        <v>13</v>
      </c>
      <c r="D1521" s="24">
        <f t="shared" si="97"/>
        <v>13</v>
      </c>
      <c r="E1521" s="26" t="str">
        <f t="shared" si="100"/>
        <v>Under</v>
      </c>
      <c r="F1521" s="26" t="str">
        <f t="shared" si="98"/>
        <v>Under</v>
      </c>
      <c r="G1521" s="26">
        <f t="shared" si="99"/>
        <v>8</v>
      </c>
    </row>
    <row r="1522" spans="1:7" ht="15" x14ac:dyDescent="0.25">
      <c r="A1522" s="1">
        <v>44383</v>
      </c>
      <c r="B1522" s="2">
        <v>0.3717361111111111</v>
      </c>
      <c r="C1522">
        <v>15</v>
      </c>
      <c r="D1522" s="24">
        <f t="shared" si="97"/>
        <v>15</v>
      </c>
      <c r="E1522" s="26" t="str">
        <f t="shared" si="100"/>
        <v>Under</v>
      </c>
      <c r="F1522" s="26" t="str">
        <f t="shared" si="98"/>
        <v>Under</v>
      </c>
      <c r="G1522" s="26">
        <f t="shared" si="99"/>
        <v>8</v>
      </c>
    </row>
    <row r="1523" spans="1:7" ht="15" x14ac:dyDescent="0.25">
      <c r="A1523" s="1">
        <v>44383</v>
      </c>
      <c r="B1523" s="2">
        <v>0.37181712962962959</v>
      </c>
      <c r="C1523">
        <v>18</v>
      </c>
      <c r="D1523" s="24">
        <f t="shared" si="97"/>
        <v>18</v>
      </c>
      <c r="E1523" s="26" t="str">
        <f t="shared" si="100"/>
        <v>Under</v>
      </c>
      <c r="F1523" s="26" t="str">
        <f t="shared" si="98"/>
        <v>Under</v>
      </c>
      <c r="G1523" s="26">
        <f t="shared" si="99"/>
        <v>8</v>
      </c>
    </row>
    <row r="1524" spans="1:7" ht="15" x14ac:dyDescent="0.25">
      <c r="A1524" s="1">
        <v>44383</v>
      </c>
      <c r="B1524" s="2">
        <v>0.37315972222222221</v>
      </c>
      <c r="C1524">
        <v>16</v>
      </c>
      <c r="D1524" s="24">
        <f t="shared" si="97"/>
        <v>16</v>
      </c>
      <c r="E1524" s="26" t="str">
        <f t="shared" si="100"/>
        <v>Under</v>
      </c>
      <c r="F1524" s="26" t="str">
        <f t="shared" si="98"/>
        <v>Under</v>
      </c>
      <c r="G1524" s="26">
        <f t="shared" si="99"/>
        <v>8</v>
      </c>
    </row>
    <row r="1525" spans="1:7" ht="15" x14ac:dyDescent="0.25">
      <c r="A1525" s="1">
        <v>44383</v>
      </c>
      <c r="B1525" s="2">
        <v>0.37319444444444444</v>
      </c>
      <c r="C1525">
        <v>26</v>
      </c>
      <c r="D1525" s="24">
        <f t="shared" si="97"/>
        <v>26</v>
      </c>
      <c r="E1525" s="26" t="str">
        <f t="shared" si="100"/>
        <v>Over</v>
      </c>
      <c r="F1525" s="26" t="str">
        <f t="shared" si="98"/>
        <v>Over</v>
      </c>
      <c r="G1525" s="26">
        <f t="shared" si="99"/>
        <v>8</v>
      </c>
    </row>
    <row r="1526" spans="1:7" ht="15" x14ac:dyDescent="0.25">
      <c r="A1526" s="1">
        <v>44383</v>
      </c>
      <c r="B1526" s="2">
        <v>0.37321759259259263</v>
      </c>
      <c r="C1526">
        <v>22</v>
      </c>
      <c r="D1526" s="24">
        <f t="shared" si="97"/>
        <v>22</v>
      </c>
      <c r="E1526" s="26" t="str">
        <f t="shared" si="100"/>
        <v>Under</v>
      </c>
      <c r="F1526" s="26" t="str">
        <f t="shared" si="98"/>
        <v>Over</v>
      </c>
      <c r="G1526" s="26">
        <f t="shared" si="99"/>
        <v>8</v>
      </c>
    </row>
    <row r="1527" spans="1:7" ht="15" x14ac:dyDescent="0.25">
      <c r="A1527" s="1">
        <v>44383</v>
      </c>
      <c r="B1527" s="2">
        <v>0.3734837962962963</v>
      </c>
      <c r="C1527">
        <v>15</v>
      </c>
      <c r="D1527" s="24">
        <f t="shared" si="97"/>
        <v>15</v>
      </c>
      <c r="E1527" s="26" t="str">
        <f t="shared" si="100"/>
        <v>Under</v>
      </c>
      <c r="F1527" s="26" t="str">
        <f t="shared" si="98"/>
        <v>Under</v>
      </c>
      <c r="G1527" s="26">
        <f t="shared" si="99"/>
        <v>8</v>
      </c>
    </row>
    <row r="1528" spans="1:7" ht="15" x14ac:dyDescent="0.25">
      <c r="A1528" s="1">
        <v>44383</v>
      </c>
      <c r="B1528" s="2">
        <v>0.37383101851851852</v>
      </c>
      <c r="C1528">
        <v>15</v>
      </c>
      <c r="D1528" s="24">
        <f t="shared" si="97"/>
        <v>15</v>
      </c>
      <c r="E1528" s="26" t="str">
        <f t="shared" si="100"/>
        <v>Under</v>
      </c>
      <c r="F1528" s="26" t="str">
        <f t="shared" si="98"/>
        <v>Under</v>
      </c>
      <c r="G1528" s="26">
        <f t="shared" si="99"/>
        <v>8</v>
      </c>
    </row>
    <row r="1529" spans="1:7" ht="15" x14ac:dyDescent="0.25">
      <c r="A1529" s="1">
        <v>44383</v>
      </c>
      <c r="B1529" s="2">
        <v>0.37427083333333333</v>
      </c>
      <c r="C1529">
        <v>14</v>
      </c>
      <c r="D1529" s="24">
        <f t="shared" si="97"/>
        <v>14</v>
      </c>
      <c r="E1529" s="26" t="str">
        <f t="shared" si="100"/>
        <v>Under</v>
      </c>
      <c r="F1529" s="26" t="str">
        <f t="shared" si="98"/>
        <v>Under</v>
      </c>
      <c r="G1529" s="26">
        <f t="shared" si="99"/>
        <v>8</v>
      </c>
    </row>
    <row r="1530" spans="1:7" ht="15" x14ac:dyDescent="0.25">
      <c r="A1530" s="1">
        <v>44383</v>
      </c>
      <c r="B1530" s="2">
        <v>0.37444444444444441</v>
      </c>
      <c r="C1530">
        <v>15</v>
      </c>
      <c r="D1530" s="24">
        <f t="shared" si="97"/>
        <v>15</v>
      </c>
      <c r="E1530" s="26" t="str">
        <f t="shared" si="100"/>
        <v>Under</v>
      </c>
      <c r="F1530" s="26" t="str">
        <f t="shared" si="98"/>
        <v>Under</v>
      </c>
      <c r="G1530" s="26">
        <f t="shared" si="99"/>
        <v>8</v>
      </c>
    </row>
    <row r="1531" spans="1:7" ht="15" x14ac:dyDescent="0.25">
      <c r="A1531" s="1">
        <v>44383</v>
      </c>
      <c r="B1531" s="2">
        <v>0.37508101851851849</v>
      </c>
      <c r="C1531">
        <v>13</v>
      </c>
      <c r="D1531" s="24">
        <f t="shared" si="97"/>
        <v>13</v>
      </c>
      <c r="E1531" s="26" t="str">
        <f t="shared" si="100"/>
        <v>Under</v>
      </c>
      <c r="F1531" s="26" t="str">
        <f t="shared" si="98"/>
        <v>Under</v>
      </c>
      <c r="G1531" s="26">
        <f t="shared" si="99"/>
        <v>9</v>
      </c>
    </row>
    <row r="1532" spans="1:7" ht="15" x14ac:dyDescent="0.25">
      <c r="A1532" s="1">
        <v>44383</v>
      </c>
      <c r="B1532" s="2">
        <v>0.37519675925925927</v>
      </c>
      <c r="C1532">
        <v>13</v>
      </c>
      <c r="D1532" s="24">
        <f t="shared" si="97"/>
        <v>13</v>
      </c>
      <c r="E1532" s="26" t="str">
        <f t="shared" si="100"/>
        <v>Under</v>
      </c>
      <c r="F1532" s="26" t="str">
        <f t="shared" si="98"/>
        <v>Under</v>
      </c>
      <c r="G1532" s="26">
        <f t="shared" si="99"/>
        <v>9</v>
      </c>
    </row>
    <row r="1533" spans="1:7" ht="15" x14ac:dyDescent="0.25">
      <c r="A1533" s="1">
        <v>44383</v>
      </c>
      <c r="B1533" s="2">
        <v>0.37680555555555556</v>
      </c>
      <c r="C1533">
        <v>14</v>
      </c>
      <c r="D1533" s="24">
        <f t="shared" si="97"/>
        <v>14</v>
      </c>
      <c r="E1533" s="26" t="str">
        <f t="shared" si="100"/>
        <v>Under</v>
      </c>
      <c r="F1533" s="26" t="str">
        <f t="shared" si="98"/>
        <v>Under</v>
      </c>
      <c r="G1533" s="26">
        <f t="shared" si="99"/>
        <v>9</v>
      </c>
    </row>
    <row r="1534" spans="1:7" ht="15" x14ac:dyDescent="0.25">
      <c r="A1534" s="1">
        <v>44383</v>
      </c>
      <c r="B1534" s="2">
        <v>0.37689814814814815</v>
      </c>
      <c r="C1534">
        <v>19</v>
      </c>
      <c r="D1534" s="24">
        <f t="shared" si="97"/>
        <v>19</v>
      </c>
      <c r="E1534" s="26" t="str">
        <f t="shared" si="100"/>
        <v>Under</v>
      </c>
      <c r="F1534" s="26" t="str">
        <f t="shared" si="98"/>
        <v>Under</v>
      </c>
      <c r="G1534" s="26">
        <f t="shared" si="99"/>
        <v>9</v>
      </c>
    </row>
    <row r="1535" spans="1:7" ht="15" x14ac:dyDescent="0.25">
      <c r="A1535" s="1">
        <v>44383</v>
      </c>
      <c r="B1535" s="2">
        <v>0.3781018518518518</v>
      </c>
      <c r="C1535">
        <v>15</v>
      </c>
      <c r="D1535" s="24">
        <f t="shared" si="97"/>
        <v>15</v>
      </c>
      <c r="E1535" s="26" t="str">
        <f t="shared" si="100"/>
        <v>Under</v>
      </c>
      <c r="F1535" s="26" t="str">
        <f t="shared" si="98"/>
        <v>Under</v>
      </c>
      <c r="G1535" s="26">
        <f t="shared" si="99"/>
        <v>9</v>
      </c>
    </row>
    <row r="1536" spans="1:7" ht="15" x14ac:dyDescent="0.25">
      <c r="A1536" s="1">
        <v>44383</v>
      </c>
      <c r="B1536" s="2">
        <v>0.37896990740740738</v>
      </c>
      <c r="C1536">
        <v>11</v>
      </c>
      <c r="D1536" s="24">
        <f t="shared" si="97"/>
        <v>11</v>
      </c>
      <c r="E1536" s="26" t="str">
        <f t="shared" si="100"/>
        <v>Under</v>
      </c>
      <c r="F1536" s="26" t="str">
        <f t="shared" si="98"/>
        <v>Under</v>
      </c>
      <c r="G1536" s="26">
        <f t="shared" si="99"/>
        <v>9</v>
      </c>
    </row>
    <row r="1537" spans="1:7" ht="15" x14ac:dyDescent="0.25">
      <c r="A1537" s="1">
        <v>44383</v>
      </c>
      <c r="B1537" s="2">
        <v>0.37908564814814816</v>
      </c>
      <c r="C1537">
        <v>19</v>
      </c>
      <c r="D1537" s="24">
        <f t="shared" si="97"/>
        <v>19</v>
      </c>
      <c r="E1537" s="26" t="str">
        <f t="shared" si="100"/>
        <v>Under</v>
      </c>
      <c r="F1537" s="26" t="str">
        <f t="shared" si="98"/>
        <v>Under</v>
      </c>
      <c r="G1537" s="26">
        <f t="shared" si="99"/>
        <v>9</v>
      </c>
    </row>
    <row r="1538" spans="1:7" ht="15" x14ac:dyDescent="0.25">
      <c r="A1538" s="1">
        <v>44383</v>
      </c>
      <c r="B1538" s="2">
        <v>0.37976851851851851</v>
      </c>
      <c r="C1538">
        <v>15</v>
      </c>
      <c r="D1538" s="24">
        <f t="shared" si="97"/>
        <v>15</v>
      </c>
      <c r="E1538" s="26" t="str">
        <f t="shared" si="100"/>
        <v>Under</v>
      </c>
      <c r="F1538" s="26" t="str">
        <f t="shared" si="98"/>
        <v>Under</v>
      </c>
      <c r="G1538" s="26">
        <f t="shared" si="99"/>
        <v>9</v>
      </c>
    </row>
    <row r="1539" spans="1:7" ht="15" x14ac:dyDescent="0.25">
      <c r="A1539" s="1">
        <v>44383</v>
      </c>
      <c r="B1539" s="2">
        <v>0.3810648148148148</v>
      </c>
      <c r="C1539">
        <v>17</v>
      </c>
      <c r="D1539" s="24">
        <f t="shared" si="97"/>
        <v>17</v>
      </c>
      <c r="E1539" s="26" t="str">
        <f t="shared" si="100"/>
        <v>Under</v>
      </c>
      <c r="F1539" s="26" t="str">
        <f t="shared" si="98"/>
        <v>Under</v>
      </c>
      <c r="G1539" s="26">
        <f t="shared" si="99"/>
        <v>9</v>
      </c>
    </row>
    <row r="1540" spans="1:7" ht="15" x14ac:dyDescent="0.25">
      <c r="A1540" s="1">
        <v>44383</v>
      </c>
      <c r="B1540" s="2">
        <v>0.38121527777777775</v>
      </c>
      <c r="C1540">
        <v>13</v>
      </c>
      <c r="D1540" s="24">
        <f t="shared" si="97"/>
        <v>13</v>
      </c>
      <c r="E1540" s="26" t="str">
        <f t="shared" si="100"/>
        <v>Under</v>
      </c>
      <c r="F1540" s="26" t="str">
        <f t="shared" si="98"/>
        <v>Under</v>
      </c>
      <c r="G1540" s="26">
        <f t="shared" si="99"/>
        <v>9</v>
      </c>
    </row>
    <row r="1541" spans="1:7" ht="15" x14ac:dyDescent="0.25">
      <c r="A1541" s="1">
        <v>44383</v>
      </c>
      <c r="B1541" s="2">
        <v>0.38149305555555557</v>
      </c>
      <c r="C1541">
        <v>17</v>
      </c>
      <c r="D1541" s="24">
        <f t="shared" si="97"/>
        <v>17</v>
      </c>
      <c r="E1541" s="26" t="str">
        <f t="shared" si="100"/>
        <v>Under</v>
      </c>
      <c r="F1541" s="26" t="str">
        <f t="shared" si="98"/>
        <v>Under</v>
      </c>
      <c r="G1541" s="26">
        <f t="shared" si="99"/>
        <v>9</v>
      </c>
    </row>
    <row r="1542" spans="1:7" ht="15" x14ac:dyDescent="0.25">
      <c r="A1542" s="1">
        <v>44383</v>
      </c>
      <c r="B1542" s="2">
        <v>0.3822800925925926</v>
      </c>
      <c r="C1542">
        <v>12</v>
      </c>
      <c r="D1542" s="24">
        <f t="shared" si="97"/>
        <v>12</v>
      </c>
      <c r="E1542" s="26" t="str">
        <f t="shared" si="100"/>
        <v>Under</v>
      </c>
      <c r="F1542" s="26" t="str">
        <f t="shared" si="98"/>
        <v>Under</v>
      </c>
      <c r="G1542" s="26">
        <f t="shared" si="99"/>
        <v>9</v>
      </c>
    </row>
    <row r="1543" spans="1:7" ht="15" x14ac:dyDescent="0.25">
      <c r="A1543" s="1">
        <v>44383</v>
      </c>
      <c r="B1543" s="2">
        <v>0.38262731481481477</v>
      </c>
      <c r="C1543">
        <v>13</v>
      </c>
      <c r="D1543" s="24">
        <f t="shared" si="97"/>
        <v>13</v>
      </c>
      <c r="E1543" s="26" t="str">
        <f t="shared" si="100"/>
        <v>Under</v>
      </c>
      <c r="F1543" s="26" t="str">
        <f t="shared" si="98"/>
        <v>Under</v>
      </c>
      <c r="G1543" s="26">
        <f t="shared" si="99"/>
        <v>9</v>
      </c>
    </row>
    <row r="1544" spans="1:7" ht="15" x14ac:dyDescent="0.25">
      <c r="A1544" s="1">
        <v>44383</v>
      </c>
      <c r="B1544" s="2">
        <v>0.38418981481481485</v>
      </c>
      <c r="C1544">
        <v>19</v>
      </c>
      <c r="D1544" s="24">
        <f t="shared" si="97"/>
        <v>19</v>
      </c>
      <c r="E1544" s="26" t="str">
        <f t="shared" si="100"/>
        <v>Under</v>
      </c>
      <c r="F1544" s="26" t="str">
        <f t="shared" si="98"/>
        <v>Under</v>
      </c>
      <c r="G1544" s="26">
        <f t="shared" si="99"/>
        <v>9</v>
      </c>
    </row>
    <row r="1545" spans="1:7" ht="15" x14ac:dyDescent="0.25">
      <c r="A1545" s="1">
        <v>44383</v>
      </c>
      <c r="B1545" s="2">
        <v>0.38425925925925924</v>
      </c>
      <c r="C1545">
        <v>17</v>
      </c>
      <c r="D1545" s="24">
        <f t="shared" si="97"/>
        <v>17</v>
      </c>
      <c r="E1545" s="26" t="str">
        <f t="shared" si="100"/>
        <v>Under</v>
      </c>
      <c r="F1545" s="26" t="str">
        <f t="shared" si="98"/>
        <v>Under</v>
      </c>
      <c r="G1545" s="26">
        <f t="shared" si="99"/>
        <v>9</v>
      </c>
    </row>
    <row r="1546" spans="1:7" ht="15" x14ac:dyDescent="0.25">
      <c r="A1546" s="1">
        <v>44383</v>
      </c>
      <c r="B1546" s="2">
        <v>0.38500000000000001</v>
      </c>
      <c r="C1546">
        <v>12</v>
      </c>
      <c r="D1546" s="24">
        <f t="shared" si="97"/>
        <v>12</v>
      </c>
      <c r="E1546" s="26" t="str">
        <f t="shared" si="100"/>
        <v>Under</v>
      </c>
      <c r="F1546" s="26" t="str">
        <f t="shared" si="98"/>
        <v>Under</v>
      </c>
      <c r="G1546" s="26">
        <f t="shared" si="99"/>
        <v>9</v>
      </c>
    </row>
    <row r="1547" spans="1:7" ht="15" x14ac:dyDescent="0.25">
      <c r="A1547" s="1">
        <v>44383</v>
      </c>
      <c r="B1547" s="2">
        <v>0.38504629629629633</v>
      </c>
      <c r="C1547">
        <v>12</v>
      </c>
      <c r="D1547" s="24">
        <f t="shared" si="97"/>
        <v>12</v>
      </c>
      <c r="E1547" s="26" t="str">
        <f t="shared" si="100"/>
        <v>Under</v>
      </c>
      <c r="F1547" s="26" t="str">
        <f t="shared" si="98"/>
        <v>Under</v>
      </c>
      <c r="G1547" s="26">
        <f t="shared" si="99"/>
        <v>9</v>
      </c>
    </row>
    <row r="1548" spans="1:7" ht="15" x14ac:dyDescent="0.25">
      <c r="A1548" s="1">
        <v>44383</v>
      </c>
      <c r="B1548" s="2">
        <v>0.38523148148148145</v>
      </c>
      <c r="C1548">
        <v>10</v>
      </c>
      <c r="D1548" s="24">
        <f t="shared" si="97"/>
        <v>10</v>
      </c>
      <c r="E1548" s="26" t="str">
        <f t="shared" si="100"/>
        <v>Under</v>
      </c>
      <c r="F1548" s="26" t="str">
        <f t="shared" si="98"/>
        <v>Under</v>
      </c>
      <c r="G1548" s="26">
        <f t="shared" si="99"/>
        <v>9</v>
      </c>
    </row>
    <row r="1549" spans="1:7" ht="15" x14ac:dyDescent="0.25">
      <c r="A1549" s="1">
        <v>44383</v>
      </c>
      <c r="B1549" s="2">
        <v>0.38525462962962959</v>
      </c>
      <c r="C1549">
        <v>17</v>
      </c>
      <c r="D1549" s="24">
        <f t="shared" si="97"/>
        <v>17</v>
      </c>
      <c r="E1549" s="26" t="str">
        <f t="shared" si="100"/>
        <v>Under</v>
      </c>
      <c r="F1549" s="26" t="str">
        <f t="shared" si="98"/>
        <v>Under</v>
      </c>
      <c r="G1549" s="26">
        <f t="shared" si="99"/>
        <v>9</v>
      </c>
    </row>
    <row r="1550" spans="1:7" ht="15" x14ac:dyDescent="0.25">
      <c r="A1550" s="1">
        <v>44383</v>
      </c>
      <c r="B1550" s="2">
        <v>0.38546296296296295</v>
      </c>
      <c r="C1550">
        <v>20</v>
      </c>
      <c r="D1550" s="24">
        <f t="shared" si="97"/>
        <v>20</v>
      </c>
      <c r="E1550" s="26" t="str">
        <f t="shared" si="100"/>
        <v>Under</v>
      </c>
      <c r="F1550" s="26" t="str">
        <f t="shared" si="98"/>
        <v>Under</v>
      </c>
      <c r="G1550" s="26">
        <f t="shared" si="99"/>
        <v>9</v>
      </c>
    </row>
    <row r="1551" spans="1:7" ht="15" x14ac:dyDescent="0.25">
      <c r="A1551" s="1">
        <v>44383</v>
      </c>
      <c r="B1551" s="2">
        <v>0.38670138888888889</v>
      </c>
      <c r="C1551">
        <v>14</v>
      </c>
      <c r="D1551" s="24">
        <f t="shared" si="97"/>
        <v>14</v>
      </c>
      <c r="E1551" s="26" t="str">
        <f t="shared" si="100"/>
        <v>Under</v>
      </c>
      <c r="F1551" s="26" t="str">
        <f t="shared" si="98"/>
        <v>Under</v>
      </c>
      <c r="G1551" s="26">
        <f t="shared" si="99"/>
        <v>9</v>
      </c>
    </row>
    <row r="1552" spans="1:7" ht="15" x14ac:dyDescent="0.25">
      <c r="A1552" s="1">
        <v>44383</v>
      </c>
      <c r="B1552" s="2">
        <v>0.38778935185185182</v>
      </c>
      <c r="C1552">
        <v>13</v>
      </c>
      <c r="D1552" s="24">
        <f t="shared" si="97"/>
        <v>13</v>
      </c>
      <c r="E1552" s="26" t="str">
        <f t="shared" si="100"/>
        <v>Under</v>
      </c>
      <c r="F1552" s="26" t="str">
        <f t="shared" si="98"/>
        <v>Under</v>
      </c>
      <c r="G1552" s="26">
        <f t="shared" si="99"/>
        <v>9</v>
      </c>
    </row>
    <row r="1553" spans="1:7" ht="15" x14ac:dyDescent="0.25">
      <c r="A1553" s="1">
        <v>44383</v>
      </c>
      <c r="B1553" s="2">
        <v>0.38930555555555557</v>
      </c>
      <c r="C1553">
        <v>13</v>
      </c>
      <c r="D1553" s="24">
        <f t="shared" si="97"/>
        <v>13</v>
      </c>
      <c r="E1553" s="26" t="str">
        <f t="shared" si="100"/>
        <v>Under</v>
      </c>
      <c r="F1553" s="26" t="str">
        <f t="shared" si="98"/>
        <v>Under</v>
      </c>
      <c r="G1553" s="26">
        <f t="shared" si="99"/>
        <v>9</v>
      </c>
    </row>
    <row r="1554" spans="1:7" ht="15" x14ac:dyDescent="0.25">
      <c r="A1554" s="1">
        <v>44383</v>
      </c>
      <c r="B1554" s="2">
        <v>0.38951388888888888</v>
      </c>
      <c r="C1554">
        <v>17</v>
      </c>
      <c r="D1554" s="24">
        <f t="shared" si="97"/>
        <v>17</v>
      </c>
      <c r="E1554" s="26" t="str">
        <f t="shared" si="100"/>
        <v>Under</v>
      </c>
      <c r="F1554" s="26" t="str">
        <f t="shared" si="98"/>
        <v>Under</v>
      </c>
      <c r="G1554" s="26">
        <f t="shared" si="99"/>
        <v>9</v>
      </c>
    </row>
    <row r="1555" spans="1:7" ht="15" x14ac:dyDescent="0.25">
      <c r="A1555" s="1">
        <v>44383</v>
      </c>
      <c r="B1555" s="2">
        <v>0.39072916666666663</v>
      </c>
      <c r="C1555">
        <v>18</v>
      </c>
      <c r="D1555" s="24">
        <f t="shared" si="97"/>
        <v>18</v>
      </c>
      <c r="E1555" s="26" t="str">
        <f t="shared" si="100"/>
        <v>Under</v>
      </c>
      <c r="F1555" s="26" t="str">
        <f t="shared" si="98"/>
        <v>Under</v>
      </c>
      <c r="G1555" s="26">
        <f t="shared" si="99"/>
        <v>9</v>
      </c>
    </row>
    <row r="1556" spans="1:7" ht="15" x14ac:dyDescent="0.25">
      <c r="A1556" s="1">
        <v>44383</v>
      </c>
      <c r="B1556" s="2">
        <v>0.39179398148148148</v>
      </c>
      <c r="C1556">
        <v>14</v>
      </c>
      <c r="D1556" s="24">
        <f t="shared" si="97"/>
        <v>14</v>
      </c>
      <c r="E1556" s="26" t="str">
        <f t="shared" si="100"/>
        <v>Under</v>
      </c>
      <c r="F1556" s="26" t="str">
        <f t="shared" si="98"/>
        <v>Under</v>
      </c>
      <c r="G1556" s="26">
        <f t="shared" si="99"/>
        <v>9</v>
      </c>
    </row>
    <row r="1557" spans="1:7" ht="15" x14ac:dyDescent="0.25">
      <c r="A1557" s="1">
        <v>44383</v>
      </c>
      <c r="B1557" s="2">
        <v>0.39207175925925924</v>
      </c>
      <c r="C1557">
        <v>12</v>
      </c>
      <c r="D1557" s="24">
        <f t="shared" si="97"/>
        <v>12</v>
      </c>
      <c r="E1557" s="26" t="str">
        <f t="shared" si="100"/>
        <v>Under</v>
      </c>
      <c r="F1557" s="26" t="str">
        <f t="shared" si="98"/>
        <v>Under</v>
      </c>
      <c r="G1557" s="26">
        <f t="shared" si="99"/>
        <v>9</v>
      </c>
    </row>
    <row r="1558" spans="1:7" ht="15" x14ac:dyDescent="0.25">
      <c r="A1558" s="1">
        <v>44383</v>
      </c>
      <c r="B1558" s="2">
        <v>0.39319444444444446</v>
      </c>
      <c r="C1558">
        <v>20</v>
      </c>
      <c r="D1558" s="24">
        <f t="shared" si="97"/>
        <v>20</v>
      </c>
      <c r="E1558" s="26" t="str">
        <f t="shared" si="100"/>
        <v>Under</v>
      </c>
      <c r="F1558" s="26" t="str">
        <f t="shared" si="98"/>
        <v>Under</v>
      </c>
      <c r="G1558" s="26">
        <f t="shared" si="99"/>
        <v>9</v>
      </c>
    </row>
    <row r="1559" spans="1:7" ht="15" x14ac:dyDescent="0.25">
      <c r="A1559" s="1">
        <v>44383</v>
      </c>
      <c r="B1559" s="2">
        <v>0.3932060185185185</v>
      </c>
      <c r="C1559">
        <v>17</v>
      </c>
      <c r="D1559" s="24">
        <f t="shared" ref="D1559:D1622" si="101">IF(C1559="","",IF($B$9="mph",C1559,ROUND(C1559*0.6214,0)))</f>
        <v>17</v>
      </c>
      <c r="E1559" s="26" t="str">
        <f t="shared" si="100"/>
        <v>Under</v>
      </c>
      <c r="F1559" s="26" t="str">
        <f t="shared" ref="F1559:F1622" si="102">IF(D1559="","",IF(D1559&gt;$B$10,"Over","Under"))</f>
        <v>Under</v>
      </c>
      <c r="G1559" s="26">
        <f t="shared" ref="G1559:G1622" si="103">HOUR(B1559)</f>
        <v>9</v>
      </c>
    </row>
    <row r="1560" spans="1:7" ht="15" x14ac:dyDescent="0.25">
      <c r="A1560" s="1">
        <v>44383</v>
      </c>
      <c r="B1560" s="2">
        <v>0.39325231481481482</v>
      </c>
      <c r="C1560">
        <v>14</v>
      </c>
      <c r="D1560" s="24">
        <f t="shared" si="101"/>
        <v>14</v>
      </c>
      <c r="E1560" s="26" t="str">
        <f t="shared" ref="E1560:E1623" si="104">IF(D1560="","",IF(D1560&gt;$B$11,"Over","Under"))</f>
        <v>Under</v>
      </c>
      <c r="F1560" s="26" t="str">
        <f t="shared" si="102"/>
        <v>Under</v>
      </c>
      <c r="G1560" s="26">
        <f t="shared" si="103"/>
        <v>9</v>
      </c>
    </row>
    <row r="1561" spans="1:7" ht="15" x14ac:dyDescent="0.25">
      <c r="A1561" s="1">
        <v>44383</v>
      </c>
      <c r="B1561" s="2">
        <v>0.3941087962962963</v>
      </c>
      <c r="C1561">
        <v>11</v>
      </c>
      <c r="D1561" s="24">
        <f t="shared" si="101"/>
        <v>11</v>
      </c>
      <c r="E1561" s="26" t="str">
        <f t="shared" si="104"/>
        <v>Under</v>
      </c>
      <c r="F1561" s="26" t="str">
        <f t="shared" si="102"/>
        <v>Under</v>
      </c>
      <c r="G1561" s="26">
        <f t="shared" si="103"/>
        <v>9</v>
      </c>
    </row>
    <row r="1562" spans="1:7" ht="15" x14ac:dyDescent="0.25">
      <c r="A1562" s="1">
        <v>44383</v>
      </c>
      <c r="B1562" s="2">
        <v>0.39697916666666666</v>
      </c>
      <c r="C1562">
        <v>15</v>
      </c>
      <c r="D1562" s="24">
        <f t="shared" si="101"/>
        <v>15</v>
      </c>
      <c r="E1562" s="26" t="str">
        <f t="shared" si="104"/>
        <v>Under</v>
      </c>
      <c r="F1562" s="26" t="str">
        <f t="shared" si="102"/>
        <v>Under</v>
      </c>
      <c r="G1562" s="26">
        <f t="shared" si="103"/>
        <v>9</v>
      </c>
    </row>
    <row r="1563" spans="1:7" ht="15" x14ac:dyDescent="0.25">
      <c r="A1563" s="1">
        <v>44383</v>
      </c>
      <c r="B1563" s="2">
        <v>0.39737268518518515</v>
      </c>
      <c r="C1563">
        <v>15</v>
      </c>
      <c r="D1563" s="24">
        <f t="shared" si="101"/>
        <v>15</v>
      </c>
      <c r="E1563" s="26" t="str">
        <f t="shared" si="104"/>
        <v>Under</v>
      </c>
      <c r="F1563" s="26" t="str">
        <f t="shared" si="102"/>
        <v>Under</v>
      </c>
      <c r="G1563" s="26">
        <f t="shared" si="103"/>
        <v>9</v>
      </c>
    </row>
    <row r="1564" spans="1:7" ht="15" x14ac:dyDescent="0.25">
      <c r="A1564" s="1">
        <v>44383</v>
      </c>
      <c r="B1564" s="2">
        <v>0.39763888888888888</v>
      </c>
      <c r="C1564">
        <v>14</v>
      </c>
      <c r="D1564" s="24">
        <f t="shared" si="101"/>
        <v>14</v>
      </c>
      <c r="E1564" s="26" t="str">
        <f t="shared" si="104"/>
        <v>Under</v>
      </c>
      <c r="F1564" s="26" t="str">
        <f t="shared" si="102"/>
        <v>Under</v>
      </c>
      <c r="G1564" s="26">
        <f t="shared" si="103"/>
        <v>9</v>
      </c>
    </row>
    <row r="1565" spans="1:7" ht="15" x14ac:dyDescent="0.25">
      <c r="A1565" s="1">
        <v>44383</v>
      </c>
      <c r="B1565" s="2">
        <v>0.40064814814814814</v>
      </c>
      <c r="C1565">
        <v>13</v>
      </c>
      <c r="D1565" s="24">
        <f t="shared" si="101"/>
        <v>13</v>
      </c>
      <c r="E1565" s="26" t="str">
        <f t="shared" si="104"/>
        <v>Under</v>
      </c>
      <c r="F1565" s="26" t="str">
        <f t="shared" si="102"/>
        <v>Under</v>
      </c>
      <c r="G1565" s="26">
        <f t="shared" si="103"/>
        <v>9</v>
      </c>
    </row>
    <row r="1566" spans="1:7" ht="15" x14ac:dyDescent="0.25">
      <c r="A1566" s="1">
        <v>44383</v>
      </c>
      <c r="B1566" s="2">
        <v>0.40373842592592596</v>
      </c>
      <c r="C1566">
        <v>14</v>
      </c>
      <c r="D1566" s="24">
        <f t="shared" si="101"/>
        <v>14</v>
      </c>
      <c r="E1566" s="26" t="str">
        <f t="shared" si="104"/>
        <v>Under</v>
      </c>
      <c r="F1566" s="26" t="str">
        <f t="shared" si="102"/>
        <v>Under</v>
      </c>
      <c r="G1566" s="26">
        <f t="shared" si="103"/>
        <v>9</v>
      </c>
    </row>
    <row r="1567" spans="1:7" ht="15" x14ac:dyDescent="0.25">
      <c r="A1567" s="1">
        <v>44383</v>
      </c>
      <c r="B1567" s="2">
        <v>0.40386574074074072</v>
      </c>
      <c r="C1567">
        <v>22</v>
      </c>
      <c r="D1567" s="24">
        <f t="shared" si="101"/>
        <v>22</v>
      </c>
      <c r="E1567" s="26" t="str">
        <f t="shared" si="104"/>
        <v>Under</v>
      </c>
      <c r="F1567" s="26" t="str">
        <f t="shared" si="102"/>
        <v>Over</v>
      </c>
      <c r="G1567" s="26">
        <f t="shared" si="103"/>
        <v>9</v>
      </c>
    </row>
    <row r="1568" spans="1:7" ht="15" x14ac:dyDescent="0.25">
      <c r="A1568" s="1">
        <v>44383</v>
      </c>
      <c r="B1568" s="2">
        <v>0.40498842592592593</v>
      </c>
      <c r="C1568">
        <v>14</v>
      </c>
      <c r="D1568" s="24">
        <f t="shared" si="101"/>
        <v>14</v>
      </c>
      <c r="E1568" s="26" t="str">
        <f t="shared" si="104"/>
        <v>Under</v>
      </c>
      <c r="F1568" s="26" t="str">
        <f t="shared" si="102"/>
        <v>Under</v>
      </c>
      <c r="G1568" s="26">
        <f t="shared" si="103"/>
        <v>9</v>
      </c>
    </row>
    <row r="1569" spans="1:7" ht="15" x14ac:dyDescent="0.25">
      <c r="A1569" s="1">
        <v>44383</v>
      </c>
      <c r="B1569" s="2">
        <v>0.40502314814814816</v>
      </c>
      <c r="C1569">
        <v>13</v>
      </c>
      <c r="D1569" s="24">
        <f t="shared" si="101"/>
        <v>13</v>
      </c>
      <c r="E1569" s="26" t="str">
        <f t="shared" si="104"/>
        <v>Under</v>
      </c>
      <c r="F1569" s="26" t="str">
        <f t="shared" si="102"/>
        <v>Under</v>
      </c>
      <c r="G1569" s="26">
        <f t="shared" si="103"/>
        <v>9</v>
      </c>
    </row>
    <row r="1570" spans="1:7" ht="15" x14ac:dyDescent="0.25">
      <c r="A1570" s="1">
        <v>44383</v>
      </c>
      <c r="B1570" s="2">
        <v>0.40560185185185182</v>
      </c>
      <c r="C1570">
        <v>16</v>
      </c>
      <c r="D1570" s="24">
        <f t="shared" si="101"/>
        <v>16</v>
      </c>
      <c r="E1570" s="26" t="str">
        <f t="shared" si="104"/>
        <v>Under</v>
      </c>
      <c r="F1570" s="26" t="str">
        <f t="shared" si="102"/>
        <v>Under</v>
      </c>
      <c r="G1570" s="26">
        <f t="shared" si="103"/>
        <v>9</v>
      </c>
    </row>
    <row r="1571" spans="1:7" ht="15" x14ac:dyDescent="0.25">
      <c r="A1571" s="1">
        <v>44383</v>
      </c>
      <c r="B1571" s="2">
        <v>0.40599537037037042</v>
      </c>
      <c r="C1571">
        <v>11</v>
      </c>
      <c r="D1571" s="24">
        <f t="shared" si="101"/>
        <v>11</v>
      </c>
      <c r="E1571" s="26" t="str">
        <f t="shared" si="104"/>
        <v>Under</v>
      </c>
      <c r="F1571" s="26" t="str">
        <f t="shared" si="102"/>
        <v>Under</v>
      </c>
      <c r="G1571" s="26">
        <f t="shared" si="103"/>
        <v>9</v>
      </c>
    </row>
    <row r="1572" spans="1:7" ht="15" x14ac:dyDescent="0.25">
      <c r="A1572" s="1">
        <v>44383</v>
      </c>
      <c r="B1572" s="2">
        <v>0.40629629629629632</v>
      </c>
      <c r="C1572">
        <v>15</v>
      </c>
      <c r="D1572" s="24">
        <f t="shared" si="101"/>
        <v>15</v>
      </c>
      <c r="E1572" s="26" t="str">
        <f t="shared" si="104"/>
        <v>Under</v>
      </c>
      <c r="F1572" s="26" t="str">
        <f t="shared" si="102"/>
        <v>Under</v>
      </c>
      <c r="G1572" s="26">
        <f t="shared" si="103"/>
        <v>9</v>
      </c>
    </row>
    <row r="1573" spans="1:7" ht="15" x14ac:dyDescent="0.25">
      <c r="A1573" s="1">
        <v>44383</v>
      </c>
      <c r="B1573" s="2">
        <v>0.40936342592592595</v>
      </c>
      <c r="C1573">
        <v>12</v>
      </c>
      <c r="D1573" s="24">
        <f t="shared" si="101"/>
        <v>12</v>
      </c>
      <c r="E1573" s="26" t="str">
        <f t="shared" si="104"/>
        <v>Under</v>
      </c>
      <c r="F1573" s="26" t="str">
        <f t="shared" si="102"/>
        <v>Under</v>
      </c>
      <c r="G1573" s="26">
        <f t="shared" si="103"/>
        <v>9</v>
      </c>
    </row>
    <row r="1574" spans="1:7" ht="15" x14ac:dyDescent="0.25">
      <c r="A1574" s="1">
        <v>44383</v>
      </c>
      <c r="B1574" s="2">
        <v>0.40983796296296293</v>
      </c>
      <c r="C1574">
        <v>17</v>
      </c>
      <c r="D1574" s="24">
        <f t="shared" si="101"/>
        <v>17</v>
      </c>
      <c r="E1574" s="26" t="str">
        <f t="shared" si="104"/>
        <v>Under</v>
      </c>
      <c r="F1574" s="26" t="str">
        <f t="shared" si="102"/>
        <v>Under</v>
      </c>
      <c r="G1574" s="26">
        <f t="shared" si="103"/>
        <v>9</v>
      </c>
    </row>
    <row r="1575" spans="1:7" ht="15" x14ac:dyDescent="0.25">
      <c r="A1575" s="1">
        <v>44383</v>
      </c>
      <c r="B1575" s="2">
        <v>0.41024305555555557</v>
      </c>
      <c r="C1575">
        <v>14</v>
      </c>
      <c r="D1575" s="24">
        <f t="shared" si="101"/>
        <v>14</v>
      </c>
      <c r="E1575" s="26" t="str">
        <f t="shared" si="104"/>
        <v>Under</v>
      </c>
      <c r="F1575" s="26" t="str">
        <f t="shared" si="102"/>
        <v>Under</v>
      </c>
      <c r="G1575" s="26">
        <f t="shared" si="103"/>
        <v>9</v>
      </c>
    </row>
    <row r="1576" spans="1:7" ht="15" x14ac:dyDescent="0.25">
      <c r="A1576" s="1">
        <v>44383</v>
      </c>
      <c r="B1576" s="2">
        <v>0.41100694444444441</v>
      </c>
      <c r="C1576">
        <v>14</v>
      </c>
      <c r="D1576" s="24">
        <f t="shared" si="101"/>
        <v>14</v>
      </c>
      <c r="E1576" s="26" t="str">
        <f t="shared" si="104"/>
        <v>Under</v>
      </c>
      <c r="F1576" s="26" t="str">
        <f t="shared" si="102"/>
        <v>Under</v>
      </c>
      <c r="G1576" s="26">
        <f t="shared" si="103"/>
        <v>9</v>
      </c>
    </row>
    <row r="1577" spans="1:7" ht="15" x14ac:dyDescent="0.25">
      <c r="A1577" s="1">
        <v>44383</v>
      </c>
      <c r="B1577" s="2">
        <v>0.4133101851851852</v>
      </c>
      <c r="C1577">
        <v>15</v>
      </c>
      <c r="D1577" s="24">
        <f t="shared" si="101"/>
        <v>15</v>
      </c>
      <c r="E1577" s="26" t="str">
        <f t="shared" si="104"/>
        <v>Under</v>
      </c>
      <c r="F1577" s="26" t="str">
        <f t="shared" si="102"/>
        <v>Under</v>
      </c>
      <c r="G1577" s="26">
        <f t="shared" si="103"/>
        <v>9</v>
      </c>
    </row>
    <row r="1578" spans="1:7" ht="15" x14ac:dyDescent="0.25">
      <c r="A1578" s="1">
        <v>44383</v>
      </c>
      <c r="B1578" s="2">
        <v>0.4136111111111111</v>
      </c>
      <c r="C1578">
        <v>11</v>
      </c>
      <c r="D1578" s="24">
        <f t="shared" si="101"/>
        <v>11</v>
      </c>
      <c r="E1578" s="26" t="str">
        <f t="shared" si="104"/>
        <v>Under</v>
      </c>
      <c r="F1578" s="26" t="str">
        <f t="shared" si="102"/>
        <v>Under</v>
      </c>
      <c r="G1578" s="26">
        <f t="shared" si="103"/>
        <v>9</v>
      </c>
    </row>
    <row r="1579" spans="1:7" ht="15" x14ac:dyDescent="0.25">
      <c r="A1579" s="1">
        <v>44383</v>
      </c>
      <c r="B1579" s="2">
        <v>0.4153587962962963</v>
      </c>
      <c r="C1579">
        <v>12</v>
      </c>
      <c r="D1579" s="24">
        <f t="shared" si="101"/>
        <v>12</v>
      </c>
      <c r="E1579" s="26" t="str">
        <f t="shared" si="104"/>
        <v>Under</v>
      </c>
      <c r="F1579" s="26" t="str">
        <f t="shared" si="102"/>
        <v>Under</v>
      </c>
      <c r="G1579" s="26">
        <f t="shared" si="103"/>
        <v>9</v>
      </c>
    </row>
    <row r="1580" spans="1:7" ht="15" x14ac:dyDescent="0.25">
      <c r="A1580" s="1">
        <v>44383</v>
      </c>
      <c r="B1580" s="2">
        <v>0.41586805555555556</v>
      </c>
      <c r="C1580">
        <v>12</v>
      </c>
      <c r="D1580" s="24">
        <f t="shared" si="101"/>
        <v>12</v>
      </c>
      <c r="E1580" s="26" t="str">
        <f t="shared" si="104"/>
        <v>Under</v>
      </c>
      <c r="F1580" s="26" t="str">
        <f t="shared" si="102"/>
        <v>Under</v>
      </c>
      <c r="G1580" s="26">
        <f t="shared" si="103"/>
        <v>9</v>
      </c>
    </row>
    <row r="1581" spans="1:7" ht="15" x14ac:dyDescent="0.25">
      <c r="A1581" s="1">
        <v>44383</v>
      </c>
      <c r="B1581" s="2">
        <v>0.41673611111111114</v>
      </c>
      <c r="C1581">
        <v>23</v>
      </c>
      <c r="D1581" s="24">
        <f t="shared" si="101"/>
        <v>23</v>
      </c>
      <c r="E1581" s="26" t="str">
        <f t="shared" si="104"/>
        <v>Under</v>
      </c>
      <c r="F1581" s="26" t="str">
        <f t="shared" si="102"/>
        <v>Over</v>
      </c>
      <c r="G1581" s="26">
        <f t="shared" si="103"/>
        <v>10</v>
      </c>
    </row>
    <row r="1582" spans="1:7" ht="15" x14ac:dyDescent="0.25">
      <c r="A1582" s="1">
        <v>44383</v>
      </c>
      <c r="B1582" s="2">
        <v>0.41980324074074077</v>
      </c>
      <c r="C1582">
        <v>15</v>
      </c>
      <c r="D1582" s="24">
        <f t="shared" si="101"/>
        <v>15</v>
      </c>
      <c r="E1582" s="26" t="str">
        <f t="shared" si="104"/>
        <v>Under</v>
      </c>
      <c r="F1582" s="26" t="str">
        <f t="shared" si="102"/>
        <v>Under</v>
      </c>
      <c r="G1582" s="26">
        <f t="shared" si="103"/>
        <v>10</v>
      </c>
    </row>
    <row r="1583" spans="1:7" ht="15" x14ac:dyDescent="0.25">
      <c r="A1583" s="1">
        <v>44383</v>
      </c>
      <c r="B1583" s="2">
        <v>0.42011574074074076</v>
      </c>
      <c r="C1583">
        <v>13</v>
      </c>
      <c r="D1583" s="24">
        <f t="shared" si="101"/>
        <v>13</v>
      </c>
      <c r="E1583" s="26" t="str">
        <f t="shared" si="104"/>
        <v>Under</v>
      </c>
      <c r="F1583" s="26" t="str">
        <f t="shared" si="102"/>
        <v>Under</v>
      </c>
      <c r="G1583" s="26">
        <f t="shared" si="103"/>
        <v>10</v>
      </c>
    </row>
    <row r="1584" spans="1:7" ht="15" x14ac:dyDescent="0.25">
      <c r="A1584" s="1">
        <v>44383</v>
      </c>
      <c r="B1584" s="2">
        <v>0.42053240740740744</v>
      </c>
      <c r="C1584">
        <v>17</v>
      </c>
      <c r="D1584" s="24">
        <f t="shared" si="101"/>
        <v>17</v>
      </c>
      <c r="E1584" s="26" t="str">
        <f t="shared" si="104"/>
        <v>Under</v>
      </c>
      <c r="F1584" s="26" t="str">
        <f t="shared" si="102"/>
        <v>Under</v>
      </c>
      <c r="G1584" s="26">
        <f t="shared" si="103"/>
        <v>10</v>
      </c>
    </row>
    <row r="1585" spans="1:7" ht="15" x14ac:dyDescent="0.25">
      <c r="A1585" s="1">
        <v>44383</v>
      </c>
      <c r="B1585" s="2">
        <v>0.42124999999999996</v>
      </c>
      <c r="C1585">
        <v>12</v>
      </c>
      <c r="D1585" s="24">
        <f t="shared" si="101"/>
        <v>12</v>
      </c>
      <c r="E1585" s="26" t="str">
        <f t="shared" si="104"/>
        <v>Under</v>
      </c>
      <c r="F1585" s="26" t="str">
        <f t="shared" si="102"/>
        <v>Under</v>
      </c>
      <c r="G1585" s="26">
        <f t="shared" si="103"/>
        <v>10</v>
      </c>
    </row>
    <row r="1586" spans="1:7" ht="15" x14ac:dyDescent="0.25">
      <c r="A1586" s="1">
        <v>44383</v>
      </c>
      <c r="B1586" s="2">
        <v>0.42167824074074073</v>
      </c>
      <c r="C1586">
        <v>9</v>
      </c>
      <c r="D1586" s="24">
        <f t="shared" si="101"/>
        <v>9</v>
      </c>
      <c r="E1586" s="26" t="str">
        <f t="shared" si="104"/>
        <v>Under</v>
      </c>
      <c r="F1586" s="26" t="str">
        <f t="shared" si="102"/>
        <v>Under</v>
      </c>
      <c r="G1586" s="26">
        <f t="shared" si="103"/>
        <v>10</v>
      </c>
    </row>
    <row r="1587" spans="1:7" ht="15" x14ac:dyDescent="0.25">
      <c r="A1587" s="1">
        <v>44383</v>
      </c>
      <c r="B1587" s="2">
        <v>0.42348379629629629</v>
      </c>
      <c r="C1587">
        <v>12</v>
      </c>
      <c r="D1587" s="24">
        <f t="shared" si="101"/>
        <v>12</v>
      </c>
      <c r="E1587" s="26" t="str">
        <f t="shared" si="104"/>
        <v>Under</v>
      </c>
      <c r="F1587" s="26" t="str">
        <f t="shared" si="102"/>
        <v>Under</v>
      </c>
      <c r="G1587" s="26">
        <f t="shared" si="103"/>
        <v>10</v>
      </c>
    </row>
    <row r="1588" spans="1:7" ht="15" x14ac:dyDescent="0.25">
      <c r="A1588" s="1">
        <v>44383</v>
      </c>
      <c r="B1588" s="2">
        <v>0.42534722222222227</v>
      </c>
      <c r="C1588">
        <v>12</v>
      </c>
      <c r="D1588" s="24">
        <f t="shared" si="101"/>
        <v>12</v>
      </c>
      <c r="E1588" s="26" t="str">
        <f t="shared" si="104"/>
        <v>Under</v>
      </c>
      <c r="F1588" s="26" t="str">
        <f t="shared" si="102"/>
        <v>Under</v>
      </c>
      <c r="G1588" s="26">
        <f t="shared" si="103"/>
        <v>10</v>
      </c>
    </row>
    <row r="1589" spans="1:7" ht="15" x14ac:dyDescent="0.25">
      <c r="A1589" s="1">
        <v>44383</v>
      </c>
      <c r="B1589" s="2">
        <v>0.42603009259259261</v>
      </c>
      <c r="C1589">
        <v>14</v>
      </c>
      <c r="D1589" s="24">
        <f t="shared" si="101"/>
        <v>14</v>
      </c>
      <c r="E1589" s="26" t="str">
        <f t="shared" si="104"/>
        <v>Under</v>
      </c>
      <c r="F1589" s="26" t="str">
        <f t="shared" si="102"/>
        <v>Under</v>
      </c>
      <c r="G1589" s="26">
        <f t="shared" si="103"/>
        <v>10</v>
      </c>
    </row>
    <row r="1590" spans="1:7" ht="15" x14ac:dyDescent="0.25">
      <c r="A1590" s="1">
        <v>44383</v>
      </c>
      <c r="B1590" s="2">
        <v>0.43140046296296292</v>
      </c>
      <c r="C1590">
        <v>21</v>
      </c>
      <c r="D1590" s="24">
        <f t="shared" si="101"/>
        <v>21</v>
      </c>
      <c r="E1590" s="26" t="str">
        <f t="shared" si="104"/>
        <v>Under</v>
      </c>
      <c r="F1590" s="26" t="str">
        <f t="shared" si="102"/>
        <v>Over</v>
      </c>
      <c r="G1590" s="26">
        <f t="shared" si="103"/>
        <v>10</v>
      </c>
    </row>
    <row r="1591" spans="1:7" ht="15" x14ac:dyDescent="0.25">
      <c r="A1591" s="1">
        <v>44383</v>
      </c>
      <c r="B1591" s="2">
        <v>0.43172453703703706</v>
      </c>
      <c r="C1591">
        <v>15</v>
      </c>
      <c r="D1591" s="24">
        <f t="shared" si="101"/>
        <v>15</v>
      </c>
      <c r="E1591" s="26" t="str">
        <f t="shared" si="104"/>
        <v>Under</v>
      </c>
      <c r="F1591" s="26" t="str">
        <f t="shared" si="102"/>
        <v>Under</v>
      </c>
      <c r="G1591" s="26">
        <f t="shared" si="103"/>
        <v>10</v>
      </c>
    </row>
    <row r="1592" spans="1:7" ht="15" x14ac:dyDescent="0.25">
      <c r="A1592" s="1">
        <v>44383</v>
      </c>
      <c r="B1592" s="2">
        <v>0.43262731481481481</v>
      </c>
      <c r="C1592">
        <v>19</v>
      </c>
      <c r="D1592" s="24">
        <f t="shared" si="101"/>
        <v>19</v>
      </c>
      <c r="E1592" s="26" t="str">
        <f t="shared" si="104"/>
        <v>Under</v>
      </c>
      <c r="F1592" s="26" t="str">
        <f t="shared" si="102"/>
        <v>Under</v>
      </c>
      <c r="G1592" s="26">
        <f t="shared" si="103"/>
        <v>10</v>
      </c>
    </row>
    <row r="1593" spans="1:7" ht="15" x14ac:dyDescent="0.25">
      <c r="A1593" s="1">
        <v>44383</v>
      </c>
      <c r="B1593" s="2">
        <v>0.4334837962962963</v>
      </c>
      <c r="C1593">
        <v>10</v>
      </c>
      <c r="D1593" s="24">
        <f t="shared" si="101"/>
        <v>10</v>
      </c>
      <c r="E1593" s="26" t="str">
        <f t="shared" si="104"/>
        <v>Under</v>
      </c>
      <c r="F1593" s="26" t="str">
        <f t="shared" si="102"/>
        <v>Under</v>
      </c>
      <c r="G1593" s="26">
        <f t="shared" si="103"/>
        <v>10</v>
      </c>
    </row>
    <row r="1594" spans="1:7" ht="15" x14ac:dyDescent="0.25">
      <c r="A1594" s="1">
        <v>44383</v>
      </c>
      <c r="B1594" s="2">
        <v>0.43497685185185181</v>
      </c>
      <c r="C1594">
        <v>12</v>
      </c>
      <c r="D1594" s="24">
        <f t="shared" si="101"/>
        <v>12</v>
      </c>
      <c r="E1594" s="26" t="str">
        <f t="shared" si="104"/>
        <v>Under</v>
      </c>
      <c r="F1594" s="26" t="str">
        <f t="shared" si="102"/>
        <v>Under</v>
      </c>
      <c r="G1594" s="26">
        <f t="shared" si="103"/>
        <v>10</v>
      </c>
    </row>
    <row r="1595" spans="1:7" ht="15" x14ac:dyDescent="0.25">
      <c r="A1595" s="1">
        <v>44383</v>
      </c>
      <c r="B1595" s="2">
        <v>0.43518518518518517</v>
      </c>
      <c r="C1595">
        <v>15</v>
      </c>
      <c r="D1595" s="24">
        <f t="shared" si="101"/>
        <v>15</v>
      </c>
      <c r="E1595" s="26" t="str">
        <f t="shared" si="104"/>
        <v>Under</v>
      </c>
      <c r="F1595" s="26" t="str">
        <f t="shared" si="102"/>
        <v>Under</v>
      </c>
      <c r="G1595" s="26">
        <f t="shared" si="103"/>
        <v>10</v>
      </c>
    </row>
    <row r="1596" spans="1:7" ht="15" x14ac:dyDescent="0.25">
      <c r="A1596" s="1">
        <v>44383</v>
      </c>
      <c r="B1596" s="2">
        <v>0.43572916666666667</v>
      </c>
      <c r="C1596">
        <v>9</v>
      </c>
      <c r="D1596" s="24">
        <f t="shared" si="101"/>
        <v>9</v>
      </c>
      <c r="E1596" s="26" t="str">
        <f t="shared" si="104"/>
        <v>Under</v>
      </c>
      <c r="F1596" s="26" t="str">
        <f t="shared" si="102"/>
        <v>Under</v>
      </c>
      <c r="G1596" s="26">
        <f t="shared" si="103"/>
        <v>10</v>
      </c>
    </row>
    <row r="1597" spans="1:7" ht="15" x14ac:dyDescent="0.25">
      <c r="A1597" s="1">
        <v>44383</v>
      </c>
      <c r="B1597" s="2">
        <v>0.4387152777777778</v>
      </c>
      <c r="C1597">
        <v>15</v>
      </c>
      <c r="D1597" s="24">
        <f t="shared" si="101"/>
        <v>15</v>
      </c>
      <c r="E1597" s="26" t="str">
        <f t="shared" si="104"/>
        <v>Under</v>
      </c>
      <c r="F1597" s="26" t="str">
        <f t="shared" si="102"/>
        <v>Under</v>
      </c>
      <c r="G1597" s="26">
        <f t="shared" si="103"/>
        <v>10</v>
      </c>
    </row>
    <row r="1598" spans="1:7" ht="15" x14ac:dyDescent="0.25">
      <c r="A1598" s="1">
        <v>44383</v>
      </c>
      <c r="B1598" s="2">
        <v>0.43949074074074074</v>
      </c>
      <c r="C1598">
        <v>14</v>
      </c>
      <c r="D1598" s="24">
        <f t="shared" si="101"/>
        <v>14</v>
      </c>
      <c r="E1598" s="26" t="str">
        <f t="shared" si="104"/>
        <v>Under</v>
      </c>
      <c r="F1598" s="26" t="str">
        <f t="shared" si="102"/>
        <v>Under</v>
      </c>
      <c r="G1598" s="26">
        <f t="shared" si="103"/>
        <v>10</v>
      </c>
    </row>
    <row r="1599" spans="1:7" ht="15" x14ac:dyDescent="0.25">
      <c r="A1599" s="1">
        <v>44383</v>
      </c>
      <c r="B1599" s="2">
        <v>0.44395833333333329</v>
      </c>
      <c r="C1599">
        <v>10</v>
      </c>
      <c r="D1599" s="24">
        <f t="shared" si="101"/>
        <v>10</v>
      </c>
      <c r="E1599" s="26" t="str">
        <f t="shared" si="104"/>
        <v>Under</v>
      </c>
      <c r="F1599" s="26" t="str">
        <f t="shared" si="102"/>
        <v>Under</v>
      </c>
      <c r="G1599" s="26">
        <f t="shared" si="103"/>
        <v>10</v>
      </c>
    </row>
    <row r="1600" spans="1:7" ht="15" x14ac:dyDescent="0.25">
      <c r="A1600" s="1">
        <v>44383</v>
      </c>
      <c r="B1600" s="2">
        <v>0.44675925925925924</v>
      </c>
      <c r="C1600">
        <v>11</v>
      </c>
      <c r="D1600" s="24">
        <f t="shared" si="101"/>
        <v>11</v>
      </c>
      <c r="E1600" s="26" t="str">
        <f t="shared" si="104"/>
        <v>Under</v>
      </c>
      <c r="F1600" s="26" t="str">
        <f t="shared" si="102"/>
        <v>Under</v>
      </c>
      <c r="G1600" s="26">
        <f t="shared" si="103"/>
        <v>10</v>
      </c>
    </row>
    <row r="1601" spans="1:7" ht="15" x14ac:dyDescent="0.25">
      <c r="A1601" s="1">
        <v>44383</v>
      </c>
      <c r="B1601" s="2">
        <v>0.44777777777777777</v>
      </c>
      <c r="C1601">
        <v>26</v>
      </c>
      <c r="D1601" s="24">
        <f t="shared" si="101"/>
        <v>26</v>
      </c>
      <c r="E1601" s="26" t="str">
        <f t="shared" si="104"/>
        <v>Over</v>
      </c>
      <c r="F1601" s="26" t="str">
        <f t="shared" si="102"/>
        <v>Over</v>
      </c>
      <c r="G1601" s="26">
        <f t="shared" si="103"/>
        <v>10</v>
      </c>
    </row>
    <row r="1602" spans="1:7" ht="15" x14ac:dyDescent="0.25">
      <c r="A1602" s="1">
        <v>44383</v>
      </c>
      <c r="B1602" s="2">
        <v>0.44858796296296299</v>
      </c>
      <c r="C1602">
        <v>14</v>
      </c>
      <c r="D1602" s="24">
        <f t="shared" si="101"/>
        <v>14</v>
      </c>
      <c r="E1602" s="26" t="str">
        <f t="shared" si="104"/>
        <v>Under</v>
      </c>
      <c r="F1602" s="26" t="str">
        <f t="shared" si="102"/>
        <v>Under</v>
      </c>
      <c r="G1602" s="26">
        <f t="shared" si="103"/>
        <v>10</v>
      </c>
    </row>
    <row r="1603" spans="1:7" ht="15" x14ac:dyDescent="0.25">
      <c r="A1603" s="1">
        <v>44383</v>
      </c>
      <c r="B1603" s="2">
        <v>0.44971064814814815</v>
      </c>
      <c r="C1603">
        <v>16</v>
      </c>
      <c r="D1603" s="24">
        <f t="shared" si="101"/>
        <v>16</v>
      </c>
      <c r="E1603" s="26" t="str">
        <f t="shared" si="104"/>
        <v>Under</v>
      </c>
      <c r="F1603" s="26" t="str">
        <f t="shared" si="102"/>
        <v>Under</v>
      </c>
      <c r="G1603" s="26">
        <f t="shared" si="103"/>
        <v>10</v>
      </c>
    </row>
    <row r="1604" spans="1:7" ht="15" x14ac:dyDescent="0.25">
      <c r="A1604" s="1">
        <v>44383</v>
      </c>
      <c r="B1604" s="2">
        <v>0.45075231481481487</v>
      </c>
      <c r="C1604">
        <v>18</v>
      </c>
      <c r="D1604" s="24">
        <f t="shared" si="101"/>
        <v>18</v>
      </c>
      <c r="E1604" s="26" t="str">
        <f t="shared" si="104"/>
        <v>Under</v>
      </c>
      <c r="F1604" s="26" t="str">
        <f t="shared" si="102"/>
        <v>Under</v>
      </c>
      <c r="G1604" s="26">
        <f t="shared" si="103"/>
        <v>10</v>
      </c>
    </row>
    <row r="1605" spans="1:7" ht="15" x14ac:dyDescent="0.25">
      <c r="A1605" s="1">
        <v>44383</v>
      </c>
      <c r="B1605" s="2">
        <v>0.45370370370370372</v>
      </c>
      <c r="C1605">
        <v>13</v>
      </c>
      <c r="D1605" s="24">
        <f t="shared" si="101"/>
        <v>13</v>
      </c>
      <c r="E1605" s="26" t="str">
        <f t="shared" si="104"/>
        <v>Under</v>
      </c>
      <c r="F1605" s="26" t="str">
        <f t="shared" si="102"/>
        <v>Under</v>
      </c>
      <c r="G1605" s="26">
        <f t="shared" si="103"/>
        <v>10</v>
      </c>
    </row>
    <row r="1606" spans="1:7" ht="15" x14ac:dyDescent="0.25">
      <c r="A1606" s="1">
        <v>44383</v>
      </c>
      <c r="B1606" s="2">
        <v>0.45500000000000002</v>
      </c>
      <c r="C1606">
        <v>12</v>
      </c>
      <c r="D1606" s="24">
        <f t="shared" si="101"/>
        <v>12</v>
      </c>
      <c r="E1606" s="26" t="str">
        <f t="shared" si="104"/>
        <v>Under</v>
      </c>
      <c r="F1606" s="26" t="str">
        <f t="shared" si="102"/>
        <v>Under</v>
      </c>
      <c r="G1606" s="26">
        <f t="shared" si="103"/>
        <v>10</v>
      </c>
    </row>
    <row r="1607" spans="1:7" ht="15" x14ac:dyDescent="0.25">
      <c r="A1607" s="1">
        <v>44383</v>
      </c>
      <c r="B1607" s="2">
        <v>0.45655092592592594</v>
      </c>
      <c r="C1607">
        <v>13</v>
      </c>
      <c r="D1607" s="24">
        <f t="shared" si="101"/>
        <v>13</v>
      </c>
      <c r="E1607" s="26" t="str">
        <f t="shared" si="104"/>
        <v>Under</v>
      </c>
      <c r="F1607" s="26" t="str">
        <f t="shared" si="102"/>
        <v>Under</v>
      </c>
      <c r="G1607" s="26">
        <f t="shared" si="103"/>
        <v>10</v>
      </c>
    </row>
    <row r="1608" spans="1:7" ht="15" x14ac:dyDescent="0.25">
      <c r="A1608" s="1">
        <v>44383</v>
      </c>
      <c r="B1608" s="2">
        <v>0.45768518518518514</v>
      </c>
      <c r="C1608">
        <v>11</v>
      </c>
      <c r="D1608" s="24">
        <f t="shared" si="101"/>
        <v>11</v>
      </c>
      <c r="E1608" s="26" t="str">
        <f t="shared" si="104"/>
        <v>Under</v>
      </c>
      <c r="F1608" s="26" t="str">
        <f t="shared" si="102"/>
        <v>Under</v>
      </c>
      <c r="G1608" s="26">
        <f t="shared" si="103"/>
        <v>10</v>
      </c>
    </row>
    <row r="1609" spans="1:7" ht="15" x14ac:dyDescent="0.25">
      <c r="A1609" s="1">
        <v>44383</v>
      </c>
      <c r="B1609" s="2">
        <v>0.45839120370370368</v>
      </c>
      <c r="C1609">
        <v>16</v>
      </c>
      <c r="D1609" s="24">
        <f t="shared" si="101"/>
        <v>16</v>
      </c>
      <c r="E1609" s="26" t="str">
        <f t="shared" si="104"/>
        <v>Under</v>
      </c>
      <c r="F1609" s="26" t="str">
        <f t="shared" si="102"/>
        <v>Under</v>
      </c>
      <c r="G1609" s="26">
        <f t="shared" si="103"/>
        <v>11</v>
      </c>
    </row>
    <row r="1610" spans="1:7" ht="15" x14ac:dyDescent="0.25">
      <c r="A1610" s="1">
        <v>44383</v>
      </c>
      <c r="B1610" s="2">
        <v>0.45901620370370372</v>
      </c>
      <c r="C1610">
        <v>12</v>
      </c>
      <c r="D1610" s="24">
        <f t="shared" si="101"/>
        <v>12</v>
      </c>
      <c r="E1610" s="26" t="str">
        <f t="shared" si="104"/>
        <v>Under</v>
      </c>
      <c r="F1610" s="26" t="str">
        <f t="shared" si="102"/>
        <v>Under</v>
      </c>
      <c r="G1610" s="26">
        <f t="shared" si="103"/>
        <v>11</v>
      </c>
    </row>
    <row r="1611" spans="1:7" ht="15" x14ac:dyDescent="0.25">
      <c r="A1611" s="1">
        <v>44383</v>
      </c>
      <c r="B1611" s="2">
        <v>0.46056712962962965</v>
      </c>
      <c r="C1611">
        <v>14</v>
      </c>
      <c r="D1611" s="24">
        <f t="shared" si="101"/>
        <v>14</v>
      </c>
      <c r="E1611" s="26" t="str">
        <f t="shared" si="104"/>
        <v>Under</v>
      </c>
      <c r="F1611" s="26" t="str">
        <f t="shared" si="102"/>
        <v>Under</v>
      </c>
      <c r="G1611" s="26">
        <f t="shared" si="103"/>
        <v>11</v>
      </c>
    </row>
    <row r="1612" spans="1:7" ht="15" x14ac:dyDescent="0.25">
      <c r="A1612" s="1">
        <v>44383</v>
      </c>
      <c r="B1612" s="2">
        <v>0.46218749999999997</v>
      </c>
      <c r="C1612">
        <v>16</v>
      </c>
      <c r="D1612" s="24">
        <f t="shared" si="101"/>
        <v>16</v>
      </c>
      <c r="E1612" s="26" t="str">
        <f t="shared" si="104"/>
        <v>Under</v>
      </c>
      <c r="F1612" s="26" t="str">
        <f t="shared" si="102"/>
        <v>Under</v>
      </c>
      <c r="G1612" s="26">
        <f t="shared" si="103"/>
        <v>11</v>
      </c>
    </row>
    <row r="1613" spans="1:7" ht="15" x14ac:dyDescent="0.25">
      <c r="A1613" s="1">
        <v>44383</v>
      </c>
      <c r="B1613" s="2">
        <v>0.46370370370370373</v>
      </c>
      <c r="C1613">
        <v>17</v>
      </c>
      <c r="D1613" s="24">
        <f t="shared" si="101"/>
        <v>17</v>
      </c>
      <c r="E1613" s="26" t="str">
        <f t="shared" si="104"/>
        <v>Under</v>
      </c>
      <c r="F1613" s="26" t="str">
        <f t="shared" si="102"/>
        <v>Under</v>
      </c>
      <c r="G1613" s="26">
        <f t="shared" si="103"/>
        <v>11</v>
      </c>
    </row>
    <row r="1614" spans="1:7" ht="15" x14ac:dyDescent="0.25">
      <c r="A1614" s="1">
        <v>44383</v>
      </c>
      <c r="B1614" s="2">
        <v>0.47043981481481478</v>
      </c>
      <c r="C1614">
        <v>13</v>
      </c>
      <c r="D1614" s="24">
        <f t="shared" si="101"/>
        <v>13</v>
      </c>
      <c r="E1614" s="26" t="str">
        <f t="shared" si="104"/>
        <v>Under</v>
      </c>
      <c r="F1614" s="26" t="str">
        <f t="shared" si="102"/>
        <v>Under</v>
      </c>
      <c r="G1614" s="26">
        <f t="shared" si="103"/>
        <v>11</v>
      </c>
    </row>
    <row r="1615" spans="1:7" ht="15" x14ac:dyDescent="0.25">
      <c r="A1615" s="1">
        <v>44383</v>
      </c>
      <c r="B1615" s="2">
        <v>0.47787037037037039</v>
      </c>
      <c r="C1615">
        <v>20</v>
      </c>
      <c r="D1615" s="24">
        <f t="shared" si="101"/>
        <v>20</v>
      </c>
      <c r="E1615" s="26" t="str">
        <f t="shared" si="104"/>
        <v>Under</v>
      </c>
      <c r="F1615" s="26" t="str">
        <f t="shared" si="102"/>
        <v>Under</v>
      </c>
      <c r="G1615" s="26">
        <f t="shared" si="103"/>
        <v>11</v>
      </c>
    </row>
    <row r="1616" spans="1:7" ht="15" x14ac:dyDescent="0.25">
      <c r="A1616" s="1">
        <v>44383</v>
      </c>
      <c r="B1616" s="2">
        <v>0.47939814814814818</v>
      </c>
      <c r="C1616">
        <v>26</v>
      </c>
      <c r="D1616" s="24">
        <f t="shared" si="101"/>
        <v>26</v>
      </c>
      <c r="E1616" s="26" t="str">
        <f t="shared" si="104"/>
        <v>Over</v>
      </c>
      <c r="F1616" s="26" t="str">
        <f t="shared" si="102"/>
        <v>Over</v>
      </c>
      <c r="G1616" s="26">
        <f t="shared" si="103"/>
        <v>11</v>
      </c>
    </row>
    <row r="1617" spans="1:7" ht="15" x14ac:dyDescent="0.25">
      <c r="A1617" s="1">
        <v>44383</v>
      </c>
      <c r="B1617" s="2">
        <v>0.47954861111111113</v>
      </c>
      <c r="C1617">
        <v>25</v>
      </c>
      <c r="D1617" s="24">
        <f t="shared" si="101"/>
        <v>25</v>
      </c>
      <c r="E1617" s="26" t="str">
        <f t="shared" si="104"/>
        <v>Over</v>
      </c>
      <c r="F1617" s="26" t="str">
        <f t="shared" si="102"/>
        <v>Over</v>
      </c>
      <c r="G1617" s="26">
        <f t="shared" si="103"/>
        <v>11</v>
      </c>
    </row>
    <row r="1618" spans="1:7" ht="15" x14ac:dyDescent="0.25">
      <c r="A1618" s="1">
        <v>44383</v>
      </c>
      <c r="B1618" s="2">
        <v>0.48013888888888889</v>
      </c>
      <c r="C1618">
        <v>14</v>
      </c>
      <c r="D1618" s="24">
        <f t="shared" si="101"/>
        <v>14</v>
      </c>
      <c r="E1618" s="26" t="str">
        <f t="shared" si="104"/>
        <v>Under</v>
      </c>
      <c r="F1618" s="26" t="str">
        <f t="shared" si="102"/>
        <v>Under</v>
      </c>
      <c r="G1618" s="26">
        <f t="shared" si="103"/>
        <v>11</v>
      </c>
    </row>
    <row r="1619" spans="1:7" ht="15" x14ac:dyDescent="0.25">
      <c r="A1619" s="1">
        <v>44383</v>
      </c>
      <c r="B1619" s="2">
        <v>0.48068287037037033</v>
      </c>
      <c r="C1619">
        <v>13</v>
      </c>
      <c r="D1619" s="24">
        <f t="shared" si="101"/>
        <v>13</v>
      </c>
      <c r="E1619" s="26" t="str">
        <f t="shared" si="104"/>
        <v>Under</v>
      </c>
      <c r="F1619" s="26" t="str">
        <f t="shared" si="102"/>
        <v>Under</v>
      </c>
      <c r="G1619" s="26">
        <f t="shared" si="103"/>
        <v>11</v>
      </c>
    </row>
    <row r="1620" spans="1:7" ht="15" x14ac:dyDescent="0.25">
      <c r="A1620" s="1">
        <v>44383</v>
      </c>
      <c r="B1620" s="2">
        <v>0.48146990740740742</v>
      </c>
      <c r="C1620">
        <v>17</v>
      </c>
      <c r="D1620" s="24">
        <f t="shared" si="101"/>
        <v>17</v>
      </c>
      <c r="E1620" s="26" t="str">
        <f t="shared" si="104"/>
        <v>Under</v>
      </c>
      <c r="F1620" s="26" t="str">
        <f t="shared" si="102"/>
        <v>Under</v>
      </c>
      <c r="G1620" s="26">
        <f t="shared" si="103"/>
        <v>11</v>
      </c>
    </row>
    <row r="1621" spans="1:7" ht="15" x14ac:dyDescent="0.25">
      <c r="A1621" s="1">
        <v>44383</v>
      </c>
      <c r="B1621" s="2">
        <v>0.48245370370370372</v>
      </c>
      <c r="C1621">
        <v>23</v>
      </c>
      <c r="D1621" s="24">
        <f t="shared" si="101"/>
        <v>23</v>
      </c>
      <c r="E1621" s="26" t="str">
        <f t="shared" si="104"/>
        <v>Under</v>
      </c>
      <c r="F1621" s="26" t="str">
        <f t="shared" si="102"/>
        <v>Over</v>
      </c>
      <c r="G1621" s="26">
        <f t="shared" si="103"/>
        <v>11</v>
      </c>
    </row>
    <row r="1622" spans="1:7" ht="15" x14ac:dyDescent="0.25">
      <c r="A1622" s="1">
        <v>44383</v>
      </c>
      <c r="B1622" s="2">
        <v>0.48576388888888888</v>
      </c>
      <c r="C1622">
        <v>12</v>
      </c>
      <c r="D1622" s="24">
        <f t="shared" si="101"/>
        <v>12</v>
      </c>
      <c r="E1622" s="26" t="str">
        <f t="shared" si="104"/>
        <v>Under</v>
      </c>
      <c r="F1622" s="26" t="str">
        <f t="shared" si="102"/>
        <v>Under</v>
      </c>
      <c r="G1622" s="26">
        <f t="shared" si="103"/>
        <v>11</v>
      </c>
    </row>
    <row r="1623" spans="1:7" ht="15" x14ac:dyDescent="0.25">
      <c r="A1623" s="1">
        <v>44383</v>
      </c>
      <c r="B1623" s="2">
        <v>0.48710648148148145</v>
      </c>
      <c r="C1623">
        <v>12</v>
      </c>
      <c r="D1623" s="24">
        <f t="shared" ref="D1623:D1686" si="105">IF(C1623="","",IF($B$9="mph",C1623,ROUND(C1623*0.6214,0)))</f>
        <v>12</v>
      </c>
      <c r="E1623" s="26" t="str">
        <f t="shared" si="104"/>
        <v>Under</v>
      </c>
      <c r="F1623" s="26" t="str">
        <f t="shared" ref="F1623:F1686" si="106">IF(D1623="","",IF(D1623&gt;$B$10,"Over","Under"))</f>
        <v>Under</v>
      </c>
      <c r="G1623" s="26">
        <f t="shared" ref="G1623:G1686" si="107">HOUR(B1623)</f>
        <v>11</v>
      </c>
    </row>
    <row r="1624" spans="1:7" ht="15" x14ac:dyDescent="0.25">
      <c r="A1624" s="1">
        <v>44383</v>
      </c>
      <c r="B1624" s="2">
        <v>0.48714120370370373</v>
      </c>
      <c r="C1624">
        <v>12</v>
      </c>
      <c r="D1624" s="24">
        <f t="shared" si="105"/>
        <v>12</v>
      </c>
      <c r="E1624" s="26" t="str">
        <f t="shared" ref="E1624:E1687" si="108">IF(D1624="","",IF(D1624&gt;$B$11,"Over","Under"))</f>
        <v>Under</v>
      </c>
      <c r="F1624" s="26" t="str">
        <f t="shared" si="106"/>
        <v>Under</v>
      </c>
      <c r="G1624" s="26">
        <f t="shared" si="107"/>
        <v>11</v>
      </c>
    </row>
    <row r="1625" spans="1:7" ht="15" x14ac:dyDescent="0.25">
      <c r="A1625" s="1">
        <v>44383</v>
      </c>
      <c r="B1625" s="2">
        <v>0.48731481481481481</v>
      </c>
      <c r="C1625">
        <v>27</v>
      </c>
      <c r="D1625" s="24">
        <f t="shared" si="105"/>
        <v>27</v>
      </c>
      <c r="E1625" s="26" t="str">
        <f t="shared" si="108"/>
        <v>Over</v>
      </c>
      <c r="F1625" s="26" t="str">
        <f t="shared" si="106"/>
        <v>Over</v>
      </c>
      <c r="G1625" s="26">
        <f t="shared" si="107"/>
        <v>11</v>
      </c>
    </row>
    <row r="1626" spans="1:7" ht="15" x14ac:dyDescent="0.25">
      <c r="A1626" s="1">
        <v>44383</v>
      </c>
      <c r="B1626" s="2">
        <v>0.48740740740740746</v>
      </c>
      <c r="C1626">
        <v>14</v>
      </c>
      <c r="D1626" s="24">
        <f t="shared" si="105"/>
        <v>14</v>
      </c>
      <c r="E1626" s="26" t="str">
        <f t="shared" si="108"/>
        <v>Under</v>
      </c>
      <c r="F1626" s="26" t="str">
        <f t="shared" si="106"/>
        <v>Under</v>
      </c>
      <c r="G1626" s="26">
        <f t="shared" si="107"/>
        <v>11</v>
      </c>
    </row>
    <row r="1627" spans="1:7" ht="15" x14ac:dyDescent="0.25">
      <c r="A1627" s="1">
        <v>44383</v>
      </c>
      <c r="B1627" s="2">
        <v>0.48923611111111115</v>
      </c>
      <c r="C1627">
        <v>15</v>
      </c>
      <c r="D1627" s="24">
        <f t="shared" si="105"/>
        <v>15</v>
      </c>
      <c r="E1627" s="26" t="str">
        <f t="shared" si="108"/>
        <v>Under</v>
      </c>
      <c r="F1627" s="26" t="str">
        <f t="shared" si="106"/>
        <v>Under</v>
      </c>
      <c r="G1627" s="26">
        <f t="shared" si="107"/>
        <v>11</v>
      </c>
    </row>
    <row r="1628" spans="1:7" ht="15" x14ac:dyDescent="0.25">
      <c r="A1628" s="1">
        <v>44383</v>
      </c>
      <c r="B1628" s="2">
        <v>0.49039351851851848</v>
      </c>
      <c r="C1628">
        <v>19</v>
      </c>
      <c r="D1628" s="24">
        <f t="shared" si="105"/>
        <v>19</v>
      </c>
      <c r="E1628" s="26" t="str">
        <f t="shared" si="108"/>
        <v>Under</v>
      </c>
      <c r="F1628" s="26" t="str">
        <f t="shared" si="106"/>
        <v>Under</v>
      </c>
      <c r="G1628" s="26">
        <f t="shared" si="107"/>
        <v>11</v>
      </c>
    </row>
    <row r="1629" spans="1:7" ht="15" x14ac:dyDescent="0.25">
      <c r="A1629" s="1">
        <v>44383</v>
      </c>
      <c r="B1629" s="2">
        <v>0.49341435185185184</v>
      </c>
      <c r="C1629">
        <v>19</v>
      </c>
      <c r="D1629" s="24">
        <f t="shared" si="105"/>
        <v>19</v>
      </c>
      <c r="E1629" s="26" t="str">
        <f t="shared" si="108"/>
        <v>Under</v>
      </c>
      <c r="F1629" s="26" t="str">
        <f t="shared" si="106"/>
        <v>Under</v>
      </c>
      <c r="G1629" s="26">
        <f t="shared" si="107"/>
        <v>11</v>
      </c>
    </row>
    <row r="1630" spans="1:7" ht="15" x14ac:dyDescent="0.25">
      <c r="A1630" s="1">
        <v>44383</v>
      </c>
      <c r="B1630" s="2">
        <v>0.49366898148148147</v>
      </c>
      <c r="C1630">
        <v>20</v>
      </c>
      <c r="D1630" s="24">
        <f t="shared" si="105"/>
        <v>20</v>
      </c>
      <c r="E1630" s="26" t="str">
        <f t="shared" si="108"/>
        <v>Under</v>
      </c>
      <c r="F1630" s="26" t="str">
        <f t="shared" si="106"/>
        <v>Under</v>
      </c>
      <c r="G1630" s="26">
        <f t="shared" si="107"/>
        <v>11</v>
      </c>
    </row>
    <row r="1631" spans="1:7" ht="15" x14ac:dyDescent="0.25">
      <c r="A1631" s="1">
        <v>44383</v>
      </c>
      <c r="B1631" s="2">
        <v>0.49562499999999998</v>
      </c>
      <c r="C1631">
        <v>14</v>
      </c>
      <c r="D1631" s="24">
        <f t="shared" si="105"/>
        <v>14</v>
      </c>
      <c r="E1631" s="26" t="str">
        <f t="shared" si="108"/>
        <v>Under</v>
      </c>
      <c r="F1631" s="26" t="str">
        <f t="shared" si="106"/>
        <v>Under</v>
      </c>
      <c r="G1631" s="26">
        <f t="shared" si="107"/>
        <v>11</v>
      </c>
    </row>
    <row r="1632" spans="1:7" ht="15" x14ac:dyDescent="0.25">
      <c r="A1632" s="1">
        <v>44383</v>
      </c>
      <c r="B1632" s="2">
        <v>0.49569444444444444</v>
      </c>
      <c r="C1632">
        <v>15</v>
      </c>
      <c r="D1632" s="24">
        <f t="shared" si="105"/>
        <v>15</v>
      </c>
      <c r="E1632" s="26" t="str">
        <f t="shared" si="108"/>
        <v>Under</v>
      </c>
      <c r="F1632" s="26" t="str">
        <f t="shared" si="106"/>
        <v>Under</v>
      </c>
      <c r="G1632" s="26">
        <f t="shared" si="107"/>
        <v>11</v>
      </c>
    </row>
    <row r="1633" spans="1:7" ht="15" x14ac:dyDescent="0.25">
      <c r="A1633" s="1">
        <v>44383</v>
      </c>
      <c r="B1633" s="2">
        <v>0.49681712962962959</v>
      </c>
      <c r="C1633">
        <v>13</v>
      </c>
      <c r="D1633" s="24">
        <f t="shared" si="105"/>
        <v>13</v>
      </c>
      <c r="E1633" s="26" t="str">
        <f t="shared" si="108"/>
        <v>Under</v>
      </c>
      <c r="F1633" s="26" t="str">
        <f t="shared" si="106"/>
        <v>Under</v>
      </c>
      <c r="G1633" s="26">
        <f t="shared" si="107"/>
        <v>11</v>
      </c>
    </row>
    <row r="1634" spans="1:7" ht="15" x14ac:dyDescent="0.25">
      <c r="A1634" s="1">
        <v>44383</v>
      </c>
      <c r="B1634" s="2">
        <v>0.49813657407407402</v>
      </c>
      <c r="C1634">
        <v>14</v>
      </c>
      <c r="D1634" s="24">
        <f t="shared" si="105"/>
        <v>14</v>
      </c>
      <c r="E1634" s="26" t="str">
        <f t="shared" si="108"/>
        <v>Under</v>
      </c>
      <c r="F1634" s="26" t="str">
        <f t="shared" si="106"/>
        <v>Under</v>
      </c>
      <c r="G1634" s="26">
        <f t="shared" si="107"/>
        <v>11</v>
      </c>
    </row>
    <row r="1635" spans="1:7" ht="15" x14ac:dyDescent="0.25">
      <c r="A1635" s="1">
        <v>44383</v>
      </c>
      <c r="B1635" s="2">
        <v>0.4984837962962963</v>
      </c>
      <c r="C1635">
        <v>18</v>
      </c>
      <c r="D1635" s="24">
        <f t="shared" si="105"/>
        <v>18</v>
      </c>
      <c r="E1635" s="26" t="str">
        <f t="shared" si="108"/>
        <v>Under</v>
      </c>
      <c r="F1635" s="26" t="str">
        <f t="shared" si="106"/>
        <v>Under</v>
      </c>
      <c r="G1635" s="26">
        <f t="shared" si="107"/>
        <v>11</v>
      </c>
    </row>
    <row r="1636" spans="1:7" ht="15" x14ac:dyDescent="0.25">
      <c r="A1636" s="1">
        <v>44383</v>
      </c>
      <c r="B1636" s="2">
        <v>0.49849537037037034</v>
      </c>
      <c r="C1636">
        <v>20</v>
      </c>
      <c r="D1636" s="24">
        <f t="shared" si="105"/>
        <v>20</v>
      </c>
      <c r="E1636" s="26" t="str">
        <f t="shared" si="108"/>
        <v>Under</v>
      </c>
      <c r="F1636" s="26" t="str">
        <f t="shared" si="106"/>
        <v>Under</v>
      </c>
      <c r="G1636" s="26">
        <f t="shared" si="107"/>
        <v>11</v>
      </c>
    </row>
    <row r="1637" spans="1:7" ht="15" x14ac:dyDescent="0.25">
      <c r="A1637" s="1">
        <v>44383</v>
      </c>
      <c r="B1637" s="2">
        <v>0.49893518518518515</v>
      </c>
      <c r="C1637">
        <v>12</v>
      </c>
      <c r="D1637" s="24">
        <f t="shared" si="105"/>
        <v>12</v>
      </c>
      <c r="E1637" s="26" t="str">
        <f t="shared" si="108"/>
        <v>Under</v>
      </c>
      <c r="F1637" s="26" t="str">
        <f t="shared" si="106"/>
        <v>Under</v>
      </c>
      <c r="G1637" s="26">
        <f t="shared" si="107"/>
        <v>11</v>
      </c>
    </row>
    <row r="1638" spans="1:7" ht="15" x14ac:dyDescent="0.25">
      <c r="A1638" s="1">
        <v>44383</v>
      </c>
      <c r="B1638" s="2">
        <v>0.49959490740740736</v>
      </c>
      <c r="C1638">
        <v>12</v>
      </c>
      <c r="D1638" s="24">
        <f t="shared" si="105"/>
        <v>12</v>
      </c>
      <c r="E1638" s="26" t="str">
        <f t="shared" si="108"/>
        <v>Under</v>
      </c>
      <c r="F1638" s="26" t="str">
        <f t="shared" si="106"/>
        <v>Under</v>
      </c>
      <c r="G1638" s="26">
        <f t="shared" si="107"/>
        <v>11</v>
      </c>
    </row>
    <row r="1639" spans="1:7" ht="15" x14ac:dyDescent="0.25">
      <c r="A1639" s="1">
        <v>44383</v>
      </c>
      <c r="B1639" s="2">
        <v>0.50017361111111114</v>
      </c>
      <c r="C1639">
        <v>15</v>
      </c>
      <c r="D1639" s="24">
        <f t="shared" si="105"/>
        <v>15</v>
      </c>
      <c r="E1639" s="26" t="str">
        <f t="shared" si="108"/>
        <v>Under</v>
      </c>
      <c r="F1639" s="26" t="str">
        <f t="shared" si="106"/>
        <v>Under</v>
      </c>
      <c r="G1639" s="26">
        <f t="shared" si="107"/>
        <v>12</v>
      </c>
    </row>
    <row r="1640" spans="1:7" ht="15" x14ac:dyDescent="0.25">
      <c r="A1640" s="1">
        <v>44383</v>
      </c>
      <c r="B1640" s="2">
        <v>0.50074074074074071</v>
      </c>
      <c r="C1640">
        <v>14</v>
      </c>
      <c r="D1640" s="24">
        <f t="shared" si="105"/>
        <v>14</v>
      </c>
      <c r="E1640" s="26" t="str">
        <f t="shared" si="108"/>
        <v>Under</v>
      </c>
      <c r="F1640" s="26" t="str">
        <f t="shared" si="106"/>
        <v>Under</v>
      </c>
      <c r="G1640" s="26">
        <f t="shared" si="107"/>
        <v>12</v>
      </c>
    </row>
    <row r="1641" spans="1:7" ht="15" x14ac:dyDescent="0.25">
      <c r="A1641" s="1">
        <v>44383</v>
      </c>
      <c r="B1641" s="2">
        <v>0.50087962962962962</v>
      </c>
      <c r="C1641">
        <v>17</v>
      </c>
      <c r="D1641" s="24">
        <f t="shared" si="105"/>
        <v>17</v>
      </c>
      <c r="E1641" s="26" t="str">
        <f t="shared" si="108"/>
        <v>Under</v>
      </c>
      <c r="F1641" s="26" t="str">
        <f t="shared" si="106"/>
        <v>Under</v>
      </c>
      <c r="G1641" s="26">
        <f t="shared" si="107"/>
        <v>12</v>
      </c>
    </row>
    <row r="1642" spans="1:7" ht="15" x14ac:dyDescent="0.25">
      <c r="A1642" s="1">
        <v>44383</v>
      </c>
      <c r="B1642" s="2">
        <v>0.5036342592592592</v>
      </c>
      <c r="C1642">
        <v>21</v>
      </c>
      <c r="D1642" s="24">
        <f t="shared" si="105"/>
        <v>21</v>
      </c>
      <c r="E1642" s="26" t="str">
        <f t="shared" si="108"/>
        <v>Under</v>
      </c>
      <c r="F1642" s="26" t="str">
        <f t="shared" si="106"/>
        <v>Over</v>
      </c>
      <c r="G1642" s="26">
        <f t="shared" si="107"/>
        <v>12</v>
      </c>
    </row>
    <row r="1643" spans="1:7" ht="15" x14ac:dyDescent="0.25">
      <c r="A1643" s="1">
        <v>44383</v>
      </c>
      <c r="B1643" s="2">
        <v>0.50391203703703702</v>
      </c>
      <c r="C1643">
        <v>14</v>
      </c>
      <c r="D1643" s="24">
        <f t="shared" si="105"/>
        <v>14</v>
      </c>
      <c r="E1643" s="26" t="str">
        <f t="shared" si="108"/>
        <v>Under</v>
      </c>
      <c r="F1643" s="26" t="str">
        <f t="shared" si="106"/>
        <v>Under</v>
      </c>
      <c r="G1643" s="26">
        <f t="shared" si="107"/>
        <v>12</v>
      </c>
    </row>
    <row r="1644" spans="1:7" ht="15" x14ac:dyDescent="0.25">
      <c r="A1644" s="1">
        <v>44383</v>
      </c>
      <c r="B1644" s="2">
        <v>0.50490740740740747</v>
      </c>
      <c r="C1644">
        <v>12</v>
      </c>
      <c r="D1644" s="24">
        <f t="shared" si="105"/>
        <v>12</v>
      </c>
      <c r="E1644" s="26" t="str">
        <f t="shared" si="108"/>
        <v>Under</v>
      </c>
      <c r="F1644" s="26" t="str">
        <f t="shared" si="106"/>
        <v>Under</v>
      </c>
      <c r="G1644" s="26">
        <f t="shared" si="107"/>
        <v>12</v>
      </c>
    </row>
    <row r="1645" spans="1:7" ht="15" x14ac:dyDescent="0.25">
      <c r="A1645" s="1">
        <v>44383</v>
      </c>
      <c r="B1645" s="2">
        <v>0.50511574074074073</v>
      </c>
      <c r="C1645">
        <v>20</v>
      </c>
      <c r="D1645" s="24">
        <f t="shared" si="105"/>
        <v>20</v>
      </c>
      <c r="E1645" s="26" t="str">
        <f t="shared" si="108"/>
        <v>Under</v>
      </c>
      <c r="F1645" s="26" t="str">
        <f t="shared" si="106"/>
        <v>Under</v>
      </c>
      <c r="G1645" s="26">
        <f t="shared" si="107"/>
        <v>12</v>
      </c>
    </row>
    <row r="1646" spans="1:7" ht="15" x14ac:dyDescent="0.25">
      <c r="A1646" s="1">
        <v>44383</v>
      </c>
      <c r="B1646" s="2">
        <v>0.50738425925925923</v>
      </c>
      <c r="C1646">
        <v>15</v>
      </c>
      <c r="D1646" s="24">
        <f t="shared" si="105"/>
        <v>15</v>
      </c>
      <c r="E1646" s="26" t="str">
        <f t="shared" si="108"/>
        <v>Under</v>
      </c>
      <c r="F1646" s="26" t="str">
        <f t="shared" si="106"/>
        <v>Under</v>
      </c>
      <c r="G1646" s="26">
        <f t="shared" si="107"/>
        <v>12</v>
      </c>
    </row>
    <row r="1647" spans="1:7" ht="15" x14ac:dyDescent="0.25">
      <c r="A1647" s="1">
        <v>44383</v>
      </c>
      <c r="B1647" s="2">
        <v>0.51500000000000001</v>
      </c>
      <c r="C1647">
        <v>17</v>
      </c>
      <c r="D1647" s="24">
        <f t="shared" si="105"/>
        <v>17</v>
      </c>
      <c r="E1647" s="26" t="str">
        <f t="shared" si="108"/>
        <v>Under</v>
      </c>
      <c r="F1647" s="26" t="str">
        <f t="shared" si="106"/>
        <v>Under</v>
      </c>
      <c r="G1647" s="26">
        <f t="shared" si="107"/>
        <v>12</v>
      </c>
    </row>
    <row r="1648" spans="1:7" ht="15" x14ac:dyDescent="0.25">
      <c r="A1648" s="1">
        <v>44383</v>
      </c>
      <c r="B1648" s="2">
        <v>0.51903935185185179</v>
      </c>
      <c r="C1648">
        <v>13</v>
      </c>
      <c r="D1648" s="24">
        <f t="shared" si="105"/>
        <v>13</v>
      </c>
      <c r="E1648" s="26" t="str">
        <f t="shared" si="108"/>
        <v>Under</v>
      </c>
      <c r="F1648" s="26" t="str">
        <f t="shared" si="106"/>
        <v>Under</v>
      </c>
      <c r="G1648" s="26">
        <f t="shared" si="107"/>
        <v>12</v>
      </c>
    </row>
    <row r="1649" spans="1:7" ht="15" x14ac:dyDescent="0.25">
      <c r="A1649" s="1">
        <v>44383</v>
      </c>
      <c r="B1649" s="2">
        <v>0.52320601851851845</v>
      </c>
      <c r="C1649">
        <v>14</v>
      </c>
      <c r="D1649" s="24">
        <f t="shared" si="105"/>
        <v>14</v>
      </c>
      <c r="E1649" s="26" t="str">
        <f t="shared" si="108"/>
        <v>Under</v>
      </c>
      <c r="F1649" s="26" t="str">
        <f t="shared" si="106"/>
        <v>Under</v>
      </c>
      <c r="G1649" s="26">
        <f t="shared" si="107"/>
        <v>12</v>
      </c>
    </row>
    <row r="1650" spans="1:7" ht="15" x14ac:dyDescent="0.25">
      <c r="A1650" s="1">
        <v>44383</v>
      </c>
      <c r="B1650" s="2">
        <v>0.52436342592592589</v>
      </c>
      <c r="C1650">
        <v>11</v>
      </c>
      <c r="D1650" s="24">
        <f t="shared" si="105"/>
        <v>11</v>
      </c>
      <c r="E1650" s="26" t="str">
        <f t="shared" si="108"/>
        <v>Under</v>
      </c>
      <c r="F1650" s="26" t="str">
        <f t="shared" si="106"/>
        <v>Under</v>
      </c>
      <c r="G1650" s="26">
        <f t="shared" si="107"/>
        <v>12</v>
      </c>
    </row>
    <row r="1651" spans="1:7" ht="15" x14ac:dyDescent="0.25">
      <c r="A1651" s="1">
        <v>44383</v>
      </c>
      <c r="B1651" s="2">
        <v>0.52605324074074067</v>
      </c>
      <c r="C1651">
        <v>14</v>
      </c>
      <c r="D1651" s="24">
        <f t="shared" si="105"/>
        <v>14</v>
      </c>
      <c r="E1651" s="26" t="str">
        <f t="shared" si="108"/>
        <v>Under</v>
      </c>
      <c r="F1651" s="26" t="str">
        <f t="shared" si="106"/>
        <v>Under</v>
      </c>
      <c r="G1651" s="26">
        <f t="shared" si="107"/>
        <v>12</v>
      </c>
    </row>
    <row r="1652" spans="1:7" ht="15" x14ac:dyDescent="0.25">
      <c r="A1652" s="1">
        <v>44383</v>
      </c>
      <c r="B1652" s="2">
        <v>0.52659722222222227</v>
      </c>
      <c r="C1652">
        <v>19</v>
      </c>
      <c r="D1652" s="24">
        <f t="shared" si="105"/>
        <v>19</v>
      </c>
      <c r="E1652" s="26" t="str">
        <f t="shared" si="108"/>
        <v>Under</v>
      </c>
      <c r="F1652" s="26" t="str">
        <f t="shared" si="106"/>
        <v>Under</v>
      </c>
      <c r="G1652" s="26">
        <f t="shared" si="107"/>
        <v>12</v>
      </c>
    </row>
    <row r="1653" spans="1:7" ht="15" x14ac:dyDescent="0.25">
      <c r="A1653" s="1">
        <v>44383</v>
      </c>
      <c r="B1653" s="2">
        <v>0.52884259259259259</v>
      </c>
      <c r="C1653">
        <v>19</v>
      </c>
      <c r="D1653" s="24">
        <f t="shared" si="105"/>
        <v>19</v>
      </c>
      <c r="E1653" s="26" t="str">
        <f t="shared" si="108"/>
        <v>Under</v>
      </c>
      <c r="F1653" s="26" t="str">
        <f t="shared" si="106"/>
        <v>Under</v>
      </c>
      <c r="G1653" s="26">
        <f t="shared" si="107"/>
        <v>12</v>
      </c>
    </row>
    <row r="1654" spans="1:7" ht="15" x14ac:dyDescent="0.25">
      <c r="A1654" s="1">
        <v>44383</v>
      </c>
      <c r="B1654" s="2">
        <v>0.53054398148148152</v>
      </c>
      <c r="C1654">
        <v>15</v>
      </c>
      <c r="D1654" s="24">
        <f t="shared" si="105"/>
        <v>15</v>
      </c>
      <c r="E1654" s="26" t="str">
        <f t="shared" si="108"/>
        <v>Under</v>
      </c>
      <c r="F1654" s="26" t="str">
        <f t="shared" si="106"/>
        <v>Under</v>
      </c>
      <c r="G1654" s="26">
        <f t="shared" si="107"/>
        <v>12</v>
      </c>
    </row>
    <row r="1655" spans="1:7" ht="15" x14ac:dyDescent="0.25">
      <c r="A1655" s="1">
        <v>44383</v>
      </c>
      <c r="B1655" s="2">
        <v>0.531712962962963</v>
      </c>
      <c r="C1655">
        <v>19</v>
      </c>
      <c r="D1655" s="24">
        <f t="shared" si="105"/>
        <v>19</v>
      </c>
      <c r="E1655" s="26" t="str">
        <f t="shared" si="108"/>
        <v>Under</v>
      </c>
      <c r="F1655" s="26" t="str">
        <f t="shared" si="106"/>
        <v>Under</v>
      </c>
      <c r="G1655" s="26">
        <f t="shared" si="107"/>
        <v>12</v>
      </c>
    </row>
    <row r="1656" spans="1:7" ht="15" x14ac:dyDescent="0.25">
      <c r="A1656" s="1">
        <v>44383</v>
      </c>
      <c r="B1656" s="2">
        <v>0.53222222222222226</v>
      </c>
      <c r="C1656">
        <v>14</v>
      </c>
      <c r="D1656" s="24">
        <f t="shared" si="105"/>
        <v>14</v>
      </c>
      <c r="E1656" s="26" t="str">
        <f t="shared" si="108"/>
        <v>Under</v>
      </c>
      <c r="F1656" s="26" t="str">
        <f t="shared" si="106"/>
        <v>Under</v>
      </c>
      <c r="G1656" s="26">
        <f t="shared" si="107"/>
        <v>12</v>
      </c>
    </row>
    <row r="1657" spans="1:7" ht="15" x14ac:dyDescent="0.25">
      <c r="A1657" s="1">
        <v>44383</v>
      </c>
      <c r="B1657" s="2">
        <v>0.53320601851851845</v>
      </c>
      <c r="C1657">
        <v>17</v>
      </c>
      <c r="D1657" s="24">
        <f t="shared" si="105"/>
        <v>17</v>
      </c>
      <c r="E1657" s="26" t="str">
        <f t="shared" si="108"/>
        <v>Under</v>
      </c>
      <c r="F1657" s="26" t="str">
        <f t="shared" si="106"/>
        <v>Under</v>
      </c>
      <c r="G1657" s="26">
        <f t="shared" si="107"/>
        <v>12</v>
      </c>
    </row>
    <row r="1658" spans="1:7" ht="15" x14ac:dyDescent="0.25">
      <c r="A1658" s="1">
        <v>44383</v>
      </c>
      <c r="B1658" s="2">
        <v>0.53473379629629625</v>
      </c>
      <c r="C1658">
        <v>17</v>
      </c>
      <c r="D1658" s="24">
        <f t="shared" si="105"/>
        <v>17</v>
      </c>
      <c r="E1658" s="26" t="str">
        <f t="shared" si="108"/>
        <v>Under</v>
      </c>
      <c r="F1658" s="26" t="str">
        <f t="shared" si="106"/>
        <v>Under</v>
      </c>
      <c r="G1658" s="26">
        <f t="shared" si="107"/>
        <v>12</v>
      </c>
    </row>
    <row r="1659" spans="1:7" ht="15" x14ac:dyDescent="0.25">
      <c r="A1659" s="1">
        <v>44383</v>
      </c>
      <c r="B1659" s="2">
        <v>0.5351041666666666</v>
      </c>
      <c r="C1659">
        <v>11</v>
      </c>
      <c r="D1659" s="24">
        <f t="shared" si="105"/>
        <v>11</v>
      </c>
      <c r="E1659" s="26" t="str">
        <f t="shared" si="108"/>
        <v>Under</v>
      </c>
      <c r="F1659" s="26" t="str">
        <f t="shared" si="106"/>
        <v>Under</v>
      </c>
      <c r="G1659" s="26">
        <f t="shared" si="107"/>
        <v>12</v>
      </c>
    </row>
    <row r="1660" spans="1:7" ht="15" x14ac:dyDescent="0.25">
      <c r="A1660" s="1">
        <v>44383</v>
      </c>
      <c r="B1660" s="2">
        <v>0.53562500000000002</v>
      </c>
      <c r="C1660">
        <v>27</v>
      </c>
      <c r="D1660" s="24">
        <f t="shared" si="105"/>
        <v>27</v>
      </c>
      <c r="E1660" s="26" t="str">
        <f t="shared" si="108"/>
        <v>Over</v>
      </c>
      <c r="F1660" s="26" t="str">
        <f t="shared" si="106"/>
        <v>Over</v>
      </c>
      <c r="G1660" s="26">
        <f t="shared" si="107"/>
        <v>12</v>
      </c>
    </row>
    <row r="1661" spans="1:7" ht="15" x14ac:dyDescent="0.25">
      <c r="A1661" s="1">
        <v>44383</v>
      </c>
      <c r="B1661" s="2">
        <v>0.53710648148148155</v>
      </c>
      <c r="C1661">
        <v>19</v>
      </c>
      <c r="D1661" s="24">
        <f t="shared" si="105"/>
        <v>19</v>
      </c>
      <c r="E1661" s="26" t="str">
        <f t="shared" si="108"/>
        <v>Under</v>
      </c>
      <c r="F1661" s="26" t="str">
        <f t="shared" si="106"/>
        <v>Under</v>
      </c>
      <c r="G1661" s="26">
        <f t="shared" si="107"/>
        <v>12</v>
      </c>
    </row>
    <row r="1662" spans="1:7" ht="15" x14ac:dyDescent="0.25">
      <c r="A1662" s="1">
        <v>44383</v>
      </c>
      <c r="B1662" s="2">
        <v>0.53711805555555558</v>
      </c>
      <c r="C1662">
        <v>19</v>
      </c>
      <c r="D1662" s="24">
        <f t="shared" si="105"/>
        <v>19</v>
      </c>
      <c r="E1662" s="26" t="str">
        <f t="shared" si="108"/>
        <v>Under</v>
      </c>
      <c r="F1662" s="26" t="str">
        <f t="shared" si="106"/>
        <v>Under</v>
      </c>
      <c r="G1662" s="26">
        <f t="shared" si="107"/>
        <v>12</v>
      </c>
    </row>
    <row r="1663" spans="1:7" ht="15" x14ac:dyDescent="0.25">
      <c r="A1663" s="1">
        <v>44383</v>
      </c>
      <c r="B1663" s="2">
        <v>0.53715277777777781</v>
      </c>
      <c r="C1663">
        <v>23</v>
      </c>
      <c r="D1663" s="24">
        <f t="shared" si="105"/>
        <v>23</v>
      </c>
      <c r="E1663" s="26" t="str">
        <f t="shared" si="108"/>
        <v>Under</v>
      </c>
      <c r="F1663" s="26" t="str">
        <f t="shared" si="106"/>
        <v>Over</v>
      </c>
      <c r="G1663" s="26">
        <f t="shared" si="107"/>
        <v>12</v>
      </c>
    </row>
    <row r="1664" spans="1:7" ht="15" x14ac:dyDescent="0.25">
      <c r="A1664" s="1">
        <v>44383</v>
      </c>
      <c r="B1664" s="2">
        <v>0.54048611111111111</v>
      </c>
      <c r="C1664">
        <v>14</v>
      </c>
      <c r="D1664" s="24">
        <f t="shared" si="105"/>
        <v>14</v>
      </c>
      <c r="E1664" s="26" t="str">
        <f t="shared" si="108"/>
        <v>Under</v>
      </c>
      <c r="F1664" s="26" t="str">
        <f t="shared" si="106"/>
        <v>Under</v>
      </c>
      <c r="G1664" s="26">
        <f t="shared" si="107"/>
        <v>12</v>
      </c>
    </row>
    <row r="1665" spans="1:7" ht="15" x14ac:dyDescent="0.25">
      <c r="A1665" s="1">
        <v>44383</v>
      </c>
      <c r="B1665" s="2">
        <v>0.54146990740740741</v>
      </c>
      <c r="C1665">
        <v>14</v>
      </c>
      <c r="D1665" s="24">
        <f t="shared" si="105"/>
        <v>14</v>
      </c>
      <c r="E1665" s="26" t="str">
        <f t="shared" si="108"/>
        <v>Under</v>
      </c>
      <c r="F1665" s="26" t="str">
        <f t="shared" si="106"/>
        <v>Under</v>
      </c>
      <c r="G1665" s="26">
        <f t="shared" si="107"/>
        <v>12</v>
      </c>
    </row>
    <row r="1666" spans="1:7" ht="15" x14ac:dyDescent="0.25">
      <c r="A1666" s="1">
        <v>44383</v>
      </c>
      <c r="B1666" s="2">
        <v>0.54171296296296301</v>
      </c>
      <c r="C1666">
        <v>24</v>
      </c>
      <c r="D1666" s="24">
        <f t="shared" si="105"/>
        <v>24</v>
      </c>
      <c r="E1666" s="26" t="str">
        <f t="shared" si="108"/>
        <v>Under</v>
      </c>
      <c r="F1666" s="26" t="str">
        <f t="shared" si="106"/>
        <v>Over</v>
      </c>
      <c r="G1666" s="26">
        <f t="shared" si="107"/>
        <v>13</v>
      </c>
    </row>
    <row r="1667" spans="1:7" ht="15" x14ac:dyDescent="0.25">
      <c r="A1667" s="1">
        <v>44383</v>
      </c>
      <c r="B1667" s="2">
        <v>0.54329861111111111</v>
      </c>
      <c r="C1667">
        <v>20</v>
      </c>
      <c r="D1667" s="24">
        <f t="shared" si="105"/>
        <v>20</v>
      </c>
      <c r="E1667" s="26" t="str">
        <f t="shared" si="108"/>
        <v>Under</v>
      </c>
      <c r="F1667" s="26" t="str">
        <f t="shared" si="106"/>
        <v>Under</v>
      </c>
      <c r="G1667" s="26">
        <f t="shared" si="107"/>
        <v>13</v>
      </c>
    </row>
    <row r="1668" spans="1:7" ht="15" x14ac:dyDescent="0.25">
      <c r="A1668" s="1">
        <v>44383</v>
      </c>
      <c r="B1668" s="2">
        <v>0.5433217592592593</v>
      </c>
      <c r="C1668">
        <v>14</v>
      </c>
      <c r="D1668" s="24">
        <f t="shared" si="105"/>
        <v>14</v>
      </c>
      <c r="E1668" s="26" t="str">
        <f t="shared" si="108"/>
        <v>Under</v>
      </c>
      <c r="F1668" s="26" t="str">
        <f t="shared" si="106"/>
        <v>Under</v>
      </c>
      <c r="G1668" s="26">
        <f t="shared" si="107"/>
        <v>13</v>
      </c>
    </row>
    <row r="1669" spans="1:7" ht="15" x14ac:dyDescent="0.25">
      <c r="A1669" s="1">
        <v>44383</v>
      </c>
      <c r="B1669" s="2">
        <v>0.54361111111111116</v>
      </c>
      <c r="C1669">
        <v>18</v>
      </c>
      <c r="D1669" s="24">
        <f t="shared" si="105"/>
        <v>18</v>
      </c>
      <c r="E1669" s="26" t="str">
        <f t="shared" si="108"/>
        <v>Under</v>
      </c>
      <c r="F1669" s="26" t="str">
        <f t="shared" si="106"/>
        <v>Under</v>
      </c>
      <c r="G1669" s="26">
        <f t="shared" si="107"/>
        <v>13</v>
      </c>
    </row>
    <row r="1670" spans="1:7" ht="15" x14ac:dyDescent="0.25">
      <c r="A1670" s="1">
        <v>44383</v>
      </c>
      <c r="B1670" s="2">
        <v>0.54473379629629626</v>
      </c>
      <c r="C1670">
        <v>26</v>
      </c>
      <c r="D1670" s="24">
        <f t="shared" si="105"/>
        <v>26</v>
      </c>
      <c r="E1670" s="26" t="str">
        <f t="shared" si="108"/>
        <v>Over</v>
      </c>
      <c r="F1670" s="26" t="str">
        <f t="shared" si="106"/>
        <v>Over</v>
      </c>
      <c r="G1670" s="26">
        <f t="shared" si="107"/>
        <v>13</v>
      </c>
    </row>
    <row r="1671" spans="1:7" ht="15" x14ac:dyDescent="0.25">
      <c r="A1671" s="1">
        <v>44383</v>
      </c>
      <c r="B1671" s="2">
        <v>0.5461111111111111</v>
      </c>
      <c r="C1671">
        <v>14</v>
      </c>
      <c r="D1671" s="24">
        <f t="shared" si="105"/>
        <v>14</v>
      </c>
      <c r="E1671" s="26" t="str">
        <f t="shared" si="108"/>
        <v>Under</v>
      </c>
      <c r="F1671" s="26" t="str">
        <f t="shared" si="106"/>
        <v>Under</v>
      </c>
      <c r="G1671" s="26">
        <f t="shared" si="107"/>
        <v>13</v>
      </c>
    </row>
    <row r="1672" spans="1:7" ht="15" x14ac:dyDescent="0.25">
      <c r="A1672" s="1">
        <v>44383</v>
      </c>
      <c r="B1672" s="2">
        <v>0.54682870370370373</v>
      </c>
      <c r="C1672">
        <v>13</v>
      </c>
      <c r="D1672" s="24">
        <f t="shared" si="105"/>
        <v>13</v>
      </c>
      <c r="E1672" s="26" t="str">
        <f t="shared" si="108"/>
        <v>Under</v>
      </c>
      <c r="F1672" s="26" t="str">
        <f t="shared" si="106"/>
        <v>Under</v>
      </c>
      <c r="G1672" s="26">
        <f t="shared" si="107"/>
        <v>13</v>
      </c>
    </row>
    <row r="1673" spans="1:7" ht="15" x14ac:dyDescent="0.25">
      <c r="A1673" s="1">
        <v>44383</v>
      </c>
      <c r="B1673" s="2">
        <v>0.54783564814814811</v>
      </c>
      <c r="C1673">
        <v>12</v>
      </c>
      <c r="D1673" s="24">
        <f t="shared" si="105"/>
        <v>12</v>
      </c>
      <c r="E1673" s="26" t="str">
        <f t="shared" si="108"/>
        <v>Under</v>
      </c>
      <c r="F1673" s="26" t="str">
        <f t="shared" si="106"/>
        <v>Under</v>
      </c>
      <c r="G1673" s="26">
        <f t="shared" si="107"/>
        <v>13</v>
      </c>
    </row>
    <row r="1674" spans="1:7" ht="15" x14ac:dyDescent="0.25">
      <c r="A1674" s="1">
        <v>44383</v>
      </c>
      <c r="B1674" s="2">
        <v>0.54792824074074076</v>
      </c>
      <c r="C1674">
        <v>18</v>
      </c>
      <c r="D1674" s="24">
        <f t="shared" si="105"/>
        <v>18</v>
      </c>
      <c r="E1674" s="26" t="str">
        <f t="shared" si="108"/>
        <v>Under</v>
      </c>
      <c r="F1674" s="26" t="str">
        <f t="shared" si="106"/>
        <v>Under</v>
      </c>
      <c r="G1674" s="26">
        <f t="shared" si="107"/>
        <v>13</v>
      </c>
    </row>
    <row r="1675" spans="1:7" ht="15" x14ac:dyDescent="0.25">
      <c r="A1675" s="1">
        <v>44383</v>
      </c>
      <c r="B1675" s="2">
        <v>0.54863425925925924</v>
      </c>
      <c r="C1675">
        <v>23</v>
      </c>
      <c r="D1675" s="24">
        <f t="shared" si="105"/>
        <v>23</v>
      </c>
      <c r="E1675" s="26" t="str">
        <f t="shared" si="108"/>
        <v>Under</v>
      </c>
      <c r="F1675" s="26" t="str">
        <f t="shared" si="106"/>
        <v>Over</v>
      </c>
      <c r="G1675" s="26">
        <f t="shared" si="107"/>
        <v>13</v>
      </c>
    </row>
    <row r="1676" spans="1:7" ht="15" x14ac:dyDescent="0.25">
      <c r="A1676" s="1">
        <v>44383</v>
      </c>
      <c r="B1676" s="2">
        <v>0.54865740740740743</v>
      </c>
      <c r="C1676">
        <v>18</v>
      </c>
      <c r="D1676" s="24">
        <f t="shared" si="105"/>
        <v>18</v>
      </c>
      <c r="E1676" s="26" t="str">
        <f t="shared" si="108"/>
        <v>Under</v>
      </c>
      <c r="F1676" s="26" t="str">
        <f t="shared" si="106"/>
        <v>Under</v>
      </c>
      <c r="G1676" s="26">
        <f t="shared" si="107"/>
        <v>13</v>
      </c>
    </row>
    <row r="1677" spans="1:7" ht="15" x14ac:dyDescent="0.25">
      <c r="A1677" s="1">
        <v>44383</v>
      </c>
      <c r="B1677" s="2">
        <v>0.54922453703703711</v>
      </c>
      <c r="C1677">
        <v>17</v>
      </c>
      <c r="D1677" s="24">
        <f t="shared" si="105"/>
        <v>17</v>
      </c>
      <c r="E1677" s="26" t="str">
        <f t="shared" si="108"/>
        <v>Under</v>
      </c>
      <c r="F1677" s="26" t="str">
        <f t="shared" si="106"/>
        <v>Under</v>
      </c>
      <c r="G1677" s="26">
        <f t="shared" si="107"/>
        <v>13</v>
      </c>
    </row>
    <row r="1678" spans="1:7" ht="15" x14ac:dyDescent="0.25">
      <c r="A1678" s="1">
        <v>44383</v>
      </c>
      <c r="B1678" s="2">
        <v>0.54940972222222217</v>
      </c>
      <c r="C1678">
        <v>22</v>
      </c>
      <c r="D1678" s="24">
        <f t="shared" si="105"/>
        <v>22</v>
      </c>
      <c r="E1678" s="26" t="str">
        <f t="shared" si="108"/>
        <v>Under</v>
      </c>
      <c r="F1678" s="26" t="str">
        <f t="shared" si="106"/>
        <v>Over</v>
      </c>
      <c r="G1678" s="26">
        <f t="shared" si="107"/>
        <v>13</v>
      </c>
    </row>
    <row r="1679" spans="1:7" ht="15" x14ac:dyDescent="0.25">
      <c r="A1679" s="1">
        <v>44383</v>
      </c>
      <c r="B1679" s="2">
        <v>0.54949074074074067</v>
      </c>
      <c r="C1679">
        <v>13</v>
      </c>
      <c r="D1679" s="24">
        <f t="shared" si="105"/>
        <v>13</v>
      </c>
      <c r="E1679" s="26" t="str">
        <f t="shared" si="108"/>
        <v>Under</v>
      </c>
      <c r="F1679" s="26" t="str">
        <f t="shared" si="106"/>
        <v>Under</v>
      </c>
      <c r="G1679" s="26">
        <f t="shared" si="107"/>
        <v>13</v>
      </c>
    </row>
    <row r="1680" spans="1:7" ht="15" x14ac:dyDescent="0.25">
      <c r="A1680" s="1">
        <v>44383</v>
      </c>
      <c r="B1680" s="2">
        <v>0.55008101851851854</v>
      </c>
      <c r="C1680">
        <v>14</v>
      </c>
      <c r="D1680" s="24">
        <f t="shared" si="105"/>
        <v>14</v>
      </c>
      <c r="E1680" s="26" t="str">
        <f t="shared" si="108"/>
        <v>Under</v>
      </c>
      <c r="F1680" s="26" t="str">
        <f t="shared" si="106"/>
        <v>Under</v>
      </c>
      <c r="G1680" s="26">
        <f t="shared" si="107"/>
        <v>13</v>
      </c>
    </row>
    <row r="1681" spans="1:7" ht="15" x14ac:dyDescent="0.25">
      <c r="A1681" s="1">
        <v>44383</v>
      </c>
      <c r="B1681" s="2">
        <v>0.5503703703703704</v>
      </c>
      <c r="C1681">
        <v>17</v>
      </c>
      <c r="D1681" s="24">
        <f t="shared" si="105"/>
        <v>17</v>
      </c>
      <c r="E1681" s="26" t="str">
        <f t="shared" si="108"/>
        <v>Under</v>
      </c>
      <c r="F1681" s="26" t="str">
        <f t="shared" si="106"/>
        <v>Under</v>
      </c>
      <c r="G1681" s="26">
        <f t="shared" si="107"/>
        <v>13</v>
      </c>
    </row>
    <row r="1682" spans="1:7" ht="15" x14ac:dyDescent="0.25">
      <c r="A1682" s="1">
        <v>44383</v>
      </c>
      <c r="B1682" s="2">
        <v>0.55099537037037039</v>
      </c>
      <c r="C1682">
        <v>15</v>
      </c>
      <c r="D1682" s="24">
        <f t="shared" si="105"/>
        <v>15</v>
      </c>
      <c r="E1682" s="26" t="str">
        <f t="shared" si="108"/>
        <v>Under</v>
      </c>
      <c r="F1682" s="26" t="str">
        <f t="shared" si="106"/>
        <v>Under</v>
      </c>
      <c r="G1682" s="26">
        <f t="shared" si="107"/>
        <v>13</v>
      </c>
    </row>
    <row r="1683" spans="1:7" ht="15" x14ac:dyDescent="0.25">
      <c r="A1683" s="1">
        <v>44383</v>
      </c>
      <c r="B1683" s="2">
        <v>0.55138888888888882</v>
      </c>
      <c r="C1683">
        <v>17</v>
      </c>
      <c r="D1683" s="24">
        <f t="shared" si="105"/>
        <v>17</v>
      </c>
      <c r="E1683" s="26" t="str">
        <f t="shared" si="108"/>
        <v>Under</v>
      </c>
      <c r="F1683" s="26" t="str">
        <f t="shared" si="106"/>
        <v>Under</v>
      </c>
      <c r="G1683" s="26">
        <f t="shared" si="107"/>
        <v>13</v>
      </c>
    </row>
    <row r="1684" spans="1:7" ht="15" x14ac:dyDescent="0.25">
      <c r="A1684" s="1">
        <v>44383</v>
      </c>
      <c r="B1684" s="2">
        <v>0.55172453703703705</v>
      </c>
      <c r="C1684">
        <v>20</v>
      </c>
      <c r="D1684" s="24">
        <f t="shared" si="105"/>
        <v>20</v>
      </c>
      <c r="E1684" s="26" t="str">
        <f t="shared" si="108"/>
        <v>Under</v>
      </c>
      <c r="F1684" s="26" t="str">
        <f t="shared" si="106"/>
        <v>Under</v>
      </c>
      <c r="G1684" s="26">
        <f t="shared" si="107"/>
        <v>13</v>
      </c>
    </row>
    <row r="1685" spans="1:7" ht="15" x14ac:dyDescent="0.25">
      <c r="A1685" s="1">
        <v>44383</v>
      </c>
      <c r="B1685" s="2">
        <v>0.55174768518518513</v>
      </c>
      <c r="C1685">
        <v>22</v>
      </c>
      <c r="D1685" s="24">
        <f t="shared" si="105"/>
        <v>22</v>
      </c>
      <c r="E1685" s="26" t="str">
        <f t="shared" si="108"/>
        <v>Under</v>
      </c>
      <c r="F1685" s="26" t="str">
        <f t="shared" si="106"/>
        <v>Over</v>
      </c>
      <c r="G1685" s="26">
        <f t="shared" si="107"/>
        <v>13</v>
      </c>
    </row>
    <row r="1686" spans="1:7" ht="15" x14ac:dyDescent="0.25">
      <c r="A1686" s="1">
        <v>44383</v>
      </c>
      <c r="B1686" s="2">
        <v>0.55313657407407402</v>
      </c>
      <c r="C1686">
        <v>13</v>
      </c>
      <c r="D1686" s="24">
        <f t="shared" si="105"/>
        <v>13</v>
      </c>
      <c r="E1686" s="26" t="str">
        <f t="shared" si="108"/>
        <v>Under</v>
      </c>
      <c r="F1686" s="26" t="str">
        <f t="shared" si="106"/>
        <v>Under</v>
      </c>
      <c r="G1686" s="26">
        <f t="shared" si="107"/>
        <v>13</v>
      </c>
    </row>
    <row r="1687" spans="1:7" ht="15" x14ac:dyDescent="0.25">
      <c r="A1687" s="1">
        <v>44383</v>
      </c>
      <c r="B1687" s="2">
        <v>0.55423611111111104</v>
      </c>
      <c r="C1687">
        <v>15</v>
      </c>
      <c r="D1687" s="24">
        <f t="shared" ref="D1687:D1750" si="109">IF(C1687="","",IF($B$9="mph",C1687,ROUND(C1687*0.6214,0)))</f>
        <v>15</v>
      </c>
      <c r="E1687" s="26" t="str">
        <f t="shared" si="108"/>
        <v>Under</v>
      </c>
      <c r="F1687" s="26" t="str">
        <f t="shared" ref="F1687:F1750" si="110">IF(D1687="","",IF(D1687&gt;$B$10,"Over","Under"))</f>
        <v>Under</v>
      </c>
      <c r="G1687" s="26">
        <f t="shared" ref="G1687:G1750" si="111">HOUR(B1687)</f>
        <v>13</v>
      </c>
    </row>
    <row r="1688" spans="1:7" ht="15" x14ac:dyDescent="0.25">
      <c r="A1688" s="1">
        <v>44383</v>
      </c>
      <c r="B1688" s="2">
        <v>0.55531249999999999</v>
      </c>
      <c r="C1688">
        <v>19</v>
      </c>
      <c r="D1688" s="24">
        <f t="shared" si="109"/>
        <v>19</v>
      </c>
      <c r="E1688" s="26" t="str">
        <f t="shared" ref="E1688:E1751" si="112">IF(D1688="","",IF(D1688&gt;$B$11,"Over","Under"))</f>
        <v>Under</v>
      </c>
      <c r="F1688" s="26" t="str">
        <f t="shared" si="110"/>
        <v>Under</v>
      </c>
      <c r="G1688" s="26">
        <f t="shared" si="111"/>
        <v>13</v>
      </c>
    </row>
    <row r="1689" spans="1:7" ht="15" x14ac:dyDescent="0.25">
      <c r="A1689" s="1">
        <v>44383</v>
      </c>
      <c r="B1689" s="2">
        <v>0.5575</v>
      </c>
      <c r="C1689">
        <v>16</v>
      </c>
      <c r="D1689" s="24">
        <f t="shared" si="109"/>
        <v>16</v>
      </c>
      <c r="E1689" s="26" t="str">
        <f t="shared" si="112"/>
        <v>Under</v>
      </c>
      <c r="F1689" s="26" t="str">
        <f t="shared" si="110"/>
        <v>Under</v>
      </c>
      <c r="G1689" s="26">
        <f t="shared" si="111"/>
        <v>13</v>
      </c>
    </row>
    <row r="1690" spans="1:7" ht="15" x14ac:dyDescent="0.25">
      <c r="A1690" s="1">
        <v>44383</v>
      </c>
      <c r="B1690" s="2">
        <v>0.55778935185185186</v>
      </c>
      <c r="C1690">
        <v>16</v>
      </c>
      <c r="D1690" s="24">
        <f t="shared" si="109"/>
        <v>16</v>
      </c>
      <c r="E1690" s="26" t="str">
        <f t="shared" si="112"/>
        <v>Under</v>
      </c>
      <c r="F1690" s="26" t="str">
        <f t="shared" si="110"/>
        <v>Under</v>
      </c>
      <c r="G1690" s="26">
        <f t="shared" si="111"/>
        <v>13</v>
      </c>
    </row>
    <row r="1691" spans="1:7" ht="15" x14ac:dyDescent="0.25">
      <c r="A1691" s="1">
        <v>44383</v>
      </c>
      <c r="B1691" s="2">
        <v>0.55796296296296299</v>
      </c>
      <c r="C1691">
        <v>13</v>
      </c>
      <c r="D1691" s="24">
        <f t="shared" si="109"/>
        <v>13</v>
      </c>
      <c r="E1691" s="26" t="str">
        <f t="shared" si="112"/>
        <v>Under</v>
      </c>
      <c r="F1691" s="26" t="str">
        <f t="shared" si="110"/>
        <v>Under</v>
      </c>
      <c r="G1691" s="26">
        <f t="shared" si="111"/>
        <v>13</v>
      </c>
    </row>
    <row r="1692" spans="1:7" ht="15" x14ac:dyDescent="0.25">
      <c r="A1692" s="1">
        <v>44383</v>
      </c>
      <c r="B1692" s="2">
        <v>0.55938657407407411</v>
      </c>
      <c r="C1692">
        <v>12</v>
      </c>
      <c r="D1692" s="24">
        <f t="shared" si="109"/>
        <v>12</v>
      </c>
      <c r="E1692" s="26" t="str">
        <f t="shared" si="112"/>
        <v>Under</v>
      </c>
      <c r="F1692" s="26" t="str">
        <f t="shared" si="110"/>
        <v>Under</v>
      </c>
      <c r="G1692" s="26">
        <f t="shared" si="111"/>
        <v>13</v>
      </c>
    </row>
    <row r="1693" spans="1:7" ht="15" x14ac:dyDescent="0.25">
      <c r="A1693" s="1">
        <v>44383</v>
      </c>
      <c r="B1693" s="2">
        <v>0.55949074074074068</v>
      </c>
      <c r="C1693">
        <v>13</v>
      </c>
      <c r="D1693" s="24">
        <f t="shared" si="109"/>
        <v>13</v>
      </c>
      <c r="E1693" s="26" t="str">
        <f t="shared" si="112"/>
        <v>Under</v>
      </c>
      <c r="F1693" s="26" t="str">
        <f t="shared" si="110"/>
        <v>Under</v>
      </c>
      <c r="G1693" s="26">
        <f t="shared" si="111"/>
        <v>13</v>
      </c>
    </row>
    <row r="1694" spans="1:7" ht="15" x14ac:dyDescent="0.25">
      <c r="A1694" s="1">
        <v>44383</v>
      </c>
      <c r="B1694" s="2">
        <v>0.56049768518518517</v>
      </c>
      <c r="C1694">
        <v>17</v>
      </c>
      <c r="D1694" s="24">
        <f t="shared" si="109"/>
        <v>17</v>
      </c>
      <c r="E1694" s="26" t="str">
        <f t="shared" si="112"/>
        <v>Under</v>
      </c>
      <c r="F1694" s="26" t="str">
        <f t="shared" si="110"/>
        <v>Under</v>
      </c>
      <c r="G1694" s="26">
        <f t="shared" si="111"/>
        <v>13</v>
      </c>
    </row>
    <row r="1695" spans="1:7" ht="15" x14ac:dyDescent="0.25">
      <c r="A1695" s="1">
        <v>44383</v>
      </c>
      <c r="B1695" s="2">
        <v>0.56097222222222221</v>
      </c>
      <c r="C1695">
        <v>21</v>
      </c>
      <c r="D1695" s="24">
        <f t="shared" si="109"/>
        <v>21</v>
      </c>
      <c r="E1695" s="26" t="str">
        <f t="shared" si="112"/>
        <v>Under</v>
      </c>
      <c r="F1695" s="26" t="str">
        <f t="shared" si="110"/>
        <v>Over</v>
      </c>
      <c r="G1695" s="26">
        <f t="shared" si="111"/>
        <v>13</v>
      </c>
    </row>
    <row r="1696" spans="1:7" ht="15" x14ac:dyDescent="0.25">
      <c r="A1696" s="1">
        <v>44383</v>
      </c>
      <c r="B1696" s="2">
        <v>0.56179398148148152</v>
      </c>
      <c r="C1696">
        <v>13</v>
      </c>
      <c r="D1696" s="24">
        <f t="shared" si="109"/>
        <v>13</v>
      </c>
      <c r="E1696" s="26" t="str">
        <f t="shared" si="112"/>
        <v>Under</v>
      </c>
      <c r="F1696" s="26" t="str">
        <f t="shared" si="110"/>
        <v>Under</v>
      </c>
      <c r="G1696" s="26">
        <f t="shared" si="111"/>
        <v>13</v>
      </c>
    </row>
    <row r="1697" spans="1:7" ht="15" x14ac:dyDescent="0.25">
      <c r="A1697" s="1">
        <v>44383</v>
      </c>
      <c r="B1697" s="2">
        <v>0.5623379629629629</v>
      </c>
      <c r="C1697">
        <v>14</v>
      </c>
      <c r="D1697" s="24">
        <f t="shared" si="109"/>
        <v>14</v>
      </c>
      <c r="E1697" s="26" t="str">
        <f t="shared" si="112"/>
        <v>Under</v>
      </c>
      <c r="F1697" s="26" t="str">
        <f t="shared" si="110"/>
        <v>Under</v>
      </c>
      <c r="G1697" s="26">
        <f t="shared" si="111"/>
        <v>13</v>
      </c>
    </row>
    <row r="1698" spans="1:7" ht="15" x14ac:dyDescent="0.25">
      <c r="A1698" s="1">
        <v>44383</v>
      </c>
      <c r="B1698" s="2">
        <v>0.56504629629629632</v>
      </c>
      <c r="C1698">
        <v>13</v>
      </c>
      <c r="D1698" s="24">
        <f t="shared" si="109"/>
        <v>13</v>
      </c>
      <c r="E1698" s="26" t="str">
        <f t="shared" si="112"/>
        <v>Under</v>
      </c>
      <c r="F1698" s="26" t="str">
        <f t="shared" si="110"/>
        <v>Under</v>
      </c>
      <c r="G1698" s="26">
        <f t="shared" si="111"/>
        <v>13</v>
      </c>
    </row>
    <row r="1699" spans="1:7" ht="15" x14ac:dyDescent="0.25">
      <c r="A1699" s="1">
        <v>44383</v>
      </c>
      <c r="B1699" s="2">
        <v>0.56604166666666667</v>
      </c>
      <c r="C1699">
        <v>15</v>
      </c>
      <c r="D1699" s="24">
        <f t="shared" si="109"/>
        <v>15</v>
      </c>
      <c r="E1699" s="26" t="str">
        <f t="shared" si="112"/>
        <v>Under</v>
      </c>
      <c r="F1699" s="26" t="str">
        <f t="shared" si="110"/>
        <v>Under</v>
      </c>
      <c r="G1699" s="26">
        <f t="shared" si="111"/>
        <v>13</v>
      </c>
    </row>
    <row r="1700" spans="1:7" ht="15" x14ac:dyDescent="0.25">
      <c r="A1700" s="1">
        <v>44383</v>
      </c>
      <c r="B1700" s="2">
        <v>0.56732638888888887</v>
      </c>
      <c r="C1700">
        <v>29</v>
      </c>
      <c r="D1700" s="24">
        <f t="shared" si="109"/>
        <v>29</v>
      </c>
      <c r="E1700" s="26" t="str">
        <f t="shared" si="112"/>
        <v>Over</v>
      </c>
      <c r="F1700" s="26" t="str">
        <f t="shared" si="110"/>
        <v>Over</v>
      </c>
      <c r="G1700" s="26">
        <f t="shared" si="111"/>
        <v>13</v>
      </c>
    </row>
    <row r="1701" spans="1:7" ht="15" x14ac:dyDescent="0.25">
      <c r="A1701" s="1">
        <v>44383</v>
      </c>
      <c r="B1701" s="2">
        <v>0.56815972222222222</v>
      </c>
      <c r="C1701">
        <v>14</v>
      </c>
      <c r="D1701" s="24">
        <f t="shared" si="109"/>
        <v>14</v>
      </c>
      <c r="E1701" s="26" t="str">
        <f t="shared" si="112"/>
        <v>Under</v>
      </c>
      <c r="F1701" s="26" t="str">
        <f t="shared" si="110"/>
        <v>Under</v>
      </c>
      <c r="G1701" s="26">
        <f t="shared" si="111"/>
        <v>13</v>
      </c>
    </row>
    <row r="1702" spans="1:7" ht="15" x14ac:dyDescent="0.25">
      <c r="A1702" s="1">
        <v>44383</v>
      </c>
      <c r="B1702" s="2">
        <v>0.56840277777777781</v>
      </c>
      <c r="C1702">
        <v>13</v>
      </c>
      <c r="D1702" s="24">
        <f t="shared" si="109"/>
        <v>13</v>
      </c>
      <c r="E1702" s="26" t="str">
        <f t="shared" si="112"/>
        <v>Under</v>
      </c>
      <c r="F1702" s="26" t="str">
        <f t="shared" si="110"/>
        <v>Under</v>
      </c>
      <c r="G1702" s="26">
        <f t="shared" si="111"/>
        <v>13</v>
      </c>
    </row>
    <row r="1703" spans="1:7" ht="15" x14ac:dyDescent="0.25">
      <c r="A1703" s="1">
        <v>44383</v>
      </c>
      <c r="B1703" s="2">
        <v>0.56956018518518514</v>
      </c>
      <c r="C1703">
        <v>12</v>
      </c>
      <c r="D1703" s="24">
        <f t="shared" si="109"/>
        <v>12</v>
      </c>
      <c r="E1703" s="26" t="str">
        <f t="shared" si="112"/>
        <v>Under</v>
      </c>
      <c r="F1703" s="26" t="str">
        <f t="shared" si="110"/>
        <v>Under</v>
      </c>
      <c r="G1703" s="26">
        <f t="shared" si="111"/>
        <v>13</v>
      </c>
    </row>
    <row r="1704" spans="1:7" ht="15" x14ac:dyDescent="0.25">
      <c r="A1704" s="1">
        <v>44383</v>
      </c>
      <c r="B1704" s="2">
        <v>0.56960648148148152</v>
      </c>
      <c r="C1704">
        <v>14</v>
      </c>
      <c r="D1704" s="24">
        <f t="shared" si="109"/>
        <v>14</v>
      </c>
      <c r="E1704" s="26" t="str">
        <f t="shared" si="112"/>
        <v>Under</v>
      </c>
      <c r="F1704" s="26" t="str">
        <f t="shared" si="110"/>
        <v>Under</v>
      </c>
      <c r="G1704" s="26">
        <f t="shared" si="111"/>
        <v>13</v>
      </c>
    </row>
    <row r="1705" spans="1:7" ht="15" x14ac:dyDescent="0.25">
      <c r="A1705" s="1">
        <v>44383</v>
      </c>
      <c r="B1705" s="2">
        <v>0.56964120370370364</v>
      </c>
      <c r="C1705">
        <v>12</v>
      </c>
      <c r="D1705" s="24">
        <f t="shared" si="109"/>
        <v>12</v>
      </c>
      <c r="E1705" s="26" t="str">
        <f t="shared" si="112"/>
        <v>Under</v>
      </c>
      <c r="F1705" s="26" t="str">
        <f t="shared" si="110"/>
        <v>Under</v>
      </c>
      <c r="G1705" s="26">
        <f t="shared" si="111"/>
        <v>13</v>
      </c>
    </row>
    <row r="1706" spans="1:7" ht="15" x14ac:dyDescent="0.25">
      <c r="A1706" s="1">
        <v>44383</v>
      </c>
      <c r="B1706" s="2">
        <v>0.57093749999999999</v>
      </c>
      <c r="C1706">
        <v>17</v>
      </c>
      <c r="D1706" s="24">
        <f t="shared" si="109"/>
        <v>17</v>
      </c>
      <c r="E1706" s="26" t="str">
        <f t="shared" si="112"/>
        <v>Under</v>
      </c>
      <c r="F1706" s="26" t="str">
        <f t="shared" si="110"/>
        <v>Under</v>
      </c>
      <c r="G1706" s="26">
        <f t="shared" si="111"/>
        <v>13</v>
      </c>
    </row>
    <row r="1707" spans="1:7" ht="15" x14ac:dyDescent="0.25">
      <c r="A1707" s="1">
        <v>44383</v>
      </c>
      <c r="B1707" s="2">
        <v>0.5710763888888889</v>
      </c>
      <c r="C1707">
        <v>21</v>
      </c>
      <c r="D1707" s="24">
        <f t="shared" si="109"/>
        <v>21</v>
      </c>
      <c r="E1707" s="26" t="str">
        <f t="shared" si="112"/>
        <v>Under</v>
      </c>
      <c r="F1707" s="26" t="str">
        <f t="shared" si="110"/>
        <v>Over</v>
      </c>
      <c r="G1707" s="26">
        <f t="shared" si="111"/>
        <v>13</v>
      </c>
    </row>
    <row r="1708" spans="1:7" ht="15" x14ac:dyDescent="0.25">
      <c r="A1708" s="1">
        <v>44383</v>
      </c>
      <c r="B1708" s="2">
        <v>0.57422453703703702</v>
      </c>
      <c r="C1708">
        <v>11</v>
      </c>
      <c r="D1708" s="24">
        <f t="shared" si="109"/>
        <v>11</v>
      </c>
      <c r="E1708" s="26" t="str">
        <f t="shared" si="112"/>
        <v>Under</v>
      </c>
      <c r="F1708" s="26" t="str">
        <f t="shared" si="110"/>
        <v>Under</v>
      </c>
      <c r="G1708" s="26">
        <f t="shared" si="111"/>
        <v>13</v>
      </c>
    </row>
    <row r="1709" spans="1:7" ht="15" x14ac:dyDescent="0.25">
      <c r="A1709" s="1">
        <v>44383</v>
      </c>
      <c r="B1709" s="2">
        <v>0.57547453703703699</v>
      </c>
      <c r="C1709">
        <v>15</v>
      </c>
      <c r="D1709" s="24">
        <f t="shared" si="109"/>
        <v>15</v>
      </c>
      <c r="E1709" s="26" t="str">
        <f t="shared" si="112"/>
        <v>Under</v>
      </c>
      <c r="F1709" s="26" t="str">
        <f t="shared" si="110"/>
        <v>Under</v>
      </c>
      <c r="G1709" s="26">
        <f t="shared" si="111"/>
        <v>13</v>
      </c>
    </row>
    <row r="1710" spans="1:7" ht="15" x14ac:dyDescent="0.25">
      <c r="A1710" s="1">
        <v>44383</v>
      </c>
      <c r="B1710" s="2">
        <v>0.57641203703703703</v>
      </c>
      <c r="C1710">
        <v>20</v>
      </c>
      <c r="D1710" s="24">
        <f t="shared" si="109"/>
        <v>20</v>
      </c>
      <c r="E1710" s="26" t="str">
        <f t="shared" si="112"/>
        <v>Under</v>
      </c>
      <c r="F1710" s="26" t="str">
        <f t="shared" si="110"/>
        <v>Under</v>
      </c>
      <c r="G1710" s="26">
        <f t="shared" si="111"/>
        <v>13</v>
      </c>
    </row>
    <row r="1711" spans="1:7" ht="15" x14ac:dyDescent="0.25">
      <c r="A1711" s="1">
        <v>44383</v>
      </c>
      <c r="B1711" s="2">
        <v>0.57943287037037039</v>
      </c>
      <c r="C1711">
        <v>15</v>
      </c>
      <c r="D1711" s="24">
        <f t="shared" si="109"/>
        <v>15</v>
      </c>
      <c r="E1711" s="26" t="str">
        <f t="shared" si="112"/>
        <v>Under</v>
      </c>
      <c r="F1711" s="26" t="str">
        <f t="shared" si="110"/>
        <v>Under</v>
      </c>
      <c r="G1711" s="26">
        <f t="shared" si="111"/>
        <v>13</v>
      </c>
    </row>
    <row r="1712" spans="1:7" ht="15" x14ac:dyDescent="0.25">
      <c r="A1712" s="1">
        <v>44383</v>
      </c>
      <c r="B1712" s="2">
        <v>0.58065972222222217</v>
      </c>
      <c r="C1712">
        <v>21</v>
      </c>
      <c r="D1712" s="24">
        <f t="shared" si="109"/>
        <v>21</v>
      </c>
      <c r="E1712" s="26" t="str">
        <f t="shared" si="112"/>
        <v>Under</v>
      </c>
      <c r="F1712" s="26" t="str">
        <f t="shared" si="110"/>
        <v>Over</v>
      </c>
      <c r="G1712" s="26">
        <f t="shared" si="111"/>
        <v>13</v>
      </c>
    </row>
    <row r="1713" spans="1:7" ht="15" x14ac:dyDescent="0.25">
      <c r="A1713" s="1">
        <v>44383</v>
      </c>
      <c r="B1713" s="2">
        <v>0.58105324074074072</v>
      </c>
      <c r="C1713">
        <v>12</v>
      </c>
      <c r="D1713" s="24">
        <f t="shared" si="109"/>
        <v>12</v>
      </c>
      <c r="E1713" s="26" t="str">
        <f t="shared" si="112"/>
        <v>Under</v>
      </c>
      <c r="F1713" s="26" t="str">
        <f t="shared" si="110"/>
        <v>Under</v>
      </c>
      <c r="G1713" s="26">
        <f t="shared" si="111"/>
        <v>13</v>
      </c>
    </row>
    <row r="1714" spans="1:7" ht="15" x14ac:dyDescent="0.25">
      <c r="A1714" s="1">
        <v>44383</v>
      </c>
      <c r="B1714" s="2">
        <v>0.58168981481481474</v>
      </c>
      <c r="C1714">
        <v>19</v>
      </c>
      <c r="D1714" s="24">
        <f t="shared" si="109"/>
        <v>19</v>
      </c>
      <c r="E1714" s="26" t="str">
        <f t="shared" si="112"/>
        <v>Under</v>
      </c>
      <c r="F1714" s="26" t="str">
        <f t="shared" si="110"/>
        <v>Under</v>
      </c>
      <c r="G1714" s="26">
        <f t="shared" si="111"/>
        <v>13</v>
      </c>
    </row>
    <row r="1715" spans="1:7" ht="15" x14ac:dyDescent="0.25">
      <c r="A1715" s="1">
        <v>44383</v>
      </c>
      <c r="B1715" s="2">
        <v>0.58171296296296293</v>
      </c>
      <c r="C1715">
        <v>13</v>
      </c>
      <c r="D1715" s="24">
        <f t="shared" si="109"/>
        <v>13</v>
      </c>
      <c r="E1715" s="26" t="str">
        <f t="shared" si="112"/>
        <v>Under</v>
      </c>
      <c r="F1715" s="26" t="str">
        <f t="shared" si="110"/>
        <v>Under</v>
      </c>
      <c r="G1715" s="26">
        <f t="shared" si="111"/>
        <v>13</v>
      </c>
    </row>
    <row r="1716" spans="1:7" ht="15" x14ac:dyDescent="0.25">
      <c r="A1716" s="1">
        <v>44383</v>
      </c>
      <c r="B1716" s="2">
        <v>0.5818402777777778</v>
      </c>
      <c r="C1716">
        <v>13</v>
      </c>
      <c r="D1716" s="24">
        <f t="shared" si="109"/>
        <v>13</v>
      </c>
      <c r="E1716" s="26" t="str">
        <f t="shared" si="112"/>
        <v>Under</v>
      </c>
      <c r="F1716" s="26" t="str">
        <f t="shared" si="110"/>
        <v>Under</v>
      </c>
      <c r="G1716" s="26">
        <f t="shared" si="111"/>
        <v>13</v>
      </c>
    </row>
    <row r="1717" spans="1:7" ht="15" x14ac:dyDescent="0.25">
      <c r="A1717" s="1">
        <v>44383</v>
      </c>
      <c r="B1717" s="2">
        <v>0.5819212962962963</v>
      </c>
      <c r="C1717">
        <v>17</v>
      </c>
      <c r="D1717" s="24">
        <f t="shared" si="109"/>
        <v>17</v>
      </c>
      <c r="E1717" s="26" t="str">
        <f t="shared" si="112"/>
        <v>Under</v>
      </c>
      <c r="F1717" s="26" t="str">
        <f t="shared" si="110"/>
        <v>Under</v>
      </c>
      <c r="G1717" s="26">
        <f t="shared" si="111"/>
        <v>13</v>
      </c>
    </row>
    <row r="1718" spans="1:7" ht="15" x14ac:dyDescent="0.25">
      <c r="A1718" s="1">
        <v>44383</v>
      </c>
      <c r="B1718" s="2">
        <v>0.58194444444444449</v>
      </c>
      <c r="C1718">
        <v>16</v>
      </c>
      <c r="D1718" s="24">
        <f t="shared" si="109"/>
        <v>16</v>
      </c>
      <c r="E1718" s="26" t="str">
        <f t="shared" si="112"/>
        <v>Under</v>
      </c>
      <c r="F1718" s="26" t="str">
        <f t="shared" si="110"/>
        <v>Under</v>
      </c>
      <c r="G1718" s="26">
        <f t="shared" si="111"/>
        <v>13</v>
      </c>
    </row>
    <row r="1719" spans="1:7" ht="15" x14ac:dyDescent="0.25">
      <c r="A1719" s="1">
        <v>44383</v>
      </c>
      <c r="B1719" s="2">
        <v>0.58233796296296292</v>
      </c>
      <c r="C1719">
        <v>17</v>
      </c>
      <c r="D1719" s="24">
        <f t="shared" si="109"/>
        <v>17</v>
      </c>
      <c r="E1719" s="26" t="str">
        <f t="shared" si="112"/>
        <v>Under</v>
      </c>
      <c r="F1719" s="26" t="str">
        <f t="shared" si="110"/>
        <v>Under</v>
      </c>
      <c r="G1719" s="26">
        <f t="shared" si="111"/>
        <v>13</v>
      </c>
    </row>
    <row r="1720" spans="1:7" ht="15" x14ac:dyDescent="0.25">
      <c r="A1720" s="1">
        <v>44383</v>
      </c>
      <c r="B1720" s="2">
        <v>0.58247685185185183</v>
      </c>
      <c r="C1720">
        <v>12</v>
      </c>
      <c r="D1720" s="24">
        <f t="shared" si="109"/>
        <v>12</v>
      </c>
      <c r="E1720" s="26" t="str">
        <f t="shared" si="112"/>
        <v>Under</v>
      </c>
      <c r="F1720" s="26" t="str">
        <f t="shared" si="110"/>
        <v>Under</v>
      </c>
      <c r="G1720" s="26">
        <f t="shared" si="111"/>
        <v>13</v>
      </c>
    </row>
    <row r="1721" spans="1:7" ht="15" x14ac:dyDescent="0.25">
      <c r="A1721" s="1">
        <v>44383</v>
      </c>
      <c r="B1721" s="2">
        <v>0.58251157407407406</v>
      </c>
      <c r="C1721">
        <v>15</v>
      </c>
      <c r="D1721" s="24">
        <f t="shared" si="109"/>
        <v>15</v>
      </c>
      <c r="E1721" s="26" t="str">
        <f t="shared" si="112"/>
        <v>Under</v>
      </c>
      <c r="F1721" s="26" t="str">
        <f t="shared" si="110"/>
        <v>Under</v>
      </c>
      <c r="G1721" s="26">
        <f t="shared" si="111"/>
        <v>13</v>
      </c>
    </row>
    <row r="1722" spans="1:7" ht="15" x14ac:dyDescent="0.25">
      <c r="A1722" s="1">
        <v>44383</v>
      </c>
      <c r="B1722" s="2">
        <v>0.58423611111111107</v>
      </c>
      <c r="C1722">
        <v>14</v>
      </c>
      <c r="D1722" s="24">
        <f t="shared" si="109"/>
        <v>14</v>
      </c>
      <c r="E1722" s="26" t="str">
        <f t="shared" si="112"/>
        <v>Under</v>
      </c>
      <c r="F1722" s="26" t="str">
        <f t="shared" si="110"/>
        <v>Under</v>
      </c>
      <c r="G1722" s="26">
        <f t="shared" si="111"/>
        <v>14</v>
      </c>
    </row>
    <row r="1723" spans="1:7" ht="15" x14ac:dyDescent="0.25">
      <c r="A1723" s="1">
        <v>44383</v>
      </c>
      <c r="B1723" s="2">
        <v>0.58429398148148148</v>
      </c>
      <c r="C1723">
        <v>10</v>
      </c>
      <c r="D1723" s="24">
        <f t="shared" si="109"/>
        <v>10</v>
      </c>
      <c r="E1723" s="26" t="str">
        <f t="shared" si="112"/>
        <v>Under</v>
      </c>
      <c r="F1723" s="26" t="str">
        <f t="shared" si="110"/>
        <v>Under</v>
      </c>
      <c r="G1723" s="26">
        <f t="shared" si="111"/>
        <v>14</v>
      </c>
    </row>
    <row r="1724" spans="1:7" ht="15" x14ac:dyDescent="0.25">
      <c r="A1724" s="1">
        <v>44383</v>
      </c>
      <c r="B1724" s="2">
        <v>0.58539351851851851</v>
      </c>
      <c r="C1724">
        <v>14</v>
      </c>
      <c r="D1724" s="24">
        <f t="shared" si="109"/>
        <v>14</v>
      </c>
      <c r="E1724" s="26" t="str">
        <f t="shared" si="112"/>
        <v>Under</v>
      </c>
      <c r="F1724" s="26" t="str">
        <f t="shared" si="110"/>
        <v>Under</v>
      </c>
      <c r="G1724" s="26">
        <f t="shared" si="111"/>
        <v>14</v>
      </c>
    </row>
    <row r="1725" spans="1:7" ht="15" x14ac:dyDescent="0.25">
      <c r="A1725" s="1">
        <v>44383</v>
      </c>
      <c r="B1725" s="2">
        <v>0.5872222222222222</v>
      </c>
      <c r="C1725">
        <v>14</v>
      </c>
      <c r="D1725" s="24">
        <f t="shared" si="109"/>
        <v>14</v>
      </c>
      <c r="E1725" s="26" t="str">
        <f t="shared" si="112"/>
        <v>Under</v>
      </c>
      <c r="F1725" s="26" t="str">
        <f t="shared" si="110"/>
        <v>Under</v>
      </c>
      <c r="G1725" s="26">
        <f t="shared" si="111"/>
        <v>14</v>
      </c>
    </row>
    <row r="1726" spans="1:7" ht="15" x14ac:dyDescent="0.25">
      <c r="A1726" s="1">
        <v>44383</v>
      </c>
      <c r="B1726" s="2">
        <v>0.58728009259259262</v>
      </c>
      <c r="C1726">
        <v>20</v>
      </c>
      <c r="D1726" s="24">
        <f t="shared" si="109"/>
        <v>20</v>
      </c>
      <c r="E1726" s="26" t="str">
        <f t="shared" si="112"/>
        <v>Under</v>
      </c>
      <c r="F1726" s="26" t="str">
        <f t="shared" si="110"/>
        <v>Under</v>
      </c>
      <c r="G1726" s="26">
        <f t="shared" si="111"/>
        <v>14</v>
      </c>
    </row>
    <row r="1727" spans="1:7" ht="15" x14ac:dyDescent="0.25">
      <c r="A1727" s="1">
        <v>44383</v>
      </c>
      <c r="B1727" s="2">
        <v>0.58887731481481487</v>
      </c>
      <c r="C1727">
        <v>24</v>
      </c>
      <c r="D1727" s="24">
        <f t="shared" si="109"/>
        <v>24</v>
      </c>
      <c r="E1727" s="26" t="str">
        <f t="shared" si="112"/>
        <v>Under</v>
      </c>
      <c r="F1727" s="26" t="str">
        <f t="shared" si="110"/>
        <v>Over</v>
      </c>
      <c r="G1727" s="26">
        <f t="shared" si="111"/>
        <v>14</v>
      </c>
    </row>
    <row r="1728" spans="1:7" ht="15" x14ac:dyDescent="0.25">
      <c r="A1728" s="1">
        <v>44383</v>
      </c>
      <c r="B1728" s="2">
        <v>0.5892708333333333</v>
      </c>
      <c r="C1728">
        <v>18</v>
      </c>
      <c r="D1728" s="24">
        <f t="shared" si="109"/>
        <v>18</v>
      </c>
      <c r="E1728" s="26" t="str">
        <f t="shared" si="112"/>
        <v>Under</v>
      </c>
      <c r="F1728" s="26" t="str">
        <f t="shared" si="110"/>
        <v>Under</v>
      </c>
      <c r="G1728" s="26">
        <f t="shared" si="111"/>
        <v>14</v>
      </c>
    </row>
    <row r="1729" spans="1:7" ht="15" x14ac:dyDescent="0.25">
      <c r="A1729" s="1">
        <v>44383</v>
      </c>
      <c r="B1729" s="2">
        <v>0.5898958333333334</v>
      </c>
      <c r="C1729">
        <v>20</v>
      </c>
      <c r="D1729" s="24">
        <f t="shared" si="109"/>
        <v>20</v>
      </c>
      <c r="E1729" s="26" t="str">
        <f t="shared" si="112"/>
        <v>Under</v>
      </c>
      <c r="F1729" s="26" t="str">
        <f t="shared" si="110"/>
        <v>Under</v>
      </c>
      <c r="G1729" s="26">
        <f t="shared" si="111"/>
        <v>14</v>
      </c>
    </row>
    <row r="1730" spans="1:7" ht="15" x14ac:dyDescent="0.25">
      <c r="A1730" s="1">
        <v>44383</v>
      </c>
      <c r="B1730" s="2">
        <v>0.59072916666666664</v>
      </c>
      <c r="C1730">
        <v>12</v>
      </c>
      <c r="D1730" s="24">
        <f t="shared" si="109"/>
        <v>12</v>
      </c>
      <c r="E1730" s="26" t="str">
        <f t="shared" si="112"/>
        <v>Under</v>
      </c>
      <c r="F1730" s="26" t="str">
        <f t="shared" si="110"/>
        <v>Under</v>
      </c>
      <c r="G1730" s="26">
        <f t="shared" si="111"/>
        <v>14</v>
      </c>
    </row>
    <row r="1731" spans="1:7" ht="15" x14ac:dyDescent="0.25">
      <c r="A1731" s="1">
        <v>44383</v>
      </c>
      <c r="B1731" s="2">
        <v>0.5919444444444445</v>
      </c>
      <c r="C1731">
        <v>17</v>
      </c>
      <c r="D1731" s="24">
        <f t="shared" si="109"/>
        <v>17</v>
      </c>
      <c r="E1731" s="26" t="str">
        <f t="shared" si="112"/>
        <v>Under</v>
      </c>
      <c r="F1731" s="26" t="str">
        <f t="shared" si="110"/>
        <v>Under</v>
      </c>
      <c r="G1731" s="26">
        <f t="shared" si="111"/>
        <v>14</v>
      </c>
    </row>
    <row r="1732" spans="1:7" ht="15" x14ac:dyDescent="0.25">
      <c r="A1732" s="1">
        <v>44383</v>
      </c>
      <c r="B1732" s="2">
        <v>0.59251157407407407</v>
      </c>
      <c r="C1732">
        <v>10</v>
      </c>
      <c r="D1732" s="24">
        <f t="shared" si="109"/>
        <v>10</v>
      </c>
      <c r="E1732" s="26" t="str">
        <f t="shared" si="112"/>
        <v>Under</v>
      </c>
      <c r="F1732" s="26" t="str">
        <f t="shared" si="110"/>
        <v>Under</v>
      </c>
      <c r="G1732" s="26">
        <f t="shared" si="111"/>
        <v>14</v>
      </c>
    </row>
    <row r="1733" spans="1:7" ht="15" x14ac:dyDescent="0.25">
      <c r="A1733" s="1">
        <v>44383</v>
      </c>
      <c r="B1733" s="2">
        <v>0.5926851851851852</v>
      </c>
      <c r="C1733">
        <v>18</v>
      </c>
      <c r="D1733" s="24">
        <f t="shared" si="109"/>
        <v>18</v>
      </c>
      <c r="E1733" s="26" t="str">
        <f t="shared" si="112"/>
        <v>Under</v>
      </c>
      <c r="F1733" s="26" t="str">
        <f t="shared" si="110"/>
        <v>Under</v>
      </c>
      <c r="G1733" s="26">
        <f t="shared" si="111"/>
        <v>14</v>
      </c>
    </row>
    <row r="1734" spans="1:7" ht="15" x14ac:dyDescent="0.25">
      <c r="A1734" s="1">
        <v>44383</v>
      </c>
      <c r="B1734" s="2">
        <v>0.59278935185185189</v>
      </c>
      <c r="C1734">
        <v>15</v>
      </c>
      <c r="D1734" s="24">
        <f t="shared" si="109"/>
        <v>15</v>
      </c>
      <c r="E1734" s="26" t="str">
        <f t="shared" si="112"/>
        <v>Under</v>
      </c>
      <c r="F1734" s="26" t="str">
        <f t="shared" si="110"/>
        <v>Under</v>
      </c>
      <c r="G1734" s="26">
        <f t="shared" si="111"/>
        <v>14</v>
      </c>
    </row>
    <row r="1735" spans="1:7" ht="15" x14ac:dyDescent="0.25">
      <c r="A1735" s="1">
        <v>44383</v>
      </c>
      <c r="B1735" s="2">
        <v>0.59319444444444447</v>
      </c>
      <c r="C1735">
        <v>25</v>
      </c>
      <c r="D1735" s="24">
        <f t="shared" si="109"/>
        <v>25</v>
      </c>
      <c r="E1735" s="26" t="str">
        <f t="shared" si="112"/>
        <v>Over</v>
      </c>
      <c r="F1735" s="26" t="str">
        <f t="shared" si="110"/>
        <v>Over</v>
      </c>
      <c r="G1735" s="26">
        <f t="shared" si="111"/>
        <v>14</v>
      </c>
    </row>
    <row r="1736" spans="1:7" ht="15" x14ac:dyDescent="0.25">
      <c r="A1736" s="1">
        <v>44383</v>
      </c>
      <c r="B1736" s="2">
        <v>0.59537037037037044</v>
      </c>
      <c r="C1736">
        <v>19</v>
      </c>
      <c r="D1736" s="24">
        <f t="shared" si="109"/>
        <v>19</v>
      </c>
      <c r="E1736" s="26" t="str">
        <f t="shared" si="112"/>
        <v>Under</v>
      </c>
      <c r="F1736" s="26" t="str">
        <f t="shared" si="110"/>
        <v>Under</v>
      </c>
      <c r="G1736" s="26">
        <f t="shared" si="111"/>
        <v>14</v>
      </c>
    </row>
    <row r="1737" spans="1:7" ht="15" x14ac:dyDescent="0.25">
      <c r="A1737" s="1">
        <v>44383</v>
      </c>
      <c r="B1737" s="2">
        <v>0.59716435185185179</v>
      </c>
      <c r="C1737">
        <v>14</v>
      </c>
      <c r="D1737" s="24">
        <f t="shared" si="109"/>
        <v>14</v>
      </c>
      <c r="E1737" s="26" t="str">
        <f t="shared" si="112"/>
        <v>Under</v>
      </c>
      <c r="F1737" s="26" t="str">
        <f t="shared" si="110"/>
        <v>Under</v>
      </c>
      <c r="G1737" s="26">
        <f t="shared" si="111"/>
        <v>14</v>
      </c>
    </row>
    <row r="1738" spans="1:7" ht="15" x14ac:dyDescent="0.25">
      <c r="A1738" s="1">
        <v>44383</v>
      </c>
      <c r="B1738" s="2">
        <v>0.59778935185185189</v>
      </c>
      <c r="C1738">
        <v>9</v>
      </c>
      <c r="D1738" s="24">
        <f t="shared" si="109"/>
        <v>9</v>
      </c>
      <c r="E1738" s="26" t="str">
        <f t="shared" si="112"/>
        <v>Under</v>
      </c>
      <c r="F1738" s="26" t="str">
        <f t="shared" si="110"/>
        <v>Under</v>
      </c>
      <c r="G1738" s="26">
        <f t="shared" si="111"/>
        <v>14</v>
      </c>
    </row>
    <row r="1739" spans="1:7" ht="15" x14ac:dyDescent="0.25">
      <c r="A1739" s="1">
        <v>44383</v>
      </c>
      <c r="B1739" s="2">
        <v>0.59876157407407404</v>
      </c>
      <c r="C1739">
        <v>23</v>
      </c>
      <c r="D1739" s="24">
        <f t="shared" si="109"/>
        <v>23</v>
      </c>
      <c r="E1739" s="26" t="str">
        <f t="shared" si="112"/>
        <v>Under</v>
      </c>
      <c r="F1739" s="26" t="str">
        <f t="shared" si="110"/>
        <v>Over</v>
      </c>
      <c r="G1739" s="26">
        <f t="shared" si="111"/>
        <v>14</v>
      </c>
    </row>
    <row r="1740" spans="1:7" ht="15" x14ac:dyDescent="0.25">
      <c r="A1740" s="1">
        <v>44383</v>
      </c>
      <c r="B1740" s="2">
        <v>0.60149305555555554</v>
      </c>
      <c r="C1740">
        <v>16</v>
      </c>
      <c r="D1740" s="24">
        <f t="shared" si="109"/>
        <v>16</v>
      </c>
      <c r="E1740" s="26" t="str">
        <f t="shared" si="112"/>
        <v>Under</v>
      </c>
      <c r="F1740" s="26" t="str">
        <f t="shared" si="110"/>
        <v>Under</v>
      </c>
      <c r="G1740" s="26">
        <f t="shared" si="111"/>
        <v>14</v>
      </c>
    </row>
    <row r="1741" spans="1:7" ht="15" x14ac:dyDescent="0.25">
      <c r="A1741" s="1">
        <v>44383</v>
      </c>
      <c r="B1741" s="2">
        <v>0.60164351851851849</v>
      </c>
      <c r="C1741">
        <v>20</v>
      </c>
      <c r="D1741" s="24">
        <f t="shared" si="109"/>
        <v>20</v>
      </c>
      <c r="E1741" s="26" t="str">
        <f t="shared" si="112"/>
        <v>Under</v>
      </c>
      <c r="F1741" s="26" t="str">
        <f t="shared" si="110"/>
        <v>Under</v>
      </c>
      <c r="G1741" s="26">
        <f t="shared" si="111"/>
        <v>14</v>
      </c>
    </row>
    <row r="1742" spans="1:7" ht="15" x14ac:dyDescent="0.25">
      <c r="A1742" s="1">
        <v>44383</v>
      </c>
      <c r="B1742" s="2">
        <v>0.60165509259259264</v>
      </c>
      <c r="C1742">
        <v>16</v>
      </c>
      <c r="D1742" s="24">
        <f t="shared" si="109"/>
        <v>16</v>
      </c>
      <c r="E1742" s="26" t="str">
        <f t="shared" si="112"/>
        <v>Under</v>
      </c>
      <c r="F1742" s="26" t="str">
        <f t="shared" si="110"/>
        <v>Under</v>
      </c>
      <c r="G1742" s="26">
        <f t="shared" si="111"/>
        <v>14</v>
      </c>
    </row>
    <row r="1743" spans="1:7" ht="15" x14ac:dyDescent="0.25">
      <c r="A1743" s="1">
        <v>44383</v>
      </c>
      <c r="B1743" s="2">
        <v>0.60439814814814818</v>
      </c>
      <c r="C1743">
        <v>13</v>
      </c>
      <c r="D1743" s="24">
        <f t="shared" si="109"/>
        <v>13</v>
      </c>
      <c r="E1743" s="26" t="str">
        <f t="shared" si="112"/>
        <v>Under</v>
      </c>
      <c r="F1743" s="26" t="str">
        <f t="shared" si="110"/>
        <v>Under</v>
      </c>
      <c r="G1743" s="26">
        <f t="shared" si="111"/>
        <v>14</v>
      </c>
    </row>
    <row r="1744" spans="1:7" ht="15" x14ac:dyDescent="0.25">
      <c r="A1744" s="1">
        <v>44383</v>
      </c>
      <c r="B1744" s="2">
        <v>0.60461805555555559</v>
      </c>
      <c r="C1744">
        <v>12</v>
      </c>
      <c r="D1744" s="24">
        <f t="shared" si="109"/>
        <v>12</v>
      </c>
      <c r="E1744" s="26" t="str">
        <f t="shared" si="112"/>
        <v>Under</v>
      </c>
      <c r="F1744" s="26" t="str">
        <f t="shared" si="110"/>
        <v>Under</v>
      </c>
      <c r="G1744" s="26">
        <f t="shared" si="111"/>
        <v>14</v>
      </c>
    </row>
    <row r="1745" spans="1:7" ht="15" x14ac:dyDescent="0.25">
      <c r="A1745" s="1">
        <v>44383</v>
      </c>
      <c r="B1745" s="2">
        <v>0.60488425925925926</v>
      </c>
      <c r="C1745">
        <v>18</v>
      </c>
      <c r="D1745" s="24">
        <f t="shared" si="109"/>
        <v>18</v>
      </c>
      <c r="E1745" s="26" t="str">
        <f t="shared" si="112"/>
        <v>Under</v>
      </c>
      <c r="F1745" s="26" t="str">
        <f t="shared" si="110"/>
        <v>Under</v>
      </c>
      <c r="G1745" s="26">
        <f t="shared" si="111"/>
        <v>14</v>
      </c>
    </row>
    <row r="1746" spans="1:7" ht="15" x14ac:dyDescent="0.25">
      <c r="A1746" s="1">
        <v>44383</v>
      </c>
      <c r="B1746" s="2">
        <v>0.60729166666666667</v>
      </c>
      <c r="C1746">
        <v>20</v>
      </c>
      <c r="D1746" s="24">
        <f t="shared" si="109"/>
        <v>20</v>
      </c>
      <c r="E1746" s="26" t="str">
        <f t="shared" si="112"/>
        <v>Under</v>
      </c>
      <c r="F1746" s="26" t="str">
        <f t="shared" si="110"/>
        <v>Under</v>
      </c>
      <c r="G1746" s="26">
        <f t="shared" si="111"/>
        <v>14</v>
      </c>
    </row>
    <row r="1747" spans="1:7" ht="15" x14ac:dyDescent="0.25">
      <c r="A1747" s="1">
        <v>44383</v>
      </c>
      <c r="B1747" s="2">
        <v>0.60782407407407402</v>
      </c>
      <c r="C1747">
        <v>14</v>
      </c>
      <c r="D1747" s="24">
        <f t="shared" si="109"/>
        <v>14</v>
      </c>
      <c r="E1747" s="26" t="str">
        <f t="shared" si="112"/>
        <v>Under</v>
      </c>
      <c r="F1747" s="26" t="str">
        <f t="shared" si="110"/>
        <v>Under</v>
      </c>
      <c r="G1747" s="26">
        <f t="shared" si="111"/>
        <v>14</v>
      </c>
    </row>
    <row r="1748" spans="1:7" ht="15" x14ac:dyDescent="0.25">
      <c r="A1748" s="1">
        <v>44383</v>
      </c>
      <c r="B1748" s="2">
        <v>0.60843749999999996</v>
      </c>
      <c r="C1748">
        <v>14</v>
      </c>
      <c r="D1748" s="24">
        <f t="shared" si="109"/>
        <v>14</v>
      </c>
      <c r="E1748" s="26" t="str">
        <f t="shared" si="112"/>
        <v>Under</v>
      </c>
      <c r="F1748" s="26" t="str">
        <f t="shared" si="110"/>
        <v>Under</v>
      </c>
      <c r="G1748" s="26">
        <f t="shared" si="111"/>
        <v>14</v>
      </c>
    </row>
    <row r="1749" spans="1:7" ht="15" x14ac:dyDescent="0.25">
      <c r="A1749" s="1">
        <v>44383</v>
      </c>
      <c r="B1749" s="2">
        <v>0.61179398148148145</v>
      </c>
      <c r="C1749">
        <v>14</v>
      </c>
      <c r="D1749" s="24">
        <f t="shared" si="109"/>
        <v>14</v>
      </c>
      <c r="E1749" s="26" t="str">
        <f t="shared" si="112"/>
        <v>Under</v>
      </c>
      <c r="F1749" s="26" t="str">
        <f t="shared" si="110"/>
        <v>Under</v>
      </c>
      <c r="G1749" s="26">
        <f t="shared" si="111"/>
        <v>14</v>
      </c>
    </row>
    <row r="1750" spans="1:7" ht="15" x14ac:dyDescent="0.25">
      <c r="A1750" s="1">
        <v>44383</v>
      </c>
      <c r="B1750" s="2">
        <v>0.61215277777777777</v>
      </c>
      <c r="C1750">
        <v>18</v>
      </c>
      <c r="D1750" s="24">
        <f t="shared" si="109"/>
        <v>18</v>
      </c>
      <c r="E1750" s="26" t="str">
        <f t="shared" si="112"/>
        <v>Under</v>
      </c>
      <c r="F1750" s="26" t="str">
        <f t="shared" si="110"/>
        <v>Under</v>
      </c>
      <c r="G1750" s="26">
        <f t="shared" si="111"/>
        <v>14</v>
      </c>
    </row>
    <row r="1751" spans="1:7" ht="15" x14ac:dyDescent="0.25">
      <c r="A1751" s="1">
        <v>44383</v>
      </c>
      <c r="B1751" s="2">
        <v>0.61273148148148149</v>
      </c>
      <c r="C1751">
        <v>22</v>
      </c>
      <c r="D1751" s="24">
        <f t="shared" ref="D1751:D1814" si="113">IF(C1751="","",IF($B$9="mph",C1751,ROUND(C1751*0.6214,0)))</f>
        <v>22</v>
      </c>
      <c r="E1751" s="26" t="str">
        <f t="shared" si="112"/>
        <v>Under</v>
      </c>
      <c r="F1751" s="26" t="str">
        <f t="shared" ref="F1751:F1814" si="114">IF(D1751="","",IF(D1751&gt;$B$10,"Over","Under"))</f>
        <v>Over</v>
      </c>
      <c r="G1751" s="26">
        <f t="shared" ref="G1751:G1814" si="115">HOUR(B1751)</f>
        <v>14</v>
      </c>
    </row>
    <row r="1752" spans="1:7" ht="15" x14ac:dyDescent="0.25">
      <c r="A1752" s="1">
        <v>44383</v>
      </c>
      <c r="B1752" s="2">
        <v>0.61275462962962968</v>
      </c>
      <c r="C1752">
        <v>19</v>
      </c>
      <c r="D1752" s="24">
        <f t="shared" si="113"/>
        <v>19</v>
      </c>
      <c r="E1752" s="26" t="str">
        <f t="shared" ref="E1752:E1815" si="116">IF(D1752="","",IF(D1752&gt;$B$11,"Over","Under"))</f>
        <v>Under</v>
      </c>
      <c r="F1752" s="26" t="str">
        <f t="shared" si="114"/>
        <v>Under</v>
      </c>
      <c r="G1752" s="26">
        <f t="shared" si="115"/>
        <v>14</v>
      </c>
    </row>
    <row r="1753" spans="1:7" ht="15" x14ac:dyDescent="0.25">
      <c r="A1753" s="1">
        <v>44383</v>
      </c>
      <c r="B1753" s="2">
        <v>0.61384259259259266</v>
      </c>
      <c r="C1753">
        <v>19</v>
      </c>
      <c r="D1753" s="24">
        <f t="shared" si="113"/>
        <v>19</v>
      </c>
      <c r="E1753" s="26" t="str">
        <f t="shared" si="116"/>
        <v>Under</v>
      </c>
      <c r="F1753" s="26" t="str">
        <f t="shared" si="114"/>
        <v>Under</v>
      </c>
      <c r="G1753" s="26">
        <f t="shared" si="115"/>
        <v>14</v>
      </c>
    </row>
    <row r="1754" spans="1:7" ht="15" x14ac:dyDescent="0.25">
      <c r="A1754" s="1">
        <v>44383</v>
      </c>
      <c r="B1754" s="2">
        <v>0.61394675925925923</v>
      </c>
      <c r="C1754">
        <v>17</v>
      </c>
      <c r="D1754" s="24">
        <f t="shared" si="113"/>
        <v>17</v>
      </c>
      <c r="E1754" s="26" t="str">
        <f t="shared" si="116"/>
        <v>Under</v>
      </c>
      <c r="F1754" s="26" t="str">
        <f t="shared" si="114"/>
        <v>Under</v>
      </c>
      <c r="G1754" s="26">
        <f t="shared" si="115"/>
        <v>14</v>
      </c>
    </row>
    <row r="1755" spans="1:7" ht="15" x14ac:dyDescent="0.25">
      <c r="A1755" s="1">
        <v>44383</v>
      </c>
      <c r="B1755" s="2">
        <v>0.61396990740740742</v>
      </c>
      <c r="C1755">
        <v>17</v>
      </c>
      <c r="D1755" s="24">
        <f t="shared" si="113"/>
        <v>17</v>
      </c>
      <c r="E1755" s="26" t="str">
        <f t="shared" si="116"/>
        <v>Under</v>
      </c>
      <c r="F1755" s="26" t="str">
        <f t="shared" si="114"/>
        <v>Under</v>
      </c>
      <c r="G1755" s="26">
        <f t="shared" si="115"/>
        <v>14</v>
      </c>
    </row>
    <row r="1756" spans="1:7" ht="15" x14ac:dyDescent="0.25">
      <c r="A1756" s="1">
        <v>44383</v>
      </c>
      <c r="B1756" s="2">
        <v>0.61482638888888885</v>
      </c>
      <c r="C1756">
        <v>19</v>
      </c>
      <c r="D1756" s="24">
        <f t="shared" si="113"/>
        <v>19</v>
      </c>
      <c r="E1756" s="26" t="str">
        <f t="shared" si="116"/>
        <v>Under</v>
      </c>
      <c r="F1756" s="26" t="str">
        <f t="shared" si="114"/>
        <v>Under</v>
      </c>
      <c r="G1756" s="26">
        <f t="shared" si="115"/>
        <v>14</v>
      </c>
    </row>
    <row r="1757" spans="1:7" ht="15" x14ac:dyDescent="0.25">
      <c r="A1757" s="1">
        <v>44383</v>
      </c>
      <c r="B1757" s="2">
        <v>0.61495370370370372</v>
      </c>
      <c r="C1757">
        <v>25</v>
      </c>
      <c r="D1757" s="24">
        <f t="shared" si="113"/>
        <v>25</v>
      </c>
      <c r="E1757" s="26" t="str">
        <f t="shared" si="116"/>
        <v>Over</v>
      </c>
      <c r="F1757" s="26" t="str">
        <f t="shared" si="114"/>
        <v>Over</v>
      </c>
      <c r="G1757" s="26">
        <f t="shared" si="115"/>
        <v>14</v>
      </c>
    </row>
    <row r="1758" spans="1:7" ht="15" x14ac:dyDescent="0.25">
      <c r="A1758" s="1">
        <v>44383</v>
      </c>
      <c r="B1758" s="2">
        <v>0.61652777777777779</v>
      </c>
      <c r="C1758">
        <v>13</v>
      </c>
      <c r="D1758" s="24">
        <f t="shared" si="113"/>
        <v>13</v>
      </c>
      <c r="E1758" s="26" t="str">
        <f t="shared" si="116"/>
        <v>Under</v>
      </c>
      <c r="F1758" s="26" t="str">
        <f t="shared" si="114"/>
        <v>Under</v>
      </c>
      <c r="G1758" s="26">
        <f t="shared" si="115"/>
        <v>14</v>
      </c>
    </row>
    <row r="1759" spans="1:7" ht="15" x14ac:dyDescent="0.25">
      <c r="A1759" s="1">
        <v>44383</v>
      </c>
      <c r="B1759" s="2">
        <v>0.61709490740740736</v>
      </c>
      <c r="C1759">
        <v>10</v>
      </c>
      <c r="D1759" s="24">
        <f t="shared" si="113"/>
        <v>10</v>
      </c>
      <c r="E1759" s="26" t="str">
        <f t="shared" si="116"/>
        <v>Under</v>
      </c>
      <c r="F1759" s="26" t="str">
        <f t="shared" si="114"/>
        <v>Under</v>
      </c>
      <c r="G1759" s="26">
        <f t="shared" si="115"/>
        <v>14</v>
      </c>
    </row>
    <row r="1760" spans="1:7" ht="15" x14ac:dyDescent="0.25">
      <c r="A1760" s="1">
        <v>44383</v>
      </c>
      <c r="B1760" s="2">
        <v>0.61747685185185186</v>
      </c>
      <c r="C1760">
        <v>16</v>
      </c>
      <c r="D1760" s="24">
        <f t="shared" si="113"/>
        <v>16</v>
      </c>
      <c r="E1760" s="26" t="str">
        <f t="shared" si="116"/>
        <v>Under</v>
      </c>
      <c r="F1760" s="26" t="str">
        <f t="shared" si="114"/>
        <v>Under</v>
      </c>
      <c r="G1760" s="26">
        <f t="shared" si="115"/>
        <v>14</v>
      </c>
    </row>
    <row r="1761" spans="1:7" ht="15" x14ac:dyDescent="0.25">
      <c r="A1761" s="1">
        <v>44383</v>
      </c>
      <c r="B1761" s="2">
        <v>0.61752314814814813</v>
      </c>
      <c r="C1761">
        <v>14</v>
      </c>
      <c r="D1761" s="24">
        <f t="shared" si="113"/>
        <v>14</v>
      </c>
      <c r="E1761" s="26" t="str">
        <f t="shared" si="116"/>
        <v>Under</v>
      </c>
      <c r="F1761" s="26" t="str">
        <f t="shared" si="114"/>
        <v>Under</v>
      </c>
      <c r="G1761" s="26">
        <f t="shared" si="115"/>
        <v>14</v>
      </c>
    </row>
    <row r="1762" spans="1:7" ht="15" x14ac:dyDescent="0.25">
      <c r="A1762" s="1">
        <v>44383</v>
      </c>
      <c r="B1762" s="2">
        <v>0.62015046296296295</v>
      </c>
      <c r="C1762">
        <v>14</v>
      </c>
      <c r="D1762" s="24">
        <f t="shared" si="113"/>
        <v>14</v>
      </c>
      <c r="E1762" s="26" t="str">
        <f t="shared" si="116"/>
        <v>Under</v>
      </c>
      <c r="F1762" s="26" t="str">
        <f t="shared" si="114"/>
        <v>Under</v>
      </c>
      <c r="G1762" s="26">
        <f t="shared" si="115"/>
        <v>14</v>
      </c>
    </row>
    <row r="1763" spans="1:7" ht="15" x14ac:dyDescent="0.25">
      <c r="A1763" s="1">
        <v>44383</v>
      </c>
      <c r="B1763" s="2">
        <v>0.6213657407407408</v>
      </c>
      <c r="C1763">
        <v>11</v>
      </c>
      <c r="D1763" s="24">
        <f t="shared" si="113"/>
        <v>11</v>
      </c>
      <c r="E1763" s="26" t="str">
        <f t="shared" si="116"/>
        <v>Under</v>
      </c>
      <c r="F1763" s="26" t="str">
        <f t="shared" si="114"/>
        <v>Under</v>
      </c>
      <c r="G1763" s="26">
        <f t="shared" si="115"/>
        <v>14</v>
      </c>
    </row>
    <row r="1764" spans="1:7" ht="15" x14ac:dyDescent="0.25">
      <c r="A1764" s="1">
        <v>44383</v>
      </c>
      <c r="B1764" s="2">
        <v>0.6219675925925926</v>
      </c>
      <c r="C1764">
        <v>14</v>
      </c>
      <c r="D1764" s="24">
        <f t="shared" si="113"/>
        <v>14</v>
      </c>
      <c r="E1764" s="26" t="str">
        <f t="shared" si="116"/>
        <v>Under</v>
      </c>
      <c r="F1764" s="26" t="str">
        <f t="shared" si="114"/>
        <v>Under</v>
      </c>
      <c r="G1764" s="26">
        <f t="shared" si="115"/>
        <v>14</v>
      </c>
    </row>
    <row r="1765" spans="1:7" ht="15" x14ac:dyDescent="0.25">
      <c r="A1765" s="1">
        <v>44383</v>
      </c>
      <c r="B1765" s="2">
        <v>0.62486111111111109</v>
      </c>
      <c r="C1765">
        <v>17</v>
      </c>
      <c r="D1765" s="24">
        <f t="shared" si="113"/>
        <v>17</v>
      </c>
      <c r="E1765" s="26" t="str">
        <f t="shared" si="116"/>
        <v>Under</v>
      </c>
      <c r="F1765" s="26" t="str">
        <f t="shared" si="114"/>
        <v>Under</v>
      </c>
      <c r="G1765" s="26">
        <f t="shared" si="115"/>
        <v>14</v>
      </c>
    </row>
    <row r="1766" spans="1:7" ht="15" x14ac:dyDescent="0.25">
      <c r="A1766" s="1">
        <v>44383</v>
      </c>
      <c r="B1766" s="2">
        <v>0.62722222222222224</v>
      </c>
      <c r="C1766">
        <v>13</v>
      </c>
      <c r="D1766" s="24">
        <f t="shared" si="113"/>
        <v>13</v>
      </c>
      <c r="E1766" s="26" t="str">
        <f t="shared" si="116"/>
        <v>Under</v>
      </c>
      <c r="F1766" s="26" t="str">
        <f t="shared" si="114"/>
        <v>Under</v>
      </c>
      <c r="G1766" s="26">
        <f t="shared" si="115"/>
        <v>15</v>
      </c>
    </row>
    <row r="1767" spans="1:7" ht="15" x14ac:dyDescent="0.25">
      <c r="A1767" s="1">
        <v>44383</v>
      </c>
      <c r="B1767" s="2">
        <v>0.62753472222222217</v>
      </c>
      <c r="C1767">
        <v>12</v>
      </c>
      <c r="D1767" s="24">
        <f t="shared" si="113"/>
        <v>12</v>
      </c>
      <c r="E1767" s="26" t="str">
        <f t="shared" si="116"/>
        <v>Under</v>
      </c>
      <c r="F1767" s="26" t="str">
        <f t="shared" si="114"/>
        <v>Under</v>
      </c>
      <c r="G1767" s="26">
        <f t="shared" si="115"/>
        <v>15</v>
      </c>
    </row>
    <row r="1768" spans="1:7" ht="15" x14ac:dyDescent="0.25">
      <c r="A1768" s="1">
        <v>44383</v>
      </c>
      <c r="B1768" s="2">
        <v>0.62834490740740734</v>
      </c>
      <c r="C1768">
        <v>15</v>
      </c>
      <c r="D1768" s="24">
        <f t="shared" si="113"/>
        <v>15</v>
      </c>
      <c r="E1768" s="26" t="str">
        <f t="shared" si="116"/>
        <v>Under</v>
      </c>
      <c r="F1768" s="26" t="str">
        <f t="shared" si="114"/>
        <v>Under</v>
      </c>
      <c r="G1768" s="26">
        <f t="shared" si="115"/>
        <v>15</v>
      </c>
    </row>
    <row r="1769" spans="1:7" ht="15" x14ac:dyDescent="0.25">
      <c r="A1769" s="1">
        <v>44383</v>
      </c>
      <c r="B1769" s="2">
        <v>0.62964120370370369</v>
      </c>
      <c r="C1769">
        <v>9</v>
      </c>
      <c r="D1769" s="24">
        <f t="shared" si="113"/>
        <v>9</v>
      </c>
      <c r="E1769" s="26" t="str">
        <f t="shared" si="116"/>
        <v>Under</v>
      </c>
      <c r="F1769" s="26" t="str">
        <f t="shared" si="114"/>
        <v>Under</v>
      </c>
      <c r="G1769" s="26">
        <f t="shared" si="115"/>
        <v>15</v>
      </c>
    </row>
    <row r="1770" spans="1:7" ht="15" x14ac:dyDescent="0.25">
      <c r="A1770" s="1">
        <v>44383</v>
      </c>
      <c r="B1770" s="2">
        <v>0.63004629629629627</v>
      </c>
      <c r="C1770">
        <v>13</v>
      </c>
      <c r="D1770" s="24">
        <f t="shared" si="113"/>
        <v>13</v>
      </c>
      <c r="E1770" s="26" t="str">
        <f t="shared" si="116"/>
        <v>Under</v>
      </c>
      <c r="F1770" s="26" t="str">
        <f t="shared" si="114"/>
        <v>Under</v>
      </c>
      <c r="G1770" s="26">
        <f t="shared" si="115"/>
        <v>15</v>
      </c>
    </row>
    <row r="1771" spans="1:7" ht="15" x14ac:dyDescent="0.25">
      <c r="A1771" s="1">
        <v>44383</v>
      </c>
      <c r="B1771" s="2">
        <v>0.63009259259259254</v>
      </c>
      <c r="C1771">
        <v>15</v>
      </c>
      <c r="D1771" s="24">
        <f t="shared" si="113"/>
        <v>15</v>
      </c>
      <c r="E1771" s="26" t="str">
        <f t="shared" si="116"/>
        <v>Under</v>
      </c>
      <c r="F1771" s="26" t="str">
        <f t="shared" si="114"/>
        <v>Under</v>
      </c>
      <c r="G1771" s="26">
        <f t="shared" si="115"/>
        <v>15</v>
      </c>
    </row>
    <row r="1772" spans="1:7" ht="15" x14ac:dyDescent="0.25">
      <c r="A1772" s="1">
        <v>44383</v>
      </c>
      <c r="B1772" s="2">
        <v>0.6308449074074074</v>
      </c>
      <c r="C1772">
        <v>13</v>
      </c>
      <c r="D1772" s="24">
        <f t="shared" si="113"/>
        <v>13</v>
      </c>
      <c r="E1772" s="26" t="str">
        <f t="shared" si="116"/>
        <v>Under</v>
      </c>
      <c r="F1772" s="26" t="str">
        <f t="shared" si="114"/>
        <v>Under</v>
      </c>
      <c r="G1772" s="26">
        <f t="shared" si="115"/>
        <v>15</v>
      </c>
    </row>
    <row r="1773" spans="1:7" ht="15" x14ac:dyDescent="0.25">
      <c r="A1773" s="1">
        <v>44383</v>
      </c>
      <c r="B1773" s="2">
        <v>0.63189814814814815</v>
      </c>
      <c r="C1773">
        <v>13</v>
      </c>
      <c r="D1773" s="24">
        <f t="shared" si="113"/>
        <v>13</v>
      </c>
      <c r="E1773" s="26" t="str">
        <f t="shared" si="116"/>
        <v>Under</v>
      </c>
      <c r="F1773" s="26" t="str">
        <f t="shared" si="114"/>
        <v>Under</v>
      </c>
      <c r="G1773" s="26">
        <f t="shared" si="115"/>
        <v>15</v>
      </c>
    </row>
    <row r="1774" spans="1:7" ht="15" x14ac:dyDescent="0.25">
      <c r="A1774" s="1">
        <v>44383</v>
      </c>
      <c r="B1774" s="2">
        <v>0.63217592592592597</v>
      </c>
      <c r="C1774">
        <v>20</v>
      </c>
      <c r="D1774" s="24">
        <f t="shared" si="113"/>
        <v>20</v>
      </c>
      <c r="E1774" s="26" t="str">
        <f t="shared" si="116"/>
        <v>Under</v>
      </c>
      <c r="F1774" s="26" t="str">
        <f t="shared" si="114"/>
        <v>Under</v>
      </c>
      <c r="G1774" s="26">
        <f t="shared" si="115"/>
        <v>15</v>
      </c>
    </row>
    <row r="1775" spans="1:7" ht="15" x14ac:dyDescent="0.25">
      <c r="A1775" s="1">
        <v>44383</v>
      </c>
      <c r="B1775" s="2">
        <v>0.63326388888888896</v>
      </c>
      <c r="C1775">
        <v>22</v>
      </c>
      <c r="D1775" s="24">
        <f t="shared" si="113"/>
        <v>22</v>
      </c>
      <c r="E1775" s="26" t="str">
        <f t="shared" si="116"/>
        <v>Under</v>
      </c>
      <c r="F1775" s="26" t="str">
        <f t="shared" si="114"/>
        <v>Over</v>
      </c>
      <c r="G1775" s="26">
        <f t="shared" si="115"/>
        <v>15</v>
      </c>
    </row>
    <row r="1776" spans="1:7" ht="15" x14ac:dyDescent="0.25">
      <c r="A1776" s="1">
        <v>44383</v>
      </c>
      <c r="B1776" s="2">
        <v>0.63650462962962961</v>
      </c>
      <c r="C1776">
        <v>13</v>
      </c>
      <c r="D1776" s="24">
        <f t="shared" si="113"/>
        <v>13</v>
      </c>
      <c r="E1776" s="26" t="str">
        <f t="shared" si="116"/>
        <v>Under</v>
      </c>
      <c r="F1776" s="26" t="str">
        <f t="shared" si="114"/>
        <v>Under</v>
      </c>
      <c r="G1776" s="26">
        <f t="shared" si="115"/>
        <v>15</v>
      </c>
    </row>
    <row r="1777" spans="1:7" ht="15" x14ac:dyDescent="0.25">
      <c r="A1777" s="1">
        <v>44383</v>
      </c>
      <c r="B1777" s="2">
        <v>0.63655092592592599</v>
      </c>
      <c r="C1777">
        <v>15</v>
      </c>
      <c r="D1777" s="24">
        <f t="shared" si="113"/>
        <v>15</v>
      </c>
      <c r="E1777" s="26" t="str">
        <f t="shared" si="116"/>
        <v>Under</v>
      </c>
      <c r="F1777" s="26" t="str">
        <f t="shared" si="114"/>
        <v>Under</v>
      </c>
      <c r="G1777" s="26">
        <f t="shared" si="115"/>
        <v>15</v>
      </c>
    </row>
    <row r="1778" spans="1:7" ht="15" x14ac:dyDescent="0.25">
      <c r="A1778" s="1">
        <v>44383</v>
      </c>
      <c r="B1778" s="2">
        <v>0.63706018518518526</v>
      </c>
      <c r="C1778">
        <v>13</v>
      </c>
      <c r="D1778" s="24">
        <f t="shared" si="113"/>
        <v>13</v>
      </c>
      <c r="E1778" s="26" t="str">
        <f t="shared" si="116"/>
        <v>Under</v>
      </c>
      <c r="F1778" s="26" t="str">
        <f t="shared" si="114"/>
        <v>Under</v>
      </c>
      <c r="G1778" s="26">
        <f t="shared" si="115"/>
        <v>15</v>
      </c>
    </row>
    <row r="1779" spans="1:7" ht="15" x14ac:dyDescent="0.25">
      <c r="A1779" s="1">
        <v>44383</v>
      </c>
      <c r="B1779" s="2">
        <v>0.63710648148148141</v>
      </c>
      <c r="C1779">
        <v>13</v>
      </c>
      <c r="D1779" s="24">
        <f t="shared" si="113"/>
        <v>13</v>
      </c>
      <c r="E1779" s="26" t="str">
        <f t="shared" si="116"/>
        <v>Under</v>
      </c>
      <c r="F1779" s="26" t="str">
        <f t="shared" si="114"/>
        <v>Under</v>
      </c>
      <c r="G1779" s="26">
        <f t="shared" si="115"/>
        <v>15</v>
      </c>
    </row>
    <row r="1780" spans="1:7" ht="15" x14ac:dyDescent="0.25">
      <c r="A1780" s="1">
        <v>44383</v>
      </c>
      <c r="B1780" s="2">
        <v>0.6372916666666667</v>
      </c>
      <c r="C1780">
        <v>13</v>
      </c>
      <c r="D1780" s="24">
        <f t="shared" si="113"/>
        <v>13</v>
      </c>
      <c r="E1780" s="26" t="str">
        <f t="shared" si="116"/>
        <v>Under</v>
      </c>
      <c r="F1780" s="26" t="str">
        <f t="shared" si="114"/>
        <v>Under</v>
      </c>
      <c r="G1780" s="26">
        <f t="shared" si="115"/>
        <v>15</v>
      </c>
    </row>
    <row r="1781" spans="1:7" ht="15" x14ac:dyDescent="0.25">
      <c r="A1781" s="1">
        <v>44383</v>
      </c>
      <c r="B1781" s="2">
        <v>0.63780092592592597</v>
      </c>
      <c r="C1781">
        <v>22</v>
      </c>
      <c r="D1781" s="24">
        <f t="shared" si="113"/>
        <v>22</v>
      </c>
      <c r="E1781" s="26" t="str">
        <f t="shared" si="116"/>
        <v>Under</v>
      </c>
      <c r="F1781" s="26" t="str">
        <f t="shared" si="114"/>
        <v>Over</v>
      </c>
      <c r="G1781" s="26">
        <f t="shared" si="115"/>
        <v>15</v>
      </c>
    </row>
    <row r="1782" spans="1:7" ht="15" x14ac:dyDescent="0.25">
      <c r="A1782" s="1">
        <v>44383</v>
      </c>
      <c r="B1782" s="2">
        <v>0.6378125</v>
      </c>
      <c r="C1782">
        <v>19</v>
      </c>
      <c r="D1782" s="24">
        <f t="shared" si="113"/>
        <v>19</v>
      </c>
      <c r="E1782" s="26" t="str">
        <f t="shared" si="116"/>
        <v>Under</v>
      </c>
      <c r="F1782" s="26" t="str">
        <f t="shared" si="114"/>
        <v>Under</v>
      </c>
      <c r="G1782" s="26">
        <f t="shared" si="115"/>
        <v>15</v>
      </c>
    </row>
    <row r="1783" spans="1:7" ht="15" x14ac:dyDescent="0.25">
      <c r="A1783" s="1">
        <v>44383</v>
      </c>
      <c r="B1783" s="2">
        <v>0.63825231481481481</v>
      </c>
      <c r="C1783">
        <v>12</v>
      </c>
      <c r="D1783" s="24">
        <f t="shared" si="113"/>
        <v>12</v>
      </c>
      <c r="E1783" s="26" t="str">
        <f t="shared" si="116"/>
        <v>Under</v>
      </c>
      <c r="F1783" s="26" t="str">
        <f t="shared" si="114"/>
        <v>Under</v>
      </c>
      <c r="G1783" s="26">
        <f t="shared" si="115"/>
        <v>15</v>
      </c>
    </row>
    <row r="1784" spans="1:7" ht="15" x14ac:dyDescent="0.25">
      <c r="A1784" s="1">
        <v>44383</v>
      </c>
      <c r="B1784" s="2">
        <v>0.63886574074074076</v>
      </c>
      <c r="C1784">
        <v>16</v>
      </c>
      <c r="D1784" s="24">
        <f t="shared" si="113"/>
        <v>16</v>
      </c>
      <c r="E1784" s="26" t="str">
        <f t="shared" si="116"/>
        <v>Under</v>
      </c>
      <c r="F1784" s="26" t="str">
        <f t="shared" si="114"/>
        <v>Under</v>
      </c>
      <c r="G1784" s="26">
        <f t="shared" si="115"/>
        <v>15</v>
      </c>
    </row>
    <row r="1785" spans="1:7" ht="15" x14ac:dyDescent="0.25">
      <c r="A1785" s="1">
        <v>44383</v>
      </c>
      <c r="B1785" s="2">
        <v>0.63888888888888895</v>
      </c>
      <c r="C1785">
        <v>14</v>
      </c>
      <c r="D1785" s="24">
        <f t="shared" si="113"/>
        <v>14</v>
      </c>
      <c r="E1785" s="26" t="str">
        <f t="shared" si="116"/>
        <v>Under</v>
      </c>
      <c r="F1785" s="26" t="str">
        <f t="shared" si="114"/>
        <v>Under</v>
      </c>
      <c r="G1785" s="26">
        <f t="shared" si="115"/>
        <v>15</v>
      </c>
    </row>
    <row r="1786" spans="1:7" ht="15" x14ac:dyDescent="0.25">
      <c r="A1786" s="1">
        <v>44383</v>
      </c>
      <c r="B1786" s="2">
        <v>0.63959490740740743</v>
      </c>
      <c r="C1786">
        <v>14</v>
      </c>
      <c r="D1786" s="24">
        <f t="shared" si="113"/>
        <v>14</v>
      </c>
      <c r="E1786" s="26" t="str">
        <f t="shared" si="116"/>
        <v>Under</v>
      </c>
      <c r="F1786" s="26" t="str">
        <f t="shared" si="114"/>
        <v>Under</v>
      </c>
      <c r="G1786" s="26">
        <f t="shared" si="115"/>
        <v>15</v>
      </c>
    </row>
    <row r="1787" spans="1:7" ht="15" x14ac:dyDescent="0.25">
      <c r="A1787" s="1">
        <v>44383</v>
      </c>
      <c r="B1787" s="2">
        <v>0.64127314814814818</v>
      </c>
      <c r="C1787">
        <v>15</v>
      </c>
      <c r="D1787" s="24">
        <f t="shared" si="113"/>
        <v>15</v>
      </c>
      <c r="E1787" s="26" t="str">
        <f t="shared" si="116"/>
        <v>Under</v>
      </c>
      <c r="F1787" s="26" t="str">
        <f t="shared" si="114"/>
        <v>Under</v>
      </c>
      <c r="G1787" s="26">
        <f t="shared" si="115"/>
        <v>15</v>
      </c>
    </row>
    <row r="1788" spans="1:7" ht="15" x14ac:dyDescent="0.25">
      <c r="A1788" s="1">
        <v>44383</v>
      </c>
      <c r="B1788" s="2">
        <v>0.64143518518518516</v>
      </c>
      <c r="C1788">
        <v>18</v>
      </c>
      <c r="D1788" s="24">
        <f t="shared" si="113"/>
        <v>18</v>
      </c>
      <c r="E1788" s="26" t="str">
        <f t="shared" si="116"/>
        <v>Under</v>
      </c>
      <c r="F1788" s="26" t="str">
        <f t="shared" si="114"/>
        <v>Under</v>
      </c>
      <c r="G1788" s="26">
        <f t="shared" si="115"/>
        <v>15</v>
      </c>
    </row>
    <row r="1789" spans="1:7" ht="15" x14ac:dyDescent="0.25">
      <c r="A1789" s="1">
        <v>44383</v>
      </c>
      <c r="B1789" s="2">
        <v>0.64217592592592598</v>
      </c>
      <c r="C1789">
        <v>13</v>
      </c>
      <c r="D1789" s="24">
        <f t="shared" si="113"/>
        <v>13</v>
      </c>
      <c r="E1789" s="26" t="str">
        <f t="shared" si="116"/>
        <v>Under</v>
      </c>
      <c r="F1789" s="26" t="str">
        <f t="shared" si="114"/>
        <v>Under</v>
      </c>
      <c r="G1789" s="26">
        <f t="shared" si="115"/>
        <v>15</v>
      </c>
    </row>
    <row r="1790" spans="1:7" ht="15" x14ac:dyDescent="0.25">
      <c r="A1790" s="1">
        <v>44383</v>
      </c>
      <c r="B1790" s="2">
        <v>0.64527777777777773</v>
      </c>
      <c r="C1790">
        <v>15</v>
      </c>
      <c r="D1790" s="24">
        <f t="shared" si="113"/>
        <v>15</v>
      </c>
      <c r="E1790" s="26" t="str">
        <f t="shared" si="116"/>
        <v>Under</v>
      </c>
      <c r="F1790" s="26" t="str">
        <f t="shared" si="114"/>
        <v>Under</v>
      </c>
      <c r="G1790" s="26">
        <f t="shared" si="115"/>
        <v>15</v>
      </c>
    </row>
    <row r="1791" spans="1:7" ht="15" x14ac:dyDescent="0.25">
      <c r="A1791" s="1">
        <v>44383</v>
      </c>
      <c r="B1791" s="2">
        <v>0.64532407407407411</v>
      </c>
      <c r="C1791">
        <v>12</v>
      </c>
      <c r="D1791" s="24">
        <f t="shared" si="113"/>
        <v>12</v>
      </c>
      <c r="E1791" s="26" t="str">
        <f t="shared" si="116"/>
        <v>Under</v>
      </c>
      <c r="F1791" s="26" t="str">
        <f t="shared" si="114"/>
        <v>Under</v>
      </c>
      <c r="G1791" s="26">
        <f t="shared" si="115"/>
        <v>15</v>
      </c>
    </row>
    <row r="1792" spans="1:7" ht="15" x14ac:dyDescent="0.25">
      <c r="A1792" s="1">
        <v>44383</v>
      </c>
      <c r="B1792" s="2">
        <v>0.64587962962962964</v>
      </c>
      <c r="C1792">
        <v>11</v>
      </c>
      <c r="D1792" s="24">
        <f t="shared" si="113"/>
        <v>11</v>
      </c>
      <c r="E1792" s="26" t="str">
        <f t="shared" si="116"/>
        <v>Under</v>
      </c>
      <c r="F1792" s="26" t="str">
        <f t="shared" si="114"/>
        <v>Under</v>
      </c>
      <c r="G1792" s="26">
        <f t="shared" si="115"/>
        <v>15</v>
      </c>
    </row>
    <row r="1793" spans="1:7" ht="15" x14ac:dyDescent="0.25">
      <c r="A1793" s="1">
        <v>44383</v>
      </c>
      <c r="B1793" s="2">
        <v>0.64633101851851849</v>
      </c>
      <c r="C1793">
        <v>14</v>
      </c>
      <c r="D1793" s="24">
        <f t="shared" si="113"/>
        <v>14</v>
      </c>
      <c r="E1793" s="26" t="str">
        <f t="shared" si="116"/>
        <v>Under</v>
      </c>
      <c r="F1793" s="26" t="str">
        <f t="shared" si="114"/>
        <v>Under</v>
      </c>
      <c r="G1793" s="26">
        <f t="shared" si="115"/>
        <v>15</v>
      </c>
    </row>
    <row r="1794" spans="1:7" ht="15" x14ac:dyDescent="0.25">
      <c r="A1794" s="1">
        <v>44383</v>
      </c>
      <c r="B1794" s="2">
        <v>0.64666666666666661</v>
      </c>
      <c r="C1794">
        <v>19</v>
      </c>
      <c r="D1794" s="24">
        <f t="shared" si="113"/>
        <v>19</v>
      </c>
      <c r="E1794" s="26" t="str">
        <f t="shared" si="116"/>
        <v>Under</v>
      </c>
      <c r="F1794" s="26" t="str">
        <f t="shared" si="114"/>
        <v>Under</v>
      </c>
      <c r="G1794" s="26">
        <f t="shared" si="115"/>
        <v>15</v>
      </c>
    </row>
    <row r="1795" spans="1:7" ht="15" x14ac:dyDescent="0.25">
      <c r="A1795" s="1">
        <v>44383</v>
      </c>
      <c r="B1795" s="2">
        <v>0.64725694444444437</v>
      </c>
      <c r="C1795">
        <v>14</v>
      </c>
      <c r="D1795" s="24">
        <f t="shared" si="113"/>
        <v>14</v>
      </c>
      <c r="E1795" s="26" t="str">
        <f t="shared" si="116"/>
        <v>Under</v>
      </c>
      <c r="F1795" s="26" t="str">
        <f t="shared" si="114"/>
        <v>Under</v>
      </c>
      <c r="G1795" s="26">
        <f t="shared" si="115"/>
        <v>15</v>
      </c>
    </row>
    <row r="1796" spans="1:7" ht="15" x14ac:dyDescent="0.25">
      <c r="A1796" s="1">
        <v>44383</v>
      </c>
      <c r="B1796" s="2">
        <v>0.64758101851851857</v>
      </c>
      <c r="C1796">
        <v>17</v>
      </c>
      <c r="D1796" s="24">
        <f t="shared" si="113"/>
        <v>17</v>
      </c>
      <c r="E1796" s="26" t="str">
        <f t="shared" si="116"/>
        <v>Under</v>
      </c>
      <c r="F1796" s="26" t="str">
        <f t="shared" si="114"/>
        <v>Under</v>
      </c>
      <c r="G1796" s="26">
        <f t="shared" si="115"/>
        <v>15</v>
      </c>
    </row>
    <row r="1797" spans="1:7" ht="15" x14ac:dyDescent="0.25">
      <c r="A1797" s="1">
        <v>44383</v>
      </c>
      <c r="B1797" s="2">
        <v>0.64783564814814809</v>
      </c>
      <c r="C1797">
        <v>17</v>
      </c>
      <c r="D1797" s="24">
        <f t="shared" si="113"/>
        <v>17</v>
      </c>
      <c r="E1797" s="26" t="str">
        <f t="shared" si="116"/>
        <v>Under</v>
      </c>
      <c r="F1797" s="26" t="str">
        <f t="shared" si="114"/>
        <v>Under</v>
      </c>
      <c r="G1797" s="26">
        <f t="shared" si="115"/>
        <v>15</v>
      </c>
    </row>
    <row r="1798" spans="1:7" ht="15" x14ac:dyDescent="0.25">
      <c r="A1798" s="1">
        <v>44383</v>
      </c>
      <c r="B1798" s="2">
        <v>0.64793981481481489</v>
      </c>
      <c r="C1798">
        <v>18</v>
      </c>
      <c r="D1798" s="24">
        <f t="shared" si="113"/>
        <v>18</v>
      </c>
      <c r="E1798" s="26" t="str">
        <f t="shared" si="116"/>
        <v>Under</v>
      </c>
      <c r="F1798" s="26" t="str">
        <f t="shared" si="114"/>
        <v>Under</v>
      </c>
      <c r="G1798" s="26">
        <f t="shared" si="115"/>
        <v>15</v>
      </c>
    </row>
    <row r="1799" spans="1:7" ht="15" x14ac:dyDescent="0.25">
      <c r="A1799" s="1">
        <v>44383</v>
      </c>
      <c r="B1799" s="2">
        <v>0.64795138888888892</v>
      </c>
      <c r="C1799">
        <v>19</v>
      </c>
      <c r="D1799" s="24">
        <f t="shared" si="113"/>
        <v>19</v>
      </c>
      <c r="E1799" s="26" t="str">
        <f t="shared" si="116"/>
        <v>Under</v>
      </c>
      <c r="F1799" s="26" t="str">
        <f t="shared" si="114"/>
        <v>Under</v>
      </c>
      <c r="G1799" s="26">
        <f t="shared" si="115"/>
        <v>15</v>
      </c>
    </row>
    <row r="1800" spans="1:7" ht="15" x14ac:dyDescent="0.25">
      <c r="A1800" s="1">
        <v>44383</v>
      </c>
      <c r="B1800" s="2">
        <v>0.64799768518518519</v>
      </c>
      <c r="C1800">
        <v>17</v>
      </c>
      <c r="D1800" s="24">
        <f t="shared" si="113"/>
        <v>17</v>
      </c>
      <c r="E1800" s="26" t="str">
        <f t="shared" si="116"/>
        <v>Under</v>
      </c>
      <c r="F1800" s="26" t="str">
        <f t="shared" si="114"/>
        <v>Under</v>
      </c>
      <c r="G1800" s="26">
        <f t="shared" si="115"/>
        <v>15</v>
      </c>
    </row>
    <row r="1801" spans="1:7" ht="15" x14ac:dyDescent="0.25">
      <c r="A1801" s="1">
        <v>44383</v>
      </c>
      <c r="B1801" s="2">
        <v>0.64993055555555557</v>
      </c>
      <c r="C1801">
        <v>23</v>
      </c>
      <c r="D1801" s="24">
        <f t="shared" si="113"/>
        <v>23</v>
      </c>
      <c r="E1801" s="26" t="str">
        <f t="shared" si="116"/>
        <v>Under</v>
      </c>
      <c r="F1801" s="26" t="str">
        <f t="shared" si="114"/>
        <v>Over</v>
      </c>
      <c r="G1801" s="26">
        <f t="shared" si="115"/>
        <v>15</v>
      </c>
    </row>
    <row r="1802" spans="1:7" ht="15" x14ac:dyDescent="0.25">
      <c r="A1802" s="1">
        <v>44383</v>
      </c>
      <c r="B1802" s="2">
        <v>0.64995370370370364</v>
      </c>
      <c r="C1802">
        <v>19</v>
      </c>
      <c r="D1802" s="24">
        <f t="shared" si="113"/>
        <v>19</v>
      </c>
      <c r="E1802" s="26" t="str">
        <f t="shared" si="116"/>
        <v>Under</v>
      </c>
      <c r="F1802" s="26" t="str">
        <f t="shared" si="114"/>
        <v>Under</v>
      </c>
      <c r="G1802" s="26">
        <f t="shared" si="115"/>
        <v>15</v>
      </c>
    </row>
    <row r="1803" spans="1:7" ht="15" x14ac:dyDescent="0.25">
      <c r="A1803" s="1">
        <v>44383</v>
      </c>
      <c r="B1803" s="2">
        <v>0.65015046296296297</v>
      </c>
      <c r="C1803">
        <v>25</v>
      </c>
      <c r="D1803" s="24">
        <f t="shared" si="113"/>
        <v>25</v>
      </c>
      <c r="E1803" s="26" t="str">
        <f t="shared" si="116"/>
        <v>Over</v>
      </c>
      <c r="F1803" s="26" t="str">
        <f t="shared" si="114"/>
        <v>Over</v>
      </c>
      <c r="G1803" s="26">
        <f t="shared" si="115"/>
        <v>15</v>
      </c>
    </row>
    <row r="1804" spans="1:7" ht="15" x14ac:dyDescent="0.25">
      <c r="A1804" s="1">
        <v>44383</v>
      </c>
      <c r="B1804" s="2">
        <v>0.65076388888888892</v>
      </c>
      <c r="C1804">
        <v>16</v>
      </c>
      <c r="D1804" s="24">
        <f t="shared" si="113"/>
        <v>16</v>
      </c>
      <c r="E1804" s="26" t="str">
        <f t="shared" si="116"/>
        <v>Under</v>
      </c>
      <c r="F1804" s="26" t="str">
        <f t="shared" si="114"/>
        <v>Under</v>
      </c>
      <c r="G1804" s="26">
        <f t="shared" si="115"/>
        <v>15</v>
      </c>
    </row>
    <row r="1805" spans="1:7" ht="15" x14ac:dyDescent="0.25">
      <c r="A1805" s="1">
        <v>44383</v>
      </c>
      <c r="B1805" s="2">
        <v>0.65149305555555559</v>
      </c>
      <c r="C1805">
        <v>14</v>
      </c>
      <c r="D1805" s="24">
        <f t="shared" si="113"/>
        <v>14</v>
      </c>
      <c r="E1805" s="26" t="str">
        <f t="shared" si="116"/>
        <v>Under</v>
      </c>
      <c r="F1805" s="26" t="str">
        <f t="shared" si="114"/>
        <v>Under</v>
      </c>
      <c r="G1805" s="26">
        <f t="shared" si="115"/>
        <v>15</v>
      </c>
    </row>
    <row r="1806" spans="1:7" ht="15" x14ac:dyDescent="0.25">
      <c r="A1806" s="1">
        <v>44383</v>
      </c>
      <c r="B1806" s="2">
        <v>0.65186342592592594</v>
      </c>
      <c r="C1806">
        <v>17</v>
      </c>
      <c r="D1806" s="24">
        <f t="shared" si="113"/>
        <v>17</v>
      </c>
      <c r="E1806" s="26" t="str">
        <f t="shared" si="116"/>
        <v>Under</v>
      </c>
      <c r="F1806" s="26" t="str">
        <f t="shared" si="114"/>
        <v>Under</v>
      </c>
      <c r="G1806" s="26">
        <f t="shared" si="115"/>
        <v>15</v>
      </c>
    </row>
    <row r="1807" spans="1:7" ht="15" x14ac:dyDescent="0.25">
      <c r="A1807" s="1">
        <v>44383</v>
      </c>
      <c r="B1807" s="2">
        <v>0.65255787037037039</v>
      </c>
      <c r="C1807">
        <v>12</v>
      </c>
      <c r="D1807" s="24">
        <f t="shared" si="113"/>
        <v>12</v>
      </c>
      <c r="E1807" s="26" t="str">
        <f t="shared" si="116"/>
        <v>Under</v>
      </c>
      <c r="F1807" s="26" t="str">
        <f t="shared" si="114"/>
        <v>Under</v>
      </c>
      <c r="G1807" s="26">
        <f t="shared" si="115"/>
        <v>15</v>
      </c>
    </row>
    <row r="1808" spans="1:7" ht="15" x14ac:dyDescent="0.25">
      <c r="A1808" s="1">
        <v>44383</v>
      </c>
      <c r="B1808" s="2">
        <v>0.6526157407407408</v>
      </c>
      <c r="C1808">
        <v>11</v>
      </c>
      <c r="D1808" s="24">
        <f t="shared" si="113"/>
        <v>11</v>
      </c>
      <c r="E1808" s="26" t="str">
        <f t="shared" si="116"/>
        <v>Under</v>
      </c>
      <c r="F1808" s="26" t="str">
        <f t="shared" si="114"/>
        <v>Under</v>
      </c>
      <c r="G1808" s="26">
        <f t="shared" si="115"/>
        <v>15</v>
      </c>
    </row>
    <row r="1809" spans="1:7" ht="15" x14ac:dyDescent="0.25">
      <c r="A1809" s="1">
        <v>44383</v>
      </c>
      <c r="B1809" s="2">
        <v>0.65385416666666674</v>
      </c>
      <c r="C1809">
        <v>10</v>
      </c>
      <c r="D1809" s="24">
        <f t="shared" si="113"/>
        <v>10</v>
      </c>
      <c r="E1809" s="26" t="str">
        <f t="shared" si="116"/>
        <v>Under</v>
      </c>
      <c r="F1809" s="26" t="str">
        <f t="shared" si="114"/>
        <v>Under</v>
      </c>
      <c r="G1809" s="26">
        <f t="shared" si="115"/>
        <v>15</v>
      </c>
    </row>
    <row r="1810" spans="1:7" ht="15" x14ac:dyDescent="0.25">
      <c r="A1810" s="1">
        <v>44383</v>
      </c>
      <c r="B1810" s="2">
        <v>0.65468749999999998</v>
      </c>
      <c r="C1810">
        <v>11</v>
      </c>
      <c r="D1810" s="24">
        <f t="shared" si="113"/>
        <v>11</v>
      </c>
      <c r="E1810" s="26" t="str">
        <f t="shared" si="116"/>
        <v>Under</v>
      </c>
      <c r="F1810" s="26" t="str">
        <f t="shared" si="114"/>
        <v>Under</v>
      </c>
      <c r="G1810" s="26">
        <f t="shared" si="115"/>
        <v>15</v>
      </c>
    </row>
    <row r="1811" spans="1:7" ht="15" x14ac:dyDescent="0.25">
      <c r="A1811" s="1">
        <v>44383</v>
      </c>
      <c r="B1811" s="2">
        <v>0.65503472222222225</v>
      </c>
      <c r="C1811">
        <v>13</v>
      </c>
      <c r="D1811" s="24">
        <f t="shared" si="113"/>
        <v>13</v>
      </c>
      <c r="E1811" s="26" t="str">
        <f t="shared" si="116"/>
        <v>Under</v>
      </c>
      <c r="F1811" s="26" t="str">
        <f t="shared" si="114"/>
        <v>Under</v>
      </c>
      <c r="G1811" s="26">
        <f t="shared" si="115"/>
        <v>15</v>
      </c>
    </row>
    <row r="1812" spans="1:7" ht="15" x14ac:dyDescent="0.25">
      <c r="A1812" s="1">
        <v>44383</v>
      </c>
      <c r="B1812" s="2">
        <v>0.65568287037037043</v>
      </c>
      <c r="C1812">
        <v>21</v>
      </c>
      <c r="D1812" s="24">
        <f t="shared" si="113"/>
        <v>21</v>
      </c>
      <c r="E1812" s="26" t="str">
        <f t="shared" si="116"/>
        <v>Under</v>
      </c>
      <c r="F1812" s="26" t="str">
        <f t="shared" si="114"/>
        <v>Over</v>
      </c>
      <c r="G1812" s="26">
        <f t="shared" si="115"/>
        <v>15</v>
      </c>
    </row>
    <row r="1813" spans="1:7" ht="15" x14ac:dyDescent="0.25">
      <c r="A1813" s="1">
        <v>44383</v>
      </c>
      <c r="B1813" s="2">
        <v>0.65989583333333335</v>
      </c>
      <c r="C1813">
        <v>16</v>
      </c>
      <c r="D1813" s="24">
        <f t="shared" si="113"/>
        <v>16</v>
      </c>
      <c r="E1813" s="26" t="str">
        <f t="shared" si="116"/>
        <v>Under</v>
      </c>
      <c r="F1813" s="26" t="str">
        <f t="shared" si="114"/>
        <v>Under</v>
      </c>
      <c r="G1813" s="26">
        <f t="shared" si="115"/>
        <v>15</v>
      </c>
    </row>
    <row r="1814" spans="1:7" ht="15" x14ac:dyDescent="0.25">
      <c r="A1814" s="1">
        <v>44383</v>
      </c>
      <c r="B1814" s="2">
        <v>0.66065972222222225</v>
      </c>
      <c r="C1814">
        <v>18</v>
      </c>
      <c r="D1814" s="24">
        <f t="shared" si="113"/>
        <v>18</v>
      </c>
      <c r="E1814" s="26" t="str">
        <f t="shared" si="116"/>
        <v>Under</v>
      </c>
      <c r="F1814" s="26" t="str">
        <f t="shared" si="114"/>
        <v>Under</v>
      </c>
      <c r="G1814" s="26">
        <f t="shared" si="115"/>
        <v>15</v>
      </c>
    </row>
    <row r="1815" spans="1:7" ht="15" x14ac:dyDescent="0.25">
      <c r="A1815" s="1">
        <v>44383</v>
      </c>
      <c r="B1815" s="2">
        <v>0.66591435185185188</v>
      </c>
      <c r="C1815">
        <v>11</v>
      </c>
      <c r="D1815" s="24">
        <f t="shared" ref="D1815:D1878" si="117">IF(C1815="","",IF($B$9="mph",C1815,ROUND(C1815*0.6214,0)))</f>
        <v>11</v>
      </c>
      <c r="E1815" s="26" t="str">
        <f t="shared" si="116"/>
        <v>Under</v>
      </c>
      <c r="F1815" s="26" t="str">
        <f t="shared" ref="F1815:F1878" si="118">IF(D1815="","",IF(D1815&gt;$B$10,"Over","Under"))</f>
        <v>Under</v>
      </c>
      <c r="G1815" s="26">
        <f t="shared" ref="G1815:G1878" si="119">HOUR(B1815)</f>
        <v>15</v>
      </c>
    </row>
    <row r="1816" spans="1:7" ht="15" x14ac:dyDescent="0.25">
      <c r="A1816" s="1">
        <v>44383</v>
      </c>
      <c r="B1816" s="2">
        <v>0.66704861111111102</v>
      </c>
      <c r="C1816">
        <v>14</v>
      </c>
      <c r="D1816" s="24">
        <f t="shared" si="117"/>
        <v>14</v>
      </c>
      <c r="E1816" s="26" t="str">
        <f t="shared" ref="E1816:E1879" si="120">IF(D1816="","",IF(D1816&gt;$B$11,"Over","Under"))</f>
        <v>Under</v>
      </c>
      <c r="F1816" s="26" t="str">
        <f t="shared" si="118"/>
        <v>Under</v>
      </c>
      <c r="G1816" s="26">
        <f t="shared" si="119"/>
        <v>16</v>
      </c>
    </row>
    <row r="1817" spans="1:7" ht="15" x14ac:dyDescent="0.25">
      <c r="A1817" s="1">
        <v>44383</v>
      </c>
      <c r="B1817" s="2">
        <v>0.66741898148148149</v>
      </c>
      <c r="C1817">
        <v>12</v>
      </c>
      <c r="D1817" s="24">
        <f t="shared" si="117"/>
        <v>12</v>
      </c>
      <c r="E1817" s="26" t="str">
        <f t="shared" si="120"/>
        <v>Under</v>
      </c>
      <c r="F1817" s="26" t="str">
        <f t="shared" si="118"/>
        <v>Under</v>
      </c>
      <c r="G1817" s="26">
        <f t="shared" si="119"/>
        <v>16</v>
      </c>
    </row>
    <row r="1818" spans="1:7" ht="15" x14ac:dyDescent="0.25">
      <c r="A1818" s="1">
        <v>44383</v>
      </c>
      <c r="B1818" s="2">
        <v>0.66842592592592587</v>
      </c>
      <c r="C1818">
        <v>12</v>
      </c>
      <c r="D1818" s="24">
        <f t="shared" si="117"/>
        <v>12</v>
      </c>
      <c r="E1818" s="26" t="str">
        <f t="shared" si="120"/>
        <v>Under</v>
      </c>
      <c r="F1818" s="26" t="str">
        <f t="shared" si="118"/>
        <v>Under</v>
      </c>
      <c r="G1818" s="26">
        <f t="shared" si="119"/>
        <v>16</v>
      </c>
    </row>
    <row r="1819" spans="1:7" ht="15" x14ac:dyDescent="0.25">
      <c r="A1819" s="1">
        <v>44383</v>
      </c>
      <c r="B1819" s="2">
        <v>0.66964120370370372</v>
      </c>
      <c r="C1819">
        <v>11</v>
      </c>
      <c r="D1819" s="24">
        <f t="shared" si="117"/>
        <v>11</v>
      </c>
      <c r="E1819" s="26" t="str">
        <f t="shared" si="120"/>
        <v>Under</v>
      </c>
      <c r="F1819" s="26" t="str">
        <f t="shared" si="118"/>
        <v>Under</v>
      </c>
      <c r="G1819" s="26">
        <f t="shared" si="119"/>
        <v>16</v>
      </c>
    </row>
    <row r="1820" spans="1:7" ht="15" x14ac:dyDescent="0.25">
      <c r="A1820" s="1">
        <v>44383</v>
      </c>
      <c r="B1820" s="2">
        <v>0.6713541666666667</v>
      </c>
      <c r="C1820">
        <v>21</v>
      </c>
      <c r="D1820" s="24">
        <f t="shared" si="117"/>
        <v>21</v>
      </c>
      <c r="E1820" s="26" t="str">
        <f t="shared" si="120"/>
        <v>Under</v>
      </c>
      <c r="F1820" s="26" t="str">
        <f t="shared" si="118"/>
        <v>Over</v>
      </c>
      <c r="G1820" s="26">
        <f t="shared" si="119"/>
        <v>16</v>
      </c>
    </row>
    <row r="1821" spans="1:7" ht="15" x14ac:dyDescent="0.25">
      <c r="A1821" s="1">
        <v>44383</v>
      </c>
      <c r="B1821" s="2">
        <v>0.67641203703703701</v>
      </c>
      <c r="C1821">
        <v>11</v>
      </c>
      <c r="D1821" s="24">
        <f t="shared" si="117"/>
        <v>11</v>
      </c>
      <c r="E1821" s="26" t="str">
        <f t="shared" si="120"/>
        <v>Under</v>
      </c>
      <c r="F1821" s="26" t="str">
        <f t="shared" si="118"/>
        <v>Under</v>
      </c>
      <c r="G1821" s="26">
        <f t="shared" si="119"/>
        <v>16</v>
      </c>
    </row>
    <row r="1822" spans="1:7" ht="15" x14ac:dyDescent="0.25">
      <c r="A1822" s="1">
        <v>44383</v>
      </c>
      <c r="B1822" s="2">
        <v>0.67748842592592595</v>
      </c>
      <c r="C1822">
        <v>20</v>
      </c>
      <c r="D1822" s="24">
        <f t="shared" si="117"/>
        <v>20</v>
      </c>
      <c r="E1822" s="26" t="str">
        <f t="shared" si="120"/>
        <v>Under</v>
      </c>
      <c r="F1822" s="26" t="str">
        <f t="shared" si="118"/>
        <v>Under</v>
      </c>
      <c r="G1822" s="26">
        <f t="shared" si="119"/>
        <v>16</v>
      </c>
    </row>
    <row r="1823" spans="1:7" ht="15" x14ac:dyDescent="0.25">
      <c r="A1823" s="1">
        <v>44383</v>
      </c>
      <c r="B1823" s="2">
        <v>0.6775000000000001</v>
      </c>
      <c r="C1823">
        <v>20</v>
      </c>
      <c r="D1823" s="24">
        <f t="shared" si="117"/>
        <v>20</v>
      </c>
      <c r="E1823" s="26" t="str">
        <f t="shared" si="120"/>
        <v>Under</v>
      </c>
      <c r="F1823" s="26" t="str">
        <f t="shared" si="118"/>
        <v>Under</v>
      </c>
      <c r="G1823" s="26">
        <f t="shared" si="119"/>
        <v>16</v>
      </c>
    </row>
    <row r="1824" spans="1:7" ht="15" x14ac:dyDescent="0.25">
      <c r="A1824" s="1">
        <v>44383</v>
      </c>
      <c r="B1824" s="2">
        <v>0.67759259259259252</v>
      </c>
      <c r="C1824">
        <v>16</v>
      </c>
      <c r="D1824" s="24">
        <f t="shared" si="117"/>
        <v>16</v>
      </c>
      <c r="E1824" s="26" t="str">
        <f t="shared" si="120"/>
        <v>Under</v>
      </c>
      <c r="F1824" s="26" t="str">
        <f t="shared" si="118"/>
        <v>Under</v>
      </c>
      <c r="G1824" s="26">
        <f t="shared" si="119"/>
        <v>16</v>
      </c>
    </row>
    <row r="1825" spans="1:7" ht="15" x14ac:dyDescent="0.25">
      <c r="A1825" s="1">
        <v>44383</v>
      </c>
      <c r="B1825" s="2">
        <v>0.6778819444444445</v>
      </c>
      <c r="C1825">
        <v>14</v>
      </c>
      <c r="D1825" s="24">
        <f t="shared" si="117"/>
        <v>14</v>
      </c>
      <c r="E1825" s="26" t="str">
        <f t="shared" si="120"/>
        <v>Under</v>
      </c>
      <c r="F1825" s="26" t="str">
        <f t="shared" si="118"/>
        <v>Under</v>
      </c>
      <c r="G1825" s="26">
        <f t="shared" si="119"/>
        <v>16</v>
      </c>
    </row>
    <row r="1826" spans="1:7" ht="15" x14ac:dyDescent="0.25">
      <c r="A1826" s="1">
        <v>44383</v>
      </c>
      <c r="B1826" s="2">
        <v>0.68059027777777781</v>
      </c>
      <c r="C1826">
        <v>17</v>
      </c>
      <c r="D1826" s="24">
        <f t="shared" si="117"/>
        <v>17</v>
      </c>
      <c r="E1826" s="26" t="str">
        <f t="shared" si="120"/>
        <v>Under</v>
      </c>
      <c r="F1826" s="26" t="str">
        <f t="shared" si="118"/>
        <v>Under</v>
      </c>
      <c r="G1826" s="26">
        <f t="shared" si="119"/>
        <v>16</v>
      </c>
    </row>
    <row r="1827" spans="1:7" ht="15" x14ac:dyDescent="0.25">
      <c r="A1827" s="1">
        <v>44383</v>
      </c>
      <c r="B1827" s="2">
        <v>0.68146990740740743</v>
      </c>
      <c r="C1827">
        <v>13</v>
      </c>
      <c r="D1827" s="24">
        <f t="shared" si="117"/>
        <v>13</v>
      </c>
      <c r="E1827" s="26" t="str">
        <f t="shared" si="120"/>
        <v>Under</v>
      </c>
      <c r="F1827" s="26" t="str">
        <f t="shared" si="118"/>
        <v>Under</v>
      </c>
      <c r="G1827" s="26">
        <f t="shared" si="119"/>
        <v>16</v>
      </c>
    </row>
    <row r="1828" spans="1:7" ht="15" x14ac:dyDescent="0.25">
      <c r="A1828" s="1">
        <v>44383</v>
      </c>
      <c r="B1828" s="2">
        <v>0.68194444444444446</v>
      </c>
      <c r="C1828">
        <v>17</v>
      </c>
      <c r="D1828" s="24">
        <f t="shared" si="117"/>
        <v>17</v>
      </c>
      <c r="E1828" s="26" t="str">
        <f t="shared" si="120"/>
        <v>Under</v>
      </c>
      <c r="F1828" s="26" t="str">
        <f t="shared" si="118"/>
        <v>Under</v>
      </c>
      <c r="G1828" s="26">
        <f t="shared" si="119"/>
        <v>16</v>
      </c>
    </row>
    <row r="1829" spans="1:7" ht="15" x14ac:dyDescent="0.25">
      <c r="A1829" s="1">
        <v>44383</v>
      </c>
      <c r="B1829" s="2">
        <v>0.6821990740740741</v>
      </c>
      <c r="C1829">
        <v>15</v>
      </c>
      <c r="D1829" s="24">
        <f t="shared" si="117"/>
        <v>15</v>
      </c>
      <c r="E1829" s="26" t="str">
        <f t="shared" si="120"/>
        <v>Under</v>
      </c>
      <c r="F1829" s="26" t="str">
        <f t="shared" si="118"/>
        <v>Under</v>
      </c>
      <c r="G1829" s="26">
        <f t="shared" si="119"/>
        <v>16</v>
      </c>
    </row>
    <row r="1830" spans="1:7" ht="15" x14ac:dyDescent="0.25">
      <c r="A1830" s="1">
        <v>44383</v>
      </c>
      <c r="B1830" s="2">
        <v>0.68409722222222225</v>
      </c>
      <c r="C1830">
        <v>16</v>
      </c>
      <c r="D1830" s="24">
        <f t="shared" si="117"/>
        <v>16</v>
      </c>
      <c r="E1830" s="26" t="str">
        <f t="shared" si="120"/>
        <v>Under</v>
      </c>
      <c r="F1830" s="26" t="str">
        <f t="shared" si="118"/>
        <v>Under</v>
      </c>
      <c r="G1830" s="26">
        <f t="shared" si="119"/>
        <v>16</v>
      </c>
    </row>
    <row r="1831" spans="1:7" ht="15" x14ac:dyDescent="0.25">
      <c r="A1831" s="1">
        <v>44383</v>
      </c>
      <c r="B1831" s="2">
        <v>0.68503472222222228</v>
      </c>
      <c r="C1831">
        <v>14</v>
      </c>
      <c r="D1831" s="24">
        <f t="shared" si="117"/>
        <v>14</v>
      </c>
      <c r="E1831" s="26" t="str">
        <f t="shared" si="120"/>
        <v>Under</v>
      </c>
      <c r="F1831" s="26" t="str">
        <f t="shared" si="118"/>
        <v>Under</v>
      </c>
      <c r="G1831" s="26">
        <f t="shared" si="119"/>
        <v>16</v>
      </c>
    </row>
    <row r="1832" spans="1:7" ht="15" x14ac:dyDescent="0.25">
      <c r="A1832" s="1">
        <v>44383</v>
      </c>
      <c r="B1832" s="2">
        <v>0.68571759259259257</v>
      </c>
      <c r="C1832">
        <v>12</v>
      </c>
      <c r="D1832" s="24">
        <f t="shared" si="117"/>
        <v>12</v>
      </c>
      <c r="E1832" s="26" t="str">
        <f t="shared" si="120"/>
        <v>Under</v>
      </c>
      <c r="F1832" s="26" t="str">
        <f t="shared" si="118"/>
        <v>Under</v>
      </c>
      <c r="G1832" s="26">
        <f t="shared" si="119"/>
        <v>16</v>
      </c>
    </row>
    <row r="1833" spans="1:7" ht="15" x14ac:dyDescent="0.25">
      <c r="A1833" s="1">
        <v>44383</v>
      </c>
      <c r="B1833" s="2">
        <v>0.68721064814814825</v>
      </c>
      <c r="C1833">
        <v>26</v>
      </c>
      <c r="D1833" s="24">
        <f t="shared" si="117"/>
        <v>26</v>
      </c>
      <c r="E1833" s="26" t="str">
        <f t="shared" si="120"/>
        <v>Over</v>
      </c>
      <c r="F1833" s="26" t="str">
        <f t="shared" si="118"/>
        <v>Over</v>
      </c>
      <c r="G1833" s="26">
        <f t="shared" si="119"/>
        <v>16</v>
      </c>
    </row>
    <row r="1834" spans="1:7" ht="15" x14ac:dyDescent="0.25">
      <c r="A1834" s="1">
        <v>44383</v>
      </c>
      <c r="B1834" s="2">
        <v>0.68722222222222218</v>
      </c>
      <c r="C1834">
        <v>20</v>
      </c>
      <c r="D1834" s="24">
        <f t="shared" si="117"/>
        <v>20</v>
      </c>
      <c r="E1834" s="26" t="str">
        <f t="shared" si="120"/>
        <v>Under</v>
      </c>
      <c r="F1834" s="26" t="str">
        <f t="shared" si="118"/>
        <v>Under</v>
      </c>
      <c r="G1834" s="26">
        <f t="shared" si="119"/>
        <v>16</v>
      </c>
    </row>
    <row r="1835" spans="1:7" ht="15" x14ac:dyDescent="0.25">
      <c r="A1835" s="1">
        <v>44383</v>
      </c>
      <c r="B1835" s="2">
        <v>0.68781250000000005</v>
      </c>
      <c r="C1835">
        <v>19</v>
      </c>
      <c r="D1835" s="24">
        <f t="shared" si="117"/>
        <v>19</v>
      </c>
      <c r="E1835" s="26" t="str">
        <f t="shared" si="120"/>
        <v>Under</v>
      </c>
      <c r="F1835" s="26" t="str">
        <f t="shared" si="118"/>
        <v>Under</v>
      </c>
      <c r="G1835" s="26">
        <f t="shared" si="119"/>
        <v>16</v>
      </c>
    </row>
    <row r="1836" spans="1:7" ht="15" x14ac:dyDescent="0.25">
      <c r="A1836" s="1">
        <v>44383</v>
      </c>
      <c r="B1836" s="2">
        <v>0.69168981481481484</v>
      </c>
      <c r="C1836">
        <v>14</v>
      </c>
      <c r="D1836" s="24">
        <f t="shared" si="117"/>
        <v>14</v>
      </c>
      <c r="E1836" s="26" t="str">
        <f t="shared" si="120"/>
        <v>Under</v>
      </c>
      <c r="F1836" s="26" t="str">
        <f t="shared" si="118"/>
        <v>Under</v>
      </c>
      <c r="G1836" s="26">
        <f t="shared" si="119"/>
        <v>16</v>
      </c>
    </row>
    <row r="1837" spans="1:7" ht="15" x14ac:dyDescent="0.25">
      <c r="A1837" s="1">
        <v>44383</v>
      </c>
      <c r="B1837" s="2">
        <v>0.69229166666666664</v>
      </c>
      <c r="C1837">
        <v>11</v>
      </c>
      <c r="D1837" s="24">
        <f t="shared" si="117"/>
        <v>11</v>
      </c>
      <c r="E1837" s="26" t="str">
        <f t="shared" si="120"/>
        <v>Under</v>
      </c>
      <c r="F1837" s="26" t="str">
        <f t="shared" si="118"/>
        <v>Under</v>
      </c>
      <c r="G1837" s="26">
        <f t="shared" si="119"/>
        <v>16</v>
      </c>
    </row>
    <row r="1838" spans="1:7" ht="15" x14ac:dyDescent="0.25">
      <c r="A1838" s="1">
        <v>44383</v>
      </c>
      <c r="B1838" s="2">
        <v>0.69259259259259265</v>
      </c>
      <c r="C1838">
        <v>13</v>
      </c>
      <c r="D1838" s="24">
        <f t="shared" si="117"/>
        <v>13</v>
      </c>
      <c r="E1838" s="26" t="str">
        <f t="shared" si="120"/>
        <v>Under</v>
      </c>
      <c r="F1838" s="26" t="str">
        <f t="shared" si="118"/>
        <v>Under</v>
      </c>
      <c r="G1838" s="26">
        <f t="shared" si="119"/>
        <v>16</v>
      </c>
    </row>
    <row r="1839" spans="1:7" ht="15" x14ac:dyDescent="0.25">
      <c r="A1839" s="1">
        <v>44383</v>
      </c>
      <c r="B1839" s="2">
        <v>0.69307870370370372</v>
      </c>
      <c r="C1839">
        <v>25</v>
      </c>
      <c r="D1839" s="24">
        <f t="shared" si="117"/>
        <v>25</v>
      </c>
      <c r="E1839" s="26" t="str">
        <f t="shared" si="120"/>
        <v>Over</v>
      </c>
      <c r="F1839" s="26" t="str">
        <f t="shared" si="118"/>
        <v>Over</v>
      </c>
      <c r="G1839" s="26">
        <f t="shared" si="119"/>
        <v>16</v>
      </c>
    </row>
    <row r="1840" spans="1:7" ht="15" x14ac:dyDescent="0.25">
      <c r="A1840" s="1">
        <v>44383</v>
      </c>
      <c r="B1840" s="2">
        <v>0.69309027777777776</v>
      </c>
      <c r="C1840">
        <v>22</v>
      </c>
      <c r="D1840" s="24">
        <f t="shared" si="117"/>
        <v>22</v>
      </c>
      <c r="E1840" s="26" t="str">
        <f t="shared" si="120"/>
        <v>Under</v>
      </c>
      <c r="F1840" s="26" t="str">
        <f t="shared" si="118"/>
        <v>Over</v>
      </c>
      <c r="G1840" s="26">
        <f t="shared" si="119"/>
        <v>16</v>
      </c>
    </row>
    <row r="1841" spans="1:7" ht="15" x14ac:dyDescent="0.25">
      <c r="A1841" s="1">
        <v>44383</v>
      </c>
      <c r="B1841" s="2">
        <v>0.69483796296296296</v>
      </c>
      <c r="C1841">
        <v>13</v>
      </c>
      <c r="D1841" s="24">
        <f t="shared" si="117"/>
        <v>13</v>
      </c>
      <c r="E1841" s="26" t="str">
        <f t="shared" si="120"/>
        <v>Under</v>
      </c>
      <c r="F1841" s="26" t="str">
        <f t="shared" si="118"/>
        <v>Under</v>
      </c>
      <c r="G1841" s="26">
        <f t="shared" si="119"/>
        <v>16</v>
      </c>
    </row>
    <row r="1842" spans="1:7" ht="15" x14ac:dyDescent="0.25">
      <c r="A1842" s="1">
        <v>44383</v>
      </c>
      <c r="B1842" s="2">
        <v>0.69565972222222217</v>
      </c>
      <c r="C1842">
        <v>16</v>
      </c>
      <c r="D1842" s="24">
        <f t="shared" si="117"/>
        <v>16</v>
      </c>
      <c r="E1842" s="26" t="str">
        <f t="shared" si="120"/>
        <v>Under</v>
      </c>
      <c r="F1842" s="26" t="str">
        <f t="shared" si="118"/>
        <v>Under</v>
      </c>
      <c r="G1842" s="26">
        <f t="shared" si="119"/>
        <v>16</v>
      </c>
    </row>
    <row r="1843" spans="1:7" ht="15" x14ac:dyDescent="0.25">
      <c r="A1843" s="1">
        <v>44383</v>
      </c>
      <c r="B1843" s="2">
        <v>0.69642361111111117</v>
      </c>
      <c r="C1843">
        <v>13</v>
      </c>
      <c r="D1843" s="24">
        <f t="shared" si="117"/>
        <v>13</v>
      </c>
      <c r="E1843" s="26" t="str">
        <f t="shared" si="120"/>
        <v>Under</v>
      </c>
      <c r="F1843" s="26" t="str">
        <f t="shared" si="118"/>
        <v>Under</v>
      </c>
      <c r="G1843" s="26">
        <f t="shared" si="119"/>
        <v>16</v>
      </c>
    </row>
    <row r="1844" spans="1:7" ht="15" x14ac:dyDescent="0.25">
      <c r="A1844" s="1">
        <v>44383</v>
      </c>
      <c r="B1844" s="2">
        <v>0.69700231481481489</v>
      </c>
      <c r="C1844">
        <v>11</v>
      </c>
      <c r="D1844" s="24">
        <f t="shared" si="117"/>
        <v>11</v>
      </c>
      <c r="E1844" s="26" t="str">
        <f t="shared" si="120"/>
        <v>Under</v>
      </c>
      <c r="F1844" s="26" t="str">
        <f t="shared" si="118"/>
        <v>Under</v>
      </c>
      <c r="G1844" s="26">
        <f t="shared" si="119"/>
        <v>16</v>
      </c>
    </row>
    <row r="1845" spans="1:7" ht="15" x14ac:dyDescent="0.25">
      <c r="A1845" s="1">
        <v>44383</v>
      </c>
      <c r="B1845" s="2">
        <v>0.69709490740740743</v>
      </c>
      <c r="C1845">
        <v>13</v>
      </c>
      <c r="D1845" s="24">
        <f t="shared" si="117"/>
        <v>13</v>
      </c>
      <c r="E1845" s="26" t="str">
        <f t="shared" si="120"/>
        <v>Under</v>
      </c>
      <c r="F1845" s="26" t="str">
        <f t="shared" si="118"/>
        <v>Under</v>
      </c>
      <c r="G1845" s="26">
        <f t="shared" si="119"/>
        <v>16</v>
      </c>
    </row>
    <row r="1846" spans="1:7" ht="15" x14ac:dyDescent="0.25">
      <c r="A1846" s="1">
        <v>44383</v>
      </c>
      <c r="B1846" s="2">
        <v>0.69766203703703711</v>
      </c>
      <c r="C1846">
        <v>15</v>
      </c>
      <c r="D1846" s="24">
        <f t="shared" si="117"/>
        <v>15</v>
      </c>
      <c r="E1846" s="26" t="str">
        <f t="shared" si="120"/>
        <v>Under</v>
      </c>
      <c r="F1846" s="26" t="str">
        <f t="shared" si="118"/>
        <v>Under</v>
      </c>
      <c r="G1846" s="26">
        <f t="shared" si="119"/>
        <v>16</v>
      </c>
    </row>
    <row r="1847" spans="1:7" ht="15" x14ac:dyDescent="0.25">
      <c r="A1847" s="1">
        <v>44383</v>
      </c>
      <c r="B1847" s="2">
        <v>0.69807870370370362</v>
      </c>
      <c r="C1847">
        <v>17</v>
      </c>
      <c r="D1847" s="24">
        <f t="shared" si="117"/>
        <v>17</v>
      </c>
      <c r="E1847" s="26" t="str">
        <f t="shared" si="120"/>
        <v>Under</v>
      </c>
      <c r="F1847" s="26" t="str">
        <f t="shared" si="118"/>
        <v>Under</v>
      </c>
      <c r="G1847" s="26">
        <f t="shared" si="119"/>
        <v>16</v>
      </c>
    </row>
    <row r="1848" spans="1:7" ht="15" x14ac:dyDescent="0.25">
      <c r="A1848" s="1">
        <v>44383</v>
      </c>
      <c r="B1848" s="2">
        <v>0.69881944444444455</v>
      </c>
      <c r="C1848">
        <v>12</v>
      </c>
      <c r="D1848" s="24">
        <f t="shared" si="117"/>
        <v>12</v>
      </c>
      <c r="E1848" s="26" t="str">
        <f t="shared" si="120"/>
        <v>Under</v>
      </c>
      <c r="F1848" s="26" t="str">
        <f t="shared" si="118"/>
        <v>Under</v>
      </c>
      <c r="G1848" s="26">
        <f t="shared" si="119"/>
        <v>16</v>
      </c>
    </row>
    <row r="1849" spans="1:7" ht="15" x14ac:dyDescent="0.25">
      <c r="A1849" s="1">
        <v>44383</v>
      </c>
      <c r="B1849" s="2">
        <v>0.70086805555555554</v>
      </c>
      <c r="C1849">
        <v>16</v>
      </c>
      <c r="D1849" s="24">
        <f t="shared" si="117"/>
        <v>16</v>
      </c>
      <c r="E1849" s="26" t="str">
        <f t="shared" si="120"/>
        <v>Under</v>
      </c>
      <c r="F1849" s="26" t="str">
        <f t="shared" si="118"/>
        <v>Under</v>
      </c>
      <c r="G1849" s="26">
        <f t="shared" si="119"/>
        <v>16</v>
      </c>
    </row>
    <row r="1850" spans="1:7" ht="15" x14ac:dyDescent="0.25">
      <c r="A1850" s="1">
        <v>44383</v>
      </c>
      <c r="B1850" s="2">
        <v>0.70100694444444445</v>
      </c>
      <c r="C1850">
        <v>19</v>
      </c>
      <c r="D1850" s="24">
        <f t="shared" si="117"/>
        <v>19</v>
      </c>
      <c r="E1850" s="26" t="str">
        <f t="shared" si="120"/>
        <v>Under</v>
      </c>
      <c r="F1850" s="26" t="str">
        <f t="shared" si="118"/>
        <v>Under</v>
      </c>
      <c r="G1850" s="26">
        <f t="shared" si="119"/>
        <v>16</v>
      </c>
    </row>
    <row r="1851" spans="1:7" ht="15" x14ac:dyDescent="0.25">
      <c r="A1851" s="1">
        <v>44383</v>
      </c>
      <c r="B1851" s="2">
        <v>0.70103009259259252</v>
      </c>
      <c r="C1851">
        <v>13</v>
      </c>
      <c r="D1851" s="24">
        <f t="shared" si="117"/>
        <v>13</v>
      </c>
      <c r="E1851" s="26" t="str">
        <f t="shared" si="120"/>
        <v>Under</v>
      </c>
      <c r="F1851" s="26" t="str">
        <f t="shared" si="118"/>
        <v>Under</v>
      </c>
      <c r="G1851" s="26">
        <f t="shared" si="119"/>
        <v>16</v>
      </c>
    </row>
    <row r="1852" spans="1:7" ht="15" x14ac:dyDescent="0.25">
      <c r="A1852" s="1">
        <v>44383</v>
      </c>
      <c r="B1852" s="2">
        <v>0.70136574074074076</v>
      </c>
      <c r="C1852">
        <v>21</v>
      </c>
      <c r="D1852" s="24">
        <f t="shared" si="117"/>
        <v>21</v>
      </c>
      <c r="E1852" s="26" t="str">
        <f t="shared" si="120"/>
        <v>Under</v>
      </c>
      <c r="F1852" s="26" t="str">
        <f t="shared" si="118"/>
        <v>Over</v>
      </c>
      <c r="G1852" s="26">
        <f t="shared" si="119"/>
        <v>16</v>
      </c>
    </row>
    <row r="1853" spans="1:7" ht="15" x14ac:dyDescent="0.25">
      <c r="A1853" s="1">
        <v>44383</v>
      </c>
      <c r="B1853" s="2">
        <v>0.70201388888888883</v>
      </c>
      <c r="C1853">
        <v>10</v>
      </c>
      <c r="D1853" s="24">
        <f t="shared" si="117"/>
        <v>10</v>
      </c>
      <c r="E1853" s="26" t="str">
        <f t="shared" si="120"/>
        <v>Under</v>
      </c>
      <c r="F1853" s="26" t="str">
        <f t="shared" si="118"/>
        <v>Under</v>
      </c>
      <c r="G1853" s="26">
        <f t="shared" si="119"/>
        <v>16</v>
      </c>
    </row>
    <row r="1854" spans="1:7" ht="15" x14ac:dyDescent="0.25">
      <c r="A1854" s="1">
        <v>44383</v>
      </c>
      <c r="B1854" s="2">
        <v>0.70215277777777774</v>
      </c>
      <c r="C1854">
        <v>17</v>
      </c>
      <c r="D1854" s="24">
        <f t="shared" si="117"/>
        <v>17</v>
      </c>
      <c r="E1854" s="26" t="str">
        <f t="shared" si="120"/>
        <v>Under</v>
      </c>
      <c r="F1854" s="26" t="str">
        <f t="shared" si="118"/>
        <v>Under</v>
      </c>
      <c r="G1854" s="26">
        <f t="shared" si="119"/>
        <v>16</v>
      </c>
    </row>
    <row r="1855" spans="1:7" ht="15" x14ac:dyDescent="0.25">
      <c r="A1855" s="1">
        <v>44383</v>
      </c>
      <c r="B1855" s="2">
        <v>0.70216435185185189</v>
      </c>
      <c r="C1855">
        <v>18</v>
      </c>
      <c r="D1855" s="24">
        <f t="shared" si="117"/>
        <v>18</v>
      </c>
      <c r="E1855" s="26" t="str">
        <f t="shared" si="120"/>
        <v>Under</v>
      </c>
      <c r="F1855" s="26" t="str">
        <f t="shared" si="118"/>
        <v>Under</v>
      </c>
      <c r="G1855" s="26">
        <f t="shared" si="119"/>
        <v>16</v>
      </c>
    </row>
    <row r="1856" spans="1:7" ht="15" x14ac:dyDescent="0.25">
      <c r="A1856" s="1">
        <v>44383</v>
      </c>
      <c r="B1856" s="2">
        <v>0.70217592592592604</v>
      </c>
      <c r="C1856">
        <v>16</v>
      </c>
      <c r="D1856" s="24">
        <f t="shared" si="117"/>
        <v>16</v>
      </c>
      <c r="E1856" s="26" t="str">
        <f t="shared" si="120"/>
        <v>Under</v>
      </c>
      <c r="F1856" s="26" t="str">
        <f t="shared" si="118"/>
        <v>Under</v>
      </c>
      <c r="G1856" s="26">
        <f t="shared" si="119"/>
        <v>16</v>
      </c>
    </row>
    <row r="1857" spans="1:7" ht="15" x14ac:dyDescent="0.25">
      <c r="A1857" s="1">
        <v>44383</v>
      </c>
      <c r="B1857" s="2">
        <v>0.70231481481481473</v>
      </c>
      <c r="C1857">
        <v>16</v>
      </c>
      <c r="D1857" s="24">
        <f t="shared" si="117"/>
        <v>16</v>
      </c>
      <c r="E1857" s="26" t="str">
        <f t="shared" si="120"/>
        <v>Under</v>
      </c>
      <c r="F1857" s="26" t="str">
        <f t="shared" si="118"/>
        <v>Under</v>
      </c>
      <c r="G1857" s="26">
        <f t="shared" si="119"/>
        <v>16</v>
      </c>
    </row>
    <row r="1858" spans="1:7" ht="15" x14ac:dyDescent="0.25">
      <c r="A1858" s="1">
        <v>44383</v>
      </c>
      <c r="B1858" s="2">
        <v>0.70232638888888888</v>
      </c>
      <c r="C1858">
        <v>19</v>
      </c>
      <c r="D1858" s="24">
        <f t="shared" si="117"/>
        <v>19</v>
      </c>
      <c r="E1858" s="26" t="str">
        <f t="shared" si="120"/>
        <v>Under</v>
      </c>
      <c r="F1858" s="26" t="str">
        <f t="shared" si="118"/>
        <v>Under</v>
      </c>
      <c r="G1858" s="26">
        <f t="shared" si="119"/>
        <v>16</v>
      </c>
    </row>
    <row r="1859" spans="1:7" ht="15" x14ac:dyDescent="0.25">
      <c r="A1859" s="1">
        <v>44383</v>
      </c>
      <c r="B1859" s="2">
        <v>0.70341435185185175</v>
      </c>
      <c r="C1859">
        <v>13</v>
      </c>
      <c r="D1859" s="24">
        <f t="shared" si="117"/>
        <v>13</v>
      </c>
      <c r="E1859" s="26" t="str">
        <f t="shared" si="120"/>
        <v>Under</v>
      </c>
      <c r="F1859" s="26" t="str">
        <f t="shared" si="118"/>
        <v>Under</v>
      </c>
      <c r="G1859" s="26">
        <f t="shared" si="119"/>
        <v>16</v>
      </c>
    </row>
    <row r="1860" spans="1:7" ht="15" x14ac:dyDescent="0.25">
      <c r="A1860" s="1">
        <v>44383</v>
      </c>
      <c r="B1860" s="2">
        <v>0.70414351851851853</v>
      </c>
      <c r="C1860">
        <v>24</v>
      </c>
      <c r="D1860" s="24">
        <f t="shared" si="117"/>
        <v>24</v>
      </c>
      <c r="E1860" s="26" t="str">
        <f t="shared" si="120"/>
        <v>Under</v>
      </c>
      <c r="F1860" s="26" t="str">
        <f t="shared" si="118"/>
        <v>Over</v>
      </c>
      <c r="G1860" s="26">
        <f t="shared" si="119"/>
        <v>16</v>
      </c>
    </row>
    <row r="1861" spans="1:7" ht="15" x14ac:dyDescent="0.25">
      <c r="A1861" s="1">
        <v>44383</v>
      </c>
      <c r="B1861" s="2">
        <v>0.70457175925925919</v>
      </c>
      <c r="C1861">
        <v>17</v>
      </c>
      <c r="D1861" s="24">
        <f t="shared" si="117"/>
        <v>17</v>
      </c>
      <c r="E1861" s="26" t="str">
        <f t="shared" si="120"/>
        <v>Under</v>
      </c>
      <c r="F1861" s="26" t="str">
        <f t="shared" si="118"/>
        <v>Under</v>
      </c>
      <c r="G1861" s="26">
        <f t="shared" si="119"/>
        <v>16</v>
      </c>
    </row>
    <row r="1862" spans="1:7" ht="15" x14ac:dyDescent="0.25">
      <c r="A1862" s="1">
        <v>44383</v>
      </c>
      <c r="B1862" s="2">
        <v>0.70575231481481471</v>
      </c>
      <c r="C1862">
        <v>14</v>
      </c>
      <c r="D1862" s="24">
        <f t="shared" si="117"/>
        <v>14</v>
      </c>
      <c r="E1862" s="26" t="str">
        <f t="shared" si="120"/>
        <v>Under</v>
      </c>
      <c r="F1862" s="26" t="str">
        <f t="shared" si="118"/>
        <v>Under</v>
      </c>
      <c r="G1862" s="26">
        <f t="shared" si="119"/>
        <v>16</v>
      </c>
    </row>
    <row r="1863" spans="1:7" ht="15" x14ac:dyDescent="0.25">
      <c r="A1863" s="1">
        <v>44383</v>
      </c>
      <c r="B1863" s="2">
        <v>0.70657407407407413</v>
      </c>
      <c r="C1863">
        <v>23</v>
      </c>
      <c r="D1863" s="24">
        <f t="shared" si="117"/>
        <v>23</v>
      </c>
      <c r="E1863" s="26" t="str">
        <f t="shared" si="120"/>
        <v>Under</v>
      </c>
      <c r="F1863" s="26" t="str">
        <f t="shared" si="118"/>
        <v>Over</v>
      </c>
      <c r="G1863" s="26">
        <f t="shared" si="119"/>
        <v>16</v>
      </c>
    </row>
    <row r="1864" spans="1:7" ht="15" x14ac:dyDescent="0.25">
      <c r="A1864" s="1">
        <v>44383</v>
      </c>
      <c r="B1864" s="2">
        <v>0.70824074074074073</v>
      </c>
      <c r="C1864">
        <v>26</v>
      </c>
      <c r="D1864" s="24">
        <f t="shared" si="117"/>
        <v>26</v>
      </c>
      <c r="E1864" s="26" t="str">
        <f t="shared" si="120"/>
        <v>Over</v>
      </c>
      <c r="F1864" s="26" t="str">
        <f t="shared" si="118"/>
        <v>Over</v>
      </c>
      <c r="G1864" s="26">
        <f t="shared" si="119"/>
        <v>16</v>
      </c>
    </row>
    <row r="1865" spans="1:7" ht="15" x14ac:dyDescent="0.25">
      <c r="A1865" s="1">
        <v>44383</v>
      </c>
      <c r="B1865" s="2">
        <v>0.70825231481481488</v>
      </c>
      <c r="C1865">
        <v>27</v>
      </c>
      <c r="D1865" s="24">
        <f t="shared" si="117"/>
        <v>27</v>
      </c>
      <c r="E1865" s="26" t="str">
        <f t="shared" si="120"/>
        <v>Over</v>
      </c>
      <c r="F1865" s="26" t="str">
        <f t="shared" si="118"/>
        <v>Over</v>
      </c>
      <c r="G1865" s="26">
        <f t="shared" si="119"/>
        <v>16</v>
      </c>
    </row>
    <row r="1866" spans="1:7" ht="15" x14ac:dyDescent="0.25">
      <c r="A1866" s="1">
        <v>44383</v>
      </c>
      <c r="B1866" s="2">
        <v>0.70953703703703708</v>
      </c>
      <c r="C1866">
        <v>14</v>
      </c>
      <c r="D1866" s="24">
        <f t="shared" si="117"/>
        <v>14</v>
      </c>
      <c r="E1866" s="26" t="str">
        <f t="shared" si="120"/>
        <v>Under</v>
      </c>
      <c r="F1866" s="26" t="str">
        <f t="shared" si="118"/>
        <v>Under</v>
      </c>
      <c r="G1866" s="26">
        <f t="shared" si="119"/>
        <v>17</v>
      </c>
    </row>
    <row r="1867" spans="1:7" ht="15" x14ac:dyDescent="0.25">
      <c r="A1867" s="1">
        <v>44383</v>
      </c>
      <c r="B1867" s="2">
        <v>0.7107175925925926</v>
      </c>
      <c r="C1867">
        <v>20</v>
      </c>
      <c r="D1867" s="24">
        <f t="shared" si="117"/>
        <v>20</v>
      </c>
      <c r="E1867" s="26" t="str">
        <f t="shared" si="120"/>
        <v>Under</v>
      </c>
      <c r="F1867" s="26" t="str">
        <f t="shared" si="118"/>
        <v>Under</v>
      </c>
      <c r="G1867" s="26">
        <f t="shared" si="119"/>
        <v>17</v>
      </c>
    </row>
    <row r="1868" spans="1:7" ht="15" x14ac:dyDescent="0.25">
      <c r="A1868" s="1">
        <v>44383</v>
      </c>
      <c r="B1868" s="2">
        <v>0.71083333333333332</v>
      </c>
      <c r="C1868">
        <v>19</v>
      </c>
      <c r="D1868" s="24">
        <f t="shared" si="117"/>
        <v>19</v>
      </c>
      <c r="E1868" s="26" t="str">
        <f t="shared" si="120"/>
        <v>Under</v>
      </c>
      <c r="F1868" s="26" t="str">
        <f t="shared" si="118"/>
        <v>Under</v>
      </c>
      <c r="G1868" s="26">
        <f t="shared" si="119"/>
        <v>17</v>
      </c>
    </row>
    <row r="1869" spans="1:7" ht="15" x14ac:dyDescent="0.25">
      <c r="A1869" s="1">
        <v>44383</v>
      </c>
      <c r="B1869" s="2">
        <v>0.7120023148148148</v>
      </c>
      <c r="C1869">
        <v>21</v>
      </c>
      <c r="D1869" s="24">
        <f t="shared" si="117"/>
        <v>21</v>
      </c>
      <c r="E1869" s="26" t="str">
        <f t="shared" si="120"/>
        <v>Under</v>
      </c>
      <c r="F1869" s="26" t="str">
        <f t="shared" si="118"/>
        <v>Over</v>
      </c>
      <c r="G1869" s="26">
        <f t="shared" si="119"/>
        <v>17</v>
      </c>
    </row>
    <row r="1870" spans="1:7" ht="15" x14ac:dyDescent="0.25">
      <c r="A1870" s="1">
        <v>44383</v>
      </c>
      <c r="B1870" s="2">
        <v>0.71221064814814816</v>
      </c>
      <c r="C1870">
        <v>21</v>
      </c>
      <c r="D1870" s="24">
        <f t="shared" si="117"/>
        <v>21</v>
      </c>
      <c r="E1870" s="26" t="str">
        <f t="shared" si="120"/>
        <v>Under</v>
      </c>
      <c r="F1870" s="26" t="str">
        <f t="shared" si="118"/>
        <v>Over</v>
      </c>
      <c r="G1870" s="26">
        <f t="shared" si="119"/>
        <v>17</v>
      </c>
    </row>
    <row r="1871" spans="1:7" ht="15" x14ac:dyDescent="0.25">
      <c r="A1871" s="1">
        <v>44383</v>
      </c>
      <c r="B1871" s="2">
        <v>0.7122222222222222</v>
      </c>
      <c r="C1871">
        <v>21</v>
      </c>
      <c r="D1871" s="24">
        <f t="shared" si="117"/>
        <v>21</v>
      </c>
      <c r="E1871" s="26" t="str">
        <f t="shared" si="120"/>
        <v>Under</v>
      </c>
      <c r="F1871" s="26" t="str">
        <f t="shared" si="118"/>
        <v>Over</v>
      </c>
      <c r="G1871" s="26">
        <f t="shared" si="119"/>
        <v>17</v>
      </c>
    </row>
    <row r="1872" spans="1:7" ht="15" x14ac:dyDescent="0.25">
      <c r="A1872" s="1">
        <v>44383</v>
      </c>
      <c r="B1872" s="2">
        <v>0.7150347222222222</v>
      </c>
      <c r="C1872">
        <v>11</v>
      </c>
      <c r="D1872" s="24">
        <f t="shared" si="117"/>
        <v>11</v>
      </c>
      <c r="E1872" s="26" t="str">
        <f t="shared" si="120"/>
        <v>Under</v>
      </c>
      <c r="F1872" s="26" t="str">
        <f t="shared" si="118"/>
        <v>Under</v>
      </c>
      <c r="G1872" s="26">
        <f t="shared" si="119"/>
        <v>17</v>
      </c>
    </row>
    <row r="1873" spans="1:7" ht="15" x14ac:dyDescent="0.25">
      <c r="A1873" s="1">
        <v>44383</v>
      </c>
      <c r="B1873" s="2">
        <v>0.71599537037037031</v>
      </c>
      <c r="C1873">
        <v>11</v>
      </c>
      <c r="D1873" s="24">
        <f t="shared" si="117"/>
        <v>11</v>
      </c>
      <c r="E1873" s="26" t="str">
        <f t="shared" si="120"/>
        <v>Under</v>
      </c>
      <c r="F1873" s="26" t="str">
        <f t="shared" si="118"/>
        <v>Under</v>
      </c>
      <c r="G1873" s="26">
        <f t="shared" si="119"/>
        <v>17</v>
      </c>
    </row>
    <row r="1874" spans="1:7" ht="15" x14ac:dyDescent="0.25">
      <c r="A1874" s="1">
        <v>44383</v>
      </c>
      <c r="B1874" s="2">
        <v>0.71649305555555554</v>
      </c>
      <c r="C1874">
        <v>18</v>
      </c>
      <c r="D1874" s="24">
        <f t="shared" si="117"/>
        <v>18</v>
      </c>
      <c r="E1874" s="26" t="str">
        <f t="shared" si="120"/>
        <v>Under</v>
      </c>
      <c r="F1874" s="26" t="str">
        <f t="shared" si="118"/>
        <v>Under</v>
      </c>
      <c r="G1874" s="26">
        <f t="shared" si="119"/>
        <v>17</v>
      </c>
    </row>
    <row r="1875" spans="1:7" ht="15" x14ac:dyDescent="0.25">
      <c r="A1875" s="1">
        <v>44383</v>
      </c>
      <c r="B1875" s="2">
        <v>0.71697916666666661</v>
      </c>
      <c r="C1875">
        <v>17</v>
      </c>
      <c r="D1875" s="24">
        <f t="shared" si="117"/>
        <v>17</v>
      </c>
      <c r="E1875" s="26" t="str">
        <f t="shared" si="120"/>
        <v>Under</v>
      </c>
      <c r="F1875" s="26" t="str">
        <f t="shared" si="118"/>
        <v>Under</v>
      </c>
      <c r="G1875" s="26">
        <f t="shared" si="119"/>
        <v>17</v>
      </c>
    </row>
    <row r="1876" spans="1:7" ht="15" x14ac:dyDescent="0.25">
      <c r="A1876" s="1">
        <v>44383</v>
      </c>
      <c r="B1876" s="2">
        <v>0.71799768518518514</v>
      </c>
      <c r="C1876">
        <v>22</v>
      </c>
      <c r="D1876" s="24">
        <f t="shared" si="117"/>
        <v>22</v>
      </c>
      <c r="E1876" s="26" t="str">
        <f t="shared" si="120"/>
        <v>Under</v>
      </c>
      <c r="F1876" s="26" t="str">
        <f t="shared" si="118"/>
        <v>Over</v>
      </c>
      <c r="G1876" s="26">
        <f t="shared" si="119"/>
        <v>17</v>
      </c>
    </row>
    <row r="1877" spans="1:7" ht="15" x14ac:dyDescent="0.25">
      <c r="A1877" s="1">
        <v>44383</v>
      </c>
      <c r="B1877" s="2">
        <v>0.71875</v>
      </c>
      <c r="C1877">
        <v>14</v>
      </c>
      <c r="D1877" s="24">
        <f t="shared" si="117"/>
        <v>14</v>
      </c>
      <c r="E1877" s="26" t="str">
        <f t="shared" si="120"/>
        <v>Under</v>
      </c>
      <c r="F1877" s="26" t="str">
        <f t="shared" si="118"/>
        <v>Under</v>
      </c>
      <c r="G1877" s="26">
        <f t="shared" si="119"/>
        <v>17</v>
      </c>
    </row>
    <row r="1878" spans="1:7" ht="15" x14ac:dyDescent="0.25">
      <c r="A1878" s="1">
        <v>44383</v>
      </c>
      <c r="B1878" s="2">
        <v>0.719212962962963</v>
      </c>
      <c r="C1878">
        <v>22</v>
      </c>
      <c r="D1878" s="24">
        <f t="shared" si="117"/>
        <v>22</v>
      </c>
      <c r="E1878" s="26" t="str">
        <f t="shared" si="120"/>
        <v>Under</v>
      </c>
      <c r="F1878" s="26" t="str">
        <f t="shared" si="118"/>
        <v>Over</v>
      </c>
      <c r="G1878" s="26">
        <f t="shared" si="119"/>
        <v>17</v>
      </c>
    </row>
    <row r="1879" spans="1:7" ht="15" x14ac:dyDescent="0.25">
      <c r="A1879" s="1">
        <v>44383</v>
      </c>
      <c r="B1879" s="2">
        <v>0.72048611111111116</v>
      </c>
      <c r="C1879">
        <v>21</v>
      </c>
      <c r="D1879" s="24">
        <f t="shared" ref="D1879:D1942" si="121">IF(C1879="","",IF($B$9="mph",C1879,ROUND(C1879*0.6214,0)))</f>
        <v>21</v>
      </c>
      <c r="E1879" s="26" t="str">
        <f t="shared" si="120"/>
        <v>Under</v>
      </c>
      <c r="F1879" s="26" t="str">
        <f t="shared" ref="F1879:F1942" si="122">IF(D1879="","",IF(D1879&gt;$B$10,"Over","Under"))</f>
        <v>Over</v>
      </c>
      <c r="G1879" s="26">
        <f t="shared" ref="G1879:G1942" si="123">HOUR(B1879)</f>
        <v>17</v>
      </c>
    </row>
    <row r="1880" spans="1:7" ht="15" x14ac:dyDescent="0.25">
      <c r="A1880" s="1">
        <v>44383</v>
      </c>
      <c r="B1880" s="2">
        <v>0.72049768518518509</v>
      </c>
      <c r="C1880">
        <v>18</v>
      </c>
      <c r="D1880" s="24">
        <f t="shared" si="121"/>
        <v>18</v>
      </c>
      <c r="E1880" s="26" t="str">
        <f t="shared" ref="E1880:E1943" si="124">IF(D1880="","",IF(D1880&gt;$B$11,"Over","Under"))</f>
        <v>Under</v>
      </c>
      <c r="F1880" s="26" t="str">
        <f t="shared" si="122"/>
        <v>Under</v>
      </c>
      <c r="G1880" s="26">
        <f t="shared" si="123"/>
        <v>17</v>
      </c>
    </row>
    <row r="1881" spans="1:7" ht="15" x14ac:dyDescent="0.25">
      <c r="A1881" s="1">
        <v>44383</v>
      </c>
      <c r="B1881" s="2">
        <v>0.72098379629629628</v>
      </c>
      <c r="C1881">
        <v>22</v>
      </c>
      <c r="D1881" s="24">
        <f t="shared" si="121"/>
        <v>22</v>
      </c>
      <c r="E1881" s="26" t="str">
        <f t="shared" si="124"/>
        <v>Under</v>
      </c>
      <c r="F1881" s="26" t="str">
        <f t="shared" si="122"/>
        <v>Over</v>
      </c>
      <c r="G1881" s="26">
        <f t="shared" si="123"/>
        <v>17</v>
      </c>
    </row>
    <row r="1882" spans="1:7" ht="15" x14ac:dyDescent="0.25">
      <c r="A1882" s="1">
        <v>44383</v>
      </c>
      <c r="B1882" s="2">
        <v>0.72098379629629628</v>
      </c>
      <c r="C1882">
        <v>22</v>
      </c>
      <c r="D1882" s="24">
        <f t="shared" si="121"/>
        <v>22</v>
      </c>
      <c r="E1882" s="26" t="str">
        <f t="shared" si="124"/>
        <v>Under</v>
      </c>
      <c r="F1882" s="26" t="str">
        <f t="shared" si="122"/>
        <v>Over</v>
      </c>
      <c r="G1882" s="26">
        <f t="shared" si="123"/>
        <v>17</v>
      </c>
    </row>
    <row r="1883" spans="1:7" ht="15" x14ac:dyDescent="0.25">
      <c r="A1883" s="1">
        <v>44383</v>
      </c>
      <c r="B1883" s="2">
        <v>0.72119212962962964</v>
      </c>
      <c r="C1883">
        <v>11</v>
      </c>
      <c r="D1883" s="24">
        <f t="shared" si="121"/>
        <v>11</v>
      </c>
      <c r="E1883" s="26" t="str">
        <f t="shared" si="124"/>
        <v>Under</v>
      </c>
      <c r="F1883" s="26" t="str">
        <f t="shared" si="122"/>
        <v>Under</v>
      </c>
      <c r="G1883" s="26">
        <f t="shared" si="123"/>
        <v>17</v>
      </c>
    </row>
    <row r="1884" spans="1:7" ht="15" x14ac:dyDescent="0.25">
      <c r="A1884" s="1">
        <v>44383</v>
      </c>
      <c r="B1884" s="2">
        <v>0.72127314814814814</v>
      </c>
      <c r="C1884">
        <v>11</v>
      </c>
      <c r="D1884" s="24">
        <f t="shared" si="121"/>
        <v>11</v>
      </c>
      <c r="E1884" s="26" t="str">
        <f t="shared" si="124"/>
        <v>Under</v>
      </c>
      <c r="F1884" s="26" t="str">
        <f t="shared" si="122"/>
        <v>Under</v>
      </c>
      <c r="G1884" s="26">
        <f t="shared" si="123"/>
        <v>17</v>
      </c>
    </row>
    <row r="1885" spans="1:7" ht="15" x14ac:dyDescent="0.25">
      <c r="A1885" s="1">
        <v>44383</v>
      </c>
      <c r="B1885" s="2">
        <v>0.72143518518518512</v>
      </c>
      <c r="C1885">
        <v>18</v>
      </c>
      <c r="D1885" s="24">
        <f t="shared" si="121"/>
        <v>18</v>
      </c>
      <c r="E1885" s="26" t="str">
        <f t="shared" si="124"/>
        <v>Under</v>
      </c>
      <c r="F1885" s="26" t="str">
        <f t="shared" si="122"/>
        <v>Under</v>
      </c>
      <c r="G1885" s="26">
        <f t="shared" si="123"/>
        <v>17</v>
      </c>
    </row>
    <row r="1886" spans="1:7" ht="15" x14ac:dyDescent="0.25">
      <c r="A1886" s="1">
        <v>44383</v>
      </c>
      <c r="B1886" s="2">
        <v>0.72266203703703702</v>
      </c>
      <c r="C1886">
        <v>15</v>
      </c>
      <c r="D1886" s="24">
        <f t="shared" si="121"/>
        <v>15</v>
      </c>
      <c r="E1886" s="26" t="str">
        <f t="shared" si="124"/>
        <v>Under</v>
      </c>
      <c r="F1886" s="26" t="str">
        <f t="shared" si="122"/>
        <v>Under</v>
      </c>
      <c r="G1886" s="26">
        <f t="shared" si="123"/>
        <v>17</v>
      </c>
    </row>
    <row r="1887" spans="1:7" ht="15" x14ac:dyDescent="0.25">
      <c r="A1887" s="1">
        <v>44383</v>
      </c>
      <c r="B1887" s="2">
        <v>0.72346064814814814</v>
      </c>
      <c r="C1887">
        <v>15</v>
      </c>
      <c r="D1887" s="24">
        <f t="shared" si="121"/>
        <v>15</v>
      </c>
      <c r="E1887" s="26" t="str">
        <f t="shared" si="124"/>
        <v>Under</v>
      </c>
      <c r="F1887" s="26" t="str">
        <f t="shared" si="122"/>
        <v>Under</v>
      </c>
      <c r="G1887" s="26">
        <f t="shared" si="123"/>
        <v>17</v>
      </c>
    </row>
    <row r="1888" spans="1:7" ht="15" x14ac:dyDescent="0.25">
      <c r="A1888" s="1">
        <v>44383</v>
      </c>
      <c r="B1888" s="2">
        <v>0.72361111111111109</v>
      </c>
      <c r="C1888">
        <v>29</v>
      </c>
      <c r="D1888" s="24">
        <f t="shared" si="121"/>
        <v>29</v>
      </c>
      <c r="E1888" s="26" t="str">
        <f t="shared" si="124"/>
        <v>Over</v>
      </c>
      <c r="F1888" s="26" t="str">
        <f t="shared" si="122"/>
        <v>Over</v>
      </c>
      <c r="G1888" s="26">
        <f t="shared" si="123"/>
        <v>17</v>
      </c>
    </row>
    <row r="1889" spans="1:7" ht="15" x14ac:dyDescent="0.25">
      <c r="A1889" s="1">
        <v>44383</v>
      </c>
      <c r="B1889" s="2">
        <v>0.72362268518518524</v>
      </c>
      <c r="C1889">
        <v>29</v>
      </c>
      <c r="D1889" s="24">
        <f t="shared" si="121"/>
        <v>29</v>
      </c>
      <c r="E1889" s="26" t="str">
        <f t="shared" si="124"/>
        <v>Over</v>
      </c>
      <c r="F1889" s="26" t="str">
        <f t="shared" si="122"/>
        <v>Over</v>
      </c>
      <c r="G1889" s="26">
        <f t="shared" si="123"/>
        <v>17</v>
      </c>
    </row>
    <row r="1890" spans="1:7" ht="15" x14ac:dyDescent="0.25">
      <c r="A1890" s="1">
        <v>44383</v>
      </c>
      <c r="B1890" s="2">
        <v>0.72369212962962959</v>
      </c>
      <c r="C1890">
        <v>23</v>
      </c>
      <c r="D1890" s="24">
        <f t="shared" si="121"/>
        <v>23</v>
      </c>
      <c r="E1890" s="26" t="str">
        <f t="shared" si="124"/>
        <v>Under</v>
      </c>
      <c r="F1890" s="26" t="str">
        <f t="shared" si="122"/>
        <v>Over</v>
      </c>
      <c r="G1890" s="26">
        <f t="shared" si="123"/>
        <v>17</v>
      </c>
    </row>
    <row r="1891" spans="1:7" ht="15" x14ac:dyDescent="0.25">
      <c r="A1891" s="1">
        <v>44383</v>
      </c>
      <c r="B1891" s="2">
        <v>0.72370370370370374</v>
      </c>
      <c r="C1891">
        <v>20</v>
      </c>
      <c r="D1891" s="24">
        <f t="shared" si="121"/>
        <v>20</v>
      </c>
      <c r="E1891" s="26" t="str">
        <f t="shared" si="124"/>
        <v>Under</v>
      </c>
      <c r="F1891" s="26" t="str">
        <f t="shared" si="122"/>
        <v>Under</v>
      </c>
      <c r="G1891" s="26">
        <f t="shared" si="123"/>
        <v>17</v>
      </c>
    </row>
    <row r="1892" spans="1:7" ht="15" x14ac:dyDescent="0.25">
      <c r="A1892" s="1">
        <v>44383</v>
      </c>
      <c r="B1892" s="2">
        <v>0.72533564814814822</v>
      </c>
      <c r="C1892">
        <v>16</v>
      </c>
      <c r="D1892" s="24">
        <f t="shared" si="121"/>
        <v>16</v>
      </c>
      <c r="E1892" s="26" t="str">
        <f t="shared" si="124"/>
        <v>Under</v>
      </c>
      <c r="F1892" s="26" t="str">
        <f t="shared" si="122"/>
        <v>Under</v>
      </c>
      <c r="G1892" s="26">
        <f t="shared" si="123"/>
        <v>17</v>
      </c>
    </row>
    <row r="1893" spans="1:7" ht="15" x14ac:dyDescent="0.25">
      <c r="A1893" s="1">
        <v>44383</v>
      </c>
      <c r="B1893" s="2">
        <v>0.72797453703703707</v>
      </c>
      <c r="C1893">
        <v>24</v>
      </c>
      <c r="D1893" s="24">
        <f t="shared" si="121"/>
        <v>24</v>
      </c>
      <c r="E1893" s="26" t="str">
        <f t="shared" si="124"/>
        <v>Under</v>
      </c>
      <c r="F1893" s="26" t="str">
        <f t="shared" si="122"/>
        <v>Over</v>
      </c>
      <c r="G1893" s="26">
        <f t="shared" si="123"/>
        <v>17</v>
      </c>
    </row>
    <row r="1894" spans="1:7" ht="15" x14ac:dyDescent="0.25">
      <c r="A1894" s="1">
        <v>44383</v>
      </c>
      <c r="B1894" s="2">
        <v>0.72973379629629631</v>
      </c>
      <c r="C1894">
        <v>23</v>
      </c>
      <c r="D1894" s="24">
        <f t="shared" si="121"/>
        <v>23</v>
      </c>
      <c r="E1894" s="26" t="str">
        <f t="shared" si="124"/>
        <v>Under</v>
      </c>
      <c r="F1894" s="26" t="str">
        <f t="shared" si="122"/>
        <v>Over</v>
      </c>
      <c r="G1894" s="26">
        <f t="shared" si="123"/>
        <v>17</v>
      </c>
    </row>
    <row r="1895" spans="1:7" ht="15" x14ac:dyDescent="0.25">
      <c r="A1895" s="1">
        <v>44383</v>
      </c>
      <c r="B1895" s="2">
        <v>0.73003472222222221</v>
      </c>
      <c r="C1895">
        <v>15</v>
      </c>
      <c r="D1895" s="24">
        <f t="shared" si="121"/>
        <v>15</v>
      </c>
      <c r="E1895" s="26" t="str">
        <f t="shared" si="124"/>
        <v>Under</v>
      </c>
      <c r="F1895" s="26" t="str">
        <f t="shared" si="122"/>
        <v>Under</v>
      </c>
      <c r="G1895" s="26">
        <f t="shared" si="123"/>
        <v>17</v>
      </c>
    </row>
    <row r="1896" spans="1:7" ht="15" x14ac:dyDescent="0.25">
      <c r="A1896" s="1">
        <v>44383</v>
      </c>
      <c r="B1896" s="2">
        <v>0.73292824074074081</v>
      </c>
      <c r="C1896">
        <v>14</v>
      </c>
      <c r="D1896" s="24">
        <f t="shared" si="121"/>
        <v>14</v>
      </c>
      <c r="E1896" s="26" t="str">
        <f t="shared" si="124"/>
        <v>Under</v>
      </c>
      <c r="F1896" s="26" t="str">
        <f t="shared" si="122"/>
        <v>Under</v>
      </c>
      <c r="G1896" s="26">
        <f t="shared" si="123"/>
        <v>17</v>
      </c>
    </row>
    <row r="1897" spans="1:7" ht="15" x14ac:dyDescent="0.25">
      <c r="A1897" s="1">
        <v>44383</v>
      </c>
      <c r="B1897" s="2">
        <v>0.73392361111111104</v>
      </c>
      <c r="C1897">
        <v>21</v>
      </c>
      <c r="D1897" s="24">
        <f t="shared" si="121"/>
        <v>21</v>
      </c>
      <c r="E1897" s="26" t="str">
        <f t="shared" si="124"/>
        <v>Under</v>
      </c>
      <c r="F1897" s="26" t="str">
        <f t="shared" si="122"/>
        <v>Over</v>
      </c>
      <c r="G1897" s="26">
        <f t="shared" si="123"/>
        <v>17</v>
      </c>
    </row>
    <row r="1898" spans="1:7" ht="15" x14ac:dyDescent="0.25">
      <c r="A1898" s="1">
        <v>44383</v>
      </c>
      <c r="B1898" s="2">
        <v>0.73577546296296292</v>
      </c>
      <c r="C1898">
        <v>17</v>
      </c>
      <c r="D1898" s="24">
        <f t="shared" si="121"/>
        <v>17</v>
      </c>
      <c r="E1898" s="26" t="str">
        <f t="shared" si="124"/>
        <v>Under</v>
      </c>
      <c r="F1898" s="26" t="str">
        <f t="shared" si="122"/>
        <v>Under</v>
      </c>
      <c r="G1898" s="26">
        <f t="shared" si="123"/>
        <v>17</v>
      </c>
    </row>
    <row r="1899" spans="1:7" ht="15" x14ac:dyDescent="0.25">
      <c r="A1899" s="1">
        <v>44383</v>
      </c>
      <c r="B1899" s="2">
        <v>0.73729166666666668</v>
      </c>
      <c r="C1899">
        <v>13</v>
      </c>
      <c r="D1899" s="24">
        <f t="shared" si="121"/>
        <v>13</v>
      </c>
      <c r="E1899" s="26" t="str">
        <f t="shared" si="124"/>
        <v>Under</v>
      </c>
      <c r="F1899" s="26" t="str">
        <f t="shared" si="122"/>
        <v>Under</v>
      </c>
      <c r="G1899" s="26">
        <f t="shared" si="123"/>
        <v>17</v>
      </c>
    </row>
    <row r="1900" spans="1:7" ht="15" x14ac:dyDescent="0.25">
      <c r="A1900" s="1">
        <v>44383</v>
      </c>
      <c r="B1900" s="2">
        <v>0.73751157407407408</v>
      </c>
      <c r="C1900">
        <v>12</v>
      </c>
      <c r="D1900" s="24">
        <f t="shared" si="121"/>
        <v>12</v>
      </c>
      <c r="E1900" s="26" t="str">
        <f t="shared" si="124"/>
        <v>Under</v>
      </c>
      <c r="F1900" s="26" t="str">
        <f t="shared" si="122"/>
        <v>Under</v>
      </c>
      <c r="G1900" s="26">
        <f t="shared" si="123"/>
        <v>17</v>
      </c>
    </row>
    <row r="1901" spans="1:7" ht="15" x14ac:dyDescent="0.25">
      <c r="A1901" s="1">
        <v>44383</v>
      </c>
      <c r="B1901" s="2">
        <v>0.73765046296296299</v>
      </c>
      <c r="C1901">
        <v>9</v>
      </c>
      <c r="D1901" s="24">
        <f t="shared" si="121"/>
        <v>9</v>
      </c>
      <c r="E1901" s="26" t="str">
        <f t="shared" si="124"/>
        <v>Under</v>
      </c>
      <c r="F1901" s="26" t="str">
        <f t="shared" si="122"/>
        <v>Under</v>
      </c>
      <c r="G1901" s="26">
        <f t="shared" si="123"/>
        <v>17</v>
      </c>
    </row>
    <row r="1902" spans="1:7" ht="15" x14ac:dyDescent="0.25">
      <c r="A1902" s="1">
        <v>44383</v>
      </c>
      <c r="B1902" s="2">
        <v>0.73815972222222215</v>
      </c>
      <c r="C1902">
        <v>17</v>
      </c>
      <c r="D1902" s="24">
        <f t="shared" si="121"/>
        <v>17</v>
      </c>
      <c r="E1902" s="26" t="str">
        <f t="shared" si="124"/>
        <v>Under</v>
      </c>
      <c r="F1902" s="26" t="str">
        <f t="shared" si="122"/>
        <v>Under</v>
      </c>
      <c r="G1902" s="26">
        <f t="shared" si="123"/>
        <v>17</v>
      </c>
    </row>
    <row r="1903" spans="1:7" ht="15" x14ac:dyDescent="0.25">
      <c r="A1903" s="1">
        <v>44383</v>
      </c>
      <c r="B1903" s="2">
        <v>0.73887731481481478</v>
      </c>
      <c r="C1903">
        <v>12</v>
      </c>
      <c r="D1903" s="24">
        <f t="shared" si="121"/>
        <v>12</v>
      </c>
      <c r="E1903" s="26" t="str">
        <f t="shared" si="124"/>
        <v>Under</v>
      </c>
      <c r="F1903" s="26" t="str">
        <f t="shared" si="122"/>
        <v>Under</v>
      </c>
      <c r="G1903" s="26">
        <f t="shared" si="123"/>
        <v>17</v>
      </c>
    </row>
    <row r="1904" spans="1:7" ht="15" x14ac:dyDescent="0.25">
      <c r="A1904" s="1">
        <v>44383</v>
      </c>
      <c r="B1904" s="2">
        <v>0.73888888888888893</v>
      </c>
      <c r="C1904">
        <v>18</v>
      </c>
      <c r="D1904" s="24">
        <f t="shared" si="121"/>
        <v>18</v>
      </c>
      <c r="E1904" s="26" t="str">
        <f t="shared" si="124"/>
        <v>Under</v>
      </c>
      <c r="F1904" s="26" t="str">
        <f t="shared" si="122"/>
        <v>Under</v>
      </c>
      <c r="G1904" s="26">
        <f t="shared" si="123"/>
        <v>17</v>
      </c>
    </row>
    <row r="1905" spans="1:7" ht="15" x14ac:dyDescent="0.25">
      <c r="A1905" s="1">
        <v>44383</v>
      </c>
      <c r="B1905" s="2">
        <v>0.73892361111111116</v>
      </c>
      <c r="C1905">
        <v>19</v>
      </c>
      <c r="D1905" s="24">
        <f t="shared" si="121"/>
        <v>19</v>
      </c>
      <c r="E1905" s="26" t="str">
        <f t="shared" si="124"/>
        <v>Under</v>
      </c>
      <c r="F1905" s="26" t="str">
        <f t="shared" si="122"/>
        <v>Under</v>
      </c>
      <c r="G1905" s="26">
        <f t="shared" si="123"/>
        <v>17</v>
      </c>
    </row>
    <row r="1906" spans="1:7" ht="15" x14ac:dyDescent="0.25">
      <c r="A1906" s="1">
        <v>44383</v>
      </c>
      <c r="B1906" s="2">
        <v>0.73960648148148145</v>
      </c>
      <c r="C1906">
        <v>16</v>
      </c>
      <c r="D1906" s="24">
        <f t="shared" si="121"/>
        <v>16</v>
      </c>
      <c r="E1906" s="26" t="str">
        <f t="shared" si="124"/>
        <v>Under</v>
      </c>
      <c r="F1906" s="26" t="str">
        <f t="shared" si="122"/>
        <v>Under</v>
      </c>
      <c r="G1906" s="26">
        <f t="shared" si="123"/>
        <v>17</v>
      </c>
    </row>
    <row r="1907" spans="1:7" ht="15" x14ac:dyDescent="0.25">
      <c r="A1907" s="1">
        <v>44383</v>
      </c>
      <c r="B1907" s="2">
        <v>0.73994212962962969</v>
      </c>
      <c r="C1907">
        <v>12</v>
      </c>
      <c r="D1907" s="24">
        <f t="shared" si="121"/>
        <v>12</v>
      </c>
      <c r="E1907" s="26" t="str">
        <f t="shared" si="124"/>
        <v>Under</v>
      </c>
      <c r="F1907" s="26" t="str">
        <f t="shared" si="122"/>
        <v>Under</v>
      </c>
      <c r="G1907" s="26">
        <f t="shared" si="123"/>
        <v>17</v>
      </c>
    </row>
    <row r="1908" spans="1:7" ht="15" x14ac:dyDescent="0.25">
      <c r="A1908" s="1">
        <v>44383</v>
      </c>
      <c r="B1908" s="2">
        <v>0.74284722222222221</v>
      </c>
      <c r="C1908">
        <v>12</v>
      </c>
      <c r="D1908" s="24">
        <f t="shared" si="121"/>
        <v>12</v>
      </c>
      <c r="E1908" s="26" t="str">
        <f t="shared" si="124"/>
        <v>Under</v>
      </c>
      <c r="F1908" s="26" t="str">
        <f t="shared" si="122"/>
        <v>Under</v>
      </c>
      <c r="G1908" s="26">
        <f t="shared" si="123"/>
        <v>17</v>
      </c>
    </row>
    <row r="1909" spans="1:7" ht="15" x14ac:dyDescent="0.25">
      <c r="A1909" s="1">
        <v>44383</v>
      </c>
      <c r="B1909" s="2">
        <v>0.74414351851851857</v>
      </c>
      <c r="C1909">
        <v>19</v>
      </c>
      <c r="D1909" s="24">
        <f t="shared" si="121"/>
        <v>19</v>
      </c>
      <c r="E1909" s="26" t="str">
        <f t="shared" si="124"/>
        <v>Under</v>
      </c>
      <c r="F1909" s="26" t="str">
        <f t="shared" si="122"/>
        <v>Under</v>
      </c>
      <c r="G1909" s="26">
        <f t="shared" si="123"/>
        <v>17</v>
      </c>
    </row>
    <row r="1910" spans="1:7" ht="15" x14ac:dyDescent="0.25">
      <c r="A1910" s="1">
        <v>44383</v>
      </c>
      <c r="B1910" s="2">
        <v>0.74418981481481483</v>
      </c>
      <c r="C1910">
        <v>12</v>
      </c>
      <c r="D1910" s="24">
        <f t="shared" si="121"/>
        <v>12</v>
      </c>
      <c r="E1910" s="26" t="str">
        <f t="shared" si="124"/>
        <v>Under</v>
      </c>
      <c r="F1910" s="26" t="str">
        <f t="shared" si="122"/>
        <v>Under</v>
      </c>
      <c r="G1910" s="26">
        <f t="shared" si="123"/>
        <v>17</v>
      </c>
    </row>
    <row r="1911" spans="1:7" ht="15" x14ac:dyDescent="0.25">
      <c r="A1911" s="1">
        <v>44383</v>
      </c>
      <c r="B1911" s="2">
        <v>0.74675925925925923</v>
      </c>
      <c r="C1911">
        <v>16</v>
      </c>
      <c r="D1911" s="24">
        <f t="shared" si="121"/>
        <v>16</v>
      </c>
      <c r="E1911" s="26" t="str">
        <f t="shared" si="124"/>
        <v>Under</v>
      </c>
      <c r="F1911" s="26" t="str">
        <f t="shared" si="122"/>
        <v>Under</v>
      </c>
      <c r="G1911" s="26">
        <f t="shared" si="123"/>
        <v>17</v>
      </c>
    </row>
    <row r="1912" spans="1:7" ht="15" x14ac:dyDescent="0.25">
      <c r="A1912" s="1">
        <v>44383</v>
      </c>
      <c r="B1912" s="2">
        <v>0.74829861111111118</v>
      </c>
      <c r="C1912">
        <v>14</v>
      </c>
      <c r="D1912" s="24">
        <f t="shared" si="121"/>
        <v>14</v>
      </c>
      <c r="E1912" s="26" t="str">
        <f t="shared" si="124"/>
        <v>Under</v>
      </c>
      <c r="F1912" s="26" t="str">
        <f t="shared" si="122"/>
        <v>Under</v>
      </c>
      <c r="G1912" s="26">
        <f t="shared" si="123"/>
        <v>17</v>
      </c>
    </row>
    <row r="1913" spans="1:7" ht="15" x14ac:dyDescent="0.25">
      <c r="A1913" s="1">
        <v>44383</v>
      </c>
      <c r="B1913" s="2">
        <v>0.74913194444444453</v>
      </c>
      <c r="C1913">
        <v>13</v>
      </c>
      <c r="D1913" s="24">
        <f t="shared" si="121"/>
        <v>13</v>
      </c>
      <c r="E1913" s="26" t="str">
        <f t="shared" si="124"/>
        <v>Under</v>
      </c>
      <c r="F1913" s="26" t="str">
        <f t="shared" si="122"/>
        <v>Under</v>
      </c>
      <c r="G1913" s="26">
        <f t="shared" si="123"/>
        <v>17</v>
      </c>
    </row>
    <row r="1914" spans="1:7" ht="15" x14ac:dyDescent="0.25">
      <c r="A1914" s="1">
        <v>44383</v>
      </c>
      <c r="B1914" s="2">
        <v>0.74916666666666665</v>
      </c>
      <c r="C1914">
        <v>13</v>
      </c>
      <c r="D1914" s="24">
        <f t="shared" si="121"/>
        <v>13</v>
      </c>
      <c r="E1914" s="26" t="str">
        <f t="shared" si="124"/>
        <v>Under</v>
      </c>
      <c r="F1914" s="26" t="str">
        <f t="shared" si="122"/>
        <v>Under</v>
      </c>
      <c r="G1914" s="26">
        <f t="shared" si="123"/>
        <v>17</v>
      </c>
    </row>
    <row r="1915" spans="1:7" ht="15" x14ac:dyDescent="0.25">
      <c r="A1915" s="1">
        <v>44383</v>
      </c>
      <c r="B1915" s="2">
        <v>0.74920138888888888</v>
      </c>
      <c r="C1915">
        <v>13</v>
      </c>
      <c r="D1915" s="24">
        <f t="shared" si="121"/>
        <v>13</v>
      </c>
      <c r="E1915" s="26" t="str">
        <f t="shared" si="124"/>
        <v>Under</v>
      </c>
      <c r="F1915" s="26" t="str">
        <f t="shared" si="122"/>
        <v>Under</v>
      </c>
      <c r="G1915" s="26">
        <f t="shared" si="123"/>
        <v>17</v>
      </c>
    </row>
    <row r="1916" spans="1:7" ht="15" x14ac:dyDescent="0.25">
      <c r="A1916" s="1">
        <v>44383</v>
      </c>
      <c r="B1916" s="2">
        <v>0.74997685185185192</v>
      </c>
      <c r="C1916">
        <v>13</v>
      </c>
      <c r="D1916" s="24">
        <f t="shared" si="121"/>
        <v>13</v>
      </c>
      <c r="E1916" s="26" t="str">
        <f t="shared" si="124"/>
        <v>Under</v>
      </c>
      <c r="F1916" s="26" t="str">
        <f t="shared" si="122"/>
        <v>Under</v>
      </c>
      <c r="G1916" s="26">
        <f t="shared" si="123"/>
        <v>17</v>
      </c>
    </row>
    <row r="1917" spans="1:7" ht="15" x14ac:dyDescent="0.25">
      <c r="A1917" s="1">
        <v>44383</v>
      </c>
      <c r="B1917" s="2">
        <v>0.75025462962962963</v>
      </c>
      <c r="C1917">
        <v>23</v>
      </c>
      <c r="D1917" s="24">
        <f t="shared" si="121"/>
        <v>23</v>
      </c>
      <c r="E1917" s="26" t="str">
        <f t="shared" si="124"/>
        <v>Under</v>
      </c>
      <c r="F1917" s="26" t="str">
        <f t="shared" si="122"/>
        <v>Over</v>
      </c>
      <c r="G1917" s="26">
        <f t="shared" si="123"/>
        <v>18</v>
      </c>
    </row>
    <row r="1918" spans="1:7" ht="15" x14ac:dyDescent="0.25">
      <c r="A1918" s="1">
        <v>44383</v>
      </c>
      <c r="B1918" s="2">
        <v>0.75109953703703702</v>
      </c>
      <c r="C1918">
        <v>24</v>
      </c>
      <c r="D1918" s="24">
        <f t="shared" si="121"/>
        <v>24</v>
      </c>
      <c r="E1918" s="26" t="str">
        <f t="shared" si="124"/>
        <v>Under</v>
      </c>
      <c r="F1918" s="26" t="str">
        <f t="shared" si="122"/>
        <v>Over</v>
      </c>
      <c r="G1918" s="26">
        <f t="shared" si="123"/>
        <v>18</v>
      </c>
    </row>
    <row r="1919" spans="1:7" ht="15" x14ac:dyDescent="0.25">
      <c r="A1919" s="1">
        <v>44383</v>
      </c>
      <c r="B1919" s="2">
        <v>0.75153935185185183</v>
      </c>
      <c r="C1919">
        <v>13</v>
      </c>
      <c r="D1919" s="24">
        <f t="shared" si="121"/>
        <v>13</v>
      </c>
      <c r="E1919" s="26" t="str">
        <f t="shared" si="124"/>
        <v>Under</v>
      </c>
      <c r="F1919" s="26" t="str">
        <f t="shared" si="122"/>
        <v>Under</v>
      </c>
      <c r="G1919" s="26">
        <f t="shared" si="123"/>
        <v>18</v>
      </c>
    </row>
    <row r="1920" spans="1:7" ht="15" x14ac:dyDescent="0.25">
      <c r="A1920" s="1">
        <v>44383</v>
      </c>
      <c r="B1920" s="2">
        <v>0.75194444444444442</v>
      </c>
      <c r="C1920">
        <v>10</v>
      </c>
      <c r="D1920" s="24">
        <f t="shared" si="121"/>
        <v>10</v>
      </c>
      <c r="E1920" s="26" t="str">
        <f t="shared" si="124"/>
        <v>Under</v>
      </c>
      <c r="F1920" s="26" t="str">
        <f t="shared" si="122"/>
        <v>Under</v>
      </c>
      <c r="G1920" s="26">
        <f t="shared" si="123"/>
        <v>18</v>
      </c>
    </row>
    <row r="1921" spans="1:7" ht="15" x14ac:dyDescent="0.25">
      <c r="A1921" s="1">
        <v>44383</v>
      </c>
      <c r="B1921" s="2">
        <v>0.75252314814814814</v>
      </c>
      <c r="C1921">
        <v>13</v>
      </c>
      <c r="D1921" s="24">
        <f t="shared" si="121"/>
        <v>13</v>
      </c>
      <c r="E1921" s="26" t="str">
        <f t="shared" si="124"/>
        <v>Under</v>
      </c>
      <c r="F1921" s="26" t="str">
        <f t="shared" si="122"/>
        <v>Under</v>
      </c>
      <c r="G1921" s="26">
        <f t="shared" si="123"/>
        <v>18</v>
      </c>
    </row>
    <row r="1922" spans="1:7" ht="15" x14ac:dyDescent="0.25">
      <c r="A1922" s="1">
        <v>44383</v>
      </c>
      <c r="B1922" s="2">
        <v>0.75326388888888884</v>
      </c>
      <c r="C1922">
        <v>11</v>
      </c>
      <c r="D1922" s="24">
        <f t="shared" si="121"/>
        <v>11</v>
      </c>
      <c r="E1922" s="26" t="str">
        <f t="shared" si="124"/>
        <v>Under</v>
      </c>
      <c r="F1922" s="26" t="str">
        <f t="shared" si="122"/>
        <v>Under</v>
      </c>
      <c r="G1922" s="26">
        <f t="shared" si="123"/>
        <v>18</v>
      </c>
    </row>
    <row r="1923" spans="1:7" ht="15" x14ac:dyDescent="0.25">
      <c r="A1923" s="1">
        <v>44383</v>
      </c>
      <c r="B1923" s="2">
        <v>0.75387731481481479</v>
      </c>
      <c r="C1923">
        <v>27</v>
      </c>
      <c r="D1923" s="24">
        <f t="shared" si="121"/>
        <v>27</v>
      </c>
      <c r="E1923" s="26" t="str">
        <f t="shared" si="124"/>
        <v>Over</v>
      </c>
      <c r="F1923" s="26" t="str">
        <f t="shared" si="122"/>
        <v>Over</v>
      </c>
      <c r="G1923" s="26">
        <f t="shared" si="123"/>
        <v>18</v>
      </c>
    </row>
    <row r="1924" spans="1:7" ht="15" x14ac:dyDescent="0.25">
      <c r="A1924" s="1">
        <v>44383</v>
      </c>
      <c r="B1924" s="2">
        <v>0.75396990740740744</v>
      </c>
      <c r="C1924">
        <v>16</v>
      </c>
      <c r="D1924" s="24">
        <f t="shared" si="121"/>
        <v>16</v>
      </c>
      <c r="E1924" s="26" t="str">
        <f t="shared" si="124"/>
        <v>Under</v>
      </c>
      <c r="F1924" s="26" t="str">
        <f t="shared" si="122"/>
        <v>Under</v>
      </c>
      <c r="G1924" s="26">
        <f t="shared" si="123"/>
        <v>18</v>
      </c>
    </row>
    <row r="1925" spans="1:7" ht="15" x14ac:dyDescent="0.25">
      <c r="A1925" s="1">
        <v>44383</v>
      </c>
      <c r="B1925" s="2">
        <v>0.75418981481481484</v>
      </c>
      <c r="C1925">
        <v>15</v>
      </c>
      <c r="D1925" s="24">
        <f t="shared" si="121"/>
        <v>15</v>
      </c>
      <c r="E1925" s="26" t="str">
        <f t="shared" si="124"/>
        <v>Under</v>
      </c>
      <c r="F1925" s="26" t="str">
        <f t="shared" si="122"/>
        <v>Under</v>
      </c>
      <c r="G1925" s="26">
        <f t="shared" si="123"/>
        <v>18</v>
      </c>
    </row>
    <row r="1926" spans="1:7" ht="15" x14ac:dyDescent="0.25">
      <c r="A1926" s="1">
        <v>44383</v>
      </c>
      <c r="B1926" s="2">
        <v>0.75435185185185183</v>
      </c>
      <c r="C1926">
        <v>18</v>
      </c>
      <c r="D1926" s="24">
        <f t="shared" si="121"/>
        <v>18</v>
      </c>
      <c r="E1926" s="26" t="str">
        <f t="shared" si="124"/>
        <v>Under</v>
      </c>
      <c r="F1926" s="26" t="str">
        <f t="shared" si="122"/>
        <v>Under</v>
      </c>
      <c r="G1926" s="26">
        <f t="shared" si="123"/>
        <v>18</v>
      </c>
    </row>
    <row r="1927" spans="1:7" ht="15" x14ac:dyDescent="0.25">
      <c r="A1927" s="1">
        <v>44383</v>
      </c>
      <c r="B1927" s="2">
        <v>0.75511574074074073</v>
      </c>
      <c r="C1927">
        <v>21</v>
      </c>
      <c r="D1927" s="24">
        <f t="shared" si="121"/>
        <v>21</v>
      </c>
      <c r="E1927" s="26" t="str">
        <f t="shared" si="124"/>
        <v>Under</v>
      </c>
      <c r="F1927" s="26" t="str">
        <f t="shared" si="122"/>
        <v>Over</v>
      </c>
      <c r="G1927" s="26">
        <f t="shared" si="123"/>
        <v>18</v>
      </c>
    </row>
    <row r="1928" spans="1:7" ht="15" x14ac:dyDescent="0.25">
      <c r="A1928" s="1">
        <v>44383</v>
      </c>
      <c r="B1928" s="2">
        <v>0.75521990740740741</v>
      </c>
      <c r="C1928">
        <v>16</v>
      </c>
      <c r="D1928" s="24">
        <f t="shared" si="121"/>
        <v>16</v>
      </c>
      <c r="E1928" s="26" t="str">
        <f t="shared" si="124"/>
        <v>Under</v>
      </c>
      <c r="F1928" s="26" t="str">
        <f t="shared" si="122"/>
        <v>Under</v>
      </c>
      <c r="G1928" s="26">
        <f t="shared" si="123"/>
        <v>18</v>
      </c>
    </row>
    <row r="1929" spans="1:7" ht="15" x14ac:dyDescent="0.25">
      <c r="A1929" s="1">
        <v>44383</v>
      </c>
      <c r="B1929" s="2">
        <v>0.75664351851851841</v>
      </c>
      <c r="C1929">
        <v>14</v>
      </c>
      <c r="D1929" s="24">
        <f t="shared" si="121"/>
        <v>14</v>
      </c>
      <c r="E1929" s="26" t="str">
        <f t="shared" si="124"/>
        <v>Under</v>
      </c>
      <c r="F1929" s="26" t="str">
        <f t="shared" si="122"/>
        <v>Under</v>
      </c>
      <c r="G1929" s="26">
        <f t="shared" si="123"/>
        <v>18</v>
      </c>
    </row>
    <row r="1930" spans="1:7" ht="15" x14ac:dyDescent="0.25">
      <c r="A1930" s="1">
        <v>44383</v>
      </c>
      <c r="B1930" s="2">
        <v>0.75710648148148152</v>
      </c>
      <c r="C1930">
        <v>17</v>
      </c>
      <c r="D1930" s="24">
        <f t="shared" si="121"/>
        <v>17</v>
      </c>
      <c r="E1930" s="26" t="str">
        <f t="shared" si="124"/>
        <v>Under</v>
      </c>
      <c r="F1930" s="26" t="str">
        <f t="shared" si="122"/>
        <v>Under</v>
      </c>
      <c r="G1930" s="26">
        <f t="shared" si="123"/>
        <v>18</v>
      </c>
    </row>
    <row r="1931" spans="1:7" ht="15" x14ac:dyDescent="0.25">
      <c r="A1931" s="1">
        <v>44383</v>
      </c>
      <c r="B1931" s="2">
        <v>0.75714120370370364</v>
      </c>
      <c r="C1931">
        <v>16</v>
      </c>
      <c r="D1931" s="24">
        <f t="shared" si="121"/>
        <v>16</v>
      </c>
      <c r="E1931" s="26" t="str">
        <f t="shared" si="124"/>
        <v>Under</v>
      </c>
      <c r="F1931" s="26" t="str">
        <f t="shared" si="122"/>
        <v>Under</v>
      </c>
      <c r="G1931" s="26">
        <f t="shared" si="123"/>
        <v>18</v>
      </c>
    </row>
    <row r="1932" spans="1:7" ht="15" x14ac:dyDescent="0.25">
      <c r="A1932" s="1">
        <v>44383</v>
      </c>
      <c r="B1932" s="2">
        <v>0.75792824074074072</v>
      </c>
      <c r="C1932">
        <v>12</v>
      </c>
      <c r="D1932" s="24">
        <f t="shared" si="121"/>
        <v>12</v>
      </c>
      <c r="E1932" s="26" t="str">
        <f t="shared" si="124"/>
        <v>Under</v>
      </c>
      <c r="F1932" s="26" t="str">
        <f t="shared" si="122"/>
        <v>Under</v>
      </c>
      <c r="G1932" s="26">
        <f t="shared" si="123"/>
        <v>18</v>
      </c>
    </row>
    <row r="1933" spans="1:7" ht="15" x14ac:dyDescent="0.25">
      <c r="A1933" s="1">
        <v>44383</v>
      </c>
      <c r="B1933" s="2">
        <v>0.75862268518518527</v>
      </c>
      <c r="C1933">
        <v>10</v>
      </c>
      <c r="D1933" s="24">
        <f t="shared" si="121"/>
        <v>10</v>
      </c>
      <c r="E1933" s="26" t="str">
        <f t="shared" si="124"/>
        <v>Under</v>
      </c>
      <c r="F1933" s="26" t="str">
        <f t="shared" si="122"/>
        <v>Under</v>
      </c>
      <c r="G1933" s="26">
        <f t="shared" si="123"/>
        <v>18</v>
      </c>
    </row>
    <row r="1934" spans="1:7" ht="15" x14ac:dyDescent="0.25">
      <c r="A1934" s="1">
        <v>44383</v>
      </c>
      <c r="B1934" s="2">
        <v>0.75936342592592598</v>
      </c>
      <c r="C1934">
        <v>16</v>
      </c>
      <c r="D1934" s="24">
        <f t="shared" si="121"/>
        <v>16</v>
      </c>
      <c r="E1934" s="26" t="str">
        <f t="shared" si="124"/>
        <v>Under</v>
      </c>
      <c r="F1934" s="26" t="str">
        <f t="shared" si="122"/>
        <v>Under</v>
      </c>
      <c r="G1934" s="26">
        <f t="shared" si="123"/>
        <v>18</v>
      </c>
    </row>
    <row r="1935" spans="1:7" ht="15" x14ac:dyDescent="0.25">
      <c r="A1935" s="1">
        <v>44383</v>
      </c>
      <c r="B1935" s="2">
        <v>0.76004629629629628</v>
      </c>
      <c r="C1935">
        <v>17</v>
      </c>
      <c r="D1935" s="24">
        <f t="shared" si="121"/>
        <v>17</v>
      </c>
      <c r="E1935" s="26" t="str">
        <f t="shared" si="124"/>
        <v>Under</v>
      </c>
      <c r="F1935" s="26" t="str">
        <f t="shared" si="122"/>
        <v>Under</v>
      </c>
      <c r="G1935" s="26">
        <f t="shared" si="123"/>
        <v>18</v>
      </c>
    </row>
    <row r="1936" spans="1:7" ht="15" x14ac:dyDescent="0.25">
      <c r="A1936" s="1">
        <v>44383</v>
      </c>
      <c r="B1936" s="2">
        <v>0.76017361111111115</v>
      </c>
      <c r="C1936">
        <v>23</v>
      </c>
      <c r="D1936" s="24">
        <f t="shared" si="121"/>
        <v>23</v>
      </c>
      <c r="E1936" s="26" t="str">
        <f t="shared" si="124"/>
        <v>Under</v>
      </c>
      <c r="F1936" s="26" t="str">
        <f t="shared" si="122"/>
        <v>Over</v>
      </c>
      <c r="G1936" s="26">
        <f t="shared" si="123"/>
        <v>18</v>
      </c>
    </row>
    <row r="1937" spans="1:7" ht="15" x14ac:dyDescent="0.25">
      <c r="A1937" s="1">
        <v>44383</v>
      </c>
      <c r="B1937" s="2">
        <v>0.76075231481481476</v>
      </c>
      <c r="C1937">
        <v>26</v>
      </c>
      <c r="D1937" s="24">
        <f t="shared" si="121"/>
        <v>26</v>
      </c>
      <c r="E1937" s="26" t="str">
        <f t="shared" si="124"/>
        <v>Over</v>
      </c>
      <c r="F1937" s="26" t="str">
        <f t="shared" si="122"/>
        <v>Over</v>
      </c>
      <c r="G1937" s="26">
        <f t="shared" si="123"/>
        <v>18</v>
      </c>
    </row>
    <row r="1938" spans="1:7" ht="15" x14ac:dyDescent="0.25">
      <c r="A1938" s="1">
        <v>44383</v>
      </c>
      <c r="B1938" s="2">
        <v>0.76089120370370367</v>
      </c>
      <c r="C1938">
        <v>29</v>
      </c>
      <c r="D1938" s="24">
        <f t="shared" si="121"/>
        <v>29</v>
      </c>
      <c r="E1938" s="26" t="str">
        <f t="shared" si="124"/>
        <v>Over</v>
      </c>
      <c r="F1938" s="26" t="str">
        <f t="shared" si="122"/>
        <v>Over</v>
      </c>
      <c r="G1938" s="26">
        <f t="shared" si="123"/>
        <v>18</v>
      </c>
    </row>
    <row r="1939" spans="1:7" ht="15" x14ac:dyDescent="0.25">
      <c r="A1939" s="1">
        <v>44383</v>
      </c>
      <c r="B1939" s="2">
        <v>0.76174768518518521</v>
      </c>
      <c r="C1939">
        <v>26</v>
      </c>
      <c r="D1939" s="24">
        <f t="shared" si="121"/>
        <v>26</v>
      </c>
      <c r="E1939" s="26" t="str">
        <f t="shared" si="124"/>
        <v>Over</v>
      </c>
      <c r="F1939" s="26" t="str">
        <f t="shared" si="122"/>
        <v>Over</v>
      </c>
      <c r="G1939" s="26">
        <f t="shared" si="123"/>
        <v>18</v>
      </c>
    </row>
    <row r="1940" spans="1:7" ht="15" x14ac:dyDescent="0.25">
      <c r="A1940" s="1">
        <v>44383</v>
      </c>
      <c r="B1940" s="2">
        <v>0.76274305555555555</v>
      </c>
      <c r="C1940">
        <v>12</v>
      </c>
      <c r="D1940" s="24">
        <f t="shared" si="121"/>
        <v>12</v>
      </c>
      <c r="E1940" s="26" t="str">
        <f t="shared" si="124"/>
        <v>Under</v>
      </c>
      <c r="F1940" s="26" t="str">
        <f t="shared" si="122"/>
        <v>Under</v>
      </c>
      <c r="G1940" s="26">
        <f t="shared" si="123"/>
        <v>18</v>
      </c>
    </row>
    <row r="1941" spans="1:7" ht="15" x14ac:dyDescent="0.25">
      <c r="A1941" s="1">
        <v>44383</v>
      </c>
      <c r="B1941" s="2">
        <v>0.76304398148148145</v>
      </c>
      <c r="C1941">
        <v>9</v>
      </c>
      <c r="D1941" s="24">
        <f t="shared" si="121"/>
        <v>9</v>
      </c>
      <c r="E1941" s="26" t="str">
        <f t="shared" si="124"/>
        <v>Under</v>
      </c>
      <c r="F1941" s="26" t="str">
        <f t="shared" si="122"/>
        <v>Under</v>
      </c>
      <c r="G1941" s="26">
        <f t="shared" si="123"/>
        <v>18</v>
      </c>
    </row>
    <row r="1942" spans="1:7" ht="15" x14ac:dyDescent="0.25">
      <c r="A1942" s="1">
        <v>44383</v>
      </c>
      <c r="B1942" s="2">
        <v>0.76453703703703713</v>
      </c>
      <c r="C1942">
        <v>13</v>
      </c>
      <c r="D1942" s="24">
        <f t="shared" si="121"/>
        <v>13</v>
      </c>
      <c r="E1942" s="26" t="str">
        <f t="shared" si="124"/>
        <v>Under</v>
      </c>
      <c r="F1942" s="26" t="str">
        <f t="shared" si="122"/>
        <v>Under</v>
      </c>
      <c r="G1942" s="26">
        <f t="shared" si="123"/>
        <v>18</v>
      </c>
    </row>
    <row r="1943" spans="1:7" ht="15" x14ac:dyDescent="0.25">
      <c r="A1943" s="1">
        <v>44383</v>
      </c>
      <c r="B1943" s="2">
        <v>0.76605324074074066</v>
      </c>
      <c r="C1943">
        <v>21</v>
      </c>
      <c r="D1943" s="24">
        <f t="shared" ref="D1943:D2006" si="125">IF(C1943="","",IF($B$9="mph",C1943,ROUND(C1943*0.6214,0)))</f>
        <v>21</v>
      </c>
      <c r="E1943" s="26" t="str">
        <f t="shared" si="124"/>
        <v>Under</v>
      </c>
      <c r="F1943" s="26" t="str">
        <f t="shared" ref="F1943:F2006" si="126">IF(D1943="","",IF(D1943&gt;$B$10,"Over","Under"))</f>
        <v>Over</v>
      </c>
      <c r="G1943" s="26">
        <f t="shared" ref="G1943:G2006" si="127">HOUR(B1943)</f>
        <v>18</v>
      </c>
    </row>
    <row r="1944" spans="1:7" ht="15" x14ac:dyDescent="0.25">
      <c r="A1944" s="1">
        <v>44383</v>
      </c>
      <c r="B1944" s="2">
        <v>0.76606481481481481</v>
      </c>
      <c r="C1944">
        <v>20</v>
      </c>
      <c r="D1944" s="24">
        <f t="shared" si="125"/>
        <v>20</v>
      </c>
      <c r="E1944" s="26" t="str">
        <f t="shared" ref="E1944:E2007" si="128">IF(D1944="","",IF(D1944&gt;$B$11,"Over","Under"))</f>
        <v>Under</v>
      </c>
      <c r="F1944" s="26" t="str">
        <f t="shared" si="126"/>
        <v>Under</v>
      </c>
      <c r="G1944" s="26">
        <f t="shared" si="127"/>
        <v>18</v>
      </c>
    </row>
    <row r="1945" spans="1:7" ht="15" x14ac:dyDescent="0.25">
      <c r="A1945" s="1">
        <v>44383</v>
      </c>
      <c r="B1945" s="2">
        <v>0.76797453703703711</v>
      </c>
      <c r="C1945">
        <v>14</v>
      </c>
      <c r="D1945" s="24">
        <f t="shared" si="125"/>
        <v>14</v>
      </c>
      <c r="E1945" s="26" t="str">
        <f t="shared" si="128"/>
        <v>Under</v>
      </c>
      <c r="F1945" s="26" t="str">
        <f t="shared" si="126"/>
        <v>Under</v>
      </c>
      <c r="G1945" s="26">
        <f t="shared" si="127"/>
        <v>18</v>
      </c>
    </row>
    <row r="1946" spans="1:7" ht="15" x14ac:dyDescent="0.25">
      <c r="A1946" s="1">
        <v>44383</v>
      </c>
      <c r="B1946" s="2">
        <v>0.76980324074074069</v>
      </c>
      <c r="C1946">
        <v>23</v>
      </c>
      <c r="D1946" s="24">
        <f t="shared" si="125"/>
        <v>23</v>
      </c>
      <c r="E1946" s="26" t="str">
        <f t="shared" si="128"/>
        <v>Under</v>
      </c>
      <c r="F1946" s="26" t="str">
        <f t="shared" si="126"/>
        <v>Over</v>
      </c>
      <c r="G1946" s="26">
        <f t="shared" si="127"/>
        <v>18</v>
      </c>
    </row>
    <row r="1947" spans="1:7" ht="15" x14ac:dyDescent="0.25">
      <c r="A1947" s="1">
        <v>44383</v>
      </c>
      <c r="B1947" s="2">
        <v>0.771550925925926</v>
      </c>
      <c r="C1947">
        <v>17</v>
      </c>
      <c r="D1947" s="24">
        <f t="shared" si="125"/>
        <v>17</v>
      </c>
      <c r="E1947" s="26" t="str">
        <f t="shared" si="128"/>
        <v>Under</v>
      </c>
      <c r="F1947" s="26" t="str">
        <f t="shared" si="126"/>
        <v>Under</v>
      </c>
      <c r="G1947" s="26">
        <f t="shared" si="127"/>
        <v>18</v>
      </c>
    </row>
    <row r="1948" spans="1:7" ht="15" x14ac:dyDescent="0.25">
      <c r="A1948" s="1">
        <v>44383</v>
      </c>
      <c r="B1948" s="2">
        <v>0.77218749999999992</v>
      </c>
      <c r="C1948">
        <v>22</v>
      </c>
      <c r="D1948" s="24">
        <f t="shared" si="125"/>
        <v>22</v>
      </c>
      <c r="E1948" s="26" t="str">
        <f t="shared" si="128"/>
        <v>Under</v>
      </c>
      <c r="F1948" s="26" t="str">
        <f t="shared" si="126"/>
        <v>Over</v>
      </c>
      <c r="G1948" s="26">
        <f t="shared" si="127"/>
        <v>18</v>
      </c>
    </row>
    <row r="1949" spans="1:7" ht="15" x14ac:dyDescent="0.25">
      <c r="A1949" s="1">
        <v>44383</v>
      </c>
      <c r="B1949" s="2">
        <v>0.77368055555555559</v>
      </c>
      <c r="C1949">
        <v>11</v>
      </c>
      <c r="D1949" s="24">
        <f t="shared" si="125"/>
        <v>11</v>
      </c>
      <c r="E1949" s="26" t="str">
        <f t="shared" si="128"/>
        <v>Under</v>
      </c>
      <c r="F1949" s="26" t="str">
        <f t="shared" si="126"/>
        <v>Under</v>
      </c>
      <c r="G1949" s="26">
        <f t="shared" si="127"/>
        <v>18</v>
      </c>
    </row>
    <row r="1950" spans="1:7" ht="15" x14ac:dyDescent="0.25">
      <c r="A1950" s="1">
        <v>44383</v>
      </c>
      <c r="B1950" s="2">
        <v>0.77379629629629632</v>
      </c>
      <c r="C1950">
        <v>15</v>
      </c>
      <c r="D1950" s="24">
        <f t="shared" si="125"/>
        <v>15</v>
      </c>
      <c r="E1950" s="26" t="str">
        <f t="shared" si="128"/>
        <v>Under</v>
      </c>
      <c r="F1950" s="26" t="str">
        <f t="shared" si="126"/>
        <v>Under</v>
      </c>
      <c r="G1950" s="26">
        <f t="shared" si="127"/>
        <v>18</v>
      </c>
    </row>
    <row r="1951" spans="1:7" ht="15" x14ac:dyDescent="0.25">
      <c r="A1951" s="1">
        <v>44383</v>
      </c>
      <c r="B1951" s="2">
        <v>0.77628472222222233</v>
      </c>
      <c r="C1951">
        <v>14</v>
      </c>
      <c r="D1951" s="24">
        <f t="shared" si="125"/>
        <v>14</v>
      </c>
      <c r="E1951" s="26" t="str">
        <f t="shared" si="128"/>
        <v>Under</v>
      </c>
      <c r="F1951" s="26" t="str">
        <f t="shared" si="126"/>
        <v>Under</v>
      </c>
      <c r="G1951" s="26">
        <f t="shared" si="127"/>
        <v>18</v>
      </c>
    </row>
    <row r="1952" spans="1:7" ht="15" x14ac:dyDescent="0.25">
      <c r="A1952" s="1">
        <v>44383</v>
      </c>
      <c r="B1952" s="2">
        <v>0.77782407407407417</v>
      </c>
      <c r="C1952">
        <v>13</v>
      </c>
      <c r="D1952" s="24">
        <f t="shared" si="125"/>
        <v>13</v>
      </c>
      <c r="E1952" s="26" t="str">
        <f t="shared" si="128"/>
        <v>Under</v>
      </c>
      <c r="F1952" s="26" t="str">
        <f t="shared" si="126"/>
        <v>Under</v>
      </c>
      <c r="G1952" s="26">
        <f t="shared" si="127"/>
        <v>18</v>
      </c>
    </row>
    <row r="1953" spans="1:7" ht="15" x14ac:dyDescent="0.25">
      <c r="A1953" s="1">
        <v>44383</v>
      </c>
      <c r="B1953" s="2">
        <v>0.78119212962962958</v>
      </c>
      <c r="C1953">
        <v>14</v>
      </c>
      <c r="D1953" s="24">
        <f t="shared" si="125"/>
        <v>14</v>
      </c>
      <c r="E1953" s="26" t="str">
        <f t="shared" si="128"/>
        <v>Under</v>
      </c>
      <c r="F1953" s="26" t="str">
        <f t="shared" si="126"/>
        <v>Under</v>
      </c>
      <c r="G1953" s="26">
        <f t="shared" si="127"/>
        <v>18</v>
      </c>
    </row>
    <row r="1954" spans="1:7" ht="15" x14ac:dyDescent="0.25">
      <c r="A1954" s="1">
        <v>44383</v>
      </c>
      <c r="B1954" s="2">
        <v>0.78121527777777777</v>
      </c>
      <c r="C1954">
        <v>11</v>
      </c>
      <c r="D1954" s="24">
        <f t="shared" si="125"/>
        <v>11</v>
      </c>
      <c r="E1954" s="26" t="str">
        <f t="shared" si="128"/>
        <v>Under</v>
      </c>
      <c r="F1954" s="26" t="str">
        <f t="shared" si="126"/>
        <v>Under</v>
      </c>
      <c r="G1954" s="26">
        <f t="shared" si="127"/>
        <v>18</v>
      </c>
    </row>
    <row r="1955" spans="1:7" ht="15" x14ac:dyDescent="0.25">
      <c r="A1955" s="1">
        <v>44383</v>
      </c>
      <c r="B1955" s="2">
        <v>0.78371527777777772</v>
      </c>
      <c r="C1955">
        <v>12</v>
      </c>
      <c r="D1955" s="24">
        <f t="shared" si="125"/>
        <v>12</v>
      </c>
      <c r="E1955" s="26" t="str">
        <f t="shared" si="128"/>
        <v>Under</v>
      </c>
      <c r="F1955" s="26" t="str">
        <f t="shared" si="126"/>
        <v>Under</v>
      </c>
      <c r="G1955" s="26">
        <f t="shared" si="127"/>
        <v>18</v>
      </c>
    </row>
    <row r="1956" spans="1:7" ht="15" x14ac:dyDescent="0.25">
      <c r="A1956" s="1">
        <v>44383</v>
      </c>
      <c r="B1956" s="2">
        <v>0.78442129629629631</v>
      </c>
      <c r="C1956">
        <v>20</v>
      </c>
      <c r="D1956" s="24">
        <f t="shared" si="125"/>
        <v>20</v>
      </c>
      <c r="E1956" s="26" t="str">
        <f t="shared" si="128"/>
        <v>Under</v>
      </c>
      <c r="F1956" s="26" t="str">
        <f t="shared" si="126"/>
        <v>Under</v>
      </c>
      <c r="G1956" s="26">
        <f t="shared" si="127"/>
        <v>18</v>
      </c>
    </row>
    <row r="1957" spans="1:7" ht="15" x14ac:dyDescent="0.25">
      <c r="A1957" s="1">
        <v>44383</v>
      </c>
      <c r="B1957" s="2">
        <v>0.78672453703703704</v>
      </c>
      <c r="C1957">
        <v>14</v>
      </c>
      <c r="D1957" s="24">
        <f t="shared" si="125"/>
        <v>14</v>
      </c>
      <c r="E1957" s="26" t="str">
        <f t="shared" si="128"/>
        <v>Under</v>
      </c>
      <c r="F1957" s="26" t="str">
        <f t="shared" si="126"/>
        <v>Under</v>
      </c>
      <c r="G1957" s="26">
        <f t="shared" si="127"/>
        <v>18</v>
      </c>
    </row>
    <row r="1958" spans="1:7" ht="15" x14ac:dyDescent="0.25">
      <c r="A1958" s="1">
        <v>44383</v>
      </c>
      <c r="B1958" s="2">
        <v>0.78743055555555552</v>
      </c>
      <c r="C1958">
        <v>27</v>
      </c>
      <c r="D1958" s="24">
        <f t="shared" si="125"/>
        <v>27</v>
      </c>
      <c r="E1958" s="26" t="str">
        <f t="shared" si="128"/>
        <v>Over</v>
      </c>
      <c r="F1958" s="26" t="str">
        <f t="shared" si="126"/>
        <v>Over</v>
      </c>
      <c r="G1958" s="26">
        <f t="shared" si="127"/>
        <v>18</v>
      </c>
    </row>
    <row r="1959" spans="1:7" ht="15" x14ac:dyDescent="0.25">
      <c r="A1959" s="1">
        <v>44383</v>
      </c>
      <c r="B1959" s="2">
        <v>0.78856481481481477</v>
      </c>
      <c r="C1959">
        <v>15</v>
      </c>
      <c r="D1959" s="24">
        <f t="shared" si="125"/>
        <v>15</v>
      </c>
      <c r="E1959" s="26" t="str">
        <f t="shared" si="128"/>
        <v>Under</v>
      </c>
      <c r="F1959" s="26" t="str">
        <f t="shared" si="126"/>
        <v>Under</v>
      </c>
      <c r="G1959" s="26">
        <f t="shared" si="127"/>
        <v>18</v>
      </c>
    </row>
    <row r="1960" spans="1:7" ht="15" x14ac:dyDescent="0.25">
      <c r="A1960" s="1">
        <v>44383</v>
      </c>
      <c r="B1960" s="2">
        <v>0.78900462962962958</v>
      </c>
      <c r="C1960">
        <v>16</v>
      </c>
      <c r="D1960" s="24">
        <f t="shared" si="125"/>
        <v>16</v>
      </c>
      <c r="E1960" s="26" t="str">
        <f t="shared" si="128"/>
        <v>Under</v>
      </c>
      <c r="F1960" s="26" t="str">
        <f t="shared" si="126"/>
        <v>Under</v>
      </c>
      <c r="G1960" s="26">
        <f t="shared" si="127"/>
        <v>18</v>
      </c>
    </row>
    <row r="1961" spans="1:7" ht="15" x14ac:dyDescent="0.25">
      <c r="A1961" s="1">
        <v>44383</v>
      </c>
      <c r="B1961" s="2">
        <v>0.78947916666666673</v>
      </c>
      <c r="C1961">
        <v>21</v>
      </c>
      <c r="D1961" s="24">
        <f t="shared" si="125"/>
        <v>21</v>
      </c>
      <c r="E1961" s="26" t="str">
        <f t="shared" si="128"/>
        <v>Under</v>
      </c>
      <c r="F1961" s="26" t="str">
        <f t="shared" si="126"/>
        <v>Over</v>
      </c>
      <c r="G1961" s="26">
        <f t="shared" si="127"/>
        <v>18</v>
      </c>
    </row>
    <row r="1962" spans="1:7" ht="15" x14ac:dyDescent="0.25">
      <c r="A1962" s="1">
        <v>44383</v>
      </c>
      <c r="B1962" s="2">
        <v>0.78968749999999999</v>
      </c>
      <c r="C1962">
        <v>13</v>
      </c>
      <c r="D1962" s="24">
        <f t="shared" si="125"/>
        <v>13</v>
      </c>
      <c r="E1962" s="26" t="str">
        <f t="shared" si="128"/>
        <v>Under</v>
      </c>
      <c r="F1962" s="26" t="str">
        <f t="shared" si="126"/>
        <v>Under</v>
      </c>
      <c r="G1962" s="26">
        <f t="shared" si="127"/>
        <v>18</v>
      </c>
    </row>
    <row r="1963" spans="1:7" ht="15" x14ac:dyDescent="0.25">
      <c r="A1963" s="1">
        <v>44383</v>
      </c>
      <c r="B1963" s="2">
        <v>0.7897453703703704</v>
      </c>
      <c r="C1963">
        <v>15</v>
      </c>
      <c r="D1963" s="24">
        <f t="shared" si="125"/>
        <v>15</v>
      </c>
      <c r="E1963" s="26" t="str">
        <f t="shared" si="128"/>
        <v>Under</v>
      </c>
      <c r="F1963" s="26" t="str">
        <f t="shared" si="126"/>
        <v>Under</v>
      </c>
      <c r="G1963" s="26">
        <f t="shared" si="127"/>
        <v>18</v>
      </c>
    </row>
    <row r="1964" spans="1:7" ht="15" x14ac:dyDescent="0.25">
      <c r="A1964" s="1">
        <v>44383</v>
      </c>
      <c r="B1964" s="2">
        <v>0.78994212962962962</v>
      </c>
      <c r="C1964">
        <v>24</v>
      </c>
      <c r="D1964" s="24">
        <f t="shared" si="125"/>
        <v>24</v>
      </c>
      <c r="E1964" s="26" t="str">
        <f t="shared" si="128"/>
        <v>Under</v>
      </c>
      <c r="F1964" s="26" t="str">
        <f t="shared" si="126"/>
        <v>Over</v>
      </c>
      <c r="G1964" s="26">
        <f t="shared" si="127"/>
        <v>18</v>
      </c>
    </row>
    <row r="1965" spans="1:7" ht="15" x14ac:dyDescent="0.25">
      <c r="A1965" s="1">
        <v>44383</v>
      </c>
      <c r="B1965" s="2">
        <v>0.78995370370370377</v>
      </c>
      <c r="C1965">
        <v>22</v>
      </c>
      <c r="D1965" s="24">
        <f t="shared" si="125"/>
        <v>22</v>
      </c>
      <c r="E1965" s="26" t="str">
        <f t="shared" si="128"/>
        <v>Under</v>
      </c>
      <c r="F1965" s="26" t="str">
        <f t="shared" si="126"/>
        <v>Over</v>
      </c>
      <c r="G1965" s="26">
        <f t="shared" si="127"/>
        <v>18</v>
      </c>
    </row>
    <row r="1966" spans="1:7" ht="15" x14ac:dyDescent="0.25">
      <c r="A1966" s="1">
        <v>44383</v>
      </c>
      <c r="B1966" s="2">
        <v>0.79057870370370376</v>
      </c>
      <c r="C1966">
        <v>17</v>
      </c>
      <c r="D1966" s="24">
        <f t="shared" si="125"/>
        <v>17</v>
      </c>
      <c r="E1966" s="26" t="str">
        <f t="shared" si="128"/>
        <v>Under</v>
      </c>
      <c r="F1966" s="26" t="str">
        <f t="shared" si="126"/>
        <v>Under</v>
      </c>
      <c r="G1966" s="26">
        <f t="shared" si="127"/>
        <v>18</v>
      </c>
    </row>
    <row r="1967" spans="1:7" ht="15" x14ac:dyDescent="0.25">
      <c r="A1967" s="1">
        <v>44383</v>
      </c>
      <c r="B1967" s="2">
        <v>0.79148148148148145</v>
      </c>
      <c r="C1967">
        <v>24</v>
      </c>
      <c r="D1967" s="24">
        <f t="shared" si="125"/>
        <v>24</v>
      </c>
      <c r="E1967" s="26" t="str">
        <f t="shared" si="128"/>
        <v>Under</v>
      </c>
      <c r="F1967" s="26" t="str">
        <f t="shared" si="126"/>
        <v>Over</v>
      </c>
      <c r="G1967" s="26">
        <f t="shared" si="127"/>
        <v>18</v>
      </c>
    </row>
    <row r="1968" spans="1:7" ht="15" x14ac:dyDescent="0.25">
      <c r="A1968" s="1">
        <v>44383</v>
      </c>
      <c r="B1968" s="2">
        <v>0.7915740740740741</v>
      </c>
      <c r="C1968">
        <v>11</v>
      </c>
      <c r="D1968" s="24">
        <f t="shared" si="125"/>
        <v>11</v>
      </c>
      <c r="E1968" s="26" t="str">
        <f t="shared" si="128"/>
        <v>Under</v>
      </c>
      <c r="F1968" s="26" t="str">
        <f t="shared" si="126"/>
        <v>Under</v>
      </c>
      <c r="G1968" s="26">
        <f t="shared" si="127"/>
        <v>18</v>
      </c>
    </row>
    <row r="1969" spans="1:7" ht="15" x14ac:dyDescent="0.25">
      <c r="A1969" s="1">
        <v>44383</v>
      </c>
      <c r="B1969" s="2">
        <v>0.79214120370370367</v>
      </c>
      <c r="C1969">
        <v>13</v>
      </c>
      <c r="D1969" s="24">
        <f t="shared" si="125"/>
        <v>13</v>
      </c>
      <c r="E1969" s="26" t="str">
        <f t="shared" si="128"/>
        <v>Under</v>
      </c>
      <c r="F1969" s="26" t="str">
        <f t="shared" si="126"/>
        <v>Under</v>
      </c>
      <c r="G1969" s="26">
        <f t="shared" si="127"/>
        <v>19</v>
      </c>
    </row>
    <row r="1970" spans="1:7" ht="15" x14ac:dyDescent="0.25">
      <c r="A1970" s="1">
        <v>44383</v>
      </c>
      <c r="B1970" s="2">
        <v>0.79356481481481478</v>
      </c>
      <c r="C1970">
        <v>12</v>
      </c>
      <c r="D1970" s="24">
        <f t="shared" si="125"/>
        <v>12</v>
      </c>
      <c r="E1970" s="26" t="str">
        <f t="shared" si="128"/>
        <v>Under</v>
      </c>
      <c r="F1970" s="26" t="str">
        <f t="shared" si="126"/>
        <v>Under</v>
      </c>
      <c r="G1970" s="26">
        <f t="shared" si="127"/>
        <v>19</v>
      </c>
    </row>
    <row r="1971" spans="1:7" ht="15" x14ac:dyDescent="0.25">
      <c r="A1971" s="1">
        <v>44383</v>
      </c>
      <c r="B1971" s="2">
        <v>0.79413194444444446</v>
      </c>
      <c r="C1971">
        <v>15</v>
      </c>
      <c r="D1971" s="24">
        <f t="shared" si="125"/>
        <v>15</v>
      </c>
      <c r="E1971" s="26" t="str">
        <f t="shared" si="128"/>
        <v>Under</v>
      </c>
      <c r="F1971" s="26" t="str">
        <f t="shared" si="126"/>
        <v>Under</v>
      </c>
      <c r="G1971" s="26">
        <f t="shared" si="127"/>
        <v>19</v>
      </c>
    </row>
    <row r="1972" spans="1:7" ht="15" x14ac:dyDescent="0.25">
      <c r="A1972" s="1">
        <v>44383</v>
      </c>
      <c r="B1972" s="2">
        <v>0.79428240740740741</v>
      </c>
      <c r="C1972">
        <v>15</v>
      </c>
      <c r="D1972" s="24">
        <f t="shared" si="125"/>
        <v>15</v>
      </c>
      <c r="E1972" s="26" t="str">
        <f t="shared" si="128"/>
        <v>Under</v>
      </c>
      <c r="F1972" s="26" t="str">
        <f t="shared" si="126"/>
        <v>Under</v>
      </c>
      <c r="G1972" s="26">
        <f t="shared" si="127"/>
        <v>19</v>
      </c>
    </row>
    <row r="1973" spans="1:7" ht="15" x14ac:dyDescent="0.25">
      <c r="A1973" s="1">
        <v>44383</v>
      </c>
      <c r="B1973" s="2">
        <v>0.7943634259259259</v>
      </c>
      <c r="C1973">
        <v>26</v>
      </c>
      <c r="D1973" s="24">
        <f t="shared" si="125"/>
        <v>26</v>
      </c>
      <c r="E1973" s="26" t="str">
        <f t="shared" si="128"/>
        <v>Over</v>
      </c>
      <c r="F1973" s="26" t="str">
        <f t="shared" si="126"/>
        <v>Over</v>
      </c>
      <c r="G1973" s="26">
        <f t="shared" si="127"/>
        <v>19</v>
      </c>
    </row>
    <row r="1974" spans="1:7" ht="15" x14ac:dyDescent="0.25">
      <c r="A1974" s="1">
        <v>44383</v>
      </c>
      <c r="B1974" s="2">
        <v>0.79437500000000005</v>
      </c>
      <c r="C1974">
        <v>21</v>
      </c>
      <c r="D1974" s="24">
        <f t="shared" si="125"/>
        <v>21</v>
      </c>
      <c r="E1974" s="26" t="str">
        <f t="shared" si="128"/>
        <v>Under</v>
      </c>
      <c r="F1974" s="26" t="str">
        <f t="shared" si="126"/>
        <v>Over</v>
      </c>
      <c r="G1974" s="26">
        <f t="shared" si="127"/>
        <v>19</v>
      </c>
    </row>
    <row r="1975" spans="1:7" ht="15" x14ac:dyDescent="0.25">
      <c r="A1975" s="1">
        <v>44383</v>
      </c>
      <c r="B1975" s="2">
        <v>0.79725694444444439</v>
      </c>
      <c r="C1975">
        <v>18</v>
      </c>
      <c r="D1975" s="24">
        <f t="shared" si="125"/>
        <v>18</v>
      </c>
      <c r="E1975" s="26" t="str">
        <f t="shared" si="128"/>
        <v>Under</v>
      </c>
      <c r="F1975" s="26" t="str">
        <f t="shared" si="126"/>
        <v>Under</v>
      </c>
      <c r="G1975" s="26">
        <f t="shared" si="127"/>
        <v>19</v>
      </c>
    </row>
    <row r="1976" spans="1:7" ht="15" x14ac:dyDescent="0.25">
      <c r="A1976" s="1">
        <v>44383</v>
      </c>
      <c r="B1976" s="2">
        <v>0.79954861111111108</v>
      </c>
      <c r="C1976">
        <v>14</v>
      </c>
      <c r="D1976" s="24">
        <f t="shared" si="125"/>
        <v>14</v>
      </c>
      <c r="E1976" s="26" t="str">
        <f t="shared" si="128"/>
        <v>Under</v>
      </c>
      <c r="F1976" s="26" t="str">
        <f t="shared" si="126"/>
        <v>Under</v>
      </c>
      <c r="G1976" s="26">
        <f t="shared" si="127"/>
        <v>19</v>
      </c>
    </row>
    <row r="1977" spans="1:7" ht="15" x14ac:dyDescent="0.25">
      <c r="A1977" s="1">
        <v>44383</v>
      </c>
      <c r="B1977" s="2">
        <v>0.80248842592592595</v>
      </c>
      <c r="C1977">
        <v>10</v>
      </c>
      <c r="D1977" s="24">
        <f t="shared" si="125"/>
        <v>10</v>
      </c>
      <c r="E1977" s="26" t="str">
        <f t="shared" si="128"/>
        <v>Under</v>
      </c>
      <c r="F1977" s="26" t="str">
        <f t="shared" si="126"/>
        <v>Under</v>
      </c>
      <c r="G1977" s="26">
        <f t="shared" si="127"/>
        <v>19</v>
      </c>
    </row>
    <row r="1978" spans="1:7" ht="15" x14ac:dyDescent="0.25">
      <c r="A1978" s="1">
        <v>44383</v>
      </c>
      <c r="B1978" s="2">
        <v>0.805150462962963</v>
      </c>
      <c r="C1978">
        <v>13</v>
      </c>
      <c r="D1978" s="24">
        <f t="shared" si="125"/>
        <v>13</v>
      </c>
      <c r="E1978" s="26" t="str">
        <f t="shared" si="128"/>
        <v>Under</v>
      </c>
      <c r="F1978" s="26" t="str">
        <f t="shared" si="126"/>
        <v>Under</v>
      </c>
      <c r="G1978" s="26">
        <f t="shared" si="127"/>
        <v>19</v>
      </c>
    </row>
    <row r="1979" spans="1:7" ht="15" x14ac:dyDescent="0.25">
      <c r="A1979" s="1">
        <v>44383</v>
      </c>
      <c r="B1979" s="2">
        <v>0.80552083333333335</v>
      </c>
      <c r="C1979">
        <v>27</v>
      </c>
      <c r="D1979" s="24">
        <f t="shared" si="125"/>
        <v>27</v>
      </c>
      <c r="E1979" s="26" t="str">
        <f t="shared" si="128"/>
        <v>Over</v>
      </c>
      <c r="F1979" s="26" t="str">
        <f t="shared" si="126"/>
        <v>Over</v>
      </c>
      <c r="G1979" s="26">
        <f t="shared" si="127"/>
        <v>19</v>
      </c>
    </row>
    <row r="1980" spans="1:7" ht="15" x14ac:dyDescent="0.25">
      <c r="A1980" s="1">
        <v>44383</v>
      </c>
      <c r="B1980" s="2">
        <v>0.80829861111111112</v>
      </c>
      <c r="C1980">
        <v>25</v>
      </c>
      <c r="D1980" s="24">
        <f t="shared" si="125"/>
        <v>25</v>
      </c>
      <c r="E1980" s="26" t="str">
        <f t="shared" si="128"/>
        <v>Over</v>
      </c>
      <c r="F1980" s="26" t="str">
        <f t="shared" si="126"/>
        <v>Over</v>
      </c>
      <c r="G1980" s="26">
        <f t="shared" si="127"/>
        <v>19</v>
      </c>
    </row>
    <row r="1981" spans="1:7" ht="15" x14ac:dyDescent="0.25">
      <c r="A1981" s="1">
        <v>44383</v>
      </c>
      <c r="B1981" s="2">
        <v>0.81054398148148143</v>
      </c>
      <c r="C1981">
        <v>15</v>
      </c>
      <c r="D1981" s="24">
        <f t="shared" si="125"/>
        <v>15</v>
      </c>
      <c r="E1981" s="26" t="str">
        <f t="shared" si="128"/>
        <v>Under</v>
      </c>
      <c r="F1981" s="26" t="str">
        <f t="shared" si="126"/>
        <v>Under</v>
      </c>
      <c r="G1981" s="26">
        <f t="shared" si="127"/>
        <v>19</v>
      </c>
    </row>
    <row r="1982" spans="1:7" ht="15" x14ac:dyDescent="0.25">
      <c r="A1982" s="1">
        <v>44383</v>
      </c>
      <c r="B1982" s="2">
        <v>0.81155092592592604</v>
      </c>
      <c r="C1982">
        <v>22</v>
      </c>
      <c r="D1982" s="24">
        <f t="shared" si="125"/>
        <v>22</v>
      </c>
      <c r="E1982" s="26" t="str">
        <f t="shared" si="128"/>
        <v>Under</v>
      </c>
      <c r="F1982" s="26" t="str">
        <f t="shared" si="126"/>
        <v>Over</v>
      </c>
      <c r="G1982" s="26">
        <f t="shared" si="127"/>
        <v>19</v>
      </c>
    </row>
    <row r="1983" spans="1:7" ht="15" x14ac:dyDescent="0.25">
      <c r="A1983" s="1">
        <v>44383</v>
      </c>
      <c r="B1983" s="2">
        <v>0.81206018518518519</v>
      </c>
      <c r="C1983">
        <v>19</v>
      </c>
      <c r="D1983" s="24">
        <f t="shared" si="125"/>
        <v>19</v>
      </c>
      <c r="E1983" s="26" t="str">
        <f t="shared" si="128"/>
        <v>Under</v>
      </c>
      <c r="F1983" s="26" t="str">
        <f t="shared" si="126"/>
        <v>Under</v>
      </c>
      <c r="G1983" s="26">
        <f t="shared" si="127"/>
        <v>19</v>
      </c>
    </row>
    <row r="1984" spans="1:7" ht="15" x14ac:dyDescent="0.25">
      <c r="A1984" s="1">
        <v>44383</v>
      </c>
      <c r="B1984" s="2">
        <v>0.81400462962962961</v>
      </c>
      <c r="C1984">
        <v>24</v>
      </c>
      <c r="D1984" s="24">
        <f t="shared" si="125"/>
        <v>24</v>
      </c>
      <c r="E1984" s="26" t="str">
        <f t="shared" si="128"/>
        <v>Under</v>
      </c>
      <c r="F1984" s="26" t="str">
        <f t="shared" si="126"/>
        <v>Over</v>
      </c>
      <c r="G1984" s="26">
        <f t="shared" si="127"/>
        <v>19</v>
      </c>
    </row>
    <row r="1985" spans="1:7" ht="15" x14ac:dyDescent="0.25">
      <c r="A1985" s="1">
        <v>44383</v>
      </c>
      <c r="B1985" s="2">
        <v>0.81540509259259253</v>
      </c>
      <c r="C1985">
        <v>15</v>
      </c>
      <c r="D1985" s="24">
        <f t="shared" si="125"/>
        <v>15</v>
      </c>
      <c r="E1985" s="26" t="str">
        <f t="shared" si="128"/>
        <v>Under</v>
      </c>
      <c r="F1985" s="26" t="str">
        <f t="shared" si="126"/>
        <v>Under</v>
      </c>
      <c r="G1985" s="26">
        <f t="shared" si="127"/>
        <v>19</v>
      </c>
    </row>
    <row r="1986" spans="1:7" ht="15" x14ac:dyDescent="0.25">
      <c r="A1986" s="1">
        <v>44383</v>
      </c>
      <c r="B1986" s="2">
        <v>0.81630787037037045</v>
      </c>
      <c r="C1986">
        <v>11</v>
      </c>
      <c r="D1986" s="24">
        <f t="shared" si="125"/>
        <v>11</v>
      </c>
      <c r="E1986" s="26" t="str">
        <f t="shared" si="128"/>
        <v>Under</v>
      </c>
      <c r="F1986" s="26" t="str">
        <f t="shared" si="126"/>
        <v>Under</v>
      </c>
      <c r="G1986" s="26">
        <f t="shared" si="127"/>
        <v>19</v>
      </c>
    </row>
    <row r="1987" spans="1:7" ht="15" x14ac:dyDescent="0.25">
      <c r="A1987" s="1">
        <v>44383</v>
      </c>
      <c r="B1987" s="2">
        <v>0.8181250000000001</v>
      </c>
      <c r="C1987">
        <v>20</v>
      </c>
      <c r="D1987" s="24">
        <f t="shared" si="125"/>
        <v>20</v>
      </c>
      <c r="E1987" s="26" t="str">
        <f t="shared" si="128"/>
        <v>Under</v>
      </c>
      <c r="F1987" s="26" t="str">
        <f t="shared" si="126"/>
        <v>Under</v>
      </c>
      <c r="G1987" s="26">
        <f t="shared" si="127"/>
        <v>19</v>
      </c>
    </row>
    <row r="1988" spans="1:7" ht="15" x14ac:dyDescent="0.25">
      <c r="A1988" s="1">
        <v>44383</v>
      </c>
      <c r="B1988" s="2">
        <v>0.81813657407407403</v>
      </c>
      <c r="C1988">
        <v>16</v>
      </c>
      <c r="D1988" s="24">
        <f t="shared" si="125"/>
        <v>16</v>
      </c>
      <c r="E1988" s="26" t="str">
        <f t="shared" si="128"/>
        <v>Under</v>
      </c>
      <c r="F1988" s="26" t="str">
        <f t="shared" si="126"/>
        <v>Under</v>
      </c>
      <c r="G1988" s="26">
        <f t="shared" si="127"/>
        <v>19</v>
      </c>
    </row>
    <row r="1989" spans="1:7" ht="15" x14ac:dyDescent="0.25">
      <c r="A1989" s="1">
        <v>44383</v>
      </c>
      <c r="B1989" s="2">
        <v>0.81980324074074085</v>
      </c>
      <c r="C1989">
        <v>15</v>
      </c>
      <c r="D1989" s="24">
        <f t="shared" si="125"/>
        <v>15</v>
      </c>
      <c r="E1989" s="26" t="str">
        <f t="shared" si="128"/>
        <v>Under</v>
      </c>
      <c r="F1989" s="26" t="str">
        <f t="shared" si="126"/>
        <v>Under</v>
      </c>
      <c r="G1989" s="26">
        <f t="shared" si="127"/>
        <v>19</v>
      </c>
    </row>
    <row r="1990" spans="1:7" ht="15" x14ac:dyDescent="0.25">
      <c r="A1990" s="1">
        <v>44383</v>
      </c>
      <c r="B1990" s="2">
        <v>0.82072916666666673</v>
      </c>
      <c r="C1990">
        <v>16</v>
      </c>
      <c r="D1990" s="24">
        <f t="shared" si="125"/>
        <v>16</v>
      </c>
      <c r="E1990" s="26" t="str">
        <f t="shared" si="128"/>
        <v>Under</v>
      </c>
      <c r="F1990" s="26" t="str">
        <f t="shared" si="126"/>
        <v>Under</v>
      </c>
      <c r="G1990" s="26">
        <f t="shared" si="127"/>
        <v>19</v>
      </c>
    </row>
    <row r="1991" spans="1:7" ht="15" x14ac:dyDescent="0.25">
      <c r="A1991" s="1">
        <v>44383</v>
      </c>
      <c r="B1991" s="2">
        <v>0.82086805555555553</v>
      </c>
      <c r="C1991">
        <v>24</v>
      </c>
      <c r="D1991" s="24">
        <f t="shared" si="125"/>
        <v>24</v>
      </c>
      <c r="E1991" s="26" t="str">
        <f t="shared" si="128"/>
        <v>Under</v>
      </c>
      <c r="F1991" s="26" t="str">
        <f t="shared" si="126"/>
        <v>Over</v>
      </c>
      <c r="G1991" s="26">
        <f t="shared" si="127"/>
        <v>19</v>
      </c>
    </row>
    <row r="1992" spans="1:7" ht="15" x14ac:dyDescent="0.25">
      <c r="A1992" s="1">
        <v>44383</v>
      </c>
      <c r="B1992" s="2">
        <v>0.8216782407407407</v>
      </c>
      <c r="C1992">
        <v>17</v>
      </c>
      <c r="D1992" s="24">
        <f t="shared" si="125"/>
        <v>17</v>
      </c>
      <c r="E1992" s="26" t="str">
        <f t="shared" si="128"/>
        <v>Under</v>
      </c>
      <c r="F1992" s="26" t="str">
        <f t="shared" si="126"/>
        <v>Under</v>
      </c>
      <c r="G1992" s="26">
        <f t="shared" si="127"/>
        <v>19</v>
      </c>
    </row>
    <row r="1993" spans="1:7" ht="15" x14ac:dyDescent="0.25">
      <c r="A1993" s="1">
        <v>44383</v>
      </c>
      <c r="B1993" s="2">
        <v>0.8218981481481481</v>
      </c>
      <c r="C1993">
        <v>18</v>
      </c>
      <c r="D1993" s="24">
        <f t="shared" si="125"/>
        <v>18</v>
      </c>
      <c r="E1993" s="26" t="str">
        <f t="shared" si="128"/>
        <v>Under</v>
      </c>
      <c r="F1993" s="26" t="str">
        <f t="shared" si="126"/>
        <v>Under</v>
      </c>
      <c r="G1993" s="26">
        <f t="shared" si="127"/>
        <v>19</v>
      </c>
    </row>
    <row r="1994" spans="1:7" ht="15" x14ac:dyDescent="0.25">
      <c r="A1994" s="1">
        <v>44383</v>
      </c>
      <c r="B1994" s="2">
        <v>0.82190972222222225</v>
      </c>
      <c r="C1994">
        <v>22</v>
      </c>
      <c r="D1994" s="24">
        <f t="shared" si="125"/>
        <v>22</v>
      </c>
      <c r="E1994" s="26" t="str">
        <f t="shared" si="128"/>
        <v>Under</v>
      </c>
      <c r="F1994" s="26" t="str">
        <f t="shared" si="126"/>
        <v>Over</v>
      </c>
      <c r="G1994" s="26">
        <f t="shared" si="127"/>
        <v>19</v>
      </c>
    </row>
    <row r="1995" spans="1:7" ht="15" x14ac:dyDescent="0.25">
      <c r="A1995" s="1">
        <v>44383</v>
      </c>
      <c r="B1995" s="2">
        <v>0.82232638888888887</v>
      </c>
      <c r="C1995">
        <v>12</v>
      </c>
      <c r="D1995" s="24">
        <f t="shared" si="125"/>
        <v>12</v>
      </c>
      <c r="E1995" s="26" t="str">
        <f t="shared" si="128"/>
        <v>Under</v>
      </c>
      <c r="F1995" s="26" t="str">
        <f t="shared" si="126"/>
        <v>Under</v>
      </c>
      <c r="G1995" s="26">
        <f t="shared" si="127"/>
        <v>19</v>
      </c>
    </row>
    <row r="1996" spans="1:7" ht="15" x14ac:dyDescent="0.25">
      <c r="A1996" s="1">
        <v>44383</v>
      </c>
      <c r="B1996" s="2">
        <v>0.82285879629629621</v>
      </c>
      <c r="C1996">
        <v>18</v>
      </c>
      <c r="D1996" s="24">
        <f t="shared" si="125"/>
        <v>18</v>
      </c>
      <c r="E1996" s="26" t="str">
        <f t="shared" si="128"/>
        <v>Under</v>
      </c>
      <c r="F1996" s="26" t="str">
        <f t="shared" si="126"/>
        <v>Under</v>
      </c>
      <c r="G1996" s="26">
        <f t="shared" si="127"/>
        <v>19</v>
      </c>
    </row>
    <row r="1997" spans="1:7" ht="15" x14ac:dyDescent="0.25">
      <c r="A1997" s="1">
        <v>44383</v>
      </c>
      <c r="B1997" s="2">
        <v>0.82328703703703709</v>
      </c>
      <c r="C1997">
        <v>25</v>
      </c>
      <c r="D1997" s="24">
        <f t="shared" si="125"/>
        <v>25</v>
      </c>
      <c r="E1997" s="26" t="str">
        <f t="shared" si="128"/>
        <v>Over</v>
      </c>
      <c r="F1997" s="26" t="str">
        <f t="shared" si="126"/>
        <v>Over</v>
      </c>
      <c r="G1997" s="26">
        <f t="shared" si="127"/>
        <v>19</v>
      </c>
    </row>
    <row r="1998" spans="1:7" ht="15" x14ac:dyDescent="0.25">
      <c r="A1998" s="1">
        <v>44383</v>
      </c>
      <c r="B1998" s="2">
        <v>0.82504629629629633</v>
      </c>
      <c r="C1998">
        <v>12</v>
      </c>
      <c r="D1998" s="24">
        <f t="shared" si="125"/>
        <v>12</v>
      </c>
      <c r="E1998" s="26" t="str">
        <f t="shared" si="128"/>
        <v>Under</v>
      </c>
      <c r="F1998" s="26" t="str">
        <f t="shared" si="126"/>
        <v>Under</v>
      </c>
      <c r="G1998" s="26">
        <f t="shared" si="127"/>
        <v>19</v>
      </c>
    </row>
    <row r="1999" spans="1:7" ht="15" x14ac:dyDescent="0.25">
      <c r="A1999" s="1">
        <v>44383</v>
      </c>
      <c r="B1999" s="2">
        <v>0.8253935185185185</v>
      </c>
      <c r="C1999">
        <v>21</v>
      </c>
      <c r="D1999" s="24">
        <f t="shared" si="125"/>
        <v>21</v>
      </c>
      <c r="E1999" s="26" t="str">
        <f t="shared" si="128"/>
        <v>Under</v>
      </c>
      <c r="F1999" s="26" t="str">
        <f t="shared" si="126"/>
        <v>Over</v>
      </c>
      <c r="G1999" s="26">
        <f t="shared" si="127"/>
        <v>19</v>
      </c>
    </row>
    <row r="2000" spans="1:7" ht="15" x14ac:dyDescent="0.25">
      <c r="A2000" s="1">
        <v>44383</v>
      </c>
      <c r="B2000" s="2">
        <v>0.82703703703703713</v>
      </c>
      <c r="C2000">
        <v>31</v>
      </c>
      <c r="D2000" s="24">
        <f t="shared" si="125"/>
        <v>31</v>
      </c>
      <c r="E2000" s="26" t="str">
        <f t="shared" si="128"/>
        <v>Over</v>
      </c>
      <c r="F2000" s="26" t="str">
        <f t="shared" si="126"/>
        <v>Over</v>
      </c>
      <c r="G2000" s="26">
        <f t="shared" si="127"/>
        <v>19</v>
      </c>
    </row>
    <row r="2001" spans="1:7" ht="15" x14ac:dyDescent="0.25">
      <c r="A2001" s="1">
        <v>44383</v>
      </c>
      <c r="B2001" s="2">
        <v>0.8278240740740741</v>
      </c>
      <c r="C2001">
        <v>10</v>
      </c>
      <c r="D2001" s="24">
        <f t="shared" si="125"/>
        <v>10</v>
      </c>
      <c r="E2001" s="26" t="str">
        <f t="shared" si="128"/>
        <v>Under</v>
      </c>
      <c r="F2001" s="26" t="str">
        <f t="shared" si="126"/>
        <v>Under</v>
      </c>
      <c r="G2001" s="26">
        <f t="shared" si="127"/>
        <v>19</v>
      </c>
    </row>
    <row r="2002" spans="1:7" ht="15" x14ac:dyDescent="0.25">
      <c r="A2002" s="1">
        <v>44383</v>
      </c>
      <c r="B2002" s="2">
        <v>0.8291898148148148</v>
      </c>
      <c r="C2002">
        <v>12</v>
      </c>
      <c r="D2002" s="24">
        <f t="shared" si="125"/>
        <v>12</v>
      </c>
      <c r="E2002" s="26" t="str">
        <f t="shared" si="128"/>
        <v>Under</v>
      </c>
      <c r="F2002" s="26" t="str">
        <f t="shared" si="126"/>
        <v>Under</v>
      </c>
      <c r="G2002" s="26">
        <f t="shared" si="127"/>
        <v>19</v>
      </c>
    </row>
    <row r="2003" spans="1:7" ht="15" x14ac:dyDescent="0.25">
      <c r="A2003" s="1">
        <v>44383</v>
      </c>
      <c r="B2003" s="2">
        <v>0.82987268518518509</v>
      </c>
      <c r="C2003">
        <v>15</v>
      </c>
      <c r="D2003" s="24">
        <f t="shared" si="125"/>
        <v>15</v>
      </c>
      <c r="E2003" s="26" t="str">
        <f t="shared" si="128"/>
        <v>Under</v>
      </c>
      <c r="F2003" s="26" t="str">
        <f t="shared" si="126"/>
        <v>Under</v>
      </c>
      <c r="G2003" s="26">
        <f t="shared" si="127"/>
        <v>19</v>
      </c>
    </row>
    <row r="2004" spans="1:7" ht="15" x14ac:dyDescent="0.25">
      <c r="A2004" s="1">
        <v>44383</v>
      </c>
      <c r="B2004" s="2">
        <v>0.83002314814814815</v>
      </c>
      <c r="C2004">
        <v>13</v>
      </c>
      <c r="D2004" s="24">
        <f t="shared" si="125"/>
        <v>13</v>
      </c>
      <c r="E2004" s="26" t="str">
        <f t="shared" si="128"/>
        <v>Under</v>
      </c>
      <c r="F2004" s="26" t="str">
        <f t="shared" si="126"/>
        <v>Under</v>
      </c>
      <c r="G2004" s="26">
        <f t="shared" si="127"/>
        <v>19</v>
      </c>
    </row>
    <row r="2005" spans="1:7" ht="15" x14ac:dyDescent="0.25">
      <c r="A2005" s="1">
        <v>44383</v>
      </c>
      <c r="B2005" s="2">
        <v>0.8321412037037037</v>
      </c>
      <c r="C2005">
        <v>19</v>
      </c>
      <c r="D2005" s="24">
        <f t="shared" si="125"/>
        <v>19</v>
      </c>
      <c r="E2005" s="26" t="str">
        <f t="shared" si="128"/>
        <v>Under</v>
      </c>
      <c r="F2005" s="26" t="str">
        <f t="shared" si="126"/>
        <v>Under</v>
      </c>
      <c r="G2005" s="26">
        <f t="shared" si="127"/>
        <v>19</v>
      </c>
    </row>
    <row r="2006" spans="1:7" ht="15" x14ac:dyDescent="0.25">
      <c r="A2006" s="1">
        <v>44383</v>
      </c>
      <c r="B2006" s="2">
        <v>0.83326388888888892</v>
      </c>
      <c r="C2006">
        <v>15</v>
      </c>
      <c r="D2006" s="24">
        <f t="shared" si="125"/>
        <v>15</v>
      </c>
      <c r="E2006" s="26" t="str">
        <f t="shared" si="128"/>
        <v>Under</v>
      </c>
      <c r="F2006" s="26" t="str">
        <f t="shared" si="126"/>
        <v>Under</v>
      </c>
      <c r="G2006" s="26">
        <f t="shared" si="127"/>
        <v>19</v>
      </c>
    </row>
    <row r="2007" spans="1:7" ht="15" x14ac:dyDescent="0.25">
      <c r="A2007" s="1">
        <v>44383</v>
      </c>
      <c r="B2007" s="2">
        <v>0.83548611111111104</v>
      </c>
      <c r="C2007">
        <v>22</v>
      </c>
      <c r="D2007" s="24">
        <f t="shared" ref="D2007:D2070" si="129">IF(C2007="","",IF($B$9="mph",C2007,ROUND(C2007*0.6214,0)))</f>
        <v>22</v>
      </c>
      <c r="E2007" s="26" t="str">
        <f t="shared" si="128"/>
        <v>Under</v>
      </c>
      <c r="F2007" s="26" t="str">
        <f t="shared" ref="F2007:F2070" si="130">IF(D2007="","",IF(D2007&gt;$B$10,"Over","Under"))</f>
        <v>Over</v>
      </c>
      <c r="G2007" s="26">
        <f t="shared" ref="G2007:G2070" si="131">HOUR(B2007)</f>
        <v>20</v>
      </c>
    </row>
    <row r="2008" spans="1:7" ht="15" x14ac:dyDescent="0.25">
      <c r="A2008" s="1">
        <v>44383</v>
      </c>
      <c r="B2008" s="2">
        <v>0.83556712962962953</v>
      </c>
      <c r="C2008">
        <v>25</v>
      </c>
      <c r="D2008" s="24">
        <f t="shared" si="129"/>
        <v>25</v>
      </c>
      <c r="E2008" s="26" t="str">
        <f t="shared" ref="E2008:E2071" si="132">IF(D2008="","",IF(D2008&gt;$B$11,"Over","Under"))</f>
        <v>Over</v>
      </c>
      <c r="F2008" s="26" t="str">
        <f t="shared" si="130"/>
        <v>Over</v>
      </c>
      <c r="G2008" s="26">
        <f t="shared" si="131"/>
        <v>20</v>
      </c>
    </row>
    <row r="2009" spans="1:7" ht="15" x14ac:dyDescent="0.25">
      <c r="A2009" s="1">
        <v>44383</v>
      </c>
      <c r="B2009" s="2">
        <v>0.83557870370370368</v>
      </c>
      <c r="C2009">
        <v>23</v>
      </c>
      <c r="D2009" s="24">
        <f t="shared" si="129"/>
        <v>23</v>
      </c>
      <c r="E2009" s="26" t="str">
        <f t="shared" si="132"/>
        <v>Under</v>
      </c>
      <c r="F2009" s="26" t="str">
        <f t="shared" si="130"/>
        <v>Over</v>
      </c>
      <c r="G2009" s="26">
        <f t="shared" si="131"/>
        <v>20</v>
      </c>
    </row>
    <row r="2010" spans="1:7" ht="15" x14ac:dyDescent="0.25">
      <c r="A2010" s="1">
        <v>44383</v>
      </c>
      <c r="B2010" s="2">
        <v>0.83576388888888886</v>
      </c>
      <c r="C2010">
        <v>12</v>
      </c>
      <c r="D2010" s="24">
        <f t="shared" si="129"/>
        <v>12</v>
      </c>
      <c r="E2010" s="26" t="str">
        <f t="shared" si="132"/>
        <v>Under</v>
      </c>
      <c r="F2010" s="26" t="str">
        <f t="shared" si="130"/>
        <v>Under</v>
      </c>
      <c r="G2010" s="26">
        <f t="shared" si="131"/>
        <v>20</v>
      </c>
    </row>
    <row r="2011" spans="1:7" ht="15" x14ac:dyDescent="0.25">
      <c r="A2011" s="1">
        <v>44383</v>
      </c>
      <c r="B2011" s="2">
        <v>0.83760416666666659</v>
      </c>
      <c r="C2011">
        <v>16</v>
      </c>
      <c r="D2011" s="24">
        <f t="shared" si="129"/>
        <v>16</v>
      </c>
      <c r="E2011" s="26" t="str">
        <f t="shared" si="132"/>
        <v>Under</v>
      </c>
      <c r="F2011" s="26" t="str">
        <f t="shared" si="130"/>
        <v>Under</v>
      </c>
      <c r="G2011" s="26">
        <f t="shared" si="131"/>
        <v>20</v>
      </c>
    </row>
    <row r="2012" spans="1:7" ht="15" x14ac:dyDescent="0.25">
      <c r="A2012" s="1">
        <v>44383</v>
      </c>
      <c r="B2012" s="2">
        <v>0.84085648148148151</v>
      </c>
      <c r="C2012">
        <v>14</v>
      </c>
      <c r="D2012" s="24">
        <f t="shared" si="129"/>
        <v>14</v>
      </c>
      <c r="E2012" s="26" t="str">
        <f t="shared" si="132"/>
        <v>Under</v>
      </c>
      <c r="F2012" s="26" t="str">
        <f t="shared" si="130"/>
        <v>Under</v>
      </c>
      <c r="G2012" s="26">
        <f t="shared" si="131"/>
        <v>20</v>
      </c>
    </row>
    <row r="2013" spans="1:7" ht="15" x14ac:dyDescent="0.25">
      <c r="A2013" s="1">
        <v>44383</v>
      </c>
      <c r="B2013" s="2">
        <v>0.84219907407407402</v>
      </c>
      <c r="C2013">
        <v>15</v>
      </c>
      <c r="D2013" s="24">
        <f t="shared" si="129"/>
        <v>15</v>
      </c>
      <c r="E2013" s="26" t="str">
        <f t="shared" si="132"/>
        <v>Under</v>
      </c>
      <c r="F2013" s="26" t="str">
        <f t="shared" si="130"/>
        <v>Under</v>
      </c>
      <c r="G2013" s="26">
        <f t="shared" si="131"/>
        <v>20</v>
      </c>
    </row>
    <row r="2014" spans="1:7" ht="15" x14ac:dyDescent="0.25">
      <c r="A2014" s="1">
        <v>44383</v>
      </c>
      <c r="B2014" s="2">
        <v>0.84662037037037041</v>
      </c>
      <c r="C2014">
        <v>10</v>
      </c>
      <c r="D2014" s="24">
        <f t="shared" si="129"/>
        <v>10</v>
      </c>
      <c r="E2014" s="26" t="str">
        <f t="shared" si="132"/>
        <v>Under</v>
      </c>
      <c r="F2014" s="26" t="str">
        <f t="shared" si="130"/>
        <v>Under</v>
      </c>
      <c r="G2014" s="26">
        <f t="shared" si="131"/>
        <v>20</v>
      </c>
    </row>
    <row r="2015" spans="1:7" ht="15" x14ac:dyDescent="0.25">
      <c r="A2015" s="1">
        <v>44383</v>
      </c>
      <c r="B2015" s="2">
        <v>0.84664351851851849</v>
      </c>
      <c r="C2015">
        <v>11</v>
      </c>
      <c r="D2015" s="24">
        <f t="shared" si="129"/>
        <v>11</v>
      </c>
      <c r="E2015" s="26" t="str">
        <f t="shared" si="132"/>
        <v>Under</v>
      </c>
      <c r="F2015" s="26" t="str">
        <f t="shared" si="130"/>
        <v>Under</v>
      </c>
      <c r="G2015" s="26">
        <f t="shared" si="131"/>
        <v>20</v>
      </c>
    </row>
    <row r="2016" spans="1:7" ht="15" x14ac:dyDescent="0.25">
      <c r="A2016" s="1">
        <v>44383</v>
      </c>
      <c r="B2016" s="2">
        <v>0.84920138888888896</v>
      </c>
      <c r="C2016">
        <v>18</v>
      </c>
      <c r="D2016" s="24">
        <f t="shared" si="129"/>
        <v>18</v>
      </c>
      <c r="E2016" s="26" t="str">
        <f t="shared" si="132"/>
        <v>Under</v>
      </c>
      <c r="F2016" s="26" t="str">
        <f t="shared" si="130"/>
        <v>Under</v>
      </c>
      <c r="G2016" s="26">
        <f t="shared" si="131"/>
        <v>20</v>
      </c>
    </row>
    <row r="2017" spans="1:7" ht="15" x14ac:dyDescent="0.25">
      <c r="A2017" s="1">
        <v>44383</v>
      </c>
      <c r="B2017" s="2">
        <v>0.85090277777777779</v>
      </c>
      <c r="C2017">
        <v>11</v>
      </c>
      <c r="D2017" s="24">
        <f t="shared" si="129"/>
        <v>11</v>
      </c>
      <c r="E2017" s="26" t="str">
        <f t="shared" si="132"/>
        <v>Under</v>
      </c>
      <c r="F2017" s="26" t="str">
        <f t="shared" si="130"/>
        <v>Under</v>
      </c>
      <c r="G2017" s="26">
        <f t="shared" si="131"/>
        <v>20</v>
      </c>
    </row>
    <row r="2018" spans="1:7" ht="15" x14ac:dyDescent="0.25">
      <c r="A2018" s="1">
        <v>44383</v>
      </c>
      <c r="B2018" s="2">
        <v>0.85244212962962962</v>
      </c>
      <c r="C2018">
        <v>12</v>
      </c>
      <c r="D2018" s="24">
        <f t="shared" si="129"/>
        <v>12</v>
      </c>
      <c r="E2018" s="26" t="str">
        <f t="shared" si="132"/>
        <v>Under</v>
      </c>
      <c r="F2018" s="26" t="str">
        <f t="shared" si="130"/>
        <v>Under</v>
      </c>
      <c r="G2018" s="26">
        <f t="shared" si="131"/>
        <v>20</v>
      </c>
    </row>
    <row r="2019" spans="1:7" ht="15" x14ac:dyDescent="0.25">
      <c r="A2019" s="1">
        <v>44383</v>
      </c>
      <c r="B2019" s="2">
        <v>0.85357638888888887</v>
      </c>
      <c r="C2019">
        <v>13</v>
      </c>
      <c r="D2019" s="24">
        <f t="shared" si="129"/>
        <v>13</v>
      </c>
      <c r="E2019" s="26" t="str">
        <f t="shared" si="132"/>
        <v>Under</v>
      </c>
      <c r="F2019" s="26" t="str">
        <f t="shared" si="130"/>
        <v>Under</v>
      </c>
      <c r="G2019" s="26">
        <f t="shared" si="131"/>
        <v>20</v>
      </c>
    </row>
    <row r="2020" spans="1:7" ht="15" x14ac:dyDescent="0.25">
      <c r="A2020" s="1">
        <v>44383</v>
      </c>
      <c r="B2020" s="2">
        <v>0.85824074074074075</v>
      </c>
      <c r="C2020">
        <v>15</v>
      </c>
      <c r="D2020" s="24">
        <f t="shared" si="129"/>
        <v>15</v>
      </c>
      <c r="E2020" s="26" t="str">
        <f t="shared" si="132"/>
        <v>Under</v>
      </c>
      <c r="F2020" s="26" t="str">
        <f t="shared" si="130"/>
        <v>Under</v>
      </c>
      <c r="G2020" s="26">
        <f t="shared" si="131"/>
        <v>20</v>
      </c>
    </row>
    <row r="2021" spans="1:7" ht="15" x14ac:dyDescent="0.25">
      <c r="A2021" s="1">
        <v>44383</v>
      </c>
      <c r="B2021" s="2">
        <v>0.85906249999999995</v>
      </c>
      <c r="C2021">
        <v>12</v>
      </c>
      <c r="D2021" s="24">
        <f t="shared" si="129"/>
        <v>12</v>
      </c>
      <c r="E2021" s="26" t="str">
        <f t="shared" si="132"/>
        <v>Under</v>
      </c>
      <c r="F2021" s="26" t="str">
        <f t="shared" si="130"/>
        <v>Under</v>
      </c>
      <c r="G2021" s="26">
        <f t="shared" si="131"/>
        <v>20</v>
      </c>
    </row>
    <row r="2022" spans="1:7" ht="15" x14ac:dyDescent="0.25">
      <c r="A2022" s="1">
        <v>44383</v>
      </c>
      <c r="B2022" s="2">
        <v>0.86368055555555545</v>
      </c>
      <c r="C2022">
        <v>27</v>
      </c>
      <c r="D2022" s="24">
        <f t="shared" si="129"/>
        <v>27</v>
      </c>
      <c r="E2022" s="26" t="str">
        <f t="shared" si="132"/>
        <v>Over</v>
      </c>
      <c r="F2022" s="26" t="str">
        <f t="shared" si="130"/>
        <v>Over</v>
      </c>
      <c r="G2022" s="26">
        <f t="shared" si="131"/>
        <v>20</v>
      </c>
    </row>
    <row r="2023" spans="1:7" ht="15" x14ac:dyDescent="0.25">
      <c r="A2023" s="1">
        <v>44383</v>
      </c>
      <c r="B2023" s="2">
        <v>0.8636921296296296</v>
      </c>
      <c r="C2023">
        <v>22</v>
      </c>
      <c r="D2023" s="24">
        <f t="shared" si="129"/>
        <v>22</v>
      </c>
      <c r="E2023" s="26" t="str">
        <f t="shared" si="132"/>
        <v>Under</v>
      </c>
      <c r="F2023" s="26" t="str">
        <f t="shared" si="130"/>
        <v>Over</v>
      </c>
      <c r="G2023" s="26">
        <f t="shared" si="131"/>
        <v>20</v>
      </c>
    </row>
    <row r="2024" spans="1:7" ht="15" x14ac:dyDescent="0.25">
      <c r="A2024" s="1">
        <v>44383</v>
      </c>
      <c r="B2024" s="2">
        <v>0.86453703703703699</v>
      </c>
      <c r="C2024">
        <v>11</v>
      </c>
      <c r="D2024" s="24">
        <f t="shared" si="129"/>
        <v>11</v>
      </c>
      <c r="E2024" s="26" t="str">
        <f t="shared" si="132"/>
        <v>Under</v>
      </c>
      <c r="F2024" s="26" t="str">
        <f t="shared" si="130"/>
        <v>Under</v>
      </c>
      <c r="G2024" s="26">
        <f t="shared" si="131"/>
        <v>20</v>
      </c>
    </row>
    <row r="2025" spans="1:7" ht="15" x14ac:dyDescent="0.25">
      <c r="A2025" s="1">
        <v>44383</v>
      </c>
      <c r="B2025" s="2">
        <v>0.86464120370370379</v>
      </c>
      <c r="C2025">
        <v>16</v>
      </c>
      <c r="D2025" s="24">
        <f t="shared" si="129"/>
        <v>16</v>
      </c>
      <c r="E2025" s="26" t="str">
        <f t="shared" si="132"/>
        <v>Under</v>
      </c>
      <c r="F2025" s="26" t="str">
        <f t="shared" si="130"/>
        <v>Under</v>
      </c>
      <c r="G2025" s="26">
        <f t="shared" si="131"/>
        <v>20</v>
      </c>
    </row>
    <row r="2026" spans="1:7" ht="15" x14ac:dyDescent="0.25">
      <c r="A2026" s="1">
        <v>44383</v>
      </c>
      <c r="B2026" s="2">
        <v>0.87171296296296286</v>
      </c>
      <c r="C2026">
        <v>11</v>
      </c>
      <c r="D2026" s="24">
        <f t="shared" si="129"/>
        <v>11</v>
      </c>
      <c r="E2026" s="26" t="str">
        <f t="shared" si="132"/>
        <v>Under</v>
      </c>
      <c r="F2026" s="26" t="str">
        <f t="shared" si="130"/>
        <v>Under</v>
      </c>
      <c r="G2026" s="26">
        <f t="shared" si="131"/>
        <v>20</v>
      </c>
    </row>
    <row r="2027" spans="1:7" ht="15" x14ac:dyDescent="0.25">
      <c r="A2027" s="1">
        <v>44383</v>
      </c>
      <c r="B2027" s="2">
        <v>0.87229166666666658</v>
      </c>
      <c r="C2027">
        <v>8</v>
      </c>
      <c r="D2027" s="24">
        <f t="shared" si="129"/>
        <v>8</v>
      </c>
      <c r="E2027" s="26" t="str">
        <f t="shared" si="132"/>
        <v>Under</v>
      </c>
      <c r="F2027" s="26" t="str">
        <f t="shared" si="130"/>
        <v>Under</v>
      </c>
      <c r="G2027" s="26">
        <f t="shared" si="131"/>
        <v>20</v>
      </c>
    </row>
    <row r="2028" spans="1:7" ht="15" x14ac:dyDescent="0.25">
      <c r="A2028" s="1">
        <v>44383</v>
      </c>
      <c r="B2028" s="2">
        <v>0.88078703703703709</v>
      </c>
      <c r="C2028">
        <v>14</v>
      </c>
      <c r="D2028" s="24">
        <f t="shared" si="129"/>
        <v>14</v>
      </c>
      <c r="E2028" s="26" t="str">
        <f t="shared" si="132"/>
        <v>Under</v>
      </c>
      <c r="F2028" s="26" t="str">
        <f t="shared" si="130"/>
        <v>Under</v>
      </c>
      <c r="G2028" s="26">
        <f t="shared" si="131"/>
        <v>21</v>
      </c>
    </row>
    <row r="2029" spans="1:7" ht="15" x14ac:dyDescent="0.25">
      <c r="A2029" s="1">
        <v>44383</v>
      </c>
      <c r="B2029" s="2">
        <v>0.8814467592592593</v>
      </c>
      <c r="C2029">
        <v>11</v>
      </c>
      <c r="D2029" s="24">
        <f t="shared" si="129"/>
        <v>11</v>
      </c>
      <c r="E2029" s="26" t="str">
        <f t="shared" si="132"/>
        <v>Under</v>
      </c>
      <c r="F2029" s="26" t="str">
        <f t="shared" si="130"/>
        <v>Under</v>
      </c>
      <c r="G2029" s="26">
        <f t="shared" si="131"/>
        <v>21</v>
      </c>
    </row>
    <row r="2030" spans="1:7" ht="15" x14ac:dyDescent="0.25">
      <c r="A2030" s="1">
        <v>44383</v>
      </c>
      <c r="B2030" s="2">
        <v>0.88157407407407407</v>
      </c>
      <c r="C2030">
        <v>15</v>
      </c>
      <c r="D2030" s="24">
        <f t="shared" si="129"/>
        <v>15</v>
      </c>
      <c r="E2030" s="26" t="str">
        <f t="shared" si="132"/>
        <v>Under</v>
      </c>
      <c r="F2030" s="26" t="str">
        <f t="shared" si="130"/>
        <v>Under</v>
      </c>
      <c r="G2030" s="26">
        <f t="shared" si="131"/>
        <v>21</v>
      </c>
    </row>
    <row r="2031" spans="1:7" ht="15" x14ac:dyDescent="0.25">
      <c r="A2031" s="1">
        <v>44383</v>
      </c>
      <c r="B2031" s="2">
        <v>0.88165509259259256</v>
      </c>
      <c r="C2031">
        <v>31</v>
      </c>
      <c r="D2031" s="24">
        <f t="shared" si="129"/>
        <v>31</v>
      </c>
      <c r="E2031" s="26" t="str">
        <f t="shared" si="132"/>
        <v>Over</v>
      </c>
      <c r="F2031" s="26" t="str">
        <f t="shared" si="130"/>
        <v>Over</v>
      </c>
      <c r="G2031" s="26">
        <f t="shared" si="131"/>
        <v>21</v>
      </c>
    </row>
    <row r="2032" spans="1:7" ht="15" x14ac:dyDescent="0.25">
      <c r="A2032" s="1">
        <v>44383</v>
      </c>
      <c r="B2032" s="2">
        <v>0.88167824074074075</v>
      </c>
      <c r="C2032">
        <v>30</v>
      </c>
      <c r="D2032" s="24">
        <f t="shared" si="129"/>
        <v>30</v>
      </c>
      <c r="E2032" s="26" t="str">
        <f t="shared" si="132"/>
        <v>Over</v>
      </c>
      <c r="F2032" s="26" t="str">
        <f t="shared" si="130"/>
        <v>Over</v>
      </c>
      <c r="G2032" s="26">
        <f t="shared" si="131"/>
        <v>21</v>
      </c>
    </row>
    <row r="2033" spans="1:7" ht="15" x14ac:dyDescent="0.25">
      <c r="A2033" s="1">
        <v>44383</v>
      </c>
      <c r="B2033" s="2">
        <v>0.88677083333333329</v>
      </c>
      <c r="C2033">
        <v>13</v>
      </c>
      <c r="D2033" s="24">
        <f t="shared" si="129"/>
        <v>13</v>
      </c>
      <c r="E2033" s="26" t="str">
        <f t="shared" si="132"/>
        <v>Under</v>
      </c>
      <c r="F2033" s="26" t="str">
        <f t="shared" si="130"/>
        <v>Under</v>
      </c>
      <c r="G2033" s="26">
        <f t="shared" si="131"/>
        <v>21</v>
      </c>
    </row>
    <row r="2034" spans="1:7" ht="15" x14ac:dyDescent="0.25">
      <c r="A2034" s="1">
        <v>44383</v>
      </c>
      <c r="B2034" s="2">
        <v>0.89678240740740733</v>
      </c>
      <c r="C2034">
        <v>21</v>
      </c>
      <c r="D2034" s="24">
        <f t="shared" si="129"/>
        <v>21</v>
      </c>
      <c r="E2034" s="26" t="str">
        <f t="shared" si="132"/>
        <v>Under</v>
      </c>
      <c r="F2034" s="26" t="str">
        <f t="shared" si="130"/>
        <v>Over</v>
      </c>
      <c r="G2034" s="26">
        <f t="shared" si="131"/>
        <v>21</v>
      </c>
    </row>
    <row r="2035" spans="1:7" ht="15" x14ac:dyDescent="0.25">
      <c r="A2035" s="1">
        <v>44383</v>
      </c>
      <c r="B2035" s="2">
        <v>0.90752314814814816</v>
      </c>
      <c r="C2035">
        <v>22</v>
      </c>
      <c r="D2035" s="24">
        <f t="shared" si="129"/>
        <v>22</v>
      </c>
      <c r="E2035" s="26" t="str">
        <f t="shared" si="132"/>
        <v>Under</v>
      </c>
      <c r="F2035" s="26" t="str">
        <f t="shared" si="130"/>
        <v>Over</v>
      </c>
      <c r="G2035" s="26">
        <f t="shared" si="131"/>
        <v>21</v>
      </c>
    </row>
    <row r="2036" spans="1:7" ht="15" x14ac:dyDescent="0.25">
      <c r="A2036" s="1">
        <v>44383</v>
      </c>
      <c r="B2036" s="2">
        <v>0.9078587962962964</v>
      </c>
      <c r="C2036">
        <v>12</v>
      </c>
      <c r="D2036" s="24">
        <f t="shared" si="129"/>
        <v>12</v>
      </c>
      <c r="E2036" s="26" t="str">
        <f t="shared" si="132"/>
        <v>Under</v>
      </c>
      <c r="F2036" s="26" t="str">
        <f t="shared" si="130"/>
        <v>Under</v>
      </c>
      <c r="G2036" s="26">
        <f t="shared" si="131"/>
        <v>21</v>
      </c>
    </row>
    <row r="2037" spans="1:7" ht="15" x14ac:dyDescent="0.25">
      <c r="A2037" s="1">
        <v>44383</v>
      </c>
      <c r="B2037" s="2">
        <v>0.90982638888888889</v>
      </c>
      <c r="C2037">
        <v>19</v>
      </c>
      <c r="D2037" s="24">
        <f t="shared" si="129"/>
        <v>19</v>
      </c>
      <c r="E2037" s="26" t="str">
        <f t="shared" si="132"/>
        <v>Under</v>
      </c>
      <c r="F2037" s="26" t="str">
        <f t="shared" si="130"/>
        <v>Under</v>
      </c>
      <c r="G2037" s="26">
        <f t="shared" si="131"/>
        <v>21</v>
      </c>
    </row>
    <row r="2038" spans="1:7" ht="15" x14ac:dyDescent="0.25">
      <c r="A2038" s="1">
        <v>44383</v>
      </c>
      <c r="B2038" s="2">
        <v>0.91424768518518518</v>
      </c>
      <c r="C2038">
        <v>15</v>
      </c>
      <c r="D2038" s="24">
        <f t="shared" si="129"/>
        <v>15</v>
      </c>
      <c r="E2038" s="26" t="str">
        <f t="shared" si="132"/>
        <v>Under</v>
      </c>
      <c r="F2038" s="26" t="str">
        <f t="shared" si="130"/>
        <v>Under</v>
      </c>
      <c r="G2038" s="26">
        <f t="shared" si="131"/>
        <v>21</v>
      </c>
    </row>
    <row r="2039" spans="1:7" ht="15" x14ac:dyDescent="0.25">
      <c r="A2039" s="1">
        <v>44383</v>
      </c>
      <c r="B2039" s="2">
        <v>0.91442129629629632</v>
      </c>
      <c r="C2039">
        <v>20</v>
      </c>
      <c r="D2039" s="24">
        <f t="shared" si="129"/>
        <v>20</v>
      </c>
      <c r="E2039" s="26" t="str">
        <f t="shared" si="132"/>
        <v>Under</v>
      </c>
      <c r="F2039" s="26" t="str">
        <f t="shared" si="130"/>
        <v>Under</v>
      </c>
      <c r="G2039" s="26">
        <f t="shared" si="131"/>
        <v>21</v>
      </c>
    </row>
    <row r="2040" spans="1:7" ht="15" x14ac:dyDescent="0.25">
      <c r="A2040" s="1">
        <v>44383</v>
      </c>
      <c r="B2040" s="2">
        <v>0.91791666666666671</v>
      </c>
      <c r="C2040">
        <v>13</v>
      </c>
      <c r="D2040" s="24">
        <f t="shared" si="129"/>
        <v>13</v>
      </c>
      <c r="E2040" s="26" t="str">
        <f t="shared" si="132"/>
        <v>Under</v>
      </c>
      <c r="F2040" s="26" t="str">
        <f t="shared" si="130"/>
        <v>Under</v>
      </c>
      <c r="G2040" s="26">
        <f t="shared" si="131"/>
        <v>22</v>
      </c>
    </row>
    <row r="2041" spans="1:7" ht="15" x14ac:dyDescent="0.25">
      <c r="A2041" s="1">
        <v>44383</v>
      </c>
      <c r="B2041" s="2">
        <v>0.91973379629629637</v>
      </c>
      <c r="C2041">
        <v>14</v>
      </c>
      <c r="D2041" s="24">
        <f t="shared" si="129"/>
        <v>14</v>
      </c>
      <c r="E2041" s="26" t="str">
        <f t="shared" si="132"/>
        <v>Under</v>
      </c>
      <c r="F2041" s="26" t="str">
        <f t="shared" si="130"/>
        <v>Under</v>
      </c>
      <c r="G2041" s="26">
        <f t="shared" si="131"/>
        <v>22</v>
      </c>
    </row>
    <row r="2042" spans="1:7" ht="15" x14ac:dyDescent="0.25">
      <c r="A2042" s="1">
        <v>44383</v>
      </c>
      <c r="B2042" s="2">
        <v>0.92003472222222227</v>
      </c>
      <c r="C2042">
        <v>27</v>
      </c>
      <c r="D2042" s="24">
        <f t="shared" si="129"/>
        <v>27</v>
      </c>
      <c r="E2042" s="26" t="str">
        <f t="shared" si="132"/>
        <v>Over</v>
      </c>
      <c r="F2042" s="26" t="str">
        <f t="shared" si="130"/>
        <v>Over</v>
      </c>
      <c r="G2042" s="26">
        <f t="shared" si="131"/>
        <v>22</v>
      </c>
    </row>
    <row r="2043" spans="1:7" ht="15" x14ac:dyDescent="0.25">
      <c r="A2043" s="1">
        <v>44383</v>
      </c>
      <c r="B2043" s="2">
        <v>0.92778935185185185</v>
      </c>
      <c r="C2043">
        <v>27</v>
      </c>
      <c r="D2043" s="24">
        <f t="shared" si="129"/>
        <v>27</v>
      </c>
      <c r="E2043" s="26" t="str">
        <f t="shared" si="132"/>
        <v>Over</v>
      </c>
      <c r="F2043" s="26" t="str">
        <f t="shared" si="130"/>
        <v>Over</v>
      </c>
      <c r="G2043" s="26">
        <f t="shared" si="131"/>
        <v>22</v>
      </c>
    </row>
    <row r="2044" spans="1:7" ht="15" x14ac:dyDescent="0.25">
      <c r="A2044" s="1">
        <v>44383</v>
      </c>
      <c r="B2044" s="2">
        <v>0.92778935185185185</v>
      </c>
      <c r="C2044">
        <v>25</v>
      </c>
      <c r="D2044" s="24">
        <f t="shared" si="129"/>
        <v>25</v>
      </c>
      <c r="E2044" s="26" t="str">
        <f t="shared" si="132"/>
        <v>Over</v>
      </c>
      <c r="F2044" s="26" t="str">
        <f t="shared" si="130"/>
        <v>Over</v>
      </c>
      <c r="G2044" s="26">
        <f t="shared" si="131"/>
        <v>22</v>
      </c>
    </row>
    <row r="2045" spans="1:7" ht="15" x14ac:dyDescent="0.25">
      <c r="A2045" s="1">
        <v>44383</v>
      </c>
      <c r="B2045" s="2">
        <v>0.92909722222222213</v>
      </c>
      <c r="C2045">
        <v>15</v>
      </c>
      <c r="D2045" s="24">
        <f t="shared" si="129"/>
        <v>15</v>
      </c>
      <c r="E2045" s="26" t="str">
        <f t="shared" si="132"/>
        <v>Under</v>
      </c>
      <c r="F2045" s="26" t="str">
        <f t="shared" si="130"/>
        <v>Under</v>
      </c>
      <c r="G2045" s="26">
        <f t="shared" si="131"/>
        <v>22</v>
      </c>
    </row>
    <row r="2046" spans="1:7" ht="15" x14ac:dyDescent="0.25">
      <c r="A2046" s="1">
        <v>44383</v>
      </c>
      <c r="B2046" s="2">
        <v>0.93122685185185183</v>
      </c>
      <c r="C2046">
        <v>18</v>
      </c>
      <c r="D2046" s="24">
        <f t="shared" si="129"/>
        <v>18</v>
      </c>
      <c r="E2046" s="26" t="str">
        <f t="shared" si="132"/>
        <v>Under</v>
      </c>
      <c r="F2046" s="26" t="str">
        <f t="shared" si="130"/>
        <v>Under</v>
      </c>
      <c r="G2046" s="26">
        <f t="shared" si="131"/>
        <v>22</v>
      </c>
    </row>
    <row r="2047" spans="1:7" ht="15" x14ac:dyDescent="0.25">
      <c r="A2047" s="1">
        <v>44383</v>
      </c>
      <c r="B2047" s="2">
        <v>0.93303240740740734</v>
      </c>
      <c r="C2047">
        <v>15</v>
      </c>
      <c r="D2047" s="24">
        <f t="shared" si="129"/>
        <v>15</v>
      </c>
      <c r="E2047" s="26" t="str">
        <f t="shared" si="132"/>
        <v>Under</v>
      </c>
      <c r="F2047" s="26" t="str">
        <f t="shared" si="130"/>
        <v>Under</v>
      </c>
      <c r="G2047" s="26">
        <f t="shared" si="131"/>
        <v>22</v>
      </c>
    </row>
    <row r="2048" spans="1:7" ht="15" x14ac:dyDescent="0.25">
      <c r="A2048" s="1">
        <v>44383</v>
      </c>
      <c r="B2048" s="2">
        <v>0.93306712962962957</v>
      </c>
      <c r="C2048">
        <v>15</v>
      </c>
      <c r="D2048" s="24">
        <f t="shared" si="129"/>
        <v>15</v>
      </c>
      <c r="E2048" s="26" t="str">
        <f t="shared" si="132"/>
        <v>Under</v>
      </c>
      <c r="F2048" s="26" t="str">
        <f t="shared" si="130"/>
        <v>Under</v>
      </c>
      <c r="G2048" s="26">
        <f t="shared" si="131"/>
        <v>22</v>
      </c>
    </row>
    <row r="2049" spans="1:7" ht="15" x14ac:dyDescent="0.25">
      <c r="A2049" s="1">
        <v>44383</v>
      </c>
      <c r="B2049" s="2">
        <v>0.93641203703703713</v>
      </c>
      <c r="C2049">
        <v>18</v>
      </c>
      <c r="D2049" s="24">
        <f t="shared" si="129"/>
        <v>18</v>
      </c>
      <c r="E2049" s="26" t="str">
        <f t="shared" si="132"/>
        <v>Under</v>
      </c>
      <c r="F2049" s="26" t="str">
        <f t="shared" si="130"/>
        <v>Under</v>
      </c>
      <c r="G2049" s="26">
        <f t="shared" si="131"/>
        <v>22</v>
      </c>
    </row>
    <row r="2050" spans="1:7" ht="15" x14ac:dyDescent="0.25">
      <c r="A2050" s="1">
        <v>44383</v>
      </c>
      <c r="B2050" s="2">
        <v>0.93642361111111105</v>
      </c>
      <c r="C2050">
        <v>19</v>
      </c>
      <c r="D2050" s="24">
        <f t="shared" si="129"/>
        <v>19</v>
      </c>
      <c r="E2050" s="26" t="str">
        <f t="shared" si="132"/>
        <v>Under</v>
      </c>
      <c r="F2050" s="26" t="str">
        <f t="shared" si="130"/>
        <v>Under</v>
      </c>
      <c r="G2050" s="26">
        <f t="shared" si="131"/>
        <v>22</v>
      </c>
    </row>
    <row r="2051" spans="1:7" ht="15" x14ac:dyDescent="0.25">
      <c r="A2051" s="1">
        <v>44383</v>
      </c>
      <c r="B2051" s="2">
        <v>0.93688657407407405</v>
      </c>
      <c r="C2051">
        <v>19</v>
      </c>
      <c r="D2051" s="24">
        <f t="shared" si="129"/>
        <v>19</v>
      </c>
      <c r="E2051" s="26" t="str">
        <f t="shared" si="132"/>
        <v>Under</v>
      </c>
      <c r="F2051" s="26" t="str">
        <f t="shared" si="130"/>
        <v>Under</v>
      </c>
      <c r="G2051" s="26">
        <f t="shared" si="131"/>
        <v>22</v>
      </c>
    </row>
    <row r="2052" spans="1:7" ht="15" x14ac:dyDescent="0.25">
      <c r="A2052" s="1">
        <v>44383</v>
      </c>
      <c r="B2052" s="2">
        <v>0.94262731481481488</v>
      </c>
      <c r="C2052">
        <v>13</v>
      </c>
      <c r="D2052" s="24">
        <f t="shared" si="129"/>
        <v>13</v>
      </c>
      <c r="E2052" s="26" t="str">
        <f t="shared" si="132"/>
        <v>Under</v>
      </c>
      <c r="F2052" s="26" t="str">
        <f t="shared" si="130"/>
        <v>Under</v>
      </c>
      <c r="G2052" s="26">
        <f t="shared" si="131"/>
        <v>22</v>
      </c>
    </row>
    <row r="2053" spans="1:7" ht="15" x14ac:dyDescent="0.25">
      <c r="A2053" s="1">
        <v>44383</v>
      </c>
      <c r="B2053" s="2">
        <v>0.94355324074074076</v>
      </c>
      <c r="C2053">
        <v>13</v>
      </c>
      <c r="D2053" s="24">
        <f t="shared" si="129"/>
        <v>13</v>
      </c>
      <c r="E2053" s="26" t="str">
        <f t="shared" si="132"/>
        <v>Under</v>
      </c>
      <c r="F2053" s="26" t="str">
        <f t="shared" si="130"/>
        <v>Under</v>
      </c>
      <c r="G2053" s="26">
        <f t="shared" si="131"/>
        <v>22</v>
      </c>
    </row>
    <row r="2054" spans="1:7" ht="15" x14ac:dyDescent="0.25">
      <c r="A2054" s="1">
        <v>44383</v>
      </c>
      <c r="B2054" s="2">
        <v>0.95136574074074076</v>
      </c>
      <c r="C2054">
        <v>9</v>
      </c>
      <c r="D2054" s="24">
        <f t="shared" si="129"/>
        <v>9</v>
      </c>
      <c r="E2054" s="26" t="str">
        <f t="shared" si="132"/>
        <v>Under</v>
      </c>
      <c r="F2054" s="26" t="str">
        <f t="shared" si="130"/>
        <v>Under</v>
      </c>
      <c r="G2054" s="26">
        <f t="shared" si="131"/>
        <v>22</v>
      </c>
    </row>
    <row r="2055" spans="1:7" ht="15" x14ac:dyDescent="0.25">
      <c r="A2055" s="1">
        <v>44383</v>
      </c>
      <c r="B2055" s="2">
        <v>0.95145833333333341</v>
      </c>
      <c r="C2055">
        <v>14</v>
      </c>
      <c r="D2055" s="24">
        <f t="shared" si="129"/>
        <v>14</v>
      </c>
      <c r="E2055" s="26" t="str">
        <f t="shared" si="132"/>
        <v>Under</v>
      </c>
      <c r="F2055" s="26" t="str">
        <f t="shared" si="130"/>
        <v>Under</v>
      </c>
      <c r="G2055" s="26">
        <f t="shared" si="131"/>
        <v>22</v>
      </c>
    </row>
    <row r="2056" spans="1:7" ht="15" x14ac:dyDescent="0.25">
      <c r="A2056" s="1">
        <v>44383</v>
      </c>
      <c r="B2056" s="2">
        <v>0.97370370370370374</v>
      </c>
      <c r="C2056">
        <v>20</v>
      </c>
      <c r="D2056" s="24">
        <f t="shared" si="129"/>
        <v>20</v>
      </c>
      <c r="E2056" s="26" t="str">
        <f t="shared" si="132"/>
        <v>Under</v>
      </c>
      <c r="F2056" s="26" t="str">
        <f t="shared" si="130"/>
        <v>Under</v>
      </c>
      <c r="G2056" s="26">
        <f t="shared" si="131"/>
        <v>23</v>
      </c>
    </row>
    <row r="2057" spans="1:7" ht="15" x14ac:dyDescent="0.25">
      <c r="A2057" s="1">
        <v>44383</v>
      </c>
      <c r="B2057" s="2">
        <v>0.97931712962962969</v>
      </c>
      <c r="C2057">
        <v>12</v>
      </c>
      <c r="D2057" s="24">
        <f t="shared" si="129"/>
        <v>12</v>
      </c>
      <c r="E2057" s="26" t="str">
        <f t="shared" si="132"/>
        <v>Under</v>
      </c>
      <c r="F2057" s="26" t="str">
        <f t="shared" si="130"/>
        <v>Under</v>
      </c>
      <c r="G2057" s="26">
        <f t="shared" si="131"/>
        <v>23</v>
      </c>
    </row>
    <row r="2058" spans="1:7" ht="15" x14ac:dyDescent="0.25">
      <c r="A2058" s="1">
        <v>44383</v>
      </c>
      <c r="B2058" s="2">
        <v>0.98681712962962964</v>
      </c>
      <c r="C2058">
        <v>14</v>
      </c>
      <c r="D2058" s="24">
        <f t="shared" si="129"/>
        <v>14</v>
      </c>
      <c r="E2058" s="26" t="str">
        <f t="shared" si="132"/>
        <v>Under</v>
      </c>
      <c r="F2058" s="26" t="str">
        <f t="shared" si="130"/>
        <v>Under</v>
      </c>
      <c r="G2058" s="26">
        <f t="shared" si="131"/>
        <v>23</v>
      </c>
    </row>
    <row r="2059" spans="1:7" ht="15" x14ac:dyDescent="0.25">
      <c r="A2059" s="1">
        <v>44384</v>
      </c>
      <c r="B2059" s="2">
        <v>7.6620370370370366E-3</v>
      </c>
      <c r="C2059">
        <v>14</v>
      </c>
      <c r="D2059" s="24">
        <f t="shared" si="129"/>
        <v>14</v>
      </c>
      <c r="E2059" s="26" t="str">
        <f t="shared" si="132"/>
        <v>Under</v>
      </c>
      <c r="F2059" s="26" t="str">
        <f t="shared" si="130"/>
        <v>Under</v>
      </c>
      <c r="G2059" s="26">
        <f t="shared" si="131"/>
        <v>0</v>
      </c>
    </row>
    <row r="2060" spans="1:7" ht="15" x14ac:dyDescent="0.25">
      <c r="A2060" s="1">
        <v>44384</v>
      </c>
      <c r="B2060" s="2">
        <v>3.2071759259259258E-2</v>
      </c>
      <c r="C2060">
        <v>18</v>
      </c>
      <c r="D2060" s="24">
        <f t="shared" si="129"/>
        <v>18</v>
      </c>
      <c r="E2060" s="26" t="str">
        <f t="shared" si="132"/>
        <v>Under</v>
      </c>
      <c r="F2060" s="26" t="str">
        <f t="shared" si="130"/>
        <v>Under</v>
      </c>
      <c r="G2060" s="26">
        <f t="shared" si="131"/>
        <v>0</v>
      </c>
    </row>
    <row r="2061" spans="1:7" ht="15" x14ac:dyDescent="0.25">
      <c r="A2061" s="1">
        <v>44384</v>
      </c>
      <c r="B2061" s="2">
        <v>0.11457175925925926</v>
      </c>
      <c r="C2061">
        <v>14</v>
      </c>
      <c r="D2061" s="24">
        <f t="shared" si="129"/>
        <v>14</v>
      </c>
      <c r="E2061" s="26" t="str">
        <f t="shared" si="132"/>
        <v>Under</v>
      </c>
      <c r="F2061" s="26" t="str">
        <f t="shared" si="130"/>
        <v>Under</v>
      </c>
      <c r="G2061" s="26">
        <f t="shared" si="131"/>
        <v>2</v>
      </c>
    </row>
    <row r="2062" spans="1:7" ht="15" x14ac:dyDescent="0.25">
      <c r="A2062" s="1">
        <v>44384</v>
      </c>
      <c r="B2062" s="2">
        <v>0.17782407407407408</v>
      </c>
      <c r="C2062">
        <v>14</v>
      </c>
      <c r="D2062" s="24">
        <f t="shared" si="129"/>
        <v>14</v>
      </c>
      <c r="E2062" s="26" t="str">
        <f t="shared" si="132"/>
        <v>Under</v>
      </c>
      <c r="F2062" s="26" t="str">
        <f t="shared" si="130"/>
        <v>Under</v>
      </c>
      <c r="G2062" s="26">
        <f t="shared" si="131"/>
        <v>4</v>
      </c>
    </row>
    <row r="2063" spans="1:7" ht="15" x14ac:dyDescent="0.25">
      <c r="A2063" s="1">
        <v>44384</v>
      </c>
      <c r="B2063" s="2">
        <v>0.21541666666666667</v>
      </c>
      <c r="C2063">
        <v>14</v>
      </c>
      <c r="D2063" s="24">
        <f t="shared" si="129"/>
        <v>14</v>
      </c>
      <c r="E2063" s="26" t="str">
        <f t="shared" si="132"/>
        <v>Under</v>
      </c>
      <c r="F2063" s="26" t="str">
        <f t="shared" si="130"/>
        <v>Under</v>
      </c>
      <c r="G2063" s="26">
        <f t="shared" si="131"/>
        <v>5</v>
      </c>
    </row>
    <row r="2064" spans="1:7" ht="15" x14ac:dyDescent="0.25">
      <c r="A2064" s="1">
        <v>44384</v>
      </c>
      <c r="B2064" s="2">
        <v>0.22454861111111113</v>
      </c>
      <c r="C2064">
        <v>13</v>
      </c>
      <c r="D2064" s="24">
        <f t="shared" si="129"/>
        <v>13</v>
      </c>
      <c r="E2064" s="26" t="str">
        <f t="shared" si="132"/>
        <v>Under</v>
      </c>
      <c r="F2064" s="26" t="str">
        <f t="shared" si="130"/>
        <v>Under</v>
      </c>
      <c r="G2064" s="26">
        <f t="shared" si="131"/>
        <v>5</v>
      </c>
    </row>
    <row r="2065" spans="1:7" ht="15" x14ac:dyDescent="0.25">
      <c r="A2065" s="1">
        <v>44384</v>
      </c>
      <c r="B2065" s="2">
        <v>0.23483796296296297</v>
      </c>
      <c r="C2065">
        <v>17</v>
      </c>
      <c r="D2065" s="24">
        <f t="shared" si="129"/>
        <v>17</v>
      </c>
      <c r="E2065" s="26" t="str">
        <f t="shared" si="132"/>
        <v>Under</v>
      </c>
      <c r="F2065" s="26" t="str">
        <f t="shared" si="130"/>
        <v>Under</v>
      </c>
      <c r="G2065" s="26">
        <f t="shared" si="131"/>
        <v>5</v>
      </c>
    </row>
    <row r="2066" spans="1:7" ht="15" x14ac:dyDescent="0.25">
      <c r="A2066" s="1">
        <v>44384</v>
      </c>
      <c r="B2066" s="2">
        <v>0.24255787037037035</v>
      </c>
      <c r="C2066">
        <v>11</v>
      </c>
      <c r="D2066" s="24">
        <f t="shared" si="129"/>
        <v>11</v>
      </c>
      <c r="E2066" s="26" t="str">
        <f t="shared" si="132"/>
        <v>Under</v>
      </c>
      <c r="F2066" s="26" t="str">
        <f t="shared" si="130"/>
        <v>Under</v>
      </c>
      <c r="G2066" s="26">
        <f t="shared" si="131"/>
        <v>5</v>
      </c>
    </row>
    <row r="2067" spans="1:7" ht="15" x14ac:dyDescent="0.25">
      <c r="A2067" s="1">
        <v>44384</v>
      </c>
      <c r="B2067" s="2">
        <v>0.27246527777777779</v>
      </c>
      <c r="C2067">
        <v>15</v>
      </c>
      <c r="D2067" s="24">
        <f t="shared" si="129"/>
        <v>15</v>
      </c>
      <c r="E2067" s="26" t="str">
        <f t="shared" si="132"/>
        <v>Under</v>
      </c>
      <c r="F2067" s="26" t="str">
        <f t="shared" si="130"/>
        <v>Under</v>
      </c>
      <c r="G2067" s="26">
        <f t="shared" si="131"/>
        <v>6</v>
      </c>
    </row>
    <row r="2068" spans="1:7" ht="15" x14ac:dyDescent="0.25">
      <c r="A2068" s="1">
        <v>44384</v>
      </c>
      <c r="B2068" s="2">
        <v>0.27403935185185185</v>
      </c>
      <c r="C2068">
        <v>16</v>
      </c>
      <c r="D2068" s="24">
        <f t="shared" si="129"/>
        <v>16</v>
      </c>
      <c r="E2068" s="26" t="str">
        <f t="shared" si="132"/>
        <v>Under</v>
      </c>
      <c r="F2068" s="26" t="str">
        <f t="shared" si="130"/>
        <v>Under</v>
      </c>
      <c r="G2068" s="26">
        <f t="shared" si="131"/>
        <v>6</v>
      </c>
    </row>
    <row r="2069" spans="1:7" ht="15" x14ac:dyDescent="0.25">
      <c r="A2069" s="1">
        <v>44384</v>
      </c>
      <c r="B2069" s="2">
        <v>0.27530092592592592</v>
      </c>
      <c r="C2069">
        <v>21</v>
      </c>
      <c r="D2069" s="24">
        <f t="shared" si="129"/>
        <v>21</v>
      </c>
      <c r="E2069" s="26" t="str">
        <f t="shared" si="132"/>
        <v>Under</v>
      </c>
      <c r="F2069" s="26" t="str">
        <f t="shared" si="130"/>
        <v>Over</v>
      </c>
      <c r="G2069" s="26">
        <f t="shared" si="131"/>
        <v>6</v>
      </c>
    </row>
    <row r="2070" spans="1:7" ht="15" x14ac:dyDescent="0.25">
      <c r="A2070" s="1">
        <v>44384</v>
      </c>
      <c r="B2070" s="2">
        <v>0.27777777777777779</v>
      </c>
      <c r="C2070">
        <v>21</v>
      </c>
      <c r="D2070" s="24">
        <f t="shared" si="129"/>
        <v>21</v>
      </c>
      <c r="E2070" s="26" t="str">
        <f t="shared" si="132"/>
        <v>Under</v>
      </c>
      <c r="F2070" s="26" t="str">
        <f t="shared" si="130"/>
        <v>Over</v>
      </c>
      <c r="G2070" s="26">
        <f t="shared" si="131"/>
        <v>6</v>
      </c>
    </row>
    <row r="2071" spans="1:7" ht="15" x14ac:dyDescent="0.25">
      <c r="A2071" s="1">
        <v>44384</v>
      </c>
      <c r="B2071" s="2">
        <v>0.27778935185185188</v>
      </c>
      <c r="C2071">
        <v>20</v>
      </c>
      <c r="D2071" s="24">
        <f t="shared" ref="D2071:D2134" si="133">IF(C2071="","",IF($B$9="mph",C2071,ROUND(C2071*0.6214,0)))</f>
        <v>20</v>
      </c>
      <c r="E2071" s="26" t="str">
        <f t="shared" si="132"/>
        <v>Under</v>
      </c>
      <c r="F2071" s="26" t="str">
        <f t="shared" ref="F2071:F2134" si="134">IF(D2071="","",IF(D2071&gt;$B$10,"Over","Under"))</f>
        <v>Under</v>
      </c>
      <c r="G2071" s="26">
        <f t="shared" ref="G2071:G2134" si="135">HOUR(B2071)</f>
        <v>6</v>
      </c>
    </row>
    <row r="2072" spans="1:7" ht="15" x14ac:dyDescent="0.25">
      <c r="A2072" s="1">
        <v>44384</v>
      </c>
      <c r="B2072" s="2">
        <v>0.27780092592592592</v>
      </c>
      <c r="C2072">
        <v>18</v>
      </c>
      <c r="D2072" s="24">
        <f t="shared" si="133"/>
        <v>18</v>
      </c>
      <c r="E2072" s="26" t="str">
        <f t="shared" ref="E2072:E2135" si="136">IF(D2072="","",IF(D2072&gt;$B$11,"Over","Under"))</f>
        <v>Under</v>
      </c>
      <c r="F2072" s="26" t="str">
        <f t="shared" si="134"/>
        <v>Under</v>
      </c>
      <c r="G2072" s="26">
        <f t="shared" si="135"/>
        <v>6</v>
      </c>
    </row>
    <row r="2073" spans="1:7" ht="15" x14ac:dyDescent="0.25">
      <c r="A2073" s="1">
        <v>44384</v>
      </c>
      <c r="B2073" s="2">
        <v>0.27865740740740741</v>
      </c>
      <c r="C2073">
        <v>18</v>
      </c>
      <c r="D2073" s="24">
        <f t="shared" si="133"/>
        <v>18</v>
      </c>
      <c r="E2073" s="26" t="str">
        <f t="shared" si="136"/>
        <v>Under</v>
      </c>
      <c r="F2073" s="26" t="str">
        <f t="shared" si="134"/>
        <v>Under</v>
      </c>
      <c r="G2073" s="26">
        <f t="shared" si="135"/>
        <v>6</v>
      </c>
    </row>
    <row r="2074" spans="1:7" ht="15" x14ac:dyDescent="0.25">
      <c r="A2074" s="1">
        <v>44384</v>
      </c>
      <c r="B2074" s="2">
        <v>0.27875</v>
      </c>
      <c r="C2074">
        <v>15</v>
      </c>
      <c r="D2074" s="24">
        <f t="shared" si="133"/>
        <v>15</v>
      </c>
      <c r="E2074" s="26" t="str">
        <f t="shared" si="136"/>
        <v>Under</v>
      </c>
      <c r="F2074" s="26" t="str">
        <f t="shared" si="134"/>
        <v>Under</v>
      </c>
      <c r="G2074" s="26">
        <f t="shared" si="135"/>
        <v>6</v>
      </c>
    </row>
    <row r="2075" spans="1:7" ht="15" x14ac:dyDescent="0.25">
      <c r="A2075" s="1">
        <v>44384</v>
      </c>
      <c r="B2075" s="2">
        <v>0.28062500000000001</v>
      </c>
      <c r="C2075">
        <v>12</v>
      </c>
      <c r="D2075" s="24">
        <f t="shared" si="133"/>
        <v>12</v>
      </c>
      <c r="E2075" s="26" t="str">
        <f t="shared" si="136"/>
        <v>Under</v>
      </c>
      <c r="F2075" s="26" t="str">
        <f t="shared" si="134"/>
        <v>Under</v>
      </c>
      <c r="G2075" s="26">
        <f t="shared" si="135"/>
        <v>6</v>
      </c>
    </row>
    <row r="2076" spans="1:7" ht="15" x14ac:dyDescent="0.25">
      <c r="A2076" s="1">
        <v>44384</v>
      </c>
      <c r="B2076" s="2">
        <v>0.28108796296296296</v>
      </c>
      <c r="C2076">
        <v>19</v>
      </c>
      <c r="D2076" s="24">
        <f t="shared" si="133"/>
        <v>19</v>
      </c>
      <c r="E2076" s="26" t="str">
        <f t="shared" si="136"/>
        <v>Under</v>
      </c>
      <c r="F2076" s="26" t="str">
        <f t="shared" si="134"/>
        <v>Under</v>
      </c>
      <c r="G2076" s="26">
        <f t="shared" si="135"/>
        <v>6</v>
      </c>
    </row>
    <row r="2077" spans="1:7" ht="15" x14ac:dyDescent="0.25">
      <c r="A2077" s="1">
        <v>44384</v>
      </c>
      <c r="B2077" s="2">
        <v>0.28179398148148149</v>
      </c>
      <c r="C2077">
        <v>15</v>
      </c>
      <c r="D2077" s="24">
        <f t="shared" si="133"/>
        <v>15</v>
      </c>
      <c r="E2077" s="26" t="str">
        <f t="shared" si="136"/>
        <v>Under</v>
      </c>
      <c r="F2077" s="26" t="str">
        <f t="shared" si="134"/>
        <v>Under</v>
      </c>
      <c r="G2077" s="26">
        <f t="shared" si="135"/>
        <v>6</v>
      </c>
    </row>
    <row r="2078" spans="1:7" ht="15" x14ac:dyDescent="0.25">
      <c r="A2078" s="1">
        <v>44384</v>
      </c>
      <c r="B2078" s="2">
        <v>0.28247685185185184</v>
      </c>
      <c r="C2078">
        <v>17</v>
      </c>
      <c r="D2078" s="24">
        <f t="shared" si="133"/>
        <v>17</v>
      </c>
      <c r="E2078" s="26" t="str">
        <f t="shared" si="136"/>
        <v>Under</v>
      </c>
      <c r="F2078" s="26" t="str">
        <f t="shared" si="134"/>
        <v>Under</v>
      </c>
      <c r="G2078" s="26">
        <f t="shared" si="135"/>
        <v>6</v>
      </c>
    </row>
    <row r="2079" spans="1:7" ht="15" x14ac:dyDescent="0.25">
      <c r="A2079" s="1">
        <v>44384</v>
      </c>
      <c r="B2079" s="2">
        <v>0.28509259259259262</v>
      </c>
      <c r="C2079">
        <v>19</v>
      </c>
      <c r="D2079" s="24">
        <f t="shared" si="133"/>
        <v>19</v>
      </c>
      <c r="E2079" s="26" t="str">
        <f t="shared" si="136"/>
        <v>Under</v>
      </c>
      <c r="F2079" s="26" t="str">
        <f t="shared" si="134"/>
        <v>Under</v>
      </c>
      <c r="G2079" s="26">
        <f t="shared" si="135"/>
        <v>6</v>
      </c>
    </row>
    <row r="2080" spans="1:7" ht="15" x14ac:dyDescent="0.25">
      <c r="A2080" s="1">
        <v>44384</v>
      </c>
      <c r="B2080" s="2">
        <v>0.28719907407407408</v>
      </c>
      <c r="C2080">
        <v>17</v>
      </c>
      <c r="D2080" s="24">
        <f t="shared" si="133"/>
        <v>17</v>
      </c>
      <c r="E2080" s="26" t="str">
        <f t="shared" si="136"/>
        <v>Under</v>
      </c>
      <c r="F2080" s="26" t="str">
        <f t="shared" si="134"/>
        <v>Under</v>
      </c>
      <c r="G2080" s="26">
        <f t="shared" si="135"/>
        <v>6</v>
      </c>
    </row>
    <row r="2081" spans="1:7" ht="15" x14ac:dyDescent="0.25">
      <c r="A2081" s="1">
        <v>44384</v>
      </c>
      <c r="B2081" s="2">
        <v>0.29218749999999999</v>
      </c>
      <c r="C2081">
        <v>24</v>
      </c>
      <c r="D2081" s="24">
        <f t="shared" si="133"/>
        <v>24</v>
      </c>
      <c r="E2081" s="26" t="str">
        <f t="shared" si="136"/>
        <v>Under</v>
      </c>
      <c r="F2081" s="26" t="str">
        <f t="shared" si="134"/>
        <v>Over</v>
      </c>
      <c r="G2081" s="26">
        <f t="shared" si="135"/>
        <v>7</v>
      </c>
    </row>
    <row r="2082" spans="1:7" ht="15" x14ac:dyDescent="0.25">
      <c r="A2082" s="1">
        <v>44384</v>
      </c>
      <c r="B2082" s="2">
        <v>0.29226851851851848</v>
      </c>
      <c r="C2082">
        <v>13</v>
      </c>
      <c r="D2082" s="24">
        <f t="shared" si="133"/>
        <v>13</v>
      </c>
      <c r="E2082" s="26" t="str">
        <f t="shared" si="136"/>
        <v>Under</v>
      </c>
      <c r="F2082" s="26" t="str">
        <f t="shared" si="134"/>
        <v>Under</v>
      </c>
      <c r="G2082" s="26">
        <f t="shared" si="135"/>
        <v>7</v>
      </c>
    </row>
    <row r="2083" spans="1:7" ht="15" x14ac:dyDescent="0.25">
      <c r="A2083" s="1">
        <v>44384</v>
      </c>
      <c r="B2083" s="2">
        <v>0.29380787037037037</v>
      </c>
      <c r="C2083">
        <v>16</v>
      </c>
      <c r="D2083" s="24">
        <f t="shared" si="133"/>
        <v>16</v>
      </c>
      <c r="E2083" s="26" t="str">
        <f t="shared" si="136"/>
        <v>Under</v>
      </c>
      <c r="F2083" s="26" t="str">
        <f t="shared" si="134"/>
        <v>Under</v>
      </c>
      <c r="G2083" s="26">
        <f t="shared" si="135"/>
        <v>7</v>
      </c>
    </row>
    <row r="2084" spans="1:7" ht="15" x14ac:dyDescent="0.25">
      <c r="A2084" s="1">
        <v>44384</v>
      </c>
      <c r="B2084" s="2">
        <v>0.2940625</v>
      </c>
      <c r="C2084">
        <v>17</v>
      </c>
      <c r="D2084" s="24">
        <f t="shared" si="133"/>
        <v>17</v>
      </c>
      <c r="E2084" s="26" t="str">
        <f t="shared" si="136"/>
        <v>Under</v>
      </c>
      <c r="F2084" s="26" t="str">
        <f t="shared" si="134"/>
        <v>Under</v>
      </c>
      <c r="G2084" s="26">
        <f t="shared" si="135"/>
        <v>7</v>
      </c>
    </row>
    <row r="2085" spans="1:7" ht="15" x14ac:dyDescent="0.25">
      <c r="A2085" s="1">
        <v>44384</v>
      </c>
      <c r="B2085" s="2">
        <v>0.29524305555555558</v>
      </c>
      <c r="C2085">
        <v>15</v>
      </c>
      <c r="D2085" s="24">
        <f t="shared" si="133"/>
        <v>15</v>
      </c>
      <c r="E2085" s="26" t="str">
        <f t="shared" si="136"/>
        <v>Under</v>
      </c>
      <c r="F2085" s="26" t="str">
        <f t="shared" si="134"/>
        <v>Under</v>
      </c>
      <c r="G2085" s="26">
        <f t="shared" si="135"/>
        <v>7</v>
      </c>
    </row>
    <row r="2086" spans="1:7" ht="15" x14ac:dyDescent="0.25">
      <c r="A2086" s="1">
        <v>44384</v>
      </c>
      <c r="B2086" s="2">
        <v>0.29655092592592591</v>
      </c>
      <c r="C2086">
        <v>24</v>
      </c>
      <c r="D2086" s="24">
        <f t="shared" si="133"/>
        <v>24</v>
      </c>
      <c r="E2086" s="26" t="str">
        <f t="shared" si="136"/>
        <v>Under</v>
      </c>
      <c r="F2086" s="26" t="str">
        <f t="shared" si="134"/>
        <v>Over</v>
      </c>
      <c r="G2086" s="26">
        <f t="shared" si="135"/>
        <v>7</v>
      </c>
    </row>
    <row r="2087" spans="1:7" ht="15" x14ac:dyDescent="0.25">
      <c r="A2087" s="1">
        <v>44384</v>
      </c>
      <c r="B2087" s="2">
        <v>0.29761574074074076</v>
      </c>
      <c r="C2087">
        <v>14</v>
      </c>
      <c r="D2087" s="24">
        <f t="shared" si="133"/>
        <v>14</v>
      </c>
      <c r="E2087" s="26" t="str">
        <f t="shared" si="136"/>
        <v>Under</v>
      </c>
      <c r="F2087" s="26" t="str">
        <f t="shared" si="134"/>
        <v>Under</v>
      </c>
      <c r="G2087" s="26">
        <f t="shared" si="135"/>
        <v>7</v>
      </c>
    </row>
    <row r="2088" spans="1:7" ht="15" x14ac:dyDescent="0.25">
      <c r="A2088" s="1">
        <v>44384</v>
      </c>
      <c r="B2088" s="2">
        <v>0.29900462962962965</v>
      </c>
      <c r="C2088">
        <v>15</v>
      </c>
      <c r="D2088" s="24">
        <f t="shared" si="133"/>
        <v>15</v>
      </c>
      <c r="E2088" s="26" t="str">
        <f t="shared" si="136"/>
        <v>Under</v>
      </c>
      <c r="F2088" s="26" t="str">
        <f t="shared" si="134"/>
        <v>Under</v>
      </c>
      <c r="G2088" s="26">
        <f t="shared" si="135"/>
        <v>7</v>
      </c>
    </row>
    <row r="2089" spans="1:7" ht="15" x14ac:dyDescent="0.25">
      <c r="A2089" s="1">
        <v>44384</v>
      </c>
      <c r="B2089" s="2">
        <v>0.29971064814814813</v>
      </c>
      <c r="C2089">
        <v>13</v>
      </c>
      <c r="D2089" s="24">
        <f t="shared" si="133"/>
        <v>13</v>
      </c>
      <c r="E2089" s="26" t="str">
        <f t="shared" si="136"/>
        <v>Under</v>
      </c>
      <c r="F2089" s="26" t="str">
        <f t="shared" si="134"/>
        <v>Under</v>
      </c>
      <c r="G2089" s="26">
        <f t="shared" si="135"/>
        <v>7</v>
      </c>
    </row>
    <row r="2090" spans="1:7" ht="15" x14ac:dyDescent="0.25">
      <c r="A2090" s="1">
        <v>44384</v>
      </c>
      <c r="B2090" s="2">
        <v>0.29997685185185186</v>
      </c>
      <c r="C2090">
        <v>14</v>
      </c>
      <c r="D2090" s="24">
        <f t="shared" si="133"/>
        <v>14</v>
      </c>
      <c r="E2090" s="26" t="str">
        <f t="shared" si="136"/>
        <v>Under</v>
      </c>
      <c r="F2090" s="26" t="str">
        <f t="shared" si="134"/>
        <v>Under</v>
      </c>
      <c r="G2090" s="26">
        <f t="shared" si="135"/>
        <v>7</v>
      </c>
    </row>
    <row r="2091" spans="1:7" ht="15" x14ac:dyDescent="0.25">
      <c r="A2091" s="1">
        <v>44384</v>
      </c>
      <c r="B2091" s="2">
        <v>0.30206018518518518</v>
      </c>
      <c r="C2091">
        <v>21</v>
      </c>
      <c r="D2091" s="24">
        <f t="shared" si="133"/>
        <v>21</v>
      </c>
      <c r="E2091" s="26" t="str">
        <f t="shared" si="136"/>
        <v>Under</v>
      </c>
      <c r="F2091" s="26" t="str">
        <f t="shared" si="134"/>
        <v>Over</v>
      </c>
      <c r="G2091" s="26">
        <f t="shared" si="135"/>
        <v>7</v>
      </c>
    </row>
    <row r="2092" spans="1:7" ht="15" x14ac:dyDescent="0.25">
      <c r="A2092" s="1">
        <v>44384</v>
      </c>
      <c r="B2092" s="2">
        <v>0.3027199074074074</v>
      </c>
      <c r="C2092">
        <v>15</v>
      </c>
      <c r="D2092" s="24">
        <f t="shared" si="133"/>
        <v>15</v>
      </c>
      <c r="E2092" s="26" t="str">
        <f t="shared" si="136"/>
        <v>Under</v>
      </c>
      <c r="F2092" s="26" t="str">
        <f t="shared" si="134"/>
        <v>Under</v>
      </c>
      <c r="G2092" s="26">
        <f t="shared" si="135"/>
        <v>7</v>
      </c>
    </row>
    <row r="2093" spans="1:7" ht="15" x14ac:dyDescent="0.25">
      <c r="A2093" s="1">
        <v>44384</v>
      </c>
      <c r="B2093" s="2">
        <v>0.30344907407407407</v>
      </c>
      <c r="C2093">
        <v>18</v>
      </c>
      <c r="D2093" s="24">
        <f t="shared" si="133"/>
        <v>18</v>
      </c>
      <c r="E2093" s="26" t="str">
        <f t="shared" si="136"/>
        <v>Under</v>
      </c>
      <c r="F2093" s="26" t="str">
        <f t="shared" si="134"/>
        <v>Under</v>
      </c>
      <c r="G2093" s="26">
        <f t="shared" si="135"/>
        <v>7</v>
      </c>
    </row>
    <row r="2094" spans="1:7" ht="15" x14ac:dyDescent="0.25">
      <c r="A2094" s="1">
        <v>44384</v>
      </c>
      <c r="B2094" s="2">
        <v>0.30443287037037037</v>
      </c>
      <c r="C2094">
        <v>18</v>
      </c>
      <c r="D2094" s="24">
        <f t="shared" si="133"/>
        <v>18</v>
      </c>
      <c r="E2094" s="26" t="str">
        <f t="shared" si="136"/>
        <v>Under</v>
      </c>
      <c r="F2094" s="26" t="str">
        <f t="shared" si="134"/>
        <v>Under</v>
      </c>
      <c r="G2094" s="26">
        <f t="shared" si="135"/>
        <v>7</v>
      </c>
    </row>
    <row r="2095" spans="1:7" ht="15" x14ac:dyDescent="0.25">
      <c r="A2095" s="1">
        <v>44384</v>
      </c>
      <c r="B2095" s="2">
        <v>0.3044560185185185</v>
      </c>
      <c r="C2095">
        <v>18</v>
      </c>
      <c r="D2095" s="24">
        <f t="shared" si="133"/>
        <v>18</v>
      </c>
      <c r="E2095" s="26" t="str">
        <f t="shared" si="136"/>
        <v>Under</v>
      </c>
      <c r="F2095" s="26" t="str">
        <f t="shared" si="134"/>
        <v>Under</v>
      </c>
      <c r="G2095" s="26">
        <f t="shared" si="135"/>
        <v>7</v>
      </c>
    </row>
    <row r="2096" spans="1:7" ht="15" x14ac:dyDescent="0.25">
      <c r="A2096" s="1">
        <v>44384</v>
      </c>
      <c r="B2096" s="2">
        <v>0.30578703703703702</v>
      </c>
      <c r="C2096">
        <v>14</v>
      </c>
      <c r="D2096" s="24">
        <f t="shared" si="133"/>
        <v>14</v>
      </c>
      <c r="E2096" s="26" t="str">
        <f t="shared" si="136"/>
        <v>Under</v>
      </c>
      <c r="F2096" s="26" t="str">
        <f t="shared" si="134"/>
        <v>Under</v>
      </c>
      <c r="G2096" s="26">
        <f t="shared" si="135"/>
        <v>7</v>
      </c>
    </row>
    <row r="2097" spans="1:7" ht="15" x14ac:dyDescent="0.25">
      <c r="A2097" s="1">
        <v>44384</v>
      </c>
      <c r="B2097" s="2">
        <v>0.30641203703703707</v>
      </c>
      <c r="C2097">
        <v>18</v>
      </c>
      <c r="D2097" s="24">
        <f t="shared" si="133"/>
        <v>18</v>
      </c>
      <c r="E2097" s="26" t="str">
        <f t="shared" si="136"/>
        <v>Under</v>
      </c>
      <c r="F2097" s="26" t="str">
        <f t="shared" si="134"/>
        <v>Under</v>
      </c>
      <c r="G2097" s="26">
        <f t="shared" si="135"/>
        <v>7</v>
      </c>
    </row>
    <row r="2098" spans="1:7" ht="15" x14ac:dyDescent="0.25">
      <c r="A2098" s="1">
        <v>44384</v>
      </c>
      <c r="B2098" s="2">
        <v>0.30766203703703704</v>
      </c>
      <c r="C2098">
        <v>12</v>
      </c>
      <c r="D2098" s="24">
        <f t="shared" si="133"/>
        <v>12</v>
      </c>
      <c r="E2098" s="26" t="str">
        <f t="shared" si="136"/>
        <v>Under</v>
      </c>
      <c r="F2098" s="26" t="str">
        <f t="shared" si="134"/>
        <v>Under</v>
      </c>
      <c r="G2098" s="26">
        <f t="shared" si="135"/>
        <v>7</v>
      </c>
    </row>
    <row r="2099" spans="1:7" ht="15" x14ac:dyDescent="0.25">
      <c r="A2099" s="1">
        <v>44384</v>
      </c>
      <c r="B2099" s="2">
        <v>0.30774305555555553</v>
      </c>
      <c r="C2099">
        <v>25</v>
      </c>
      <c r="D2099" s="24">
        <f t="shared" si="133"/>
        <v>25</v>
      </c>
      <c r="E2099" s="26" t="str">
        <f t="shared" si="136"/>
        <v>Over</v>
      </c>
      <c r="F2099" s="26" t="str">
        <f t="shared" si="134"/>
        <v>Over</v>
      </c>
      <c r="G2099" s="26">
        <f t="shared" si="135"/>
        <v>7</v>
      </c>
    </row>
    <row r="2100" spans="1:7" ht="15" x14ac:dyDescent="0.25">
      <c r="A2100" s="1">
        <v>44384</v>
      </c>
      <c r="B2100" s="2">
        <v>0.30820601851851853</v>
      </c>
      <c r="C2100">
        <v>12</v>
      </c>
      <c r="D2100" s="24">
        <f t="shared" si="133"/>
        <v>12</v>
      </c>
      <c r="E2100" s="26" t="str">
        <f t="shared" si="136"/>
        <v>Under</v>
      </c>
      <c r="F2100" s="26" t="str">
        <f t="shared" si="134"/>
        <v>Under</v>
      </c>
      <c r="G2100" s="26">
        <f t="shared" si="135"/>
        <v>7</v>
      </c>
    </row>
    <row r="2101" spans="1:7" ht="15" x14ac:dyDescent="0.25">
      <c r="A2101" s="1">
        <v>44384</v>
      </c>
      <c r="B2101" s="2">
        <v>0.30864583333333334</v>
      </c>
      <c r="C2101">
        <v>24</v>
      </c>
      <c r="D2101" s="24">
        <f t="shared" si="133"/>
        <v>24</v>
      </c>
      <c r="E2101" s="26" t="str">
        <f t="shared" si="136"/>
        <v>Under</v>
      </c>
      <c r="F2101" s="26" t="str">
        <f t="shared" si="134"/>
        <v>Over</v>
      </c>
      <c r="G2101" s="26">
        <f t="shared" si="135"/>
        <v>7</v>
      </c>
    </row>
    <row r="2102" spans="1:7" ht="15" x14ac:dyDescent="0.25">
      <c r="A2102" s="1">
        <v>44384</v>
      </c>
      <c r="B2102" s="2">
        <v>0.30898148148148147</v>
      </c>
      <c r="C2102">
        <v>14</v>
      </c>
      <c r="D2102" s="24">
        <f t="shared" si="133"/>
        <v>14</v>
      </c>
      <c r="E2102" s="26" t="str">
        <f t="shared" si="136"/>
        <v>Under</v>
      </c>
      <c r="F2102" s="26" t="str">
        <f t="shared" si="134"/>
        <v>Under</v>
      </c>
      <c r="G2102" s="26">
        <f t="shared" si="135"/>
        <v>7</v>
      </c>
    </row>
    <row r="2103" spans="1:7" ht="15" x14ac:dyDescent="0.25">
      <c r="A2103" s="1">
        <v>44384</v>
      </c>
      <c r="B2103" s="2">
        <v>0.31162037037037038</v>
      </c>
      <c r="C2103">
        <v>10</v>
      </c>
      <c r="D2103" s="24">
        <f t="shared" si="133"/>
        <v>10</v>
      </c>
      <c r="E2103" s="26" t="str">
        <f t="shared" si="136"/>
        <v>Under</v>
      </c>
      <c r="F2103" s="26" t="str">
        <f t="shared" si="134"/>
        <v>Under</v>
      </c>
      <c r="G2103" s="26">
        <f t="shared" si="135"/>
        <v>7</v>
      </c>
    </row>
    <row r="2104" spans="1:7" ht="15" x14ac:dyDescent="0.25">
      <c r="A2104" s="1">
        <v>44384</v>
      </c>
      <c r="B2104" s="2">
        <v>0.31290509259259258</v>
      </c>
      <c r="C2104">
        <v>12</v>
      </c>
      <c r="D2104" s="24">
        <f t="shared" si="133"/>
        <v>12</v>
      </c>
      <c r="E2104" s="26" t="str">
        <f t="shared" si="136"/>
        <v>Under</v>
      </c>
      <c r="F2104" s="26" t="str">
        <f t="shared" si="134"/>
        <v>Under</v>
      </c>
      <c r="G2104" s="26">
        <f t="shared" si="135"/>
        <v>7</v>
      </c>
    </row>
    <row r="2105" spans="1:7" ht="15" x14ac:dyDescent="0.25">
      <c r="A2105" s="1">
        <v>44384</v>
      </c>
      <c r="B2105" s="2">
        <v>0.31372685185185184</v>
      </c>
      <c r="C2105">
        <v>17</v>
      </c>
      <c r="D2105" s="24">
        <f t="shared" si="133"/>
        <v>17</v>
      </c>
      <c r="E2105" s="26" t="str">
        <f t="shared" si="136"/>
        <v>Under</v>
      </c>
      <c r="F2105" s="26" t="str">
        <f t="shared" si="134"/>
        <v>Under</v>
      </c>
      <c r="G2105" s="26">
        <f t="shared" si="135"/>
        <v>7</v>
      </c>
    </row>
    <row r="2106" spans="1:7" ht="15" x14ac:dyDescent="0.25">
      <c r="A2106" s="1">
        <v>44384</v>
      </c>
      <c r="B2106" s="2">
        <v>0.31526620370370367</v>
      </c>
      <c r="C2106">
        <v>18</v>
      </c>
      <c r="D2106" s="24">
        <f t="shared" si="133"/>
        <v>18</v>
      </c>
      <c r="E2106" s="26" t="str">
        <f t="shared" si="136"/>
        <v>Under</v>
      </c>
      <c r="F2106" s="26" t="str">
        <f t="shared" si="134"/>
        <v>Under</v>
      </c>
      <c r="G2106" s="26">
        <f t="shared" si="135"/>
        <v>7</v>
      </c>
    </row>
    <row r="2107" spans="1:7" ht="15" x14ac:dyDescent="0.25">
      <c r="A2107" s="1">
        <v>44384</v>
      </c>
      <c r="B2107" s="2">
        <v>0.31539351851851855</v>
      </c>
      <c r="C2107">
        <v>16</v>
      </c>
      <c r="D2107" s="24">
        <f t="shared" si="133"/>
        <v>16</v>
      </c>
      <c r="E2107" s="26" t="str">
        <f t="shared" si="136"/>
        <v>Under</v>
      </c>
      <c r="F2107" s="26" t="str">
        <f t="shared" si="134"/>
        <v>Under</v>
      </c>
      <c r="G2107" s="26">
        <f t="shared" si="135"/>
        <v>7</v>
      </c>
    </row>
    <row r="2108" spans="1:7" ht="15" x14ac:dyDescent="0.25">
      <c r="A2108" s="1">
        <v>44384</v>
      </c>
      <c r="B2108" s="2">
        <v>0.31622685185185184</v>
      </c>
      <c r="C2108">
        <v>17</v>
      </c>
      <c r="D2108" s="24">
        <f t="shared" si="133"/>
        <v>17</v>
      </c>
      <c r="E2108" s="26" t="str">
        <f t="shared" si="136"/>
        <v>Under</v>
      </c>
      <c r="F2108" s="26" t="str">
        <f t="shared" si="134"/>
        <v>Under</v>
      </c>
      <c r="G2108" s="26">
        <f t="shared" si="135"/>
        <v>7</v>
      </c>
    </row>
    <row r="2109" spans="1:7" ht="15" x14ac:dyDescent="0.25">
      <c r="A2109" s="1">
        <v>44384</v>
      </c>
      <c r="B2109" s="2">
        <v>0.31739583333333332</v>
      </c>
      <c r="C2109">
        <v>17</v>
      </c>
      <c r="D2109" s="24">
        <f t="shared" si="133"/>
        <v>17</v>
      </c>
      <c r="E2109" s="26" t="str">
        <f t="shared" si="136"/>
        <v>Under</v>
      </c>
      <c r="F2109" s="26" t="str">
        <f t="shared" si="134"/>
        <v>Under</v>
      </c>
      <c r="G2109" s="26">
        <f t="shared" si="135"/>
        <v>7</v>
      </c>
    </row>
    <row r="2110" spans="1:7" ht="15" x14ac:dyDescent="0.25">
      <c r="A2110" s="1">
        <v>44384</v>
      </c>
      <c r="B2110" s="2">
        <v>0.31793981481481481</v>
      </c>
      <c r="C2110">
        <v>13</v>
      </c>
      <c r="D2110" s="24">
        <f t="shared" si="133"/>
        <v>13</v>
      </c>
      <c r="E2110" s="26" t="str">
        <f t="shared" si="136"/>
        <v>Under</v>
      </c>
      <c r="F2110" s="26" t="str">
        <f t="shared" si="134"/>
        <v>Under</v>
      </c>
      <c r="G2110" s="26">
        <f t="shared" si="135"/>
        <v>7</v>
      </c>
    </row>
    <row r="2111" spans="1:7" ht="15" x14ac:dyDescent="0.25">
      <c r="A2111" s="1">
        <v>44384</v>
      </c>
      <c r="B2111" s="2">
        <v>0.31822916666666667</v>
      </c>
      <c r="C2111">
        <v>18</v>
      </c>
      <c r="D2111" s="24">
        <f t="shared" si="133"/>
        <v>18</v>
      </c>
      <c r="E2111" s="26" t="str">
        <f t="shared" si="136"/>
        <v>Under</v>
      </c>
      <c r="F2111" s="26" t="str">
        <f t="shared" si="134"/>
        <v>Under</v>
      </c>
      <c r="G2111" s="26">
        <f t="shared" si="135"/>
        <v>7</v>
      </c>
    </row>
    <row r="2112" spans="1:7" ht="15" x14ac:dyDescent="0.25">
      <c r="A2112" s="1">
        <v>44384</v>
      </c>
      <c r="B2112" s="2">
        <v>0.31844907407407408</v>
      </c>
      <c r="C2112">
        <v>15</v>
      </c>
      <c r="D2112" s="24">
        <f t="shared" si="133"/>
        <v>15</v>
      </c>
      <c r="E2112" s="26" t="str">
        <f t="shared" si="136"/>
        <v>Under</v>
      </c>
      <c r="F2112" s="26" t="str">
        <f t="shared" si="134"/>
        <v>Under</v>
      </c>
      <c r="G2112" s="26">
        <f t="shared" si="135"/>
        <v>7</v>
      </c>
    </row>
    <row r="2113" spans="1:7" ht="15" x14ac:dyDescent="0.25">
      <c r="A2113" s="1">
        <v>44384</v>
      </c>
      <c r="B2113" s="2">
        <v>0.31891203703703702</v>
      </c>
      <c r="C2113">
        <v>13</v>
      </c>
      <c r="D2113" s="24">
        <f t="shared" si="133"/>
        <v>13</v>
      </c>
      <c r="E2113" s="26" t="str">
        <f t="shared" si="136"/>
        <v>Under</v>
      </c>
      <c r="F2113" s="26" t="str">
        <f t="shared" si="134"/>
        <v>Under</v>
      </c>
      <c r="G2113" s="26">
        <f t="shared" si="135"/>
        <v>7</v>
      </c>
    </row>
    <row r="2114" spans="1:7" ht="15" x14ac:dyDescent="0.25">
      <c r="A2114" s="1">
        <v>44384</v>
      </c>
      <c r="B2114" s="2">
        <v>0.31906249999999997</v>
      </c>
      <c r="C2114">
        <v>18</v>
      </c>
      <c r="D2114" s="24">
        <f t="shared" si="133"/>
        <v>18</v>
      </c>
      <c r="E2114" s="26" t="str">
        <f t="shared" si="136"/>
        <v>Under</v>
      </c>
      <c r="F2114" s="26" t="str">
        <f t="shared" si="134"/>
        <v>Under</v>
      </c>
      <c r="G2114" s="26">
        <f t="shared" si="135"/>
        <v>7</v>
      </c>
    </row>
    <row r="2115" spans="1:7" ht="15" x14ac:dyDescent="0.25">
      <c r="A2115" s="1">
        <v>44384</v>
      </c>
      <c r="B2115" s="2">
        <v>0.31907407407407407</v>
      </c>
      <c r="C2115">
        <v>16</v>
      </c>
      <c r="D2115" s="24">
        <f t="shared" si="133"/>
        <v>16</v>
      </c>
      <c r="E2115" s="26" t="str">
        <f t="shared" si="136"/>
        <v>Under</v>
      </c>
      <c r="F2115" s="26" t="str">
        <f t="shared" si="134"/>
        <v>Under</v>
      </c>
      <c r="G2115" s="26">
        <f t="shared" si="135"/>
        <v>7</v>
      </c>
    </row>
    <row r="2116" spans="1:7" ht="15" x14ac:dyDescent="0.25">
      <c r="A2116" s="1">
        <v>44384</v>
      </c>
      <c r="B2116" s="2">
        <v>0.32005787037037037</v>
      </c>
      <c r="C2116">
        <v>11</v>
      </c>
      <c r="D2116" s="24">
        <f t="shared" si="133"/>
        <v>11</v>
      </c>
      <c r="E2116" s="26" t="str">
        <f t="shared" si="136"/>
        <v>Under</v>
      </c>
      <c r="F2116" s="26" t="str">
        <f t="shared" si="134"/>
        <v>Under</v>
      </c>
      <c r="G2116" s="26">
        <f t="shared" si="135"/>
        <v>7</v>
      </c>
    </row>
    <row r="2117" spans="1:7" ht="15" x14ac:dyDescent="0.25">
      <c r="A2117" s="1">
        <v>44384</v>
      </c>
      <c r="B2117" s="2">
        <v>0.32012731481481482</v>
      </c>
      <c r="C2117">
        <v>15</v>
      </c>
      <c r="D2117" s="24">
        <f t="shared" si="133"/>
        <v>15</v>
      </c>
      <c r="E2117" s="26" t="str">
        <f t="shared" si="136"/>
        <v>Under</v>
      </c>
      <c r="F2117" s="26" t="str">
        <f t="shared" si="134"/>
        <v>Under</v>
      </c>
      <c r="G2117" s="26">
        <f t="shared" si="135"/>
        <v>7</v>
      </c>
    </row>
    <row r="2118" spans="1:7" ht="15" x14ac:dyDescent="0.25">
      <c r="A2118" s="1">
        <v>44384</v>
      </c>
      <c r="B2118" s="2">
        <v>0.32069444444444445</v>
      </c>
      <c r="C2118">
        <v>11</v>
      </c>
      <c r="D2118" s="24">
        <f t="shared" si="133"/>
        <v>11</v>
      </c>
      <c r="E2118" s="26" t="str">
        <f t="shared" si="136"/>
        <v>Under</v>
      </c>
      <c r="F2118" s="26" t="str">
        <f t="shared" si="134"/>
        <v>Under</v>
      </c>
      <c r="G2118" s="26">
        <f t="shared" si="135"/>
        <v>7</v>
      </c>
    </row>
    <row r="2119" spans="1:7" ht="15" x14ac:dyDescent="0.25">
      <c r="A2119" s="1">
        <v>44384</v>
      </c>
      <c r="B2119" s="2">
        <v>0.32092592592592589</v>
      </c>
      <c r="C2119">
        <v>17</v>
      </c>
      <c r="D2119" s="24">
        <f t="shared" si="133"/>
        <v>17</v>
      </c>
      <c r="E2119" s="26" t="str">
        <f t="shared" si="136"/>
        <v>Under</v>
      </c>
      <c r="F2119" s="26" t="str">
        <f t="shared" si="134"/>
        <v>Under</v>
      </c>
      <c r="G2119" s="26">
        <f t="shared" si="135"/>
        <v>7</v>
      </c>
    </row>
    <row r="2120" spans="1:7" ht="15" x14ac:dyDescent="0.25">
      <c r="A2120" s="1">
        <v>44384</v>
      </c>
      <c r="B2120" s="2">
        <v>0.32115740740740745</v>
      </c>
      <c r="C2120">
        <v>14</v>
      </c>
      <c r="D2120" s="24">
        <f t="shared" si="133"/>
        <v>14</v>
      </c>
      <c r="E2120" s="26" t="str">
        <f t="shared" si="136"/>
        <v>Under</v>
      </c>
      <c r="F2120" s="26" t="str">
        <f t="shared" si="134"/>
        <v>Under</v>
      </c>
      <c r="G2120" s="26">
        <f t="shared" si="135"/>
        <v>7</v>
      </c>
    </row>
    <row r="2121" spans="1:7" ht="15" x14ac:dyDescent="0.25">
      <c r="A2121" s="1">
        <v>44384</v>
      </c>
      <c r="B2121" s="2">
        <v>0.32141203703703702</v>
      </c>
      <c r="C2121">
        <v>16</v>
      </c>
      <c r="D2121" s="24">
        <f t="shared" si="133"/>
        <v>16</v>
      </c>
      <c r="E2121" s="26" t="str">
        <f t="shared" si="136"/>
        <v>Under</v>
      </c>
      <c r="F2121" s="26" t="str">
        <f t="shared" si="134"/>
        <v>Under</v>
      </c>
      <c r="G2121" s="26">
        <f t="shared" si="135"/>
        <v>7</v>
      </c>
    </row>
    <row r="2122" spans="1:7" ht="15" x14ac:dyDescent="0.25">
      <c r="A2122" s="1">
        <v>44384</v>
      </c>
      <c r="B2122" s="2">
        <v>0.32244212962962965</v>
      </c>
      <c r="C2122">
        <v>12</v>
      </c>
      <c r="D2122" s="24">
        <f t="shared" si="133"/>
        <v>12</v>
      </c>
      <c r="E2122" s="26" t="str">
        <f t="shared" si="136"/>
        <v>Under</v>
      </c>
      <c r="F2122" s="26" t="str">
        <f t="shared" si="134"/>
        <v>Under</v>
      </c>
      <c r="G2122" s="26">
        <f t="shared" si="135"/>
        <v>7</v>
      </c>
    </row>
    <row r="2123" spans="1:7" ht="15" x14ac:dyDescent="0.25">
      <c r="A2123" s="1">
        <v>44384</v>
      </c>
      <c r="B2123" s="2">
        <v>0.32248842592592591</v>
      </c>
      <c r="C2123">
        <v>14</v>
      </c>
      <c r="D2123" s="24">
        <f t="shared" si="133"/>
        <v>14</v>
      </c>
      <c r="E2123" s="26" t="str">
        <f t="shared" si="136"/>
        <v>Under</v>
      </c>
      <c r="F2123" s="26" t="str">
        <f t="shared" si="134"/>
        <v>Under</v>
      </c>
      <c r="G2123" s="26">
        <f t="shared" si="135"/>
        <v>7</v>
      </c>
    </row>
    <row r="2124" spans="1:7" ht="15" x14ac:dyDescent="0.25">
      <c r="A2124" s="1">
        <v>44384</v>
      </c>
      <c r="B2124" s="2">
        <v>0.32359953703703703</v>
      </c>
      <c r="C2124">
        <v>12</v>
      </c>
      <c r="D2124" s="24">
        <f t="shared" si="133"/>
        <v>12</v>
      </c>
      <c r="E2124" s="26" t="str">
        <f t="shared" si="136"/>
        <v>Under</v>
      </c>
      <c r="F2124" s="26" t="str">
        <f t="shared" si="134"/>
        <v>Under</v>
      </c>
      <c r="G2124" s="26">
        <f t="shared" si="135"/>
        <v>7</v>
      </c>
    </row>
    <row r="2125" spans="1:7" ht="15" x14ac:dyDescent="0.25">
      <c r="A2125" s="1">
        <v>44384</v>
      </c>
      <c r="B2125" s="2">
        <v>0.32371527777777781</v>
      </c>
      <c r="C2125">
        <v>13</v>
      </c>
      <c r="D2125" s="24">
        <f t="shared" si="133"/>
        <v>13</v>
      </c>
      <c r="E2125" s="26" t="str">
        <f t="shared" si="136"/>
        <v>Under</v>
      </c>
      <c r="F2125" s="26" t="str">
        <f t="shared" si="134"/>
        <v>Under</v>
      </c>
      <c r="G2125" s="26">
        <f t="shared" si="135"/>
        <v>7</v>
      </c>
    </row>
    <row r="2126" spans="1:7" ht="15" x14ac:dyDescent="0.25">
      <c r="A2126" s="1">
        <v>44384</v>
      </c>
      <c r="B2126" s="2">
        <v>0.32378472222222221</v>
      </c>
      <c r="C2126">
        <v>19</v>
      </c>
      <c r="D2126" s="24">
        <f t="shared" si="133"/>
        <v>19</v>
      </c>
      <c r="E2126" s="26" t="str">
        <f t="shared" si="136"/>
        <v>Under</v>
      </c>
      <c r="F2126" s="26" t="str">
        <f t="shared" si="134"/>
        <v>Under</v>
      </c>
      <c r="G2126" s="26">
        <f t="shared" si="135"/>
        <v>7</v>
      </c>
    </row>
    <row r="2127" spans="1:7" ht="15" x14ac:dyDescent="0.25">
      <c r="A2127" s="1">
        <v>44384</v>
      </c>
      <c r="B2127" s="2">
        <v>0.32449074074074075</v>
      </c>
      <c r="C2127">
        <v>12</v>
      </c>
      <c r="D2127" s="24">
        <f t="shared" si="133"/>
        <v>12</v>
      </c>
      <c r="E2127" s="26" t="str">
        <f t="shared" si="136"/>
        <v>Under</v>
      </c>
      <c r="F2127" s="26" t="str">
        <f t="shared" si="134"/>
        <v>Under</v>
      </c>
      <c r="G2127" s="26">
        <f t="shared" si="135"/>
        <v>7</v>
      </c>
    </row>
    <row r="2128" spans="1:7" ht="15" x14ac:dyDescent="0.25">
      <c r="A2128" s="1">
        <v>44384</v>
      </c>
      <c r="B2128" s="2">
        <v>0.32462962962962966</v>
      </c>
      <c r="C2128">
        <v>15</v>
      </c>
      <c r="D2128" s="24">
        <f t="shared" si="133"/>
        <v>15</v>
      </c>
      <c r="E2128" s="26" t="str">
        <f t="shared" si="136"/>
        <v>Under</v>
      </c>
      <c r="F2128" s="26" t="str">
        <f t="shared" si="134"/>
        <v>Under</v>
      </c>
      <c r="G2128" s="26">
        <f t="shared" si="135"/>
        <v>7</v>
      </c>
    </row>
    <row r="2129" spans="1:7" ht="15" x14ac:dyDescent="0.25">
      <c r="A2129" s="1">
        <v>44384</v>
      </c>
      <c r="B2129" s="2">
        <v>0.32478009259259261</v>
      </c>
      <c r="C2129">
        <v>18</v>
      </c>
      <c r="D2129" s="24">
        <f t="shared" si="133"/>
        <v>18</v>
      </c>
      <c r="E2129" s="26" t="str">
        <f t="shared" si="136"/>
        <v>Under</v>
      </c>
      <c r="F2129" s="26" t="str">
        <f t="shared" si="134"/>
        <v>Under</v>
      </c>
      <c r="G2129" s="26">
        <f t="shared" si="135"/>
        <v>7</v>
      </c>
    </row>
    <row r="2130" spans="1:7" ht="15" x14ac:dyDescent="0.25">
      <c r="A2130" s="1">
        <v>44384</v>
      </c>
      <c r="B2130" s="2">
        <v>0.32506944444444447</v>
      </c>
      <c r="C2130">
        <v>15</v>
      </c>
      <c r="D2130" s="24">
        <f t="shared" si="133"/>
        <v>15</v>
      </c>
      <c r="E2130" s="26" t="str">
        <f t="shared" si="136"/>
        <v>Under</v>
      </c>
      <c r="F2130" s="26" t="str">
        <f t="shared" si="134"/>
        <v>Under</v>
      </c>
      <c r="G2130" s="26">
        <f t="shared" si="135"/>
        <v>7</v>
      </c>
    </row>
    <row r="2131" spans="1:7" ht="15" x14ac:dyDescent="0.25">
      <c r="A2131" s="1">
        <v>44384</v>
      </c>
      <c r="B2131" s="2">
        <v>0.32510416666666669</v>
      </c>
      <c r="C2131">
        <v>21</v>
      </c>
      <c r="D2131" s="24">
        <f t="shared" si="133"/>
        <v>21</v>
      </c>
      <c r="E2131" s="26" t="str">
        <f t="shared" si="136"/>
        <v>Under</v>
      </c>
      <c r="F2131" s="26" t="str">
        <f t="shared" si="134"/>
        <v>Over</v>
      </c>
      <c r="G2131" s="26">
        <f t="shared" si="135"/>
        <v>7</v>
      </c>
    </row>
    <row r="2132" spans="1:7" ht="15" x14ac:dyDescent="0.25">
      <c r="A2132" s="1">
        <v>44384</v>
      </c>
      <c r="B2132" s="2">
        <v>0.32601851851851854</v>
      </c>
      <c r="C2132">
        <v>20</v>
      </c>
      <c r="D2132" s="24">
        <f t="shared" si="133"/>
        <v>20</v>
      </c>
      <c r="E2132" s="26" t="str">
        <f t="shared" si="136"/>
        <v>Under</v>
      </c>
      <c r="F2132" s="26" t="str">
        <f t="shared" si="134"/>
        <v>Under</v>
      </c>
      <c r="G2132" s="26">
        <f t="shared" si="135"/>
        <v>7</v>
      </c>
    </row>
    <row r="2133" spans="1:7" ht="15" x14ac:dyDescent="0.25">
      <c r="A2133" s="1">
        <v>44384</v>
      </c>
      <c r="B2133" s="2">
        <v>0.32833333333333331</v>
      </c>
      <c r="C2133">
        <v>11</v>
      </c>
      <c r="D2133" s="24">
        <f t="shared" si="133"/>
        <v>11</v>
      </c>
      <c r="E2133" s="26" t="str">
        <f t="shared" si="136"/>
        <v>Under</v>
      </c>
      <c r="F2133" s="26" t="str">
        <f t="shared" si="134"/>
        <v>Under</v>
      </c>
      <c r="G2133" s="26">
        <f t="shared" si="135"/>
        <v>7</v>
      </c>
    </row>
    <row r="2134" spans="1:7" ht="15" x14ac:dyDescent="0.25">
      <c r="A2134" s="1">
        <v>44384</v>
      </c>
      <c r="B2134" s="2">
        <v>0.32962962962962966</v>
      </c>
      <c r="C2134">
        <v>20</v>
      </c>
      <c r="D2134" s="24">
        <f t="shared" si="133"/>
        <v>20</v>
      </c>
      <c r="E2134" s="26" t="str">
        <f t="shared" si="136"/>
        <v>Under</v>
      </c>
      <c r="F2134" s="26" t="str">
        <f t="shared" si="134"/>
        <v>Under</v>
      </c>
      <c r="G2134" s="26">
        <f t="shared" si="135"/>
        <v>7</v>
      </c>
    </row>
    <row r="2135" spans="1:7" ht="15" x14ac:dyDescent="0.25">
      <c r="A2135" s="1">
        <v>44384</v>
      </c>
      <c r="B2135" s="2">
        <v>0.33096064814814813</v>
      </c>
      <c r="C2135">
        <v>14</v>
      </c>
      <c r="D2135" s="24">
        <f t="shared" ref="D2135:D2198" si="137">IF(C2135="","",IF($B$9="mph",C2135,ROUND(C2135*0.6214,0)))</f>
        <v>14</v>
      </c>
      <c r="E2135" s="26" t="str">
        <f t="shared" si="136"/>
        <v>Under</v>
      </c>
      <c r="F2135" s="26" t="str">
        <f t="shared" ref="F2135:F2198" si="138">IF(D2135="","",IF(D2135&gt;$B$10,"Over","Under"))</f>
        <v>Under</v>
      </c>
      <c r="G2135" s="26">
        <f t="shared" ref="G2135:G2198" si="139">HOUR(B2135)</f>
        <v>7</v>
      </c>
    </row>
    <row r="2136" spans="1:7" ht="15" x14ac:dyDescent="0.25">
      <c r="A2136" s="1">
        <v>44384</v>
      </c>
      <c r="B2136" s="2">
        <v>0.33101851851851855</v>
      </c>
      <c r="C2136">
        <v>15</v>
      </c>
      <c r="D2136" s="24">
        <f t="shared" si="137"/>
        <v>15</v>
      </c>
      <c r="E2136" s="26" t="str">
        <f t="shared" ref="E2136:E2199" si="140">IF(D2136="","",IF(D2136&gt;$B$11,"Over","Under"))</f>
        <v>Under</v>
      </c>
      <c r="F2136" s="26" t="str">
        <f t="shared" si="138"/>
        <v>Under</v>
      </c>
      <c r="G2136" s="26">
        <f t="shared" si="139"/>
        <v>7</v>
      </c>
    </row>
    <row r="2137" spans="1:7" ht="15" x14ac:dyDescent="0.25">
      <c r="A2137" s="1">
        <v>44384</v>
      </c>
      <c r="B2137" s="2">
        <v>0.33163194444444444</v>
      </c>
      <c r="C2137">
        <v>17</v>
      </c>
      <c r="D2137" s="24">
        <f t="shared" si="137"/>
        <v>17</v>
      </c>
      <c r="E2137" s="26" t="str">
        <f t="shared" si="140"/>
        <v>Under</v>
      </c>
      <c r="F2137" s="26" t="str">
        <f t="shared" si="138"/>
        <v>Under</v>
      </c>
      <c r="G2137" s="26">
        <f t="shared" si="139"/>
        <v>7</v>
      </c>
    </row>
    <row r="2138" spans="1:7" ht="15" x14ac:dyDescent="0.25">
      <c r="A2138" s="1">
        <v>44384</v>
      </c>
      <c r="B2138" s="2">
        <v>0.33179398148148148</v>
      </c>
      <c r="C2138">
        <v>15</v>
      </c>
      <c r="D2138" s="24">
        <f t="shared" si="137"/>
        <v>15</v>
      </c>
      <c r="E2138" s="26" t="str">
        <f t="shared" si="140"/>
        <v>Under</v>
      </c>
      <c r="F2138" s="26" t="str">
        <f t="shared" si="138"/>
        <v>Under</v>
      </c>
      <c r="G2138" s="26">
        <f t="shared" si="139"/>
        <v>7</v>
      </c>
    </row>
    <row r="2139" spans="1:7" ht="15" x14ac:dyDescent="0.25">
      <c r="A2139" s="1">
        <v>44384</v>
      </c>
      <c r="B2139" s="2">
        <v>0.33268518518518519</v>
      </c>
      <c r="C2139">
        <v>22</v>
      </c>
      <c r="D2139" s="24">
        <f t="shared" si="137"/>
        <v>22</v>
      </c>
      <c r="E2139" s="26" t="str">
        <f t="shared" si="140"/>
        <v>Under</v>
      </c>
      <c r="F2139" s="26" t="str">
        <f t="shared" si="138"/>
        <v>Over</v>
      </c>
      <c r="G2139" s="26">
        <f t="shared" si="139"/>
        <v>7</v>
      </c>
    </row>
    <row r="2140" spans="1:7" ht="15" x14ac:dyDescent="0.25">
      <c r="A2140" s="1">
        <v>44384</v>
      </c>
      <c r="B2140" s="2">
        <v>0.33269675925925929</v>
      </c>
      <c r="C2140">
        <v>20</v>
      </c>
      <c r="D2140" s="24">
        <f t="shared" si="137"/>
        <v>20</v>
      </c>
      <c r="E2140" s="26" t="str">
        <f t="shared" si="140"/>
        <v>Under</v>
      </c>
      <c r="F2140" s="26" t="str">
        <f t="shared" si="138"/>
        <v>Under</v>
      </c>
      <c r="G2140" s="26">
        <f t="shared" si="139"/>
        <v>7</v>
      </c>
    </row>
    <row r="2141" spans="1:7" ht="15" x14ac:dyDescent="0.25">
      <c r="A2141" s="1">
        <v>44384</v>
      </c>
      <c r="B2141" s="2">
        <v>0.33394675925925926</v>
      </c>
      <c r="C2141">
        <v>13</v>
      </c>
      <c r="D2141" s="24">
        <f t="shared" si="137"/>
        <v>13</v>
      </c>
      <c r="E2141" s="26" t="str">
        <f t="shared" si="140"/>
        <v>Under</v>
      </c>
      <c r="F2141" s="26" t="str">
        <f t="shared" si="138"/>
        <v>Under</v>
      </c>
      <c r="G2141" s="26">
        <f t="shared" si="139"/>
        <v>8</v>
      </c>
    </row>
    <row r="2142" spans="1:7" ht="15" x14ac:dyDescent="0.25">
      <c r="A2142" s="1">
        <v>44384</v>
      </c>
      <c r="B2142" s="2">
        <v>0.33439814814814817</v>
      </c>
      <c r="C2142">
        <v>14</v>
      </c>
      <c r="D2142" s="24">
        <f t="shared" si="137"/>
        <v>14</v>
      </c>
      <c r="E2142" s="26" t="str">
        <f t="shared" si="140"/>
        <v>Under</v>
      </c>
      <c r="F2142" s="26" t="str">
        <f t="shared" si="138"/>
        <v>Under</v>
      </c>
      <c r="G2142" s="26">
        <f t="shared" si="139"/>
        <v>8</v>
      </c>
    </row>
    <row r="2143" spans="1:7" ht="15" x14ac:dyDescent="0.25">
      <c r="A2143" s="1">
        <v>44384</v>
      </c>
      <c r="B2143" s="2">
        <v>0.33474537037037039</v>
      </c>
      <c r="C2143">
        <v>15</v>
      </c>
      <c r="D2143" s="24">
        <f t="shared" si="137"/>
        <v>15</v>
      </c>
      <c r="E2143" s="26" t="str">
        <f t="shared" si="140"/>
        <v>Under</v>
      </c>
      <c r="F2143" s="26" t="str">
        <f t="shared" si="138"/>
        <v>Under</v>
      </c>
      <c r="G2143" s="26">
        <f t="shared" si="139"/>
        <v>8</v>
      </c>
    </row>
    <row r="2144" spans="1:7" ht="15" x14ac:dyDescent="0.25">
      <c r="A2144" s="1">
        <v>44384</v>
      </c>
      <c r="B2144" s="2">
        <v>0.33609953703703704</v>
      </c>
      <c r="C2144">
        <v>20</v>
      </c>
      <c r="D2144" s="24">
        <f t="shared" si="137"/>
        <v>20</v>
      </c>
      <c r="E2144" s="26" t="str">
        <f t="shared" si="140"/>
        <v>Under</v>
      </c>
      <c r="F2144" s="26" t="str">
        <f t="shared" si="138"/>
        <v>Under</v>
      </c>
      <c r="G2144" s="26">
        <f t="shared" si="139"/>
        <v>8</v>
      </c>
    </row>
    <row r="2145" spans="1:7" ht="15" x14ac:dyDescent="0.25">
      <c r="A2145" s="1">
        <v>44384</v>
      </c>
      <c r="B2145" s="2">
        <v>0.33692129629629625</v>
      </c>
      <c r="C2145">
        <v>10</v>
      </c>
      <c r="D2145" s="24">
        <f t="shared" si="137"/>
        <v>10</v>
      </c>
      <c r="E2145" s="26" t="str">
        <f t="shared" si="140"/>
        <v>Under</v>
      </c>
      <c r="F2145" s="26" t="str">
        <f t="shared" si="138"/>
        <v>Under</v>
      </c>
      <c r="G2145" s="26">
        <f t="shared" si="139"/>
        <v>8</v>
      </c>
    </row>
    <row r="2146" spans="1:7" ht="15" x14ac:dyDescent="0.25">
      <c r="A2146" s="1">
        <v>44384</v>
      </c>
      <c r="B2146" s="2">
        <v>0.3371527777777778</v>
      </c>
      <c r="C2146">
        <v>16</v>
      </c>
      <c r="D2146" s="24">
        <f t="shared" si="137"/>
        <v>16</v>
      </c>
      <c r="E2146" s="26" t="str">
        <f t="shared" si="140"/>
        <v>Under</v>
      </c>
      <c r="F2146" s="26" t="str">
        <f t="shared" si="138"/>
        <v>Under</v>
      </c>
      <c r="G2146" s="26">
        <f t="shared" si="139"/>
        <v>8</v>
      </c>
    </row>
    <row r="2147" spans="1:7" ht="15" x14ac:dyDescent="0.25">
      <c r="A2147" s="1">
        <v>44384</v>
      </c>
      <c r="B2147" s="2">
        <v>0.33836805555555555</v>
      </c>
      <c r="C2147">
        <v>15</v>
      </c>
      <c r="D2147" s="24">
        <f t="shared" si="137"/>
        <v>15</v>
      </c>
      <c r="E2147" s="26" t="str">
        <f t="shared" si="140"/>
        <v>Under</v>
      </c>
      <c r="F2147" s="26" t="str">
        <f t="shared" si="138"/>
        <v>Under</v>
      </c>
      <c r="G2147" s="26">
        <f t="shared" si="139"/>
        <v>8</v>
      </c>
    </row>
    <row r="2148" spans="1:7" ht="15" x14ac:dyDescent="0.25">
      <c r="A2148" s="1">
        <v>44384</v>
      </c>
      <c r="B2148" s="2">
        <v>0.33864583333333331</v>
      </c>
      <c r="C2148">
        <v>11</v>
      </c>
      <c r="D2148" s="24">
        <f t="shared" si="137"/>
        <v>11</v>
      </c>
      <c r="E2148" s="26" t="str">
        <f t="shared" si="140"/>
        <v>Under</v>
      </c>
      <c r="F2148" s="26" t="str">
        <f t="shared" si="138"/>
        <v>Under</v>
      </c>
      <c r="G2148" s="26">
        <f t="shared" si="139"/>
        <v>8</v>
      </c>
    </row>
    <row r="2149" spans="1:7" ht="15" x14ac:dyDescent="0.25">
      <c r="A2149" s="1">
        <v>44384</v>
      </c>
      <c r="B2149" s="2">
        <v>0.33883101851851855</v>
      </c>
      <c r="C2149">
        <v>22</v>
      </c>
      <c r="D2149" s="24">
        <f t="shared" si="137"/>
        <v>22</v>
      </c>
      <c r="E2149" s="26" t="str">
        <f t="shared" si="140"/>
        <v>Under</v>
      </c>
      <c r="F2149" s="26" t="str">
        <f t="shared" si="138"/>
        <v>Over</v>
      </c>
      <c r="G2149" s="26">
        <f t="shared" si="139"/>
        <v>8</v>
      </c>
    </row>
    <row r="2150" spans="1:7" ht="15" x14ac:dyDescent="0.25">
      <c r="A2150" s="1">
        <v>44384</v>
      </c>
      <c r="B2150" s="2">
        <v>0.33964120370370371</v>
      </c>
      <c r="C2150">
        <v>14</v>
      </c>
      <c r="D2150" s="24">
        <f t="shared" si="137"/>
        <v>14</v>
      </c>
      <c r="E2150" s="26" t="str">
        <f t="shared" si="140"/>
        <v>Under</v>
      </c>
      <c r="F2150" s="26" t="str">
        <f t="shared" si="138"/>
        <v>Under</v>
      </c>
      <c r="G2150" s="26">
        <f t="shared" si="139"/>
        <v>8</v>
      </c>
    </row>
    <row r="2151" spans="1:7" ht="15" x14ac:dyDescent="0.25">
      <c r="A2151" s="1">
        <v>44384</v>
      </c>
      <c r="B2151" s="2">
        <v>0.34076388888888887</v>
      </c>
      <c r="C2151">
        <v>13</v>
      </c>
      <c r="D2151" s="24">
        <f t="shared" si="137"/>
        <v>13</v>
      </c>
      <c r="E2151" s="26" t="str">
        <f t="shared" si="140"/>
        <v>Under</v>
      </c>
      <c r="F2151" s="26" t="str">
        <f t="shared" si="138"/>
        <v>Under</v>
      </c>
      <c r="G2151" s="26">
        <f t="shared" si="139"/>
        <v>8</v>
      </c>
    </row>
    <row r="2152" spans="1:7" ht="15" x14ac:dyDescent="0.25">
      <c r="A2152" s="1">
        <v>44384</v>
      </c>
      <c r="B2152" s="2">
        <v>0.3410069444444444</v>
      </c>
      <c r="C2152">
        <v>19</v>
      </c>
      <c r="D2152" s="24">
        <f t="shared" si="137"/>
        <v>19</v>
      </c>
      <c r="E2152" s="26" t="str">
        <f t="shared" si="140"/>
        <v>Under</v>
      </c>
      <c r="F2152" s="26" t="str">
        <f t="shared" si="138"/>
        <v>Under</v>
      </c>
      <c r="G2152" s="26">
        <f t="shared" si="139"/>
        <v>8</v>
      </c>
    </row>
    <row r="2153" spans="1:7" ht="15" x14ac:dyDescent="0.25">
      <c r="A2153" s="1">
        <v>44384</v>
      </c>
      <c r="B2153" s="2">
        <v>0.34109953703703705</v>
      </c>
      <c r="C2153">
        <v>12</v>
      </c>
      <c r="D2153" s="24">
        <f t="shared" si="137"/>
        <v>12</v>
      </c>
      <c r="E2153" s="26" t="str">
        <f t="shared" si="140"/>
        <v>Under</v>
      </c>
      <c r="F2153" s="26" t="str">
        <f t="shared" si="138"/>
        <v>Under</v>
      </c>
      <c r="G2153" s="26">
        <f t="shared" si="139"/>
        <v>8</v>
      </c>
    </row>
    <row r="2154" spans="1:7" ht="15" x14ac:dyDescent="0.25">
      <c r="A2154" s="1">
        <v>44384</v>
      </c>
      <c r="B2154" s="2">
        <v>0.34118055555555554</v>
      </c>
      <c r="C2154">
        <v>18</v>
      </c>
      <c r="D2154" s="24">
        <f t="shared" si="137"/>
        <v>18</v>
      </c>
      <c r="E2154" s="26" t="str">
        <f t="shared" si="140"/>
        <v>Under</v>
      </c>
      <c r="F2154" s="26" t="str">
        <f t="shared" si="138"/>
        <v>Under</v>
      </c>
      <c r="G2154" s="26">
        <f t="shared" si="139"/>
        <v>8</v>
      </c>
    </row>
    <row r="2155" spans="1:7" ht="15" x14ac:dyDescent="0.25">
      <c r="A2155" s="1">
        <v>44384</v>
      </c>
      <c r="B2155" s="2">
        <v>0.34196759259259263</v>
      </c>
      <c r="C2155">
        <v>15</v>
      </c>
      <c r="D2155" s="24">
        <f t="shared" si="137"/>
        <v>15</v>
      </c>
      <c r="E2155" s="26" t="str">
        <f t="shared" si="140"/>
        <v>Under</v>
      </c>
      <c r="F2155" s="26" t="str">
        <f t="shared" si="138"/>
        <v>Under</v>
      </c>
      <c r="G2155" s="26">
        <f t="shared" si="139"/>
        <v>8</v>
      </c>
    </row>
    <row r="2156" spans="1:7" ht="15" x14ac:dyDescent="0.25">
      <c r="A2156" s="1">
        <v>44384</v>
      </c>
      <c r="B2156" s="2">
        <v>0.34218750000000003</v>
      </c>
      <c r="C2156">
        <v>10</v>
      </c>
      <c r="D2156" s="24">
        <f t="shared" si="137"/>
        <v>10</v>
      </c>
      <c r="E2156" s="26" t="str">
        <f t="shared" si="140"/>
        <v>Under</v>
      </c>
      <c r="F2156" s="26" t="str">
        <f t="shared" si="138"/>
        <v>Under</v>
      </c>
      <c r="G2156" s="26">
        <f t="shared" si="139"/>
        <v>8</v>
      </c>
    </row>
    <row r="2157" spans="1:7" ht="15" x14ac:dyDescent="0.25">
      <c r="A2157" s="1">
        <v>44384</v>
      </c>
      <c r="B2157" s="2">
        <v>0.34246527777777774</v>
      </c>
      <c r="C2157">
        <v>18</v>
      </c>
      <c r="D2157" s="24">
        <f t="shared" si="137"/>
        <v>18</v>
      </c>
      <c r="E2157" s="26" t="str">
        <f t="shared" si="140"/>
        <v>Under</v>
      </c>
      <c r="F2157" s="26" t="str">
        <f t="shared" si="138"/>
        <v>Under</v>
      </c>
      <c r="G2157" s="26">
        <f t="shared" si="139"/>
        <v>8</v>
      </c>
    </row>
    <row r="2158" spans="1:7" ht="15" x14ac:dyDescent="0.25">
      <c r="A2158" s="1">
        <v>44384</v>
      </c>
      <c r="B2158" s="2">
        <v>0.34274305555555556</v>
      </c>
      <c r="C2158">
        <v>11</v>
      </c>
      <c r="D2158" s="24">
        <f t="shared" si="137"/>
        <v>11</v>
      </c>
      <c r="E2158" s="26" t="str">
        <f t="shared" si="140"/>
        <v>Under</v>
      </c>
      <c r="F2158" s="26" t="str">
        <f t="shared" si="138"/>
        <v>Under</v>
      </c>
      <c r="G2158" s="26">
        <f t="shared" si="139"/>
        <v>8</v>
      </c>
    </row>
    <row r="2159" spans="1:7" ht="15" x14ac:dyDescent="0.25">
      <c r="A2159" s="1">
        <v>44384</v>
      </c>
      <c r="B2159" s="2">
        <v>0.34361111111111109</v>
      </c>
      <c r="C2159">
        <v>13</v>
      </c>
      <c r="D2159" s="24">
        <f t="shared" si="137"/>
        <v>13</v>
      </c>
      <c r="E2159" s="26" t="str">
        <f t="shared" si="140"/>
        <v>Under</v>
      </c>
      <c r="F2159" s="26" t="str">
        <f t="shared" si="138"/>
        <v>Under</v>
      </c>
      <c r="G2159" s="26">
        <f t="shared" si="139"/>
        <v>8</v>
      </c>
    </row>
    <row r="2160" spans="1:7" ht="15" x14ac:dyDescent="0.25">
      <c r="A2160" s="1">
        <v>44384</v>
      </c>
      <c r="B2160" s="2">
        <v>0.34423611111111113</v>
      </c>
      <c r="C2160">
        <v>13</v>
      </c>
      <c r="D2160" s="24">
        <f t="shared" si="137"/>
        <v>13</v>
      </c>
      <c r="E2160" s="26" t="str">
        <f t="shared" si="140"/>
        <v>Under</v>
      </c>
      <c r="F2160" s="26" t="str">
        <f t="shared" si="138"/>
        <v>Under</v>
      </c>
      <c r="G2160" s="26">
        <f t="shared" si="139"/>
        <v>8</v>
      </c>
    </row>
    <row r="2161" spans="1:7" ht="15" x14ac:dyDescent="0.25">
      <c r="A2161" s="1">
        <v>44384</v>
      </c>
      <c r="B2161" s="2">
        <v>0.34660879629629626</v>
      </c>
      <c r="C2161">
        <v>14</v>
      </c>
      <c r="D2161" s="24">
        <f t="shared" si="137"/>
        <v>14</v>
      </c>
      <c r="E2161" s="26" t="str">
        <f t="shared" si="140"/>
        <v>Under</v>
      </c>
      <c r="F2161" s="26" t="str">
        <f t="shared" si="138"/>
        <v>Under</v>
      </c>
      <c r="G2161" s="26">
        <f t="shared" si="139"/>
        <v>8</v>
      </c>
    </row>
    <row r="2162" spans="1:7" ht="15" x14ac:dyDescent="0.25">
      <c r="A2162" s="1">
        <v>44384</v>
      </c>
      <c r="B2162" s="2">
        <v>0.34747685185185184</v>
      </c>
      <c r="C2162">
        <v>16</v>
      </c>
      <c r="D2162" s="24">
        <f t="shared" si="137"/>
        <v>16</v>
      </c>
      <c r="E2162" s="26" t="str">
        <f t="shared" si="140"/>
        <v>Under</v>
      </c>
      <c r="F2162" s="26" t="str">
        <f t="shared" si="138"/>
        <v>Under</v>
      </c>
      <c r="G2162" s="26">
        <f t="shared" si="139"/>
        <v>8</v>
      </c>
    </row>
    <row r="2163" spans="1:7" ht="15" x14ac:dyDescent="0.25">
      <c r="A2163" s="1">
        <v>44384</v>
      </c>
      <c r="B2163" s="2">
        <v>0.3487615740740741</v>
      </c>
      <c r="C2163">
        <v>18</v>
      </c>
      <c r="D2163" s="24">
        <f t="shared" si="137"/>
        <v>18</v>
      </c>
      <c r="E2163" s="26" t="str">
        <f t="shared" si="140"/>
        <v>Under</v>
      </c>
      <c r="F2163" s="26" t="str">
        <f t="shared" si="138"/>
        <v>Under</v>
      </c>
      <c r="G2163" s="26">
        <f t="shared" si="139"/>
        <v>8</v>
      </c>
    </row>
    <row r="2164" spans="1:7" ht="15" x14ac:dyDescent="0.25">
      <c r="A2164" s="1">
        <v>44384</v>
      </c>
      <c r="B2164" s="2">
        <v>0.34976851851851848</v>
      </c>
      <c r="C2164">
        <v>15</v>
      </c>
      <c r="D2164" s="24">
        <f t="shared" si="137"/>
        <v>15</v>
      </c>
      <c r="E2164" s="26" t="str">
        <f t="shared" si="140"/>
        <v>Under</v>
      </c>
      <c r="F2164" s="26" t="str">
        <f t="shared" si="138"/>
        <v>Under</v>
      </c>
      <c r="G2164" s="26">
        <f t="shared" si="139"/>
        <v>8</v>
      </c>
    </row>
    <row r="2165" spans="1:7" ht="15" x14ac:dyDescent="0.25">
      <c r="A2165" s="1">
        <v>44384</v>
      </c>
      <c r="B2165" s="2">
        <v>0.35006944444444449</v>
      </c>
      <c r="C2165">
        <v>13</v>
      </c>
      <c r="D2165" s="24">
        <f t="shared" si="137"/>
        <v>13</v>
      </c>
      <c r="E2165" s="26" t="str">
        <f t="shared" si="140"/>
        <v>Under</v>
      </c>
      <c r="F2165" s="26" t="str">
        <f t="shared" si="138"/>
        <v>Under</v>
      </c>
      <c r="G2165" s="26">
        <f t="shared" si="139"/>
        <v>8</v>
      </c>
    </row>
    <row r="2166" spans="1:7" ht="15" x14ac:dyDescent="0.25">
      <c r="A2166" s="1">
        <v>44384</v>
      </c>
      <c r="B2166" s="2">
        <v>0.35033564814814816</v>
      </c>
      <c r="C2166">
        <v>12</v>
      </c>
      <c r="D2166" s="24">
        <f t="shared" si="137"/>
        <v>12</v>
      </c>
      <c r="E2166" s="26" t="str">
        <f t="shared" si="140"/>
        <v>Under</v>
      </c>
      <c r="F2166" s="26" t="str">
        <f t="shared" si="138"/>
        <v>Under</v>
      </c>
      <c r="G2166" s="26">
        <f t="shared" si="139"/>
        <v>8</v>
      </c>
    </row>
    <row r="2167" spans="1:7" ht="15" x14ac:dyDescent="0.25">
      <c r="A2167" s="1">
        <v>44384</v>
      </c>
      <c r="B2167" s="2">
        <v>0.35083333333333333</v>
      </c>
      <c r="C2167">
        <v>15</v>
      </c>
      <c r="D2167" s="24">
        <f t="shared" si="137"/>
        <v>15</v>
      </c>
      <c r="E2167" s="26" t="str">
        <f t="shared" si="140"/>
        <v>Under</v>
      </c>
      <c r="F2167" s="26" t="str">
        <f t="shared" si="138"/>
        <v>Under</v>
      </c>
      <c r="G2167" s="26">
        <f t="shared" si="139"/>
        <v>8</v>
      </c>
    </row>
    <row r="2168" spans="1:7" ht="15" x14ac:dyDescent="0.25">
      <c r="A2168" s="1">
        <v>44384</v>
      </c>
      <c r="B2168" s="2">
        <v>0.35164351851851849</v>
      </c>
      <c r="C2168">
        <v>12</v>
      </c>
      <c r="D2168" s="24">
        <f t="shared" si="137"/>
        <v>12</v>
      </c>
      <c r="E2168" s="26" t="str">
        <f t="shared" si="140"/>
        <v>Under</v>
      </c>
      <c r="F2168" s="26" t="str">
        <f t="shared" si="138"/>
        <v>Under</v>
      </c>
      <c r="G2168" s="26">
        <f t="shared" si="139"/>
        <v>8</v>
      </c>
    </row>
    <row r="2169" spans="1:7" ht="15" x14ac:dyDescent="0.25">
      <c r="A2169" s="1">
        <v>44384</v>
      </c>
      <c r="B2169" s="2">
        <v>0.35177083333333337</v>
      </c>
      <c r="C2169">
        <v>14</v>
      </c>
      <c r="D2169" s="24">
        <f t="shared" si="137"/>
        <v>14</v>
      </c>
      <c r="E2169" s="26" t="str">
        <f t="shared" si="140"/>
        <v>Under</v>
      </c>
      <c r="F2169" s="26" t="str">
        <f t="shared" si="138"/>
        <v>Under</v>
      </c>
      <c r="G2169" s="26">
        <f t="shared" si="139"/>
        <v>8</v>
      </c>
    </row>
    <row r="2170" spans="1:7" ht="15" x14ac:dyDescent="0.25">
      <c r="A2170" s="1">
        <v>44384</v>
      </c>
      <c r="B2170" s="2">
        <v>0.35236111111111112</v>
      </c>
      <c r="C2170">
        <v>14</v>
      </c>
      <c r="D2170" s="24">
        <f t="shared" si="137"/>
        <v>14</v>
      </c>
      <c r="E2170" s="26" t="str">
        <f t="shared" si="140"/>
        <v>Under</v>
      </c>
      <c r="F2170" s="26" t="str">
        <f t="shared" si="138"/>
        <v>Under</v>
      </c>
      <c r="G2170" s="26">
        <f t="shared" si="139"/>
        <v>8</v>
      </c>
    </row>
    <row r="2171" spans="1:7" ht="15" x14ac:dyDescent="0.25">
      <c r="A2171" s="1">
        <v>44384</v>
      </c>
      <c r="B2171" s="2">
        <v>0.35259259259259257</v>
      </c>
      <c r="C2171">
        <v>10</v>
      </c>
      <c r="D2171" s="24">
        <f t="shared" si="137"/>
        <v>10</v>
      </c>
      <c r="E2171" s="26" t="str">
        <f t="shared" si="140"/>
        <v>Under</v>
      </c>
      <c r="F2171" s="26" t="str">
        <f t="shared" si="138"/>
        <v>Under</v>
      </c>
      <c r="G2171" s="26">
        <f t="shared" si="139"/>
        <v>8</v>
      </c>
    </row>
    <row r="2172" spans="1:7" ht="15" x14ac:dyDescent="0.25">
      <c r="A2172" s="1">
        <v>44384</v>
      </c>
      <c r="B2172" s="2">
        <v>0.35460648148148149</v>
      </c>
      <c r="C2172">
        <v>13</v>
      </c>
      <c r="D2172" s="24">
        <f t="shared" si="137"/>
        <v>13</v>
      </c>
      <c r="E2172" s="26" t="str">
        <f t="shared" si="140"/>
        <v>Under</v>
      </c>
      <c r="F2172" s="26" t="str">
        <f t="shared" si="138"/>
        <v>Under</v>
      </c>
      <c r="G2172" s="26">
        <f t="shared" si="139"/>
        <v>8</v>
      </c>
    </row>
    <row r="2173" spans="1:7" ht="15" x14ac:dyDescent="0.25">
      <c r="A2173" s="1">
        <v>44384</v>
      </c>
      <c r="B2173" s="2">
        <v>0.35516203703703703</v>
      </c>
      <c r="C2173">
        <v>22</v>
      </c>
      <c r="D2173" s="24">
        <f t="shared" si="137"/>
        <v>22</v>
      </c>
      <c r="E2173" s="26" t="str">
        <f t="shared" si="140"/>
        <v>Under</v>
      </c>
      <c r="F2173" s="26" t="str">
        <f t="shared" si="138"/>
        <v>Over</v>
      </c>
      <c r="G2173" s="26">
        <f t="shared" si="139"/>
        <v>8</v>
      </c>
    </row>
    <row r="2174" spans="1:7" ht="15" x14ac:dyDescent="0.25">
      <c r="A2174" s="1">
        <v>44384</v>
      </c>
      <c r="B2174" s="2">
        <v>0.35601851851851851</v>
      </c>
      <c r="C2174">
        <v>12</v>
      </c>
      <c r="D2174" s="24">
        <f t="shared" si="137"/>
        <v>12</v>
      </c>
      <c r="E2174" s="26" t="str">
        <f t="shared" si="140"/>
        <v>Under</v>
      </c>
      <c r="F2174" s="26" t="str">
        <f t="shared" si="138"/>
        <v>Under</v>
      </c>
      <c r="G2174" s="26">
        <f t="shared" si="139"/>
        <v>8</v>
      </c>
    </row>
    <row r="2175" spans="1:7" ht="15" x14ac:dyDescent="0.25">
      <c r="A2175" s="1">
        <v>44384</v>
      </c>
      <c r="B2175" s="2">
        <v>0.3565740740740741</v>
      </c>
      <c r="C2175">
        <v>11</v>
      </c>
      <c r="D2175" s="24">
        <f t="shared" si="137"/>
        <v>11</v>
      </c>
      <c r="E2175" s="26" t="str">
        <f t="shared" si="140"/>
        <v>Under</v>
      </c>
      <c r="F2175" s="26" t="str">
        <f t="shared" si="138"/>
        <v>Under</v>
      </c>
      <c r="G2175" s="26">
        <f t="shared" si="139"/>
        <v>8</v>
      </c>
    </row>
    <row r="2176" spans="1:7" ht="15" x14ac:dyDescent="0.25">
      <c r="A2176" s="1">
        <v>44384</v>
      </c>
      <c r="B2176" s="2">
        <v>0.35803240740740744</v>
      </c>
      <c r="C2176">
        <v>12</v>
      </c>
      <c r="D2176" s="24">
        <f t="shared" si="137"/>
        <v>12</v>
      </c>
      <c r="E2176" s="26" t="str">
        <f t="shared" si="140"/>
        <v>Under</v>
      </c>
      <c r="F2176" s="26" t="str">
        <f t="shared" si="138"/>
        <v>Under</v>
      </c>
      <c r="G2176" s="26">
        <f t="shared" si="139"/>
        <v>8</v>
      </c>
    </row>
    <row r="2177" spans="1:7" ht="15" x14ac:dyDescent="0.25">
      <c r="A2177" s="1">
        <v>44384</v>
      </c>
      <c r="B2177" s="2">
        <v>0.35850694444444442</v>
      </c>
      <c r="C2177">
        <v>15</v>
      </c>
      <c r="D2177" s="24">
        <f t="shared" si="137"/>
        <v>15</v>
      </c>
      <c r="E2177" s="26" t="str">
        <f t="shared" si="140"/>
        <v>Under</v>
      </c>
      <c r="F2177" s="26" t="str">
        <f t="shared" si="138"/>
        <v>Under</v>
      </c>
      <c r="G2177" s="26">
        <f t="shared" si="139"/>
        <v>8</v>
      </c>
    </row>
    <row r="2178" spans="1:7" ht="15" x14ac:dyDescent="0.25">
      <c r="A2178" s="1">
        <v>44384</v>
      </c>
      <c r="B2178" s="2">
        <v>0.35863425925925929</v>
      </c>
      <c r="C2178">
        <v>14</v>
      </c>
      <c r="D2178" s="24">
        <f t="shared" si="137"/>
        <v>14</v>
      </c>
      <c r="E2178" s="26" t="str">
        <f t="shared" si="140"/>
        <v>Under</v>
      </c>
      <c r="F2178" s="26" t="str">
        <f t="shared" si="138"/>
        <v>Under</v>
      </c>
      <c r="G2178" s="26">
        <f t="shared" si="139"/>
        <v>8</v>
      </c>
    </row>
    <row r="2179" spans="1:7" ht="15" x14ac:dyDescent="0.25">
      <c r="A2179" s="1">
        <v>44384</v>
      </c>
      <c r="B2179" s="2">
        <v>0.35913194444444446</v>
      </c>
      <c r="C2179">
        <v>14</v>
      </c>
      <c r="D2179" s="24">
        <f t="shared" si="137"/>
        <v>14</v>
      </c>
      <c r="E2179" s="26" t="str">
        <f t="shared" si="140"/>
        <v>Under</v>
      </c>
      <c r="F2179" s="26" t="str">
        <f t="shared" si="138"/>
        <v>Under</v>
      </c>
      <c r="G2179" s="26">
        <f t="shared" si="139"/>
        <v>8</v>
      </c>
    </row>
    <row r="2180" spans="1:7" ht="15" x14ac:dyDescent="0.25">
      <c r="A2180" s="1">
        <v>44384</v>
      </c>
      <c r="B2180" s="2">
        <v>0.35952546296296295</v>
      </c>
      <c r="C2180">
        <v>17</v>
      </c>
      <c r="D2180" s="24">
        <f t="shared" si="137"/>
        <v>17</v>
      </c>
      <c r="E2180" s="26" t="str">
        <f t="shared" si="140"/>
        <v>Under</v>
      </c>
      <c r="F2180" s="26" t="str">
        <f t="shared" si="138"/>
        <v>Under</v>
      </c>
      <c r="G2180" s="26">
        <f t="shared" si="139"/>
        <v>8</v>
      </c>
    </row>
    <row r="2181" spans="1:7" ht="15" x14ac:dyDescent="0.25">
      <c r="A2181" s="1">
        <v>44384</v>
      </c>
      <c r="B2181" s="2">
        <v>0.35996527777777776</v>
      </c>
      <c r="C2181">
        <v>14</v>
      </c>
      <c r="D2181" s="24">
        <f t="shared" si="137"/>
        <v>14</v>
      </c>
      <c r="E2181" s="26" t="str">
        <f t="shared" si="140"/>
        <v>Under</v>
      </c>
      <c r="F2181" s="26" t="str">
        <f t="shared" si="138"/>
        <v>Under</v>
      </c>
      <c r="G2181" s="26">
        <f t="shared" si="139"/>
        <v>8</v>
      </c>
    </row>
    <row r="2182" spans="1:7" ht="15" x14ac:dyDescent="0.25">
      <c r="A2182" s="1">
        <v>44384</v>
      </c>
      <c r="B2182" s="2">
        <v>0.36017361111111112</v>
      </c>
      <c r="C2182">
        <v>18</v>
      </c>
      <c r="D2182" s="24">
        <f t="shared" si="137"/>
        <v>18</v>
      </c>
      <c r="E2182" s="26" t="str">
        <f t="shared" si="140"/>
        <v>Under</v>
      </c>
      <c r="F2182" s="26" t="str">
        <f t="shared" si="138"/>
        <v>Under</v>
      </c>
      <c r="G2182" s="26">
        <f t="shared" si="139"/>
        <v>8</v>
      </c>
    </row>
    <row r="2183" spans="1:7" ht="15" x14ac:dyDescent="0.25">
      <c r="A2183" s="1">
        <v>44384</v>
      </c>
      <c r="B2183" s="2">
        <v>0.36025462962962962</v>
      </c>
      <c r="C2183">
        <v>12</v>
      </c>
      <c r="D2183" s="24">
        <f t="shared" si="137"/>
        <v>12</v>
      </c>
      <c r="E2183" s="26" t="str">
        <f t="shared" si="140"/>
        <v>Under</v>
      </c>
      <c r="F2183" s="26" t="str">
        <f t="shared" si="138"/>
        <v>Under</v>
      </c>
      <c r="G2183" s="26">
        <f t="shared" si="139"/>
        <v>8</v>
      </c>
    </row>
    <row r="2184" spans="1:7" ht="15" x14ac:dyDescent="0.25">
      <c r="A2184" s="1">
        <v>44384</v>
      </c>
      <c r="B2184" s="2">
        <v>0.36053240740740744</v>
      </c>
      <c r="C2184">
        <v>15</v>
      </c>
      <c r="D2184" s="24">
        <f t="shared" si="137"/>
        <v>15</v>
      </c>
      <c r="E2184" s="26" t="str">
        <f t="shared" si="140"/>
        <v>Under</v>
      </c>
      <c r="F2184" s="26" t="str">
        <f t="shared" si="138"/>
        <v>Under</v>
      </c>
      <c r="G2184" s="26">
        <f t="shared" si="139"/>
        <v>8</v>
      </c>
    </row>
    <row r="2185" spans="1:7" ht="15" x14ac:dyDescent="0.25">
      <c r="A2185" s="1">
        <v>44384</v>
      </c>
      <c r="B2185" s="2">
        <v>0.36063657407407407</v>
      </c>
      <c r="C2185">
        <v>18</v>
      </c>
      <c r="D2185" s="24">
        <f t="shared" si="137"/>
        <v>18</v>
      </c>
      <c r="E2185" s="26" t="str">
        <f t="shared" si="140"/>
        <v>Under</v>
      </c>
      <c r="F2185" s="26" t="str">
        <f t="shared" si="138"/>
        <v>Under</v>
      </c>
      <c r="G2185" s="26">
        <f t="shared" si="139"/>
        <v>8</v>
      </c>
    </row>
    <row r="2186" spans="1:7" ht="15" x14ac:dyDescent="0.25">
      <c r="A2186" s="1">
        <v>44384</v>
      </c>
      <c r="B2186" s="2">
        <v>0.3611226851851852</v>
      </c>
      <c r="C2186">
        <v>18</v>
      </c>
      <c r="D2186" s="24">
        <f t="shared" si="137"/>
        <v>18</v>
      </c>
      <c r="E2186" s="26" t="str">
        <f t="shared" si="140"/>
        <v>Under</v>
      </c>
      <c r="F2186" s="26" t="str">
        <f t="shared" si="138"/>
        <v>Under</v>
      </c>
      <c r="G2186" s="26">
        <f t="shared" si="139"/>
        <v>8</v>
      </c>
    </row>
    <row r="2187" spans="1:7" ht="15" x14ac:dyDescent="0.25">
      <c r="A2187" s="1">
        <v>44384</v>
      </c>
      <c r="B2187" s="2">
        <v>0.36189814814814819</v>
      </c>
      <c r="C2187">
        <v>12</v>
      </c>
      <c r="D2187" s="24">
        <f t="shared" si="137"/>
        <v>12</v>
      </c>
      <c r="E2187" s="26" t="str">
        <f t="shared" si="140"/>
        <v>Under</v>
      </c>
      <c r="F2187" s="26" t="str">
        <f t="shared" si="138"/>
        <v>Under</v>
      </c>
      <c r="G2187" s="26">
        <f t="shared" si="139"/>
        <v>8</v>
      </c>
    </row>
    <row r="2188" spans="1:7" ht="15" x14ac:dyDescent="0.25">
      <c r="A2188" s="1">
        <v>44384</v>
      </c>
      <c r="B2188" s="2">
        <v>0.36261574074074071</v>
      </c>
      <c r="C2188">
        <v>20</v>
      </c>
      <c r="D2188" s="24">
        <f t="shared" si="137"/>
        <v>20</v>
      </c>
      <c r="E2188" s="26" t="str">
        <f t="shared" si="140"/>
        <v>Under</v>
      </c>
      <c r="F2188" s="26" t="str">
        <f t="shared" si="138"/>
        <v>Under</v>
      </c>
      <c r="G2188" s="26">
        <f t="shared" si="139"/>
        <v>8</v>
      </c>
    </row>
    <row r="2189" spans="1:7" ht="15" x14ac:dyDescent="0.25">
      <c r="A2189" s="1">
        <v>44384</v>
      </c>
      <c r="B2189" s="2">
        <v>0.36298611111111106</v>
      </c>
      <c r="C2189">
        <v>22</v>
      </c>
      <c r="D2189" s="24">
        <f t="shared" si="137"/>
        <v>22</v>
      </c>
      <c r="E2189" s="26" t="str">
        <f t="shared" si="140"/>
        <v>Under</v>
      </c>
      <c r="F2189" s="26" t="str">
        <f t="shared" si="138"/>
        <v>Over</v>
      </c>
      <c r="G2189" s="26">
        <f t="shared" si="139"/>
        <v>8</v>
      </c>
    </row>
    <row r="2190" spans="1:7" ht="15" x14ac:dyDescent="0.25">
      <c r="A2190" s="1">
        <v>44384</v>
      </c>
      <c r="B2190" s="2">
        <v>0.36469907407407409</v>
      </c>
      <c r="C2190">
        <v>13</v>
      </c>
      <c r="D2190" s="24">
        <f t="shared" si="137"/>
        <v>13</v>
      </c>
      <c r="E2190" s="26" t="str">
        <f t="shared" si="140"/>
        <v>Under</v>
      </c>
      <c r="F2190" s="26" t="str">
        <f t="shared" si="138"/>
        <v>Under</v>
      </c>
      <c r="G2190" s="26">
        <f t="shared" si="139"/>
        <v>8</v>
      </c>
    </row>
    <row r="2191" spans="1:7" ht="15" x14ac:dyDescent="0.25">
      <c r="A2191" s="1">
        <v>44384</v>
      </c>
      <c r="B2191" s="2">
        <v>0.36506944444444445</v>
      </c>
      <c r="C2191">
        <v>15</v>
      </c>
      <c r="D2191" s="24">
        <f t="shared" si="137"/>
        <v>15</v>
      </c>
      <c r="E2191" s="26" t="str">
        <f t="shared" si="140"/>
        <v>Under</v>
      </c>
      <c r="F2191" s="26" t="str">
        <f t="shared" si="138"/>
        <v>Under</v>
      </c>
      <c r="G2191" s="26">
        <f t="shared" si="139"/>
        <v>8</v>
      </c>
    </row>
    <row r="2192" spans="1:7" ht="15" x14ac:dyDescent="0.25">
      <c r="A2192" s="1">
        <v>44384</v>
      </c>
      <c r="B2192" s="2">
        <v>0.36585648148148148</v>
      </c>
      <c r="C2192">
        <v>20</v>
      </c>
      <c r="D2192" s="24">
        <f t="shared" si="137"/>
        <v>20</v>
      </c>
      <c r="E2192" s="26" t="str">
        <f t="shared" si="140"/>
        <v>Under</v>
      </c>
      <c r="F2192" s="26" t="str">
        <f t="shared" si="138"/>
        <v>Under</v>
      </c>
      <c r="G2192" s="26">
        <f t="shared" si="139"/>
        <v>8</v>
      </c>
    </row>
    <row r="2193" spans="1:7" ht="15" x14ac:dyDescent="0.25">
      <c r="A2193" s="1">
        <v>44384</v>
      </c>
      <c r="B2193" s="2">
        <v>0.36594907407407407</v>
      </c>
      <c r="C2193">
        <v>11</v>
      </c>
      <c r="D2193" s="24">
        <f t="shared" si="137"/>
        <v>11</v>
      </c>
      <c r="E2193" s="26" t="str">
        <f t="shared" si="140"/>
        <v>Under</v>
      </c>
      <c r="F2193" s="26" t="str">
        <f t="shared" si="138"/>
        <v>Under</v>
      </c>
      <c r="G2193" s="26">
        <f t="shared" si="139"/>
        <v>8</v>
      </c>
    </row>
    <row r="2194" spans="1:7" ht="15" x14ac:dyDescent="0.25">
      <c r="A2194" s="1">
        <v>44384</v>
      </c>
      <c r="B2194" s="2">
        <v>0.36637731481481484</v>
      </c>
      <c r="C2194">
        <v>18</v>
      </c>
      <c r="D2194" s="24">
        <f t="shared" si="137"/>
        <v>18</v>
      </c>
      <c r="E2194" s="26" t="str">
        <f t="shared" si="140"/>
        <v>Under</v>
      </c>
      <c r="F2194" s="26" t="str">
        <f t="shared" si="138"/>
        <v>Under</v>
      </c>
      <c r="G2194" s="26">
        <f t="shared" si="139"/>
        <v>8</v>
      </c>
    </row>
    <row r="2195" spans="1:7" ht="15" x14ac:dyDescent="0.25">
      <c r="A2195" s="1">
        <v>44384</v>
      </c>
      <c r="B2195" s="2">
        <v>0.36762731481481481</v>
      </c>
      <c r="C2195">
        <v>17</v>
      </c>
      <c r="D2195" s="24">
        <f t="shared" si="137"/>
        <v>17</v>
      </c>
      <c r="E2195" s="26" t="str">
        <f t="shared" si="140"/>
        <v>Under</v>
      </c>
      <c r="F2195" s="26" t="str">
        <f t="shared" si="138"/>
        <v>Under</v>
      </c>
      <c r="G2195" s="26">
        <f t="shared" si="139"/>
        <v>8</v>
      </c>
    </row>
    <row r="2196" spans="1:7" ht="15" x14ac:dyDescent="0.25">
      <c r="A2196" s="1">
        <v>44384</v>
      </c>
      <c r="B2196" s="2">
        <v>0.36765046296296294</v>
      </c>
      <c r="C2196">
        <v>14</v>
      </c>
      <c r="D2196" s="24">
        <f t="shared" si="137"/>
        <v>14</v>
      </c>
      <c r="E2196" s="26" t="str">
        <f t="shared" si="140"/>
        <v>Under</v>
      </c>
      <c r="F2196" s="26" t="str">
        <f t="shared" si="138"/>
        <v>Under</v>
      </c>
      <c r="G2196" s="26">
        <f t="shared" si="139"/>
        <v>8</v>
      </c>
    </row>
    <row r="2197" spans="1:7" ht="15" x14ac:dyDescent="0.25">
      <c r="A2197" s="1">
        <v>44384</v>
      </c>
      <c r="B2197" s="2">
        <v>0.36795138888888884</v>
      </c>
      <c r="C2197">
        <v>13</v>
      </c>
      <c r="D2197" s="24">
        <f t="shared" si="137"/>
        <v>13</v>
      </c>
      <c r="E2197" s="26" t="str">
        <f t="shared" si="140"/>
        <v>Under</v>
      </c>
      <c r="F2197" s="26" t="str">
        <f t="shared" si="138"/>
        <v>Under</v>
      </c>
      <c r="G2197" s="26">
        <f t="shared" si="139"/>
        <v>8</v>
      </c>
    </row>
    <row r="2198" spans="1:7" ht="15" x14ac:dyDescent="0.25">
      <c r="A2198" s="1">
        <v>44384</v>
      </c>
      <c r="B2198" s="2">
        <v>0.36800925925925926</v>
      </c>
      <c r="C2198">
        <v>20</v>
      </c>
      <c r="D2198" s="24">
        <f t="shared" si="137"/>
        <v>20</v>
      </c>
      <c r="E2198" s="26" t="str">
        <f t="shared" si="140"/>
        <v>Under</v>
      </c>
      <c r="F2198" s="26" t="str">
        <f t="shared" si="138"/>
        <v>Under</v>
      </c>
      <c r="G2198" s="26">
        <f t="shared" si="139"/>
        <v>8</v>
      </c>
    </row>
    <row r="2199" spans="1:7" ht="15" x14ac:dyDescent="0.25">
      <c r="A2199" s="1">
        <v>44384</v>
      </c>
      <c r="B2199" s="2">
        <v>0.36807870370370371</v>
      </c>
      <c r="C2199">
        <v>15</v>
      </c>
      <c r="D2199" s="24">
        <f t="shared" ref="D2199:D2262" si="141">IF(C2199="","",IF($B$9="mph",C2199,ROUND(C2199*0.6214,0)))</f>
        <v>15</v>
      </c>
      <c r="E2199" s="26" t="str">
        <f t="shared" si="140"/>
        <v>Under</v>
      </c>
      <c r="F2199" s="26" t="str">
        <f t="shared" ref="F2199:F2262" si="142">IF(D2199="","",IF(D2199&gt;$B$10,"Over","Under"))</f>
        <v>Under</v>
      </c>
      <c r="G2199" s="26">
        <f t="shared" ref="G2199:G2262" si="143">HOUR(B2199)</f>
        <v>8</v>
      </c>
    </row>
    <row r="2200" spans="1:7" ht="15" x14ac:dyDescent="0.25">
      <c r="A2200" s="1">
        <v>44384</v>
      </c>
      <c r="B2200" s="2">
        <v>0.36813657407407407</v>
      </c>
      <c r="C2200">
        <v>15</v>
      </c>
      <c r="D2200" s="24">
        <f t="shared" si="141"/>
        <v>15</v>
      </c>
      <c r="E2200" s="26" t="str">
        <f t="shared" ref="E2200:E2263" si="144">IF(D2200="","",IF(D2200&gt;$B$11,"Over","Under"))</f>
        <v>Under</v>
      </c>
      <c r="F2200" s="26" t="str">
        <f t="shared" si="142"/>
        <v>Under</v>
      </c>
      <c r="G2200" s="26">
        <f t="shared" si="143"/>
        <v>8</v>
      </c>
    </row>
    <row r="2201" spans="1:7" ht="15" x14ac:dyDescent="0.25">
      <c r="A2201" s="1">
        <v>44384</v>
      </c>
      <c r="B2201" s="2">
        <v>0.3689236111111111</v>
      </c>
      <c r="C2201">
        <v>25</v>
      </c>
      <c r="D2201" s="24">
        <f t="shared" si="141"/>
        <v>25</v>
      </c>
      <c r="E2201" s="26" t="str">
        <f t="shared" si="144"/>
        <v>Over</v>
      </c>
      <c r="F2201" s="26" t="str">
        <f t="shared" si="142"/>
        <v>Over</v>
      </c>
      <c r="G2201" s="26">
        <f t="shared" si="143"/>
        <v>8</v>
      </c>
    </row>
    <row r="2202" spans="1:7" ht="15" x14ac:dyDescent="0.25">
      <c r="A2202" s="1">
        <v>44384</v>
      </c>
      <c r="B2202" s="2">
        <v>0.36932870370370369</v>
      </c>
      <c r="C2202">
        <v>12</v>
      </c>
      <c r="D2202" s="24">
        <f t="shared" si="141"/>
        <v>12</v>
      </c>
      <c r="E2202" s="26" t="str">
        <f t="shared" si="144"/>
        <v>Under</v>
      </c>
      <c r="F2202" s="26" t="str">
        <f t="shared" si="142"/>
        <v>Under</v>
      </c>
      <c r="G2202" s="26">
        <f t="shared" si="143"/>
        <v>8</v>
      </c>
    </row>
    <row r="2203" spans="1:7" ht="15" x14ac:dyDescent="0.25">
      <c r="A2203" s="1">
        <v>44384</v>
      </c>
      <c r="B2203" s="2">
        <v>0.36981481481481482</v>
      </c>
      <c r="C2203">
        <v>13</v>
      </c>
      <c r="D2203" s="24">
        <f t="shared" si="141"/>
        <v>13</v>
      </c>
      <c r="E2203" s="26" t="str">
        <f t="shared" si="144"/>
        <v>Under</v>
      </c>
      <c r="F2203" s="26" t="str">
        <f t="shared" si="142"/>
        <v>Under</v>
      </c>
      <c r="G2203" s="26">
        <f t="shared" si="143"/>
        <v>8</v>
      </c>
    </row>
    <row r="2204" spans="1:7" ht="15" x14ac:dyDescent="0.25">
      <c r="A2204" s="1">
        <v>44384</v>
      </c>
      <c r="B2204" s="2">
        <v>0.37129629629629629</v>
      </c>
      <c r="C2204">
        <v>16</v>
      </c>
      <c r="D2204" s="24">
        <f t="shared" si="141"/>
        <v>16</v>
      </c>
      <c r="E2204" s="26" t="str">
        <f t="shared" si="144"/>
        <v>Under</v>
      </c>
      <c r="F2204" s="26" t="str">
        <f t="shared" si="142"/>
        <v>Under</v>
      </c>
      <c r="G2204" s="26">
        <f t="shared" si="143"/>
        <v>8</v>
      </c>
    </row>
    <row r="2205" spans="1:7" ht="15" x14ac:dyDescent="0.25">
      <c r="A2205" s="1">
        <v>44384</v>
      </c>
      <c r="B2205" s="2">
        <v>0.37246527777777777</v>
      </c>
      <c r="C2205">
        <v>12</v>
      </c>
      <c r="D2205" s="24">
        <f t="shared" si="141"/>
        <v>12</v>
      </c>
      <c r="E2205" s="26" t="str">
        <f t="shared" si="144"/>
        <v>Under</v>
      </c>
      <c r="F2205" s="26" t="str">
        <f t="shared" si="142"/>
        <v>Under</v>
      </c>
      <c r="G2205" s="26">
        <f t="shared" si="143"/>
        <v>8</v>
      </c>
    </row>
    <row r="2206" spans="1:7" ht="15" x14ac:dyDescent="0.25">
      <c r="A2206" s="1">
        <v>44384</v>
      </c>
      <c r="B2206" s="2">
        <v>0.37268518518518517</v>
      </c>
      <c r="C2206">
        <v>18</v>
      </c>
      <c r="D2206" s="24">
        <f t="shared" si="141"/>
        <v>18</v>
      </c>
      <c r="E2206" s="26" t="str">
        <f t="shared" si="144"/>
        <v>Under</v>
      </c>
      <c r="F2206" s="26" t="str">
        <f t="shared" si="142"/>
        <v>Under</v>
      </c>
      <c r="G2206" s="26">
        <f t="shared" si="143"/>
        <v>8</v>
      </c>
    </row>
    <row r="2207" spans="1:7" ht="15" x14ac:dyDescent="0.25">
      <c r="A2207" s="1">
        <v>44384</v>
      </c>
      <c r="B2207" s="2">
        <v>0.37342592592592588</v>
      </c>
      <c r="C2207">
        <v>16</v>
      </c>
      <c r="D2207" s="24">
        <f t="shared" si="141"/>
        <v>16</v>
      </c>
      <c r="E2207" s="26" t="str">
        <f t="shared" si="144"/>
        <v>Under</v>
      </c>
      <c r="F2207" s="26" t="str">
        <f t="shared" si="142"/>
        <v>Under</v>
      </c>
      <c r="G2207" s="26">
        <f t="shared" si="143"/>
        <v>8</v>
      </c>
    </row>
    <row r="2208" spans="1:7" ht="15" x14ac:dyDescent="0.25">
      <c r="A2208" s="1">
        <v>44384</v>
      </c>
      <c r="B2208" s="2">
        <v>0.37519675925925927</v>
      </c>
      <c r="C2208">
        <v>9</v>
      </c>
      <c r="D2208" s="24">
        <f t="shared" si="141"/>
        <v>9</v>
      </c>
      <c r="E2208" s="26" t="str">
        <f t="shared" si="144"/>
        <v>Under</v>
      </c>
      <c r="F2208" s="26" t="str">
        <f t="shared" si="142"/>
        <v>Under</v>
      </c>
      <c r="G2208" s="26">
        <f t="shared" si="143"/>
        <v>9</v>
      </c>
    </row>
    <row r="2209" spans="1:7" ht="15" x14ac:dyDescent="0.25">
      <c r="A2209" s="1">
        <v>44384</v>
      </c>
      <c r="B2209" s="2">
        <v>0.37718750000000001</v>
      </c>
      <c r="C2209">
        <v>14</v>
      </c>
      <c r="D2209" s="24">
        <f t="shared" si="141"/>
        <v>14</v>
      </c>
      <c r="E2209" s="26" t="str">
        <f t="shared" si="144"/>
        <v>Under</v>
      </c>
      <c r="F2209" s="26" t="str">
        <f t="shared" si="142"/>
        <v>Under</v>
      </c>
      <c r="G2209" s="26">
        <f t="shared" si="143"/>
        <v>9</v>
      </c>
    </row>
    <row r="2210" spans="1:7" ht="15" x14ac:dyDescent="0.25">
      <c r="A2210" s="1">
        <v>44384</v>
      </c>
      <c r="B2210" s="2">
        <v>0.3782638888888889</v>
      </c>
      <c r="C2210">
        <v>10</v>
      </c>
      <c r="D2210" s="24">
        <f t="shared" si="141"/>
        <v>10</v>
      </c>
      <c r="E2210" s="26" t="str">
        <f t="shared" si="144"/>
        <v>Under</v>
      </c>
      <c r="F2210" s="26" t="str">
        <f t="shared" si="142"/>
        <v>Under</v>
      </c>
      <c r="G2210" s="26">
        <f t="shared" si="143"/>
        <v>9</v>
      </c>
    </row>
    <row r="2211" spans="1:7" ht="15" x14ac:dyDescent="0.25">
      <c r="A2211" s="1">
        <v>44384</v>
      </c>
      <c r="B2211" s="2">
        <v>0.37869212962962967</v>
      </c>
      <c r="C2211">
        <v>12</v>
      </c>
      <c r="D2211" s="24">
        <f t="shared" si="141"/>
        <v>12</v>
      </c>
      <c r="E2211" s="26" t="str">
        <f t="shared" si="144"/>
        <v>Under</v>
      </c>
      <c r="F2211" s="26" t="str">
        <f t="shared" si="142"/>
        <v>Under</v>
      </c>
      <c r="G2211" s="26">
        <f t="shared" si="143"/>
        <v>9</v>
      </c>
    </row>
    <row r="2212" spans="1:7" ht="15" x14ac:dyDescent="0.25">
      <c r="A2212" s="1">
        <v>44384</v>
      </c>
      <c r="B2212" s="2">
        <v>0.37890046296296293</v>
      </c>
      <c r="C2212">
        <v>17</v>
      </c>
      <c r="D2212" s="24">
        <f t="shared" si="141"/>
        <v>17</v>
      </c>
      <c r="E2212" s="26" t="str">
        <f t="shared" si="144"/>
        <v>Under</v>
      </c>
      <c r="F2212" s="26" t="str">
        <f t="shared" si="142"/>
        <v>Under</v>
      </c>
      <c r="G2212" s="26">
        <f t="shared" si="143"/>
        <v>9</v>
      </c>
    </row>
    <row r="2213" spans="1:7" ht="15" x14ac:dyDescent="0.25">
      <c r="A2213" s="1">
        <v>44384</v>
      </c>
      <c r="B2213" s="2">
        <v>0.37910879629629629</v>
      </c>
      <c r="C2213">
        <v>14</v>
      </c>
      <c r="D2213" s="24">
        <f t="shared" si="141"/>
        <v>14</v>
      </c>
      <c r="E2213" s="26" t="str">
        <f t="shared" si="144"/>
        <v>Under</v>
      </c>
      <c r="F2213" s="26" t="str">
        <f t="shared" si="142"/>
        <v>Under</v>
      </c>
      <c r="G2213" s="26">
        <f t="shared" si="143"/>
        <v>9</v>
      </c>
    </row>
    <row r="2214" spans="1:7" ht="15" x14ac:dyDescent="0.25">
      <c r="A2214" s="1">
        <v>44384</v>
      </c>
      <c r="B2214" s="2">
        <v>0.3797106481481482</v>
      </c>
      <c r="C2214">
        <v>15</v>
      </c>
      <c r="D2214" s="24">
        <f t="shared" si="141"/>
        <v>15</v>
      </c>
      <c r="E2214" s="26" t="str">
        <f t="shared" si="144"/>
        <v>Under</v>
      </c>
      <c r="F2214" s="26" t="str">
        <f t="shared" si="142"/>
        <v>Under</v>
      </c>
      <c r="G2214" s="26">
        <f t="shared" si="143"/>
        <v>9</v>
      </c>
    </row>
    <row r="2215" spans="1:7" ht="15" x14ac:dyDescent="0.25">
      <c r="A2215" s="1">
        <v>44384</v>
      </c>
      <c r="B2215" s="2">
        <v>0.37974537037037037</v>
      </c>
      <c r="C2215">
        <v>12</v>
      </c>
      <c r="D2215" s="24">
        <f t="shared" si="141"/>
        <v>12</v>
      </c>
      <c r="E2215" s="26" t="str">
        <f t="shared" si="144"/>
        <v>Under</v>
      </c>
      <c r="F2215" s="26" t="str">
        <f t="shared" si="142"/>
        <v>Under</v>
      </c>
      <c r="G2215" s="26">
        <f t="shared" si="143"/>
        <v>9</v>
      </c>
    </row>
    <row r="2216" spans="1:7" ht="15" x14ac:dyDescent="0.25">
      <c r="A2216" s="1">
        <v>44384</v>
      </c>
      <c r="B2216" s="2">
        <v>0.38011574074074073</v>
      </c>
      <c r="C2216">
        <v>15</v>
      </c>
      <c r="D2216" s="24">
        <f t="shared" si="141"/>
        <v>15</v>
      </c>
      <c r="E2216" s="26" t="str">
        <f t="shared" si="144"/>
        <v>Under</v>
      </c>
      <c r="F2216" s="26" t="str">
        <f t="shared" si="142"/>
        <v>Under</v>
      </c>
      <c r="G2216" s="26">
        <f t="shared" si="143"/>
        <v>9</v>
      </c>
    </row>
    <row r="2217" spans="1:7" ht="15" x14ac:dyDescent="0.25">
      <c r="A2217" s="1">
        <v>44384</v>
      </c>
      <c r="B2217" s="2">
        <v>0.38085648148148149</v>
      </c>
      <c r="C2217">
        <v>17</v>
      </c>
      <c r="D2217" s="24">
        <f t="shared" si="141"/>
        <v>17</v>
      </c>
      <c r="E2217" s="26" t="str">
        <f t="shared" si="144"/>
        <v>Under</v>
      </c>
      <c r="F2217" s="26" t="str">
        <f t="shared" si="142"/>
        <v>Under</v>
      </c>
      <c r="G2217" s="26">
        <f t="shared" si="143"/>
        <v>9</v>
      </c>
    </row>
    <row r="2218" spans="1:7" ht="15" x14ac:dyDescent="0.25">
      <c r="A2218" s="1">
        <v>44384</v>
      </c>
      <c r="B2218" s="2">
        <v>0.3812962962962963</v>
      </c>
      <c r="C2218">
        <v>14</v>
      </c>
      <c r="D2218" s="24">
        <f t="shared" si="141"/>
        <v>14</v>
      </c>
      <c r="E2218" s="26" t="str">
        <f t="shared" si="144"/>
        <v>Under</v>
      </c>
      <c r="F2218" s="26" t="str">
        <f t="shared" si="142"/>
        <v>Under</v>
      </c>
      <c r="G2218" s="26">
        <f t="shared" si="143"/>
        <v>9</v>
      </c>
    </row>
    <row r="2219" spans="1:7" ht="15" x14ac:dyDescent="0.25">
      <c r="A2219" s="1">
        <v>44384</v>
      </c>
      <c r="B2219" s="2">
        <v>0.38134259259259262</v>
      </c>
      <c r="C2219">
        <v>14</v>
      </c>
      <c r="D2219" s="24">
        <f t="shared" si="141"/>
        <v>14</v>
      </c>
      <c r="E2219" s="26" t="str">
        <f t="shared" si="144"/>
        <v>Under</v>
      </c>
      <c r="F2219" s="26" t="str">
        <f t="shared" si="142"/>
        <v>Under</v>
      </c>
      <c r="G2219" s="26">
        <f t="shared" si="143"/>
        <v>9</v>
      </c>
    </row>
    <row r="2220" spans="1:7" ht="15" x14ac:dyDescent="0.25">
      <c r="A2220" s="1">
        <v>44384</v>
      </c>
      <c r="B2220" s="2">
        <v>0.38442129629629629</v>
      </c>
      <c r="C2220">
        <v>12</v>
      </c>
      <c r="D2220" s="24">
        <f t="shared" si="141"/>
        <v>12</v>
      </c>
      <c r="E2220" s="26" t="str">
        <f t="shared" si="144"/>
        <v>Under</v>
      </c>
      <c r="F2220" s="26" t="str">
        <f t="shared" si="142"/>
        <v>Under</v>
      </c>
      <c r="G2220" s="26">
        <f t="shared" si="143"/>
        <v>9</v>
      </c>
    </row>
    <row r="2221" spans="1:7" ht="15" x14ac:dyDescent="0.25">
      <c r="A2221" s="1">
        <v>44384</v>
      </c>
      <c r="B2221" s="2">
        <v>0.38500000000000001</v>
      </c>
      <c r="C2221">
        <v>12</v>
      </c>
      <c r="D2221" s="24">
        <f t="shared" si="141"/>
        <v>12</v>
      </c>
      <c r="E2221" s="26" t="str">
        <f t="shared" si="144"/>
        <v>Under</v>
      </c>
      <c r="F2221" s="26" t="str">
        <f t="shared" si="142"/>
        <v>Under</v>
      </c>
      <c r="G2221" s="26">
        <f t="shared" si="143"/>
        <v>9</v>
      </c>
    </row>
    <row r="2222" spans="1:7" ht="15" x14ac:dyDescent="0.25">
      <c r="A2222" s="1">
        <v>44384</v>
      </c>
      <c r="B2222" s="2">
        <v>0.38546296296296295</v>
      </c>
      <c r="C2222">
        <v>13</v>
      </c>
      <c r="D2222" s="24">
        <f t="shared" si="141"/>
        <v>13</v>
      </c>
      <c r="E2222" s="26" t="str">
        <f t="shared" si="144"/>
        <v>Under</v>
      </c>
      <c r="F2222" s="26" t="str">
        <f t="shared" si="142"/>
        <v>Under</v>
      </c>
      <c r="G2222" s="26">
        <f t="shared" si="143"/>
        <v>9</v>
      </c>
    </row>
    <row r="2223" spans="1:7" ht="15" x14ac:dyDescent="0.25">
      <c r="A2223" s="1">
        <v>44384</v>
      </c>
      <c r="B2223" s="2">
        <v>0.38600694444444444</v>
      </c>
      <c r="C2223">
        <v>15</v>
      </c>
      <c r="D2223" s="24">
        <f t="shared" si="141"/>
        <v>15</v>
      </c>
      <c r="E2223" s="26" t="str">
        <f t="shared" si="144"/>
        <v>Under</v>
      </c>
      <c r="F2223" s="26" t="str">
        <f t="shared" si="142"/>
        <v>Under</v>
      </c>
      <c r="G2223" s="26">
        <f t="shared" si="143"/>
        <v>9</v>
      </c>
    </row>
    <row r="2224" spans="1:7" ht="15" x14ac:dyDescent="0.25">
      <c r="A2224" s="1">
        <v>44384</v>
      </c>
      <c r="B2224" s="2">
        <v>0.3865277777777778</v>
      </c>
      <c r="C2224">
        <v>11</v>
      </c>
      <c r="D2224" s="24">
        <f t="shared" si="141"/>
        <v>11</v>
      </c>
      <c r="E2224" s="26" t="str">
        <f t="shared" si="144"/>
        <v>Under</v>
      </c>
      <c r="F2224" s="26" t="str">
        <f t="shared" si="142"/>
        <v>Under</v>
      </c>
      <c r="G2224" s="26">
        <f t="shared" si="143"/>
        <v>9</v>
      </c>
    </row>
    <row r="2225" spans="1:7" ht="15" x14ac:dyDescent="0.25">
      <c r="A2225" s="1">
        <v>44384</v>
      </c>
      <c r="B2225" s="2">
        <v>0.38997685185185182</v>
      </c>
      <c r="C2225">
        <v>11</v>
      </c>
      <c r="D2225" s="24">
        <f t="shared" si="141"/>
        <v>11</v>
      </c>
      <c r="E2225" s="26" t="str">
        <f t="shared" si="144"/>
        <v>Under</v>
      </c>
      <c r="F2225" s="26" t="str">
        <f t="shared" si="142"/>
        <v>Under</v>
      </c>
      <c r="G2225" s="26">
        <f t="shared" si="143"/>
        <v>9</v>
      </c>
    </row>
    <row r="2226" spans="1:7" ht="15" x14ac:dyDescent="0.25">
      <c r="A2226" s="1">
        <v>44384</v>
      </c>
      <c r="B2226" s="2">
        <v>0.39018518518518519</v>
      </c>
      <c r="C2226">
        <v>16</v>
      </c>
      <c r="D2226" s="24">
        <f t="shared" si="141"/>
        <v>16</v>
      </c>
      <c r="E2226" s="26" t="str">
        <f t="shared" si="144"/>
        <v>Under</v>
      </c>
      <c r="F2226" s="26" t="str">
        <f t="shared" si="142"/>
        <v>Under</v>
      </c>
      <c r="G2226" s="26">
        <f t="shared" si="143"/>
        <v>9</v>
      </c>
    </row>
    <row r="2227" spans="1:7" ht="15" x14ac:dyDescent="0.25">
      <c r="A2227" s="1">
        <v>44384</v>
      </c>
      <c r="B2227" s="2">
        <v>0.39064814814814813</v>
      </c>
      <c r="C2227">
        <v>13</v>
      </c>
      <c r="D2227" s="24">
        <f t="shared" si="141"/>
        <v>13</v>
      </c>
      <c r="E2227" s="26" t="str">
        <f t="shared" si="144"/>
        <v>Under</v>
      </c>
      <c r="F2227" s="26" t="str">
        <f t="shared" si="142"/>
        <v>Under</v>
      </c>
      <c r="G2227" s="26">
        <f t="shared" si="143"/>
        <v>9</v>
      </c>
    </row>
    <row r="2228" spans="1:7" ht="15" x14ac:dyDescent="0.25">
      <c r="A2228" s="1">
        <v>44384</v>
      </c>
      <c r="B2228" s="2">
        <v>0.39119212962962963</v>
      </c>
      <c r="C2228">
        <v>11</v>
      </c>
      <c r="D2228" s="24">
        <f t="shared" si="141"/>
        <v>11</v>
      </c>
      <c r="E2228" s="26" t="str">
        <f t="shared" si="144"/>
        <v>Under</v>
      </c>
      <c r="F2228" s="26" t="str">
        <f t="shared" si="142"/>
        <v>Under</v>
      </c>
      <c r="G2228" s="26">
        <f t="shared" si="143"/>
        <v>9</v>
      </c>
    </row>
    <row r="2229" spans="1:7" ht="15" x14ac:dyDescent="0.25">
      <c r="A2229" s="1">
        <v>44384</v>
      </c>
      <c r="B2229" s="2">
        <v>0.39142361111111112</v>
      </c>
      <c r="C2229">
        <v>16</v>
      </c>
      <c r="D2229" s="24">
        <f t="shared" si="141"/>
        <v>16</v>
      </c>
      <c r="E2229" s="26" t="str">
        <f t="shared" si="144"/>
        <v>Under</v>
      </c>
      <c r="F2229" s="26" t="str">
        <f t="shared" si="142"/>
        <v>Under</v>
      </c>
      <c r="G2229" s="26">
        <f t="shared" si="143"/>
        <v>9</v>
      </c>
    </row>
    <row r="2230" spans="1:7" ht="15" x14ac:dyDescent="0.25">
      <c r="A2230" s="1">
        <v>44384</v>
      </c>
      <c r="B2230" s="2">
        <v>0.39144675925925926</v>
      </c>
      <c r="C2230">
        <v>17</v>
      </c>
      <c r="D2230" s="24">
        <f t="shared" si="141"/>
        <v>17</v>
      </c>
      <c r="E2230" s="26" t="str">
        <f t="shared" si="144"/>
        <v>Under</v>
      </c>
      <c r="F2230" s="26" t="str">
        <f t="shared" si="142"/>
        <v>Under</v>
      </c>
      <c r="G2230" s="26">
        <f t="shared" si="143"/>
        <v>9</v>
      </c>
    </row>
    <row r="2231" spans="1:7" ht="15" x14ac:dyDescent="0.25">
      <c r="A2231" s="1">
        <v>44384</v>
      </c>
      <c r="B2231" s="2">
        <v>0.39152777777777775</v>
      </c>
      <c r="C2231">
        <v>11</v>
      </c>
      <c r="D2231" s="24">
        <f t="shared" si="141"/>
        <v>11</v>
      </c>
      <c r="E2231" s="26" t="str">
        <f t="shared" si="144"/>
        <v>Under</v>
      </c>
      <c r="F2231" s="26" t="str">
        <f t="shared" si="142"/>
        <v>Under</v>
      </c>
      <c r="G2231" s="26">
        <f t="shared" si="143"/>
        <v>9</v>
      </c>
    </row>
    <row r="2232" spans="1:7" ht="15" x14ac:dyDescent="0.25">
      <c r="A2232" s="1">
        <v>44384</v>
      </c>
      <c r="B2232" s="2">
        <v>0.39280092592592591</v>
      </c>
      <c r="C2232">
        <v>11</v>
      </c>
      <c r="D2232" s="24">
        <f t="shared" si="141"/>
        <v>11</v>
      </c>
      <c r="E2232" s="26" t="str">
        <f t="shared" si="144"/>
        <v>Under</v>
      </c>
      <c r="F2232" s="26" t="str">
        <f t="shared" si="142"/>
        <v>Under</v>
      </c>
      <c r="G2232" s="26">
        <f t="shared" si="143"/>
        <v>9</v>
      </c>
    </row>
    <row r="2233" spans="1:7" ht="15" x14ac:dyDescent="0.25">
      <c r="A2233" s="1">
        <v>44384</v>
      </c>
      <c r="B2233" s="2">
        <v>0.39354166666666668</v>
      </c>
      <c r="C2233">
        <v>12</v>
      </c>
      <c r="D2233" s="24">
        <f t="shared" si="141"/>
        <v>12</v>
      </c>
      <c r="E2233" s="26" t="str">
        <f t="shared" si="144"/>
        <v>Under</v>
      </c>
      <c r="F2233" s="26" t="str">
        <f t="shared" si="142"/>
        <v>Under</v>
      </c>
      <c r="G2233" s="26">
        <f t="shared" si="143"/>
        <v>9</v>
      </c>
    </row>
    <row r="2234" spans="1:7" ht="15" x14ac:dyDescent="0.25">
      <c r="A2234" s="1">
        <v>44384</v>
      </c>
      <c r="B2234" s="2">
        <v>0.39384259259259258</v>
      </c>
      <c r="C2234">
        <v>21</v>
      </c>
      <c r="D2234" s="24">
        <f t="shared" si="141"/>
        <v>21</v>
      </c>
      <c r="E2234" s="26" t="str">
        <f t="shared" si="144"/>
        <v>Under</v>
      </c>
      <c r="F2234" s="26" t="str">
        <f t="shared" si="142"/>
        <v>Over</v>
      </c>
      <c r="G2234" s="26">
        <f t="shared" si="143"/>
        <v>9</v>
      </c>
    </row>
    <row r="2235" spans="1:7" ht="15" x14ac:dyDescent="0.25">
      <c r="A2235" s="1">
        <v>44384</v>
      </c>
      <c r="B2235" s="2">
        <v>0.39403935185185185</v>
      </c>
      <c r="C2235">
        <v>18</v>
      </c>
      <c r="D2235" s="24">
        <f t="shared" si="141"/>
        <v>18</v>
      </c>
      <c r="E2235" s="26" t="str">
        <f t="shared" si="144"/>
        <v>Under</v>
      </c>
      <c r="F2235" s="26" t="str">
        <f t="shared" si="142"/>
        <v>Under</v>
      </c>
      <c r="G2235" s="26">
        <f t="shared" si="143"/>
        <v>9</v>
      </c>
    </row>
    <row r="2236" spans="1:7" ht="15" x14ac:dyDescent="0.25">
      <c r="A2236" s="1">
        <v>44384</v>
      </c>
      <c r="B2236" s="2">
        <v>0.39446759259259262</v>
      </c>
      <c r="C2236">
        <v>14</v>
      </c>
      <c r="D2236" s="24">
        <f t="shared" si="141"/>
        <v>14</v>
      </c>
      <c r="E2236" s="26" t="str">
        <f t="shared" si="144"/>
        <v>Under</v>
      </c>
      <c r="F2236" s="26" t="str">
        <f t="shared" si="142"/>
        <v>Under</v>
      </c>
      <c r="G2236" s="26">
        <f t="shared" si="143"/>
        <v>9</v>
      </c>
    </row>
    <row r="2237" spans="1:7" ht="15" x14ac:dyDescent="0.25">
      <c r="A2237" s="1">
        <v>44384</v>
      </c>
      <c r="B2237" s="2">
        <v>0.39460648148148153</v>
      </c>
      <c r="C2237">
        <v>14</v>
      </c>
      <c r="D2237" s="24">
        <f t="shared" si="141"/>
        <v>14</v>
      </c>
      <c r="E2237" s="26" t="str">
        <f t="shared" si="144"/>
        <v>Under</v>
      </c>
      <c r="F2237" s="26" t="str">
        <f t="shared" si="142"/>
        <v>Under</v>
      </c>
      <c r="G2237" s="26">
        <f t="shared" si="143"/>
        <v>9</v>
      </c>
    </row>
    <row r="2238" spans="1:7" ht="15" x14ac:dyDescent="0.25">
      <c r="A2238" s="1">
        <v>44384</v>
      </c>
      <c r="B2238" s="2">
        <v>0.39498842592592592</v>
      </c>
      <c r="C2238">
        <v>12</v>
      </c>
      <c r="D2238" s="24">
        <f t="shared" si="141"/>
        <v>12</v>
      </c>
      <c r="E2238" s="26" t="str">
        <f t="shared" si="144"/>
        <v>Under</v>
      </c>
      <c r="F2238" s="26" t="str">
        <f t="shared" si="142"/>
        <v>Under</v>
      </c>
      <c r="G2238" s="26">
        <f t="shared" si="143"/>
        <v>9</v>
      </c>
    </row>
    <row r="2239" spans="1:7" ht="15" x14ac:dyDescent="0.25">
      <c r="A2239" s="1">
        <v>44384</v>
      </c>
      <c r="B2239" s="2">
        <v>0.39541666666666669</v>
      </c>
      <c r="C2239">
        <v>20</v>
      </c>
      <c r="D2239" s="24">
        <f t="shared" si="141"/>
        <v>20</v>
      </c>
      <c r="E2239" s="26" t="str">
        <f t="shared" si="144"/>
        <v>Under</v>
      </c>
      <c r="F2239" s="26" t="str">
        <f t="shared" si="142"/>
        <v>Under</v>
      </c>
      <c r="G2239" s="26">
        <f t="shared" si="143"/>
        <v>9</v>
      </c>
    </row>
    <row r="2240" spans="1:7" ht="15" x14ac:dyDescent="0.25">
      <c r="A2240" s="1">
        <v>44384</v>
      </c>
      <c r="B2240" s="2">
        <v>0.39789351851851856</v>
      </c>
      <c r="C2240">
        <v>14</v>
      </c>
      <c r="D2240" s="24">
        <f t="shared" si="141"/>
        <v>14</v>
      </c>
      <c r="E2240" s="26" t="str">
        <f t="shared" si="144"/>
        <v>Under</v>
      </c>
      <c r="F2240" s="26" t="str">
        <f t="shared" si="142"/>
        <v>Under</v>
      </c>
      <c r="G2240" s="26">
        <f t="shared" si="143"/>
        <v>9</v>
      </c>
    </row>
    <row r="2241" spans="1:7" ht="15" x14ac:dyDescent="0.25">
      <c r="A2241" s="1">
        <v>44384</v>
      </c>
      <c r="B2241" s="2">
        <v>0.39840277777777783</v>
      </c>
      <c r="C2241">
        <v>15</v>
      </c>
      <c r="D2241" s="24">
        <f t="shared" si="141"/>
        <v>15</v>
      </c>
      <c r="E2241" s="26" t="str">
        <f t="shared" si="144"/>
        <v>Under</v>
      </c>
      <c r="F2241" s="26" t="str">
        <f t="shared" si="142"/>
        <v>Under</v>
      </c>
      <c r="G2241" s="26">
        <f t="shared" si="143"/>
        <v>9</v>
      </c>
    </row>
    <row r="2242" spans="1:7" ht="15" x14ac:dyDescent="0.25">
      <c r="A2242" s="1">
        <v>44384</v>
      </c>
      <c r="B2242" s="2">
        <v>0.39915509259259258</v>
      </c>
      <c r="C2242">
        <v>10</v>
      </c>
      <c r="D2242" s="24">
        <f t="shared" si="141"/>
        <v>10</v>
      </c>
      <c r="E2242" s="26" t="str">
        <f t="shared" si="144"/>
        <v>Under</v>
      </c>
      <c r="F2242" s="26" t="str">
        <f t="shared" si="142"/>
        <v>Under</v>
      </c>
      <c r="G2242" s="26">
        <f t="shared" si="143"/>
        <v>9</v>
      </c>
    </row>
    <row r="2243" spans="1:7" ht="15" x14ac:dyDescent="0.25">
      <c r="A2243" s="1">
        <v>44384</v>
      </c>
      <c r="B2243" s="2">
        <v>0.39944444444444444</v>
      </c>
      <c r="C2243">
        <v>20</v>
      </c>
      <c r="D2243" s="24">
        <f t="shared" si="141"/>
        <v>20</v>
      </c>
      <c r="E2243" s="26" t="str">
        <f t="shared" si="144"/>
        <v>Under</v>
      </c>
      <c r="F2243" s="26" t="str">
        <f t="shared" si="142"/>
        <v>Under</v>
      </c>
      <c r="G2243" s="26">
        <f t="shared" si="143"/>
        <v>9</v>
      </c>
    </row>
    <row r="2244" spans="1:7" ht="15" x14ac:dyDescent="0.25">
      <c r="A2244" s="1">
        <v>44384</v>
      </c>
      <c r="B2244" s="2">
        <v>0.39974537037037039</v>
      </c>
      <c r="C2244">
        <v>14</v>
      </c>
      <c r="D2244" s="24">
        <f t="shared" si="141"/>
        <v>14</v>
      </c>
      <c r="E2244" s="26" t="str">
        <f t="shared" si="144"/>
        <v>Under</v>
      </c>
      <c r="F2244" s="26" t="str">
        <f t="shared" si="142"/>
        <v>Under</v>
      </c>
      <c r="G2244" s="26">
        <f t="shared" si="143"/>
        <v>9</v>
      </c>
    </row>
    <row r="2245" spans="1:7" ht="15" x14ac:dyDescent="0.25">
      <c r="A2245" s="1">
        <v>44384</v>
      </c>
      <c r="B2245" s="2">
        <v>0.40038194444444447</v>
      </c>
      <c r="C2245">
        <v>13</v>
      </c>
      <c r="D2245" s="24">
        <f t="shared" si="141"/>
        <v>13</v>
      </c>
      <c r="E2245" s="26" t="str">
        <f t="shared" si="144"/>
        <v>Under</v>
      </c>
      <c r="F2245" s="26" t="str">
        <f t="shared" si="142"/>
        <v>Under</v>
      </c>
      <c r="G2245" s="26">
        <f t="shared" si="143"/>
        <v>9</v>
      </c>
    </row>
    <row r="2246" spans="1:7" ht="15" x14ac:dyDescent="0.25">
      <c r="A2246" s="1">
        <v>44384</v>
      </c>
      <c r="B2246" s="2">
        <v>0.40273148148148147</v>
      </c>
      <c r="C2246">
        <v>16</v>
      </c>
      <c r="D2246" s="24">
        <f t="shared" si="141"/>
        <v>16</v>
      </c>
      <c r="E2246" s="26" t="str">
        <f t="shared" si="144"/>
        <v>Under</v>
      </c>
      <c r="F2246" s="26" t="str">
        <f t="shared" si="142"/>
        <v>Under</v>
      </c>
      <c r="G2246" s="26">
        <f t="shared" si="143"/>
        <v>9</v>
      </c>
    </row>
    <row r="2247" spans="1:7" ht="15" x14ac:dyDescent="0.25">
      <c r="A2247" s="1">
        <v>44384</v>
      </c>
      <c r="B2247" s="2">
        <v>0.40435185185185185</v>
      </c>
      <c r="C2247">
        <v>18</v>
      </c>
      <c r="D2247" s="24">
        <f t="shared" si="141"/>
        <v>18</v>
      </c>
      <c r="E2247" s="26" t="str">
        <f t="shared" si="144"/>
        <v>Under</v>
      </c>
      <c r="F2247" s="26" t="str">
        <f t="shared" si="142"/>
        <v>Under</v>
      </c>
      <c r="G2247" s="26">
        <f t="shared" si="143"/>
        <v>9</v>
      </c>
    </row>
    <row r="2248" spans="1:7" ht="15" x14ac:dyDescent="0.25">
      <c r="A2248" s="1">
        <v>44384</v>
      </c>
      <c r="B2248" s="2">
        <v>0.40511574074074069</v>
      </c>
      <c r="C2248">
        <v>18</v>
      </c>
      <c r="D2248" s="24">
        <f t="shared" si="141"/>
        <v>18</v>
      </c>
      <c r="E2248" s="26" t="str">
        <f t="shared" si="144"/>
        <v>Under</v>
      </c>
      <c r="F2248" s="26" t="str">
        <f t="shared" si="142"/>
        <v>Under</v>
      </c>
      <c r="G2248" s="26">
        <f t="shared" si="143"/>
        <v>9</v>
      </c>
    </row>
    <row r="2249" spans="1:7" ht="15" x14ac:dyDescent="0.25">
      <c r="A2249" s="1">
        <v>44384</v>
      </c>
      <c r="B2249" s="2">
        <v>0.40518518518518515</v>
      </c>
      <c r="C2249">
        <v>18</v>
      </c>
      <c r="D2249" s="24">
        <f t="shared" si="141"/>
        <v>18</v>
      </c>
      <c r="E2249" s="26" t="str">
        <f t="shared" si="144"/>
        <v>Under</v>
      </c>
      <c r="F2249" s="26" t="str">
        <f t="shared" si="142"/>
        <v>Under</v>
      </c>
      <c r="G2249" s="26">
        <f t="shared" si="143"/>
        <v>9</v>
      </c>
    </row>
    <row r="2250" spans="1:7" ht="15" x14ac:dyDescent="0.25">
      <c r="A2250" s="1">
        <v>44384</v>
      </c>
      <c r="B2250" s="2">
        <v>0.40530092592592593</v>
      </c>
      <c r="C2250">
        <v>11</v>
      </c>
      <c r="D2250" s="24">
        <f t="shared" si="141"/>
        <v>11</v>
      </c>
      <c r="E2250" s="26" t="str">
        <f t="shared" si="144"/>
        <v>Under</v>
      </c>
      <c r="F2250" s="26" t="str">
        <f t="shared" si="142"/>
        <v>Under</v>
      </c>
      <c r="G2250" s="26">
        <f t="shared" si="143"/>
        <v>9</v>
      </c>
    </row>
    <row r="2251" spans="1:7" ht="15" x14ac:dyDescent="0.25">
      <c r="A2251" s="1">
        <v>44384</v>
      </c>
      <c r="B2251" s="2">
        <v>0.40563657407407411</v>
      </c>
      <c r="C2251">
        <v>14</v>
      </c>
      <c r="D2251" s="24">
        <f t="shared" si="141"/>
        <v>14</v>
      </c>
      <c r="E2251" s="26" t="str">
        <f t="shared" si="144"/>
        <v>Under</v>
      </c>
      <c r="F2251" s="26" t="str">
        <f t="shared" si="142"/>
        <v>Under</v>
      </c>
      <c r="G2251" s="26">
        <f t="shared" si="143"/>
        <v>9</v>
      </c>
    </row>
    <row r="2252" spans="1:7" ht="15" x14ac:dyDescent="0.25">
      <c r="A2252" s="1">
        <v>44384</v>
      </c>
      <c r="B2252" s="2">
        <v>0.4067013888888889</v>
      </c>
      <c r="C2252">
        <v>18</v>
      </c>
      <c r="D2252" s="24">
        <f t="shared" si="141"/>
        <v>18</v>
      </c>
      <c r="E2252" s="26" t="str">
        <f t="shared" si="144"/>
        <v>Under</v>
      </c>
      <c r="F2252" s="26" t="str">
        <f t="shared" si="142"/>
        <v>Under</v>
      </c>
      <c r="G2252" s="26">
        <f t="shared" si="143"/>
        <v>9</v>
      </c>
    </row>
    <row r="2253" spans="1:7" ht="15" x14ac:dyDescent="0.25">
      <c r="A2253" s="1">
        <v>44384</v>
      </c>
      <c r="B2253" s="2">
        <v>0.40728009259259257</v>
      </c>
      <c r="C2253">
        <v>11</v>
      </c>
      <c r="D2253" s="24">
        <f t="shared" si="141"/>
        <v>11</v>
      </c>
      <c r="E2253" s="26" t="str">
        <f t="shared" si="144"/>
        <v>Under</v>
      </c>
      <c r="F2253" s="26" t="str">
        <f t="shared" si="142"/>
        <v>Under</v>
      </c>
      <c r="G2253" s="26">
        <f t="shared" si="143"/>
        <v>9</v>
      </c>
    </row>
    <row r="2254" spans="1:7" ht="15" x14ac:dyDescent="0.25">
      <c r="A2254" s="1">
        <v>44384</v>
      </c>
      <c r="B2254" s="2">
        <v>0.40775462962962966</v>
      </c>
      <c r="C2254">
        <v>17</v>
      </c>
      <c r="D2254" s="24">
        <f t="shared" si="141"/>
        <v>17</v>
      </c>
      <c r="E2254" s="26" t="str">
        <f t="shared" si="144"/>
        <v>Under</v>
      </c>
      <c r="F2254" s="26" t="str">
        <f t="shared" si="142"/>
        <v>Under</v>
      </c>
      <c r="G2254" s="26">
        <f t="shared" si="143"/>
        <v>9</v>
      </c>
    </row>
    <row r="2255" spans="1:7" ht="15" x14ac:dyDescent="0.25">
      <c r="A2255" s="1">
        <v>44384</v>
      </c>
      <c r="B2255" s="2">
        <v>0.40780092592592593</v>
      </c>
      <c r="C2255">
        <v>12</v>
      </c>
      <c r="D2255" s="24">
        <f t="shared" si="141"/>
        <v>12</v>
      </c>
      <c r="E2255" s="26" t="str">
        <f t="shared" si="144"/>
        <v>Under</v>
      </c>
      <c r="F2255" s="26" t="str">
        <f t="shared" si="142"/>
        <v>Under</v>
      </c>
      <c r="G2255" s="26">
        <f t="shared" si="143"/>
        <v>9</v>
      </c>
    </row>
    <row r="2256" spans="1:7" ht="15" x14ac:dyDescent="0.25">
      <c r="A2256" s="1">
        <v>44384</v>
      </c>
      <c r="B2256" s="2">
        <v>0.40819444444444447</v>
      </c>
      <c r="C2256">
        <v>19</v>
      </c>
      <c r="D2256" s="24">
        <f t="shared" si="141"/>
        <v>19</v>
      </c>
      <c r="E2256" s="26" t="str">
        <f t="shared" si="144"/>
        <v>Under</v>
      </c>
      <c r="F2256" s="26" t="str">
        <f t="shared" si="142"/>
        <v>Under</v>
      </c>
      <c r="G2256" s="26">
        <f t="shared" si="143"/>
        <v>9</v>
      </c>
    </row>
    <row r="2257" spans="1:7" ht="15" x14ac:dyDescent="0.25">
      <c r="A2257" s="1">
        <v>44384</v>
      </c>
      <c r="B2257" s="2">
        <v>0.40844907407407405</v>
      </c>
      <c r="C2257">
        <v>11</v>
      </c>
      <c r="D2257" s="24">
        <f t="shared" si="141"/>
        <v>11</v>
      </c>
      <c r="E2257" s="26" t="str">
        <f t="shared" si="144"/>
        <v>Under</v>
      </c>
      <c r="F2257" s="26" t="str">
        <f t="shared" si="142"/>
        <v>Under</v>
      </c>
      <c r="G2257" s="26">
        <f t="shared" si="143"/>
        <v>9</v>
      </c>
    </row>
    <row r="2258" spans="1:7" ht="15" x14ac:dyDescent="0.25">
      <c r="A2258" s="1">
        <v>44384</v>
      </c>
      <c r="B2258" s="2">
        <v>0.40971064814814812</v>
      </c>
      <c r="C2258">
        <v>13</v>
      </c>
      <c r="D2258" s="24">
        <f t="shared" si="141"/>
        <v>13</v>
      </c>
      <c r="E2258" s="26" t="str">
        <f t="shared" si="144"/>
        <v>Under</v>
      </c>
      <c r="F2258" s="26" t="str">
        <f t="shared" si="142"/>
        <v>Under</v>
      </c>
      <c r="G2258" s="26">
        <f t="shared" si="143"/>
        <v>9</v>
      </c>
    </row>
    <row r="2259" spans="1:7" ht="15" x14ac:dyDescent="0.25">
      <c r="A2259" s="1">
        <v>44384</v>
      </c>
      <c r="B2259" s="2">
        <v>0.41033564814814816</v>
      </c>
      <c r="C2259">
        <v>16</v>
      </c>
      <c r="D2259" s="24">
        <f t="shared" si="141"/>
        <v>16</v>
      </c>
      <c r="E2259" s="26" t="str">
        <f t="shared" si="144"/>
        <v>Under</v>
      </c>
      <c r="F2259" s="26" t="str">
        <f t="shared" si="142"/>
        <v>Under</v>
      </c>
      <c r="G2259" s="26">
        <f t="shared" si="143"/>
        <v>9</v>
      </c>
    </row>
    <row r="2260" spans="1:7" ht="15" x14ac:dyDescent="0.25">
      <c r="A2260" s="1">
        <v>44384</v>
      </c>
      <c r="B2260" s="2">
        <v>0.4103472222222222</v>
      </c>
      <c r="C2260">
        <v>15</v>
      </c>
      <c r="D2260" s="24">
        <f t="shared" si="141"/>
        <v>15</v>
      </c>
      <c r="E2260" s="26" t="str">
        <f t="shared" si="144"/>
        <v>Under</v>
      </c>
      <c r="F2260" s="26" t="str">
        <f t="shared" si="142"/>
        <v>Under</v>
      </c>
      <c r="G2260" s="26">
        <f t="shared" si="143"/>
        <v>9</v>
      </c>
    </row>
    <row r="2261" spans="1:7" ht="15" x14ac:dyDescent="0.25">
      <c r="A2261" s="1">
        <v>44384</v>
      </c>
      <c r="B2261" s="2">
        <v>0.41244212962962962</v>
      </c>
      <c r="C2261">
        <v>18</v>
      </c>
      <c r="D2261" s="24">
        <f t="shared" si="141"/>
        <v>18</v>
      </c>
      <c r="E2261" s="26" t="str">
        <f t="shared" si="144"/>
        <v>Under</v>
      </c>
      <c r="F2261" s="26" t="str">
        <f t="shared" si="142"/>
        <v>Under</v>
      </c>
      <c r="G2261" s="26">
        <f t="shared" si="143"/>
        <v>9</v>
      </c>
    </row>
    <row r="2262" spans="1:7" ht="15" x14ac:dyDescent="0.25">
      <c r="A2262" s="1">
        <v>44384</v>
      </c>
      <c r="B2262" s="2">
        <v>0.41267361111111112</v>
      </c>
      <c r="C2262">
        <v>13</v>
      </c>
      <c r="D2262" s="24">
        <f t="shared" si="141"/>
        <v>13</v>
      </c>
      <c r="E2262" s="26" t="str">
        <f t="shared" si="144"/>
        <v>Under</v>
      </c>
      <c r="F2262" s="26" t="str">
        <f t="shared" si="142"/>
        <v>Under</v>
      </c>
      <c r="G2262" s="26">
        <f t="shared" si="143"/>
        <v>9</v>
      </c>
    </row>
    <row r="2263" spans="1:7" ht="15" x14ac:dyDescent="0.25">
      <c r="A2263" s="1">
        <v>44384</v>
      </c>
      <c r="B2263" s="2">
        <v>0.41410879629629632</v>
      </c>
      <c r="C2263">
        <v>18</v>
      </c>
      <c r="D2263" s="24">
        <f t="shared" ref="D2263:D2326" si="145">IF(C2263="","",IF($B$9="mph",C2263,ROUND(C2263*0.6214,0)))</f>
        <v>18</v>
      </c>
      <c r="E2263" s="26" t="str">
        <f t="shared" si="144"/>
        <v>Under</v>
      </c>
      <c r="F2263" s="26" t="str">
        <f t="shared" ref="F2263:F2326" si="146">IF(D2263="","",IF(D2263&gt;$B$10,"Over","Under"))</f>
        <v>Under</v>
      </c>
      <c r="G2263" s="26">
        <f t="shared" ref="G2263:G2326" si="147">HOUR(B2263)</f>
        <v>9</v>
      </c>
    </row>
    <row r="2264" spans="1:7" ht="15" x14ac:dyDescent="0.25">
      <c r="A2264" s="1">
        <v>44384</v>
      </c>
      <c r="B2264" s="2">
        <v>0.41480324074074071</v>
      </c>
      <c r="C2264">
        <v>12</v>
      </c>
      <c r="D2264" s="24">
        <f t="shared" si="145"/>
        <v>12</v>
      </c>
      <c r="E2264" s="26" t="str">
        <f t="shared" ref="E2264:E2327" si="148">IF(D2264="","",IF(D2264&gt;$B$11,"Over","Under"))</f>
        <v>Under</v>
      </c>
      <c r="F2264" s="26" t="str">
        <f t="shared" si="146"/>
        <v>Under</v>
      </c>
      <c r="G2264" s="26">
        <f t="shared" si="147"/>
        <v>9</v>
      </c>
    </row>
    <row r="2265" spans="1:7" ht="15" x14ac:dyDescent="0.25">
      <c r="A2265" s="1">
        <v>44384</v>
      </c>
      <c r="B2265" s="2">
        <v>0.41635416666666664</v>
      </c>
      <c r="C2265">
        <v>15</v>
      </c>
      <c r="D2265" s="24">
        <f t="shared" si="145"/>
        <v>15</v>
      </c>
      <c r="E2265" s="26" t="str">
        <f t="shared" si="148"/>
        <v>Under</v>
      </c>
      <c r="F2265" s="26" t="str">
        <f t="shared" si="146"/>
        <v>Under</v>
      </c>
      <c r="G2265" s="26">
        <f t="shared" si="147"/>
        <v>9</v>
      </c>
    </row>
    <row r="2266" spans="1:7" ht="15" x14ac:dyDescent="0.25">
      <c r="A2266" s="1">
        <v>44384</v>
      </c>
      <c r="B2266" s="2">
        <v>0.41652777777777777</v>
      </c>
      <c r="C2266">
        <v>13</v>
      </c>
      <c r="D2266" s="24">
        <f t="shared" si="145"/>
        <v>13</v>
      </c>
      <c r="E2266" s="26" t="str">
        <f t="shared" si="148"/>
        <v>Under</v>
      </c>
      <c r="F2266" s="26" t="str">
        <f t="shared" si="146"/>
        <v>Under</v>
      </c>
      <c r="G2266" s="26">
        <f t="shared" si="147"/>
        <v>9</v>
      </c>
    </row>
    <row r="2267" spans="1:7" ht="15" x14ac:dyDescent="0.25">
      <c r="A2267" s="1">
        <v>44384</v>
      </c>
      <c r="B2267" s="2">
        <v>0.41939814814814813</v>
      </c>
      <c r="C2267">
        <v>9</v>
      </c>
      <c r="D2267" s="24">
        <f t="shared" si="145"/>
        <v>9</v>
      </c>
      <c r="E2267" s="26" t="str">
        <f t="shared" si="148"/>
        <v>Under</v>
      </c>
      <c r="F2267" s="26" t="str">
        <f t="shared" si="146"/>
        <v>Under</v>
      </c>
      <c r="G2267" s="26">
        <f t="shared" si="147"/>
        <v>10</v>
      </c>
    </row>
    <row r="2268" spans="1:7" ht="15" x14ac:dyDescent="0.25">
      <c r="A2268" s="1">
        <v>44384</v>
      </c>
      <c r="B2268" s="2">
        <v>0.42083333333333334</v>
      </c>
      <c r="C2268">
        <v>17</v>
      </c>
      <c r="D2268" s="24">
        <f t="shared" si="145"/>
        <v>17</v>
      </c>
      <c r="E2268" s="26" t="str">
        <f t="shared" si="148"/>
        <v>Under</v>
      </c>
      <c r="F2268" s="26" t="str">
        <f t="shared" si="146"/>
        <v>Under</v>
      </c>
      <c r="G2268" s="26">
        <f t="shared" si="147"/>
        <v>10</v>
      </c>
    </row>
    <row r="2269" spans="1:7" ht="15" x14ac:dyDescent="0.25">
      <c r="A2269" s="1">
        <v>44384</v>
      </c>
      <c r="B2269" s="2">
        <v>0.42113425925925929</v>
      </c>
      <c r="C2269">
        <v>16</v>
      </c>
      <c r="D2269" s="24">
        <f t="shared" si="145"/>
        <v>16</v>
      </c>
      <c r="E2269" s="26" t="str">
        <f t="shared" si="148"/>
        <v>Under</v>
      </c>
      <c r="F2269" s="26" t="str">
        <f t="shared" si="146"/>
        <v>Under</v>
      </c>
      <c r="G2269" s="26">
        <f t="shared" si="147"/>
        <v>10</v>
      </c>
    </row>
    <row r="2270" spans="1:7" ht="15" x14ac:dyDescent="0.25">
      <c r="A2270" s="1">
        <v>44384</v>
      </c>
      <c r="B2270" s="2">
        <v>0.42133101851851856</v>
      </c>
      <c r="C2270">
        <v>16</v>
      </c>
      <c r="D2270" s="24">
        <f t="shared" si="145"/>
        <v>16</v>
      </c>
      <c r="E2270" s="26" t="str">
        <f t="shared" si="148"/>
        <v>Under</v>
      </c>
      <c r="F2270" s="26" t="str">
        <f t="shared" si="146"/>
        <v>Under</v>
      </c>
      <c r="G2270" s="26">
        <f t="shared" si="147"/>
        <v>10</v>
      </c>
    </row>
    <row r="2271" spans="1:7" ht="15" x14ac:dyDescent="0.25">
      <c r="A2271" s="1">
        <v>44384</v>
      </c>
      <c r="B2271" s="2">
        <v>0.42425925925925928</v>
      </c>
      <c r="C2271">
        <v>15</v>
      </c>
      <c r="D2271" s="24">
        <f t="shared" si="145"/>
        <v>15</v>
      </c>
      <c r="E2271" s="26" t="str">
        <f t="shared" si="148"/>
        <v>Under</v>
      </c>
      <c r="F2271" s="26" t="str">
        <f t="shared" si="146"/>
        <v>Under</v>
      </c>
      <c r="G2271" s="26">
        <f t="shared" si="147"/>
        <v>10</v>
      </c>
    </row>
    <row r="2272" spans="1:7" ht="15" x14ac:dyDescent="0.25">
      <c r="A2272" s="1">
        <v>44384</v>
      </c>
      <c r="B2272" s="2">
        <v>0.42731481481481487</v>
      </c>
      <c r="C2272">
        <v>19</v>
      </c>
      <c r="D2272" s="24">
        <f t="shared" si="145"/>
        <v>19</v>
      </c>
      <c r="E2272" s="26" t="str">
        <f t="shared" si="148"/>
        <v>Under</v>
      </c>
      <c r="F2272" s="26" t="str">
        <f t="shared" si="146"/>
        <v>Under</v>
      </c>
      <c r="G2272" s="26">
        <f t="shared" si="147"/>
        <v>10</v>
      </c>
    </row>
    <row r="2273" spans="1:7" ht="15" x14ac:dyDescent="0.25">
      <c r="A2273" s="1">
        <v>44384</v>
      </c>
      <c r="B2273" s="2">
        <v>0.42928240740740736</v>
      </c>
      <c r="C2273">
        <v>18</v>
      </c>
      <c r="D2273" s="24">
        <f t="shared" si="145"/>
        <v>18</v>
      </c>
      <c r="E2273" s="26" t="str">
        <f t="shared" si="148"/>
        <v>Under</v>
      </c>
      <c r="F2273" s="26" t="str">
        <f t="shared" si="146"/>
        <v>Under</v>
      </c>
      <c r="G2273" s="26">
        <f t="shared" si="147"/>
        <v>10</v>
      </c>
    </row>
    <row r="2274" spans="1:7" ht="15" x14ac:dyDescent="0.25">
      <c r="A2274" s="1">
        <v>44384</v>
      </c>
      <c r="B2274" s="2">
        <v>0.42958333333333337</v>
      </c>
      <c r="C2274">
        <v>13</v>
      </c>
      <c r="D2274" s="24">
        <f t="shared" si="145"/>
        <v>13</v>
      </c>
      <c r="E2274" s="26" t="str">
        <f t="shared" si="148"/>
        <v>Under</v>
      </c>
      <c r="F2274" s="26" t="str">
        <f t="shared" si="146"/>
        <v>Under</v>
      </c>
      <c r="G2274" s="26">
        <f t="shared" si="147"/>
        <v>10</v>
      </c>
    </row>
    <row r="2275" spans="1:7" ht="15" x14ac:dyDescent="0.25">
      <c r="A2275" s="1">
        <v>44384</v>
      </c>
      <c r="B2275" s="2">
        <v>0.43087962962962961</v>
      </c>
      <c r="C2275">
        <v>15</v>
      </c>
      <c r="D2275" s="24">
        <f t="shared" si="145"/>
        <v>15</v>
      </c>
      <c r="E2275" s="26" t="str">
        <f t="shared" si="148"/>
        <v>Under</v>
      </c>
      <c r="F2275" s="26" t="str">
        <f t="shared" si="146"/>
        <v>Under</v>
      </c>
      <c r="G2275" s="26">
        <f t="shared" si="147"/>
        <v>10</v>
      </c>
    </row>
    <row r="2276" spans="1:7" ht="15" x14ac:dyDescent="0.25">
      <c r="A2276" s="1">
        <v>44384</v>
      </c>
      <c r="B2276" s="2">
        <v>0.4312037037037037</v>
      </c>
      <c r="C2276">
        <v>10</v>
      </c>
      <c r="D2276" s="24">
        <f t="shared" si="145"/>
        <v>10</v>
      </c>
      <c r="E2276" s="26" t="str">
        <f t="shared" si="148"/>
        <v>Under</v>
      </c>
      <c r="F2276" s="26" t="str">
        <f t="shared" si="146"/>
        <v>Under</v>
      </c>
      <c r="G2276" s="26">
        <f t="shared" si="147"/>
        <v>10</v>
      </c>
    </row>
    <row r="2277" spans="1:7" ht="15" x14ac:dyDescent="0.25">
      <c r="A2277" s="1">
        <v>44384</v>
      </c>
      <c r="B2277" s="2">
        <v>0.43145833333333333</v>
      </c>
      <c r="C2277">
        <v>22</v>
      </c>
      <c r="D2277" s="24">
        <f t="shared" si="145"/>
        <v>22</v>
      </c>
      <c r="E2277" s="26" t="str">
        <f t="shared" si="148"/>
        <v>Under</v>
      </c>
      <c r="F2277" s="26" t="str">
        <f t="shared" si="146"/>
        <v>Over</v>
      </c>
      <c r="G2277" s="26">
        <f t="shared" si="147"/>
        <v>10</v>
      </c>
    </row>
    <row r="2278" spans="1:7" ht="15" x14ac:dyDescent="0.25">
      <c r="A2278" s="1">
        <v>44384</v>
      </c>
      <c r="B2278" s="2">
        <v>0.43171296296296297</v>
      </c>
      <c r="C2278">
        <v>11</v>
      </c>
      <c r="D2278" s="24">
        <f t="shared" si="145"/>
        <v>11</v>
      </c>
      <c r="E2278" s="26" t="str">
        <f t="shared" si="148"/>
        <v>Under</v>
      </c>
      <c r="F2278" s="26" t="str">
        <f t="shared" si="146"/>
        <v>Under</v>
      </c>
      <c r="G2278" s="26">
        <f t="shared" si="147"/>
        <v>10</v>
      </c>
    </row>
    <row r="2279" spans="1:7" ht="15" x14ac:dyDescent="0.25">
      <c r="A2279" s="1">
        <v>44384</v>
      </c>
      <c r="B2279" s="2">
        <v>0.43212962962962959</v>
      </c>
      <c r="C2279">
        <v>11</v>
      </c>
      <c r="D2279" s="24">
        <f t="shared" si="145"/>
        <v>11</v>
      </c>
      <c r="E2279" s="26" t="str">
        <f t="shared" si="148"/>
        <v>Under</v>
      </c>
      <c r="F2279" s="26" t="str">
        <f t="shared" si="146"/>
        <v>Under</v>
      </c>
      <c r="G2279" s="26">
        <f t="shared" si="147"/>
        <v>10</v>
      </c>
    </row>
    <row r="2280" spans="1:7" ht="15" x14ac:dyDescent="0.25">
      <c r="A2280" s="1">
        <v>44384</v>
      </c>
      <c r="B2280" s="2">
        <v>0.43306712962962962</v>
      </c>
      <c r="C2280">
        <v>14</v>
      </c>
      <c r="D2280" s="24">
        <f t="shared" si="145"/>
        <v>14</v>
      </c>
      <c r="E2280" s="26" t="str">
        <f t="shared" si="148"/>
        <v>Under</v>
      </c>
      <c r="F2280" s="26" t="str">
        <f t="shared" si="146"/>
        <v>Under</v>
      </c>
      <c r="G2280" s="26">
        <f t="shared" si="147"/>
        <v>10</v>
      </c>
    </row>
    <row r="2281" spans="1:7" ht="15" x14ac:dyDescent="0.25">
      <c r="A2281" s="1">
        <v>44384</v>
      </c>
      <c r="B2281" s="2">
        <v>0.43399305555555556</v>
      </c>
      <c r="C2281">
        <v>13</v>
      </c>
      <c r="D2281" s="24">
        <f t="shared" si="145"/>
        <v>13</v>
      </c>
      <c r="E2281" s="26" t="str">
        <f t="shared" si="148"/>
        <v>Under</v>
      </c>
      <c r="F2281" s="26" t="str">
        <f t="shared" si="146"/>
        <v>Under</v>
      </c>
      <c r="G2281" s="26">
        <f t="shared" si="147"/>
        <v>10</v>
      </c>
    </row>
    <row r="2282" spans="1:7" ht="15" x14ac:dyDescent="0.25">
      <c r="A2282" s="1">
        <v>44384</v>
      </c>
      <c r="B2282" s="2">
        <v>0.43714120370370368</v>
      </c>
      <c r="C2282">
        <v>13</v>
      </c>
      <c r="D2282" s="24">
        <f t="shared" si="145"/>
        <v>13</v>
      </c>
      <c r="E2282" s="26" t="str">
        <f t="shared" si="148"/>
        <v>Under</v>
      </c>
      <c r="F2282" s="26" t="str">
        <f t="shared" si="146"/>
        <v>Under</v>
      </c>
      <c r="G2282" s="26">
        <f t="shared" si="147"/>
        <v>10</v>
      </c>
    </row>
    <row r="2283" spans="1:7" ht="15" x14ac:dyDescent="0.25">
      <c r="A2283" s="1">
        <v>44384</v>
      </c>
      <c r="B2283" s="2">
        <v>0.43883101851851852</v>
      </c>
      <c r="C2283">
        <v>18</v>
      </c>
      <c r="D2283" s="24">
        <f t="shared" si="145"/>
        <v>18</v>
      </c>
      <c r="E2283" s="26" t="str">
        <f t="shared" si="148"/>
        <v>Under</v>
      </c>
      <c r="F2283" s="26" t="str">
        <f t="shared" si="146"/>
        <v>Under</v>
      </c>
      <c r="G2283" s="26">
        <f t="shared" si="147"/>
        <v>10</v>
      </c>
    </row>
    <row r="2284" spans="1:7" ht="15" x14ac:dyDescent="0.25">
      <c r="A2284" s="1">
        <v>44384</v>
      </c>
      <c r="B2284" s="2">
        <v>0.43993055555555555</v>
      </c>
      <c r="C2284">
        <v>18</v>
      </c>
      <c r="D2284" s="24">
        <f t="shared" si="145"/>
        <v>18</v>
      </c>
      <c r="E2284" s="26" t="str">
        <f t="shared" si="148"/>
        <v>Under</v>
      </c>
      <c r="F2284" s="26" t="str">
        <f t="shared" si="146"/>
        <v>Under</v>
      </c>
      <c r="G2284" s="26">
        <f t="shared" si="147"/>
        <v>10</v>
      </c>
    </row>
    <row r="2285" spans="1:7" ht="15" x14ac:dyDescent="0.25">
      <c r="A2285" s="1">
        <v>44384</v>
      </c>
      <c r="B2285" s="2">
        <v>0.44314814814814812</v>
      </c>
      <c r="C2285">
        <v>24</v>
      </c>
      <c r="D2285" s="24">
        <f t="shared" si="145"/>
        <v>24</v>
      </c>
      <c r="E2285" s="26" t="str">
        <f t="shared" si="148"/>
        <v>Under</v>
      </c>
      <c r="F2285" s="26" t="str">
        <f t="shared" si="146"/>
        <v>Over</v>
      </c>
      <c r="G2285" s="26">
        <f t="shared" si="147"/>
        <v>10</v>
      </c>
    </row>
    <row r="2286" spans="1:7" ht="15" x14ac:dyDescent="0.25">
      <c r="A2286" s="1">
        <v>44384</v>
      </c>
      <c r="B2286" s="2">
        <v>0.44317129629629631</v>
      </c>
      <c r="C2286">
        <v>24</v>
      </c>
      <c r="D2286" s="24">
        <f t="shared" si="145"/>
        <v>24</v>
      </c>
      <c r="E2286" s="26" t="str">
        <f t="shared" si="148"/>
        <v>Under</v>
      </c>
      <c r="F2286" s="26" t="str">
        <f t="shared" si="146"/>
        <v>Over</v>
      </c>
      <c r="G2286" s="26">
        <f t="shared" si="147"/>
        <v>10</v>
      </c>
    </row>
    <row r="2287" spans="1:7" ht="15" x14ac:dyDescent="0.25">
      <c r="A2287" s="1">
        <v>44384</v>
      </c>
      <c r="B2287" s="2">
        <v>0.4445601851851852</v>
      </c>
      <c r="C2287">
        <v>14</v>
      </c>
      <c r="D2287" s="24">
        <f t="shared" si="145"/>
        <v>14</v>
      </c>
      <c r="E2287" s="26" t="str">
        <f t="shared" si="148"/>
        <v>Under</v>
      </c>
      <c r="F2287" s="26" t="str">
        <f t="shared" si="146"/>
        <v>Under</v>
      </c>
      <c r="G2287" s="26">
        <f t="shared" si="147"/>
        <v>10</v>
      </c>
    </row>
    <row r="2288" spans="1:7" ht="15" x14ac:dyDescent="0.25">
      <c r="A2288" s="1">
        <v>44384</v>
      </c>
      <c r="B2288" s="2">
        <v>0.4450115740740741</v>
      </c>
      <c r="C2288">
        <v>10</v>
      </c>
      <c r="D2288" s="24">
        <f t="shared" si="145"/>
        <v>10</v>
      </c>
      <c r="E2288" s="26" t="str">
        <f t="shared" si="148"/>
        <v>Under</v>
      </c>
      <c r="F2288" s="26" t="str">
        <f t="shared" si="146"/>
        <v>Under</v>
      </c>
      <c r="G2288" s="26">
        <f t="shared" si="147"/>
        <v>10</v>
      </c>
    </row>
    <row r="2289" spans="1:7" ht="15" x14ac:dyDescent="0.25">
      <c r="A2289" s="1">
        <v>44384</v>
      </c>
      <c r="B2289" s="2">
        <v>0.44743055555555555</v>
      </c>
      <c r="C2289">
        <v>18</v>
      </c>
      <c r="D2289" s="24">
        <f t="shared" si="145"/>
        <v>18</v>
      </c>
      <c r="E2289" s="26" t="str">
        <f t="shared" si="148"/>
        <v>Under</v>
      </c>
      <c r="F2289" s="26" t="str">
        <f t="shared" si="146"/>
        <v>Under</v>
      </c>
      <c r="G2289" s="26">
        <f t="shared" si="147"/>
        <v>10</v>
      </c>
    </row>
    <row r="2290" spans="1:7" ht="15" x14ac:dyDescent="0.25">
      <c r="A2290" s="1">
        <v>44384</v>
      </c>
      <c r="B2290" s="2">
        <v>0.44753472222222218</v>
      </c>
      <c r="C2290">
        <v>15</v>
      </c>
      <c r="D2290" s="24">
        <f t="shared" si="145"/>
        <v>15</v>
      </c>
      <c r="E2290" s="26" t="str">
        <f t="shared" si="148"/>
        <v>Under</v>
      </c>
      <c r="F2290" s="26" t="str">
        <f t="shared" si="146"/>
        <v>Under</v>
      </c>
      <c r="G2290" s="26">
        <f t="shared" si="147"/>
        <v>10</v>
      </c>
    </row>
    <row r="2291" spans="1:7" ht="15" x14ac:dyDescent="0.25">
      <c r="A2291" s="1">
        <v>44384</v>
      </c>
      <c r="B2291" s="2">
        <v>0.4486342592592592</v>
      </c>
      <c r="C2291">
        <v>14</v>
      </c>
      <c r="D2291" s="24">
        <f t="shared" si="145"/>
        <v>14</v>
      </c>
      <c r="E2291" s="26" t="str">
        <f t="shared" si="148"/>
        <v>Under</v>
      </c>
      <c r="F2291" s="26" t="str">
        <f t="shared" si="146"/>
        <v>Under</v>
      </c>
      <c r="G2291" s="26">
        <f t="shared" si="147"/>
        <v>10</v>
      </c>
    </row>
    <row r="2292" spans="1:7" ht="15" x14ac:dyDescent="0.25">
      <c r="A2292" s="1">
        <v>44384</v>
      </c>
      <c r="B2292" s="2">
        <v>0.44909722222222226</v>
      </c>
      <c r="C2292">
        <v>25</v>
      </c>
      <c r="D2292" s="24">
        <f t="shared" si="145"/>
        <v>25</v>
      </c>
      <c r="E2292" s="26" t="str">
        <f t="shared" si="148"/>
        <v>Over</v>
      </c>
      <c r="F2292" s="26" t="str">
        <f t="shared" si="146"/>
        <v>Over</v>
      </c>
      <c r="G2292" s="26">
        <f t="shared" si="147"/>
        <v>10</v>
      </c>
    </row>
    <row r="2293" spans="1:7" ht="15" x14ac:dyDescent="0.25">
      <c r="A2293" s="1">
        <v>44384</v>
      </c>
      <c r="B2293" s="2">
        <v>0.44912037037037034</v>
      </c>
      <c r="C2293">
        <v>25</v>
      </c>
      <c r="D2293" s="24">
        <f t="shared" si="145"/>
        <v>25</v>
      </c>
      <c r="E2293" s="26" t="str">
        <f t="shared" si="148"/>
        <v>Over</v>
      </c>
      <c r="F2293" s="26" t="str">
        <f t="shared" si="146"/>
        <v>Over</v>
      </c>
      <c r="G2293" s="26">
        <f t="shared" si="147"/>
        <v>10</v>
      </c>
    </row>
    <row r="2294" spans="1:7" ht="15" x14ac:dyDescent="0.25">
      <c r="A2294" s="1">
        <v>44384</v>
      </c>
      <c r="B2294" s="2">
        <v>0.45010416666666669</v>
      </c>
      <c r="C2294">
        <v>16</v>
      </c>
      <c r="D2294" s="24">
        <f t="shared" si="145"/>
        <v>16</v>
      </c>
      <c r="E2294" s="26" t="str">
        <f t="shared" si="148"/>
        <v>Under</v>
      </c>
      <c r="F2294" s="26" t="str">
        <f t="shared" si="146"/>
        <v>Under</v>
      </c>
      <c r="G2294" s="26">
        <f t="shared" si="147"/>
        <v>10</v>
      </c>
    </row>
    <row r="2295" spans="1:7" ht="15" x14ac:dyDescent="0.25">
      <c r="A2295" s="1">
        <v>44384</v>
      </c>
      <c r="B2295" s="2">
        <v>0.45162037037037034</v>
      </c>
      <c r="C2295">
        <v>15</v>
      </c>
      <c r="D2295" s="24">
        <f t="shared" si="145"/>
        <v>15</v>
      </c>
      <c r="E2295" s="26" t="str">
        <f t="shared" si="148"/>
        <v>Under</v>
      </c>
      <c r="F2295" s="26" t="str">
        <f t="shared" si="146"/>
        <v>Under</v>
      </c>
      <c r="G2295" s="26">
        <f t="shared" si="147"/>
        <v>10</v>
      </c>
    </row>
    <row r="2296" spans="1:7" ht="15" x14ac:dyDescent="0.25">
      <c r="A2296" s="1">
        <v>44384</v>
      </c>
      <c r="B2296" s="2">
        <v>0.45164351851851853</v>
      </c>
      <c r="C2296">
        <v>18</v>
      </c>
      <c r="D2296" s="24">
        <f t="shared" si="145"/>
        <v>18</v>
      </c>
      <c r="E2296" s="26" t="str">
        <f t="shared" si="148"/>
        <v>Under</v>
      </c>
      <c r="F2296" s="26" t="str">
        <f t="shared" si="146"/>
        <v>Under</v>
      </c>
      <c r="G2296" s="26">
        <f t="shared" si="147"/>
        <v>10</v>
      </c>
    </row>
    <row r="2297" spans="1:7" ht="15" x14ac:dyDescent="0.25">
      <c r="A2297" s="1">
        <v>44384</v>
      </c>
      <c r="B2297" s="2">
        <v>0.45206018518518515</v>
      </c>
      <c r="C2297">
        <v>14</v>
      </c>
      <c r="D2297" s="24">
        <f t="shared" si="145"/>
        <v>14</v>
      </c>
      <c r="E2297" s="26" t="str">
        <f t="shared" si="148"/>
        <v>Under</v>
      </c>
      <c r="F2297" s="26" t="str">
        <f t="shared" si="146"/>
        <v>Under</v>
      </c>
      <c r="G2297" s="26">
        <f t="shared" si="147"/>
        <v>10</v>
      </c>
    </row>
    <row r="2298" spans="1:7" ht="15" x14ac:dyDescent="0.25">
      <c r="A2298" s="1">
        <v>44384</v>
      </c>
      <c r="B2298" s="2">
        <v>0.45255787037037037</v>
      </c>
      <c r="C2298">
        <v>27</v>
      </c>
      <c r="D2298" s="24">
        <f t="shared" si="145"/>
        <v>27</v>
      </c>
      <c r="E2298" s="26" t="str">
        <f t="shared" si="148"/>
        <v>Over</v>
      </c>
      <c r="F2298" s="26" t="str">
        <f t="shared" si="146"/>
        <v>Over</v>
      </c>
      <c r="G2298" s="26">
        <f t="shared" si="147"/>
        <v>10</v>
      </c>
    </row>
    <row r="2299" spans="1:7" ht="15" x14ac:dyDescent="0.25">
      <c r="A2299" s="1">
        <v>44384</v>
      </c>
      <c r="B2299" s="2">
        <v>0.45326388888888891</v>
      </c>
      <c r="C2299">
        <v>22</v>
      </c>
      <c r="D2299" s="24">
        <f t="shared" si="145"/>
        <v>22</v>
      </c>
      <c r="E2299" s="26" t="str">
        <f t="shared" si="148"/>
        <v>Under</v>
      </c>
      <c r="F2299" s="26" t="str">
        <f t="shared" si="146"/>
        <v>Over</v>
      </c>
      <c r="G2299" s="26">
        <f t="shared" si="147"/>
        <v>10</v>
      </c>
    </row>
    <row r="2300" spans="1:7" ht="15" x14ac:dyDescent="0.25">
      <c r="A2300" s="1">
        <v>44384</v>
      </c>
      <c r="B2300" s="2">
        <v>0.45496527777777779</v>
      </c>
      <c r="C2300">
        <v>13</v>
      </c>
      <c r="D2300" s="24">
        <f t="shared" si="145"/>
        <v>13</v>
      </c>
      <c r="E2300" s="26" t="str">
        <f t="shared" si="148"/>
        <v>Under</v>
      </c>
      <c r="F2300" s="26" t="str">
        <f t="shared" si="146"/>
        <v>Under</v>
      </c>
      <c r="G2300" s="26">
        <f t="shared" si="147"/>
        <v>10</v>
      </c>
    </row>
    <row r="2301" spans="1:7" ht="15" x14ac:dyDescent="0.25">
      <c r="A2301" s="1">
        <v>44384</v>
      </c>
      <c r="B2301" s="2">
        <v>0.45504629629629628</v>
      </c>
      <c r="C2301">
        <v>13</v>
      </c>
      <c r="D2301" s="24">
        <f t="shared" si="145"/>
        <v>13</v>
      </c>
      <c r="E2301" s="26" t="str">
        <f t="shared" si="148"/>
        <v>Under</v>
      </c>
      <c r="F2301" s="26" t="str">
        <f t="shared" si="146"/>
        <v>Under</v>
      </c>
      <c r="G2301" s="26">
        <f t="shared" si="147"/>
        <v>10</v>
      </c>
    </row>
    <row r="2302" spans="1:7" ht="15" x14ac:dyDescent="0.25">
      <c r="A2302" s="1">
        <v>44384</v>
      </c>
      <c r="B2302" s="2">
        <v>0.45533564814814814</v>
      </c>
      <c r="C2302">
        <v>25</v>
      </c>
      <c r="D2302" s="24">
        <f t="shared" si="145"/>
        <v>25</v>
      </c>
      <c r="E2302" s="26" t="str">
        <f t="shared" si="148"/>
        <v>Over</v>
      </c>
      <c r="F2302" s="26" t="str">
        <f t="shared" si="146"/>
        <v>Over</v>
      </c>
      <c r="G2302" s="26">
        <f t="shared" si="147"/>
        <v>10</v>
      </c>
    </row>
    <row r="2303" spans="1:7" ht="15" x14ac:dyDescent="0.25">
      <c r="A2303" s="1">
        <v>44384</v>
      </c>
      <c r="B2303" s="2">
        <v>0.45682870370370371</v>
      </c>
      <c r="C2303">
        <v>16</v>
      </c>
      <c r="D2303" s="24">
        <f t="shared" si="145"/>
        <v>16</v>
      </c>
      <c r="E2303" s="26" t="str">
        <f t="shared" si="148"/>
        <v>Under</v>
      </c>
      <c r="F2303" s="26" t="str">
        <f t="shared" si="146"/>
        <v>Under</v>
      </c>
      <c r="G2303" s="26">
        <f t="shared" si="147"/>
        <v>10</v>
      </c>
    </row>
    <row r="2304" spans="1:7" ht="15" x14ac:dyDescent="0.25">
      <c r="A2304" s="1">
        <v>44384</v>
      </c>
      <c r="B2304" s="2">
        <v>0.4572222222222222</v>
      </c>
      <c r="C2304">
        <v>23</v>
      </c>
      <c r="D2304" s="24">
        <f t="shared" si="145"/>
        <v>23</v>
      </c>
      <c r="E2304" s="26" t="str">
        <f t="shared" si="148"/>
        <v>Under</v>
      </c>
      <c r="F2304" s="26" t="str">
        <f t="shared" si="146"/>
        <v>Over</v>
      </c>
      <c r="G2304" s="26">
        <f t="shared" si="147"/>
        <v>10</v>
      </c>
    </row>
    <row r="2305" spans="1:7" ht="15" x14ac:dyDescent="0.25">
      <c r="A2305" s="1">
        <v>44384</v>
      </c>
      <c r="B2305" s="2">
        <v>0.45807870370370374</v>
      </c>
      <c r="C2305">
        <v>22</v>
      </c>
      <c r="D2305" s="24">
        <f t="shared" si="145"/>
        <v>22</v>
      </c>
      <c r="E2305" s="26" t="str">
        <f t="shared" si="148"/>
        <v>Under</v>
      </c>
      <c r="F2305" s="26" t="str">
        <f t="shared" si="146"/>
        <v>Over</v>
      </c>
      <c r="G2305" s="26">
        <f t="shared" si="147"/>
        <v>10</v>
      </c>
    </row>
    <row r="2306" spans="1:7" ht="15" x14ac:dyDescent="0.25">
      <c r="A2306" s="1">
        <v>44384</v>
      </c>
      <c r="B2306" s="2">
        <v>0.45809027777777778</v>
      </c>
      <c r="C2306">
        <v>18</v>
      </c>
      <c r="D2306" s="24">
        <f t="shared" si="145"/>
        <v>18</v>
      </c>
      <c r="E2306" s="26" t="str">
        <f t="shared" si="148"/>
        <v>Under</v>
      </c>
      <c r="F2306" s="26" t="str">
        <f t="shared" si="146"/>
        <v>Under</v>
      </c>
      <c r="G2306" s="26">
        <f t="shared" si="147"/>
        <v>10</v>
      </c>
    </row>
    <row r="2307" spans="1:7" ht="15" x14ac:dyDescent="0.25">
      <c r="A2307" s="1">
        <v>44384</v>
      </c>
      <c r="B2307" s="2">
        <v>0.45856481481481487</v>
      </c>
      <c r="C2307">
        <v>16</v>
      </c>
      <c r="D2307" s="24">
        <f t="shared" si="145"/>
        <v>16</v>
      </c>
      <c r="E2307" s="26" t="str">
        <f t="shared" si="148"/>
        <v>Under</v>
      </c>
      <c r="F2307" s="26" t="str">
        <f t="shared" si="146"/>
        <v>Under</v>
      </c>
      <c r="G2307" s="26">
        <f t="shared" si="147"/>
        <v>11</v>
      </c>
    </row>
    <row r="2308" spans="1:7" ht="15" x14ac:dyDescent="0.25">
      <c r="A2308" s="1">
        <v>44384</v>
      </c>
      <c r="B2308" s="2">
        <v>0.46039351851851856</v>
      </c>
      <c r="C2308">
        <v>14</v>
      </c>
      <c r="D2308" s="24">
        <f t="shared" si="145"/>
        <v>14</v>
      </c>
      <c r="E2308" s="26" t="str">
        <f t="shared" si="148"/>
        <v>Under</v>
      </c>
      <c r="F2308" s="26" t="str">
        <f t="shared" si="146"/>
        <v>Under</v>
      </c>
      <c r="G2308" s="26">
        <f t="shared" si="147"/>
        <v>11</v>
      </c>
    </row>
    <row r="2309" spans="1:7" ht="15" x14ac:dyDescent="0.25">
      <c r="A2309" s="1">
        <v>44384</v>
      </c>
      <c r="B2309" s="2">
        <v>0.46124999999999999</v>
      </c>
      <c r="C2309">
        <v>12</v>
      </c>
      <c r="D2309" s="24">
        <f t="shared" si="145"/>
        <v>12</v>
      </c>
      <c r="E2309" s="26" t="str">
        <f t="shared" si="148"/>
        <v>Under</v>
      </c>
      <c r="F2309" s="26" t="str">
        <f t="shared" si="146"/>
        <v>Under</v>
      </c>
      <c r="G2309" s="26">
        <f t="shared" si="147"/>
        <v>11</v>
      </c>
    </row>
    <row r="2310" spans="1:7" ht="15" x14ac:dyDescent="0.25">
      <c r="A2310" s="1">
        <v>44384</v>
      </c>
      <c r="B2310" s="2">
        <v>0.4617708333333333</v>
      </c>
      <c r="C2310">
        <v>11</v>
      </c>
      <c r="D2310" s="24">
        <f t="shared" si="145"/>
        <v>11</v>
      </c>
      <c r="E2310" s="26" t="str">
        <f t="shared" si="148"/>
        <v>Under</v>
      </c>
      <c r="F2310" s="26" t="str">
        <f t="shared" si="146"/>
        <v>Under</v>
      </c>
      <c r="G2310" s="26">
        <f t="shared" si="147"/>
        <v>11</v>
      </c>
    </row>
    <row r="2311" spans="1:7" ht="15" x14ac:dyDescent="0.25">
      <c r="A2311" s="1">
        <v>44384</v>
      </c>
      <c r="B2311" s="2">
        <v>0.46212962962962961</v>
      </c>
      <c r="C2311">
        <v>10</v>
      </c>
      <c r="D2311" s="24">
        <f t="shared" si="145"/>
        <v>10</v>
      </c>
      <c r="E2311" s="26" t="str">
        <f t="shared" si="148"/>
        <v>Under</v>
      </c>
      <c r="F2311" s="26" t="str">
        <f t="shared" si="146"/>
        <v>Under</v>
      </c>
      <c r="G2311" s="26">
        <f t="shared" si="147"/>
        <v>11</v>
      </c>
    </row>
    <row r="2312" spans="1:7" ht="15" x14ac:dyDescent="0.25">
      <c r="A2312" s="1">
        <v>44384</v>
      </c>
      <c r="B2312" s="2">
        <v>0.46434027777777781</v>
      </c>
      <c r="C2312">
        <v>12</v>
      </c>
      <c r="D2312" s="24">
        <f t="shared" si="145"/>
        <v>12</v>
      </c>
      <c r="E2312" s="26" t="str">
        <f t="shared" si="148"/>
        <v>Under</v>
      </c>
      <c r="F2312" s="26" t="str">
        <f t="shared" si="146"/>
        <v>Under</v>
      </c>
      <c r="G2312" s="26">
        <f t="shared" si="147"/>
        <v>11</v>
      </c>
    </row>
    <row r="2313" spans="1:7" ht="15" x14ac:dyDescent="0.25">
      <c r="A2313" s="1">
        <v>44384</v>
      </c>
      <c r="B2313" s="2">
        <v>0.46439814814814812</v>
      </c>
      <c r="C2313">
        <v>12</v>
      </c>
      <c r="D2313" s="24">
        <f t="shared" si="145"/>
        <v>12</v>
      </c>
      <c r="E2313" s="26" t="str">
        <f t="shared" si="148"/>
        <v>Under</v>
      </c>
      <c r="F2313" s="26" t="str">
        <f t="shared" si="146"/>
        <v>Under</v>
      </c>
      <c r="G2313" s="26">
        <f t="shared" si="147"/>
        <v>11</v>
      </c>
    </row>
    <row r="2314" spans="1:7" ht="15" x14ac:dyDescent="0.25">
      <c r="A2314" s="1">
        <v>44384</v>
      </c>
      <c r="B2314" s="2">
        <v>0.4650347222222222</v>
      </c>
      <c r="C2314">
        <v>15</v>
      </c>
      <c r="D2314" s="24">
        <f t="shared" si="145"/>
        <v>15</v>
      </c>
      <c r="E2314" s="26" t="str">
        <f t="shared" si="148"/>
        <v>Under</v>
      </c>
      <c r="F2314" s="26" t="str">
        <f t="shared" si="146"/>
        <v>Under</v>
      </c>
      <c r="G2314" s="26">
        <f t="shared" si="147"/>
        <v>11</v>
      </c>
    </row>
    <row r="2315" spans="1:7" ht="15" x14ac:dyDescent="0.25">
      <c r="A2315" s="1">
        <v>44384</v>
      </c>
      <c r="B2315" s="2">
        <v>0.46520833333333328</v>
      </c>
      <c r="C2315">
        <v>10</v>
      </c>
      <c r="D2315" s="24">
        <f t="shared" si="145"/>
        <v>10</v>
      </c>
      <c r="E2315" s="26" t="str">
        <f t="shared" si="148"/>
        <v>Under</v>
      </c>
      <c r="F2315" s="26" t="str">
        <f t="shared" si="146"/>
        <v>Under</v>
      </c>
      <c r="G2315" s="26">
        <f t="shared" si="147"/>
        <v>11</v>
      </c>
    </row>
    <row r="2316" spans="1:7" ht="15" x14ac:dyDescent="0.25">
      <c r="A2316" s="1">
        <v>44384</v>
      </c>
      <c r="B2316" s="2">
        <v>0.46576388888888887</v>
      </c>
      <c r="C2316">
        <v>11</v>
      </c>
      <c r="D2316" s="24">
        <f t="shared" si="145"/>
        <v>11</v>
      </c>
      <c r="E2316" s="26" t="str">
        <f t="shared" si="148"/>
        <v>Under</v>
      </c>
      <c r="F2316" s="26" t="str">
        <f t="shared" si="146"/>
        <v>Under</v>
      </c>
      <c r="G2316" s="26">
        <f t="shared" si="147"/>
        <v>11</v>
      </c>
    </row>
    <row r="2317" spans="1:7" ht="15" x14ac:dyDescent="0.25">
      <c r="A2317" s="1">
        <v>44384</v>
      </c>
      <c r="B2317" s="2">
        <v>0.46598379629629627</v>
      </c>
      <c r="C2317">
        <v>13</v>
      </c>
      <c r="D2317" s="24">
        <f t="shared" si="145"/>
        <v>13</v>
      </c>
      <c r="E2317" s="26" t="str">
        <f t="shared" si="148"/>
        <v>Under</v>
      </c>
      <c r="F2317" s="26" t="str">
        <f t="shared" si="146"/>
        <v>Under</v>
      </c>
      <c r="G2317" s="26">
        <f t="shared" si="147"/>
        <v>11</v>
      </c>
    </row>
    <row r="2318" spans="1:7" ht="15" x14ac:dyDescent="0.25">
      <c r="A2318" s="1">
        <v>44384</v>
      </c>
      <c r="B2318" s="2">
        <v>0.46754629629629635</v>
      </c>
      <c r="C2318">
        <v>13</v>
      </c>
      <c r="D2318" s="24">
        <f t="shared" si="145"/>
        <v>13</v>
      </c>
      <c r="E2318" s="26" t="str">
        <f t="shared" si="148"/>
        <v>Under</v>
      </c>
      <c r="F2318" s="26" t="str">
        <f t="shared" si="146"/>
        <v>Under</v>
      </c>
      <c r="G2318" s="26">
        <f t="shared" si="147"/>
        <v>11</v>
      </c>
    </row>
    <row r="2319" spans="1:7" ht="15" x14ac:dyDescent="0.25">
      <c r="A2319" s="1">
        <v>44384</v>
      </c>
      <c r="B2319" s="2">
        <v>0.46923611111111113</v>
      </c>
      <c r="C2319">
        <v>18</v>
      </c>
      <c r="D2319" s="24">
        <f t="shared" si="145"/>
        <v>18</v>
      </c>
      <c r="E2319" s="26" t="str">
        <f t="shared" si="148"/>
        <v>Under</v>
      </c>
      <c r="F2319" s="26" t="str">
        <f t="shared" si="146"/>
        <v>Under</v>
      </c>
      <c r="G2319" s="26">
        <f t="shared" si="147"/>
        <v>11</v>
      </c>
    </row>
    <row r="2320" spans="1:7" ht="15" x14ac:dyDescent="0.25">
      <c r="A2320" s="1">
        <v>44384</v>
      </c>
      <c r="B2320" s="2">
        <v>0.46987268518518516</v>
      </c>
      <c r="C2320">
        <v>21</v>
      </c>
      <c r="D2320" s="24">
        <f t="shared" si="145"/>
        <v>21</v>
      </c>
      <c r="E2320" s="26" t="str">
        <f t="shared" si="148"/>
        <v>Under</v>
      </c>
      <c r="F2320" s="26" t="str">
        <f t="shared" si="146"/>
        <v>Over</v>
      </c>
      <c r="G2320" s="26">
        <f t="shared" si="147"/>
        <v>11</v>
      </c>
    </row>
    <row r="2321" spans="1:7" ht="15" x14ac:dyDescent="0.25">
      <c r="A2321" s="1">
        <v>44384</v>
      </c>
      <c r="B2321" s="2">
        <v>0.47142361111111114</v>
      </c>
      <c r="C2321">
        <v>11</v>
      </c>
      <c r="D2321" s="24">
        <f t="shared" si="145"/>
        <v>11</v>
      </c>
      <c r="E2321" s="26" t="str">
        <f t="shared" si="148"/>
        <v>Under</v>
      </c>
      <c r="F2321" s="26" t="str">
        <f t="shared" si="146"/>
        <v>Under</v>
      </c>
      <c r="G2321" s="26">
        <f t="shared" si="147"/>
        <v>11</v>
      </c>
    </row>
    <row r="2322" spans="1:7" ht="15" x14ac:dyDescent="0.25">
      <c r="A2322" s="1">
        <v>44384</v>
      </c>
      <c r="B2322" s="2">
        <v>0.47156250000000005</v>
      </c>
      <c r="C2322">
        <v>13</v>
      </c>
      <c r="D2322" s="24">
        <f t="shared" si="145"/>
        <v>13</v>
      </c>
      <c r="E2322" s="26" t="str">
        <f t="shared" si="148"/>
        <v>Under</v>
      </c>
      <c r="F2322" s="26" t="str">
        <f t="shared" si="146"/>
        <v>Under</v>
      </c>
      <c r="G2322" s="26">
        <f t="shared" si="147"/>
        <v>11</v>
      </c>
    </row>
    <row r="2323" spans="1:7" ht="15" x14ac:dyDescent="0.25">
      <c r="A2323" s="1">
        <v>44384</v>
      </c>
      <c r="B2323" s="2">
        <v>0.47280092592592587</v>
      </c>
      <c r="C2323">
        <v>14</v>
      </c>
      <c r="D2323" s="24">
        <f t="shared" si="145"/>
        <v>14</v>
      </c>
      <c r="E2323" s="26" t="str">
        <f t="shared" si="148"/>
        <v>Under</v>
      </c>
      <c r="F2323" s="26" t="str">
        <f t="shared" si="146"/>
        <v>Under</v>
      </c>
      <c r="G2323" s="26">
        <f t="shared" si="147"/>
        <v>11</v>
      </c>
    </row>
    <row r="2324" spans="1:7" ht="15" x14ac:dyDescent="0.25">
      <c r="A2324" s="1">
        <v>44384</v>
      </c>
      <c r="B2324" s="2">
        <v>0.47296296296296297</v>
      </c>
      <c r="C2324">
        <v>11</v>
      </c>
      <c r="D2324" s="24">
        <f t="shared" si="145"/>
        <v>11</v>
      </c>
      <c r="E2324" s="26" t="str">
        <f t="shared" si="148"/>
        <v>Under</v>
      </c>
      <c r="F2324" s="26" t="str">
        <f t="shared" si="146"/>
        <v>Under</v>
      </c>
      <c r="G2324" s="26">
        <f t="shared" si="147"/>
        <v>11</v>
      </c>
    </row>
    <row r="2325" spans="1:7" ht="15" x14ac:dyDescent="0.25">
      <c r="A2325" s="1">
        <v>44384</v>
      </c>
      <c r="B2325" s="2">
        <v>0.47339120370370374</v>
      </c>
      <c r="C2325">
        <v>21</v>
      </c>
      <c r="D2325" s="24">
        <f t="shared" si="145"/>
        <v>21</v>
      </c>
      <c r="E2325" s="26" t="str">
        <f t="shared" si="148"/>
        <v>Under</v>
      </c>
      <c r="F2325" s="26" t="str">
        <f t="shared" si="146"/>
        <v>Over</v>
      </c>
      <c r="G2325" s="26">
        <f t="shared" si="147"/>
        <v>11</v>
      </c>
    </row>
    <row r="2326" spans="1:7" ht="15" x14ac:dyDescent="0.25">
      <c r="A2326" s="1">
        <v>44384</v>
      </c>
      <c r="B2326" s="2">
        <v>0.47465277777777781</v>
      </c>
      <c r="C2326">
        <v>15</v>
      </c>
      <c r="D2326" s="24">
        <f t="shared" si="145"/>
        <v>15</v>
      </c>
      <c r="E2326" s="26" t="str">
        <f t="shared" si="148"/>
        <v>Under</v>
      </c>
      <c r="F2326" s="26" t="str">
        <f t="shared" si="146"/>
        <v>Under</v>
      </c>
      <c r="G2326" s="26">
        <f t="shared" si="147"/>
        <v>11</v>
      </c>
    </row>
    <row r="2327" spans="1:7" ht="15" x14ac:dyDescent="0.25">
      <c r="A2327" s="1">
        <v>44384</v>
      </c>
      <c r="B2327" s="2">
        <v>0.47527777777777774</v>
      </c>
      <c r="C2327">
        <v>20</v>
      </c>
      <c r="D2327" s="24">
        <f t="shared" ref="D2327:D2390" si="149">IF(C2327="","",IF($B$9="mph",C2327,ROUND(C2327*0.6214,0)))</f>
        <v>20</v>
      </c>
      <c r="E2327" s="26" t="str">
        <f t="shared" si="148"/>
        <v>Under</v>
      </c>
      <c r="F2327" s="26" t="str">
        <f t="shared" ref="F2327:F2390" si="150">IF(D2327="","",IF(D2327&gt;$B$10,"Over","Under"))</f>
        <v>Under</v>
      </c>
      <c r="G2327" s="26">
        <f t="shared" ref="G2327:G2390" si="151">HOUR(B2327)</f>
        <v>11</v>
      </c>
    </row>
    <row r="2328" spans="1:7" ht="15" x14ac:dyDescent="0.25">
      <c r="A2328" s="1">
        <v>44384</v>
      </c>
      <c r="B2328" s="2">
        <v>0.47660879629629632</v>
      </c>
      <c r="C2328">
        <v>19</v>
      </c>
      <c r="D2328" s="24">
        <f t="shared" si="149"/>
        <v>19</v>
      </c>
      <c r="E2328" s="26" t="str">
        <f t="shared" ref="E2328:E2391" si="152">IF(D2328="","",IF(D2328&gt;$B$11,"Over","Under"))</f>
        <v>Under</v>
      </c>
      <c r="F2328" s="26" t="str">
        <f t="shared" si="150"/>
        <v>Under</v>
      </c>
      <c r="G2328" s="26">
        <f t="shared" si="151"/>
        <v>11</v>
      </c>
    </row>
    <row r="2329" spans="1:7" ht="15" x14ac:dyDescent="0.25">
      <c r="A2329" s="1">
        <v>44384</v>
      </c>
      <c r="B2329" s="2">
        <v>0.47740740740740745</v>
      </c>
      <c r="C2329">
        <v>13</v>
      </c>
      <c r="D2329" s="24">
        <f t="shared" si="149"/>
        <v>13</v>
      </c>
      <c r="E2329" s="26" t="str">
        <f t="shared" si="152"/>
        <v>Under</v>
      </c>
      <c r="F2329" s="26" t="str">
        <f t="shared" si="150"/>
        <v>Under</v>
      </c>
      <c r="G2329" s="26">
        <f t="shared" si="151"/>
        <v>11</v>
      </c>
    </row>
    <row r="2330" spans="1:7" ht="15" x14ac:dyDescent="0.25">
      <c r="A2330" s="1">
        <v>44384</v>
      </c>
      <c r="B2330" s="2">
        <v>0.47744212962962962</v>
      </c>
      <c r="C2330">
        <v>20</v>
      </c>
      <c r="D2330" s="24">
        <f t="shared" si="149"/>
        <v>20</v>
      </c>
      <c r="E2330" s="26" t="str">
        <f t="shared" si="152"/>
        <v>Under</v>
      </c>
      <c r="F2330" s="26" t="str">
        <f t="shared" si="150"/>
        <v>Under</v>
      </c>
      <c r="G2330" s="26">
        <f t="shared" si="151"/>
        <v>11</v>
      </c>
    </row>
    <row r="2331" spans="1:7" ht="15" x14ac:dyDescent="0.25">
      <c r="A2331" s="1">
        <v>44384</v>
      </c>
      <c r="B2331" s="2">
        <v>0.47745370370370371</v>
      </c>
      <c r="C2331">
        <v>17</v>
      </c>
      <c r="D2331" s="24">
        <f t="shared" si="149"/>
        <v>17</v>
      </c>
      <c r="E2331" s="26" t="str">
        <f t="shared" si="152"/>
        <v>Under</v>
      </c>
      <c r="F2331" s="26" t="str">
        <f t="shared" si="150"/>
        <v>Under</v>
      </c>
      <c r="G2331" s="26">
        <f t="shared" si="151"/>
        <v>11</v>
      </c>
    </row>
    <row r="2332" spans="1:7" ht="15" x14ac:dyDescent="0.25">
      <c r="A2332" s="1">
        <v>44384</v>
      </c>
      <c r="B2332" s="2">
        <v>0.47787037037037039</v>
      </c>
      <c r="C2332">
        <v>11</v>
      </c>
      <c r="D2332" s="24">
        <f t="shared" si="149"/>
        <v>11</v>
      </c>
      <c r="E2332" s="26" t="str">
        <f t="shared" si="152"/>
        <v>Under</v>
      </c>
      <c r="F2332" s="26" t="str">
        <f t="shared" si="150"/>
        <v>Under</v>
      </c>
      <c r="G2332" s="26">
        <f t="shared" si="151"/>
        <v>11</v>
      </c>
    </row>
    <row r="2333" spans="1:7" ht="15" x14ac:dyDescent="0.25">
      <c r="A2333" s="1">
        <v>44384</v>
      </c>
      <c r="B2333" s="2">
        <v>0.4793055555555556</v>
      </c>
      <c r="C2333">
        <v>22</v>
      </c>
      <c r="D2333" s="24">
        <f t="shared" si="149"/>
        <v>22</v>
      </c>
      <c r="E2333" s="26" t="str">
        <f t="shared" si="152"/>
        <v>Under</v>
      </c>
      <c r="F2333" s="26" t="str">
        <f t="shared" si="150"/>
        <v>Over</v>
      </c>
      <c r="G2333" s="26">
        <f t="shared" si="151"/>
        <v>11</v>
      </c>
    </row>
    <row r="2334" spans="1:7" ht="15" x14ac:dyDescent="0.25">
      <c r="A2334" s="1">
        <v>44384</v>
      </c>
      <c r="B2334" s="2">
        <v>0.47964120370370367</v>
      </c>
      <c r="C2334">
        <v>13</v>
      </c>
      <c r="D2334" s="24">
        <f t="shared" si="149"/>
        <v>13</v>
      </c>
      <c r="E2334" s="26" t="str">
        <f t="shared" si="152"/>
        <v>Under</v>
      </c>
      <c r="F2334" s="26" t="str">
        <f t="shared" si="150"/>
        <v>Under</v>
      </c>
      <c r="G2334" s="26">
        <f t="shared" si="151"/>
        <v>11</v>
      </c>
    </row>
    <row r="2335" spans="1:7" ht="15" x14ac:dyDescent="0.25">
      <c r="A2335" s="1">
        <v>44384</v>
      </c>
      <c r="B2335" s="2">
        <v>0.47967592592592595</v>
      </c>
      <c r="C2335">
        <v>12</v>
      </c>
      <c r="D2335" s="24">
        <f t="shared" si="149"/>
        <v>12</v>
      </c>
      <c r="E2335" s="26" t="str">
        <f t="shared" si="152"/>
        <v>Under</v>
      </c>
      <c r="F2335" s="26" t="str">
        <f t="shared" si="150"/>
        <v>Under</v>
      </c>
      <c r="G2335" s="26">
        <f t="shared" si="151"/>
        <v>11</v>
      </c>
    </row>
    <row r="2336" spans="1:7" ht="15" x14ac:dyDescent="0.25">
      <c r="A2336" s="1">
        <v>44384</v>
      </c>
      <c r="B2336" s="2">
        <v>0.47981481481481486</v>
      </c>
      <c r="C2336">
        <v>16</v>
      </c>
      <c r="D2336" s="24">
        <f t="shared" si="149"/>
        <v>16</v>
      </c>
      <c r="E2336" s="26" t="str">
        <f t="shared" si="152"/>
        <v>Under</v>
      </c>
      <c r="F2336" s="26" t="str">
        <f t="shared" si="150"/>
        <v>Under</v>
      </c>
      <c r="G2336" s="26">
        <f t="shared" si="151"/>
        <v>11</v>
      </c>
    </row>
    <row r="2337" spans="1:7" ht="15" x14ac:dyDescent="0.25">
      <c r="A2337" s="1">
        <v>44384</v>
      </c>
      <c r="B2337" s="2">
        <v>0.47989583333333335</v>
      </c>
      <c r="C2337">
        <v>15</v>
      </c>
      <c r="D2337" s="24">
        <f t="shared" si="149"/>
        <v>15</v>
      </c>
      <c r="E2337" s="26" t="str">
        <f t="shared" si="152"/>
        <v>Under</v>
      </c>
      <c r="F2337" s="26" t="str">
        <f t="shared" si="150"/>
        <v>Under</v>
      </c>
      <c r="G2337" s="26">
        <f t="shared" si="151"/>
        <v>11</v>
      </c>
    </row>
    <row r="2338" spans="1:7" ht="15" x14ac:dyDescent="0.25">
      <c r="A2338" s="1">
        <v>44384</v>
      </c>
      <c r="B2338" s="2">
        <v>0.48071759259259261</v>
      </c>
      <c r="C2338">
        <v>16</v>
      </c>
      <c r="D2338" s="24">
        <f t="shared" si="149"/>
        <v>16</v>
      </c>
      <c r="E2338" s="26" t="str">
        <f t="shared" si="152"/>
        <v>Under</v>
      </c>
      <c r="F2338" s="26" t="str">
        <f t="shared" si="150"/>
        <v>Under</v>
      </c>
      <c r="G2338" s="26">
        <f t="shared" si="151"/>
        <v>11</v>
      </c>
    </row>
    <row r="2339" spans="1:7" ht="15" x14ac:dyDescent="0.25">
      <c r="A2339" s="1">
        <v>44384</v>
      </c>
      <c r="B2339" s="2">
        <v>0.4808101851851852</v>
      </c>
      <c r="C2339">
        <v>17</v>
      </c>
      <c r="D2339" s="24">
        <f t="shared" si="149"/>
        <v>17</v>
      </c>
      <c r="E2339" s="26" t="str">
        <f t="shared" si="152"/>
        <v>Under</v>
      </c>
      <c r="F2339" s="26" t="str">
        <f t="shared" si="150"/>
        <v>Under</v>
      </c>
      <c r="G2339" s="26">
        <f t="shared" si="151"/>
        <v>11</v>
      </c>
    </row>
    <row r="2340" spans="1:7" ht="15" x14ac:dyDescent="0.25">
      <c r="A2340" s="1">
        <v>44384</v>
      </c>
      <c r="B2340" s="2">
        <v>0.48083333333333328</v>
      </c>
      <c r="C2340">
        <v>19</v>
      </c>
      <c r="D2340" s="24">
        <f t="shared" si="149"/>
        <v>19</v>
      </c>
      <c r="E2340" s="26" t="str">
        <f t="shared" si="152"/>
        <v>Under</v>
      </c>
      <c r="F2340" s="26" t="str">
        <f t="shared" si="150"/>
        <v>Under</v>
      </c>
      <c r="G2340" s="26">
        <f t="shared" si="151"/>
        <v>11</v>
      </c>
    </row>
    <row r="2341" spans="1:7" ht="15" x14ac:dyDescent="0.25">
      <c r="A2341" s="1">
        <v>44384</v>
      </c>
      <c r="B2341" s="2">
        <v>0.48093750000000002</v>
      </c>
      <c r="C2341">
        <v>24</v>
      </c>
      <c r="D2341" s="24">
        <f t="shared" si="149"/>
        <v>24</v>
      </c>
      <c r="E2341" s="26" t="str">
        <f t="shared" si="152"/>
        <v>Under</v>
      </c>
      <c r="F2341" s="26" t="str">
        <f t="shared" si="150"/>
        <v>Over</v>
      </c>
      <c r="G2341" s="26">
        <f t="shared" si="151"/>
        <v>11</v>
      </c>
    </row>
    <row r="2342" spans="1:7" ht="15" x14ac:dyDescent="0.25">
      <c r="A2342" s="1">
        <v>44384</v>
      </c>
      <c r="B2342" s="2">
        <v>0.48094907407407406</v>
      </c>
      <c r="C2342">
        <v>25</v>
      </c>
      <c r="D2342" s="24">
        <f t="shared" si="149"/>
        <v>25</v>
      </c>
      <c r="E2342" s="26" t="str">
        <f t="shared" si="152"/>
        <v>Over</v>
      </c>
      <c r="F2342" s="26" t="str">
        <f t="shared" si="150"/>
        <v>Over</v>
      </c>
      <c r="G2342" s="26">
        <f t="shared" si="151"/>
        <v>11</v>
      </c>
    </row>
    <row r="2343" spans="1:7" ht="15" x14ac:dyDescent="0.25">
      <c r="A2343" s="1">
        <v>44384</v>
      </c>
      <c r="B2343" s="2">
        <v>0.48107638888888887</v>
      </c>
      <c r="C2343">
        <v>20</v>
      </c>
      <c r="D2343" s="24">
        <f t="shared" si="149"/>
        <v>20</v>
      </c>
      <c r="E2343" s="26" t="str">
        <f t="shared" si="152"/>
        <v>Under</v>
      </c>
      <c r="F2343" s="26" t="str">
        <f t="shared" si="150"/>
        <v>Under</v>
      </c>
      <c r="G2343" s="26">
        <f t="shared" si="151"/>
        <v>11</v>
      </c>
    </row>
    <row r="2344" spans="1:7" ht="15" x14ac:dyDescent="0.25">
      <c r="A2344" s="1">
        <v>44384</v>
      </c>
      <c r="B2344" s="2">
        <v>0.48126157407407405</v>
      </c>
      <c r="C2344">
        <v>13</v>
      </c>
      <c r="D2344" s="24">
        <f t="shared" si="149"/>
        <v>13</v>
      </c>
      <c r="E2344" s="26" t="str">
        <f t="shared" si="152"/>
        <v>Under</v>
      </c>
      <c r="F2344" s="26" t="str">
        <f t="shared" si="150"/>
        <v>Under</v>
      </c>
      <c r="G2344" s="26">
        <f t="shared" si="151"/>
        <v>11</v>
      </c>
    </row>
    <row r="2345" spans="1:7" ht="15" x14ac:dyDescent="0.25">
      <c r="A2345" s="1">
        <v>44384</v>
      </c>
      <c r="B2345" s="2">
        <v>0.48255787037037035</v>
      </c>
      <c r="C2345">
        <v>12</v>
      </c>
      <c r="D2345" s="24">
        <f t="shared" si="149"/>
        <v>12</v>
      </c>
      <c r="E2345" s="26" t="str">
        <f t="shared" si="152"/>
        <v>Under</v>
      </c>
      <c r="F2345" s="26" t="str">
        <f t="shared" si="150"/>
        <v>Under</v>
      </c>
      <c r="G2345" s="26">
        <f t="shared" si="151"/>
        <v>11</v>
      </c>
    </row>
    <row r="2346" spans="1:7" ht="15" x14ac:dyDescent="0.25">
      <c r="A2346" s="1">
        <v>44384</v>
      </c>
      <c r="B2346" s="2">
        <v>0.48486111111111113</v>
      </c>
      <c r="C2346">
        <v>13</v>
      </c>
      <c r="D2346" s="24">
        <f t="shared" si="149"/>
        <v>13</v>
      </c>
      <c r="E2346" s="26" t="str">
        <f t="shared" si="152"/>
        <v>Under</v>
      </c>
      <c r="F2346" s="26" t="str">
        <f t="shared" si="150"/>
        <v>Under</v>
      </c>
      <c r="G2346" s="26">
        <f t="shared" si="151"/>
        <v>11</v>
      </c>
    </row>
    <row r="2347" spans="1:7" ht="15" x14ac:dyDescent="0.25">
      <c r="A2347" s="1">
        <v>44384</v>
      </c>
      <c r="B2347" s="2">
        <v>0.48488425925925926</v>
      </c>
      <c r="C2347">
        <v>12</v>
      </c>
      <c r="D2347" s="24">
        <f t="shared" si="149"/>
        <v>12</v>
      </c>
      <c r="E2347" s="26" t="str">
        <f t="shared" si="152"/>
        <v>Under</v>
      </c>
      <c r="F2347" s="26" t="str">
        <f t="shared" si="150"/>
        <v>Under</v>
      </c>
      <c r="G2347" s="26">
        <f t="shared" si="151"/>
        <v>11</v>
      </c>
    </row>
    <row r="2348" spans="1:7" ht="15" x14ac:dyDescent="0.25">
      <c r="A2348" s="1">
        <v>44384</v>
      </c>
      <c r="B2348" s="2">
        <v>0.48523148148148149</v>
      </c>
      <c r="C2348">
        <v>14</v>
      </c>
      <c r="D2348" s="24">
        <f t="shared" si="149"/>
        <v>14</v>
      </c>
      <c r="E2348" s="26" t="str">
        <f t="shared" si="152"/>
        <v>Under</v>
      </c>
      <c r="F2348" s="26" t="str">
        <f t="shared" si="150"/>
        <v>Under</v>
      </c>
      <c r="G2348" s="26">
        <f t="shared" si="151"/>
        <v>11</v>
      </c>
    </row>
    <row r="2349" spans="1:7" ht="15" x14ac:dyDescent="0.25">
      <c r="A2349" s="1">
        <v>44384</v>
      </c>
      <c r="B2349" s="2">
        <v>0.48532407407407407</v>
      </c>
      <c r="C2349">
        <v>13</v>
      </c>
      <c r="D2349" s="24">
        <f t="shared" si="149"/>
        <v>13</v>
      </c>
      <c r="E2349" s="26" t="str">
        <f t="shared" si="152"/>
        <v>Under</v>
      </c>
      <c r="F2349" s="26" t="str">
        <f t="shared" si="150"/>
        <v>Under</v>
      </c>
      <c r="G2349" s="26">
        <f t="shared" si="151"/>
        <v>11</v>
      </c>
    </row>
    <row r="2350" spans="1:7" ht="15" x14ac:dyDescent="0.25">
      <c r="A2350" s="1">
        <v>44384</v>
      </c>
      <c r="B2350" s="2">
        <v>0.48884259259259261</v>
      </c>
      <c r="C2350">
        <v>12</v>
      </c>
      <c r="D2350" s="24">
        <f t="shared" si="149"/>
        <v>12</v>
      </c>
      <c r="E2350" s="26" t="str">
        <f t="shared" si="152"/>
        <v>Under</v>
      </c>
      <c r="F2350" s="26" t="str">
        <f t="shared" si="150"/>
        <v>Under</v>
      </c>
      <c r="G2350" s="26">
        <f t="shared" si="151"/>
        <v>11</v>
      </c>
    </row>
    <row r="2351" spans="1:7" ht="15" x14ac:dyDescent="0.25">
      <c r="A2351" s="1">
        <v>44384</v>
      </c>
      <c r="B2351" s="2">
        <v>0.48887731481481483</v>
      </c>
      <c r="C2351">
        <v>11</v>
      </c>
      <c r="D2351" s="24">
        <f t="shared" si="149"/>
        <v>11</v>
      </c>
      <c r="E2351" s="26" t="str">
        <f t="shared" si="152"/>
        <v>Under</v>
      </c>
      <c r="F2351" s="26" t="str">
        <f t="shared" si="150"/>
        <v>Under</v>
      </c>
      <c r="G2351" s="26">
        <f t="shared" si="151"/>
        <v>11</v>
      </c>
    </row>
    <row r="2352" spans="1:7" ht="15" x14ac:dyDescent="0.25">
      <c r="A2352" s="1">
        <v>44384</v>
      </c>
      <c r="B2352" s="2">
        <v>0.48940972222222223</v>
      </c>
      <c r="C2352">
        <v>14</v>
      </c>
      <c r="D2352" s="24">
        <f t="shared" si="149"/>
        <v>14</v>
      </c>
      <c r="E2352" s="26" t="str">
        <f t="shared" si="152"/>
        <v>Under</v>
      </c>
      <c r="F2352" s="26" t="str">
        <f t="shared" si="150"/>
        <v>Under</v>
      </c>
      <c r="G2352" s="26">
        <f t="shared" si="151"/>
        <v>11</v>
      </c>
    </row>
    <row r="2353" spans="1:7" ht="15" x14ac:dyDescent="0.25">
      <c r="A2353" s="1">
        <v>44384</v>
      </c>
      <c r="B2353" s="2">
        <v>0.48943287037037037</v>
      </c>
      <c r="C2353">
        <v>15</v>
      </c>
      <c r="D2353" s="24">
        <f t="shared" si="149"/>
        <v>15</v>
      </c>
      <c r="E2353" s="26" t="str">
        <f t="shared" si="152"/>
        <v>Under</v>
      </c>
      <c r="F2353" s="26" t="str">
        <f t="shared" si="150"/>
        <v>Under</v>
      </c>
      <c r="G2353" s="26">
        <f t="shared" si="151"/>
        <v>11</v>
      </c>
    </row>
    <row r="2354" spans="1:7" ht="15" x14ac:dyDescent="0.25">
      <c r="A2354" s="1">
        <v>44384</v>
      </c>
      <c r="B2354" s="2">
        <v>0.49268518518518517</v>
      </c>
      <c r="C2354">
        <v>14</v>
      </c>
      <c r="D2354" s="24">
        <f t="shared" si="149"/>
        <v>14</v>
      </c>
      <c r="E2354" s="26" t="str">
        <f t="shared" si="152"/>
        <v>Under</v>
      </c>
      <c r="F2354" s="26" t="str">
        <f t="shared" si="150"/>
        <v>Under</v>
      </c>
      <c r="G2354" s="26">
        <f t="shared" si="151"/>
        <v>11</v>
      </c>
    </row>
    <row r="2355" spans="1:7" ht="15" x14ac:dyDescent="0.25">
      <c r="A2355" s="1">
        <v>44384</v>
      </c>
      <c r="B2355" s="2">
        <v>0.49383101851851857</v>
      </c>
      <c r="C2355">
        <v>11</v>
      </c>
      <c r="D2355" s="24">
        <f t="shared" si="149"/>
        <v>11</v>
      </c>
      <c r="E2355" s="26" t="str">
        <f t="shared" si="152"/>
        <v>Under</v>
      </c>
      <c r="F2355" s="26" t="str">
        <f t="shared" si="150"/>
        <v>Under</v>
      </c>
      <c r="G2355" s="26">
        <f t="shared" si="151"/>
        <v>11</v>
      </c>
    </row>
    <row r="2356" spans="1:7" ht="15" x14ac:dyDescent="0.25">
      <c r="A2356" s="1">
        <v>44384</v>
      </c>
      <c r="B2356" s="2">
        <v>0.49421296296296297</v>
      </c>
      <c r="C2356">
        <v>13</v>
      </c>
      <c r="D2356" s="24">
        <f t="shared" si="149"/>
        <v>13</v>
      </c>
      <c r="E2356" s="26" t="str">
        <f t="shared" si="152"/>
        <v>Under</v>
      </c>
      <c r="F2356" s="26" t="str">
        <f t="shared" si="150"/>
        <v>Under</v>
      </c>
      <c r="G2356" s="26">
        <f t="shared" si="151"/>
        <v>11</v>
      </c>
    </row>
    <row r="2357" spans="1:7" ht="15" x14ac:dyDescent="0.25">
      <c r="A2357" s="1">
        <v>44384</v>
      </c>
      <c r="B2357" s="2">
        <v>0.49428240740740742</v>
      </c>
      <c r="C2357">
        <v>12</v>
      </c>
      <c r="D2357" s="24">
        <f t="shared" si="149"/>
        <v>12</v>
      </c>
      <c r="E2357" s="26" t="str">
        <f t="shared" si="152"/>
        <v>Under</v>
      </c>
      <c r="F2357" s="26" t="str">
        <f t="shared" si="150"/>
        <v>Under</v>
      </c>
      <c r="G2357" s="26">
        <f t="shared" si="151"/>
        <v>11</v>
      </c>
    </row>
    <row r="2358" spans="1:7" ht="15" x14ac:dyDescent="0.25">
      <c r="A2358" s="1">
        <v>44384</v>
      </c>
      <c r="B2358" s="2">
        <v>0.49500000000000005</v>
      </c>
      <c r="C2358">
        <v>16</v>
      </c>
      <c r="D2358" s="24">
        <f t="shared" si="149"/>
        <v>16</v>
      </c>
      <c r="E2358" s="26" t="str">
        <f t="shared" si="152"/>
        <v>Under</v>
      </c>
      <c r="F2358" s="26" t="str">
        <f t="shared" si="150"/>
        <v>Under</v>
      </c>
      <c r="G2358" s="26">
        <f t="shared" si="151"/>
        <v>11</v>
      </c>
    </row>
    <row r="2359" spans="1:7" ht="15" x14ac:dyDescent="0.25">
      <c r="A2359" s="1">
        <v>44384</v>
      </c>
      <c r="B2359" s="2">
        <v>0.49508101851851855</v>
      </c>
      <c r="C2359">
        <v>13</v>
      </c>
      <c r="D2359" s="24">
        <f t="shared" si="149"/>
        <v>13</v>
      </c>
      <c r="E2359" s="26" t="str">
        <f t="shared" si="152"/>
        <v>Under</v>
      </c>
      <c r="F2359" s="26" t="str">
        <f t="shared" si="150"/>
        <v>Under</v>
      </c>
      <c r="G2359" s="26">
        <f t="shared" si="151"/>
        <v>11</v>
      </c>
    </row>
    <row r="2360" spans="1:7" ht="15" x14ac:dyDescent="0.25">
      <c r="A2360" s="1">
        <v>44384</v>
      </c>
      <c r="B2360" s="2">
        <v>0.49533564814814812</v>
      </c>
      <c r="C2360">
        <v>13</v>
      </c>
      <c r="D2360" s="24">
        <f t="shared" si="149"/>
        <v>13</v>
      </c>
      <c r="E2360" s="26" t="str">
        <f t="shared" si="152"/>
        <v>Under</v>
      </c>
      <c r="F2360" s="26" t="str">
        <f t="shared" si="150"/>
        <v>Under</v>
      </c>
      <c r="G2360" s="26">
        <f t="shared" si="151"/>
        <v>11</v>
      </c>
    </row>
    <row r="2361" spans="1:7" ht="15" x14ac:dyDescent="0.25">
      <c r="A2361" s="1">
        <v>44384</v>
      </c>
      <c r="B2361" s="2">
        <v>0.49535879629629626</v>
      </c>
      <c r="C2361">
        <v>12</v>
      </c>
      <c r="D2361" s="24">
        <f t="shared" si="149"/>
        <v>12</v>
      </c>
      <c r="E2361" s="26" t="str">
        <f t="shared" si="152"/>
        <v>Under</v>
      </c>
      <c r="F2361" s="26" t="str">
        <f t="shared" si="150"/>
        <v>Under</v>
      </c>
      <c r="G2361" s="26">
        <f t="shared" si="151"/>
        <v>11</v>
      </c>
    </row>
    <row r="2362" spans="1:7" ht="15" x14ac:dyDescent="0.25">
      <c r="A2362" s="1">
        <v>44384</v>
      </c>
      <c r="B2362" s="2">
        <v>0.49668981481481483</v>
      </c>
      <c r="C2362">
        <v>12</v>
      </c>
      <c r="D2362" s="24">
        <f t="shared" si="149"/>
        <v>12</v>
      </c>
      <c r="E2362" s="26" t="str">
        <f t="shared" si="152"/>
        <v>Under</v>
      </c>
      <c r="F2362" s="26" t="str">
        <f t="shared" si="150"/>
        <v>Under</v>
      </c>
      <c r="G2362" s="26">
        <f t="shared" si="151"/>
        <v>11</v>
      </c>
    </row>
    <row r="2363" spans="1:7" ht="15" x14ac:dyDescent="0.25">
      <c r="A2363" s="1">
        <v>44384</v>
      </c>
      <c r="B2363" s="2">
        <v>0.49729166666666669</v>
      </c>
      <c r="C2363">
        <v>12</v>
      </c>
      <c r="D2363" s="24">
        <f t="shared" si="149"/>
        <v>12</v>
      </c>
      <c r="E2363" s="26" t="str">
        <f t="shared" si="152"/>
        <v>Under</v>
      </c>
      <c r="F2363" s="26" t="str">
        <f t="shared" si="150"/>
        <v>Under</v>
      </c>
      <c r="G2363" s="26">
        <f t="shared" si="151"/>
        <v>11</v>
      </c>
    </row>
    <row r="2364" spans="1:7" ht="15" x14ac:dyDescent="0.25">
      <c r="A2364" s="1">
        <v>44384</v>
      </c>
      <c r="B2364" s="2">
        <v>0.49833333333333335</v>
      </c>
      <c r="C2364">
        <v>19</v>
      </c>
      <c r="D2364" s="24">
        <f t="shared" si="149"/>
        <v>19</v>
      </c>
      <c r="E2364" s="26" t="str">
        <f t="shared" si="152"/>
        <v>Under</v>
      </c>
      <c r="F2364" s="26" t="str">
        <f t="shared" si="150"/>
        <v>Under</v>
      </c>
      <c r="G2364" s="26">
        <f t="shared" si="151"/>
        <v>11</v>
      </c>
    </row>
    <row r="2365" spans="1:7" ht="15" x14ac:dyDescent="0.25">
      <c r="A2365" s="1">
        <v>44384</v>
      </c>
      <c r="B2365" s="2">
        <v>0.49905092592592593</v>
      </c>
      <c r="C2365">
        <v>11</v>
      </c>
      <c r="D2365" s="24">
        <f t="shared" si="149"/>
        <v>11</v>
      </c>
      <c r="E2365" s="26" t="str">
        <f t="shared" si="152"/>
        <v>Under</v>
      </c>
      <c r="F2365" s="26" t="str">
        <f t="shared" si="150"/>
        <v>Under</v>
      </c>
      <c r="G2365" s="26">
        <f t="shared" si="151"/>
        <v>11</v>
      </c>
    </row>
    <row r="2366" spans="1:7" ht="15" x14ac:dyDescent="0.25">
      <c r="A2366" s="1">
        <v>44384</v>
      </c>
      <c r="B2366" s="2">
        <v>0.49910879629629629</v>
      </c>
      <c r="C2366">
        <v>21</v>
      </c>
      <c r="D2366" s="24">
        <f t="shared" si="149"/>
        <v>21</v>
      </c>
      <c r="E2366" s="26" t="str">
        <f t="shared" si="152"/>
        <v>Under</v>
      </c>
      <c r="F2366" s="26" t="str">
        <f t="shared" si="150"/>
        <v>Over</v>
      </c>
      <c r="G2366" s="26">
        <f t="shared" si="151"/>
        <v>11</v>
      </c>
    </row>
    <row r="2367" spans="1:7" ht="15" x14ac:dyDescent="0.25">
      <c r="A2367" s="1">
        <v>44384</v>
      </c>
      <c r="B2367" s="2">
        <v>0.49934027777777779</v>
      </c>
      <c r="C2367">
        <v>11</v>
      </c>
      <c r="D2367" s="24">
        <f t="shared" si="149"/>
        <v>11</v>
      </c>
      <c r="E2367" s="26" t="str">
        <f t="shared" si="152"/>
        <v>Under</v>
      </c>
      <c r="F2367" s="26" t="str">
        <f t="shared" si="150"/>
        <v>Under</v>
      </c>
      <c r="G2367" s="26">
        <f t="shared" si="151"/>
        <v>11</v>
      </c>
    </row>
    <row r="2368" spans="1:7" ht="15" x14ac:dyDescent="0.25">
      <c r="A2368" s="1">
        <v>44384</v>
      </c>
      <c r="B2368" s="2">
        <v>0.50011574074074072</v>
      </c>
      <c r="C2368">
        <v>16</v>
      </c>
      <c r="D2368" s="24">
        <f t="shared" si="149"/>
        <v>16</v>
      </c>
      <c r="E2368" s="26" t="str">
        <f t="shared" si="152"/>
        <v>Under</v>
      </c>
      <c r="F2368" s="26" t="str">
        <f t="shared" si="150"/>
        <v>Under</v>
      </c>
      <c r="G2368" s="26">
        <f t="shared" si="151"/>
        <v>12</v>
      </c>
    </row>
    <row r="2369" spans="1:7" ht="15" x14ac:dyDescent="0.25">
      <c r="A2369" s="1">
        <v>44384</v>
      </c>
      <c r="B2369" s="2">
        <v>0.50208333333333333</v>
      </c>
      <c r="C2369">
        <v>25</v>
      </c>
      <c r="D2369" s="24">
        <f t="shared" si="149"/>
        <v>25</v>
      </c>
      <c r="E2369" s="26" t="str">
        <f t="shared" si="152"/>
        <v>Over</v>
      </c>
      <c r="F2369" s="26" t="str">
        <f t="shared" si="150"/>
        <v>Over</v>
      </c>
      <c r="G2369" s="26">
        <f t="shared" si="151"/>
        <v>12</v>
      </c>
    </row>
    <row r="2370" spans="1:7" ht="15" x14ac:dyDescent="0.25">
      <c r="A2370" s="1">
        <v>44384</v>
      </c>
      <c r="B2370" s="2">
        <v>0.50578703703703709</v>
      </c>
      <c r="C2370">
        <v>24</v>
      </c>
      <c r="D2370" s="24">
        <f t="shared" si="149"/>
        <v>24</v>
      </c>
      <c r="E2370" s="26" t="str">
        <f t="shared" si="152"/>
        <v>Under</v>
      </c>
      <c r="F2370" s="26" t="str">
        <f t="shared" si="150"/>
        <v>Over</v>
      </c>
      <c r="G2370" s="26">
        <f t="shared" si="151"/>
        <v>12</v>
      </c>
    </row>
    <row r="2371" spans="1:7" ht="15" x14ac:dyDescent="0.25">
      <c r="A2371" s="1">
        <v>44384</v>
      </c>
      <c r="B2371" s="2">
        <v>0.50578703703703709</v>
      </c>
      <c r="C2371">
        <v>27</v>
      </c>
      <c r="D2371" s="24">
        <f t="shared" si="149"/>
        <v>27</v>
      </c>
      <c r="E2371" s="26" t="str">
        <f t="shared" si="152"/>
        <v>Over</v>
      </c>
      <c r="F2371" s="26" t="str">
        <f t="shared" si="150"/>
        <v>Over</v>
      </c>
      <c r="G2371" s="26">
        <f t="shared" si="151"/>
        <v>12</v>
      </c>
    </row>
    <row r="2372" spans="1:7" ht="15" x14ac:dyDescent="0.25">
      <c r="A2372" s="1">
        <v>44384</v>
      </c>
      <c r="B2372" s="2">
        <v>0.50668981481481479</v>
      </c>
      <c r="C2372">
        <v>17</v>
      </c>
      <c r="D2372" s="24">
        <f t="shared" si="149"/>
        <v>17</v>
      </c>
      <c r="E2372" s="26" t="str">
        <f t="shared" si="152"/>
        <v>Under</v>
      </c>
      <c r="F2372" s="26" t="str">
        <f t="shared" si="150"/>
        <v>Under</v>
      </c>
      <c r="G2372" s="26">
        <f t="shared" si="151"/>
        <v>12</v>
      </c>
    </row>
    <row r="2373" spans="1:7" ht="15" x14ac:dyDescent="0.25">
      <c r="A2373" s="1">
        <v>44384</v>
      </c>
      <c r="B2373" s="2">
        <v>0.50677083333333328</v>
      </c>
      <c r="C2373">
        <v>15</v>
      </c>
      <c r="D2373" s="24">
        <f t="shared" si="149"/>
        <v>15</v>
      </c>
      <c r="E2373" s="26" t="str">
        <f t="shared" si="152"/>
        <v>Under</v>
      </c>
      <c r="F2373" s="26" t="str">
        <f t="shared" si="150"/>
        <v>Under</v>
      </c>
      <c r="G2373" s="26">
        <f t="shared" si="151"/>
        <v>12</v>
      </c>
    </row>
    <row r="2374" spans="1:7" ht="15" x14ac:dyDescent="0.25">
      <c r="A2374" s="1">
        <v>44384</v>
      </c>
      <c r="B2374" s="2">
        <v>0.50708333333333333</v>
      </c>
      <c r="C2374">
        <v>17</v>
      </c>
      <c r="D2374" s="24">
        <f t="shared" si="149"/>
        <v>17</v>
      </c>
      <c r="E2374" s="26" t="str">
        <f t="shared" si="152"/>
        <v>Under</v>
      </c>
      <c r="F2374" s="26" t="str">
        <f t="shared" si="150"/>
        <v>Under</v>
      </c>
      <c r="G2374" s="26">
        <f t="shared" si="151"/>
        <v>12</v>
      </c>
    </row>
    <row r="2375" spans="1:7" ht="15" x14ac:dyDescent="0.25">
      <c r="A2375" s="1">
        <v>44384</v>
      </c>
      <c r="B2375" s="2">
        <v>0.50726851851851851</v>
      </c>
      <c r="C2375">
        <v>16</v>
      </c>
      <c r="D2375" s="24">
        <f t="shared" si="149"/>
        <v>16</v>
      </c>
      <c r="E2375" s="26" t="str">
        <f t="shared" si="152"/>
        <v>Under</v>
      </c>
      <c r="F2375" s="26" t="str">
        <f t="shared" si="150"/>
        <v>Under</v>
      </c>
      <c r="G2375" s="26">
        <f t="shared" si="151"/>
        <v>12</v>
      </c>
    </row>
    <row r="2376" spans="1:7" ht="15" x14ac:dyDescent="0.25">
      <c r="A2376" s="1">
        <v>44384</v>
      </c>
      <c r="B2376" s="2">
        <v>0.50732638888888892</v>
      </c>
      <c r="C2376">
        <v>17</v>
      </c>
      <c r="D2376" s="24">
        <f t="shared" si="149"/>
        <v>17</v>
      </c>
      <c r="E2376" s="26" t="str">
        <f t="shared" si="152"/>
        <v>Under</v>
      </c>
      <c r="F2376" s="26" t="str">
        <f t="shared" si="150"/>
        <v>Under</v>
      </c>
      <c r="G2376" s="26">
        <f t="shared" si="151"/>
        <v>12</v>
      </c>
    </row>
    <row r="2377" spans="1:7" ht="15" x14ac:dyDescent="0.25">
      <c r="A2377" s="1">
        <v>44384</v>
      </c>
      <c r="B2377" s="2">
        <v>0.50738425925925923</v>
      </c>
      <c r="C2377">
        <v>18</v>
      </c>
      <c r="D2377" s="24">
        <f t="shared" si="149"/>
        <v>18</v>
      </c>
      <c r="E2377" s="26" t="str">
        <f t="shared" si="152"/>
        <v>Under</v>
      </c>
      <c r="F2377" s="26" t="str">
        <f t="shared" si="150"/>
        <v>Under</v>
      </c>
      <c r="G2377" s="26">
        <f t="shared" si="151"/>
        <v>12</v>
      </c>
    </row>
    <row r="2378" spans="1:7" ht="15" x14ac:dyDescent="0.25">
      <c r="A2378" s="1">
        <v>44384</v>
      </c>
      <c r="B2378" s="2">
        <v>0.50741898148148146</v>
      </c>
      <c r="C2378">
        <v>15</v>
      </c>
      <c r="D2378" s="24">
        <f t="shared" si="149"/>
        <v>15</v>
      </c>
      <c r="E2378" s="26" t="str">
        <f t="shared" si="152"/>
        <v>Under</v>
      </c>
      <c r="F2378" s="26" t="str">
        <f t="shared" si="150"/>
        <v>Under</v>
      </c>
      <c r="G2378" s="26">
        <f t="shared" si="151"/>
        <v>12</v>
      </c>
    </row>
    <row r="2379" spans="1:7" ht="15" x14ac:dyDescent="0.25">
      <c r="A2379" s="1">
        <v>44384</v>
      </c>
      <c r="B2379" s="2">
        <v>0.50754629629629633</v>
      </c>
      <c r="C2379">
        <v>15</v>
      </c>
      <c r="D2379" s="24">
        <f t="shared" si="149"/>
        <v>15</v>
      </c>
      <c r="E2379" s="26" t="str">
        <f t="shared" si="152"/>
        <v>Under</v>
      </c>
      <c r="F2379" s="26" t="str">
        <f t="shared" si="150"/>
        <v>Under</v>
      </c>
      <c r="G2379" s="26">
        <f t="shared" si="151"/>
        <v>12</v>
      </c>
    </row>
    <row r="2380" spans="1:7" ht="15" x14ac:dyDescent="0.25">
      <c r="A2380" s="1">
        <v>44384</v>
      </c>
      <c r="B2380" s="2">
        <v>0.5075925925925926</v>
      </c>
      <c r="C2380">
        <v>15</v>
      </c>
      <c r="D2380" s="24">
        <f t="shared" si="149"/>
        <v>15</v>
      </c>
      <c r="E2380" s="26" t="str">
        <f t="shared" si="152"/>
        <v>Under</v>
      </c>
      <c r="F2380" s="26" t="str">
        <f t="shared" si="150"/>
        <v>Under</v>
      </c>
      <c r="G2380" s="26">
        <f t="shared" si="151"/>
        <v>12</v>
      </c>
    </row>
    <row r="2381" spans="1:7" ht="15" x14ac:dyDescent="0.25">
      <c r="A2381" s="1">
        <v>44384</v>
      </c>
      <c r="B2381" s="2">
        <v>0.50762731481481482</v>
      </c>
      <c r="C2381">
        <v>17</v>
      </c>
      <c r="D2381" s="24">
        <f t="shared" si="149"/>
        <v>17</v>
      </c>
      <c r="E2381" s="26" t="str">
        <f t="shared" si="152"/>
        <v>Under</v>
      </c>
      <c r="F2381" s="26" t="str">
        <f t="shared" si="150"/>
        <v>Under</v>
      </c>
      <c r="G2381" s="26">
        <f t="shared" si="151"/>
        <v>12</v>
      </c>
    </row>
    <row r="2382" spans="1:7" ht="15" x14ac:dyDescent="0.25">
      <c r="A2382" s="1">
        <v>44384</v>
      </c>
      <c r="B2382" s="2">
        <v>0.50766203703703705</v>
      </c>
      <c r="C2382">
        <v>14</v>
      </c>
      <c r="D2382" s="24">
        <f t="shared" si="149"/>
        <v>14</v>
      </c>
      <c r="E2382" s="26" t="str">
        <f t="shared" si="152"/>
        <v>Under</v>
      </c>
      <c r="F2382" s="26" t="str">
        <f t="shared" si="150"/>
        <v>Under</v>
      </c>
      <c r="G2382" s="26">
        <f t="shared" si="151"/>
        <v>12</v>
      </c>
    </row>
    <row r="2383" spans="1:7" ht="15" x14ac:dyDescent="0.25">
      <c r="A2383" s="1">
        <v>44384</v>
      </c>
      <c r="B2383" s="2">
        <v>0.50778935185185181</v>
      </c>
      <c r="C2383">
        <v>14</v>
      </c>
      <c r="D2383" s="24">
        <f t="shared" si="149"/>
        <v>14</v>
      </c>
      <c r="E2383" s="26" t="str">
        <f t="shared" si="152"/>
        <v>Under</v>
      </c>
      <c r="F2383" s="26" t="str">
        <f t="shared" si="150"/>
        <v>Under</v>
      </c>
      <c r="G2383" s="26">
        <f t="shared" si="151"/>
        <v>12</v>
      </c>
    </row>
    <row r="2384" spans="1:7" ht="15" x14ac:dyDescent="0.25">
      <c r="A2384" s="1">
        <v>44384</v>
      </c>
      <c r="B2384" s="2">
        <v>0.50782407407407404</v>
      </c>
      <c r="C2384">
        <v>16</v>
      </c>
      <c r="D2384" s="24">
        <f t="shared" si="149"/>
        <v>16</v>
      </c>
      <c r="E2384" s="26" t="str">
        <f t="shared" si="152"/>
        <v>Under</v>
      </c>
      <c r="F2384" s="26" t="str">
        <f t="shared" si="150"/>
        <v>Under</v>
      </c>
      <c r="G2384" s="26">
        <f t="shared" si="151"/>
        <v>12</v>
      </c>
    </row>
    <row r="2385" spans="1:7" ht="15" x14ac:dyDescent="0.25">
      <c r="A2385" s="1">
        <v>44384</v>
      </c>
      <c r="B2385" s="2">
        <v>0.50806712962962963</v>
      </c>
      <c r="C2385">
        <v>13</v>
      </c>
      <c r="D2385" s="24">
        <f t="shared" si="149"/>
        <v>13</v>
      </c>
      <c r="E2385" s="26" t="str">
        <f t="shared" si="152"/>
        <v>Under</v>
      </c>
      <c r="F2385" s="26" t="str">
        <f t="shared" si="150"/>
        <v>Under</v>
      </c>
      <c r="G2385" s="26">
        <f t="shared" si="151"/>
        <v>12</v>
      </c>
    </row>
    <row r="2386" spans="1:7" ht="15" x14ac:dyDescent="0.25">
      <c r="A2386" s="1">
        <v>44384</v>
      </c>
      <c r="B2386" s="2">
        <v>0.50828703703703704</v>
      </c>
      <c r="C2386">
        <v>17</v>
      </c>
      <c r="D2386" s="24">
        <f t="shared" si="149"/>
        <v>17</v>
      </c>
      <c r="E2386" s="26" t="str">
        <f t="shared" si="152"/>
        <v>Under</v>
      </c>
      <c r="F2386" s="26" t="str">
        <f t="shared" si="150"/>
        <v>Under</v>
      </c>
      <c r="G2386" s="26">
        <f t="shared" si="151"/>
        <v>12</v>
      </c>
    </row>
    <row r="2387" spans="1:7" ht="15" x14ac:dyDescent="0.25">
      <c r="A2387" s="1">
        <v>44384</v>
      </c>
      <c r="B2387" s="2">
        <v>0.50842592592592595</v>
      </c>
      <c r="C2387">
        <v>14</v>
      </c>
      <c r="D2387" s="24">
        <f t="shared" si="149"/>
        <v>14</v>
      </c>
      <c r="E2387" s="26" t="str">
        <f t="shared" si="152"/>
        <v>Under</v>
      </c>
      <c r="F2387" s="26" t="str">
        <f t="shared" si="150"/>
        <v>Under</v>
      </c>
      <c r="G2387" s="26">
        <f t="shared" si="151"/>
        <v>12</v>
      </c>
    </row>
    <row r="2388" spans="1:7" ht="15" x14ac:dyDescent="0.25">
      <c r="A2388" s="1">
        <v>44384</v>
      </c>
      <c r="B2388" s="2">
        <v>0.50896990740740744</v>
      </c>
      <c r="C2388">
        <v>31</v>
      </c>
      <c r="D2388" s="24">
        <f t="shared" si="149"/>
        <v>31</v>
      </c>
      <c r="E2388" s="26" t="str">
        <f t="shared" si="152"/>
        <v>Over</v>
      </c>
      <c r="F2388" s="26" t="str">
        <f t="shared" si="150"/>
        <v>Over</v>
      </c>
      <c r="G2388" s="26">
        <f t="shared" si="151"/>
        <v>12</v>
      </c>
    </row>
    <row r="2389" spans="1:7" ht="15" x14ac:dyDescent="0.25">
      <c r="A2389" s="1">
        <v>44384</v>
      </c>
      <c r="B2389" s="2">
        <v>0.50932870370370364</v>
      </c>
      <c r="C2389">
        <v>15</v>
      </c>
      <c r="D2389" s="24">
        <f t="shared" si="149"/>
        <v>15</v>
      </c>
      <c r="E2389" s="26" t="str">
        <f t="shared" si="152"/>
        <v>Under</v>
      </c>
      <c r="F2389" s="26" t="str">
        <f t="shared" si="150"/>
        <v>Under</v>
      </c>
      <c r="G2389" s="26">
        <f t="shared" si="151"/>
        <v>12</v>
      </c>
    </row>
    <row r="2390" spans="1:7" ht="15" x14ac:dyDescent="0.25">
      <c r="A2390" s="1">
        <v>44384</v>
      </c>
      <c r="B2390" s="2">
        <v>0.50982638888888887</v>
      </c>
      <c r="C2390">
        <v>15</v>
      </c>
      <c r="D2390" s="24">
        <f t="shared" si="149"/>
        <v>15</v>
      </c>
      <c r="E2390" s="26" t="str">
        <f t="shared" si="152"/>
        <v>Under</v>
      </c>
      <c r="F2390" s="26" t="str">
        <f t="shared" si="150"/>
        <v>Under</v>
      </c>
      <c r="G2390" s="26">
        <f t="shared" si="151"/>
        <v>12</v>
      </c>
    </row>
    <row r="2391" spans="1:7" ht="15" x14ac:dyDescent="0.25">
      <c r="A2391" s="1">
        <v>44384</v>
      </c>
      <c r="B2391" s="2">
        <v>0.50990740740740736</v>
      </c>
      <c r="C2391">
        <v>14</v>
      </c>
      <c r="D2391" s="24">
        <f t="shared" ref="D2391:D2454" si="153">IF(C2391="","",IF($B$9="mph",C2391,ROUND(C2391*0.6214,0)))</f>
        <v>14</v>
      </c>
      <c r="E2391" s="26" t="str">
        <f t="shared" si="152"/>
        <v>Under</v>
      </c>
      <c r="F2391" s="26" t="str">
        <f t="shared" ref="F2391:F2454" si="154">IF(D2391="","",IF(D2391&gt;$B$10,"Over","Under"))</f>
        <v>Under</v>
      </c>
      <c r="G2391" s="26">
        <f t="shared" ref="G2391:G2454" si="155">HOUR(B2391)</f>
        <v>12</v>
      </c>
    </row>
    <row r="2392" spans="1:7" ht="15" x14ac:dyDescent="0.25">
      <c r="A2392" s="1">
        <v>44384</v>
      </c>
      <c r="B2392" s="2">
        <v>0.51030092592592591</v>
      </c>
      <c r="C2392">
        <v>15</v>
      </c>
      <c r="D2392" s="24">
        <f t="shared" si="153"/>
        <v>15</v>
      </c>
      <c r="E2392" s="26" t="str">
        <f t="shared" ref="E2392:E2455" si="156">IF(D2392="","",IF(D2392&gt;$B$11,"Over","Under"))</f>
        <v>Under</v>
      </c>
      <c r="F2392" s="26" t="str">
        <f t="shared" si="154"/>
        <v>Under</v>
      </c>
      <c r="G2392" s="26">
        <f t="shared" si="155"/>
        <v>12</v>
      </c>
    </row>
    <row r="2393" spans="1:7" ht="15" x14ac:dyDescent="0.25">
      <c r="A2393" s="1">
        <v>44384</v>
      </c>
      <c r="B2393" s="2">
        <v>0.51033564814814814</v>
      </c>
      <c r="C2393">
        <v>13</v>
      </c>
      <c r="D2393" s="24">
        <f t="shared" si="153"/>
        <v>13</v>
      </c>
      <c r="E2393" s="26" t="str">
        <f t="shared" si="156"/>
        <v>Under</v>
      </c>
      <c r="F2393" s="26" t="str">
        <f t="shared" si="154"/>
        <v>Under</v>
      </c>
      <c r="G2393" s="26">
        <f t="shared" si="155"/>
        <v>12</v>
      </c>
    </row>
    <row r="2394" spans="1:7" ht="15" x14ac:dyDescent="0.25">
      <c r="A2394" s="1">
        <v>44384</v>
      </c>
      <c r="B2394" s="2">
        <v>0.51090277777777782</v>
      </c>
      <c r="C2394">
        <v>14</v>
      </c>
      <c r="D2394" s="24">
        <f t="shared" si="153"/>
        <v>14</v>
      </c>
      <c r="E2394" s="26" t="str">
        <f t="shared" si="156"/>
        <v>Under</v>
      </c>
      <c r="F2394" s="26" t="str">
        <f t="shared" si="154"/>
        <v>Under</v>
      </c>
      <c r="G2394" s="26">
        <f t="shared" si="155"/>
        <v>12</v>
      </c>
    </row>
    <row r="2395" spans="1:7" ht="15" x14ac:dyDescent="0.25">
      <c r="A2395" s="1">
        <v>44384</v>
      </c>
      <c r="B2395" s="2">
        <v>0.51126157407407413</v>
      </c>
      <c r="C2395">
        <v>14</v>
      </c>
      <c r="D2395" s="24">
        <f t="shared" si="153"/>
        <v>14</v>
      </c>
      <c r="E2395" s="26" t="str">
        <f t="shared" si="156"/>
        <v>Under</v>
      </c>
      <c r="F2395" s="26" t="str">
        <f t="shared" si="154"/>
        <v>Under</v>
      </c>
      <c r="G2395" s="26">
        <f t="shared" si="155"/>
        <v>12</v>
      </c>
    </row>
    <row r="2396" spans="1:7" ht="15" x14ac:dyDescent="0.25">
      <c r="A2396" s="1">
        <v>44384</v>
      </c>
      <c r="B2396" s="2">
        <v>0.51128472222222221</v>
      </c>
      <c r="C2396">
        <v>17</v>
      </c>
      <c r="D2396" s="24">
        <f t="shared" si="153"/>
        <v>17</v>
      </c>
      <c r="E2396" s="26" t="str">
        <f t="shared" si="156"/>
        <v>Under</v>
      </c>
      <c r="F2396" s="26" t="str">
        <f t="shared" si="154"/>
        <v>Under</v>
      </c>
      <c r="G2396" s="26">
        <f t="shared" si="155"/>
        <v>12</v>
      </c>
    </row>
    <row r="2397" spans="1:7" ht="15" x14ac:dyDescent="0.25">
      <c r="A2397" s="1">
        <v>44384</v>
      </c>
      <c r="B2397" s="2">
        <v>0.5117708333333334</v>
      </c>
      <c r="C2397">
        <v>22</v>
      </c>
      <c r="D2397" s="24">
        <f t="shared" si="153"/>
        <v>22</v>
      </c>
      <c r="E2397" s="26" t="str">
        <f t="shared" si="156"/>
        <v>Under</v>
      </c>
      <c r="F2397" s="26" t="str">
        <f t="shared" si="154"/>
        <v>Over</v>
      </c>
      <c r="G2397" s="26">
        <f t="shared" si="155"/>
        <v>12</v>
      </c>
    </row>
    <row r="2398" spans="1:7" ht="15" x14ac:dyDescent="0.25">
      <c r="A2398" s="1">
        <v>44384</v>
      </c>
      <c r="B2398" s="2">
        <v>0.51178240740740744</v>
      </c>
      <c r="C2398">
        <v>21</v>
      </c>
      <c r="D2398" s="24">
        <f t="shared" si="153"/>
        <v>21</v>
      </c>
      <c r="E2398" s="26" t="str">
        <f t="shared" si="156"/>
        <v>Under</v>
      </c>
      <c r="F2398" s="26" t="str">
        <f t="shared" si="154"/>
        <v>Over</v>
      </c>
      <c r="G2398" s="26">
        <f t="shared" si="155"/>
        <v>12</v>
      </c>
    </row>
    <row r="2399" spans="1:7" ht="15" x14ac:dyDescent="0.25">
      <c r="A2399" s="1">
        <v>44384</v>
      </c>
      <c r="B2399" s="2">
        <v>0.51239583333333327</v>
      </c>
      <c r="C2399">
        <v>14</v>
      </c>
      <c r="D2399" s="24">
        <f t="shared" si="153"/>
        <v>14</v>
      </c>
      <c r="E2399" s="26" t="str">
        <f t="shared" si="156"/>
        <v>Under</v>
      </c>
      <c r="F2399" s="26" t="str">
        <f t="shared" si="154"/>
        <v>Under</v>
      </c>
      <c r="G2399" s="26">
        <f t="shared" si="155"/>
        <v>12</v>
      </c>
    </row>
    <row r="2400" spans="1:7" ht="15" x14ac:dyDescent="0.25">
      <c r="A2400" s="1">
        <v>44384</v>
      </c>
      <c r="B2400" s="2">
        <v>0.51379629629629631</v>
      </c>
      <c r="C2400">
        <v>15</v>
      </c>
      <c r="D2400" s="24">
        <f t="shared" si="153"/>
        <v>15</v>
      </c>
      <c r="E2400" s="26" t="str">
        <f t="shared" si="156"/>
        <v>Under</v>
      </c>
      <c r="F2400" s="26" t="str">
        <f t="shared" si="154"/>
        <v>Under</v>
      </c>
      <c r="G2400" s="26">
        <f t="shared" si="155"/>
        <v>12</v>
      </c>
    </row>
    <row r="2401" spans="1:7" ht="15" x14ac:dyDescent="0.25">
      <c r="A2401" s="1">
        <v>44384</v>
      </c>
      <c r="B2401" s="2">
        <v>0.51435185185185184</v>
      </c>
      <c r="C2401">
        <v>30</v>
      </c>
      <c r="D2401" s="24">
        <f t="shared" si="153"/>
        <v>30</v>
      </c>
      <c r="E2401" s="26" t="str">
        <f t="shared" si="156"/>
        <v>Over</v>
      </c>
      <c r="F2401" s="26" t="str">
        <f t="shared" si="154"/>
        <v>Over</v>
      </c>
      <c r="G2401" s="26">
        <f t="shared" si="155"/>
        <v>12</v>
      </c>
    </row>
    <row r="2402" spans="1:7" ht="15" x14ac:dyDescent="0.25">
      <c r="A2402" s="1">
        <v>44384</v>
      </c>
      <c r="B2402" s="2">
        <v>0.51631944444444444</v>
      </c>
      <c r="C2402">
        <v>19</v>
      </c>
      <c r="D2402" s="24">
        <f t="shared" si="153"/>
        <v>19</v>
      </c>
      <c r="E2402" s="26" t="str">
        <f t="shared" si="156"/>
        <v>Under</v>
      </c>
      <c r="F2402" s="26" t="str">
        <f t="shared" si="154"/>
        <v>Under</v>
      </c>
      <c r="G2402" s="26">
        <f t="shared" si="155"/>
        <v>12</v>
      </c>
    </row>
    <row r="2403" spans="1:7" ht="15" x14ac:dyDescent="0.25">
      <c r="A2403" s="1">
        <v>44384</v>
      </c>
      <c r="B2403" s="2">
        <v>0.51655092592592589</v>
      </c>
      <c r="C2403">
        <v>16</v>
      </c>
      <c r="D2403" s="24">
        <f t="shared" si="153"/>
        <v>16</v>
      </c>
      <c r="E2403" s="26" t="str">
        <f t="shared" si="156"/>
        <v>Under</v>
      </c>
      <c r="F2403" s="26" t="str">
        <f t="shared" si="154"/>
        <v>Under</v>
      </c>
      <c r="G2403" s="26">
        <f t="shared" si="155"/>
        <v>12</v>
      </c>
    </row>
    <row r="2404" spans="1:7" ht="15" x14ac:dyDescent="0.25">
      <c r="A2404" s="1">
        <v>44384</v>
      </c>
      <c r="B2404" s="2">
        <v>0.51657407407407407</v>
      </c>
      <c r="C2404">
        <v>14</v>
      </c>
      <c r="D2404" s="24">
        <f t="shared" si="153"/>
        <v>14</v>
      </c>
      <c r="E2404" s="26" t="str">
        <f t="shared" si="156"/>
        <v>Under</v>
      </c>
      <c r="F2404" s="26" t="str">
        <f t="shared" si="154"/>
        <v>Under</v>
      </c>
      <c r="G2404" s="26">
        <f t="shared" si="155"/>
        <v>12</v>
      </c>
    </row>
    <row r="2405" spans="1:7" ht="15" x14ac:dyDescent="0.25">
      <c r="A2405" s="1">
        <v>44384</v>
      </c>
      <c r="B2405" s="2">
        <v>0.5183564814814815</v>
      </c>
      <c r="C2405">
        <v>14</v>
      </c>
      <c r="D2405" s="24">
        <f t="shared" si="153"/>
        <v>14</v>
      </c>
      <c r="E2405" s="26" t="str">
        <f t="shared" si="156"/>
        <v>Under</v>
      </c>
      <c r="F2405" s="26" t="str">
        <f t="shared" si="154"/>
        <v>Under</v>
      </c>
      <c r="G2405" s="26">
        <f t="shared" si="155"/>
        <v>12</v>
      </c>
    </row>
    <row r="2406" spans="1:7" ht="15" x14ac:dyDescent="0.25">
      <c r="A2406" s="1">
        <v>44384</v>
      </c>
      <c r="B2406" s="2">
        <v>0.5186574074074074</v>
      </c>
      <c r="C2406">
        <v>16</v>
      </c>
      <c r="D2406" s="24">
        <f t="shared" si="153"/>
        <v>16</v>
      </c>
      <c r="E2406" s="26" t="str">
        <f t="shared" si="156"/>
        <v>Under</v>
      </c>
      <c r="F2406" s="26" t="str">
        <f t="shared" si="154"/>
        <v>Under</v>
      </c>
      <c r="G2406" s="26">
        <f t="shared" si="155"/>
        <v>12</v>
      </c>
    </row>
    <row r="2407" spans="1:7" ht="15" x14ac:dyDescent="0.25">
      <c r="A2407" s="1">
        <v>44384</v>
      </c>
      <c r="B2407" s="2">
        <v>0.52045138888888887</v>
      </c>
      <c r="C2407">
        <v>12</v>
      </c>
      <c r="D2407" s="24">
        <f t="shared" si="153"/>
        <v>12</v>
      </c>
      <c r="E2407" s="26" t="str">
        <f t="shared" si="156"/>
        <v>Under</v>
      </c>
      <c r="F2407" s="26" t="str">
        <f t="shared" si="154"/>
        <v>Under</v>
      </c>
      <c r="G2407" s="26">
        <f t="shared" si="155"/>
        <v>12</v>
      </c>
    </row>
    <row r="2408" spans="1:7" ht="15" x14ac:dyDescent="0.25">
      <c r="A2408" s="1">
        <v>44384</v>
      </c>
      <c r="B2408" s="2">
        <v>0.5221527777777778</v>
      </c>
      <c r="C2408">
        <v>12</v>
      </c>
      <c r="D2408" s="24">
        <f t="shared" si="153"/>
        <v>12</v>
      </c>
      <c r="E2408" s="26" t="str">
        <f t="shared" si="156"/>
        <v>Under</v>
      </c>
      <c r="F2408" s="26" t="str">
        <f t="shared" si="154"/>
        <v>Under</v>
      </c>
      <c r="G2408" s="26">
        <f t="shared" si="155"/>
        <v>12</v>
      </c>
    </row>
    <row r="2409" spans="1:7" ht="15" x14ac:dyDescent="0.25">
      <c r="A2409" s="1">
        <v>44384</v>
      </c>
      <c r="B2409" s="2">
        <v>0.52307870370370368</v>
      </c>
      <c r="C2409">
        <v>18</v>
      </c>
      <c r="D2409" s="24">
        <f t="shared" si="153"/>
        <v>18</v>
      </c>
      <c r="E2409" s="26" t="str">
        <f t="shared" si="156"/>
        <v>Under</v>
      </c>
      <c r="F2409" s="26" t="str">
        <f t="shared" si="154"/>
        <v>Under</v>
      </c>
      <c r="G2409" s="26">
        <f t="shared" si="155"/>
        <v>12</v>
      </c>
    </row>
    <row r="2410" spans="1:7" ht="15" x14ac:dyDescent="0.25">
      <c r="A2410" s="1">
        <v>44384</v>
      </c>
      <c r="B2410" s="2">
        <v>0.52430555555555558</v>
      </c>
      <c r="C2410">
        <v>11</v>
      </c>
      <c r="D2410" s="24">
        <f t="shared" si="153"/>
        <v>11</v>
      </c>
      <c r="E2410" s="26" t="str">
        <f t="shared" si="156"/>
        <v>Under</v>
      </c>
      <c r="F2410" s="26" t="str">
        <f t="shared" si="154"/>
        <v>Under</v>
      </c>
      <c r="G2410" s="26">
        <f t="shared" si="155"/>
        <v>12</v>
      </c>
    </row>
    <row r="2411" spans="1:7" ht="15" x14ac:dyDescent="0.25">
      <c r="A2411" s="1">
        <v>44384</v>
      </c>
      <c r="B2411" s="2">
        <v>0.52461805555555563</v>
      </c>
      <c r="C2411">
        <v>12</v>
      </c>
      <c r="D2411" s="24">
        <f t="shared" si="153"/>
        <v>12</v>
      </c>
      <c r="E2411" s="26" t="str">
        <f t="shared" si="156"/>
        <v>Under</v>
      </c>
      <c r="F2411" s="26" t="str">
        <f t="shared" si="154"/>
        <v>Under</v>
      </c>
      <c r="G2411" s="26">
        <f t="shared" si="155"/>
        <v>12</v>
      </c>
    </row>
    <row r="2412" spans="1:7" ht="15" x14ac:dyDescent="0.25">
      <c r="A2412" s="1">
        <v>44384</v>
      </c>
      <c r="B2412" s="2">
        <v>0.52516203703703701</v>
      </c>
      <c r="C2412">
        <v>16</v>
      </c>
      <c r="D2412" s="24">
        <f t="shared" si="153"/>
        <v>16</v>
      </c>
      <c r="E2412" s="26" t="str">
        <f t="shared" si="156"/>
        <v>Under</v>
      </c>
      <c r="F2412" s="26" t="str">
        <f t="shared" si="154"/>
        <v>Under</v>
      </c>
      <c r="G2412" s="26">
        <f t="shared" si="155"/>
        <v>12</v>
      </c>
    </row>
    <row r="2413" spans="1:7" ht="15" x14ac:dyDescent="0.25">
      <c r="A2413" s="1">
        <v>44384</v>
      </c>
      <c r="B2413" s="2">
        <v>0.52552083333333333</v>
      </c>
      <c r="C2413">
        <v>12</v>
      </c>
      <c r="D2413" s="24">
        <f t="shared" si="153"/>
        <v>12</v>
      </c>
      <c r="E2413" s="26" t="str">
        <f t="shared" si="156"/>
        <v>Under</v>
      </c>
      <c r="F2413" s="26" t="str">
        <f t="shared" si="154"/>
        <v>Under</v>
      </c>
      <c r="G2413" s="26">
        <f t="shared" si="155"/>
        <v>12</v>
      </c>
    </row>
    <row r="2414" spans="1:7" ht="15" x14ac:dyDescent="0.25">
      <c r="A2414" s="1">
        <v>44384</v>
      </c>
      <c r="B2414" s="2">
        <v>0.52630787037037041</v>
      </c>
      <c r="C2414">
        <v>17</v>
      </c>
      <c r="D2414" s="24">
        <f t="shared" si="153"/>
        <v>17</v>
      </c>
      <c r="E2414" s="26" t="str">
        <f t="shared" si="156"/>
        <v>Under</v>
      </c>
      <c r="F2414" s="26" t="str">
        <f t="shared" si="154"/>
        <v>Under</v>
      </c>
      <c r="G2414" s="26">
        <f t="shared" si="155"/>
        <v>12</v>
      </c>
    </row>
    <row r="2415" spans="1:7" ht="15" x14ac:dyDescent="0.25">
      <c r="A2415" s="1">
        <v>44384</v>
      </c>
      <c r="B2415" s="2">
        <v>0.52634259259259253</v>
      </c>
      <c r="C2415">
        <v>14</v>
      </c>
      <c r="D2415" s="24">
        <f t="shared" si="153"/>
        <v>14</v>
      </c>
      <c r="E2415" s="26" t="str">
        <f t="shared" si="156"/>
        <v>Under</v>
      </c>
      <c r="F2415" s="26" t="str">
        <f t="shared" si="154"/>
        <v>Under</v>
      </c>
      <c r="G2415" s="26">
        <f t="shared" si="155"/>
        <v>12</v>
      </c>
    </row>
    <row r="2416" spans="1:7" ht="15" x14ac:dyDescent="0.25">
      <c r="A2416" s="1">
        <v>44384</v>
      </c>
      <c r="B2416" s="2">
        <v>0.52656249999999993</v>
      </c>
      <c r="C2416">
        <v>16</v>
      </c>
      <c r="D2416" s="24">
        <f t="shared" si="153"/>
        <v>16</v>
      </c>
      <c r="E2416" s="26" t="str">
        <f t="shared" si="156"/>
        <v>Under</v>
      </c>
      <c r="F2416" s="26" t="str">
        <f t="shared" si="154"/>
        <v>Under</v>
      </c>
      <c r="G2416" s="26">
        <f t="shared" si="155"/>
        <v>12</v>
      </c>
    </row>
    <row r="2417" spans="1:7" ht="15" x14ac:dyDescent="0.25">
      <c r="A2417" s="1">
        <v>44384</v>
      </c>
      <c r="B2417" s="2">
        <v>0.52688657407407413</v>
      </c>
      <c r="C2417">
        <v>11</v>
      </c>
      <c r="D2417" s="24">
        <f t="shared" si="153"/>
        <v>11</v>
      </c>
      <c r="E2417" s="26" t="str">
        <f t="shared" si="156"/>
        <v>Under</v>
      </c>
      <c r="F2417" s="26" t="str">
        <f t="shared" si="154"/>
        <v>Under</v>
      </c>
      <c r="G2417" s="26">
        <f t="shared" si="155"/>
        <v>12</v>
      </c>
    </row>
    <row r="2418" spans="1:7" ht="15" x14ac:dyDescent="0.25">
      <c r="A2418" s="1">
        <v>44384</v>
      </c>
      <c r="B2418" s="2">
        <v>0.52703703703703708</v>
      </c>
      <c r="C2418">
        <v>18</v>
      </c>
      <c r="D2418" s="24">
        <f t="shared" si="153"/>
        <v>18</v>
      </c>
      <c r="E2418" s="26" t="str">
        <f t="shared" si="156"/>
        <v>Under</v>
      </c>
      <c r="F2418" s="26" t="str">
        <f t="shared" si="154"/>
        <v>Under</v>
      </c>
      <c r="G2418" s="26">
        <f t="shared" si="155"/>
        <v>12</v>
      </c>
    </row>
    <row r="2419" spans="1:7" ht="15" x14ac:dyDescent="0.25">
      <c r="A2419" s="1">
        <v>44384</v>
      </c>
      <c r="B2419" s="2">
        <v>0.52884259259259259</v>
      </c>
      <c r="C2419">
        <v>12</v>
      </c>
      <c r="D2419" s="24">
        <f t="shared" si="153"/>
        <v>12</v>
      </c>
      <c r="E2419" s="26" t="str">
        <f t="shared" si="156"/>
        <v>Under</v>
      </c>
      <c r="F2419" s="26" t="str">
        <f t="shared" si="154"/>
        <v>Under</v>
      </c>
      <c r="G2419" s="26">
        <f t="shared" si="155"/>
        <v>12</v>
      </c>
    </row>
    <row r="2420" spans="1:7" ht="15" x14ac:dyDescent="0.25">
      <c r="A2420" s="1">
        <v>44384</v>
      </c>
      <c r="B2420" s="2">
        <v>0.53131944444444446</v>
      </c>
      <c r="C2420">
        <v>16</v>
      </c>
      <c r="D2420" s="24">
        <f t="shared" si="153"/>
        <v>16</v>
      </c>
      <c r="E2420" s="26" t="str">
        <f t="shared" si="156"/>
        <v>Under</v>
      </c>
      <c r="F2420" s="26" t="str">
        <f t="shared" si="154"/>
        <v>Under</v>
      </c>
      <c r="G2420" s="26">
        <f t="shared" si="155"/>
        <v>12</v>
      </c>
    </row>
    <row r="2421" spans="1:7" ht="15" x14ac:dyDescent="0.25">
      <c r="A2421" s="1">
        <v>44384</v>
      </c>
      <c r="B2421" s="2">
        <v>0.53138888888888891</v>
      </c>
      <c r="C2421">
        <v>14</v>
      </c>
      <c r="D2421" s="24">
        <f t="shared" si="153"/>
        <v>14</v>
      </c>
      <c r="E2421" s="26" t="str">
        <f t="shared" si="156"/>
        <v>Under</v>
      </c>
      <c r="F2421" s="26" t="str">
        <f t="shared" si="154"/>
        <v>Under</v>
      </c>
      <c r="G2421" s="26">
        <f t="shared" si="155"/>
        <v>12</v>
      </c>
    </row>
    <row r="2422" spans="1:7" ht="15" x14ac:dyDescent="0.25">
      <c r="A2422" s="1">
        <v>44384</v>
      </c>
      <c r="B2422" s="2">
        <v>0.53160879629629632</v>
      </c>
      <c r="C2422">
        <v>17</v>
      </c>
      <c r="D2422" s="24">
        <f t="shared" si="153"/>
        <v>17</v>
      </c>
      <c r="E2422" s="26" t="str">
        <f t="shared" si="156"/>
        <v>Under</v>
      </c>
      <c r="F2422" s="26" t="str">
        <f t="shared" si="154"/>
        <v>Under</v>
      </c>
      <c r="G2422" s="26">
        <f t="shared" si="155"/>
        <v>12</v>
      </c>
    </row>
    <row r="2423" spans="1:7" ht="15" x14ac:dyDescent="0.25">
      <c r="A2423" s="1">
        <v>44384</v>
      </c>
      <c r="B2423" s="2">
        <v>0.53170138888888896</v>
      </c>
      <c r="C2423">
        <v>18</v>
      </c>
      <c r="D2423" s="24">
        <f t="shared" si="153"/>
        <v>18</v>
      </c>
      <c r="E2423" s="26" t="str">
        <f t="shared" si="156"/>
        <v>Under</v>
      </c>
      <c r="F2423" s="26" t="str">
        <f t="shared" si="154"/>
        <v>Under</v>
      </c>
      <c r="G2423" s="26">
        <f t="shared" si="155"/>
        <v>12</v>
      </c>
    </row>
    <row r="2424" spans="1:7" ht="15" x14ac:dyDescent="0.25">
      <c r="A2424" s="1">
        <v>44384</v>
      </c>
      <c r="B2424" s="2">
        <v>0.531712962962963</v>
      </c>
      <c r="C2424">
        <v>19</v>
      </c>
      <c r="D2424" s="24">
        <f t="shared" si="153"/>
        <v>19</v>
      </c>
      <c r="E2424" s="26" t="str">
        <f t="shared" si="156"/>
        <v>Under</v>
      </c>
      <c r="F2424" s="26" t="str">
        <f t="shared" si="154"/>
        <v>Under</v>
      </c>
      <c r="G2424" s="26">
        <f t="shared" si="155"/>
        <v>12</v>
      </c>
    </row>
    <row r="2425" spans="1:7" ht="15" x14ac:dyDescent="0.25">
      <c r="A2425" s="1">
        <v>44384</v>
      </c>
      <c r="B2425" s="2">
        <v>0.53214120370370377</v>
      </c>
      <c r="C2425">
        <v>12</v>
      </c>
      <c r="D2425" s="24">
        <f t="shared" si="153"/>
        <v>12</v>
      </c>
      <c r="E2425" s="26" t="str">
        <f t="shared" si="156"/>
        <v>Under</v>
      </c>
      <c r="F2425" s="26" t="str">
        <f t="shared" si="154"/>
        <v>Under</v>
      </c>
      <c r="G2425" s="26">
        <f t="shared" si="155"/>
        <v>12</v>
      </c>
    </row>
    <row r="2426" spans="1:7" ht="15" x14ac:dyDescent="0.25">
      <c r="A2426" s="1">
        <v>44384</v>
      </c>
      <c r="B2426" s="2">
        <v>0.53277777777777779</v>
      </c>
      <c r="C2426">
        <v>23</v>
      </c>
      <c r="D2426" s="24">
        <f t="shared" si="153"/>
        <v>23</v>
      </c>
      <c r="E2426" s="26" t="str">
        <f t="shared" si="156"/>
        <v>Under</v>
      </c>
      <c r="F2426" s="26" t="str">
        <f t="shared" si="154"/>
        <v>Over</v>
      </c>
      <c r="G2426" s="26">
        <f t="shared" si="155"/>
        <v>12</v>
      </c>
    </row>
    <row r="2427" spans="1:7" ht="15" x14ac:dyDescent="0.25">
      <c r="A2427" s="1">
        <v>44384</v>
      </c>
      <c r="B2427" s="2">
        <v>0.53501157407407407</v>
      </c>
      <c r="C2427">
        <v>11</v>
      </c>
      <c r="D2427" s="24">
        <f t="shared" si="153"/>
        <v>11</v>
      </c>
      <c r="E2427" s="26" t="str">
        <f t="shared" si="156"/>
        <v>Under</v>
      </c>
      <c r="F2427" s="26" t="str">
        <f t="shared" si="154"/>
        <v>Under</v>
      </c>
      <c r="G2427" s="26">
        <f t="shared" si="155"/>
        <v>12</v>
      </c>
    </row>
    <row r="2428" spans="1:7" ht="15" x14ac:dyDescent="0.25">
      <c r="A2428" s="1">
        <v>44384</v>
      </c>
      <c r="B2428" s="2">
        <v>0.53658564814814813</v>
      </c>
      <c r="C2428">
        <v>22</v>
      </c>
      <c r="D2428" s="24">
        <f t="shared" si="153"/>
        <v>22</v>
      </c>
      <c r="E2428" s="26" t="str">
        <f t="shared" si="156"/>
        <v>Under</v>
      </c>
      <c r="F2428" s="26" t="str">
        <f t="shared" si="154"/>
        <v>Over</v>
      </c>
      <c r="G2428" s="26">
        <f t="shared" si="155"/>
        <v>12</v>
      </c>
    </row>
    <row r="2429" spans="1:7" ht="15" x14ac:dyDescent="0.25">
      <c r="A2429" s="1">
        <v>44384</v>
      </c>
      <c r="B2429" s="2">
        <v>0.53667824074074078</v>
      </c>
      <c r="C2429">
        <v>19</v>
      </c>
      <c r="D2429" s="24">
        <f t="shared" si="153"/>
        <v>19</v>
      </c>
      <c r="E2429" s="26" t="str">
        <f t="shared" si="156"/>
        <v>Under</v>
      </c>
      <c r="F2429" s="26" t="str">
        <f t="shared" si="154"/>
        <v>Under</v>
      </c>
      <c r="G2429" s="26">
        <f t="shared" si="155"/>
        <v>12</v>
      </c>
    </row>
    <row r="2430" spans="1:7" ht="15" x14ac:dyDescent="0.25">
      <c r="A2430" s="1">
        <v>44384</v>
      </c>
      <c r="B2430" s="2">
        <v>0.53675925925925927</v>
      </c>
      <c r="C2430">
        <v>18</v>
      </c>
      <c r="D2430" s="24">
        <f t="shared" si="153"/>
        <v>18</v>
      </c>
      <c r="E2430" s="26" t="str">
        <f t="shared" si="156"/>
        <v>Under</v>
      </c>
      <c r="F2430" s="26" t="str">
        <f t="shared" si="154"/>
        <v>Under</v>
      </c>
      <c r="G2430" s="26">
        <f t="shared" si="155"/>
        <v>12</v>
      </c>
    </row>
    <row r="2431" spans="1:7" ht="15" x14ac:dyDescent="0.25">
      <c r="A2431" s="1">
        <v>44384</v>
      </c>
      <c r="B2431" s="2">
        <v>0.53718750000000004</v>
      </c>
      <c r="C2431">
        <v>15</v>
      </c>
      <c r="D2431" s="24">
        <f t="shared" si="153"/>
        <v>15</v>
      </c>
      <c r="E2431" s="26" t="str">
        <f t="shared" si="156"/>
        <v>Under</v>
      </c>
      <c r="F2431" s="26" t="str">
        <f t="shared" si="154"/>
        <v>Under</v>
      </c>
      <c r="G2431" s="26">
        <f t="shared" si="155"/>
        <v>12</v>
      </c>
    </row>
    <row r="2432" spans="1:7" ht="15" x14ac:dyDescent="0.25">
      <c r="A2432" s="1">
        <v>44384</v>
      </c>
      <c r="B2432" s="2">
        <v>0.53737268518518522</v>
      </c>
      <c r="C2432">
        <v>15</v>
      </c>
      <c r="D2432" s="24">
        <f t="shared" si="153"/>
        <v>15</v>
      </c>
      <c r="E2432" s="26" t="str">
        <f t="shared" si="156"/>
        <v>Under</v>
      </c>
      <c r="F2432" s="26" t="str">
        <f t="shared" si="154"/>
        <v>Under</v>
      </c>
      <c r="G2432" s="26">
        <f t="shared" si="155"/>
        <v>12</v>
      </c>
    </row>
    <row r="2433" spans="1:7" ht="15" x14ac:dyDescent="0.25">
      <c r="A2433" s="1">
        <v>44384</v>
      </c>
      <c r="B2433" s="2">
        <v>0.53805555555555562</v>
      </c>
      <c r="C2433">
        <v>14</v>
      </c>
      <c r="D2433" s="24">
        <f t="shared" si="153"/>
        <v>14</v>
      </c>
      <c r="E2433" s="26" t="str">
        <f t="shared" si="156"/>
        <v>Under</v>
      </c>
      <c r="F2433" s="26" t="str">
        <f t="shared" si="154"/>
        <v>Under</v>
      </c>
      <c r="G2433" s="26">
        <f t="shared" si="155"/>
        <v>12</v>
      </c>
    </row>
    <row r="2434" spans="1:7" ht="15" x14ac:dyDescent="0.25">
      <c r="A2434" s="1">
        <v>44384</v>
      </c>
      <c r="B2434" s="2">
        <v>0.53810185185185189</v>
      </c>
      <c r="C2434">
        <v>9</v>
      </c>
      <c r="D2434" s="24">
        <f t="shared" si="153"/>
        <v>9</v>
      </c>
      <c r="E2434" s="26" t="str">
        <f t="shared" si="156"/>
        <v>Under</v>
      </c>
      <c r="F2434" s="26" t="str">
        <f t="shared" si="154"/>
        <v>Under</v>
      </c>
      <c r="G2434" s="26">
        <f t="shared" si="155"/>
        <v>12</v>
      </c>
    </row>
    <row r="2435" spans="1:7" ht="15" x14ac:dyDescent="0.25">
      <c r="A2435" s="1">
        <v>44384</v>
      </c>
      <c r="B2435" s="2">
        <v>0.53817129629629623</v>
      </c>
      <c r="C2435">
        <v>10</v>
      </c>
      <c r="D2435" s="24">
        <f t="shared" si="153"/>
        <v>10</v>
      </c>
      <c r="E2435" s="26" t="str">
        <f t="shared" si="156"/>
        <v>Under</v>
      </c>
      <c r="F2435" s="26" t="str">
        <f t="shared" si="154"/>
        <v>Under</v>
      </c>
      <c r="G2435" s="26">
        <f t="shared" si="155"/>
        <v>12</v>
      </c>
    </row>
    <row r="2436" spans="1:7" ht="15" x14ac:dyDescent="0.25">
      <c r="A2436" s="1">
        <v>44384</v>
      </c>
      <c r="B2436" s="2">
        <v>0.53819444444444442</v>
      </c>
      <c r="C2436">
        <v>16</v>
      </c>
      <c r="D2436" s="24">
        <f t="shared" si="153"/>
        <v>16</v>
      </c>
      <c r="E2436" s="26" t="str">
        <f t="shared" si="156"/>
        <v>Under</v>
      </c>
      <c r="F2436" s="26" t="str">
        <f t="shared" si="154"/>
        <v>Under</v>
      </c>
      <c r="G2436" s="26">
        <f t="shared" si="155"/>
        <v>12</v>
      </c>
    </row>
    <row r="2437" spans="1:7" ht="15" x14ac:dyDescent="0.25">
      <c r="A2437" s="1">
        <v>44384</v>
      </c>
      <c r="B2437" s="2">
        <v>0.53869212962962965</v>
      </c>
      <c r="C2437">
        <v>14</v>
      </c>
      <c r="D2437" s="24">
        <f t="shared" si="153"/>
        <v>14</v>
      </c>
      <c r="E2437" s="26" t="str">
        <f t="shared" si="156"/>
        <v>Under</v>
      </c>
      <c r="F2437" s="26" t="str">
        <f t="shared" si="154"/>
        <v>Under</v>
      </c>
      <c r="G2437" s="26">
        <f t="shared" si="155"/>
        <v>12</v>
      </c>
    </row>
    <row r="2438" spans="1:7" ht="15" x14ac:dyDescent="0.25">
      <c r="A2438" s="1">
        <v>44384</v>
      </c>
      <c r="B2438" s="2">
        <v>0.53872685185185187</v>
      </c>
      <c r="C2438">
        <v>11</v>
      </c>
      <c r="D2438" s="24">
        <f t="shared" si="153"/>
        <v>11</v>
      </c>
      <c r="E2438" s="26" t="str">
        <f t="shared" si="156"/>
        <v>Under</v>
      </c>
      <c r="F2438" s="26" t="str">
        <f t="shared" si="154"/>
        <v>Under</v>
      </c>
      <c r="G2438" s="26">
        <f t="shared" si="155"/>
        <v>12</v>
      </c>
    </row>
    <row r="2439" spans="1:7" ht="15" x14ac:dyDescent="0.25">
      <c r="A2439" s="1">
        <v>44384</v>
      </c>
      <c r="B2439" s="2">
        <v>0.53885416666666663</v>
      </c>
      <c r="C2439">
        <v>12</v>
      </c>
      <c r="D2439" s="24">
        <f t="shared" si="153"/>
        <v>12</v>
      </c>
      <c r="E2439" s="26" t="str">
        <f t="shared" si="156"/>
        <v>Under</v>
      </c>
      <c r="F2439" s="26" t="str">
        <f t="shared" si="154"/>
        <v>Under</v>
      </c>
      <c r="G2439" s="26">
        <f t="shared" si="155"/>
        <v>12</v>
      </c>
    </row>
    <row r="2440" spans="1:7" ht="15" x14ac:dyDescent="0.25">
      <c r="A2440" s="1">
        <v>44384</v>
      </c>
      <c r="B2440" s="2">
        <v>0.53892361111111109</v>
      </c>
      <c r="C2440">
        <v>14</v>
      </c>
      <c r="D2440" s="24">
        <f t="shared" si="153"/>
        <v>14</v>
      </c>
      <c r="E2440" s="26" t="str">
        <f t="shared" si="156"/>
        <v>Under</v>
      </c>
      <c r="F2440" s="26" t="str">
        <f t="shared" si="154"/>
        <v>Under</v>
      </c>
      <c r="G2440" s="26">
        <f t="shared" si="155"/>
        <v>12</v>
      </c>
    </row>
    <row r="2441" spans="1:7" ht="15" x14ac:dyDescent="0.25">
      <c r="A2441" s="1">
        <v>44384</v>
      </c>
      <c r="B2441" s="2">
        <v>0.53927083333333337</v>
      </c>
      <c r="C2441">
        <v>13</v>
      </c>
      <c r="D2441" s="24">
        <f t="shared" si="153"/>
        <v>13</v>
      </c>
      <c r="E2441" s="26" t="str">
        <f t="shared" si="156"/>
        <v>Under</v>
      </c>
      <c r="F2441" s="26" t="str">
        <f t="shared" si="154"/>
        <v>Under</v>
      </c>
      <c r="G2441" s="26">
        <f t="shared" si="155"/>
        <v>12</v>
      </c>
    </row>
    <row r="2442" spans="1:7" ht="15" x14ac:dyDescent="0.25">
      <c r="A2442" s="1">
        <v>44384</v>
      </c>
      <c r="B2442" s="2">
        <v>0.53990740740740739</v>
      </c>
      <c r="C2442">
        <v>14</v>
      </c>
      <c r="D2442" s="24">
        <f t="shared" si="153"/>
        <v>14</v>
      </c>
      <c r="E2442" s="26" t="str">
        <f t="shared" si="156"/>
        <v>Under</v>
      </c>
      <c r="F2442" s="26" t="str">
        <f t="shared" si="154"/>
        <v>Under</v>
      </c>
      <c r="G2442" s="26">
        <f t="shared" si="155"/>
        <v>12</v>
      </c>
    </row>
    <row r="2443" spans="1:7" ht="15" x14ac:dyDescent="0.25">
      <c r="A2443" s="1">
        <v>44384</v>
      </c>
      <c r="B2443" s="2">
        <v>0.53993055555555558</v>
      </c>
      <c r="C2443">
        <v>14</v>
      </c>
      <c r="D2443" s="24">
        <f t="shared" si="153"/>
        <v>14</v>
      </c>
      <c r="E2443" s="26" t="str">
        <f t="shared" si="156"/>
        <v>Under</v>
      </c>
      <c r="F2443" s="26" t="str">
        <f t="shared" si="154"/>
        <v>Under</v>
      </c>
      <c r="G2443" s="26">
        <f t="shared" si="155"/>
        <v>12</v>
      </c>
    </row>
    <row r="2444" spans="1:7" ht="15" x14ac:dyDescent="0.25">
      <c r="A2444" s="1">
        <v>44384</v>
      </c>
      <c r="B2444" s="2">
        <v>0.54021990740740744</v>
      </c>
      <c r="C2444">
        <v>11</v>
      </c>
      <c r="D2444" s="24">
        <f t="shared" si="153"/>
        <v>11</v>
      </c>
      <c r="E2444" s="26" t="str">
        <f t="shared" si="156"/>
        <v>Under</v>
      </c>
      <c r="F2444" s="26" t="str">
        <f t="shared" si="154"/>
        <v>Under</v>
      </c>
      <c r="G2444" s="26">
        <f t="shared" si="155"/>
        <v>12</v>
      </c>
    </row>
    <row r="2445" spans="1:7" ht="15" x14ac:dyDescent="0.25">
      <c r="A2445" s="1">
        <v>44384</v>
      </c>
      <c r="B2445" s="2">
        <v>0.54026620370370371</v>
      </c>
      <c r="C2445">
        <v>17</v>
      </c>
      <c r="D2445" s="24">
        <f t="shared" si="153"/>
        <v>17</v>
      </c>
      <c r="E2445" s="26" t="str">
        <f t="shared" si="156"/>
        <v>Under</v>
      </c>
      <c r="F2445" s="26" t="str">
        <f t="shared" si="154"/>
        <v>Under</v>
      </c>
      <c r="G2445" s="26">
        <f t="shared" si="155"/>
        <v>12</v>
      </c>
    </row>
    <row r="2446" spans="1:7" ht="15" x14ac:dyDescent="0.25">
      <c r="A2446" s="1">
        <v>44384</v>
      </c>
      <c r="B2446" s="2">
        <v>0.54047453703703707</v>
      </c>
      <c r="C2446">
        <v>17</v>
      </c>
      <c r="D2446" s="24">
        <f t="shared" si="153"/>
        <v>17</v>
      </c>
      <c r="E2446" s="26" t="str">
        <f t="shared" si="156"/>
        <v>Under</v>
      </c>
      <c r="F2446" s="26" t="str">
        <f t="shared" si="154"/>
        <v>Under</v>
      </c>
      <c r="G2446" s="26">
        <f t="shared" si="155"/>
        <v>12</v>
      </c>
    </row>
    <row r="2447" spans="1:7" ht="15" x14ac:dyDescent="0.25">
      <c r="A2447" s="1">
        <v>44384</v>
      </c>
      <c r="B2447" s="2">
        <v>0.54048611111111111</v>
      </c>
      <c r="C2447">
        <v>23</v>
      </c>
      <c r="D2447" s="24">
        <f t="shared" si="153"/>
        <v>23</v>
      </c>
      <c r="E2447" s="26" t="str">
        <f t="shared" si="156"/>
        <v>Under</v>
      </c>
      <c r="F2447" s="26" t="str">
        <f t="shared" si="154"/>
        <v>Over</v>
      </c>
      <c r="G2447" s="26">
        <f t="shared" si="155"/>
        <v>12</v>
      </c>
    </row>
    <row r="2448" spans="1:7" ht="15" x14ac:dyDescent="0.25">
      <c r="A2448" s="1">
        <v>44384</v>
      </c>
      <c r="B2448" s="2">
        <v>0.54134259259259265</v>
      </c>
      <c r="C2448">
        <v>17</v>
      </c>
      <c r="D2448" s="24">
        <f t="shared" si="153"/>
        <v>17</v>
      </c>
      <c r="E2448" s="26" t="str">
        <f t="shared" si="156"/>
        <v>Under</v>
      </c>
      <c r="F2448" s="26" t="str">
        <f t="shared" si="154"/>
        <v>Under</v>
      </c>
      <c r="G2448" s="26">
        <f t="shared" si="155"/>
        <v>12</v>
      </c>
    </row>
    <row r="2449" spans="1:7" ht="15" x14ac:dyDescent="0.25">
      <c r="A2449" s="1">
        <v>44384</v>
      </c>
      <c r="B2449" s="2">
        <v>0.54140046296296296</v>
      </c>
      <c r="C2449">
        <v>14</v>
      </c>
      <c r="D2449" s="24">
        <f t="shared" si="153"/>
        <v>14</v>
      </c>
      <c r="E2449" s="26" t="str">
        <f t="shared" si="156"/>
        <v>Under</v>
      </c>
      <c r="F2449" s="26" t="str">
        <f t="shared" si="154"/>
        <v>Under</v>
      </c>
      <c r="G2449" s="26">
        <f t="shared" si="155"/>
        <v>12</v>
      </c>
    </row>
    <row r="2450" spans="1:7" ht="15" x14ac:dyDescent="0.25">
      <c r="A2450" s="1">
        <v>44384</v>
      </c>
      <c r="B2450" s="2">
        <v>0.54266203703703708</v>
      </c>
      <c r="C2450">
        <v>15</v>
      </c>
      <c r="D2450" s="24">
        <f t="shared" si="153"/>
        <v>15</v>
      </c>
      <c r="E2450" s="26" t="str">
        <f t="shared" si="156"/>
        <v>Under</v>
      </c>
      <c r="F2450" s="26" t="str">
        <f t="shared" si="154"/>
        <v>Under</v>
      </c>
      <c r="G2450" s="26">
        <f t="shared" si="155"/>
        <v>13</v>
      </c>
    </row>
    <row r="2451" spans="1:7" ht="15" x14ac:dyDescent="0.25">
      <c r="A2451" s="1">
        <v>44384</v>
      </c>
      <c r="B2451" s="2">
        <v>0.5429166666666666</v>
      </c>
      <c r="C2451">
        <v>13</v>
      </c>
      <c r="D2451" s="24">
        <f t="shared" si="153"/>
        <v>13</v>
      </c>
      <c r="E2451" s="26" t="str">
        <f t="shared" si="156"/>
        <v>Under</v>
      </c>
      <c r="F2451" s="26" t="str">
        <f t="shared" si="154"/>
        <v>Under</v>
      </c>
      <c r="G2451" s="26">
        <f t="shared" si="155"/>
        <v>13</v>
      </c>
    </row>
    <row r="2452" spans="1:7" ht="15" x14ac:dyDescent="0.25">
      <c r="A2452" s="1">
        <v>44384</v>
      </c>
      <c r="B2452" s="2">
        <v>0.54390046296296302</v>
      </c>
      <c r="C2452">
        <v>12</v>
      </c>
      <c r="D2452" s="24">
        <f t="shared" si="153"/>
        <v>12</v>
      </c>
      <c r="E2452" s="26" t="str">
        <f t="shared" si="156"/>
        <v>Under</v>
      </c>
      <c r="F2452" s="26" t="str">
        <f t="shared" si="154"/>
        <v>Under</v>
      </c>
      <c r="G2452" s="26">
        <f t="shared" si="155"/>
        <v>13</v>
      </c>
    </row>
    <row r="2453" spans="1:7" ht="15" x14ac:dyDescent="0.25">
      <c r="A2453" s="1">
        <v>44384</v>
      </c>
      <c r="B2453" s="2">
        <v>0.54392361111111109</v>
      </c>
      <c r="C2453">
        <v>16</v>
      </c>
      <c r="D2453" s="24">
        <f t="shared" si="153"/>
        <v>16</v>
      </c>
      <c r="E2453" s="26" t="str">
        <f t="shared" si="156"/>
        <v>Under</v>
      </c>
      <c r="F2453" s="26" t="str">
        <f t="shared" si="154"/>
        <v>Under</v>
      </c>
      <c r="G2453" s="26">
        <f t="shared" si="155"/>
        <v>13</v>
      </c>
    </row>
    <row r="2454" spans="1:7" ht="15" x14ac:dyDescent="0.25">
      <c r="A2454" s="1">
        <v>44384</v>
      </c>
      <c r="B2454" s="2">
        <v>0.54395833333333332</v>
      </c>
      <c r="C2454">
        <v>19</v>
      </c>
      <c r="D2454" s="24">
        <f t="shared" si="153"/>
        <v>19</v>
      </c>
      <c r="E2454" s="26" t="str">
        <f t="shared" si="156"/>
        <v>Under</v>
      </c>
      <c r="F2454" s="26" t="str">
        <f t="shared" si="154"/>
        <v>Under</v>
      </c>
      <c r="G2454" s="26">
        <f t="shared" si="155"/>
        <v>13</v>
      </c>
    </row>
    <row r="2455" spans="1:7" ht="15" x14ac:dyDescent="0.25">
      <c r="A2455" s="1">
        <v>44384</v>
      </c>
      <c r="B2455" s="2">
        <v>0.54398148148148151</v>
      </c>
      <c r="C2455">
        <v>15</v>
      </c>
      <c r="D2455" s="24">
        <f t="shared" ref="D2455:D2518" si="157">IF(C2455="","",IF($B$9="mph",C2455,ROUND(C2455*0.6214,0)))</f>
        <v>15</v>
      </c>
      <c r="E2455" s="26" t="str">
        <f t="shared" si="156"/>
        <v>Under</v>
      </c>
      <c r="F2455" s="26" t="str">
        <f t="shared" ref="F2455:F2518" si="158">IF(D2455="","",IF(D2455&gt;$B$10,"Over","Under"))</f>
        <v>Under</v>
      </c>
      <c r="G2455" s="26">
        <f t="shared" ref="G2455:G2518" si="159">HOUR(B2455)</f>
        <v>13</v>
      </c>
    </row>
    <row r="2456" spans="1:7" ht="15" x14ac:dyDescent="0.25">
      <c r="A2456" s="1">
        <v>44384</v>
      </c>
      <c r="B2456" s="2">
        <v>0.54603009259259261</v>
      </c>
      <c r="C2456">
        <v>11</v>
      </c>
      <c r="D2456" s="24">
        <f t="shared" si="157"/>
        <v>11</v>
      </c>
      <c r="E2456" s="26" t="str">
        <f t="shared" ref="E2456:E2519" si="160">IF(D2456="","",IF(D2456&gt;$B$11,"Over","Under"))</f>
        <v>Under</v>
      </c>
      <c r="F2456" s="26" t="str">
        <f t="shared" si="158"/>
        <v>Under</v>
      </c>
      <c r="G2456" s="26">
        <f t="shared" si="159"/>
        <v>13</v>
      </c>
    </row>
    <row r="2457" spans="1:7" ht="15" x14ac:dyDescent="0.25">
      <c r="A2457" s="1">
        <v>44384</v>
      </c>
      <c r="B2457" s="2">
        <v>0.54623842592592597</v>
      </c>
      <c r="C2457">
        <v>11</v>
      </c>
      <c r="D2457" s="24">
        <f t="shared" si="157"/>
        <v>11</v>
      </c>
      <c r="E2457" s="26" t="str">
        <f t="shared" si="160"/>
        <v>Under</v>
      </c>
      <c r="F2457" s="26" t="str">
        <f t="shared" si="158"/>
        <v>Under</v>
      </c>
      <c r="G2457" s="26">
        <f t="shared" si="159"/>
        <v>13</v>
      </c>
    </row>
    <row r="2458" spans="1:7" ht="15" x14ac:dyDescent="0.25">
      <c r="A2458" s="1">
        <v>44384</v>
      </c>
      <c r="B2458" s="2">
        <v>0.54840277777777779</v>
      </c>
      <c r="C2458">
        <v>17</v>
      </c>
      <c r="D2458" s="24">
        <f t="shared" si="157"/>
        <v>17</v>
      </c>
      <c r="E2458" s="26" t="str">
        <f t="shared" si="160"/>
        <v>Under</v>
      </c>
      <c r="F2458" s="26" t="str">
        <f t="shared" si="158"/>
        <v>Under</v>
      </c>
      <c r="G2458" s="26">
        <f t="shared" si="159"/>
        <v>13</v>
      </c>
    </row>
    <row r="2459" spans="1:7" ht="15" x14ac:dyDescent="0.25">
      <c r="A2459" s="1">
        <v>44384</v>
      </c>
      <c r="B2459" s="2">
        <v>0.54953703703703705</v>
      </c>
      <c r="C2459">
        <v>17</v>
      </c>
      <c r="D2459" s="24">
        <f t="shared" si="157"/>
        <v>17</v>
      </c>
      <c r="E2459" s="26" t="str">
        <f t="shared" si="160"/>
        <v>Under</v>
      </c>
      <c r="F2459" s="26" t="str">
        <f t="shared" si="158"/>
        <v>Under</v>
      </c>
      <c r="G2459" s="26">
        <f t="shared" si="159"/>
        <v>13</v>
      </c>
    </row>
    <row r="2460" spans="1:7" ht="15" x14ac:dyDescent="0.25">
      <c r="A2460" s="1">
        <v>44384</v>
      </c>
      <c r="B2460" s="2">
        <v>0.54956018518518512</v>
      </c>
      <c r="C2460">
        <v>17</v>
      </c>
      <c r="D2460" s="24">
        <f t="shared" si="157"/>
        <v>17</v>
      </c>
      <c r="E2460" s="26" t="str">
        <f t="shared" si="160"/>
        <v>Under</v>
      </c>
      <c r="F2460" s="26" t="str">
        <f t="shared" si="158"/>
        <v>Under</v>
      </c>
      <c r="G2460" s="26">
        <f t="shared" si="159"/>
        <v>13</v>
      </c>
    </row>
    <row r="2461" spans="1:7" ht="15" x14ac:dyDescent="0.25">
      <c r="A2461" s="1">
        <v>44384</v>
      </c>
      <c r="B2461" s="2">
        <v>0.54986111111111113</v>
      </c>
      <c r="C2461">
        <v>21</v>
      </c>
      <c r="D2461" s="24">
        <f t="shared" si="157"/>
        <v>21</v>
      </c>
      <c r="E2461" s="26" t="str">
        <f t="shared" si="160"/>
        <v>Under</v>
      </c>
      <c r="F2461" s="26" t="str">
        <f t="shared" si="158"/>
        <v>Over</v>
      </c>
      <c r="G2461" s="26">
        <f t="shared" si="159"/>
        <v>13</v>
      </c>
    </row>
    <row r="2462" spans="1:7" ht="15" x14ac:dyDescent="0.25">
      <c r="A2462" s="1">
        <v>44384</v>
      </c>
      <c r="B2462" s="2">
        <v>0.55004629629629631</v>
      </c>
      <c r="C2462">
        <v>11</v>
      </c>
      <c r="D2462" s="24">
        <f t="shared" si="157"/>
        <v>11</v>
      </c>
      <c r="E2462" s="26" t="str">
        <f t="shared" si="160"/>
        <v>Under</v>
      </c>
      <c r="F2462" s="26" t="str">
        <f t="shared" si="158"/>
        <v>Under</v>
      </c>
      <c r="G2462" s="26">
        <f t="shared" si="159"/>
        <v>13</v>
      </c>
    </row>
    <row r="2463" spans="1:7" ht="15" x14ac:dyDescent="0.25">
      <c r="A2463" s="1">
        <v>44384</v>
      </c>
      <c r="B2463" s="2">
        <v>0.55057870370370365</v>
      </c>
      <c r="C2463">
        <v>10</v>
      </c>
      <c r="D2463" s="24">
        <f t="shared" si="157"/>
        <v>10</v>
      </c>
      <c r="E2463" s="26" t="str">
        <f t="shared" si="160"/>
        <v>Under</v>
      </c>
      <c r="F2463" s="26" t="str">
        <f t="shared" si="158"/>
        <v>Under</v>
      </c>
      <c r="G2463" s="26">
        <f t="shared" si="159"/>
        <v>13</v>
      </c>
    </row>
    <row r="2464" spans="1:7" ht="15" x14ac:dyDescent="0.25">
      <c r="A2464" s="1">
        <v>44384</v>
      </c>
      <c r="B2464" s="2">
        <v>0.55197916666666669</v>
      </c>
      <c r="C2464">
        <v>16</v>
      </c>
      <c r="D2464" s="24">
        <f t="shared" si="157"/>
        <v>16</v>
      </c>
      <c r="E2464" s="26" t="str">
        <f t="shared" si="160"/>
        <v>Under</v>
      </c>
      <c r="F2464" s="26" t="str">
        <f t="shared" si="158"/>
        <v>Under</v>
      </c>
      <c r="G2464" s="26">
        <f t="shared" si="159"/>
        <v>13</v>
      </c>
    </row>
    <row r="2465" spans="1:7" ht="15" x14ac:dyDescent="0.25">
      <c r="A2465" s="1">
        <v>44384</v>
      </c>
      <c r="B2465" s="2">
        <v>0.55305555555555552</v>
      </c>
      <c r="C2465">
        <v>11</v>
      </c>
      <c r="D2465" s="24">
        <f t="shared" si="157"/>
        <v>11</v>
      </c>
      <c r="E2465" s="26" t="str">
        <f t="shared" si="160"/>
        <v>Under</v>
      </c>
      <c r="F2465" s="26" t="str">
        <f t="shared" si="158"/>
        <v>Under</v>
      </c>
      <c r="G2465" s="26">
        <f t="shared" si="159"/>
        <v>13</v>
      </c>
    </row>
    <row r="2466" spans="1:7" ht="15" x14ac:dyDescent="0.25">
      <c r="A2466" s="1">
        <v>44384</v>
      </c>
      <c r="B2466" s="2">
        <v>0.5539236111111111</v>
      </c>
      <c r="C2466">
        <v>9</v>
      </c>
      <c r="D2466" s="24">
        <f t="shared" si="157"/>
        <v>9</v>
      </c>
      <c r="E2466" s="26" t="str">
        <f t="shared" si="160"/>
        <v>Under</v>
      </c>
      <c r="F2466" s="26" t="str">
        <f t="shared" si="158"/>
        <v>Under</v>
      </c>
      <c r="G2466" s="26">
        <f t="shared" si="159"/>
        <v>13</v>
      </c>
    </row>
    <row r="2467" spans="1:7" ht="15" x14ac:dyDescent="0.25">
      <c r="A2467" s="1">
        <v>44384</v>
      </c>
      <c r="B2467" s="2">
        <v>0.55480324074074072</v>
      </c>
      <c r="C2467">
        <v>15</v>
      </c>
      <c r="D2467" s="24">
        <f t="shared" si="157"/>
        <v>15</v>
      </c>
      <c r="E2467" s="26" t="str">
        <f t="shared" si="160"/>
        <v>Under</v>
      </c>
      <c r="F2467" s="26" t="str">
        <f t="shared" si="158"/>
        <v>Under</v>
      </c>
      <c r="G2467" s="26">
        <f t="shared" si="159"/>
        <v>13</v>
      </c>
    </row>
    <row r="2468" spans="1:7" ht="15" x14ac:dyDescent="0.25">
      <c r="A2468" s="1">
        <v>44384</v>
      </c>
      <c r="B2468" s="2">
        <v>0.55664351851851845</v>
      </c>
      <c r="C2468">
        <v>10</v>
      </c>
      <c r="D2468" s="24">
        <f t="shared" si="157"/>
        <v>10</v>
      </c>
      <c r="E2468" s="26" t="str">
        <f t="shared" si="160"/>
        <v>Under</v>
      </c>
      <c r="F2468" s="26" t="str">
        <f t="shared" si="158"/>
        <v>Under</v>
      </c>
      <c r="G2468" s="26">
        <f t="shared" si="159"/>
        <v>13</v>
      </c>
    </row>
    <row r="2469" spans="1:7" ht="15" x14ac:dyDescent="0.25">
      <c r="A2469" s="1">
        <v>44384</v>
      </c>
      <c r="B2469" s="2">
        <v>0.56042824074074071</v>
      </c>
      <c r="C2469">
        <v>16</v>
      </c>
      <c r="D2469" s="24">
        <f t="shared" si="157"/>
        <v>16</v>
      </c>
      <c r="E2469" s="26" t="str">
        <f t="shared" si="160"/>
        <v>Under</v>
      </c>
      <c r="F2469" s="26" t="str">
        <f t="shared" si="158"/>
        <v>Under</v>
      </c>
      <c r="G2469" s="26">
        <f t="shared" si="159"/>
        <v>13</v>
      </c>
    </row>
    <row r="2470" spans="1:7" ht="15" x14ac:dyDescent="0.25">
      <c r="A2470" s="1">
        <v>44384</v>
      </c>
      <c r="B2470" s="2">
        <v>0.56043981481481475</v>
      </c>
      <c r="C2470">
        <v>14</v>
      </c>
      <c r="D2470" s="24">
        <f t="shared" si="157"/>
        <v>14</v>
      </c>
      <c r="E2470" s="26" t="str">
        <f t="shared" si="160"/>
        <v>Under</v>
      </c>
      <c r="F2470" s="26" t="str">
        <f t="shared" si="158"/>
        <v>Under</v>
      </c>
      <c r="G2470" s="26">
        <f t="shared" si="159"/>
        <v>13</v>
      </c>
    </row>
    <row r="2471" spans="1:7" ht="15" x14ac:dyDescent="0.25">
      <c r="A2471" s="1">
        <v>44384</v>
      </c>
      <c r="B2471" s="2">
        <v>0.56064814814814812</v>
      </c>
      <c r="C2471">
        <v>14</v>
      </c>
      <c r="D2471" s="24">
        <f t="shared" si="157"/>
        <v>14</v>
      </c>
      <c r="E2471" s="26" t="str">
        <f t="shared" si="160"/>
        <v>Under</v>
      </c>
      <c r="F2471" s="26" t="str">
        <f t="shared" si="158"/>
        <v>Under</v>
      </c>
      <c r="G2471" s="26">
        <f t="shared" si="159"/>
        <v>13</v>
      </c>
    </row>
    <row r="2472" spans="1:7" ht="15" x14ac:dyDescent="0.25">
      <c r="A2472" s="1">
        <v>44384</v>
      </c>
      <c r="B2472" s="2">
        <v>0.56148148148148147</v>
      </c>
      <c r="C2472">
        <v>21</v>
      </c>
      <c r="D2472" s="24">
        <f t="shared" si="157"/>
        <v>21</v>
      </c>
      <c r="E2472" s="26" t="str">
        <f t="shared" si="160"/>
        <v>Under</v>
      </c>
      <c r="F2472" s="26" t="str">
        <f t="shared" si="158"/>
        <v>Over</v>
      </c>
      <c r="G2472" s="26">
        <f t="shared" si="159"/>
        <v>13</v>
      </c>
    </row>
    <row r="2473" spans="1:7" ht="15" x14ac:dyDescent="0.25">
      <c r="A2473" s="1">
        <v>44384</v>
      </c>
      <c r="B2473" s="2">
        <v>0.56152777777777774</v>
      </c>
      <c r="C2473">
        <v>11</v>
      </c>
      <c r="D2473" s="24">
        <f t="shared" si="157"/>
        <v>11</v>
      </c>
      <c r="E2473" s="26" t="str">
        <f t="shared" si="160"/>
        <v>Under</v>
      </c>
      <c r="F2473" s="26" t="str">
        <f t="shared" si="158"/>
        <v>Under</v>
      </c>
      <c r="G2473" s="26">
        <f t="shared" si="159"/>
        <v>13</v>
      </c>
    </row>
    <row r="2474" spans="1:7" ht="15" x14ac:dyDescent="0.25">
      <c r="A2474" s="1">
        <v>44384</v>
      </c>
      <c r="B2474" s="2">
        <v>0.56158564814814815</v>
      </c>
      <c r="C2474">
        <v>17</v>
      </c>
      <c r="D2474" s="24">
        <f t="shared" si="157"/>
        <v>17</v>
      </c>
      <c r="E2474" s="26" t="str">
        <f t="shared" si="160"/>
        <v>Under</v>
      </c>
      <c r="F2474" s="26" t="str">
        <f t="shared" si="158"/>
        <v>Under</v>
      </c>
      <c r="G2474" s="26">
        <f t="shared" si="159"/>
        <v>13</v>
      </c>
    </row>
    <row r="2475" spans="1:7" ht="15" x14ac:dyDescent="0.25">
      <c r="A2475" s="1">
        <v>44384</v>
      </c>
      <c r="B2475" s="2">
        <v>0.56160879629629623</v>
      </c>
      <c r="C2475">
        <v>22</v>
      </c>
      <c r="D2475" s="24">
        <f t="shared" si="157"/>
        <v>22</v>
      </c>
      <c r="E2475" s="26" t="str">
        <f t="shared" si="160"/>
        <v>Under</v>
      </c>
      <c r="F2475" s="26" t="str">
        <f t="shared" si="158"/>
        <v>Over</v>
      </c>
      <c r="G2475" s="26">
        <f t="shared" si="159"/>
        <v>13</v>
      </c>
    </row>
    <row r="2476" spans="1:7" ht="15" x14ac:dyDescent="0.25">
      <c r="A2476" s="1">
        <v>44384</v>
      </c>
      <c r="B2476" s="2">
        <v>0.56210648148148146</v>
      </c>
      <c r="C2476">
        <v>24</v>
      </c>
      <c r="D2476" s="24">
        <f t="shared" si="157"/>
        <v>24</v>
      </c>
      <c r="E2476" s="26" t="str">
        <f t="shared" si="160"/>
        <v>Under</v>
      </c>
      <c r="F2476" s="26" t="str">
        <f t="shared" si="158"/>
        <v>Over</v>
      </c>
      <c r="G2476" s="26">
        <f t="shared" si="159"/>
        <v>13</v>
      </c>
    </row>
    <row r="2477" spans="1:7" ht="15" x14ac:dyDescent="0.25">
      <c r="A2477" s="1">
        <v>44384</v>
      </c>
      <c r="B2477" s="2">
        <v>0.56289351851851854</v>
      </c>
      <c r="C2477">
        <v>17</v>
      </c>
      <c r="D2477" s="24">
        <f t="shared" si="157"/>
        <v>17</v>
      </c>
      <c r="E2477" s="26" t="str">
        <f t="shared" si="160"/>
        <v>Under</v>
      </c>
      <c r="F2477" s="26" t="str">
        <f t="shared" si="158"/>
        <v>Under</v>
      </c>
      <c r="G2477" s="26">
        <f t="shared" si="159"/>
        <v>13</v>
      </c>
    </row>
    <row r="2478" spans="1:7" ht="15" x14ac:dyDescent="0.25">
      <c r="A2478" s="1">
        <v>44384</v>
      </c>
      <c r="B2478" s="2">
        <v>0.5630208333333333</v>
      </c>
      <c r="C2478">
        <v>15</v>
      </c>
      <c r="D2478" s="24">
        <f t="shared" si="157"/>
        <v>15</v>
      </c>
      <c r="E2478" s="26" t="str">
        <f t="shared" si="160"/>
        <v>Under</v>
      </c>
      <c r="F2478" s="26" t="str">
        <f t="shared" si="158"/>
        <v>Under</v>
      </c>
      <c r="G2478" s="26">
        <f t="shared" si="159"/>
        <v>13</v>
      </c>
    </row>
    <row r="2479" spans="1:7" ht="15" x14ac:dyDescent="0.25">
      <c r="A2479" s="1">
        <v>44384</v>
      </c>
      <c r="B2479" s="2">
        <v>0.56320601851851848</v>
      </c>
      <c r="C2479">
        <v>14</v>
      </c>
      <c r="D2479" s="24">
        <f t="shared" si="157"/>
        <v>14</v>
      </c>
      <c r="E2479" s="26" t="str">
        <f t="shared" si="160"/>
        <v>Under</v>
      </c>
      <c r="F2479" s="26" t="str">
        <f t="shared" si="158"/>
        <v>Under</v>
      </c>
      <c r="G2479" s="26">
        <f t="shared" si="159"/>
        <v>13</v>
      </c>
    </row>
    <row r="2480" spans="1:7" ht="15" x14ac:dyDescent="0.25">
      <c r="A2480" s="1">
        <v>44384</v>
      </c>
      <c r="B2480" s="2">
        <v>0.56381944444444443</v>
      </c>
      <c r="C2480">
        <v>16</v>
      </c>
      <c r="D2480" s="24">
        <f t="shared" si="157"/>
        <v>16</v>
      </c>
      <c r="E2480" s="26" t="str">
        <f t="shared" si="160"/>
        <v>Under</v>
      </c>
      <c r="F2480" s="26" t="str">
        <f t="shared" si="158"/>
        <v>Under</v>
      </c>
      <c r="G2480" s="26">
        <f t="shared" si="159"/>
        <v>13</v>
      </c>
    </row>
    <row r="2481" spans="1:7" ht="15" x14ac:dyDescent="0.25">
      <c r="A2481" s="1">
        <v>44384</v>
      </c>
      <c r="B2481" s="2">
        <v>0.56384259259259262</v>
      </c>
      <c r="C2481">
        <v>15</v>
      </c>
      <c r="D2481" s="24">
        <f t="shared" si="157"/>
        <v>15</v>
      </c>
      <c r="E2481" s="26" t="str">
        <f t="shared" si="160"/>
        <v>Under</v>
      </c>
      <c r="F2481" s="26" t="str">
        <f t="shared" si="158"/>
        <v>Under</v>
      </c>
      <c r="G2481" s="26">
        <f t="shared" si="159"/>
        <v>13</v>
      </c>
    </row>
    <row r="2482" spans="1:7" ht="15" x14ac:dyDescent="0.25">
      <c r="A2482" s="1">
        <v>44384</v>
      </c>
      <c r="B2482" s="2">
        <v>0.56458333333333333</v>
      </c>
      <c r="C2482">
        <v>12</v>
      </c>
      <c r="D2482" s="24">
        <f t="shared" si="157"/>
        <v>12</v>
      </c>
      <c r="E2482" s="26" t="str">
        <f t="shared" si="160"/>
        <v>Under</v>
      </c>
      <c r="F2482" s="26" t="str">
        <f t="shared" si="158"/>
        <v>Under</v>
      </c>
      <c r="G2482" s="26">
        <f t="shared" si="159"/>
        <v>13</v>
      </c>
    </row>
    <row r="2483" spans="1:7" ht="15" x14ac:dyDescent="0.25">
      <c r="A2483" s="1">
        <v>44384</v>
      </c>
      <c r="B2483" s="2">
        <v>0.56503472222222217</v>
      </c>
      <c r="C2483">
        <v>11</v>
      </c>
      <c r="D2483" s="24">
        <f t="shared" si="157"/>
        <v>11</v>
      </c>
      <c r="E2483" s="26" t="str">
        <f t="shared" si="160"/>
        <v>Under</v>
      </c>
      <c r="F2483" s="26" t="str">
        <f t="shared" si="158"/>
        <v>Under</v>
      </c>
      <c r="G2483" s="26">
        <f t="shared" si="159"/>
        <v>13</v>
      </c>
    </row>
    <row r="2484" spans="1:7" ht="15" x14ac:dyDescent="0.25">
      <c r="A2484" s="1">
        <v>44384</v>
      </c>
      <c r="B2484" s="2">
        <v>0.56526620370370373</v>
      </c>
      <c r="C2484">
        <v>17</v>
      </c>
      <c r="D2484" s="24">
        <f t="shared" si="157"/>
        <v>17</v>
      </c>
      <c r="E2484" s="26" t="str">
        <f t="shared" si="160"/>
        <v>Under</v>
      </c>
      <c r="F2484" s="26" t="str">
        <f t="shared" si="158"/>
        <v>Under</v>
      </c>
      <c r="G2484" s="26">
        <f t="shared" si="159"/>
        <v>13</v>
      </c>
    </row>
    <row r="2485" spans="1:7" ht="15" x14ac:dyDescent="0.25">
      <c r="A2485" s="1">
        <v>44384</v>
      </c>
      <c r="B2485" s="2">
        <v>0.56568287037037035</v>
      </c>
      <c r="C2485">
        <v>13</v>
      </c>
      <c r="D2485" s="24">
        <f t="shared" si="157"/>
        <v>13</v>
      </c>
      <c r="E2485" s="26" t="str">
        <f t="shared" si="160"/>
        <v>Under</v>
      </c>
      <c r="F2485" s="26" t="str">
        <f t="shared" si="158"/>
        <v>Under</v>
      </c>
      <c r="G2485" s="26">
        <f t="shared" si="159"/>
        <v>13</v>
      </c>
    </row>
    <row r="2486" spans="1:7" ht="15" x14ac:dyDescent="0.25">
      <c r="A2486" s="1">
        <v>44384</v>
      </c>
      <c r="B2486" s="2">
        <v>0.56620370370370365</v>
      </c>
      <c r="C2486">
        <v>18</v>
      </c>
      <c r="D2486" s="24">
        <f t="shared" si="157"/>
        <v>18</v>
      </c>
      <c r="E2486" s="26" t="str">
        <f t="shared" si="160"/>
        <v>Under</v>
      </c>
      <c r="F2486" s="26" t="str">
        <f t="shared" si="158"/>
        <v>Under</v>
      </c>
      <c r="G2486" s="26">
        <f t="shared" si="159"/>
        <v>13</v>
      </c>
    </row>
    <row r="2487" spans="1:7" ht="15" x14ac:dyDescent="0.25">
      <c r="A2487" s="1">
        <v>44384</v>
      </c>
      <c r="B2487" s="2">
        <v>0.56622685185185184</v>
      </c>
      <c r="C2487">
        <v>16</v>
      </c>
      <c r="D2487" s="24">
        <f t="shared" si="157"/>
        <v>16</v>
      </c>
      <c r="E2487" s="26" t="str">
        <f t="shared" si="160"/>
        <v>Under</v>
      </c>
      <c r="F2487" s="26" t="str">
        <f t="shared" si="158"/>
        <v>Under</v>
      </c>
      <c r="G2487" s="26">
        <f t="shared" si="159"/>
        <v>13</v>
      </c>
    </row>
    <row r="2488" spans="1:7" ht="15" x14ac:dyDescent="0.25">
      <c r="A2488" s="1">
        <v>44384</v>
      </c>
      <c r="B2488" s="2">
        <v>0.56730324074074068</v>
      </c>
      <c r="C2488">
        <v>19</v>
      </c>
      <c r="D2488" s="24">
        <f t="shared" si="157"/>
        <v>19</v>
      </c>
      <c r="E2488" s="26" t="str">
        <f t="shared" si="160"/>
        <v>Under</v>
      </c>
      <c r="F2488" s="26" t="str">
        <f t="shared" si="158"/>
        <v>Under</v>
      </c>
      <c r="G2488" s="26">
        <f t="shared" si="159"/>
        <v>13</v>
      </c>
    </row>
    <row r="2489" spans="1:7" ht="15" x14ac:dyDescent="0.25">
      <c r="A2489" s="1">
        <v>44384</v>
      </c>
      <c r="B2489" s="2">
        <v>0.56732638888888887</v>
      </c>
      <c r="C2489">
        <v>19</v>
      </c>
      <c r="D2489" s="24">
        <f t="shared" si="157"/>
        <v>19</v>
      </c>
      <c r="E2489" s="26" t="str">
        <f t="shared" si="160"/>
        <v>Under</v>
      </c>
      <c r="F2489" s="26" t="str">
        <f t="shared" si="158"/>
        <v>Under</v>
      </c>
      <c r="G2489" s="26">
        <f t="shared" si="159"/>
        <v>13</v>
      </c>
    </row>
    <row r="2490" spans="1:7" ht="15" x14ac:dyDescent="0.25">
      <c r="A2490" s="1">
        <v>44384</v>
      </c>
      <c r="B2490" s="2">
        <v>0.56783564814814813</v>
      </c>
      <c r="C2490">
        <v>19</v>
      </c>
      <c r="D2490" s="24">
        <f t="shared" si="157"/>
        <v>19</v>
      </c>
      <c r="E2490" s="26" t="str">
        <f t="shared" si="160"/>
        <v>Under</v>
      </c>
      <c r="F2490" s="26" t="str">
        <f t="shared" si="158"/>
        <v>Under</v>
      </c>
      <c r="G2490" s="26">
        <f t="shared" si="159"/>
        <v>13</v>
      </c>
    </row>
    <row r="2491" spans="1:7" ht="15" x14ac:dyDescent="0.25">
      <c r="A2491" s="1">
        <v>44384</v>
      </c>
      <c r="B2491" s="2">
        <v>0.56917824074074075</v>
      </c>
      <c r="C2491">
        <v>20</v>
      </c>
      <c r="D2491" s="24">
        <f t="shared" si="157"/>
        <v>20</v>
      </c>
      <c r="E2491" s="26" t="str">
        <f t="shared" si="160"/>
        <v>Under</v>
      </c>
      <c r="F2491" s="26" t="str">
        <f t="shared" si="158"/>
        <v>Under</v>
      </c>
      <c r="G2491" s="26">
        <f t="shared" si="159"/>
        <v>13</v>
      </c>
    </row>
    <row r="2492" spans="1:7" ht="15" x14ac:dyDescent="0.25">
      <c r="A2492" s="1">
        <v>44384</v>
      </c>
      <c r="B2492" s="2">
        <v>0.56937499999999996</v>
      </c>
      <c r="C2492">
        <v>10</v>
      </c>
      <c r="D2492" s="24">
        <f t="shared" si="157"/>
        <v>10</v>
      </c>
      <c r="E2492" s="26" t="str">
        <f t="shared" si="160"/>
        <v>Under</v>
      </c>
      <c r="F2492" s="26" t="str">
        <f t="shared" si="158"/>
        <v>Under</v>
      </c>
      <c r="G2492" s="26">
        <f t="shared" si="159"/>
        <v>13</v>
      </c>
    </row>
    <row r="2493" spans="1:7" ht="15" x14ac:dyDescent="0.25">
      <c r="A2493" s="1">
        <v>44384</v>
      </c>
      <c r="B2493" s="2">
        <v>0.56974537037037043</v>
      </c>
      <c r="C2493">
        <v>17</v>
      </c>
      <c r="D2493" s="24">
        <f t="shared" si="157"/>
        <v>17</v>
      </c>
      <c r="E2493" s="26" t="str">
        <f t="shared" si="160"/>
        <v>Under</v>
      </c>
      <c r="F2493" s="26" t="str">
        <f t="shared" si="158"/>
        <v>Under</v>
      </c>
      <c r="G2493" s="26">
        <f t="shared" si="159"/>
        <v>13</v>
      </c>
    </row>
    <row r="2494" spans="1:7" ht="15" x14ac:dyDescent="0.25">
      <c r="A2494" s="1">
        <v>44384</v>
      </c>
      <c r="B2494" s="2">
        <v>0.56986111111111104</v>
      </c>
      <c r="C2494">
        <v>21</v>
      </c>
      <c r="D2494" s="24">
        <f t="shared" si="157"/>
        <v>21</v>
      </c>
      <c r="E2494" s="26" t="str">
        <f t="shared" si="160"/>
        <v>Under</v>
      </c>
      <c r="F2494" s="26" t="str">
        <f t="shared" si="158"/>
        <v>Over</v>
      </c>
      <c r="G2494" s="26">
        <f t="shared" si="159"/>
        <v>13</v>
      </c>
    </row>
    <row r="2495" spans="1:7" ht="15" x14ac:dyDescent="0.25">
      <c r="A2495" s="1">
        <v>44384</v>
      </c>
      <c r="B2495" s="2">
        <v>0.56987268518518519</v>
      </c>
      <c r="C2495">
        <v>19</v>
      </c>
      <c r="D2495" s="24">
        <f t="shared" si="157"/>
        <v>19</v>
      </c>
      <c r="E2495" s="26" t="str">
        <f t="shared" si="160"/>
        <v>Under</v>
      </c>
      <c r="F2495" s="26" t="str">
        <f t="shared" si="158"/>
        <v>Under</v>
      </c>
      <c r="G2495" s="26">
        <f t="shared" si="159"/>
        <v>13</v>
      </c>
    </row>
    <row r="2496" spans="1:7" ht="15" x14ac:dyDescent="0.25">
      <c r="A2496" s="1">
        <v>44384</v>
      </c>
      <c r="B2496" s="2">
        <v>0.57158564814814816</v>
      </c>
      <c r="C2496">
        <v>12</v>
      </c>
      <c r="D2496" s="24">
        <f t="shared" si="157"/>
        <v>12</v>
      </c>
      <c r="E2496" s="26" t="str">
        <f t="shared" si="160"/>
        <v>Under</v>
      </c>
      <c r="F2496" s="26" t="str">
        <f t="shared" si="158"/>
        <v>Under</v>
      </c>
      <c r="G2496" s="26">
        <f t="shared" si="159"/>
        <v>13</v>
      </c>
    </row>
    <row r="2497" spans="1:7" ht="15" x14ac:dyDescent="0.25">
      <c r="A2497" s="1">
        <v>44384</v>
      </c>
      <c r="B2497" s="2">
        <v>0.57467592592592587</v>
      </c>
      <c r="C2497">
        <v>12</v>
      </c>
      <c r="D2497" s="24">
        <f t="shared" si="157"/>
        <v>12</v>
      </c>
      <c r="E2497" s="26" t="str">
        <f t="shared" si="160"/>
        <v>Under</v>
      </c>
      <c r="F2497" s="26" t="str">
        <f t="shared" si="158"/>
        <v>Under</v>
      </c>
      <c r="G2497" s="26">
        <f t="shared" si="159"/>
        <v>13</v>
      </c>
    </row>
    <row r="2498" spans="1:7" ht="15" x14ac:dyDescent="0.25">
      <c r="A2498" s="1">
        <v>44384</v>
      </c>
      <c r="B2498" s="2">
        <v>0.57645833333333341</v>
      </c>
      <c r="C2498">
        <v>13</v>
      </c>
      <c r="D2498" s="24">
        <f t="shared" si="157"/>
        <v>13</v>
      </c>
      <c r="E2498" s="26" t="str">
        <f t="shared" si="160"/>
        <v>Under</v>
      </c>
      <c r="F2498" s="26" t="str">
        <f t="shared" si="158"/>
        <v>Under</v>
      </c>
      <c r="G2498" s="26">
        <f t="shared" si="159"/>
        <v>13</v>
      </c>
    </row>
    <row r="2499" spans="1:7" ht="15" x14ac:dyDescent="0.25">
      <c r="A2499" s="1">
        <v>44384</v>
      </c>
      <c r="B2499" s="2">
        <v>0.57667824074074081</v>
      </c>
      <c r="C2499">
        <v>19</v>
      </c>
      <c r="D2499" s="24">
        <f t="shared" si="157"/>
        <v>19</v>
      </c>
      <c r="E2499" s="26" t="str">
        <f t="shared" si="160"/>
        <v>Under</v>
      </c>
      <c r="F2499" s="26" t="str">
        <f t="shared" si="158"/>
        <v>Under</v>
      </c>
      <c r="G2499" s="26">
        <f t="shared" si="159"/>
        <v>13</v>
      </c>
    </row>
    <row r="2500" spans="1:7" ht="15" x14ac:dyDescent="0.25">
      <c r="A2500" s="1">
        <v>44384</v>
      </c>
      <c r="B2500" s="2">
        <v>0.57934027777777775</v>
      </c>
      <c r="C2500">
        <v>11</v>
      </c>
      <c r="D2500" s="24">
        <f t="shared" si="157"/>
        <v>11</v>
      </c>
      <c r="E2500" s="26" t="str">
        <f t="shared" si="160"/>
        <v>Under</v>
      </c>
      <c r="F2500" s="26" t="str">
        <f t="shared" si="158"/>
        <v>Under</v>
      </c>
      <c r="G2500" s="26">
        <f t="shared" si="159"/>
        <v>13</v>
      </c>
    </row>
    <row r="2501" spans="1:7" ht="15" x14ac:dyDescent="0.25">
      <c r="A2501" s="1">
        <v>44384</v>
      </c>
      <c r="B2501" s="2">
        <v>0.57944444444444443</v>
      </c>
      <c r="C2501">
        <v>12</v>
      </c>
      <c r="D2501" s="24">
        <f t="shared" si="157"/>
        <v>12</v>
      </c>
      <c r="E2501" s="26" t="str">
        <f t="shared" si="160"/>
        <v>Under</v>
      </c>
      <c r="F2501" s="26" t="str">
        <f t="shared" si="158"/>
        <v>Under</v>
      </c>
      <c r="G2501" s="26">
        <f t="shared" si="159"/>
        <v>13</v>
      </c>
    </row>
    <row r="2502" spans="1:7" ht="15" x14ac:dyDescent="0.25">
      <c r="A2502" s="1">
        <v>44384</v>
      </c>
      <c r="B2502" s="2">
        <v>0.57945601851851858</v>
      </c>
      <c r="C2502">
        <v>11</v>
      </c>
      <c r="D2502" s="24">
        <f t="shared" si="157"/>
        <v>11</v>
      </c>
      <c r="E2502" s="26" t="str">
        <f t="shared" si="160"/>
        <v>Under</v>
      </c>
      <c r="F2502" s="26" t="str">
        <f t="shared" si="158"/>
        <v>Under</v>
      </c>
      <c r="G2502" s="26">
        <f t="shared" si="159"/>
        <v>13</v>
      </c>
    </row>
    <row r="2503" spans="1:7" ht="15" x14ac:dyDescent="0.25">
      <c r="A2503" s="1">
        <v>44384</v>
      </c>
      <c r="B2503" s="2">
        <v>0.58012731481481483</v>
      </c>
      <c r="C2503">
        <v>18</v>
      </c>
      <c r="D2503" s="24">
        <f t="shared" si="157"/>
        <v>18</v>
      </c>
      <c r="E2503" s="26" t="str">
        <f t="shared" si="160"/>
        <v>Under</v>
      </c>
      <c r="F2503" s="26" t="str">
        <f t="shared" si="158"/>
        <v>Under</v>
      </c>
      <c r="G2503" s="26">
        <f t="shared" si="159"/>
        <v>13</v>
      </c>
    </row>
    <row r="2504" spans="1:7" ht="15" x14ac:dyDescent="0.25">
      <c r="A2504" s="1">
        <v>44384</v>
      </c>
      <c r="B2504" s="2">
        <v>0.58069444444444451</v>
      </c>
      <c r="C2504">
        <v>17</v>
      </c>
      <c r="D2504" s="24">
        <f t="shared" si="157"/>
        <v>17</v>
      </c>
      <c r="E2504" s="26" t="str">
        <f t="shared" si="160"/>
        <v>Under</v>
      </c>
      <c r="F2504" s="26" t="str">
        <f t="shared" si="158"/>
        <v>Under</v>
      </c>
      <c r="G2504" s="26">
        <f t="shared" si="159"/>
        <v>13</v>
      </c>
    </row>
    <row r="2505" spans="1:7" ht="15" x14ac:dyDescent="0.25">
      <c r="A2505" s="1">
        <v>44384</v>
      </c>
      <c r="B2505" s="2">
        <v>0.58300925925925928</v>
      </c>
      <c r="C2505">
        <v>22</v>
      </c>
      <c r="D2505" s="24">
        <f t="shared" si="157"/>
        <v>22</v>
      </c>
      <c r="E2505" s="26" t="str">
        <f t="shared" si="160"/>
        <v>Under</v>
      </c>
      <c r="F2505" s="26" t="str">
        <f t="shared" si="158"/>
        <v>Over</v>
      </c>
      <c r="G2505" s="26">
        <f t="shared" si="159"/>
        <v>13</v>
      </c>
    </row>
    <row r="2506" spans="1:7" ht="15" x14ac:dyDescent="0.25">
      <c r="A2506" s="1">
        <v>44384</v>
      </c>
      <c r="B2506" s="2">
        <v>0.58302083333333332</v>
      </c>
      <c r="C2506">
        <v>20</v>
      </c>
      <c r="D2506" s="24">
        <f t="shared" si="157"/>
        <v>20</v>
      </c>
      <c r="E2506" s="26" t="str">
        <f t="shared" si="160"/>
        <v>Under</v>
      </c>
      <c r="F2506" s="26" t="str">
        <f t="shared" si="158"/>
        <v>Under</v>
      </c>
      <c r="G2506" s="26">
        <f t="shared" si="159"/>
        <v>13</v>
      </c>
    </row>
    <row r="2507" spans="1:7" ht="15" x14ac:dyDescent="0.25">
      <c r="A2507" s="1">
        <v>44384</v>
      </c>
      <c r="B2507" s="2">
        <v>0.58332175925925933</v>
      </c>
      <c r="C2507">
        <v>20</v>
      </c>
      <c r="D2507" s="24">
        <f t="shared" si="157"/>
        <v>20</v>
      </c>
      <c r="E2507" s="26" t="str">
        <f t="shared" si="160"/>
        <v>Under</v>
      </c>
      <c r="F2507" s="26" t="str">
        <f t="shared" si="158"/>
        <v>Under</v>
      </c>
      <c r="G2507" s="26">
        <f t="shared" si="159"/>
        <v>13</v>
      </c>
    </row>
    <row r="2508" spans="1:7" ht="15" x14ac:dyDescent="0.25">
      <c r="A2508" s="1">
        <v>44384</v>
      </c>
      <c r="B2508" s="2">
        <v>0.58334490740740741</v>
      </c>
      <c r="C2508">
        <v>17</v>
      </c>
      <c r="D2508" s="24">
        <f t="shared" si="157"/>
        <v>17</v>
      </c>
      <c r="E2508" s="26" t="str">
        <f t="shared" si="160"/>
        <v>Under</v>
      </c>
      <c r="F2508" s="26" t="str">
        <f t="shared" si="158"/>
        <v>Under</v>
      </c>
      <c r="G2508" s="26">
        <f t="shared" si="159"/>
        <v>14</v>
      </c>
    </row>
    <row r="2509" spans="1:7" ht="15" x14ac:dyDescent="0.25">
      <c r="A2509" s="1">
        <v>44384</v>
      </c>
      <c r="B2509" s="2">
        <v>0.58374999999999999</v>
      </c>
      <c r="C2509">
        <v>13</v>
      </c>
      <c r="D2509" s="24">
        <f t="shared" si="157"/>
        <v>13</v>
      </c>
      <c r="E2509" s="26" t="str">
        <f t="shared" si="160"/>
        <v>Under</v>
      </c>
      <c r="F2509" s="26" t="str">
        <f t="shared" si="158"/>
        <v>Under</v>
      </c>
      <c r="G2509" s="26">
        <f t="shared" si="159"/>
        <v>14</v>
      </c>
    </row>
    <row r="2510" spans="1:7" ht="15" x14ac:dyDescent="0.25">
      <c r="A2510" s="1">
        <v>44384</v>
      </c>
      <c r="B2510" s="2">
        <v>0.58387731481481475</v>
      </c>
      <c r="C2510">
        <v>10</v>
      </c>
      <c r="D2510" s="24">
        <f t="shared" si="157"/>
        <v>10</v>
      </c>
      <c r="E2510" s="26" t="str">
        <f t="shared" si="160"/>
        <v>Under</v>
      </c>
      <c r="F2510" s="26" t="str">
        <f t="shared" si="158"/>
        <v>Under</v>
      </c>
      <c r="G2510" s="26">
        <f t="shared" si="159"/>
        <v>14</v>
      </c>
    </row>
    <row r="2511" spans="1:7" ht="15" x14ac:dyDescent="0.25">
      <c r="A2511" s="1">
        <v>44384</v>
      </c>
      <c r="B2511" s="2">
        <v>0.58550925925925923</v>
      </c>
      <c r="C2511">
        <v>17</v>
      </c>
      <c r="D2511" s="24">
        <f t="shared" si="157"/>
        <v>17</v>
      </c>
      <c r="E2511" s="26" t="str">
        <f t="shared" si="160"/>
        <v>Under</v>
      </c>
      <c r="F2511" s="26" t="str">
        <f t="shared" si="158"/>
        <v>Under</v>
      </c>
      <c r="G2511" s="26">
        <f t="shared" si="159"/>
        <v>14</v>
      </c>
    </row>
    <row r="2512" spans="1:7" ht="15" x14ac:dyDescent="0.25">
      <c r="A2512" s="1">
        <v>44384</v>
      </c>
      <c r="B2512" s="2">
        <v>0.58901620370370367</v>
      </c>
      <c r="C2512">
        <v>13</v>
      </c>
      <c r="D2512" s="24">
        <f t="shared" si="157"/>
        <v>13</v>
      </c>
      <c r="E2512" s="26" t="str">
        <f t="shared" si="160"/>
        <v>Under</v>
      </c>
      <c r="F2512" s="26" t="str">
        <f t="shared" si="158"/>
        <v>Under</v>
      </c>
      <c r="G2512" s="26">
        <f t="shared" si="159"/>
        <v>14</v>
      </c>
    </row>
    <row r="2513" spans="1:7" ht="15" x14ac:dyDescent="0.25">
      <c r="A2513" s="1">
        <v>44384</v>
      </c>
      <c r="B2513" s="2">
        <v>0.59081018518518513</v>
      </c>
      <c r="C2513">
        <v>13</v>
      </c>
      <c r="D2513" s="24">
        <f t="shared" si="157"/>
        <v>13</v>
      </c>
      <c r="E2513" s="26" t="str">
        <f t="shared" si="160"/>
        <v>Under</v>
      </c>
      <c r="F2513" s="26" t="str">
        <f t="shared" si="158"/>
        <v>Under</v>
      </c>
      <c r="G2513" s="26">
        <f t="shared" si="159"/>
        <v>14</v>
      </c>
    </row>
    <row r="2514" spans="1:7" ht="15" x14ac:dyDescent="0.25">
      <c r="A2514" s="1">
        <v>44384</v>
      </c>
      <c r="B2514" s="2">
        <v>0.59488425925925925</v>
      </c>
      <c r="C2514">
        <v>13</v>
      </c>
      <c r="D2514" s="24">
        <f t="shared" si="157"/>
        <v>13</v>
      </c>
      <c r="E2514" s="26" t="str">
        <f t="shared" si="160"/>
        <v>Under</v>
      </c>
      <c r="F2514" s="26" t="str">
        <f t="shared" si="158"/>
        <v>Under</v>
      </c>
      <c r="G2514" s="26">
        <f t="shared" si="159"/>
        <v>14</v>
      </c>
    </row>
    <row r="2515" spans="1:7" ht="15" x14ac:dyDescent="0.25">
      <c r="A2515" s="1">
        <v>44384</v>
      </c>
      <c r="B2515" s="2">
        <v>0.59494212962962967</v>
      </c>
      <c r="C2515">
        <v>14</v>
      </c>
      <c r="D2515" s="24">
        <f t="shared" si="157"/>
        <v>14</v>
      </c>
      <c r="E2515" s="26" t="str">
        <f t="shared" si="160"/>
        <v>Under</v>
      </c>
      <c r="F2515" s="26" t="str">
        <f t="shared" si="158"/>
        <v>Under</v>
      </c>
      <c r="G2515" s="26">
        <f t="shared" si="159"/>
        <v>14</v>
      </c>
    </row>
    <row r="2516" spans="1:7" ht="15" x14ac:dyDescent="0.25">
      <c r="A2516" s="1">
        <v>44384</v>
      </c>
      <c r="B2516" s="2">
        <v>0.59557870370370369</v>
      </c>
      <c r="C2516">
        <v>19</v>
      </c>
      <c r="D2516" s="24">
        <f t="shared" si="157"/>
        <v>19</v>
      </c>
      <c r="E2516" s="26" t="str">
        <f t="shared" si="160"/>
        <v>Under</v>
      </c>
      <c r="F2516" s="26" t="str">
        <f t="shared" si="158"/>
        <v>Under</v>
      </c>
      <c r="G2516" s="26">
        <f t="shared" si="159"/>
        <v>14</v>
      </c>
    </row>
    <row r="2517" spans="1:7" ht="15" x14ac:dyDescent="0.25">
      <c r="A2517" s="1">
        <v>44384</v>
      </c>
      <c r="B2517" s="2">
        <v>0.59559027777777784</v>
      </c>
      <c r="C2517">
        <v>19</v>
      </c>
      <c r="D2517" s="24">
        <f t="shared" si="157"/>
        <v>19</v>
      </c>
      <c r="E2517" s="26" t="str">
        <f t="shared" si="160"/>
        <v>Under</v>
      </c>
      <c r="F2517" s="26" t="str">
        <f t="shared" si="158"/>
        <v>Under</v>
      </c>
      <c r="G2517" s="26">
        <f t="shared" si="159"/>
        <v>14</v>
      </c>
    </row>
    <row r="2518" spans="1:7" ht="15" x14ac:dyDescent="0.25">
      <c r="A2518" s="1">
        <v>44384</v>
      </c>
      <c r="B2518" s="2">
        <v>0.59597222222222224</v>
      </c>
      <c r="C2518">
        <v>12</v>
      </c>
      <c r="D2518" s="24">
        <f t="shared" si="157"/>
        <v>12</v>
      </c>
      <c r="E2518" s="26" t="str">
        <f t="shared" si="160"/>
        <v>Under</v>
      </c>
      <c r="F2518" s="26" t="str">
        <f t="shared" si="158"/>
        <v>Under</v>
      </c>
      <c r="G2518" s="26">
        <f t="shared" si="159"/>
        <v>14</v>
      </c>
    </row>
    <row r="2519" spans="1:7" ht="15" x14ac:dyDescent="0.25">
      <c r="A2519" s="1">
        <v>44384</v>
      </c>
      <c r="B2519" s="2">
        <v>0.59607638888888892</v>
      </c>
      <c r="C2519">
        <v>19</v>
      </c>
      <c r="D2519" s="24">
        <f t="shared" ref="D2519:D2582" si="161">IF(C2519="","",IF($B$9="mph",C2519,ROUND(C2519*0.6214,0)))</f>
        <v>19</v>
      </c>
      <c r="E2519" s="26" t="str">
        <f t="shared" si="160"/>
        <v>Under</v>
      </c>
      <c r="F2519" s="26" t="str">
        <f t="shared" ref="F2519:F2582" si="162">IF(D2519="","",IF(D2519&gt;$B$10,"Over","Under"))</f>
        <v>Under</v>
      </c>
      <c r="G2519" s="26">
        <f t="shared" ref="G2519:G2582" si="163">HOUR(B2519)</f>
        <v>14</v>
      </c>
    </row>
    <row r="2520" spans="1:7" ht="15" x14ac:dyDescent="0.25">
      <c r="A2520" s="1">
        <v>44384</v>
      </c>
      <c r="B2520" s="2">
        <v>0.59634259259259259</v>
      </c>
      <c r="C2520">
        <v>11</v>
      </c>
      <c r="D2520" s="24">
        <f t="shared" si="161"/>
        <v>11</v>
      </c>
      <c r="E2520" s="26" t="str">
        <f t="shared" ref="E2520:E2583" si="164">IF(D2520="","",IF(D2520&gt;$B$11,"Over","Under"))</f>
        <v>Under</v>
      </c>
      <c r="F2520" s="26" t="str">
        <f t="shared" si="162"/>
        <v>Under</v>
      </c>
      <c r="G2520" s="26">
        <f t="shared" si="163"/>
        <v>14</v>
      </c>
    </row>
    <row r="2521" spans="1:7" ht="15" x14ac:dyDescent="0.25">
      <c r="A2521" s="1">
        <v>44384</v>
      </c>
      <c r="B2521" s="2">
        <v>0.59692129629629631</v>
      </c>
      <c r="C2521">
        <v>16</v>
      </c>
      <c r="D2521" s="24">
        <f t="shared" si="161"/>
        <v>16</v>
      </c>
      <c r="E2521" s="26" t="str">
        <f t="shared" si="164"/>
        <v>Under</v>
      </c>
      <c r="F2521" s="26" t="str">
        <f t="shared" si="162"/>
        <v>Under</v>
      </c>
      <c r="G2521" s="26">
        <f t="shared" si="163"/>
        <v>14</v>
      </c>
    </row>
    <row r="2522" spans="1:7" ht="15" x14ac:dyDescent="0.25">
      <c r="A2522" s="1">
        <v>44384</v>
      </c>
      <c r="B2522" s="2">
        <v>0.59700231481481481</v>
      </c>
      <c r="C2522">
        <v>13</v>
      </c>
      <c r="D2522" s="24">
        <f t="shared" si="161"/>
        <v>13</v>
      </c>
      <c r="E2522" s="26" t="str">
        <f t="shared" si="164"/>
        <v>Under</v>
      </c>
      <c r="F2522" s="26" t="str">
        <f t="shared" si="162"/>
        <v>Under</v>
      </c>
      <c r="G2522" s="26">
        <f t="shared" si="163"/>
        <v>14</v>
      </c>
    </row>
    <row r="2523" spans="1:7" ht="15" x14ac:dyDescent="0.25">
      <c r="A2523" s="1">
        <v>44384</v>
      </c>
      <c r="B2523" s="2">
        <v>0.59734953703703708</v>
      </c>
      <c r="C2523">
        <v>13</v>
      </c>
      <c r="D2523" s="24">
        <f t="shared" si="161"/>
        <v>13</v>
      </c>
      <c r="E2523" s="26" t="str">
        <f t="shared" si="164"/>
        <v>Under</v>
      </c>
      <c r="F2523" s="26" t="str">
        <f t="shared" si="162"/>
        <v>Under</v>
      </c>
      <c r="G2523" s="26">
        <f t="shared" si="163"/>
        <v>14</v>
      </c>
    </row>
    <row r="2524" spans="1:7" ht="15" x14ac:dyDescent="0.25">
      <c r="A2524" s="1">
        <v>44384</v>
      </c>
      <c r="B2524" s="2">
        <v>0.59871527777777778</v>
      </c>
      <c r="C2524">
        <v>13</v>
      </c>
      <c r="D2524" s="24">
        <f t="shared" si="161"/>
        <v>13</v>
      </c>
      <c r="E2524" s="26" t="str">
        <f t="shared" si="164"/>
        <v>Under</v>
      </c>
      <c r="F2524" s="26" t="str">
        <f t="shared" si="162"/>
        <v>Under</v>
      </c>
      <c r="G2524" s="26">
        <f t="shared" si="163"/>
        <v>14</v>
      </c>
    </row>
    <row r="2525" spans="1:7" ht="15" x14ac:dyDescent="0.25">
      <c r="A2525" s="1">
        <v>44384</v>
      </c>
      <c r="B2525" s="2">
        <v>0.60106481481481489</v>
      </c>
      <c r="C2525">
        <v>12</v>
      </c>
      <c r="D2525" s="24">
        <f t="shared" si="161"/>
        <v>12</v>
      </c>
      <c r="E2525" s="26" t="str">
        <f t="shared" si="164"/>
        <v>Under</v>
      </c>
      <c r="F2525" s="26" t="str">
        <f t="shared" si="162"/>
        <v>Under</v>
      </c>
      <c r="G2525" s="26">
        <f t="shared" si="163"/>
        <v>14</v>
      </c>
    </row>
    <row r="2526" spans="1:7" ht="15" x14ac:dyDescent="0.25">
      <c r="A2526" s="1">
        <v>44384</v>
      </c>
      <c r="B2526" s="2">
        <v>0.60148148148148151</v>
      </c>
      <c r="C2526">
        <v>17</v>
      </c>
      <c r="D2526" s="24">
        <f t="shared" si="161"/>
        <v>17</v>
      </c>
      <c r="E2526" s="26" t="str">
        <f t="shared" si="164"/>
        <v>Under</v>
      </c>
      <c r="F2526" s="26" t="str">
        <f t="shared" si="162"/>
        <v>Under</v>
      </c>
      <c r="G2526" s="26">
        <f t="shared" si="163"/>
        <v>14</v>
      </c>
    </row>
    <row r="2527" spans="1:7" ht="15" x14ac:dyDescent="0.25">
      <c r="A2527" s="1">
        <v>44384</v>
      </c>
      <c r="B2527" s="2">
        <v>0.60149305555555554</v>
      </c>
      <c r="C2527">
        <v>18</v>
      </c>
      <c r="D2527" s="24">
        <f t="shared" si="161"/>
        <v>18</v>
      </c>
      <c r="E2527" s="26" t="str">
        <f t="shared" si="164"/>
        <v>Under</v>
      </c>
      <c r="F2527" s="26" t="str">
        <f t="shared" si="162"/>
        <v>Under</v>
      </c>
      <c r="G2527" s="26">
        <f t="shared" si="163"/>
        <v>14</v>
      </c>
    </row>
    <row r="2528" spans="1:7" ht="15" x14ac:dyDescent="0.25">
      <c r="A2528" s="1">
        <v>44384</v>
      </c>
      <c r="B2528" s="2">
        <v>0.60233796296296294</v>
      </c>
      <c r="C2528">
        <v>27</v>
      </c>
      <c r="D2528" s="24">
        <f t="shared" si="161"/>
        <v>27</v>
      </c>
      <c r="E2528" s="26" t="str">
        <f t="shared" si="164"/>
        <v>Over</v>
      </c>
      <c r="F2528" s="26" t="str">
        <f t="shared" si="162"/>
        <v>Over</v>
      </c>
      <c r="G2528" s="26">
        <f t="shared" si="163"/>
        <v>14</v>
      </c>
    </row>
    <row r="2529" spans="1:7" ht="15" x14ac:dyDescent="0.25">
      <c r="A2529" s="1">
        <v>44384</v>
      </c>
      <c r="B2529" s="2">
        <v>0.60234953703703698</v>
      </c>
      <c r="C2529">
        <v>23</v>
      </c>
      <c r="D2529" s="24">
        <f t="shared" si="161"/>
        <v>23</v>
      </c>
      <c r="E2529" s="26" t="str">
        <f t="shared" si="164"/>
        <v>Under</v>
      </c>
      <c r="F2529" s="26" t="str">
        <f t="shared" si="162"/>
        <v>Over</v>
      </c>
      <c r="G2529" s="26">
        <f t="shared" si="163"/>
        <v>14</v>
      </c>
    </row>
    <row r="2530" spans="1:7" ht="15" x14ac:dyDescent="0.25">
      <c r="A2530" s="1">
        <v>44384</v>
      </c>
      <c r="B2530" s="2">
        <v>0.60340277777777784</v>
      </c>
      <c r="C2530">
        <v>14</v>
      </c>
      <c r="D2530" s="24">
        <f t="shared" si="161"/>
        <v>14</v>
      </c>
      <c r="E2530" s="26" t="str">
        <f t="shared" si="164"/>
        <v>Under</v>
      </c>
      <c r="F2530" s="26" t="str">
        <f t="shared" si="162"/>
        <v>Under</v>
      </c>
      <c r="G2530" s="26">
        <f t="shared" si="163"/>
        <v>14</v>
      </c>
    </row>
    <row r="2531" spans="1:7" ht="15" x14ac:dyDescent="0.25">
      <c r="A2531" s="1">
        <v>44384</v>
      </c>
      <c r="B2531" s="2">
        <v>0.60366898148148151</v>
      </c>
      <c r="C2531">
        <v>11</v>
      </c>
      <c r="D2531" s="24">
        <f t="shared" si="161"/>
        <v>11</v>
      </c>
      <c r="E2531" s="26" t="str">
        <f t="shared" si="164"/>
        <v>Under</v>
      </c>
      <c r="F2531" s="26" t="str">
        <f t="shared" si="162"/>
        <v>Under</v>
      </c>
      <c r="G2531" s="26">
        <f t="shared" si="163"/>
        <v>14</v>
      </c>
    </row>
    <row r="2532" spans="1:7" ht="15" x14ac:dyDescent="0.25">
      <c r="A2532" s="1">
        <v>44384</v>
      </c>
      <c r="B2532" s="2">
        <v>0.60395833333333326</v>
      </c>
      <c r="C2532">
        <v>19</v>
      </c>
      <c r="D2532" s="24">
        <f t="shared" si="161"/>
        <v>19</v>
      </c>
      <c r="E2532" s="26" t="str">
        <f t="shared" si="164"/>
        <v>Under</v>
      </c>
      <c r="F2532" s="26" t="str">
        <f t="shared" si="162"/>
        <v>Under</v>
      </c>
      <c r="G2532" s="26">
        <f t="shared" si="163"/>
        <v>14</v>
      </c>
    </row>
    <row r="2533" spans="1:7" ht="15" x14ac:dyDescent="0.25">
      <c r="A2533" s="1">
        <v>44384</v>
      </c>
      <c r="B2533" s="2">
        <v>0.60398148148148145</v>
      </c>
      <c r="C2533">
        <v>18</v>
      </c>
      <c r="D2533" s="24">
        <f t="shared" si="161"/>
        <v>18</v>
      </c>
      <c r="E2533" s="26" t="str">
        <f t="shared" si="164"/>
        <v>Under</v>
      </c>
      <c r="F2533" s="26" t="str">
        <f t="shared" si="162"/>
        <v>Under</v>
      </c>
      <c r="G2533" s="26">
        <f t="shared" si="163"/>
        <v>14</v>
      </c>
    </row>
    <row r="2534" spans="1:7" ht="15" x14ac:dyDescent="0.25">
      <c r="A2534" s="1">
        <v>44384</v>
      </c>
      <c r="B2534" s="2">
        <v>0.60542824074074075</v>
      </c>
      <c r="C2534">
        <v>13</v>
      </c>
      <c r="D2534" s="24">
        <f t="shared" si="161"/>
        <v>13</v>
      </c>
      <c r="E2534" s="26" t="str">
        <f t="shared" si="164"/>
        <v>Under</v>
      </c>
      <c r="F2534" s="26" t="str">
        <f t="shared" si="162"/>
        <v>Under</v>
      </c>
      <c r="G2534" s="26">
        <f t="shared" si="163"/>
        <v>14</v>
      </c>
    </row>
    <row r="2535" spans="1:7" ht="15" x14ac:dyDescent="0.25">
      <c r="A2535" s="1">
        <v>44384</v>
      </c>
      <c r="B2535" s="2">
        <v>0.60570601851851846</v>
      </c>
      <c r="C2535">
        <v>25</v>
      </c>
      <c r="D2535" s="24">
        <f t="shared" si="161"/>
        <v>25</v>
      </c>
      <c r="E2535" s="26" t="str">
        <f t="shared" si="164"/>
        <v>Over</v>
      </c>
      <c r="F2535" s="26" t="str">
        <f t="shared" si="162"/>
        <v>Over</v>
      </c>
      <c r="G2535" s="26">
        <f t="shared" si="163"/>
        <v>14</v>
      </c>
    </row>
    <row r="2536" spans="1:7" ht="15" x14ac:dyDescent="0.25">
      <c r="A2536" s="1">
        <v>44384</v>
      </c>
      <c r="B2536" s="2">
        <v>0.60599537037037032</v>
      </c>
      <c r="C2536">
        <v>21</v>
      </c>
      <c r="D2536" s="24">
        <f t="shared" si="161"/>
        <v>21</v>
      </c>
      <c r="E2536" s="26" t="str">
        <f t="shared" si="164"/>
        <v>Under</v>
      </c>
      <c r="F2536" s="26" t="str">
        <f t="shared" si="162"/>
        <v>Over</v>
      </c>
      <c r="G2536" s="26">
        <f t="shared" si="163"/>
        <v>14</v>
      </c>
    </row>
    <row r="2537" spans="1:7" ht="15" x14ac:dyDescent="0.25">
      <c r="A2537" s="1">
        <v>44384</v>
      </c>
      <c r="B2537" s="2">
        <v>0.60682870370370368</v>
      </c>
      <c r="C2537">
        <v>14</v>
      </c>
      <c r="D2537" s="24">
        <f t="shared" si="161"/>
        <v>14</v>
      </c>
      <c r="E2537" s="26" t="str">
        <f t="shared" si="164"/>
        <v>Under</v>
      </c>
      <c r="F2537" s="26" t="str">
        <f t="shared" si="162"/>
        <v>Under</v>
      </c>
      <c r="G2537" s="26">
        <f t="shared" si="163"/>
        <v>14</v>
      </c>
    </row>
    <row r="2538" spans="1:7" ht="15" x14ac:dyDescent="0.25">
      <c r="A2538" s="1">
        <v>44384</v>
      </c>
      <c r="B2538" s="2">
        <v>0.6080092592592593</v>
      </c>
      <c r="C2538">
        <v>17</v>
      </c>
      <c r="D2538" s="24">
        <f t="shared" si="161"/>
        <v>17</v>
      </c>
      <c r="E2538" s="26" t="str">
        <f t="shared" si="164"/>
        <v>Under</v>
      </c>
      <c r="F2538" s="26" t="str">
        <f t="shared" si="162"/>
        <v>Under</v>
      </c>
      <c r="G2538" s="26">
        <f t="shared" si="163"/>
        <v>14</v>
      </c>
    </row>
    <row r="2539" spans="1:7" ht="15" x14ac:dyDescent="0.25">
      <c r="A2539" s="1">
        <v>44384</v>
      </c>
      <c r="B2539" s="2">
        <v>0.60835648148148147</v>
      </c>
      <c r="C2539">
        <v>15</v>
      </c>
      <c r="D2539" s="24">
        <f t="shared" si="161"/>
        <v>15</v>
      </c>
      <c r="E2539" s="26" t="str">
        <f t="shared" si="164"/>
        <v>Under</v>
      </c>
      <c r="F2539" s="26" t="str">
        <f t="shared" si="162"/>
        <v>Under</v>
      </c>
      <c r="G2539" s="26">
        <f t="shared" si="163"/>
        <v>14</v>
      </c>
    </row>
    <row r="2540" spans="1:7" ht="15" x14ac:dyDescent="0.25">
      <c r="A2540" s="1">
        <v>44384</v>
      </c>
      <c r="B2540" s="2">
        <v>0.60846064814814815</v>
      </c>
      <c r="C2540">
        <v>12</v>
      </c>
      <c r="D2540" s="24">
        <f t="shared" si="161"/>
        <v>12</v>
      </c>
      <c r="E2540" s="26" t="str">
        <f t="shared" si="164"/>
        <v>Under</v>
      </c>
      <c r="F2540" s="26" t="str">
        <f t="shared" si="162"/>
        <v>Under</v>
      </c>
      <c r="G2540" s="26">
        <f t="shared" si="163"/>
        <v>14</v>
      </c>
    </row>
    <row r="2541" spans="1:7" ht="15" x14ac:dyDescent="0.25">
      <c r="A2541" s="1">
        <v>44384</v>
      </c>
      <c r="B2541" s="2">
        <v>0.60866898148148152</v>
      </c>
      <c r="C2541">
        <v>15</v>
      </c>
      <c r="D2541" s="24">
        <f t="shared" si="161"/>
        <v>15</v>
      </c>
      <c r="E2541" s="26" t="str">
        <f t="shared" si="164"/>
        <v>Under</v>
      </c>
      <c r="F2541" s="26" t="str">
        <f t="shared" si="162"/>
        <v>Under</v>
      </c>
      <c r="G2541" s="26">
        <f t="shared" si="163"/>
        <v>14</v>
      </c>
    </row>
    <row r="2542" spans="1:7" ht="15" x14ac:dyDescent="0.25">
      <c r="A2542" s="1">
        <v>44384</v>
      </c>
      <c r="B2542" s="2">
        <v>0.60925925925925928</v>
      </c>
      <c r="C2542">
        <v>12</v>
      </c>
      <c r="D2542" s="24">
        <f t="shared" si="161"/>
        <v>12</v>
      </c>
      <c r="E2542" s="26" t="str">
        <f t="shared" si="164"/>
        <v>Under</v>
      </c>
      <c r="F2542" s="26" t="str">
        <f t="shared" si="162"/>
        <v>Under</v>
      </c>
      <c r="G2542" s="26">
        <f t="shared" si="163"/>
        <v>14</v>
      </c>
    </row>
    <row r="2543" spans="1:7" ht="15" x14ac:dyDescent="0.25">
      <c r="A2543" s="1">
        <v>44384</v>
      </c>
      <c r="B2543" s="2">
        <v>0.60978009259259258</v>
      </c>
      <c r="C2543">
        <v>18</v>
      </c>
      <c r="D2543" s="24">
        <f t="shared" si="161"/>
        <v>18</v>
      </c>
      <c r="E2543" s="26" t="str">
        <f t="shared" si="164"/>
        <v>Under</v>
      </c>
      <c r="F2543" s="26" t="str">
        <f t="shared" si="162"/>
        <v>Under</v>
      </c>
      <c r="G2543" s="26">
        <f t="shared" si="163"/>
        <v>14</v>
      </c>
    </row>
    <row r="2544" spans="1:7" ht="15" x14ac:dyDescent="0.25">
      <c r="A2544" s="1">
        <v>44384</v>
      </c>
      <c r="B2544" s="2">
        <v>0.61</v>
      </c>
      <c r="C2544">
        <v>15</v>
      </c>
      <c r="D2544" s="24">
        <f t="shared" si="161"/>
        <v>15</v>
      </c>
      <c r="E2544" s="26" t="str">
        <f t="shared" si="164"/>
        <v>Under</v>
      </c>
      <c r="F2544" s="26" t="str">
        <f t="shared" si="162"/>
        <v>Under</v>
      </c>
      <c r="G2544" s="26">
        <f t="shared" si="163"/>
        <v>14</v>
      </c>
    </row>
    <row r="2545" spans="1:7" ht="15" x14ac:dyDescent="0.25">
      <c r="A2545" s="1">
        <v>44384</v>
      </c>
      <c r="B2545" s="2">
        <v>0.61002314814814818</v>
      </c>
      <c r="C2545">
        <v>17</v>
      </c>
      <c r="D2545" s="24">
        <f t="shared" si="161"/>
        <v>17</v>
      </c>
      <c r="E2545" s="26" t="str">
        <f t="shared" si="164"/>
        <v>Under</v>
      </c>
      <c r="F2545" s="26" t="str">
        <f t="shared" si="162"/>
        <v>Under</v>
      </c>
      <c r="G2545" s="26">
        <f t="shared" si="163"/>
        <v>14</v>
      </c>
    </row>
    <row r="2546" spans="1:7" ht="15" x14ac:dyDescent="0.25">
      <c r="A2546" s="1">
        <v>44384</v>
      </c>
      <c r="B2546" s="2">
        <v>0.61003472222222221</v>
      </c>
      <c r="C2546">
        <v>15</v>
      </c>
      <c r="D2546" s="24">
        <f t="shared" si="161"/>
        <v>15</v>
      </c>
      <c r="E2546" s="26" t="str">
        <f t="shared" si="164"/>
        <v>Under</v>
      </c>
      <c r="F2546" s="26" t="str">
        <f t="shared" si="162"/>
        <v>Under</v>
      </c>
      <c r="G2546" s="26">
        <f t="shared" si="163"/>
        <v>14</v>
      </c>
    </row>
    <row r="2547" spans="1:7" ht="15" x14ac:dyDescent="0.25">
      <c r="A2547" s="1">
        <v>44384</v>
      </c>
      <c r="B2547" s="2">
        <v>0.61024305555555558</v>
      </c>
      <c r="C2547">
        <v>11</v>
      </c>
      <c r="D2547" s="24">
        <f t="shared" si="161"/>
        <v>11</v>
      </c>
      <c r="E2547" s="26" t="str">
        <f t="shared" si="164"/>
        <v>Under</v>
      </c>
      <c r="F2547" s="26" t="str">
        <f t="shared" si="162"/>
        <v>Under</v>
      </c>
      <c r="G2547" s="26">
        <f t="shared" si="163"/>
        <v>14</v>
      </c>
    </row>
    <row r="2548" spans="1:7" ht="15" x14ac:dyDescent="0.25">
      <c r="A2548" s="1">
        <v>44384</v>
      </c>
      <c r="B2548" s="2">
        <v>0.61050925925925925</v>
      </c>
      <c r="C2548">
        <v>14</v>
      </c>
      <c r="D2548" s="24">
        <f t="shared" si="161"/>
        <v>14</v>
      </c>
      <c r="E2548" s="26" t="str">
        <f t="shared" si="164"/>
        <v>Under</v>
      </c>
      <c r="F2548" s="26" t="str">
        <f t="shared" si="162"/>
        <v>Under</v>
      </c>
      <c r="G2548" s="26">
        <f t="shared" si="163"/>
        <v>14</v>
      </c>
    </row>
    <row r="2549" spans="1:7" ht="15" x14ac:dyDescent="0.25">
      <c r="A2549" s="1">
        <v>44384</v>
      </c>
      <c r="B2549" s="2">
        <v>0.61093750000000002</v>
      </c>
      <c r="C2549">
        <v>11</v>
      </c>
      <c r="D2549" s="24">
        <f t="shared" si="161"/>
        <v>11</v>
      </c>
      <c r="E2549" s="26" t="str">
        <f t="shared" si="164"/>
        <v>Under</v>
      </c>
      <c r="F2549" s="26" t="str">
        <f t="shared" si="162"/>
        <v>Under</v>
      </c>
      <c r="G2549" s="26">
        <f t="shared" si="163"/>
        <v>14</v>
      </c>
    </row>
    <row r="2550" spans="1:7" ht="15" x14ac:dyDescent="0.25">
      <c r="A2550" s="1">
        <v>44384</v>
      </c>
      <c r="B2550" s="2">
        <v>0.61214120370370373</v>
      </c>
      <c r="C2550">
        <v>14</v>
      </c>
      <c r="D2550" s="24">
        <f t="shared" si="161"/>
        <v>14</v>
      </c>
      <c r="E2550" s="26" t="str">
        <f t="shared" si="164"/>
        <v>Under</v>
      </c>
      <c r="F2550" s="26" t="str">
        <f t="shared" si="162"/>
        <v>Under</v>
      </c>
      <c r="G2550" s="26">
        <f t="shared" si="163"/>
        <v>14</v>
      </c>
    </row>
    <row r="2551" spans="1:7" ht="15" x14ac:dyDescent="0.25">
      <c r="A2551" s="1">
        <v>44384</v>
      </c>
      <c r="B2551" s="2">
        <v>0.61282407407407413</v>
      </c>
      <c r="C2551">
        <v>14</v>
      </c>
      <c r="D2551" s="24">
        <f t="shared" si="161"/>
        <v>14</v>
      </c>
      <c r="E2551" s="26" t="str">
        <f t="shared" si="164"/>
        <v>Under</v>
      </c>
      <c r="F2551" s="26" t="str">
        <f t="shared" si="162"/>
        <v>Under</v>
      </c>
      <c r="G2551" s="26">
        <f t="shared" si="163"/>
        <v>14</v>
      </c>
    </row>
    <row r="2552" spans="1:7" ht="15" x14ac:dyDescent="0.25">
      <c r="A2552" s="1">
        <v>44384</v>
      </c>
      <c r="B2552" s="2">
        <v>0.61335648148148147</v>
      </c>
      <c r="C2552">
        <v>13</v>
      </c>
      <c r="D2552" s="24">
        <f t="shared" si="161"/>
        <v>13</v>
      </c>
      <c r="E2552" s="26" t="str">
        <f t="shared" si="164"/>
        <v>Under</v>
      </c>
      <c r="F2552" s="26" t="str">
        <f t="shared" si="162"/>
        <v>Under</v>
      </c>
      <c r="G2552" s="26">
        <f t="shared" si="163"/>
        <v>14</v>
      </c>
    </row>
    <row r="2553" spans="1:7" ht="15" x14ac:dyDescent="0.25">
      <c r="A2553" s="1">
        <v>44384</v>
      </c>
      <c r="B2553" s="2">
        <v>0.61356481481481484</v>
      </c>
      <c r="C2553">
        <v>15</v>
      </c>
      <c r="D2553" s="24">
        <f t="shared" si="161"/>
        <v>15</v>
      </c>
      <c r="E2553" s="26" t="str">
        <f t="shared" si="164"/>
        <v>Under</v>
      </c>
      <c r="F2553" s="26" t="str">
        <f t="shared" si="162"/>
        <v>Under</v>
      </c>
      <c r="G2553" s="26">
        <f t="shared" si="163"/>
        <v>14</v>
      </c>
    </row>
    <row r="2554" spans="1:7" ht="15" x14ac:dyDescent="0.25">
      <c r="A2554" s="1">
        <v>44384</v>
      </c>
      <c r="B2554" s="2">
        <v>0.61476851851851855</v>
      </c>
      <c r="C2554">
        <v>17</v>
      </c>
      <c r="D2554" s="24">
        <f t="shared" si="161"/>
        <v>17</v>
      </c>
      <c r="E2554" s="26" t="str">
        <f t="shared" si="164"/>
        <v>Under</v>
      </c>
      <c r="F2554" s="26" t="str">
        <f t="shared" si="162"/>
        <v>Under</v>
      </c>
      <c r="G2554" s="26">
        <f t="shared" si="163"/>
        <v>14</v>
      </c>
    </row>
    <row r="2555" spans="1:7" ht="15" x14ac:dyDescent="0.25">
      <c r="A2555" s="1">
        <v>44384</v>
      </c>
      <c r="B2555" s="2">
        <v>0.61605324074074075</v>
      </c>
      <c r="C2555">
        <v>10</v>
      </c>
      <c r="D2555" s="24">
        <f t="shared" si="161"/>
        <v>10</v>
      </c>
      <c r="E2555" s="26" t="str">
        <f t="shared" si="164"/>
        <v>Under</v>
      </c>
      <c r="F2555" s="26" t="str">
        <f t="shared" si="162"/>
        <v>Under</v>
      </c>
      <c r="G2555" s="26">
        <f t="shared" si="163"/>
        <v>14</v>
      </c>
    </row>
    <row r="2556" spans="1:7" ht="15" x14ac:dyDescent="0.25">
      <c r="A2556" s="1">
        <v>44384</v>
      </c>
      <c r="B2556" s="2">
        <v>0.61799768518518516</v>
      </c>
      <c r="C2556">
        <v>11</v>
      </c>
      <c r="D2556" s="24">
        <f t="shared" si="161"/>
        <v>11</v>
      </c>
      <c r="E2556" s="26" t="str">
        <f t="shared" si="164"/>
        <v>Under</v>
      </c>
      <c r="F2556" s="26" t="str">
        <f t="shared" si="162"/>
        <v>Under</v>
      </c>
      <c r="G2556" s="26">
        <f t="shared" si="163"/>
        <v>14</v>
      </c>
    </row>
    <row r="2557" spans="1:7" ht="15" x14ac:dyDescent="0.25">
      <c r="A2557" s="1">
        <v>44384</v>
      </c>
      <c r="B2557" s="2">
        <v>0.61946759259259265</v>
      </c>
      <c r="C2557">
        <v>14</v>
      </c>
      <c r="D2557" s="24">
        <f t="shared" si="161"/>
        <v>14</v>
      </c>
      <c r="E2557" s="26" t="str">
        <f t="shared" si="164"/>
        <v>Under</v>
      </c>
      <c r="F2557" s="26" t="str">
        <f t="shared" si="162"/>
        <v>Under</v>
      </c>
      <c r="G2557" s="26">
        <f t="shared" si="163"/>
        <v>14</v>
      </c>
    </row>
    <row r="2558" spans="1:7" ht="15" x14ac:dyDescent="0.25">
      <c r="A2558" s="1">
        <v>44384</v>
      </c>
      <c r="B2558" s="2">
        <v>0.61972222222222217</v>
      </c>
      <c r="C2558">
        <v>13</v>
      </c>
      <c r="D2558" s="24">
        <f t="shared" si="161"/>
        <v>13</v>
      </c>
      <c r="E2558" s="26" t="str">
        <f t="shared" si="164"/>
        <v>Under</v>
      </c>
      <c r="F2558" s="26" t="str">
        <f t="shared" si="162"/>
        <v>Under</v>
      </c>
      <c r="G2558" s="26">
        <f t="shared" si="163"/>
        <v>14</v>
      </c>
    </row>
    <row r="2559" spans="1:7" ht="15" x14ac:dyDescent="0.25">
      <c r="A2559" s="1">
        <v>44384</v>
      </c>
      <c r="B2559" s="2">
        <v>0.62009259259259253</v>
      </c>
      <c r="C2559">
        <v>16</v>
      </c>
      <c r="D2559" s="24">
        <f t="shared" si="161"/>
        <v>16</v>
      </c>
      <c r="E2559" s="26" t="str">
        <f t="shared" si="164"/>
        <v>Under</v>
      </c>
      <c r="F2559" s="26" t="str">
        <f t="shared" si="162"/>
        <v>Under</v>
      </c>
      <c r="G2559" s="26">
        <f t="shared" si="163"/>
        <v>14</v>
      </c>
    </row>
    <row r="2560" spans="1:7" ht="15" x14ac:dyDescent="0.25">
      <c r="A2560" s="1">
        <v>44384</v>
      </c>
      <c r="B2560" s="2">
        <v>0.6205208333333333</v>
      </c>
      <c r="C2560">
        <v>12</v>
      </c>
      <c r="D2560" s="24">
        <f t="shared" si="161"/>
        <v>12</v>
      </c>
      <c r="E2560" s="26" t="str">
        <f t="shared" si="164"/>
        <v>Under</v>
      </c>
      <c r="F2560" s="26" t="str">
        <f t="shared" si="162"/>
        <v>Under</v>
      </c>
      <c r="G2560" s="26">
        <f t="shared" si="163"/>
        <v>14</v>
      </c>
    </row>
    <row r="2561" spans="1:7" ht="15" x14ac:dyDescent="0.25">
      <c r="A2561" s="1">
        <v>44384</v>
      </c>
      <c r="B2561" s="2">
        <v>0.6216666666666667</v>
      </c>
      <c r="C2561">
        <v>12</v>
      </c>
      <c r="D2561" s="24">
        <f t="shared" si="161"/>
        <v>12</v>
      </c>
      <c r="E2561" s="26" t="str">
        <f t="shared" si="164"/>
        <v>Under</v>
      </c>
      <c r="F2561" s="26" t="str">
        <f t="shared" si="162"/>
        <v>Under</v>
      </c>
      <c r="G2561" s="26">
        <f t="shared" si="163"/>
        <v>14</v>
      </c>
    </row>
    <row r="2562" spans="1:7" ht="15" x14ac:dyDescent="0.25">
      <c r="A2562" s="1">
        <v>44384</v>
      </c>
      <c r="B2562" s="2">
        <v>0.62270833333333331</v>
      </c>
      <c r="C2562">
        <v>15</v>
      </c>
      <c r="D2562" s="24">
        <f t="shared" si="161"/>
        <v>15</v>
      </c>
      <c r="E2562" s="26" t="str">
        <f t="shared" si="164"/>
        <v>Under</v>
      </c>
      <c r="F2562" s="26" t="str">
        <f t="shared" si="162"/>
        <v>Under</v>
      </c>
      <c r="G2562" s="26">
        <f t="shared" si="163"/>
        <v>14</v>
      </c>
    </row>
    <row r="2563" spans="1:7" ht="15" x14ac:dyDescent="0.25">
      <c r="A2563" s="1">
        <v>44384</v>
      </c>
      <c r="B2563" s="2">
        <v>0.62451388888888892</v>
      </c>
      <c r="C2563">
        <v>12</v>
      </c>
      <c r="D2563" s="24">
        <f t="shared" si="161"/>
        <v>12</v>
      </c>
      <c r="E2563" s="26" t="str">
        <f t="shared" si="164"/>
        <v>Under</v>
      </c>
      <c r="F2563" s="26" t="str">
        <f t="shared" si="162"/>
        <v>Under</v>
      </c>
      <c r="G2563" s="26">
        <f t="shared" si="163"/>
        <v>14</v>
      </c>
    </row>
    <row r="2564" spans="1:7" ht="15" x14ac:dyDescent="0.25">
      <c r="A2564" s="1">
        <v>44384</v>
      </c>
      <c r="B2564" s="2">
        <v>0.62539351851851854</v>
      </c>
      <c r="C2564">
        <v>21</v>
      </c>
      <c r="D2564" s="24">
        <f t="shared" si="161"/>
        <v>21</v>
      </c>
      <c r="E2564" s="26" t="str">
        <f t="shared" si="164"/>
        <v>Under</v>
      </c>
      <c r="F2564" s="26" t="str">
        <f t="shared" si="162"/>
        <v>Over</v>
      </c>
      <c r="G2564" s="26">
        <f t="shared" si="163"/>
        <v>15</v>
      </c>
    </row>
    <row r="2565" spans="1:7" ht="15" x14ac:dyDescent="0.25">
      <c r="A2565" s="1">
        <v>44384</v>
      </c>
      <c r="B2565" s="2">
        <v>0.62601851851851853</v>
      </c>
      <c r="C2565">
        <v>20</v>
      </c>
      <c r="D2565" s="24">
        <f t="shared" si="161"/>
        <v>20</v>
      </c>
      <c r="E2565" s="26" t="str">
        <f t="shared" si="164"/>
        <v>Under</v>
      </c>
      <c r="F2565" s="26" t="str">
        <f t="shared" si="162"/>
        <v>Under</v>
      </c>
      <c r="G2565" s="26">
        <f t="shared" si="163"/>
        <v>15</v>
      </c>
    </row>
    <row r="2566" spans="1:7" ht="15" x14ac:dyDescent="0.25">
      <c r="A2566" s="1">
        <v>44384</v>
      </c>
      <c r="B2566" s="2">
        <v>0.62637731481481485</v>
      </c>
      <c r="C2566">
        <v>16</v>
      </c>
      <c r="D2566" s="24">
        <f t="shared" si="161"/>
        <v>16</v>
      </c>
      <c r="E2566" s="26" t="str">
        <f t="shared" si="164"/>
        <v>Under</v>
      </c>
      <c r="F2566" s="26" t="str">
        <f t="shared" si="162"/>
        <v>Under</v>
      </c>
      <c r="G2566" s="26">
        <f t="shared" si="163"/>
        <v>15</v>
      </c>
    </row>
    <row r="2567" spans="1:7" ht="15" x14ac:dyDescent="0.25">
      <c r="A2567" s="1">
        <v>44384</v>
      </c>
      <c r="B2567" s="2">
        <v>0.62670138888888893</v>
      </c>
      <c r="C2567">
        <v>15</v>
      </c>
      <c r="D2567" s="24">
        <f t="shared" si="161"/>
        <v>15</v>
      </c>
      <c r="E2567" s="26" t="str">
        <f t="shared" si="164"/>
        <v>Under</v>
      </c>
      <c r="F2567" s="26" t="str">
        <f t="shared" si="162"/>
        <v>Under</v>
      </c>
      <c r="G2567" s="26">
        <f t="shared" si="163"/>
        <v>15</v>
      </c>
    </row>
    <row r="2568" spans="1:7" ht="15" x14ac:dyDescent="0.25">
      <c r="A2568" s="1">
        <v>44384</v>
      </c>
      <c r="B2568" s="2">
        <v>0.62920138888888888</v>
      </c>
      <c r="C2568">
        <v>24</v>
      </c>
      <c r="D2568" s="24">
        <f t="shared" si="161"/>
        <v>24</v>
      </c>
      <c r="E2568" s="26" t="str">
        <f t="shared" si="164"/>
        <v>Under</v>
      </c>
      <c r="F2568" s="26" t="str">
        <f t="shared" si="162"/>
        <v>Over</v>
      </c>
      <c r="G2568" s="26">
        <f t="shared" si="163"/>
        <v>15</v>
      </c>
    </row>
    <row r="2569" spans="1:7" ht="15" x14ac:dyDescent="0.25">
      <c r="A2569" s="1">
        <v>44384</v>
      </c>
      <c r="B2569" s="2">
        <v>0.63123842592592594</v>
      </c>
      <c r="C2569">
        <v>22</v>
      </c>
      <c r="D2569" s="24">
        <f t="shared" si="161"/>
        <v>22</v>
      </c>
      <c r="E2569" s="26" t="str">
        <f t="shared" si="164"/>
        <v>Under</v>
      </c>
      <c r="F2569" s="26" t="str">
        <f t="shared" si="162"/>
        <v>Over</v>
      </c>
      <c r="G2569" s="26">
        <f t="shared" si="163"/>
        <v>15</v>
      </c>
    </row>
    <row r="2570" spans="1:7" ht="15" x14ac:dyDescent="0.25">
      <c r="A2570" s="1">
        <v>44384</v>
      </c>
      <c r="B2570" s="2">
        <v>0.63210648148148152</v>
      </c>
      <c r="C2570">
        <v>13</v>
      </c>
      <c r="D2570" s="24">
        <f t="shared" si="161"/>
        <v>13</v>
      </c>
      <c r="E2570" s="26" t="str">
        <f t="shared" si="164"/>
        <v>Under</v>
      </c>
      <c r="F2570" s="26" t="str">
        <f t="shared" si="162"/>
        <v>Under</v>
      </c>
      <c r="G2570" s="26">
        <f t="shared" si="163"/>
        <v>15</v>
      </c>
    </row>
    <row r="2571" spans="1:7" ht="15" x14ac:dyDescent="0.25">
      <c r="A2571" s="1">
        <v>44384</v>
      </c>
      <c r="B2571" s="2">
        <v>0.63246527777777783</v>
      </c>
      <c r="C2571">
        <v>16</v>
      </c>
      <c r="D2571" s="24">
        <f t="shared" si="161"/>
        <v>16</v>
      </c>
      <c r="E2571" s="26" t="str">
        <f t="shared" si="164"/>
        <v>Under</v>
      </c>
      <c r="F2571" s="26" t="str">
        <f t="shared" si="162"/>
        <v>Under</v>
      </c>
      <c r="G2571" s="26">
        <f t="shared" si="163"/>
        <v>15</v>
      </c>
    </row>
    <row r="2572" spans="1:7" ht="15" x14ac:dyDescent="0.25">
      <c r="A2572" s="1">
        <v>44384</v>
      </c>
      <c r="B2572" s="2">
        <v>0.63249999999999995</v>
      </c>
      <c r="C2572">
        <v>20</v>
      </c>
      <c r="D2572" s="24">
        <f t="shared" si="161"/>
        <v>20</v>
      </c>
      <c r="E2572" s="26" t="str">
        <f t="shared" si="164"/>
        <v>Under</v>
      </c>
      <c r="F2572" s="26" t="str">
        <f t="shared" si="162"/>
        <v>Under</v>
      </c>
      <c r="G2572" s="26">
        <f t="shared" si="163"/>
        <v>15</v>
      </c>
    </row>
    <row r="2573" spans="1:7" ht="15" x14ac:dyDescent="0.25">
      <c r="A2573" s="1">
        <v>44384</v>
      </c>
      <c r="B2573" s="2">
        <v>0.6325115740740741</v>
      </c>
      <c r="C2573">
        <v>16</v>
      </c>
      <c r="D2573" s="24">
        <f t="shared" si="161"/>
        <v>16</v>
      </c>
      <c r="E2573" s="26" t="str">
        <f t="shared" si="164"/>
        <v>Under</v>
      </c>
      <c r="F2573" s="26" t="str">
        <f t="shared" si="162"/>
        <v>Under</v>
      </c>
      <c r="G2573" s="26">
        <f t="shared" si="163"/>
        <v>15</v>
      </c>
    </row>
    <row r="2574" spans="1:7" ht="15" x14ac:dyDescent="0.25">
      <c r="A2574" s="1">
        <v>44384</v>
      </c>
      <c r="B2574" s="2">
        <v>0.63260416666666663</v>
      </c>
      <c r="C2574">
        <v>18</v>
      </c>
      <c r="D2574" s="24">
        <f t="shared" si="161"/>
        <v>18</v>
      </c>
      <c r="E2574" s="26" t="str">
        <f t="shared" si="164"/>
        <v>Under</v>
      </c>
      <c r="F2574" s="26" t="str">
        <f t="shared" si="162"/>
        <v>Under</v>
      </c>
      <c r="G2574" s="26">
        <f t="shared" si="163"/>
        <v>15</v>
      </c>
    </row>
    <row r="2575" spans="1:7" ht="15" x14ac:dyDescent="0.25">
      <c r="A2575" s="1">
        <v>44384</v>
      </c>
      <c r="B2575" s="2">
        <v>0.63307870370370367</v>
      </c>
      <c r="C2575">
        <v>18</v>
      </c>
      <c r="D2575" s="24">
        <f t="shared" si="161"/>
        <v>18</v>
      </c>
      <c r="E2575" s="26" t="str">
        <f t="shared" si="164"/>
        <v>Under</v>
      </c>
      <c r="F2575" s="26" t="str">
        <f t="shared" si="162"/>
        <v>Under</v>
      </c>
      <c r="G2575" s="26">
        <f t="shared" si="163"/>
        <v>15</v>
      </c>
    </row>
    <row r="2576" spans="1:7" ht="15" x14ac:dyDescent="0.25">
      <c r="A2576" s="1">
        <v>44384</v>
      </c>
      <c r="B2576" s="2">
        <v>0.63336805555555553</v>
      </c>
      <c r="C2576">
        <v>14</v>
      </c>
      <c r="D2576" s="24">
        <f t="shared" si="161"/>
        <v>14</v>
      </c>
      <c r="E2576" s="26" t="str">
        <f t="shared" si="164"/>
        <v>Under</v>
      </c>
      <c r="F2576" s="26" t="str">
        <f t="shared" si="162"/>
        <v>Under</v>
      </c>
      <c r="G2576" s="26">
        <f t="shared" si="163"/>
        <v>15</v>
      </c>
    </row>
    <row r="2577" spans="1:7" ht="15" x14ac:dyDescent="0.25">
      <c r="A2577" s="1">
        <v>44384</v>
      </c>
      <c r="B2577" s="2">
        <v>0.6340972222222222</v>
      </c>
      <c r="C2577">
        <v>15</v>
      </c>
      <c r="D2577" s="24">
        <f t="shared" si="161"/>
        <v>15</v>
      </c>
      <c r="E2577" s="26" t="str">
        <f t="shared" si="164"/>
        <v>Under</v>
      </c>
      <c r="F2577" s="26" t="str">
        <f t="shared" si="162"/>
        <v>Under</v>
      </c>
      <c r="G2577" s="26">
        <f t="shared" si="163"/>
        <v>15</v>
      </c>
    </row>
    <row r="2578" spans="1:7" ht="15" x14ac:dyDescent="0.25">
      <c r="A2578" s="1">
        <v>44384</v>
      </c>
      <c r="B2578" s="2">
        <v>0.63430555555555557</v>
      </c>
      <c r="C2578">
        <v>12</v>
      </c>
      <c r="D2578" s="24">
        <f t="shared" si="161"/>
        <v>12</v>
      </c>
      <c r="E2578" s="26" t="str">
        <f t="shared" si="164"/>
        <v>Under</v>
      </c>
      <c r="F2578" s="26" t="str">
        <f t="shared" si="162"/>
        <v>Under</v>
      </c>
      <c r="G2578" s="26">
        <f t="shared" si="163"/>
        <v>15</v>
      </c>
    </row>
    <row r="2579" spans="1:7" ht="15" x14ac:dyDescent="0.25">
      <c r="A2579" s="1">
        <v>44384</v>
      </c>
      <c r="B2579" s="2">
        <v>0.63442129629629629</v>
      </c>
      <c r="C2579">
        <v>13</v>
      </c>
      <c r="D2579" s="24">
        <f t="shared" si="161"/>
        <v>13</v>
      </c>
      <c r="E2579" s="26" t="str">
        <f t="shared" si="164"/>
        <v>Under</v>
      </c>
      <c r="F2579" s="26" t="str">
        <f t="shared" si="162"/>
        <v>Under</v>
      </c>
      <c r="G2579" s="26">
        <f t="shared" si="163"/>
        <v>15</v>
      </c>
    </row>
    <row r="2580" spans="1:7" ht="15" x14ac:dyDescent="0.25">
      <c r="A2580" s="1">
        <v>44384</v>
      </c>
      <c r="B2580" s="2">
        <v>0.63496527777777778</v>
      </c>
      <c r="C2580">
        <v>14</v>
      </c>
      <c r="D2580" s="24">
        <f t="shared" si="161"/>
        <v>14</v>
      </c>
      <c r="E2580" s="26" t="str">
        <f t="shared" si="164"/>
        <v>Under</v>
      </c>
      <c r="F2580" s="26" t="str">
        <f t="shared" si="162"/>
        <v>Under</v>
      </c>
      <c r="G2580" s="26">
        <f t="shared" si="163"/>
        <v>15</v>
      </c>
    </row>
    <row r="2581" spans="1:7" ht="15" x14ac:dyDescent="0.25">
      <c r="A2581" s="1">
        <v>44384</v>
      </c>
      <c r="B2581" s="2">
        <v>0.63497685185185182</v>
      </c>
      <c r="C2581">
        <v>14</v>
      </c>
      <c r="D2581" s="24">
        <f t="shared" si="161"/>
        <v>14</v>
      </c>
      <c r="E2581" s="26" t="str">
        <f t="shared" si="164"/>
        <v>Under</v>
      </c>
      <c r="F2581" s="26" t="str">
        <f t="shared" si="162"/>
        <v>Under</v>
      </c>
      <c r="G2581" s="26">
        <f t="shared" si="163"/>
        <v>15</v>
      </c>
    </row>
    <row r="2582" spans="1:7" ht="15" x14ac:dyDescent="0.25">
      <c r="A2582" s="1">
        <v>44384</v>
      </c>
      <c r="B2582" s="2">
        <v>0.63586805555555559</v>
      </c>
      <c r="C2582">
        <v>15</v>
      </c>
      <c r="D2582" s="24">
        <f t="shared" si="161"/>
        <v>15</v>
      </c>
      <c r="E2582" s="26" t="str">
        <f t="shared" si="164"/>
        <v>Under</v>
      </c>
      <c r="F2582" s="26" t="str">
        <f t="shared" si="162"/>
        <v>Under</v>
      </c>
      <c r="G2582" s="26">
        <f t="shared" si="163"/>
        <v>15</v>
      </c>
    </row>
    <row r="2583" spans="1:7" ht="15" x14ac:dyDescent="0.25">
      <c r="A2583" s="1">
        <v>44384</v>
      </c>
      <c r="B2583" s="2">
        <v>0.63675925925925925</v>
      </c>
      <c r="C2583">
        <v>27</v>
      </c>
      <c r="D2583" s="24">
        <f t="shared" ref="D2583:D2646" si="165">IF(C2583="","",IF($B$9="mph",C2583,ROUND(C2583*0.6214,0)))</f>
        <v>27</v>
      </c>
      <c r="E2583" s="26" t="str">
        <f t="shared" si="164"/>
        <v>Over</v>
      </c>
      <c r="F2583" s="26" t="str">
        <f t="shared" ref="F2583:F2646" si="166">IF(D2583="","",IF(D2583&gt;$B$10,"Over","Under"))</f>
        <v>Over</v>
      </c>
      <c r="G2583" s="26">
        <f t="shared" ref="G2583:G2646" si="167">HOUR(B2583)</f>
        <v>15</v>
      </c>
    </row>
    <row r="2584" spans="1:7" ht="15" x14ac:dyDescent="0.25">
      <c r="A2584" s="1">
        <v>44384</v>
      </c>
      <c r="B2584" s="2">
        <v>0.63684027777777785</v>
      </c>
      <c r="C2584">
        <v>13</v>
      </c>
      <c r="D2584" s="24">
        <f t="shared" si="165"/>
        <v>13</v>
      </c>
      <c r="E2584" s="26" t="str">
        <f t="shared" ref="E2584:E2647" si="168">IF(D2584="","",IF(D2584&gt;$B$11,"Over","Under"))</f>
        <v>Under</v>
      </c>
      <c r="F2584" s="26" t="str">
        <f t="shared" si="166"/>
        <v>Under</v>
      </c>
      <c r="G2584" s="26">
        <f t="shared" si="167"/>
        <v>15</v>
      </c>
    </row>
    <row r="2585" spans="1:7" ht="15" x14ac:dyDescent="0.25">
      <c r="A2585" s="1">
        <v>44384</v>
      </c>
      <c r="B2585" s="2">
        <v>0.6378125</v>
      </c>
      <c r="C2585">
        <v>27</v>
      </c>
      <c r="D2585" s="24">
        <f t="shared" si="165"/>
        <v>27</v>
      </c>
      <c r="E2585" s="26" t="str">
        <f t="shared" si="168"/>
        <v>Over</v>
      </c>
      <c r="F2585" s="26" t="str">
        <f t="shared" si="166"/>
        <v>Over</v>
      </c>
      <c r="G2585" s="26">
        <f t="shared" si="167"/>
        <v>15</v>
      </c>
    </row>
    <row r="2586" spans="1:7" ht="15" x14ac:dyDescent="0.25">
      <c r="A2586" s="1">
        <v>44384</v>
      </c>
      <c r="B2586" s="2">
        <v>0.63791666666666669</v>
      </c>
      <c r="C2586">
        <v>12</v>
      </c>
      <c r="D2586" s="24">
        <f t="shared" si="165"/>
        <v>12</v>
      </c>
      <c r="E2586" s="26" t="str">
        <f t="shared" si="168"/>
        <v>Under</v>
      </c>
      <c r="F2586" s="26" t="str">
        <f t="shared" si="166"/>
        <v>Under</v>
      </c>
      <c r="G2586" s="26">
        <f t="shared" si="167"/>
        <v>15</v>
      </c>
    </row>
    <row r="2587" spans="1:7" ht="15" x14ac:dyDescent="0.25">
      <c r="A2587" s="1">
        <v>44384</v>
      </c>
      <c r="B2587" s="2">
        <v>0.63846064814814818</v>
      </c>
      <c r="C2587">
        <v>15</v>
      </c>
      <c r="D2587" s="24">
        <f t="shared" si="165"/>
        <v>15</v>
      </c>
      <c r="E2587" s="26" t="str">
        <f t="shared" si="168"/>
        <v>Under</v>
      </c>
      <c r="F2587" s="26" t="str">
        <f t="shared" si="166"/>
        <v>Under</v>
      </c>
      <c r="G2587" s="26">
        <f t="shared" si="167"/>
        <v>15</v>
      </c>
    </row>
    <row r="2588" spans="1:7" ht="15" x14ac:dyDescent="0.25">
      <c r="A2588" s="1">
        <v>44384</v>
      </c>
      <c r="B2588" s="2">
        <v>0.64018518518518519</v>
      </c>
      <c r="C2588">
        <v>10</v>
      </c>
      <c r="D2588" s="24">
        <f t="shared" si="165"/>
        <v>10</v>
      </c>
      <c r="E2588" s="26" t="str">
        <f t="shared" si="168"/>
        <v>Under</v>
      </c>
      <c r="F2588" s="26" t="str">
        <f t="shared" si="166"/>
        <v>Under</v>
      </c>
      <c r="G2588" s="26">
        <f t="shared" si="167"/>
        <v>15</v>
      </c>
    </row>
    <row r="2589" spans="1:7" ht="15" x14ac:dyDescent="0.25">
      <c r="A2589" s="1">
        <v>44384</v>
      </c>
      <c r="B2589" s="2">
        <v>0.64093750000000005</v>
      </c>
      <c r="C2589">
        <v>13</v>
      </c>
      <c r="D2589" s="24">
        <f t="shared" si="165"/>
        <v>13</v>
      </c>
      <c r="E2589" s="26" t="str">
        <f t="shared" si="168"/>
        <v>Under</v>
      </c>
      <c r="F2589" s="26" t="str">
        <f t="shared" si="166"/>
        <v>Under</v>
      </c>
      <c r="G2589" s="26">
        <f t="shared" si="167"/>
        <v>15</v>
      </c>
    </row>
    <row r="2590" spans="1:7" ht="15" x14ac:dyDescent="0.25">
      <c r="A2590" s="1">
        <v>44384</v>
      </c>
      <c r="B2590" s="2">
        <v>0.64145833333333335</v>
      </c>
      <c r="C2590">
        <v>30</v>
      </c>
      <c r="D2590" s="24">
        <f t="shared" si="165"/>
        <v>30</v>
      </c>
      <c r="E2590" s="26" t="str">
        <f t="shared" si="168"/>
        <v>Over</v>
      </c>
      <c r="F2590" s="26" t="str">
        <f t="shared" si="166"/>
        <v>Over</v>
      </c>
      <c r="G2590" s="26">
        <f t="shared" si="167"/>
        <v>15</v>
      </c>
    </row>
    <row r="2591" spans="1:7" ht="15" x14ac:dyDescent="0.25">
      <c r="A2591" s="1">
        <v>44384</v>
      </c>
      <c r="B2591" s="2">
        <v>0.6422106481481481</v>
      </c>
      <c r="C2591">
        <v>18</v>
      </c>
      <c r="D2591" s="24">
        <f t="shared" si="165"/>
        <v>18</v>
      </c>
      <c r="E2591" s="26" t="str">
        <f t="shared" si="168"/>
        <v>Under</v>
      </c>
      <c r="F2591" s="26" t="str">
        <f t="shared" si="166"/>
        <v>Under</v>
      </c>
      <c r="G2591" s="26">
        <f t="shared" si="167"/>
        <v>15</v>
      </c>
    </row>
    <row r="2592" spans="1:7" ht="15" x14ac:dyDescent="0.25">
      <c r="A2592" s="1">
        <v>44384</v>
      </c>
      <c r="B2592" s="2">
        <v>0.64307870370370368</v>
      </c>
      <c r="C2592">
        <v>18</v>
      </c>
      <c r="D2592" s="24">
        <f t="shared" si="165"/>
        <v>18</v>
      </c>
      <c r="E2592" s="26" t="str">
        <f t="shared" si="168"/>
        <v>Under</v>
      </c>
      <c r="F2592" s="26" t="str">
        <f t="shared" si="166"/>
        <v>Under</v>
      </c>
      <c r="G2592" s="26">
        <f t="shared" si="167"/>
        <v>15</v>
      </c>
    </row>
    <row r="2593" spans="1:7" ht="15" x14ac:dyDescent="0.25">
      <c r="A2593" s="1">
        <v>44384</v>
      </c>
      <c r="B2593" s="2">
        <v>0.64349537037037041</v>
      </c>
      <c r="C2593">
        <v>24</v>
      </c>
      <c r="D2593" s="24">
        <f t="shared" si="165"/>
        <v>24</v>
      </c>
      <c r="E2593" s="26" t="str">
        <f t="shared" si="168"/>
        <v>Under</v>
      </c>
      <c r="F2593" s="26" t="str">
        <f t="shared" si="166"/>
        <v>Over</v>
      </c>
      <c r="G2593" s="26">
        <f t="shared" si="167"/>
        <v>15</v>
      </c>
    </row>
    <row r="2594" spans="1:7" ht="15" x14ac:dyDescent="0.25">
      <c r="A2594" s="1">
        <v>44384</v>
      </c>
      <c r="B2594" s="2">
        <v>0.64358796296296295</v>
      </c>
      <c r="C2594">
        <v>14</v>
      </c>
      <c r="D2594" s="24">
        <f t="shared" si="165"/>
        <v>14</v>
      </c>
      <c r="E2594" s="26" t="str">
        <f t="shared" si="168"/>
        <v>Under</v>
      </c>
      <c r="F2594" s="26" t="str">
        <f t="shared" si="166"/>
        <v>Under</v>
      </c>
      <c r="G2594" s="26">
        <f t="shared" si="167"/>
        <v>15</v>
      </c>
    </row>
    <row r="2595" spans="1:7" ht="15" x14ac:dyDescent="0.25">
      <c r="A2595" s="1">
        <v>44384</v>
      </c>
      <c r="B2595" s="2">
        <v>0.64443287037037034</v>
      </c>
      <c r="C2595">
        <v>12</v>
      </c>
      <c r="D2595" s="24">
        <f t="shared" si="165"/>
        <v>12</v>
      </c>
      <c r="E2595" s="26" t="str">
        <f t="shared" si="168"/>
        <v>Under</v>
      </c>
      <c r="F2595" s="26" t="str">
        <f t="shared" si="166"/>
        <v>Under</v>
      </c>
      <c r="G2595" s="26">
        <f t="shared" si="167"/>
        <v>15</v>
      </c>
    </row>
    <row r="2596" spans="1:7" ht="15" x14ac:dyDescent="0.25">
      <c r="A2596" s="1">
        <v>44384</v>
      </c>
      <c r="B2596" s="2">
        <v>0.64549768518518513</v>
      </c>
      <c r="C2596">
        <v>28</v>
      </c>
      <c r="D2596" s="24">
        <f t="shared" si="165"/>
        <v>28</v>
      </c>
      <c r="E2596" s="26" t="str">
        <f t="shared" si="168"/>
        <v>Over</v>
      </c>
      <c r="F2596" s="26" t="str">
        <f t="shared" si="166"/>
        <v>Over</v>
      </c>
      <c r="G2596" s="26">
        <f t="shared" si="167"/>
        <v>15</v>
      </c>
    </row>
    <row r="2597" spans="1:7" ht="15" x14ac:dyDescent="0.25">
      <c r="A2597" s="1">
        <v>44384</v>
      </c>
      <c r="B2597" s="2">
        <v>0.64780092592592597</v>
      </c>
      <c r="C2597">
        <v>11</v>
      </c>
      <c r="D2597" s="24">
        <f t="shared" si="165"/>
        <v>11</v>
      </c>
      <c r="E2597" s="26" t="str">
        <f t="shared" si="168"/>
        <v>Under</v>
      </c>
      <c r="F2597" s="26" t="str">
        <f t="shared" si="166"/>
        <v>Under</v>
      </c>
      <c r="G2597" s="26">
        <f t="shared" si="167"/>
        <v>15</v>
      </c>
    </row>
    <row r="2598" spans="1:7" ht="15" x14ac:dyDescent="0.25">
      <c r="A2598" s="1">
        <v>44384</v>
      </c>
      <c r="B2598" s="2">
        <v>0.64983796296296303</v>
      </c>
      <c r="C2598">
        <v>12</v>
      </c>
      <c r="D2598" s="24">
        <f t="shared" si="165"/>
        <v>12</v>
      </c>
      <c r="E2598" s="26" t="str">
        <f t="shared" si="168"/>
        <v>Under</v>
      </c>
      <c r="F2598" s="26" t="str">
        <f t="shared" si="166"/>
        <v>Under</v>
      </c>
      <c r="G2598" s="26">
        <f t="shared" si="167"/>
        <v>15</v>
      </c>
    </row>
    <row r="2599" spans="1:7" ht="15" x14ac:dyDescent="0.25">
      <c r="A2599" s="1">
        <v>44384</v>
      </c>
      <c r="B2599" s="2">
        <v>0.64994212962962961</v>
      </c>
      <c r="C2599">
        <v>12</v>
      </c>
      <c r="D2599" s="24">
        <f t="shared" si="165"/>
        <v>12</v>
      </c>
      <c r="E2599" s="26" t="str">
        <f t="shared" si="168"/>
        <v>Under</v>
      </c>
      <c r="F2599" s="26" t="str">
        <f t="shared" si="166"/>
        <v>Under</v>
      </c>
      <c r="G2599" s="26">
        <f t="shared" si="167"/>
        <v>15</v>
      </c>
    </row>
    <row r="2600" spans="1:7" ht="15" x14ac:dyDescent="0.25">
      <c r="A2600" s="1">
        <v>44384</v>
      </c>
      <c r="B2600" s="2">
        <v>0.65031249999999996</v>
      </c>
      <c r="C2600">
        <v>17</v>
      </c>
      <c r="D2600" s="24">
        <f t="shared" si="165"/>
        <v>17</v>
      </c>
      <c r="E2600" s="26" t="str">
        <f t="shared" si="168"/>
        <v>Under</v>
      </c>
      <c r="F2600" s="26" t="str">
        <f t="shared" si="166"/>
        <v>Under</v>
      </c>
      <c r="G2600" s="26">
        <f t="shared" si="167"/>
        <v>15</v>
      </c>
    </row>
    <row r="2601" spans="1:7" ht="15" x14ac:dyDescent="0.25">
      <c r="A2601" s="1">
        <v>44384</v>
      </c>
      <c r="B2601" s="2">
        <v>0.65218750000000003</v>
      </c>
      <c r="C2601">
        <v>22</v>
      </c>
      <c r="D2601" s="24">
        <f t="shared" si="165"/>
        <v>22</v>
      </c>
      <c r="E2601" s="26" t="str">
        <f t="shared" si="168"/>
        <v>Under</v>
      </c>
      <c r="F2601" s="26" t="str">
        <f t="shared" si="166"/>
        <v>Over</v>
      </c>
      <c r="G2601" s="26">
        <f t="shared" si="167"/>
        <v>15</v>
      </c>
    </row>
    <row r="2602" spans="1:7" ht="15" x14ac:dyDescent="0.25">
      <c r="A2602" s="1">
        <v>44384</v>
      </c>
      <c r="B2602" s="2">
        <v>0.65230324074074075</v>
      </c>
      <c r="C2602">
        <v>15</v>
      </c>
      <c r="D2602" s="24">
        <f t="shared" si="165"/>
        <v>15</v>
      </c>
      <c r="E2602" s="26" t="str">
        <f t="shared" si="168"/>
        <v>Under</v>
      </c>
      <c r="F2602" s="26" t="str">
        <f t="shared" si="166"/>
        <v>Under</v>
      </c>
      <c r="G2602" s="26">
        <f t="shared" si="167"/>
        <v>15</v>
      </c>
    </row>
    <row r="2603" spans="1:7" ht="15" x14ac:dyDescent="0.25">
      <c r="A2603" s="1">
        <v>44384</v>
      </c>
      <c r="B2603" s="2">
        <v>0.65249999999999997</v>
      </c>
      <c r="C2603">
        <v>11</v>
      </c>
      <c r="D2603" s="24">
        <f t="shared" si="165"/>
        <v>11</v>
      </c>
      <c r="E2603" s="26" t="str">
        <f t="shared" si="168"/>
        <v>Under</v>
      </c>
      <c r="F2603" s="26" t="str">
        <f t="shared" si="166"/>
        <v>Under</v>
      </c>
      <c r="G2603" s="26">
        <f t="shared" si="167"/>
        <v>15</v>
      </c>
    </row>
    <row r="2604" spans="1:7" ht="15" x14ac:dyDescent="0.25">
      <c r="A2604" s="1">
        <v>44384</v>
      </c>
      <c r="B2604" s="2">
        <v>0.65255787037037039</v>
      </c>
      <c r="C2604">
        <v>9</v>
      </c>
      <c r="D2604" s="24">
        <f t="shared" si="165"/>
        <v>9</v>
      </c>
      <c r="E2604" s="26" t="str">
        <f t="shared" si="168"/>
        <v>Under</v>
      </c>
      <c r="F2604" s="26" t="str">
        <f t="shared" si="166"/>
        <v>Under</v>
      </c>
      <c r="G2604" s="26">
        <f t="shared" si="167"/>
        <v>15</v>
      </c>
    </row>
    <row r="2605" spans="1:7" ht="15" x14ac:dyDescent="0.25">
      <c r="A2605" s="1">
        <v>44384</v>
      </c>
      <c r="B2605" s="2">
        <v>0.65298611111111116</v>
      </c>
      <c r="C2605">
        <v>14</v>
      </c>
      <c r="D2605" s="24">
        <f t="shared" si="165"/>
        <v>14</v>
      </c>
      <c r="E2605" s="26" t="str">
        <f t="shared" si="168"/>
        <v>Under</v>
      </c>
      <c r="F2605" s="26" t="str">
        <f t="shared" si="166"/>
        <v>Under</v>
      </c>
      <c r="G2605" s="26">
        <f t="shared" si="167"/>
        <v>15</v>
      </c>
    </row>
    <row r="2606" spans="1:7" ht="15" x14ac:dyDescent="0.25">
      <c r="A2606" s="1">
        <v>44384</v>
      </c>
      <c r="B2606" s="2">
        <v>0.65318287037037037</v>
      </c>
      <c r="C2606">
        <v>15</v>
      </c>
      <c r="D2606" s="24">
        <f t="shared" si="165"/>
        <v>15</v>
      </c>
      <c r="E2606" s="26" t="str">
        <f t="shared" si="168"/>
        <v>Under</v>
      </c>
      <c r="F2606" s="26" t="str">
        <f t="shared" si="166"/>
        <v>Under</v>
      </c>
      <c r="G2606" s="26">
        <f t="shared" si="167"/>
        <v>15</v>
      </c>
    </row>
    <row r="2607" spans="1:7" ht="15" x14ac:dyDescent="0.25">
      <c r="A2607" s="1">
        <v>44384</v>
      </c>
      <c r="B2607" s="2">
        <v>0.65325231481481483</v>
      </c>
      <c r="C2607">
        <v>16</v>
      </c>
      <c r="D2607" s="24">
        <f t="shared" si="165"/>
        <v>16</v>
      </c>
      <c r="E2607" s="26" t="str">
        <f t="shared" si="168"/>
        <v>Under</v>
      </c>
      <c r="F2607" s="26" t="str">
        <f t="shared" si="166"/>
        <v>Under</v>
      </c>
      <c r="G2607" s="26">
        <f t="shared" si="167"/>
        <v>15</v>
      </c>
    </row>
    <row r="2608" spans="1:7" ht="15" x14ac:dyDescent="0.25">
      <c r="A2608" s="1">
        <v>44384</v>
      </c>
      <c r="B2608" s="2">
        <v>0.65365740740740741</v>
      </c>
      <c r="C2608">
        <v>21</v>
      </c>
      <c r="D2608" s="24">
        <f t="shared" si="165"/>
        <v>21</v>
      </c>
      <c r="E2608" s="26" t="str">
        <f t="shared" si="168"/>
        <v>Under</v>
      </c>
      <c r="F2608" s="26" t="str">
        <f t="shared" si="166"/>
        <v>Over</v>
      </c>
      <c r="G2608" s="26">
        <f t="shared" si="167"/>
        <v>15</v>
      </c>
    </row>
    <row r="2609" spans="1:7" ht="15" x14ac:dyDescent="0.25">
      <c r="A2609" s="1">
        <v>44384</v>
      </c>
      <c r="B2609" s="2">
        <v>0.65458333333333341</v>
      </c>
      <c r="C2609">
        <v>19</v>
      </c>
      <c r="D2609" s="24">
        <f t="shared" si="165"/>
        <v>19</v>
      </c>
      <c r="E2609" s="26" t="str">
        <f t="shared" si="168"/>
        <v>Under</v>
      </c>
      <c r="F2609" s="26" t="str">
        <f t="shared" si="166"/>
        <v>Under</v>
      </c>
      <c r="G2609" s="26">
        <f t="shared" si="167"/>
        <v>15</v>
      </c>
    </row>
    <row r="2610" spans="1:7" ht="15" x14ac:dyDescent="0.25">
      <c r="A2610" s="1">
        <v>44384</v>
      </c>
      <c r="B2610" s="2">
        <v>0.65571759259259255</v>
      </c>
      <c r="C2610">
        <v>12</v>
      </c>
      <c r="D2610" s="24">
        <f t="shared" si="165"/>
        <v>12</v>
      </c>
      <c r="E2610" s="26" t="str">
        <f t="shared" si="168"/>
        <v>Under</v>
      </c>
      <c r="F2610" s="26" t="str">
        <f t="shared" si="166"/>
        <v>Under</v>
      </c>
      <c r="G2610" s="26">
        <f t="shared" si="167"/>
        <v>15</v>
      </c>
    </row>
    <row r="2611" spans="1:7" ht="15" x14ac:dyDescent="0.25">
      <c r="A2611" s="1">
        <v>44384</v>
      </c>
      <c r="B2611" s="2">
        <v>0.65577546296296296</v>
      </c>
      <c r="C2611">
        <v>10</v>
      </c>
      <c r="D2611" s="24">
        <f t="shared" si="165"/>
        <v>10</v>
      </c>
      <c r="E2611" s="26" t="str">
        <f t="shared" si="168"/>
        <v>Under</v>
      </c>
      <c r="F2611" s="26" t="str">
        <f t="shared" si="166"/>
        <v>Under</v>
      </c>
      <c r="G2611" s="26">
        <f t="shared" si="167"/>
        <v>15</v>
      </c>
    </row>
    <row r="2612" spans="1:7" ht="15" x14ac:dyDescent="0.25">
      <c r="A2612" s="1">
        <v>44384</v>
      </c>
      <c r="B2612" s="2">
        <v>0.65788194444444448</v>
      </c>
      <c r="C2612">
        <v>18</v>
      </c>
      <c r="D2612" s="24">
        <f t="shared" si="165"/>
        <v>18</v>
      </c>
      <c r="E2612" s="26" t="str">
        <f t="shared" si="168"/>
        <v>Under</v>
      </c>
      <c r="F2612" s="26" t="str">
        <f t="shared" si="166"/>
        <v>Under</v>
      </c>
      <c r="G2612" s="26">
        <f t="shared" si="167"/>
        <v>15</v>
      </c>
    </row>
    <row r="2613" spans="1:7" ht="15" x14ac:dyDescent="0.25">
      <c r="A2613" s="1">
        <v>44384</v>
      </c>
      <c r="B2613" s="2">
        <v>0.65790509259259256</v>
      </c>
      <c r="C2613">
        <v>16</v>
      </c>
      <c r="D2613" s="24">
        <f t="shared" si="165"/>
        <v>16</v>
      </c>
      <c r="E2613" s="26" t="str">
        <f t="shared" si="168"/>
        <v>Under</v>
      </c>
      <c r="F2613" s="26" t="str">
        <f t="shared" si="166"/>
        <v>Under</v>
      </c>
      <c r="G2613" s="26">
        <f t="shared" si="167"/>
        <v>15</v>
      </c>
    </row>
    <row r="2614" spans="1:7" ht="15" x14ac:dyDescent="0.25">
      <c r="A2614" s="1">
        <v>44384</v>
      </c>
      <c r="B2614" s="2">
        <v>0.65890046296296301</v>
      </c>
      <c r="C2614">
        <v>19</v>
      </c>
      <c r="D2614" s="24">
        <f t="shared" si="165"/>
        <v>19</v>
      </c>
      <c r="E2614" s="26" t="str">
        <f t="shared" si="168"/>
        <v>Under</v>
      </c>
      <c r="F2614" s="26" t="str">
        <f t="shared" si="166"/>
        <v>Under</v>
      </c>
      <c r="G2614" s="26">
        <f t="shared" si="167"/>
        <v>15</v>
      </c>
    </row>
    <row r="2615" spans="1:7" ht="15" x14ac:dyDescent="0.25">
      <c r="A2615" s="1">
        <v>44384</v>
      </c>
      <c r="B2615" s="2">
        <v>0.66</v>
      </c>
      <c r="C2615">
        <v>13</v>
      </c>
      <c r="D2615" s="24">
        <f t="shared" si="165"/>
        <v>13</v>
      </c>
      <c r="E2615" s="26" t="str">
        <f t="shared" si="168"/>
        <v>Under</v>
      </c>
      <c r="F2615" s="26" t="str">
        <f t="shared" si="166"/>
        <v>Under</v>
      </c>
      <c r="G2615" s="26">
        <f t="shared" si="167"/>
        <v>15</v>
      </c>
    </row>
    <row r="2616" spans="1:7" ht="15" x14ac:dyDescent="0.25">
      <c r="A2616" s="1">
        <v>44384</v>
      </c>
      <c r="B2616" s="2">
        <v>0.66251157407407402</v>
      </c>
      <c r="C2616">
        <v>16</v>
      </c>
      <c r="D2616" s="24">
        <f t="shared" si="165"/>
        <v>16</v>
      </c>
      <c r="E2616" s="26" t="str">
        <f t="shared" si="168"/>
        <v>Under</v>
      </c>
      <c r="F2616" s="26" t="str">
        <f t="shared" si="166"/>
        <v>Under</v>
      </c>
      <c r="G2616" s="26">
        <f t="shared" si="167"/>
        <v>15</v>
      </c>
    </row>
    <row r="2617" spans="1:7" ht="15" x14ac:dyDescent="0.25">
      <c r="A2617" s="1">
        <v>44384</v>
      </c>
      <c r="B2617" s="2">
        <v>0.66252314814814817</v>
      </c>
      <c r="C2617">
        <v>17</v>
      </c>
      <c r="D2617" s="24">
        <f t="shared" si="165"/>
        <v>17</v>
      </c>
      <c r="E2617" s="26" t="str">
        <f t="shared" si="168"/>
        <v>Under</v>
      </c>
      <c r="F2617" s="26" t="str">
        <f t="shared" si="166"/>
        <v>Under</v>
      </c>
      <c r="G2617" s="26">
        <f t="shared" si="167"/>
        <v>15</v>
      </c>
    </row>
    <row r="2618" spans="1:7" ht="15" x14ac:dyDescent="0.25">
      <c r="A2618" s="1">
        <v>44384</v>
      </c>
      <c r="B2618" s="2">
        <v>0.66386574074074078</v>
      </c>
      <c r="C2618">
        <v>10</v>
      </c>
      <c r="D2618" s="24">
        <f t="shared" si="165"/>
        <v>10</v>
      </c>
      <c r="E2618" s="26" t="str">
        <f t="shared" si="168"/>
        <v>Under</v>
      </c>
      <c r="F2618" s="26" t="str">
        <f t="shared" si="166"/>
        <v>Under</v>
      </c>
      <c r="G2618" s="26">
        <f t="shared" si="167"/>
        <v>15</v>
      </c>
    </row>
    <row r="2619" spans="1:7" ht="15" x14ac:dyDescent="0.25">
      <c r="A2619" s="1">
        <v>44384</v>
      </c>
      <c r="B2619" s="2">
        <v>0.66516203703703702</v>
      </c>
      <c r="C2619">
        <v>11</v>
      </c>
      <c r="D2619" s="24">
        <f t="shared" si="165"/>
        <v>11</v>
      </c>
      <c r="E2619" s="26" t="str">
        <f t="shared" si="168"/>
        <v>Under</v>
      </c>
      <c r="F2619" s="26" t="str">
        <f t="shared" si="166"/>
        <v>Under</v>
      </c>
      <c r="G2619" s="26">
        <f t="shared" si="167"/>
        <v>15</v>
      </c>
    </row>
    <row r="2620" spans="1:7" ht="15" x14ac:dyDescent="0.25">
      <c r="A2620" s="1">
        <v>44384</v>
      </c>
      <c r="B2620" s="2">
        <v>0.66569444444444448</v>
      </c>
      <c r="C2620">
        <v>19</v>
      </c>
      <c r="D2620" s="24">
        <f t="shared" si="165"/>
        <v>19</v>
      </c>
      <c r="E2620" s="26" t="str">
        <f t="shared" si="168"/>
        <v>Under</v>
      </c>
      <c r="F2620" s="26" t="str">
        <f t="shared" si="166"/>
        <v>Under</v>
      </c>
      <c r="G2620" s="26">
        <f t="shared" si="167"/>
        <v>15</v>
      </c>
    </row>
    <row r="2621" spans="1:7" ht="15" x14ac:dyDescent="0.25">
      <c r="A2621" s="1">
        <v>44384</v>
      </c>
      <c r="B2621" s="2">
        <v>0.66571759259259256</v>
      </c>
      <c r="C2621">
        <v>17</v>
      </c>
      <c r="D2621" s="24">
        <f t="shared" si="165"/>
        <v>17</v>
      </c>
      <c r="E2621" s="26" t="str">
        <f t="shared" si="168"/>
        <v>Under</v>
      </c>
      <c r="F2621" s="26" t="str">
        <f t="shared" si="166"/>
        <v>Under</v>
      </c>
      <c r="G2621" s="26">
        <f t="shared" si="167"/>
        <v>15</v>
      </c>
    </row>
    <row r="2622" spans="1:7" ht="15" x14ac:dyDescent="0.25">
      <c r="A2622" s="1">
        <v>44384</v>
      </c>
      <c r="B2622" s="2">
        <v>0.66584490740740743</v>
      </c>
      <c r="C2622">
        <v>12</v>
      </c>
      <c r="D2622" s="24">
        <f t="shared" si="165"/>
        <v>12</v>
      </c>
      <c r="E2622" s="26" t="str">
        <f t="shared" si="168"/>
        <v>Under</v>
      </c>
      <c r="F2622" s="26" t="str">
        <f t="shared" si="166"/>
        <v>Under</v>
      </c>
      <c r="G2622" s="26">
        <f t="shared" si="167"/>
        <v>15</v>
      </c>
    </row>
    <row r="2623" spans="1:7" ht="15" x14ac:dyDescent="0.25">
      <c r="A2623" s="1">
        <v>44384</v>
      </c>
      <c r="B2623" s="2">
        <v>0.66681712962962969</v>
      </c>
      <c r="C2623">
        <v>12</v>
      </c>
      <c r="D2623" s="24">
        <f t="shared" si="165"/>
        <v>12</v>
      </c>
      <c r="E2623" s="26" t="str">
        <f t="shared" si="168"/>
        <v>Under</v>
      </c>
      <c r="F2623" s="26" t="str">
        <f t="shared" si="166"/>
        <v>Under</v>
      </c>
      <c r="G2623" s="26">
        <f t="shared" si="167"/>
        <v>16</v>
      </c>
    </row>
    <row r="2624" spans="1:7" ht="15" x14ac:dyDescent="0.25">
      <c r="A2624" s="1">
        <v>44384</v>
      </c>
      <c r="B2624" s="2">
        <v>0.66715277777777782</v>
      </c>
      <c r="C2624">
        <v>18</v>
      </c>
      <c r="D2624" s="24">
        <f t="shared" si="165"/>
        <v>18</v>
      </c>
      <c r="E2624" s="26" t="str">
        <f t="shared" si="168"/>
        <v>Under</v>
      </c>
      <c r="F2624" s="26" t="str">
        <f t="shared" si="166"/>
        <v>Under</v>
      </c>
      <c r="G2624" s="26">
        <f t="shared" si="167"/>
        <v>16</v>
      </c>
    </row>
    <row r="2625" spans="1:7" ht="15" x14ac:dyDescent="0.25">
      <c r="A2625" s="1">
        <v>44384</v>
      </c>
      <c r="B2625" s="2">
        <v>0.67098379629629623</v>
      </c>
      <c r="C2625">
        <v>14</v>
      </c>
      <c r="D2625" s="24">
        <f t="shared" si="165"/>
        <v>14</v>
      </c>
      <c r="E2625" s="26" t="str">
        <f t="shared" si="168"/>
        <v>Under</v>
      </c>
      <c r="F2625" s="26" t="str">
        <f t="shared" si="166"/>
        <v>Under</v>
      </c>
      <c r="G2625" s="26">
        <f t="shared" si="167"/>
        <v>16</v>
      </c>
    </row>
    <row r="2626" spans="1:7" ht="15" x14ac:dyDescent="0.25">
      <c r="A2626" s="1">
        <v>44384</v>
      </c>
      <c r="B2626" s="2">
        <v>0.6715740740740741</v>
      </c>
      <c r="C2626">
        <v>18</v>
      </c>
      <c r="D2626" s="24">
        <f t="shared" si="165"/>
        <v>18</v>
      </c>
      <c r="E2626" s="26" t="str">
        <f t="shared" si="168"/>
        <v>Under</v>
      </c>
      <c r="F2626" s="26" t="str">
        <f t="shared" si="166"/>
        <v>Under</v>
      </c>
      <c r="G2626" s="26">
        <f t="shared" si="167"/>
        <v>16</v>
      </c>
    </row>
    <row r="2627" spans="1:7" ht="15" x14ac:dyDescent="0.25">
      <c r="A2627" s="1">
        <v>44384</v>
      </c>
      <c r="B2627" s="2">
        <v>0.67159722222222218</v>
      </c>
      <c r="C2627">
        <v>15</v>
      </c>
      <c r="D2627" s="24">
        <f t="shared" si="165"/>
        <v>15</v>
      </c>
      <c r="E2627" s="26" t="str">
        <f t="shared" si="168"/>
        <v>Under</v>
      </c>
      <c r="F2627" s="26" t="str">
        <f t="shared" si="166"/>
        <v>Under</v>
      </c>
      <c r="G2627" s="26">
        <f t="shared" si="167"/>
        <v>16</v>
      </c>
    </row>
    <row r="2628" spans="1:7" ht="15" x14ac:dyDescent="0.25">
      <c r="A2628" s="1">
        <v>44384</v>
      </c>
      <c r="B2628" s="2">
        <v>0.67163194444444452</v>
      </c>
      <c r="C2628">
        <v>16</v>
      </c>
      <c r="D2628" s="24">
        <f t="shared" si="165"/>
        <v>16</v>
      </c>
      <c r="E2628" s="26" t="str">
        <f t="shared" si="168"/>
        <v>Under</v>
      </c>
      <c r="F2628" s="26" t="str">
        <f t="shared" si="166"/>
        <v>Under</v>
      </c>
      <c r="G2628" s="26">
        <f t="shared" si="167"/>
        <v>16</v>
      </c>
    </row>
    <row r="2629" spans="1:7" ht="15" x14ac:dyDescent="0.25">
      <c r="A2629" s="1">
        <v>44384</v>
      </c>
      <c r="B2629" s="2">
        <v>0.67307870370370371</v>
      </c>
      <c r="C2629">
        <v>19</v>
      </c>
      <c r="D2629" s="24">
        <f t="shared" si="165"/>
        <v>19</v>
      </c>
      <c r="E2629" s="26" t="str">
        <f t="shared" si="168"/>
        <v>Under</v>
      </c>
      <c r="F2629" s="26" t="str">
        <f t="shared" si="166"/>
        <v>Under</v>
      </c>
      <c r="G2629" s="26">
        <f t="shared" si="167"/>
        <v>16</v>
      </c>
    </row>
    <row r="2630" spans="1:7" ht="15" x14ac:dyDescent="0.25">
      <c r="A2630" s="1">
        <v>44384</v>
      </c>
      <c r="B2630" s="2">
        <v>0.67310185185185178</v>
      </c>
      <c r="C2630">
        <v>16</v>
      </c>
      <c r="D2630" s="24">
        <f t="shared" si="165"/>
        <v>16</v>
      </c>
      <c r="E2630" s="26" t="str">
        <f t="shared" si="168"/>
        <v>Under</v>
      </c>
      <c r="F2630" s="26" t="str">
        <f t="shared" si="166"/>
        <v>Under</v>
      </c>
      <c r="G2630" s="26">
        <f t="shared" si="167"/>
        <v>16</v>
      </c>
    </row>
    <row r="2631" spans="1:7" ht="15" x14ac:dyDescent="0.25">
      <c r="A2631" s="1">
        <v>44384</v>
      </c>
      <c r="B2631" s="2">
        <v>0.67417824074074073</v>
      </c>
      <c r="C2631">
        <v>16</v>
      </c>
      <c r="D2631" s="24">
        <f t="shared" si="165"/>
        <v>16</v>
      </c>
      <c r="E2631" s="26" t="str">
        <f t="shared" si="168"/>
        <v>Under</v>
      </c>
      <c r="F2631" s="26" t="str">
        <f t="shared" si="166"/>
        <v>Under</v>
      </c>
      <c r="G2631" s="26">
        <f t="shared" si="167"/>
        <v>16</v>
      </c>
    </row>
    <row r="2632" spans="1:7" ht="15" x14ac:dyDescent="0.25">
      <c r="A2632" s="1">
        <v>44384</v>
      </c>
      <c r="B2632" s="2">
        <v>0.67421296296296296</v>
      </c>
      <c r="C2632">
        <v>12</v>
      </c>
      <c r="D2632" s="24">
        <f t="shared" si="165"/>
        <v>12</v>
      </c>
      <c r="E2632" s="26" t="str">
        <f t="shared" si="168"/>
        <v>Under</v>
      </c>
      <c r="F2632" s="26" t="str">
        <f t="shared" si="166"/>
        <v>Under</v>
      </c>
      <c r="G2632" s="26">
        <f t="shared" si="167"/>
        <v>16</v>
      </c>
    </row>
    <row r="2633" spans="1:7" ht="15" x14ac:dyDescent="0.25">
      <c r="A2633" s="1">
        <v>44384</v>
      </c>
      <c r="B2633" s="2">
        <v>0.67484953703703709</v>
      </c>
      <c r="C2633">
        <v>22</v>
      </c>
      <c r="D2633" s="24">
        <f t="shared" si="165"/>
        <v>22</v>
      </c>
      <c r="E2633" s="26" t="str">
        <f t="shared" si="168"/>
        <v>Under</v>
      </c>
      <c r="F2633" s="26" t="str">
        <f t="shared" si="166"/>
        <v>Over</v>
      </c>
      <c r="G2633" s="26">
        <f t="shared" si="167"/>
        <v>16</v>
      </c>
    </row>
    <row r="2634" spans="1:7" ht="15" x14ac:dyDescent="0.25">
      <c r="A2634" s="1">
        <v>44384</v>
      </c>
      <c r="B2634" s="2">
        <v>0.67534722222222221</v>
      </c>
      <c r="C2634">
        <v>10</v>
      </c>
      <c r="D2634" s="24">
        <f t="shared" si="165"/>
        <v>10</v>
      </c>
      <c r="E2634" s="26" t="str">
        <f t="shared" si="168"/>
        <v>Under</v>
      </c>
      <c r="F2634" s="26" t="str">
        <f t="shared" si="166"/>
        <v>Under</v>
      </c>
      <c r="G2634" s="26">
        <f t="shared" si="167"/>
        <v>16</v>
      </c>
    </row>
    <row r="2635" spans="1:7" ht="15" x14ac:dyDescent="0.25">
      <c r="A2635" s="1">
        <v>44384</v>
      </c>
      <c r="B2635" s="2">
        <v>0.67658564814814814</v>
      </c>
      <c r="C2635">
        <v>14</v>
      </c>
      <c r="D2635" s="24">
        <f t="shared" si="165"/>
        <v>14</v>
      </c>
      <c r="E2635" s="26" t="str">
        <f t="shared" si="168"/>
        <v>Under</v>
      </c>
      <c r="F2635" s="26" t="str">
        <f t="shared" si="166"/>
        <v>Under</v>
      </c>
      <c r="G2635" s="26">
        <f t="shared" si="167"/>
        <v>16</v>
      </c>
    </row>
    <row r="2636" spans="1:7" ht="15" x14ac:dyDescent="0.25">
      <c r="A2636" s="1">
        <v>44384</v>
      </c>
      <c r="B2636" s="2">
        <v>0.6780787037037036</v>
      </c>
      <c r="C2636">
        <v>17</v>
      </c>
      <c r="D2636" s="24">
        <f t="shared" si="165"/>
        <v>17</v>
      </c>
      <c r="E2636" s="26" t="str">
        <f t="shared" si="168"/>
        <v>Under</v>
      </c>
      <c r="F2636" s="26" t="str">
        <f t="shared" si="166"/>
        <v>Under</v>
      </c>
      <c r="G2636" s="26">
        <f t="shared" si="167"/>
        <v>16</v>
      </c>
    </row>
    <row r="2637" spans="1:7" ht="15" x14ac:dyDescent="0.25">
      <c r="A2637" s="1">
        <v>44384</v>
      </c>
      <c r="B2637" s="2">
        <v>0.67822916666666666</v>
      </c>
      <c r="C2637">
        <v>11</v>
      </c>
      <c r="D2637" s="24">
        <f t="shared" si="165"/>
        <v>11</v>
      </c>
      <c r="E2637" s="26" t="str">
        <f t="shared" si="168"/>
        <v>Under</v>
      </c>
      <c r="F2637" s="26" t="str">
        <f t="shared" si="166"/>
        <v>Under</v>
      </c>
      <c r="G2637" s="26">
        <f t="shared" si="167"/>
        <v>16</v>
      </c>
    </row>
    <row r="2638" spans="1:7" ht="15" x14ac:dyDescent="0.25">
      <c r="A2638" s="1">
        <v>44384</v>
      </c>
      <c r="B2638" s="2">
        <v>0.67944444444444441</v>
      </c>
      <c r="C2638">
        <v>14</v>
      </c>
      <c r="D2638" s="24">
        <f t="shared" si="165"/>
        <v>14</v>
      </c>
      <c r="E2638" s="26" t="str">
        <f t="shared" si="168"/>
        <v>Under</v>
      </c>
      <c r="F2638" s="26" t="str">
        <f t="shared" si="166"/>
        <v>Under</v>
      </c>
      <c r="G2638" s="26">
        <f t="shared" si="167"/>
        <v>16</v>
      </c>
    </row>
    <row r="2639" spans="1:7" ht="15" x14ac:dyDescent="0.25">
      <c r="A2639" s="1">
        <v>44384</v>
      </c>
      <c r="B2639" s="2">
        <v>0.67995370370370367</v>
      </c>
      <c r="C2639">
        <v>16</v>
      </c>
      <c r="D2639" s="24">
        <f t="shared" si="165"/>
        <v>16</v>
      </c>
      <c r="E2639" s="26" t="str">
        <f t="shared" si="168"/>
        <v>Under</v>
      </c>
      <c r="F2639" s="26" t="str">
        <f t="shared" si="166"/>
        <v>Under</v>
      </c>
      <c r="G2639" s="26">
        <f t="shared" si="167"/>
        <v>16</v>
      </c>
    </row>
    <row r="2640" spans="1:7" ht="15" x14ac:dyDescent="0.25">
      <c r="A2640" s="1">
        <v>44384</v>
      </c>
      <c r="B2640" s="2">
        <v>0.68332175925925931</v>
      </c>
      <c r="C2640">
        <v>18</v>
      </c>
      <c r="D2640" s="24">
        <f t="shared" si="165"/>
        <v>18</v>
      </c>
      <c r="E2640" s="26" t="str">
        <f t="shared" si="168"/>
        <v>Under</v>
      </c>
      <c r="F2640" s="26" t="str">
        <f t="shared" si="166"/>
        <v>Under</v>
      </c>
      <c r="G2640" s="26">
        <f t="shared" si="167"/>
        <v>16</v>
      </c>
    </row>
    <row r="2641" spans="1:7" ht="15" x14ac:dyDescent="0.25">
      <c r="A2641" s="1">
        <v>44384</v>
      </c>
      <c r="B2641" s="2">
        <v>0.68540509259259252</v>
      </c>
      <c r="C2641">
        <v>12</v>
      </c>
      <c r="D2641" s="24">
        <f t="shared" si="165"/>
        <v>12</v>
      </c>
      <c r="E2641" s="26" t="str">
        <f t="shared" si="168"/>
        <v>Under</v>
      </c>
      <c r="F2641" s="26" t="str">
        <f t="shared" si="166"/>
        <v>Under</v>
      </c>
      <c r="G2641" s="26">
        <f t="shared" si="167"/>
        <v>16</v>
      </c>
    </row>
    <row r="2642" spans="1:7" ht="15" x14ac:dyDescent="0.25">
      <c r="A2642" s="1">
        <v>44384</v>
      </c>
      <c r="B2642" s="2">
        <v>0.68568287037037035</v>
      </c>
      <c r="C2642">
        <v>15</v>
      </c>
      <c r="D2642" s="24">
        <f t="shared" si="165"/>
        <v>15</v>
      </c>
      <c r="E2642" s="26" t="str">
        <f t="shared" si="168"/>
        <v>Under</v>
      </c>
      <c r="F2642" s="26" t="str">
        <f t="shared" si="166"/>
        <v>Under</v>
      </c>
      <c r="G2642" s="26">
        <f t="shared" si="167"/>
        <v>16</v>
      </c>
    </row>
    <row r="2643" spans="1:7" ht="15" x14ac:dyDescent="0.25">
      <c r="A2643" s="1">
        <v>44384</v>
      </c>
      <c r="B2643" s="2">
        <v>0.6883217592592592</v>
      </c>
      <c r="C2643">
        <v>15</v>
      </c>
      <c r="D2643" s="24">
        <f t="shared" si="165"/>
        <v>15</v>
      </c>
      <c r="E2643" s="26" t="str">
        <f t="shared" si="168"/>
        <v>Under</v>
      </c>
      <c r="F2643" s="26" t="str">
        <f t="shared" si="166"/>
        <v>Under</v>
      </c>
      <c r="G2643" s="26">
        <f t="shared" si="167"/>
        <v>16</v>
      </c>
    </row>
    <row r="2644" spans="1:7" ht="15" x14ac:dyDescent="0.25">
      <c r="A2644" s="1">
        <v>44384</v>
      </c>
      <c r="B2644" s="2">
        <v>0.68833333333333335</v>
      </c>
      <c r="C2644">
        <v>21</v>
      </c>
      <c r="D2644" s="24">
        <f t="shared" si="165"/>
        <v>21</v>
      </c>
      <c r="E2644" s="26" t="str">
        <f t="shared" si="168"/>
        <v>Under</v>
      </c>
      <c r="F2644" s="26" t="str">
        <f t="shared" si="166"/>
        <v>Over</v>
      </c>
      <c r="G2644" s="26">
        <f t="shared" si="167"/>
        <v>16</v>
      </c>
    </row>
    <row r="2645" spans="1:7" ht="15" x14ac:dyDescent="0.25">
      <c r="A2645" s="1">
        <v>44384</v>
      </c>
      <c r="B2645" s="2">
        <v>0.68887731481481485</v>
      </c>
      <c r="C2645">
        <v>22</v>
      </c>
      <c r="D2645" s="24">
        <f t="shared" si="165"/>
        <v>22</v>
      </c>
      <c r="E2645" s="26" t="str">
        <f t="shared" si="168"/>
        <v>Under</v>
      </c>
      <c r="F2645" s="26" t="str">
        <f t="shared" si="166"/>
        <v>Over</v>
      </c>
      <c r="G2645" s="26">
        <f t="shared" si="167"/>
        <v>16</v>
      </c>
    </row>
    <row r="2646" spans="1:7" ht="15" x14ac:dyDescent="0.25">
      <c r="A2646" s="1">
        <v>44384</v>
      </c>
      <c r="B2646" s="2">
        <v>0.69003472222222229</v>
      </c>
      <c r="C2646">
        <v>20</v>
      </c>
      <c r="D2646" s="24">
        <f t="shared" si="165"/>
        <v>20</v>
      </c>
      <c r="E2646" s="26" t="str">
        <f t="shared" si="168"/>
        <v>Under</v>
      </c>
      <c r="F2646" s="26" t="str">
        <f t="shared" si="166"/>
        <v>Under</v>
      </c>
      <c r="G2646" s="26">
        <f t="shared" si="167"/>
        <v>16</v>
      </c>
    </row>
    <row r="2647" spans="1:7" ht="15" x14ac:dyDescent="0.25">
      <c r="A2647" s="1">
        <v>44384</v>
      </c>
      <c r="B2647" s="2">
        <v>0.69005787037037036</v>
      </c>
      <c r="C2647">
        <v>20</v>
      </c>
      <c r="D2647" s="24">
        <f t="shared" ref="D2647:D2710" si="169">IF(C2647="","",IF($B$9="mph",C2647,ROUND(C2647*0.6214,0)))</f>
        <v>20</v>
      </c>
      <c r="E2647" s="26" t="str">
        <f t="shared" si="168"/>
        <v>Under</v>
      </c>
      <c r="F2647" s="26" t="str">
        <f t="shared" ref="F2647:F2710" si="170">IF(D2647="","",IF(D2647&gt;$B$10,"Over","Under"))</f>
        <v>Under</v>
      </c>
      <c r="G2647" s="26">
        <f t="shared" ref="G2647:G2710" si="171">HOUR(B2647)</f>
        <v>16</v>
      </c>
    </row>
    <row r="2648" spans="1:7" ht="15" x14ac:dyDescent="0.25">
      <c r="A2648" s="1">
        <v>44384</v>
      </c>
      <c r="B2648" s="2">
        <v>0.69136574074074064</v>
      </c>
      <c r="C2648">
        <v>17</v>
      </c>
      <c r="D2648" s="24">
        <f t="shared" si="169"/>
        <v>17</v>
      </c>
      <c r="E2648" s="26" t="str">
        <f t="shared" ref="E2648:E2711" si="172">IF(D2648="","",IF(D2648&gt;$B$11,"Over","Under"))</f>
        <v>Under</v>
      </c>
      <c r="F2648" s="26" t="str">
        <f t="shared" si="170"/>
        <v>Under</v>
      </c>
      <c r="G2648" s="26">
        <f t="shared" si="171"/>
        <v>16</v>
      </c>
    </row>
    <row r="2649" spans="1:7" ht="15" x14ac:dyDescent="0.25">
      <c r="A2649" s="1">
        <v>44384</v>
      </c>
      <c r="B2649" s="2">
        <v>0.69476851851851851</v>
      </c>
      <c r="C2649">
        <v>17</v>
      </c>
      <c r="D2649" s="24">
        <f t="shared" si="169"/>
        <v>17</v>
      </c>
      <c r="E2649" s="26" t="str">
        <f t="shared" si="172"/>
        <v>Under</v>
      </c>
      <c r="F2649" s="26" t="str">
        <f t="shared" si="170"/>
        <v>Under</v>
      </c>
      <c r="G2649" s="26">
        <f t="shared" si="171"/>
        <v>16</v>
      </c>
    </row>
    <row r="2650" spans="1:7" ht="15" x14ac:dyDescent="0.25">
      <c r="A2650" s="1">
        <v>44384</v>
      </c>
      <c r="B2650" s="2">
        <v>0.69545138888888891</v>
      </c>
      <c r="C2650">
        <v>12</v>
      </c>
      <c r="D2650" s="24">
        <f t="shared" si="169"/>
        <v>12</v>
      </c>
      <c r="E2650" s="26" t="str">
        <f t="shared" si="172"/>
        <v>Under</v>
      </c>
      <c r="F2650" s="26" t="str">
        <f t="shared" si="170"/>
        <v>Under</v>
      </c>
      <c r="G2650" s="26">
        <f t="shared" si="171"/>
        <v>16</v>
      </c>
    </row>
    <row r="2651" spans="1:7" ht="15" x14ac:dyDescent="0.25">
      <c r="A2651" s="1">
        <v>44384</v>
      </c>
      <c r="B2651" s="2">
        <v>0.6959953703703704</v>
      </c>
      <c r="C2651">
        <v>12</v>
      </c>
      <c r="D2651" s="24">
        <f t="shared" si="169"/>
        <v>12</v>
      </c>
      <c r="E2651" s="26" t="str">
        <f t="shared" si="172"/>
        <v>Under</v>
      </c>
      <c r="F2651" s="26" t="str">
        <f t="shared" si="170"/>
        <v>Under</v>
      </c>
      <c r="G2651" s="26">
        <f t="shared" si="171"/>
        <v>16</v>
      </c>
    </row>
    <row r="2652" spans="1:7" ht="15" x14ac:dyDescent="0.25">
      <c r="A2652" s="1">
        <v>44384</v>
      </c>
      <c r="B2652" s="2">
        <v>0.69644675925925925</v>
      </c>
      <c r="C2652">
        <v>12</v>
      </c>
      <c r="D2652" s="24">
        <f t="shared" si="169"/>
        <v>12</v>
      </c>
      <c r="E2652" s="26" t="str">
        <f t="shared" si="172"/>
        <v>Under</v>
      </c>
      <c r="F2652" s="26" t="str">
        <f t="shared" si="170"/>
        <v>Under</v>
      </c>
      <c r="G2652" s="26">
        <f t="shared" si="171"/>
        <v>16</v>
      </c>
    </row>
    <row r="2653" spans="1:7" ht="15" x14ac:dyDescent="0.25">
      <c r="A2653" s="1">
        <v>44384</v>
      </c>
      <c r="B2653" s="2">
        <v>0.69694444444444448</v>
      </c>
      <c r="C2653">
        <v>8</v>
      </c>
      <c r="D2653" s="24">
        <f t="shared" si="169"/>
        <v>8</v>
      </c>
      <c r="E2653" s="26" t="str">
        <f t="shared" si="172"/>
        <v>Under</v>
      </c>
      <c r="F2653" s="26" t="str">
        <f t="shared" si="170"/>
        <v>Under</v>
      </c>
      <c r="G2653" s="26">
        <f t="shared" si="171"/>
        <v>16</v>
      </c>
    </row>
    <row r="2654" spans="1:7" ht="15" x14ac:dyDescent="0.25">
      <c r="A2654" s="1">
        <v>44384</v>
      </c>
      <c r="B2654" s="2">
        <v>0.69811342592592596</v>
      </c>
      <c r="C2654">
        <v>15</v>
      </c>
      <c r="D2654" s="24">
        <f t="shared" si="169"/>
        <v>15</v>
      </c>
      <c r="E2654" s="26" t="str">
        <f t="shared" si="172"/>
        <v>Under</v>
      </c>
      <c r="F2654" s="26" t="str">
        <f t="shared" si="170"/>
        <v>Under</v>
      </c>
      <c r="G2654" s="26">
        <f t="shared" si="171"/>
        <v>16</v>
      </c>
    </row>
    <row r="2655" spans="1:7" ht="15" x14ac:dyDescent="0.25">
      <c r="A2655" s="1">
        <v>44384</v>
      </c>
      <c r="B2655" s="2">
        <v>0.69866898148148149</v>
      </c>
      <c r="C2655">
        <v>9</v>
      </c>
      <c r="D2655" s="24">
        <f t="shared" si="169"/>
        <v>9</v>
      </c>
      <c r="E2655" s="26" t="str">
        <f t="shared" si="172"/>
        <v>Under</v>
      </c>
      <c r="F2655" s="26" t="str">
        <f t="shared" si="170"/>
        <v>Under</v>
      </c>
      <c r="G2655" s="26">
        <f t="shared" si="171"/>
        <v>16</v>
      </c>
    </row>
    <row r="2656" spans="1:7" ht="15" x14ac:dyDescent="0.25">
      <c r="A2656" s="1">
        <v>44384</v>
      </c>
      <c r="B2656" s="2">
        <v>0.70008101851851856</v>
      </c>
      <c r="C2656">
        <v>12</v>
      </c>
      <c r="D2656" s="24">
        <f t="shared" si="169"/>
        <v>12</v>
      </c>
      <c r="E2656" s="26" t="str">
        <f t="shared" si="172"/>
        <v>Under</v>
      </c>
      <c r="F2656" s="26" t="str">
        <f t="shared" si="170"/>
        <v>Under</v>
      </c>
      <c r="G2656" s="26">
        <f t="shared" si="171"/>
        <v>16</v>
      </c>
    </row>
    <row r="2657" spans="1:7" ht="15" x14ac:dyDescent="0.25">
      <c r="A2657" s="1">
        <v>44384</v>
      </c>
      <c r="B2657" s="2">
        <v>0.70108796296296294</v>
      </c>
      <c r="C2657">
        <v>17</v>
      </c>
      <c r="D2657" s="24">
        <f t="shared" si="169"/>
        <v>17</v>
      </c>
      <c r="E2657" s="26" t="str">
        <f t="shared" si="172"/>
        <v>Under</v>
      </c>
      <c r="F2657" s="26" t="str">
        <f t="shared" si="170"/>
        <v>Under</v>
      </c>
      <c r="G2657" s="26">
        <f t="shared" si="171"/>
        <v>16</v>
      </c>
    </row>
    <row r="2658" spans="1:7" ht="15" x14ac:dyDescent="0.25">
      <c r="A2658" s="1">
        <v>44384</v>
      </c>
      <c r="B2658" s="2">
        <v>0.70240740740740737</v>
      </c>
      <c r="C2658">
        <v>11</v>
      </c>
      <c r="D2658" s="24">
        <f t="shared" si="169"/>
        <v>11</v>
      </c>
      <c r="E2658" s="26" t="str">
        <f t="shared" si="172"/>
        <v>Under</v>
      </c>
      <c r="F2658" s="26" t="str">
        <f t="shared" si="170"/>
        <v>Under</v>
      </c>
      <c r="G2658" s="26">
        <f t="shared" si="171"/>
        <v>16</v>
      </c>
    </row>
    <row r="2659" spans="1:7" ht="15" x14ac:dyDescent="0.25">
      <c r="A2659" s="1">
        <v>44384</v>
      </c>
      <c r="B2659" s="2">
        <v>0.70273148148148146</v>
      </c>
      <c r="C2659">
        <v>16</v>
      </c>
      <c r="D2659" s="24">
        <f t="shared" si="169"/>
        <v>16</v>
      </c>
      <c r="E2659" s="26" t="str">
        <f t="shared" si="172"/>
        <v>Under</v>
      </c>
      <c r="F2659" s="26" t="str">
        <f t="shared" si="170"/>
        <v>Under</v>
      </c>
      <c r="G2659" s="26">
        <f t="shared" si="171"/>
        <v>16</v>
      </c>
    </row>
    <row r="2660" spans="1:7" ht="15" x14ac:dyDescent="0.25">
      <c r="A2660" s="1">
        <v>44384</v>
      </c>
      <c r="B2660" s="2">
        <v>0.70281249999999995</v>
      </c>
      <c r="C2660">
        <v>15</v>
      </c>
      <c r="D2660" s="24">
        <f t="shared" si="169"/>
        <v>15</v>
      </c>
      <c r="E2660" s="26" t="str">
        <f t="shared" si="172"/>
        <v>Under</v>
      </c>
      <c r="F2660" s="26" t="str">
        <f t="shared" si="170"/>
        <v>Under</v>
      </c>
      <c r="G2660" s="26">
        <f t="shared" si="171"/>
        <v>16</v>
      </c>
    </row>
    <row r="2661" spans="1:7" ht="15" x14ac:dyDescent="0.25">
      <c r="A2661" s="1">
        <v>44384</v>
      </c>
      <c r="B2661" s="2">
        <v>0.70445601851851858</v>
      </c>
      <c r="C2661">
        <v>13</v>
      </c>
      <c r="D2661" s="24">
        <f t="shared" si="169"/>
        <v>13</v>
      </c>
      <c r="E2661" s="26" t="str">
        <f t="shared" si="172"/>
        <v>Under</v>
      </c>
      <c r="F2661" s="26" t="str">
        <f t="shared" si="170"/>
        <v>Under</v>
      </c>
      <c r="G2661" s="26">
        <f t="shared" si="171"/>
        <v>16</v>
      </c>
    </row>
    <row r="2662" spans="1:7" ht="15" x14ac:dyDescent="0.25">
      <c r="A2662" s="1">
        <v>44384</v>
      </c>
      <c r="B2662" s="2">
        <v>0.70746527777777779</v>
      </c>
      <c r="C2662">
        <v>22</v>
      </c>
      <c r="D2662" s="24">
        <f t="shared" si="169"/>
        <v>22</v>
      </c>
      <c r="E2662" s="26" t="str">
        <f t="shared" si="172"/>
        <v>Under</v>
      </c>
      <c r="F2662" s="26" t="str">
        <f t="shared" si="170"/>
        <v>Over</v>
      </c>
      <c r="G2662" s="26">
        <f t="shared" si="171"/>
        <v>16</v>
      </c>
    </row>
    <row r="2663" spans="1:7" ht="15" x14ac:dyDescent="0.25">
      <c r="A2663" s="1">
        <v>44384</v>
      </c>
      <c r="B2663" s="2">
        <v>0.70747685185185183</v>
      </c>
      <c r="C2663">
        <v>21</v>
      </c>
      <c r="D2663" s="24">
        <f t="shared" si="169"/>
        <v>21</v>
      </c>
      <c r="E2663" s="26" t="str">
        <f t="shared" si="172"/>
        <v>Under</v>
      </c>
      <c r="F2663" s="26" t="str">
        <f t="shared" si="170"/>
        <v>Over</v>
      </c>
      <c r="G2663" s="26">
        <f t="shared" si="171"/>
        <v>16</v>
      </c>
    </row>
    <row r="2664" spans="1:7" ht="15" x14ac:dyDescent="0.25">
      <c r="A2664" s="1">
        <v>44384</v>
      </c>
      <c r="B2664" s="2">
        <v>0.70762731481481478</v>
      </c>
      <c r="C2664">
        <v>16</v>
      </c>
      <c r="D2664" s="24">
        <f t="shared" si="169"/>
        <v>16</v>
      </c>
      <c r="E2664" s="26" t="str">
        <f t="shared" si="172"/>
        <v>Under</v>
      </c>
      <c r="F2664" s="26" t="str">
        <f t="shared" si="170"/>
        <v>Under</v>
      </c>
      <c r="G2664" s="26">
        <f t="shared" si="171"/>
        <v>16</v>
      </c>
    </row>
    <row r="2665" spans="1:7" ht="15" x14ac:dyDescent="0.25">
      <c r="A2665" s="1">
        <v>44384</v>
      </c>
      <c r="B2665" s="2">
        <v>0.70766203703703701</v>
      </c>
      <c r="C2665">
        <v>14</v>
      </c>
      <c r="D2665" s="24">
        <f t="shared" si="169"/>
        <v>14</v>
      </c>
      <c r="E2665" s="26" t="str">
        <f t="shared" si="172"/>
        <v>Under</v>
      </c>
      <c r="F2665" s="26" t="str">
        <f t="shared" si="170"/>
        <v>Under</v>
      </c>
      <c r="G2665" s="26">
        <f t="shared" si="171"/>
        <v>16</v>
      </c>
    </row>
    <row r="2666" spans="1:7" ht="15" x14ac:dyDescent="0.25">
      <c r="A2666" s="1">
        <v>44384</v>
      </c>
      <c r="B2666" s="2">
        <v>0.70797453703703705</v>
      </c>
      <c r="C2666">
        <v>12</v>
      </c>
      <c r="D2666" s="24">
        <f t="shared" si="169"/>
        <v>12</v>
      </c>
      <c r="E2666" s="26" t="str">
        <f t="shared" si="172"/>
        <v>Under</v>
      </c>
      <c r="F2666" s="26" t="str">
        <f t="shared" si="170"/>
        <v>Under</v>
      </c>
      <c r="G2666" s="26">
        <f t="shared" si="171"/>
        <v>16</v>
      </c>
    </row>
    <row r="2667" spans="1:7" ht="15" x14ac:dyDescent="0.25">
      <c r="A2667" s="1">
        <v>44384</v>
      </c>
      <c r="B2667" s="2">
        <v>0.70954861111111101</v>
      </c>
      <c r="C2667">
        <v>13</v>
      </c>
      <c r="D2667" s="24">
        <f t="shared" si="169"/>
        <v>13</v>
      </c>
      <c r="E2667" s="26" t="str">
        <f t="shared" si="172"/>
        <v>Under</v>
      </c>
      <c r="F2667" s="26" t="str">
        <f t="shared" si="170"/>
        <v>Under</v>
      </c>
      <c r="G2667" s="26">
        <f t="shared" si="171"/>
        <v>17</v>
      </c>
    </row>
    <row r="2668" spans="1:7" ht="15" x14ac:dyDescent="0.25">
      <c r="A2668" s="1">
        <v>44384</v>
      </c>
      <c r="B2668" s="2">
        <v>0.71049768518518519</v>
      </c>
      <c r="C2668">
        <v>12</v>
      </c>
      <c r="D2668" s="24">
        <f t="shared" si="169"/>
        <v>12</v>
      </c>
      <c r="E2668" s="26" t="str">
        <f t="shared" si="172"/>
        <v>Under</v>
      </c>
      <c r="F2668" s="26" t="str">
        <f t="shared" si="170"/>
        <v>Under</v>
      </c>
      <c r="G2668" s="26">
        <f t="shared" si="171"/>
        <v>17</v>
      </c>
    </row>
    <row r="2669" spans="1:7" ht="15" x14ac:dyDescent="0.25">
      <c r="A2669" s="1">
        <v>44384</v>
      </c>
      <c r="B2669" s="2">
        <v>0.7115393518518518</v>
      </c>
      <c r="C2669">
        <v>13</v>
      </c>
      <c r="D2669" s="24">
        <f t="shared" si="169"/>
        <v>13</v>
      </c>
      <c r="E2669" s="26" t="str">
        <f t="shared" si="172"/>
        <v>Under</v>
      </c>
      <c r="F2669" s="26" t="str">
        <f t="shared" si="170"/>
        <v>Under</v>
      </c>
      <c r="G2669" s="26">
        <f t="shared" si="171"/>
        <v>17</v>
      </c>
    </row>
    <row r="2670" spans="1:7" ht="15" x14ac:dyDescent="0.25">
      <c r="A2670" s="1">
        <v>44384</v>
      </c>
      <c r="B2670" s="2">
        <v>0.71217592592592593</v>
      </c>
      <c r="C2670">
        <v>23</v>
      </c>
      <c r="D2670" s="24">
        <f t="shared" si="169"/>
        <v>23</v>
      </c>
      <c r="E2670" s="26" t="str">
        <f t="shared" si="172"/>
        <v>Under</v>
      </c>
      <c r="F2670" s="26" t="str">
        <f t="shared" si="170"/>
        <v>Over</v>
      </c>
      <c r="G2670" s="26">
        <f t="shared" si="171"/>
        <v>17</v>
      </c>
    </row>
    <row r="2671" spans="1:7" ht="15" x14ac:dyDescent="0.25">
      <c r="A2671" s="1">
        <v>44384</v>
      </c>
      <c r="B2671" s="2">
        <v>0.71372685185185192</v>
      </c>
      <c r="C2671">
        <v>16</v>
      </c>
      <c r="D2671" s="24">
        <f t="shared" si="169"/>
        <v>16</v>
      </c>
      <c r="E2671" s="26" t="str">
        <f t="shared" si="172"/>
        <v>Under</v>
      </c>
      <c r="F2671" s="26" t="str">
        <f t="shared" si="170"/>
        <v>Under</v>
      </c>
      <c r="G2671" s="26">
        <f t="shared" si="171"/>
        <v>17</v>
      </c>
    </row>
    <row r="2672" spans="1:7" ht="15" x14ac:dyDescent="0.25">
      <c r="A2672" s="1">
        <v>44384</v>
      </c>
      <c r="B2672" s="2">
        <v>0.71456018518518516</v>
      </c>
      <c r="C2672">
        <v>11</v>
      </c>
      <c r="D2672" s="24">
        <f t="shared" si="169"/>
        <v>11</v>
      </c>
      <c r="E2672" s="26" t="str">
        <f t="shared" si="172"/>
        <v>Under</v>
      </c>
      <c r="F2672" s="26" t="str">
        <f t="shared" si="170"/>
        <v>Under</v>
      </c>
      <c r="G2672" s="26">
        <f t="shared" si="171"/>
        <v>17</v>
      </c>
    </row>
    <row r="2673" spans="1:7" ht="15" x14ac:dyDescent="0.25">
      <c r="A2673" s="1">
        <v>44384</v>
      </c>
      <c r="B2673" s="2">
        <v>0.71479166666666671</v>
      </c>
      <c r="C2673">
        <v>16</v>
      </c>
      <c r="D2673" s="24">
        <f t="shared" si="169"/>
        <v>16</v>
      </c>
      <c r="E2673" s="26" t="str">
        <f t="shared" si="172"/>
        <v>Under</v>
      </c>
      <c r="F2673" s="26" t="str">
        <f t="shared" si="170"/>
        <v>Under</v>
      </c>
      <c r="G2673" s="26">
        <f t="shared" si="171"/>
        <v>17</v>
      </c>
    </row>
    <row r="2674" spans="1:7" ht="15" x14ac:dyDescent="0.25">
      <c r="A2674" s="1">
        <v>44384</v>
      </c>
      <c r="B2674" s="2">
        <v>0.71487268518518521</v>
      </c>
      <c r="C2674">
        <v>18</v>
      </c>
      <c r="D2674" s="24">
        <f t="shared" si="169"/>
        <v>18</v>
      </c>
      <c r="E2674" s="26" t="str">
        <f t="shared" si="172"/>
        <v>Under</v>
      </c>
      <c r="F2674" s="26" t="str">
        <f t="shared" si="170"/>
        <v>Under</v>
      </c>
      <c r="G2674" s="26">
        <f t="shared" si="171"/>
        <v>17</v>
      </c>
    </row>
    <row r="2675" spans="1:7" ht="15" x14ac:dyDescent="0.25">
      <c r="A2675" s="1">
        <v>44384</v>
      </c>
      <c r="B2675" s="2">
        <v>0.71489583333333329</v>
      </c>
      <c r="C2675">
        <v>18</v>
      </c>
      <c r="D2675" s="24">
        <f t="shared" si="169"/>
        <v>18</v>
      </c>
      <c r="E2675" s="26" t="str">
        <f t="shared" si="172"/>
        <v>Under</v>
      </c>
      <c r="F2675" s="26" t="str">
        <f t="shared" si="170"/>
        <v>Under</v>
      </c>
      <c r="G2675" s="26">
        <f t="shared" si="171"/>
        <v>17</v>
      </c>
    </row>
    <row r="2676" spans="1:7" ht="15" x14ac:dyDescent="0.25">
      <c r="A2676" s="1">
        <v>44384</v>
      </c>
      <c r="B2676" s="2">
        <v>0.7149537037037037</v>
      </c>
      <c r="C2676">
        <v>14</v>
      </c>
      <c r="D2676" s="24">
        <f t="shared" si="169"/>
        <v>14</v>
      </c>
      <c r="E2676" s="26" t="str">
        <f t="shared" si="172"/>
        <v>Under</v>
      </c>
      <c r="F2676" s="26" t="str">
        <f t="shared" si="170"/>
        <v>Under</v>
      </c>
      <c r="G2676" s="26">
        <f t="shared" si="171"/>
        <v>17</v>
      </c>
    </row>
    <row r="2677" spans="1:7" ht="15" x14ac:dyDescent="0.25">
      <c r="A2677" s="1">
        <v>44384</v>
      </c>
      <c r="B2677" s="2">
        <v>0.71510416666666676</v>
      </c>
      <c r="C2677">
        <v>13</v>
      </c>
      <c r="D2677" s="24">
        <f t="shared" si="169"/>
        <v>13</v>
      </c>
      <c r="E2677" s="26" t="str">
        <f t="shared" si="172"/>
        <v>Under</v>
      </c>
      <c r="F2677" s="26" t="str">
        <f t="shared" si="170"/>
        <v>Under</v>
      </c>
      <c r="G2677" s="26">
        <f t="shared" si="171"/>
        <v>17</v>
      </c>
    </row>
    <row r="2678" spans="1:7" ht="15" x14ac:dyDescent="0.25">
      <c r="A2678" s="1">
        <v>44384</v>
      </c>
      <c r="B2678" s="2">
        <v>0.71576388888888898</v>
      </c>
      <c r="C2678">
        <v>18</v>
      </c>
      <c r="D2678" s="24">
        <f t="shared" si="169"/>
        <v>18</v>
      </c>
      <c r="E2678" s="26" t="str">
        <f t="shared" si="172"/>
        <v>Under</v>
      </c>
      <c r="F2678" s="26" t="str">
        <f t="shared" si="170"/>
        <v>Under</v>
      </c>
      <c r="G2678" s="26">
        <f t="shared" si="171"/>
        <v>17</v>
      </c>
    </row>
    <row r="2679" spans="1:7" ht="15" x14ac:dyDescent="0.25">
      <c r="A2679" s="1">
        <v>44384</v>
      </c>
      <c r="B2679" s="2">
        <v>0.7171643518518519</v>
      </c>
      <c r="C2679">
        <v>14</v>
      </c>
      <c r="D2679" s="24">
        <f t="shared" si="169"/>
        <v>14</v>
      </c>
      <c r="E2679" s="26" t="str">
        <f t="shared" si="172"/>
        <v>Under</v>
      </c>
      <c r="F2679" s="26" t="str">
        <f t="shared" si="170"/>
        <v>Under</v>
      </c>
      <c r="G2679" s="26">
        <f t="shared" si="171"/>
        <v>17</v>
      </c>
    </row>
    <row r="2680" spans="1:7" ht="15" x14ac:dyDescent="0.25">
      <c r="A2680" s="1">
        <v>44384</v>
      </c>
      <c r="B2680" s="2">
        <v>0.71784722222222219</v>
      </c>
      <c r="C2680">
        <v>12</v>
      </c>
      <c r="D2680" s="24">
        <f t="shared" si="169"/>
        <v>12</v>
      </c>
      <c r="E2680" s="26" t="str">
        <f t="shared" si="172"/>
        <v>Under</v>
      </c>
      <c r="F2680" s="26" t="str">
        <f t="shared" si="170"/>
        <v>Under</v>
      </c>
      <c r="G2680" s="26">
        <f t="shared" si="171"/>
        <v>17</v>
      </c>
    </row>
    <row r="2681" spans="1:7" ht="15" x14ac:dyDescent="0.25">
      <c r="A2681" s="1">
        <v>44384</v>
      </c>
      <c r="B2681" s="2">
        <v>0.71836805555555561</v>
      </c>
      <c r="C2681">
        <v>17</v>
      </c>
      <c r="D2681" s="24">
        <f t="shared" si="169"/>
        <v>17</v>
      </c>
      <c r="E2681" s="26" t="str">
        <f t="shared" si="172"/>
        <v>Under</v>
      </c>
      <c r="F2681" s="26" t="str">
        <f t="shared" si="170"/>
        <v>Under</v>
      </c>
      <c r="G2681" s="26">
        <f t="shared" si="171"/>
        <v>17</v>
      </c>
    </row>
    <row r="2682" spans="1:7" ht="15" x14ac:dyDescent="0.25">
      <c r="A2682" s="1">
        <v>44384</v>
      </c>
      <c r="B2682" s="2">
        <v>0.71887731481481476</v>
      </c>
      <c r="C2682">
        <v>15</v>
      </c>
      <c r="D2682" s="24">
        <f t="shared" si="169"/>
        <v>15</v>
      </c>
      <c r="E2682" s="26" t="str">
        <f t="shared" si="172"/>
        <v>Under</v>
      </c>
      <c r="F2682" s="26" t="str">
        <f t="shared" si="170"/>
        <v>Under</v>
      </c>
      <c r="G2682" s="26">
        <f t="shared" si="171"/>
        <v>17</v>
      </c>
    </row>
    <row r="2683" spans="1:7" ht="15" x14ac:dyDescent="0.25">
      <c r="A2683" s="1">
        <v>44384</v>
      </c>
      <c r="B2683" s="2">
        <v>0.71929398148148149</v>
      </c>
      <c r="C2683">
        <v>24</v>
      </c>
      <c r="D2683" s="24">
        <f t="shared" si="169"/>
        <v>24</v>
      </c>
      <c r="E2683" s="26" t="str">
        <f t="shared" si="172"/>
        <v>Under</v>
      </c>
      <c r="F2683" s="26" t="str">
        <f t="shared" si="170"/>
        <v>Over</v>
      </c>
      <c r="G2683" s="26">
        <f t="shared" si="171"/>
        <v>17</v>
      </c>
    </row>
    <row r="2684" spans="1:7" ht="15" x14ac:dyDescent="0.25">
      <c r="A2684" s="1">
        <v>44384</v>
      </c>
      <c r="B2684" s="2">
        <v>0.71934027777777787</v>
      </c>
      <c r="C2684">
        <v>18</v>
      </c>
      <c r="D2684" s="24">
        <f t="shared" si="169"/>
        <v>18</v>
      </c>
      <c r="E2684" s="26" t="str">
        <f t="shared" si="172"/>
        <v>Under</v>
      </c>
      <c r="F2684" s="26" t="str">
        <f t="shared" si="170"/>
        <v>Under</v>
      </c>
      <c r="G2684" s="26">
        <f t="shared" si="171"/>
        <v>17</v>
      </c>
    </row>
    <row r="2685" spans="1:7" ht="15" x14ac:dyDescent="0.25">
      <c r="A2685" s="1">
        <v>44384</v>
      </c>
      <c r="B2685" s="2">
        <v>0.72100694444444446</v>
      </c>
      <c r="C2685">
        <v>14</v>
      </c>
      <c r="D2685" s="24">
        <f t="shared" si="169"/>
        <v>14</v>
      </c>
      <c r="E2685" s="26" t="str">
        <f t="shared" si="172"/>
        <v>Under</v>
      </c>
      <c r="F2685" s="26" t="str">
        <f t="shared" si="170"/>
        <v>Under</v>
      </c>
      <c r="G2685" s="26">
        <f t="shared" si="171"/>
        <v>17</v>
      </c>
    </row>
    <row r="2686" spans="1:7" ht="15" x14ac:dyDescent="0.25">
      <c r="A2686" s="1">
        <v>44384</v>
      </c>
      <c r="B2686" s="2">
        <v>0.72119212962962964</v>
      </c>
      <c r="C2686">
        <v>23</v>
      </c>
      <c r="D2686" s="24">
        <f t="shared" si="169"/>
        <v>23</v>
      </c>
      <c r="E2686" s="26" t="str">
        <f t="shared" si="172"/>
        <v>Under</v>
      </c>
      <c r="F2686" s="26" t="str">
        <f t="shared" si="170"/>
        <v>Over</v>
      </c>
      <c r="G2686" s="26">
        <f t="shared" si="171"/>
        <v>17</v>
      </c>
    </row>
    <row r="2687" spans="1:7" ht="15" x14ac:dyDescent="0.25">
      <c r="A2687" s="1">
        <v>44384</v>
      </c>
      <c r="B2687" s="2">
        <v>0.72121527777777772</v>
      </c>
      <c r="C2687">
        <v>24</v>
      </c>
      <c r="D2687" s="24">
        <f t="shared" si="169"/>
        <v>24</v>
      </c>
      <c r="E2687" s="26" t="str">
        <f t="shared" si="172"/>
        <v>Under</v>
      </c>
      <c r="F2687" s="26" t="str">
        <f t="shared" si="170"/>
        <v>Over</v>
      </c>
      <c r="G2687" s="26">
        <f t="shared" si="171"/>
        <v>17</v>
      </c>
    </row>
    <row r="2688" spans="1:7" ht="15" x14ac:dyDescent="0.25">
      <c r="A2688" s="1">
        <v>44384</v>
      </c>
      <c r="B2688" s="2">
        <v>0.72128472222222229</v>
      </c>
      <c r="C2688">
        <v>12</v>
      </c>
      <c r="D2688" s="24">
        <f t="shared" si="169"/>
        <v>12</v>
      </c>
      <c r="E2688" s="26" t="str">
        <f t="shared" si="172"/>
        <v>Under</v>
      </c>
      <c r="F2688" s="26" t="str">
        <f t="shared" si="170"/>
        <v>Under</v>
      </c>
      <c r="G2688" s="26">
        <f t="shared" si="171"/>
        <v>17</v>
      </c>
    </row>
    <row r="2689" spans="1:7" ht="15" x14ac:dyDescent="0.25">
      <c r="A2689" s="1">
        <v>44384</v>
      </c>
      <c r="B2689" s="2">
        <v>0.72149305555555554</v>
      </c>
      <c r="C2689">
        <v>12</v>
      </c>
      <c r="D2689" s="24">
        <f t="shared" si="169"/>
        <v>12</v>
      </c>
      <c r="E2689" s="26" t="str">
        <f t="shared" si="172"/>
        <v>Under</v>
      </c>
      <c r="F2689" s="26" t="str">
        <f t="shared" si="170"/>
        <v>Under</v>
      </c>
      <c r="G2689" s="26">
        <f t="shared" si="171"/>
        <v>17</v>
      </c>
    </row>
    <row r="2690" spans="1:7" ht="15" x14ac:dyDescent="0.25">
      <c r="A2690" s="1">
        <v>44384</v>
      </c>
      <c r="B2690" s="2">
        <v>0.72380787037037031</v>
      </c>
      <c r="C2690">
        <v>24</v>
      </c>
      <c r="D2690" s="24">
        <f t="shared" si="169"/>
        <v>24</v>
      </c>
      <c r="E2690" s="26" t="str">
        <f t="shared" si="172"/>
        <v>Under</v>
      </c>
      <c r="F2690" s="26" t="str">
        <f t="shared" si="170"/>
        <v>Over</v>
      </c>
      <c r="G2690" s="26">
        <f t="shared" si="171"/>
        <v>17</v>
      </c>
    </row>
    <row r="2691" spans="1:7" ht="15" x14ac:dyDescent="0.25">
      <c r="A2691" s="1">
        <v>44384</v>
      </c>
      <c r="B2691" s="2">
        <v>0.72406250000000005</v>
      </c>
      <c r="C2691">
        <v>13</v>
      </c>
      <c r="D2691" s="24">
        <f t="shared" si="169"/>
        <v>13</v>
      </c>
      <c r="E2691" s="26" t="str">
        <f t="shared" si="172"/>
        <v>Under</v>
      </c>
      <c r="F2691" s="26" t="str">
        <f t="shared" si="170"/>
        <v>Under</v>
      </c>
      <c r="G2691" s="26">
        <f t="shared" si="171"/>
        <v>17</v>
      </c>
    </row>
    <row r="2692" spans="1:7" ht="15" x14ac:dyDescent="0.25">
      <c r="A2692" s="1">
        <v>44384</v>
      </c>
      <c r="B2692" s="2">
        <v>0.7249768518518519</v>
      </c>
      <c r="C2692">
        <v>20</v>
      </c>
      <c r="D2692" s="24">
        <f t="shared" si="169"/>
        <v>20</v>
      </c>
      <c r="E2692" s="26" t="str">
        <f t="shared" si="172"/>
        <v>Under</v>
      </c>
      <c r="F2692" s="26" t="str">
        <f t="shared" si="170"/>
        <v>Under</v>
      </c>
      <c r="G2692" s="26">
        <f t="shared" si="171"/>
        <v>17</v>
      </c>
    </row>
    <row r="2693" spans="1:7" ht="15" x14ac:dyDescent="0.25">
      <c r="A2693" s="1">
        <v>44384</v>
      </c>
      <c r="B2693" s="2">
        <v>0.72666666666666668</v>
      </c>
      <c r="C2693">
        <v>14</v>
      </c>
      <c r="D2693" s="24">
        <f t="shared" si="169"/>
        <v>14</v>
      </c>
      <c r="E2693" s="26" t="str">
        <f t="shared" si="172"/>
        <v>Under</v>
      </c>
      <c r="F2693" s="26" t="str">
        <f t="shared" si="170"/>
        <v>Under</v>
      </c>
      <c r="G2693" s="26">
        <f t="shared" si="171"/>
        <v>17</v>
      </c>
    </row>
    <row r="2694" spans="1:7" ht="15" x14ac:dyDescent="0.25">
      <c r="A2694" s="1">
        <v>44384</v>
      </c>
      <c r="B2694" s="2">
        <v>0.72679398148148155</v>
      </c>
      <c r="C2694">
        <v>11</v>
      </c>
      <c r="D2694" s="24">
        <f t="shared" si="169"/>
        <v>11</v>
      </c>
      <c r="E2694" s="26" t="str">
        <f t="shared" si="172"/>
        <v>Under</v>
      </c>
      <c r="F2694" s="26" t="str">
        <f t="shared" si="170"/>
        <v>Under</v>
      </c>
      <c r="G2694" s="26">
        <f t="shared" si="171"/>
        <v>17</v>
      </c>
    </row>
    <row r="2695" spans="1:7" ht="15" x14ac:dyDescent="0.25">
      <c r="A2695" s="1">
        <v>44384</v>
      </c>
      <c r="B2695" s="2">
        <v>0.72685185185185175</v>
      </c>
      <c r="C2695">
        <v>21</v>
      </c>
      <c r="D2695" s="24">
        <f t="shared" si="169"/>
        <v>21</v>
      </c>
      <c r="E2695" s="26" t="str">
        <f t="shared" si="172"/>
        <v>Under</v>
      </c>
      <c r="F2695" s="26" t="str">
        <f t="shared" si="170"/>
        <v>Over</v>
      </c>
      <c r="G2695" s="26">
        <f t="shared" si="171"/>
        <v>17</v>
      </c>
    </row>
    <row r="2696" spans="1:7" ht="15" x14ac:dyDescent="0.25">
      <c r="A2696" s="1">
        <v>44384</v>
      </c>
      <c r="B2696" s="2">
        <v>0.7268634259259259</v>
      </c>
      <c r="C2696">
        <v>19</v>
      </c>
      <c r="D2696" s="24">
        <f t="shared" si="169"/>
        <v>19</v>
      </c>
      <c r="E2696" s="26" t="str">
        <f t="shared" si="172"/>
        <v>Under</v>
      </c>
      <c r="F2696" s="26" t="str">
        <f t="shared" si="170"/>
        <v>Under</v>
      </c>
      <c r="G2696" s="26">
        <f t="shared" si="171"/>
        <v>17</v>
      </c>
    </row>
    <row r="2697" spans="1:7" ht="15" x14ac:dyDescent="0.25">
      <c r="A2697" s="1">
        <v>44384</v>
      </c>
      <c r="B2697" s="2">
        <v>0.72793981481481485</v>
      </c>
      <c r="C2697">
        <v>16</v>
      </c>
      <c r="D2697" s="24">
        <f t="shared" si="169"/>
        <v>16</v>
      </c>
      <c r="E2697" s="26" t="str">
        <f t="shared" si="172"/>
        <v>Under</v>
      </c>
      <c r="F2697" s="26" t="str">
        <f t="shared" si="170"/>
        <v>Under</v>
      </c>
      <c r="G2697" s="26">
        <f t="shared" si="171"/>
        <v>17</v>
      </c>
    </row>
    <row r="2698" spans="1:7" ht="15" x14ac:dyDescent="0.25">
      <c r="A2698" s="1">
        <v>44384</v>
      </c>
      <c r="B2698" s="2">
        <v>0.73018518518518516</v>
      </c>
      <c r="C2698">
        <v>14</v>
      </c>
      <c r="D2698" s="24">
        <f t="shared" si="169"/>
        <v>14</v>
      </c>
      <c r="E2698" s="26" t="str">
        <f t="shared" si="172"/>
        <v>Under</v>
      </c>
      <c r="F2698" s="26" t="str">
        <f t="shared" si="170"/>
        <v>Under</v>
      </c>
      <c r="G2698" s="26">
        <f t="shared" si="171"/>
        <v>17</v>
      </c>
    </row>
    <row r="2699" spans="1:7" ht="15" x14ac:dyDescent="0.25">
      <c r="A2699" s="1">
        <v>44384</v>
      </c>
      <c r="B2699" s="2">
        <v>0.73047453703703702</v>
      </c>
      <c r="C2699">
        <v>16</v>
      </c>
      <c r="D2699" s="24">
        <f t="shared" si="169"/>
        <v>16</v>
      </c>
      <c r="E2699" s="26" t="str">
        <f t="shared" si="172"/>
        <v>Under</v>
      </c>
      <c r="F2699" s="26" t="str">
        <f t="shared" si="170"/>
        <v>Under</v>
      </c>
      <c r="G2699" s="26">
        <f t="shared" si="171"/>
        <v>17</v>
      </c>
    </row>
    <row r="2700" spans="1:7" ht="15" x14ac:dyDescent="0.25">
      <c r="A2700" s="1">
        <v>44384</v>
      </c>
      <c r="B2700" s="2">
        <v>0.73063657407407412</v>
      </c>
      <c r="C2700">
        <v>11</v>
      </c>
      <c r="D2700" s="24">
        <f t="shared" si="169"/>
        <v>11</v>
      </c>
      <c r="E2700" s="26" t="str">
        <f t="shared" si="172"/>
        <v>Under</v>
      </c>
      <c r="F2700" s="26" t="str">
        <f t="shared" si="170"/>
        <v>Under</v>
      </c>
      <c r="G2700" s="26">
        <f t="shared" si="171"/>
        <v>17</v>
      </c>
    </row>
    <row r="2701" spans="1:7" ht="15" x14ac:dyDescent="0.25">
      <c r="A2701" s="1">
        <v>44384</v>
      </c>
      <c r="B2701" s="2">
        <v>0.7310416666666667</v>
      </c>
      <c r="C2701">
        <v>12</v>
      </c>
      <c r="D2701" s="24">
        <f t="shared" si="169"/>
        <v>12</v>
      </c>
      <c r="E2701" s="26" t="str">
        <f t="shared" si="172"/>
        <v>Under</v>
      </c>
      <c r="F2701" s="26" t="str">
        <f t="shared" si="170"/>
        <v>Under</v>
      </c>
      <c r="G2701" s="26">
        <f t="shared" si="171"/>
        <v>17</v>
      </c>
    </row>
    <row r="2702" spans="1:7" ht="15" x14ac:dyDescent="0.25">
      <c r="A2702" s="1">
        <v>44384</v>
      </c>
      <c r="B2702" s="2">
        <v>0.73146990740740747</v>
      </c>
      <c r="C2702">
        <v>18</v>
      </c>
      <c r="D2702" s="24">
        <f t="shared" si="169"/>
        <v>18</v>
      </c>
      <c r="E2702" s="26" t="str">
        <f t="shared" si="172"/>
        <v>Under</v>
      </c>
      <c r="F2702" s="26" t="str">
        <f t="shared" si="170"/>
        <v>Under</v>
      </c>
      <c r="G2702" s="26">
        <f t="shared" si="171"/>
        <v>17</v>
      </c>
    </row>
    <row r="2703" spans="1:7" ht="15" x14ac:dyDescent="0.25">
      <c r="A2703" s="1">
        <v>44384</v>
      </c>
      <c r="B2703" s="2">
        <v>0.7319444444444444</v>
      </c>
      <c r="C2703">
        <v>21</v>
      </c>
      <c r="D2703" s="24">
        <f t="shared" si="169"/>
        <v>21</v>
      </c>
      <c r="E2703" s="26" t="str">
        <f t="shared" si="172"/>
        <v>Under</v>
      </c>
      <c r="F2703" s="26" t="str">
        <f t="shared" si="170"/>
        <v>Over</v>
      </c>
      <c r="G2703" s="26">
        <f t="shared" si="171"/>
        <v>17</v>
      </c>
    </row>
    <row r="2704" spans="1:7" ht="15" x14ac:dyDescent="0.25">
      <c r="A2704" s="1">
        <v>44384</v>
      </c>
      <c r="B2704" s="2">
        <v>0.73201388888888896</v>
      </c>
      <c r="C2704">
        <v>25</v>
      </c>
      <c r="D2704" s="24">
        <f t="shared" si="169"/>
        <v>25</v>
      </c>
      <c r="E2704" s="26" t="str">
        <f t="shared" si="172"/>
        <v>Over</v>
      </c>
      <c r="F2704" s="26" t="str">
        <f t="shared" si="170"/>
        <v>Over</v>
      </c>
      <c r="G2704" s="26">
        <f t="shared" si="171"/>
        <v>17</v>
      </c>
    </row>
    <row r="2705" spans="1:7" ht="15" x14ac:dyDescent="0.25">
      <c r="A2705" s="1">
        <v>44384</v>
      </c>
      <c r="B2705" s="2">
        <v>0.73202546296296289</v>
      </c>
      <c r="C2705">
        <v>23</v>
      </c>
      <c r="D2705" s="24">
        <f t="shared" si="169"/>
        <v>23</v>
      </c>
      <c r="E2705" s="26" t="str">
        <f t="shared" si="172"/>
        <v>Under</v>
      </c>
      <c r="F2705" s="26" t="str">
        <f t="shared" si="170"/>
        <v>Over</v>
      </c>
      <c r="G2705" s="26">
        <f t="shared" si="171"/>
        <v>17</v>
      </c>
    </row>
    <row r="2706" spans="1:7" ht="15" x14ac:dyDescent="0.25">
      <c r="A2706" s="1">
        <v>44384</v>
      </c>
      <c r="B2706" s="2">
        <v>0.73303240740740738</v>
      </c>
      <c r="C2706">
        <v>9</v>
      </c>
      <c r="D2706" s="24">
        <f t="shared" si="169"/>
        <v>9</v>
      </c>
      <c r="E2706" s="26" t="str">
        <f t="shared" si="172"/>
        <v>Under</v>
      </c>
      <c r="F2706" s="26" t="str">
        <f t="shared" si="170"/>
        <v>Under</v>
      </c>
      <c r="G2706" s="26">
        <f t="shared" si="171"/>
        <v>17</v>
      </c>
    </row>
    <row r="2707" spans="1:7" ht="15" x14ac:dyDescent="0.25">
      <c r="A2707" s="1">
        <v>44384</v>
      </c>
      <c r="B2707" s="2">
        <v>0.73310185185185184</v>
      </c>
      <c r="C2707">
        <v>18</v>
      </c>
      <c r="D2707" s="24">
        <f t="shared" si="169"/>
        <v>18</v>
      </c>
      <c r="E2707" s="26" t="str">
        <f t="shared" si="172"/>
        <v>Under</v>
      </c>
      <c r="F2707" s="26" t="str">
        <f t="shared" si="170"/>
        <v>Under</v>
      </c>
      <c r="G2707" s="26">
        <f t="shared" si="171"/>
        <v>17</v>
      </c>
    </row>
    <row r="2708" spans="1:7" ht="15" x14ac:dyDescent="0.25">
      <c r="A2708" s="1">
        <v>44384</v>
      </c>
      <c r="B2708" s="2">
        <v>0.73392361111111104</v>
      </c>
      <c r="C2708">
        <v>18</v>
      </c>
      <c r="D2708" s="24">
        <f t="shared" si="169"/>
        <v>18</v>
      </c>
      <c r="E2708" s="26" t="str">
        <f t="shared" si="172"/>
        <v>Under</v>
      </c>
      <c r="F2708" s="26" t="str">
        <f t="shared" si="170"/>
        <v>Under</v>
      </c>
      <c r="G2708" s="26">
        <f t="shared" si="171"/>
        <v>17</v>
      </c>
    </row>
    <row r="2709" spans="1:7" ht="15" x14ac:dyDescent="0.25">
      <c r="A2709" s="1">
        <v>44384</v>
      </c>
      <c r="B2709" s="2">
        <v>0.73577546296296292</v>
      </c>
      <c r="C2709">
        <v>18</v>
      </c>
      <c r="D2709" s="24">
        <f t="shared" si="169"/>
        <v>18</v>
      </c>
      <c r="E2709" s="26" t="str">
        <f t="shared" si="172"/>
        <v>Under</v>
      </c>
      <c r="F2709" s="26" t="str">
        <f t="shared" si="170"/>
        <v>Under</v>
      </c>
      <c r="G2709" s="26">
        <f t="shared" si="171"/>
        <v>17</v>
      </c>
    </row>
    <row r="2710" spans="1:7" ht="15" x14ac:dyDescent="0.25">
      <c r="A2710" s="1">
        <v>44384</v>
      </c>
      <c r="B2710" s="2">
        <v>0.73592592592592598</v>
      </c>
      <c r="C2710">
        <v>17</v>
      </c>
      <c r="D2710" s="24">
        <f t="shared" si="169"/>
        <v>17</v>
      </c>
      <c r="E2710" s="26" t="str">
        <f t="shared" si="172"/>
        <v>Under</v>
      </c>
      <c r="F2710" s="26" t="str">
        <f t="shared" si="170"/>
        <v>Under</v>
      </c>
      <c r="G2710" s="26">
        <f t="shared" si="171"/>
        <v>17</v>
      </c>
    </row>
    <row r="2711" spans="1:7" ht="15" x14ac:dyDescent="0.25">
      <c r="A2711" s="1">
        <v>44384</v>
      </c>
      <c r="B2711" s="2">
        <v>0.73723379629629626</v>
      </c>
      <c r="C2711">
        <v>14</v>
      </c>
      <c r="D2711" s="24">
        <f t="shared" ref="D2711:D2774" si="173">IF(C2711="","",IF($B$9="mph",C2711,ROUND(C2711*0.6214,0)))</f>
        <v>14</v>
      </c>
      <c r="E2711" s="26" t="str">
        <f t="shared" si="172"/>
        <v>Under</v>
      </c>
      <c r="F2711" s="26" t="str">
        <f t="shared" ref="F2711:F2774" si="174">IF(D2711="","",IF(D2711&gt;$B$10,"Over","Under"))</f>
        <v>Under</v>
      </c>
      <c r="G2711" s="26">
        <f t="shared" ref="G2711:G2774" si="175">HOUR(B2711)</f>
        <v>17</v>
      </c>
    </row>
    <row r="2712" spans="1:7" ht="15" x14ac:dyDescent="0.25">
      <c r="A2712" s="1">
        <v>44384</v>
      </c>
      <c r="B2712" s="2">
        <v>0.73725694444444445</v>
      </c>
      <c r="C2712">
        <v>11</v>
      </c>
      <c r="D2712" s="24">
        <f t="shared" si="173"/>
        <v>11</v>
      </c>
      <c r="E2712" s="26" t="str">
        <f t="shared" ref="E2712:E2775" si="176">IF(D2712="","",IF(D2712&gt;$B$11,"Over","Under"))</f>
        <v>Under</v>
      </c>
      <c r="F2712" s="26" t="str">
        <f t="shared" si="174"/>
        <v>Under</v>
      </c>
      <c r="G2712" s="26">
        <f t="shared" si="175"/>
        <v>17</v>
      </c>
    </row>
    <row r="2713" spans="1:7" ht="15" x14ac:dyDescent="0.25">
      <c r="A2713" s="1">
        <v>44384</v>
      </c>
      <c r="B2713" s="2">
        <v>0.73840277777777785</v>
      </c>
      <c r="C2713">
        <v>15</v>
      </c>
      <c r="D2713" s="24">
        <f t="shared" si="173"/>
        <v>15</v>
      </c>
      <c r="E2713" s="26" t="str">
        <f t="shared" si="176"/>
        <v>Under</v>
      </c>
      <c r="F2713" s="26" t="str">
        <f t="shared" si="174"/>
        <v>Under</v>
      </c>
      <c r="G2713" s="26">
        <f t="shared" si="175"/>
        <v>17</v>
      </c>
    </row>
    <row r="2714" spans="1:7" ht="15" x14ac:dyDescent="0.25">
      <c r="A2714" s="1">
        <v>44384</v>
      </c>
      <c r="B2714" s="2">
        <v>0.73954861111111114</v>
      </c>
      <c r="C2714">
        <v>14</v>
      </c>
      <c r="D2714" s="24">
        <f t="shared" si="173"/>
        <v>14</v>
      </c>
      <c r="E2714" s="26" t="str">
        <f t="shared" si="176"/>
        <v>Under</v>
      </c>
      <c r="F2714" s="26" t="str">
        <f t="shared" si="174"/>
        <v>Under</v>
      </c>
      <c r="G2714" s="26">
        <f t="shared" si="175"/>
        <v>17</v>
      </c>
    </row>
    <row r="2715" spans="1:7" ht="15" x14ac:dyDescent="0.25">
      <c r="A2715" s="1">
        <v>44384</v>
      </c>
      <c r="B2715" s="2">
        <v>0.73972222222222228</v>
      </c>
      <c r="C2715">
        <v>21</v>
      </c>
      <c r="D2715" s="24">
        <f t="shared" si="173"/>
        <v>21</v>
      </c>
      <c r="E2715" s="26" t="str">
        <f t="shared" si="176"/>
        <v>Under</v>
      </c>
      <c r="F2715" s="26" t="str">
        <f t="shared" si="174"/>
        <v>Over</v>
      </c>
      <c r="G2715" s="26">
        <f t="shared" si="175"/>
        <v>17</v>
      </c>
    </row>
    <row r="2716" spans="1:7" ht="15" x14ac:dyDescent="0.25">
      <c r="A2716" s="1">
        <v>44384</v>
      </c>
      <c r="B2716" s="2">
        <v>0.74046296296296299</v>
      </c>
      <c r="C2716">
        <v>19</v>
      </c>
      <c r="D2716" s="24">
        <f t="shared" si="173"/>
        <v>19</v>
      </c>
      <c r="E2716" s="26" t="str">
        <f t="shared" si="176"/>
        <v>Under</v>
      </c>
      <c r="F2716" s="26" t="str">
        <f t="shared" si="174"/>
        <v>Under</v>
      </c>
      <c r="G2716" s="26">
        <f t="shared" si="175"/>
        <v>17</v>
      </c>
    </row>
    <row r="2717" spans="1:7" ht="15" x14ac:dyDescent="0.25">
      <c r="A2717" s="1">
        <v>44384</v>
      </c>
      <c r="B2717" s="2">
        <v>0.74113425925925924</v>
      </c>
      <c r="C2717">
        <v>22</v>
      </c>
      <c r="D2717" s="24">
        <f t="shared" si="173"/>
        <v>22</v>
      </c>
      <c r="E2717" s="26" t="str">
        <f t="shared" si="176"/>
        <v>Under</v>
      </c>
      <c r="F2717" s="26" t="str">
        <f t="shared" si="174"/>
        <v>Over</v>
      </c>
      <c r="G2717" s="26">
        <f t="shared" si="175"/>
        <v>17</v>
      </c>
    </row>
    <row r="2718" spans="1:7" ht="15" x14ac:dyDescent="0.25">
      <c r="A2718" s="1">
        <v>44384</v>
      </c>
      <c r="B2718" s="2">
        <v>0.74115740740740732</v>
      </c>
      <c r="C2718">
        <v>17</v>
      </c>
      <c r="D2718" s="24">
        <f t="shared" si="173"/>
        <v>17</v>
      </c>
      <c r="E2718" s="26" t="str">
        <f t="shared" si="176"/>
        <v>Under</v>
      </c>
      <c r="F2718" s="26" t="str">
        <f t="shared" si="174"/>
        <v>Under</v>
      </c>
      <c r="G2718" s="26">
        <f t="shared" si="175"/>
        <v>17</v>
      </c>
    </row>
    <row r="2719" spans="1:7" ht="15" x14ac:dyDescent="0.25">
      <c r="A2719" s="1">
        <v>44384</v>
      </c>
      <c r="B2719" s="2">
        <v>0.74259259259259258</v>
      </c>
      <c r="C2719">
        <v>11</v>
      </c>
      <c r="D2719" s="24">
        <f t="shared" si="173"/>
        <v>11</v>
      </c>
      <c r="E2719" s="26" t="str">
        <f t="shared" si="176"/>
        <v>Under</v>
      </c>
      <c r="F2719" s="26" t="str">
        <f t="shared" si="174"/>
        <v>Under</v>
      </c>
      <c r="G2719" s="26">
        <f t="shared" si="175"/>
        <v>17</v>
      </c>
    </row>
    <row r="2720" spans="1:7" ht="15" x14ac:dyDescent="0.25">
      <c r="A2720" s="1">
        <v>44384</v>
      </c>
      <c r="B2720" s="2">
        <v>0.74266203703703704</v>
      </c>
      <c r="C2720">
        <v>23</v>
      </c>
      <c r="D2720" s="24">
        <f t="shared" si="173"/>
        <v>23</v>
      </c>
      <c r="E2720" s="26" t="str">
        <f t="shared" si="176"/>
        <v>Under</v>
      </c>
      <c r="F2720" s="26" t="str">
        <f t="shared" si="174"/>
        <v>Over</v>
      </c>
      <c r="G2720" s="26">
        <f t="shared" si="175"/>
        <v>17</v>
      </c>
    </row>
    <row r="2721" spans="1:7" ht="15" x14ac:dyDescent="0.25">
      <c r="A2721" s="1">
        <v>44384</v>
      </c>
      <c r="B2721" s="2">
        <v>0.7435532407407407</v>
      </c>
      <c r="C2721">
        <v>19</v>
      </c>
      <c r="D2721" s="24">
        <f t="shared" si="173"/>
        <v>19</v>
      </c>
      <c r="E2721" s="26" t="str">
        <f t="shared" si="176"/>
        <v>Under</v>
      </c>
      <c r="F2721" s="26" t="str">
        <f t="shared" si="174"/>
        <v>Under</v>
      </c>
      <c r="G2721" s="26">
        <f t="shared" si="175"/>
        <v>17</v>
      </c>
    </row>
    <row r="2722" spans="1:7" ht="15" x14ac:dyDescent="0.25">
      <c r="A2722" s="1">
        <v>44384</v>
      </c>
      <c r="B2722" s="2">
        <v>0.74438657407407405</v>
      </c>
      <c r="C2722">
        <v>14</v>
      </c>
      <c r="D2722" s="24">
        <f t="shared" si="173"/>
        <v>14</v>
      </c>
      <c r="E2722" s="26" t="str">
        <f t="shared" si="176"/>
        <v>Under</v>
      </c>
      <c r="F2722" s="26" t="str">
        <f t="shared" si="174"/>
        <v>Under</v>
      </c>
      <c r="G2722" s="26">
        <f t="shared" si="175"/>
        <v>17</v>
      </c>
    </row>
    <row r="2723" spans="1:7" ht="15" x14ac:dyDescent="0.25">
      <c r="A2723" s="1">
        <v>44384</v>
      </c>
      <c r="B2723" s="2">
        <v>0.74553240740740734</v>
      </c>
      <c r="C2723">
        <v>26</v>
      </c>
      <c r="D2723" s="24">
        <f t="shared" si="173"/>
        <v>26</v>
      </c>
      <c r="E2723" s="26" t="str">
        <f t="shared" si="176"/>
        <v>Over</v>
      </c>
      <c r="F2723" s="26" t="str">
        <f t="shared" si="174"/>
        <v>Over</v>
      </c>
      <c r="G2723" s="26">
        <f t="shared" si="175"/>
        <v>17</v>
      </c>
    </row>
    <row r="2724" spans="1:7" ht="15" x14ac:dyDescent="0.25">
      <c r="A2724" s="1">
        <v>44384</v>
      </c>
      <c r="B2724" s="2">
        <v>0.74578703703703697</v>
      </c>
      <c r="C2724">
        <v>17</v>
      </c>
      <c r="D2724" s="24">
        <f t="shared" si="173"/>
        <v>17</v>
      </c>
      <c r="E2724" s="26" t="str">
        <f t="shared" si="176"/>
        <v>Under</v>
      </c>
      <c r="F2724" s="26" t="str">
        <f t="shared" si="174"/>
        <v>Under</v>
      </c>
      <c r="G2724" s="26">
        <f t="shared" si="175"/>
        <v>17</v>
      </c>
    </row>
    <row r="2725" spans="1:7" ht="15" x14ac:dyDescent="0.25">
      <c r="A2725" s="1">
        <v>44384</v>
      </c>
      <c r="B2725" s="2">
        <v>0.74662037037037043</v>
      </c>
      <c r="C2725">
        <v>12</v>
      </c>
      <c r="D2725" s="24">
        <f t="shared" si="173"/>
        <v>12</v>
      </c>
      <c r="E2725" s="26" t="str">
        <f t="shared" si="176"/>
        <v>Under</v>
      </c>
      <c r="F2725" s="26" t="str">
        <f t="shared" si="174"/>
        <v>Under</v>
      </c>
      <c r="G2725" s="26">
        <f t="shared" si="175"/>
        <v>17</v>
      </c>
    </row>
    <row r="2726" spans="1:7" ht="15" x14ac:dyDescent="0.25">
      <c r="A2726" s="1">
        <v>44384</v>
      </c>
      <c r="B2726" s="2">
        <v>0.74668981481481478</v>
      </c>
      <c r="C2726">
        <v>16</v>
      </c>
      <c r="D2726" s="24">
        <f t="shared" si="173"/>
        <v>16</v>
      </c>
      <c r="E2726" s="26" t="str">
        <f t="shared" si="176"/>
        <v>Under</v>
      </c>
      <c r="F2726" s="26" t="str">
        <f t="shared" si="174"/>
        <v>Under</v>
      </c>
      <c r="G2726" s="26">
        <f t="shared" si="175"/>
        <v>17</v>
      </c>
    </row>
    <row r="2727" spans="1:7" ht="15" x14ac:dyDescent="0.25">
      <c r="A2727" s="1">
        <v>44384</v>
      </c>
      <c r="B2727" s="2">
        <v>0.74686342592592592</v>
      </c>
      <c r="C2727">
        <v>23</v>
      </c>
      <c r="D2727" s="24">
        <f t="shared" si="173"/>
        <v>23</v>
      </c>
      <c r="E2727" s="26" t="str">
        <f t="shared" si="176"/>
        <v>Under</v>
      </c>
      <c r="F2727" s="26" t="str">
        <f t="shared" si="174"/>
        <v>Over</v>
      </c>
      <c r="G2727" s="26">
        <f t="shared" si="175"/>
        <v>17</v>
      </c>
    </row>
    <row r="2728" spans="1:7" ht="15" x14ac:dyDescent="0.25">
      <c r="A2728" s="1">
        <v>44384</v>
      </c>
      <c r="B2728" s="2">
        <v>0.74755787037037036</v>
      </c>
      <c r="C2728">
        <v>26</v>
      </c>
      <c r="D2728" s="24">
        <f t="shared" si="173"/>
        <v>26</v>
      </c>
      <c r="E2728" s="26" t="str">
        <f t="shared" si="176"/>
        <v>Over</v>
      </c>
      <c r="F2728" s="26" t="str">
        <f t="shared" si="174"/>
        <v>Over</v>
      </c>
      <c r="G2728" s="26">
        <f t="shared" si="175"/>
        <v>17</v>
      </c>
    </row>
    <row r="2729" spans="1:7" ht="15" x14ac:dyDescent="0.25">
      <c r="A2729" s="1">
        <v>44384</v>
      </c>
      <c r="B2729" s="2">
        <v>0.74785879629629637</v>
      </c>
      <c r="C2729">
        <v>15</v>
      </c>
      <c r="D2729" s="24">
        <f t="shared" si="173"/>
        <v>15</v>
      </c>
      <c r="E2729" s="26" t="str">
        <f t="shared" si="176"/>
        <v>Under</v>
      </c>
      <c r="F2729" s="26" t="str">
        <f t="shared" si="174"/>
        <v>Under</v>
      </c>
      <c r="G2729" s="26">
        <f t="shared" si="175"/>
        <v>17</v>
      </c>
    </row>
    <row r="2730" spans="1:7" ht="15" x14ac:dyDescent="0.25">
      <c r="A2730" s="1">
        <v>44384</v>
      </c>
      <c r="B2730" s="2">
        <v>0.74788194444444445</v>
      </c>
      <c r="C2730">
        <v>22</v>
      </c>
      <c r="D2730" s="24">
        <f t="shared" si="173"/>
        <v>22</v>
      </c>
      <c r="E2730" s="26" t="str">
        <f t="shared" si="176"/>
        <v>Under</v>
      </c>
      <c r="F2730" s="26" t="str">
        <f t="shared" si="174"/>
        <v>Over</v>
      </c>
      <c r="G2730" s="26">
        <f t="shared" si="175"/>
        <v>17</v>
      </c>
    </row>
    <row r="2731" spans="1:7" ht="15" x14ac:dyDescent="0.25">
      <c r="A2731" s="1">
        <v>44384</v>
      </c>
      <c r="B2731" s="2">
        <v>0.74807870370370377</v>
      </c>
      <c r="C2731">
        <v>16</v>
      </c>
      <c r="D2731" s="24">
        <f t="shared" si="173"/>
        <v>16</v>
      </c>
      <c r="E2731" s="26" t="str">
        <f t="shared" si="176"/>
        <v>Under</v>
      </c>
      <c r="F2731" s="26" t="str">
        <f t="shared" si="174"/>
        <v>Under</v>
      </c>
      <c r="G2731" s="26">
        <f t="shared" si="175"/>
        <v>17</v>
      </c>
    </row>
    <row r="2732" spans="1:7" ht="15" x14ac:dyDescent="0.25">
      <c r="A2732" s="1">
        <v>44384</v>
      </c>
      <c r="B2732" s="2">
        <v>0.74890046296296298</v>
      </c>
      <c r="C2732">
        <v>13</v>
      </c>
      <c r="D2732" s="24">
        <f t="shared" si="173"/>
        <v>13</v>
      </c>
      <c r="E2732" s="26" t="str">
        <f t="shared" si="176"/>
        <v>Under</v>
      </c>
      <c r="F2732" s="26" t="str">
        <f t="shared" si="174"/>
        <v>Under</v>
      </c>
      <c r="G2732" s="26">
        <f t="shared" si="175"/>
        <v>17</v>
      </c>
    </row>
    <row r="2733" spans="1:7" ht="15" x14ac:dyDescent="0.25">
      <c r="A2733" s="1">
        <v>44384</v>
      </c>
      <c r="B2733" s="2">
        <v>0.75055555555555553</v>
      </c>
      <c r="C2733">
        <v>15</v>
      </c>
      <c r="D2733" s="24">
        <f t="shared" si="173"/>
        <v>15</v>
      </c>
      <c r="E2733" s="26" t="str">
        <f t="shared" si="176"/>
        <v>Under</v>
      </c>
      <c r="F2733" s="26" t="str">
        <f t="shared" si="174"/>
        <v>Under</v>
      </c>
      <c r="G2733" s="26">
        <f t="shared" si="175"/>
        <v>18</v>
      </c>
    </row>
    <row r="2734" spans="1:7" ht="15" x14ac:dyDescent="0.25">
      <c r="A2734" s="1">
        <v>44384</v>
      </c>
      <c r="B2734" s="2">
        <v>0.75064814814814806</v>
      </c>
      <c r="C2734">
        <v>13</v>
      </c>
      <c r="D2734" s="24">
        <f t="shared" si="173"/>
        <v>13</v>
      </c>
      <c r="E2734" s="26" t="str">
        <f t="shared" si="176"/>
        <v>Under</v>
      </c>
      <c r="F2734" s="26" t="str">
        <f t="shared" si="174"/>
        <v>Under</v>
      </c>
      <c r="G2734" s="26">
        <f t="shared" si="175"/>
        <v>18</v>
      </c>
    </row>
    <row r="2735" spans="1:7" ht="15" x14ac:dyDescent="0.25">
      <c r="A2735" s="1">
        <v>44384</v>
      </c>
      <c r="B2735" s="2">
        <v>0.75069444444444444</v>
      </c>
      <c r="C2735">
        <v>22</v>
      </c>
      <c r="D2735" s="24">
        <f t="shared" si="173"/>
        <v>22</v>
      </c>
      <c r="E2735" s="26" t="str">
        <f t="shared" si="176"/>
        <v>Under</v>
      </c>
      <c r="F2735" s="26" t="str">
        <f t="shared" si="174"/>
        <v>Over</v>
      </c>
      <c r="G2735" s="26">
        <f t="shared" si="175"/>
        <v>18</v>
      </c>
    </row>
    <row r="2736" spans="1:7" ht="15" x14ac:dyDescent="0.25">
      <c r="A2736" s="1">
        <v>44384</v>
      </c>
      <c r="B2736" s="2">
        <v>0.7507638888888889</v>
      </c>
      <c r="C2736">
        <v>16</v>
      </c>
      <c r="D2736" s="24">
        <f t="shared" si="173"/>
        <v>16</v>
      </c>
      <c r="E2736" s="26" t="str">
        <f t="shared" si="176"/>
        <v>Under</v>
      </c>
      <c r="F2736" s="26" t="str">
        <f t="shared" si="174"/>
        <v>Under</v>
      </c>
      <c r="G2736" s="26">
        <f t="shared" si="175"/>
        <v>18</v>
      </c>
    </row>
    <row r="2737" spans="1:7" ht="15" x14ac:dyDescent="0.25">
      <c r="A2737" s="1">
        <v>44384</v>
      </c>
      <c r="B2737" s="2">
        <v>0.75104166666666661</v>
      </c>
      <c r="C2737">
        <v>16</v>
      </c>
      <c r="D2737" s="24">
        <f t="shared" si="173"/>
        <v>16</v>
      </c>
      <c r="E2737" s="26" t="str">
        <f t="shared" si="176"/>
        <v>Under</v>
      </c>
      <c r="F2737" s="26" t="str">
        <f t="shared" si="174"/>
        <v>Under</v>
      </c>
      <c r="G2737" s="26">
        <f t="shared" si="175"/>
        <v>18</v>
      </c>
    </row>
    <row r="2738" spans="1:7" ht="15" x14ac:dyDescent="0.25">
      <c r="A2738" s="1">
        <v>44384</v>
      </c>
      <c r="B2738" s="2">
        <v>0.75223379629629628</v>
      </c>
      <c r="C2738">
        <v>15</v>
      </c>
      <c r="D2738" s="24">
        <f t="shared" si="173"/>
        <v>15</v>
      </c>
      <c r="E2738" s="26" t="str">
        <f t="shared" si="176"/>
        <v>Under</v>
      </c>
      <c r="F2738" s="26" t="str">
        <f t="shared" si="174"/>
        <v>Under</v>
      </c>
      <c r="G2738" s="26">
        <f t="shared" si="175"/>
        <v>18</v>
      </c>
    </row>
    <row r="2739" spans="1:7" ht="15" x14ac:dyDescent="0.25">
      <c r="A2739" s="1">
        <v>44384</v>
      </c>
      <c r="B2739" s="2">
        <v>0.75228009259259254</v>
      </c>
      <c r="C2739">
        <v>15</v>
      </c>
      <c r="D2739" s="24">
        <f t="shared" si="173"/>
        <v>15</v>
      </c>
      <c r="E2739" s="26" t="str">
        <f t="shared" si="176"/>
        <v>Under</v>
      </c>
      <c r="F2739" s="26" t="str">
        <f t="shared" si="174"/>
        <v>Under</v>
      </c>
      <c r="G2739" s="26">
        <f t="shared" si="175"/>
        <v>18</v>
      </c>
    </row>
    <row r="2740" spans="1:7" ht="15" x14ac:dyDescent="0.25">
      <c r="A2740" s="1">
        <v>44384</v>
      </c>
      <c r="B2740" s="2">
        <v>0.75247685185185187</v>
      </c>
      <c r="C2740">
        <v>16</v>
      </c>
      <c r="D2740" s="24">
        <f t="shared" si="173"/>
        <v>16</v>
      </c>
      <c r="E2740" s="26" t="str">
        <f t="shared" si="176"/>
        <v>Under</v>
      </c>
      <c r="F2740" s="26" t="str">
        <f t="shared" si="174"/>
        <v>Under</v>
      </c>
      <c r="G2740" s="26">
        <f t="shared" si="175"/>
        <v>18</v>
      </c>
    </row>
    <row r="2741" spans="1:7" ht="15" x14ac:dyDescent="0.25">
      <c r="A2741" s="1">
        <v>44384</v>
      </c>
      <c r="B2741" s="2">
        <v>0.7533333333333333</v>
      </c>
      <c r="C2741">
        <v>15</v>
      </c>
      <c r="D2741" s="24">
        <f t="shared" si="173"/>
        <v>15</v>
      </c>
      <c r="E2741" s="26" t="str">
        <f t="shared" si="176"/>
        <v>Under</v>
      </c>
      <c r="F2741" s="26" t="str">
        <f t="shared" si="174"/>
        <v>Under</v>
      </c>
      <c r="G2741" s="26">
        <f t="shared" si="175"/>
        <v>18</v>
      </c>
    </row>
    <row r="2742" spans="1:7" ht="15" x14ac:dyDescent="0.25">
      <c r="A2742" s="1">
        <v>44384</v>
      </c>
      <c r="B2742" s="2">
        <v>0.75635416666666666</v>
      </c>
      <c r="C2742">
        <v>12</v>
      </c>
      <c r="D2742" s="24">
        <f t="shared" si="173"/>
        <v>12</v>
      </c>
      <c r="E2742" s="26" t="str">
        <f t="shared" si="176"/>
        <v>Under</v>
      </c>
      <c r="F2742" s="26" t="str">
        <f t="shared" si="174"/>
        <v>Under</v>
      </c>
      <c r="G2742" s="26">
        <f t="shared" si="175"/>
        <v>18</v>
      </c>
    </row>
    <row r="2743" spans="1:7" ht="15" x14ac:dyDescent="0.25">
      <c r="A2743" s="1">
        <v>44384</v>
      </c>
      <c r="B2743" s="2">
        <v>0.75645833333333334</v>
      </c>
      <c r="C2743">
        <v>21</v>
      </c>
      <c r="D2743" s="24">
        <f t="shared" si="173"/>
        <v>21</v>
      </c>
      <c r="E2743" s="26" t="str">
        <f t="shared" si="176"/>
        <v>Under</v>
      </c>
      <c r="F2743" s="26" t="str">
        <f t="shared" si="174"/>
        <v>Over</v>
      </c>
      <c r="G2743" s="26">
        <f t="shared" si="175"/>
        <v>18</v>
      </c>
    </row>
    <row r="2744" spans="1:7" ht="15" x14ac:dyDescent="0.25">
      <c r="A2744" s="1">
        <v>44384</v>
      </c>
      <c r="B2744" s="2">
        <v>0.7570486111111111</v>
      </c>
      <c r="C2744">
        <v>14</v>
      </c>
      <c r="D2744" s="24">
        <f t="shared" si="173"/>
        <v>14</v>
      </c>
      <c r="E2744" s="26" t="str">
        <f t="shared" si="176"/>
        <v>Under</v>
      </c>
      <c r="F2744" s="26" t="str">
        <f t="shared" si="174"/>
        <v>Under</v>
      </c>
      <c r="G2744" s="26">
        <f t="shared" si="175"/>
        <v>18</v>
      </c>
    </row>
    <row r="2745" spans="1:7" ht="15" x14ac:dyDescent="0.25">
      <c r="A2745" s="1">
        <v>44384</v>
      </c>
      <c r="B2745" s="2">
        <v>0.75829861111111108</v>
      </c>
      <c r="C2745">
        <v>14</v>
      </c>
      <c r="D2745" s="24">
        <f t="shared" si="173"/>
        <v>14</v>
      </c>
      <c r="E2745" s="26" t="str">
        <f t="shared" si="176"/>
        <v>Under</v>
      </c>
      <c r="F2745" s="26" t="str">
        <f t="shared" si="174"/>
        <v>Under</v>
      </c>
      <c r="G2745" s="26">
        <f t="shared" si="175"/>
        <v>18</v>
      </c>
    </row>
    <row r="2746" spans="1:7" ht="15" x14ac:dyDescent="0.25">
      <c r="A2746" s="1">
        <v>44384</v>
      </c>
      <c r="B2746" s="2">
        <v>0.75962962962962965</v>
      </c>
      <c r="C2746">
        <v>16</v>
      </c>
      <c r="D2746" s="24">
        <f t="shared" si="173"/>
        <v>16</v>
      </c>
      <c r="E2746" s="26" t="str">
        <f t="shared" si="176"/>
        <v>Under</v>
      </c>
      <c r="F2746" s="26" t="str">
        <f t="shared" si="174"/>
        <v>Under</v>
      </c>
      <c r="G2746" s="26">
        <f t="shared" si="175"/>
        <v>18</v>
      </c>
    </row>
    <row r="2747" spans="1:7" ht="15" x14ac:dyDescent="0.25">
      <c r="A2747" s="1">
        <v>44384</v>
      </c>
      <c r="B2747" s="2">
        <v>0.76009259259259254</v>
      </c>
      <c r="C2747">
        <v>15</v>
      </c>
      <c r="D2747" s="24">
        <f t="shared" si="173"/>
        <v>15</v>
      </c>
      <c r="E2747" s="26" t="str">
        <f t="shared" si="176"/>
        <v>Under</v>
      </c>
      <c r="F2747" s="26" t="str">
        <f t="shared" si="174"/>
        <v>Under</v>
      </c>
      <c r="G2747" s="26">
        <f t="shared" si="175"/>
        <v>18</v>
      </c>
    </row>
    <row r="2748" spans="1:7" ht="15" x14ac:dyDescent="0.25">
      <c r="A2748" s="1">
        <v>44384</v>
      </c>
      <c r="B2748" s="2">
        <v>0.7602430555555556</v>
      </c>
      <c r="C2748">
        <v>12</v>
      </c>
      <c r="D2748" s="24">
        <f t="shared" si="173"/>
        <v>12</v>
      </c>
      <c r="E2748" s="26" t="str">
        <f t="shared" si="176"/>
        <v>Under</v>
      </c>
      <c r="F2748" s="26" t="str">
        <f t="shared" si="174"/>
        <v>Under</v>
      </c>
      <c r="G2748" s="26">
        <f t="shared" si="175"/>
        <v>18</v>
      </c>
    </row>
    <row r="2749" spans="1:7" ht="15" x14ac:dyDescent="0.25">
      <c r="A2749" s="1">
        <v>44384</v>
      </c>
      <c r="B2749" s="2">
        <v>0.76225694444444436</v>
      </c>
      <c r="C2749">
        <v>24</v>
      </c>
      <c r="D2749" s="24">
        <f t="shared" si="173"/>
        <v>24</v>
      </c>
      <c r="E2749" s="26" t="str">
        <f t="shared" si="176"/>
        <v>Under</v>
      </c>
      <c r="F2749" s="26" t="str">
        <f t="shared" si="174"/>
        <v>Over</v>
      </c>
      <c r="G2749" s="26">
        <f t="shared" si="175"/>
        <v>18</v>
      </c>
    </row>
    <row r="2750" spans="1:7" ht="15" x14ac:dyDescent="0.25">
      <c r="A2750" s="1">
        <v>44384</v>
      </c>
      <c r="B2750" s="2">
        <v>0.76226851851851851</v>
      </c>
      <c r="C2750">
        <v>21</v>
      </c>
      <c r="D2750" s="24">
        <f t="shared" si="173"/>
        <v>21</v>
      </c>
      <c r="E2750" s="26" t="str">
        <f t="shared" si="176"/>
        <v>Under</v>
      </c>
      <c r="F2750" s="26" t="str">
        <f t="shared" si="174"/>
        <v>Over</v>
      </c>
      <c r="G2750" s="26">
        <f t="shared" si="175"/>
        <v>18</v>
      </c>
    </row>
    <row r="2751" spans="1:7" ht="15" x14ac:dyDescent="0.25">
      <c r="A2751" s="1">
        <v>44384</v>
      </c>
      <c r="B2751" s="2">
        <v>0.76339120370370372</v>
      </c>
      <c r="C2751">
        <v>22</v>
      </c>
      <c r="D2751" s="24">
        <f t="shared" si="173"/>
        <v>22</v>
      </c>
      <c r="E2751" s="26" t="str">
        <f t="shared" si="176"/>
        <v>Under</v>
      </c>
      <c r="F2751" s="26" t="str">
        <f t="shared" si="174"/>
        <v>Over</v>
      </c>
      <c r="G2751" s="26">
        <f t="shared" si="175"/>
        <v>18</v>
      </c>
    </row>
    <row r="2752" spans="1:7" ht="15" x14ac:dyDescent="0.25">
      <c r="A2752" s="1">
        <v>44384</v>
      </c>
      <c r="B2752" s="2">
        <v>0.76357638888888879</v>
      </c>
      <c r="C2752">
        <v>16</v>
      </c>
      <c r="D2752" s="24">
        <f t="shared" si="173"/>
        <v>16</v>
      </c>
      <c r="E2752" s="26" t="str">
        <f t="shared" si="176"/>
        <v>Under</v>
      </c>
      <c r="F2752" s="26" t="str">
        <f t="shared" si="174"/>
        <v>Under</v>
      </c>
      <c r="G2752" s="26">
        <f t="shared" si="175"/>
        <v>18</v>
      </c>
    </row>
    <row r="2753" spans="1:7" ht="15" x14ac:dyDescent="0.25">
      <c r="A2753" s="1">
        <v>44384</v>
      </c>
      <c r="B2753" s="2">
        <v>0.76359953703703709</v>
      </c>
      <c r="C2753">
        <v>20</v>
      </c>
      <c r="D2753" s="24">
        <f t="shared" si="173"/>
        <v>20</v>
      </c>
      <c r="E2753" s="26" t="str">
        <f t="shared" si="176"/>
        <v>Under</v>
      </c>
      <c r="F2753" s="26" t="str">
        <f t="shared" si="174"/>
        <v>Under</v>
      </c>
      <c r="G2753" s="26">
        <f t="shared" si="175"/>
        <v>18</v>
      </c>
    </row>
    <row r="2754" spans="1:7" ht="15" x14ac:dyDescent="0.25">
      <c r="A2754" s="1">
        <v>44384</v>
      </c>
      <c r="B2754" s="2">
        <v>0.76436342592592599</v>
      </c>
      <c r="C2754">
        <v>19</v>
      </c>
      <c r="D2754" s="24">
        <f t="shared" si="173"/>
        <v>19</v>
      </c>
      <c r="E2754" s="26" t="str">
        <f t="shared" si="176"/>
        <v>Under</v>
      </c>
      <c r="F2754" s="26" t="str">
        <f t="shared" si="174"/>
        <v>Under</v>
      </c>
      <c r="G2754" s="26">
        <f t="shared" si="175"/>
        <v>18</v>
      </c>
    </row>
    <row r="2755" spans="1:7" ht="15" x14ac:dyDescent="0.25">
      <c r="A2755" s="1">
        <v>44384</v>
      </c>
      <c r="B2755" s="2">
        <v>0.76760416666666664</v>
      </c>
      <c r="C2755">
        <v>12</v>
      </c>
      <c r="D2755" s="24">
        <f t="shared" si="173"/>
        <v>12</v>
      </c>
      <c r="E2755" s="26" t="str">
        <f t="shared" si="176"/>
        <v>Under</v>
      </c>
      <c r="F2755" s="26" t="str">
        <f t="shared" si="174"/>
        <v>Under</v>
      </c>
      <c r="G2755" s="26">
        <f t="shared" si="175"/>
        <v>18</v>
      </c>
    </row>
    <row r="2756" spans="1:7" ht="15" x14ac:dyDescent="0.25">
      <c r="A2756" s="1">
        <v>44384</v>
      </c>
      <c r="B2756" s="2">
        <v>0.7678124999999999</v>
      </c>
      <c r="C2756">
        <v>13</v>
      </c>
      <c r="D2756" s="24">
        <f t="shared" si="173"/>
        <v>13</v>
      </c>
      <c r="E2756" s="26" t="str">
        <f t="shared" si="176"/>
        <v>Under</v>
      </c>
      <c r="F2756" s="26" t="str">
        <f t="shared" si="174"/>
        <v>Under</v>
      </c>
      <c r="G2756" s="26">
        <f t="shared" si="175"/>
        <v>18</v>
      </c>
    </row>
    <row r="2757" spans="1:7" ht="15" x14ac:dyDescent="0.25">
      <c r="A2757" s="1">
        <v>44384</v>
      </c>
      <c r="B2757" s="2">
        <v>0.76927083333333324</v>
      </c>
      <c r="C2757">
        <v>24</v>
      </c>
      <c r="D2757" s="24">
        <f t="shared" si="173"/>
        <v>24</v>
      </c>
      <c r="E2757" s="26" t="str">
        <f t="shared" si="176"/>
        <v>Under</v>
      </c>
      <c r="F2757" s="26" t="str">
        <f t="shared" si="174"/>
        <v>Over</v>
      </c>
      <c r="G2757" s="26">
        <f t="shared" si="175"/>
        <v>18</v>
      </c>
    </row>
    <row r="2758" spans="1:7" ht="15" x14ac:dyDescent="0.25">
      <c r="A2758" s="1">
        <v>44384</v>
      </c>
      <c r="B2758" s="2">
        <v>0.77039351851851856</v>
      </c>
      <c r="C2758">
        <v>11</v>
      </c>
      <c r="D2758" s="24">
        <f t="shared" si="173"/>
        <v>11</v>
      </c>
      <c r="E2758" s="26" t="str">
        <f t="shared" si="176"/>
        <v>Under</v>
      </c>
      <c r="F2758" s="26" t="str">
        <f t="shared" si="174"/>
        <v>Under</v>
      </c>
      <c r="G2758" s="26">
        <f t="shared" si="175"/>
        <v>18</v>
      </c>
    </row>
    <row r="2759" spans="1:7" ht="15" x14ac:dyDescent="0.25">
      <c r="A2759" s="1">
        <v>44384</v>
      </c>
      <c r="B2759" s="2">
        <v>0.77108796296296289</v>
      </c>
      <c r="C2759">
        <v>28</v>
      </c>
      <c r="D2759" s="24">
        <f t="shared" si="173"/>
        <v>28</v>
      </c>
      <c r="E2759" s="26" t="str">
        <f t="shared" si="176"/>
        <v>Over</v>
      </c>
      <c r="F2759" s="26" t="str">
        <f t="shared" si="174"/>
        <v>Over</v>
      </c>
      <c r="G2759" s="26">
        <f t="shared" si="175"/>
        <v>18</v>
      </c>
    </row>
    <row r="2760" spans="1:7" ht="15" x14ac:dyDescent="0.25">
      <c r="A2760" s="1">
        <v>44384</v>
      </c>
      <c r="B2760" s="2">
        <v>0.77109953703703704</v>
      </c>
      <c r="C2760">
        <v>22</v>
      </c>
      <c r="D2760" s="24">
        <f t="shared" si="173"/>
        <v>22</v>
      </c>
      <c r="E2760" s="26" t="str">
        <f t="shared" si="176"/>
        <v>Under</v>
      </c>
      <c r="F2760" s="26" t="str">
        <f t="shared" si="174"/>
        <v>Over</v>
      </c>
      <c r="G2760" s="26">
        <f t="shared" si="175"/>
        <v>18</v>
      </c>
    </row>
    <row r="2761" spans="1:7" ht="15" x14ac:dyDescent="0.25">
      <c r="A2761" s="1">
        <v>44384</v>
      </c>
      <c r="B2761" s="2">
        <v>0.77292824074074085</v>
      </c>
      <c r="C2761">
        <v>24</v>
      </c>
      <c r="D2761" s="24">
        <f t="shared" si="173"/>
        <v>24</v>
      </c>
      <c r="E2761" s="26" t="str">
        <f t="shared" si="176"/>
        <v>Under</v>
      </c>
      <c r="F2761" s="26" t="str">
        <f t="shared" si="174"/>
        <v>Over</v>
      </c>
      <c r="G2761" s="26">
        <f t="shared" si="175"/>
        <v>18</v>
      </c>
    </row>
    <row r="2762" spans="1:7" ht="15" x14ac:dyDescent="0.25">
      <c r="A2762" s="1">
        <v>44384</v>
      </c>
      <c r="B2762" s="2">
        <v>0.77428240740740739</v>
      </c>
      <c r="C2762">
        <v>11</v>
      </c>
      <c r="D2762" s="24">
        <f t="shared" si="173"/>
        <v>11</v>
      </c>
      <c r="E2762" s="26" t="str">
        <f t="shared" si="176"/>
        <v>Under</v>
      </c>
      <c r="F2762" s="26" t="str">
        <f t="shared" si="174"/>
        <v>Under</v>
      </c>
      <c r="G2762" s="26">
        <f t="shared" si="175"/>
        <v>18</v>
      </c>
    </row>
    <row r="2763" spans="1:7" ht="15" x14ac:dyDescent="0.25">
      <c r="A2763" s="1">
        <v>44384</v>
      </c>
      <c r="B2763" s="2">
        <v>0.77560185185185182</v>
      </c>
      <c r="C2763">
        <v>15</v>
      </c>
      <c r="D2763" s="24">
        <f t="shared" si="173"/>
        <v>15</v>
      </c>
      <c r="E2763" s="26" t="str">
        <f t="shared" si="176"/>
        <v>Under</v>
      </c>
      <c r="F2763" s="26" t="str">
        <f t="shared" si="174"/>
        <v>Under</v>
      </c>
      <c r="G2763" s="26">
        <f t="shared" si="175"/>
        <v>18</v>
      </c>
    </row>
    <row r="2764" spans="1:7" ht="15" x14ac:dyDescent="0.25">
      <c r="A2764" s="1">
        <v>44384</v>
      </c>
      <c r="B2764" s="2">
        <v>0.77847222222222223</v>
      </c>
      <c r="C2764">
        <v>18</v>
      </c>
      <c r="D2764" s="24">
        <f t="shared" si="173"/>
        <v>18</v>
      </c>
      <c r="E2764" s="26" t="str">
        <f t="shared" si="176"/>
        <v>Under</v>
      </c>
      <c r="F2764" s="26" t="str">
        <f t="shared" si="174"/>
        <v>Under</v>
      </c>
      <c r="G2764" s="26">
        <f t="shared" si="175"/>
        <v>18</v>
      </c>
    </row>
    <row r="2765" spans="1:7" ht="15" x14ac:dyDescent="0.25">
      <c r="A2765" s="1">
        <v>44384</v>
      </c>
      <c r="B2765" s="2">
        <v>0.77876157407407398</v>
      </c>
      <c r="C2765">
        <v>19</v>
      </c>
      <c r="D2765" s="24">
        <f t="shared" si="173"/>
        <v>19</v>
      </c>
      <c r="E2765" s="26" t="str">
        <f t="shared" si="176"/>
        <v>Under</v>
      </c>
      <c r="F2765" s="26" t="str">
        <f t="shared" si="174"/>
        <v>Under</v>
      </c>
      <c r="G2765" s="26">
        <f t="shared" si="175"/>
        <v>18</v>
      </c>
    </row>
    <row r="2766" spans="1:7" ht="15" x14ac:dyDescent="0.25">
      <c r="A2766" s="1">
        <v>44384</v>
      </c>
      <c r="B2766" s="2">
        <v>0.779363425925926</v>
      </c>
      <c r="C2766">
        <v>11</v>
      </c>
      <c r="D2766" s="24">
        <f t="shared" si="173"/>
        <v>11</v>
      </c>
      <c r="E2766" s="26" t="str">
        <f t="shared" si="176"/>
        <v>Under</v>
      </c>
      <c r="F2766" s="26" t="str">
        <f t="shared" si="174"/>
        <v>Under</v>
      </c>
      <c r="G2766" s="26">
        <f t="shared" si="175"/>
        <v>18</v>
      </c>
    </row>
    <row r="2767" spans="1:7" ht="15" x14ac:dyDescent="0.25">
      <c r="A2767" s="1">
        <v>44384</v>
      </c>
      <c r="B2767" s="2">
        <v>0.78113425925925928</v>
      </c>
      <c r="C2767">
        <v>14</v>
      </c>
      <c r="D2767" s="24">
        <f t="shared" si="173"/>
        <v>14</v>
      </c>
      <c r="E2767" s="26" t="str">
        <f t="shared" si="176"/>
        <v>Under</v>
      </c>
      <c r="F2767" s="26" t="str">
        <f t="shared" si="174"/>
        <v>Under</v>
      </c>
      <c r="G2767" s="26">
        <f t="shared" si="175"/>
        <v>18</v>
      </c>
    </row>
    <row r="2768" spans="1:7" ht="15" x14ac:dyDescent="0.25">
      <c r="A2768" s="1">
        <v>44384</v>
      </c>
      <c r="B2768" s="2">
        <v>0.78203703703703698</v>
      </c>
      <c r="C2768">
        <v>16</v>
      </c>
      <c r="D2768" s="24">
        <f t="shared" si="173"/>
        <v>16</v>
      </c>
      <c r="E2768" s="26" t="str">
        <f t="shared" si="176"/>
        <v>Under</v>
      </c>
      <c r="F2768" s="26" t="str">
        <f t="shared" si="174"/>
        <v>Under</v>
      </c>
      <c r="G2768" s="26">
        <f t="shared" si="175"/>
        <v>18</v>
      </c>
    </row>
    <row r="2769" spans="1:7" ht="15" x14ac:dyDescent="0.25">
      <c r="A2769" s="1">
        <v>44384</v>
      </c>
      <c r="B2769" s="2">
        <v>0.78459490740740734</v>
      </c>
      <c r="C2769">
        <v>14</v>
      </c>
      <c r="D2769" s="24">
        <f t="shared" si="173"/>
        <v>14</v>
      </c>
      <c r="E2769" s="26" t="str">
        <f t="shared" si="176"/>
        <v>Under</v>
      </c>
      <c r="F2769" s="26" t="str">
        <f t="shared" si="174"/>
        <v>Under</v>
      </c>
      <c r="G2769" s="26">
        <f t="shared" si="175"/>
        <v>18</v>
      </c>
    </row>
    <row r="2770" spans="1:7" ht="15" x14ac:dyDescent="0.25">
      <c r="A2770" s="1">
        <v>44384</v>
      </c>
      <c r="B2770" s="2">
        <v>0.78490740740740739</v>
      </c>
      <c r="C2770">
        <v>21</v>
      </c>
      <c r="D2770" s="24">
        <f t="shared" si="173"/>
        <v>21</v>
      </c>
      <c r="E2770" s="26" t="str">
        <f t="shared" si="176"/>
        <v>Under</v>
      </c>
      <c r="F2770" s="26" t="str">
        <f t="shared" si="174"/>
        <v>Over</v>
      </c>
      <c r="G2770" s="26">
        <f t="shared" si="175"/>
        <v>18</v>
      </c>
    </row>
    <row r="2771" spans="1:7" ht="15" x14ac:dyDescent="0.25">
      <c r="A2771" s="1">
        <v>44384</v>
      </c>
      <c r="B2771" s="2">
        <v>0.78690972222222222</v>
      </c>
      <c r="C2771">
        <v>24</v>
      </c>
      <c r="D2771" s="24">
        <f t="shared" si="173"/>
        <v>24</v>
      </c>
      <c r="E2771" s="26" t="str">
        <f t="shared" si="176"/>
        <v>Under</v>
      </c>
      <c r="F2771" s="26" t="str">
        <f t="shared" si="174"/>
        <v>Over</v>
      </c>
      <c r="G2771" s="26">
        <f t="shared" si="175"/>
        <v>18</v>
      </c>
    </row>
    <row r="2772" spans="1:7" ht="15" x14ac:dyDescent="0.25">
      <c r="A2772" s="1">
        <v>44384</v>
      </c>
      <c r="B2772" s="2">
        <v>0.78841435185185194</v>
      </c>
      <c r="C2772">
        <v>25</v>
      </c>
      <c r="D2772" s="24">
        <f t="shared" si="173"/>
        <v>25</v>
      </c>
      <c r="E2772" s="26" t="str">
        <f t="shared" si="176"/>
        <v>Over</v>
      </c>
      <c r="F2772" s="26" t="str">
        <f t="shared" si="174"/>
        <v>Over</v>
      </c>
      <c r="G2772" s="26">
        <f t="shared" si="175"/>
        <v>18</v>
      </c>
    </row>
    <row r="2773" spans="1:7" ht="15" x14ac:dyDescent="0.25">
      <c r="A2773" s="1">
        <v>44384</v>
      </c>
      <c r="B2773" s="2">
        <v>0.78967592592592595</v>
      </c>
      <c r="C2773">
        <v>19</v>
      </c>
      <c r="D2773" s="24">
        <f t="shared" si="173"/>
        <v>19</v>
      </c>
      <c r="E2773" s="26" t="str">
        <f t="shared" si="176"/>
        <v>Under</v>
      </c>
      <c r="F2773" s="26" t="str">
        <f t="shared" si="174"/>
        <v>Under</v>
      </c>
      <c r="G2773" s="26">
        <f t="shared" si="175"/>
        <v>18</v>
      </c>
    </row>
    <row r="2774" spans="1:7" ht="15" x14ac:dyDescent="0.25">
      <c r="A2774" s="1">
        <v>44384</v>
      </c>
      <c r="B2774" s="2">
        <v>0.79043981481481485</v>
      </c>
      <c r="C2774">
        <v>15</v>
      </c>
      <c r="D2774" s="24">
        <f t="shared" si="173"/>
        <v>15</v>
      </c>
      <c r="E2774" s="26" t="str">
        <f t="shared" si="176"/>
        <v>Under</v>
      </c>
      <c r="F2774" s="26" t="str">
        <f t="shared" si="174"/>
        <v>Under</v>
      </c>
      <c r="G2774" s="26">
        <f t="shared" si="175"/>
        <v>18</v>
      </c>
    </row>
    <row r="2775" spans="1:7" ht="15" x14ac:dyDescent="0.25">
      <c r="A2775" s="1">
        <v>44384</v>
      </c>
      <c r="B2775" s="2">
        <v>0.79123842592592597</v>
      </c>
      <c r="C2775">
        <v>22</v>
      </c>
      <c r="D2775" s="24">
        <f t="shared" ref="D2775:D2838" si="177">IF(C2775="","",IF($B$9="mph",C2775,ROUND(C2775*0.6214,0)))</f>
        <v>22</v>
      </c>
      <c r="E2775" s="26" t="str">
        <f t="shared" si="176"/>
        <v>Under</v>
      </c>
      <c r="F2775" s="26" t="str">
        <f t="shared" ref="F2775:F2838" si="178">IF(D2775="","",IF(D2775&gt;$B$10,"Over","Under"))</f>
        <v>Over</v>
      </c>
      <c r="G2775" s="26">
        <f t="shared" ref="G2775:G2838" si="179">HOUR(B2775)</f>
        <v>18</v>
      </c>
    </row>
    <row r="2776" spans="1:7" ht="15" x14ac:dyDescent="0.25">
      <c r="A2776" s="1">
        <v>44384</v>
      </c>
      <c r="B2776" s="2">
        <v>0.79155092592592602</v>
      </c>
      <c r="C2776">
        <v>13</v>
      </c>
      <c r="D2776" s="24">
        <f t="shared" si="177"/>
        <v>13</v>
      </c>
      <c r="E2776" s="26" t="str">
        <f t="shared" ref="E2776:E2839" si="180">IF(D2776="","",IF(D2776&gt;$B$11,"Over","Under"))</f>
        <v>Under</v>
      </c>
      <c r="F2776" s="26" t="str">
        <f t="shared" si="178"/>
        <v>Under</v>
      </c>
      <c r="G2776" s="26">
        <f t="shared" si="179"/>
        <v>18</v>
      </c>
    </row>
    <row r="2777" spans="1:7" ht="15" x14ac:dyDescent="0.25">
      <c r="A2777" s="1">
        <v>44384</v>
      </c>
      <c r="B2777" s="2">
        <v>0.79402777777777789</v>
      </c>
      <c r="C2777">
        <v>17</v>
      </c>
      <c r="D2777" s="24">
        <f t="shared" si="177"/>
        <v>17</v>
      </c>
      <c r="E2777" s="26" t="str">
        <f t="shared" si="180"/>
        <v>Under</v>
      </c>
      <c r="F2777" s="26" t="str">
        <f t="shared" si="178"/>
        <v>Under</v>
      </c>
      <c r="G2777" s="26">
        <f t="shared" si="179"/>
        <v>19</v>
      </c>
    </row>
    <row r="2778" spans="1:7" ht="15" x14ac:dyDescent="0.25">
      <c r="A2778" s="1">
        <v>44384</v>
      </c>
      <c r="B2778" s="2">
        <v>0.7940625</v>
      </c>
      <c r="C2778">
        <v>14</v>
      </c>
      <c r="D2778" s="24">
        <f t="shared" si="177"/>
        <v>14</v>
      </c>
      <c r="E2778" s="26" t="str">
        <f t="shared" si="180"/>
        <v>Under</v>
      </c>
      <c r="F2778" s="26" t="str">
        <f t="shared" si="178"/>
        <v>Under</v>
      </c>
      <c r="G2778" s="26">
        <f t="shared" si="179"/>
        <v>19</v>
      </c>
    </row>
    <row r="2779" spans="1:7" ht="15" x14ac:dyDescent="0.25">
      <c r="A2779" s="1">
        <v>44384</v>
      </c>
      <c r="B2779" s="2">
        <v>0.79408564814814808</v>
      </c>
      <c r="C2779">
        <v>12</v>
      </c>
      <c r="D2779" s="24">
        <f t="shared" si="177"/>
        <v>12</v>
      </c>
      <c r="E2779" s="26" t="str">
        <f t="shared" si="180"/>
        <v>Under</v>
      </c>
      <c r="F2779" s="26" t="str">
        <f t="shared" si="178"/>
        <v>Under</v>
      </c>
      <c r="G2779" s="26">
        <f t="shared" si="179"/>
        <v>19</v>
      </c>
    </row>
    <row r="2780" spans="1:7" ht="15" x14ac:dyDescent="0.25">
      <c r="A2780" s="1">
        <v>44384</v>
      </c>
      <c r="B2780" s="2">
        <v>0.79530092592592594</v>
      </c>
      <c r="C2780">
        <v>12</v>
      </c>
      <c r="D2780" s="24">
        <f t="shared" si="177"/>
        <v>12</v>
      </c>
      <c r="E2780" s="26" t="str">
        <f t="shared" si="180"/>
        <v>Under</v>
      </c>
      <c r="F2780" s="26" t="str">
        <f t="shared" si="178"/>
        <v>Under</v>
      </c>
      <c r="G2780" s="26">
        <f t="shared" si="179"/>
        <v>19</v>
      </c>
    </row>
    <row r="2781" spans="1:7" ht="15" x14ac:dyDescent="0.25">
      <c r="A2781" s="1">
        <v>44384</v>
      </c>
      <c r="B2781" s="2">
        <v>0.79567129629629629</v>
      </c>
      <c r="C2781">
        <v>14</v>
      </c>
      <c r="D2781" s="24">
        <f t="shared" si="177"/>
        <v>14</v>
      </c>
      <c r="E2781" s="26" t="str">
        <f t="shared" si="180"/>
        <v>Under</v>
      </c>
      <c r="F2781" s="26" t="str">
        <f t="shared" si="178"/>
        <v>Under</v>
      </c>
      <c r="G2781" s="26">
        <f t="shared" si="179"/>
        <v>19</v>
      </c>
    </row>
    <row r="2782" spans="1:7" ht="15" x14ac:dyDescent="0.25">
      <c r="A2782" s="1">
        <v>44384</v>
      </c>
      <c r="B2782" s="2">
        <v>0.79646990740740742</v>
      </c>
      <c r="C2782">
        <v>25</v>
      </c>
      <c r="D2782" s="24">
        <f t="shared" si="177"/>
        <v>25</v>
      </c>
      <c r="E2782" s="26" t="str">
        <f t="shared" si="180"/>
        <v>Over</v>
      </c>
      <c r="F2782" s="26" t="str">
        <f t="shared" si="178"/>
        <v>Over</v>
      </c>
      <c r="G2782" s="26">
        <f t="shared" si="179"/>
        <v>19</v>
      </c>
    </row>
    <row r="2783" spans="1:7" ht="15" x14ac:dyDescent="0.25">
      <c r="A2783" s="1">
        <v>44384</v>
      </c>
      <c r="B2783" s="2">
        <v>0.79696759259259264</v>
      </c>
      <c r="C2783">
        <v>14</v>
      </c>
      <c r="D2783" s="24">
        <f t="shared" si="177"/>
        <v>14</v>
      </c>
      <c r="E2783" s="26" t="str">
        <f t="shared" si="180"/>
        <v>Under</v>
      </c>
      <c r="F2783" s="26" t="str">
        <f t="shared" si="178"/>
        <v>Under</v>
      </c>
      <c r="G2783" s="26">
        <f t="shared" si="179"/>
        <v>19</v>
      </c>
    </row>
    <row r="2784" spans="1:7" ht="15" x14ac:dyDescent="0.25">
      <c r="A2784" s="1">
        <v>44384</v>
      </c>
      <c r="B2784" s="2">
        <v>0.79699074074074072</v>
      </c>
      <c r="C2784">
        <v>16</v>
      </c>
      <c r="D2784" s="24">
        <f t="shared" si="177"/>
        <v>16</v>
      </c>
      <c r="E2784" s="26" t="str">
        <f t="shared" si="180"/>
        <v>Under</v>
      </c>
      <c r="F2784" s="26" t="str">
        <f t="shared" si="178"/>
        <v>Under</v>
      </c>
      <c r="G2784" s="26">
        <f t="shared" si="179"/>
        <v>19</v>
      </c>
    </row>
    <row r="2785" spans="1:7" ht="15" x14ac:dyDescent="0.25">
      <c r="A2785" s="1">
        <v>44384</v>
      </c>
      <c r="B2785" s="2">
        <v>0.79866898148148147</v>
      </c>
      <c r="C2785">
        <v>13</v>
      </c>
      <c r="D2785" s="24">
        <f t="shared" si="177"/>
        <v>13</v>
      </c>
      <c r="E2785" s="26" t="str">
        <f t="shared" si="180"/>
        <v>Under</v>
      </c>
      <c r="F2785" s="26" t="str">
        <f t="shared" si="178"/>
        <v>Under</v>
      </c>
      <c r="G2785" s="26">
        <f t="shared" si="179"/>
        <v>19</v>
      </c>
    </row>
    <row r="2786" spans="1:7" ht="15" x14ac:dyDescent="0.25">
      <c r="A2786" s="1">
        <v>44384</v>
      </c>
      <c r="B2786" s="2">
        <v>0.79892361111111121</v>
      </c>
      <c r="C2786">
        <v>14</v>
      </c>
      <c r="D2786" s="24">
        <f t="shared" si="177"/>
        <v>14</v>
      </c>
      <c r="E2786" s="26" t="str">
        <f t="shared" si="180"/>
        <v>Under</v>
      </c>
      <c r="F2786" s="26" t="str">
        <f t="shared" si="178"/>
        <v>Under</v>
      </c>
      <c r="G2786" s="26">
        <f t="shared" si="179"/>
        <v>19</v>
      </c>
    </row>
    <row r="2787" spans="1:7" ht="15" x14ac:dyDescent="0.25">
      <c r="A2787" s="1">
        <v>44384</v>
      </c>
      <c r="B2787" s="2">
        <v>0.80314814814814817</v>
      </c>
      <c r="C2787">
        <v>14</v>
      </c>
      <c r="D2787" s="24">
        <f t="shared" si="177"/>
        <v>14</v>
      </c>
      <c r="E2787" s="26" t="str">
        <f t="shared" si="180"/>
        <v>Under</v>
      </c>
      <c r="F2787" s="26" t="str">
        <f t="shared" si="178"/>
        <v>Under</v>
      </c>
      <c r="G2787" s="26">
        <f t="shared" si="179"/>
        <v>19</v>
      </c>
    </row>
    <row r="2788" spans="1:7" ht="15" x14ac:dyDescent="0.25">
      <c r="A2788" s="1">
        <v>44384</v>
      </c>
      <c r="B2788" s="2">
        <v>0.80326388888888889</v>
      </c>
      <c r="C2788">
        <v>17</v>
      </c>
      <c r="D2788" s="24">
        <f t="shared" si="177"/>
        <v>17</v>
      </c>
      <c r="E2788" s="26" t="str">
        <f t="shared" si="180"/>
        <v>Under</v>
      </c>
      <c r="F2788" s="26" t="str">
        <f t="shared" si="178"/>
        <v>Under</v>
      </c>
      <c r="G2788" s="26">
        <f t="shared" si="179"/>
        <v>19</v>
      </c>
    </row>
    <row r="2789" spans="1:7" ht="15" x14ac:dyDescent="0.25">
      <c r="A2789" s="1">
        <v>44384</v>
      </c>
      <c r="B2789" s="2">
        <v>0.80501157407407409</v>
      </c>
      <c r="C2789">
        <v>11</v>
      </c>
      <c r="D2789" s="24">
        <f t="shared" si="177"/>
        <v>11</v>
      </c>
      <c r="E2789" s="26" t="str">
        <f t="shared" si="180"/>
        <v>Under</v>
      </c>
      <c r="F2789" s="26" t="str">
        <f t="shared" si="178"/>
        <v>Under</v>
      </c>
      <c r="G2789" s="26">
        <f t="shared" si="179"/>
        <v>19</v>
      </c>
    </row>
    <row r="2790" spans="1:7" ht="15" x14ac:dyDescent="0.25">
      <c r="A2790" s="1">
        <v>44384</v>
      </c>
      <c r="B2790" s="2">
        <v>0.80865740740740744</v>
      </c>
      <c r="C2790">
        <v>11</v>
      </c>
      <c r="D2790" s="24">
        <f t="shared" si="177"/>
        <v>11</v>
      </c>
      <c r="E2790" s="26" t="str">
        <f t="shared" si="180"/>
        <v>Under</v>
      </c>
      <c r="F2790" s="26" t="str">
        <f t="shared" si="178"/>
        <v>Under</v>
      </c>
      <c r="G2790" s="26">
        <f t="shared" si="179"/>
        <v>19</v>
      </c>
    </row>
    <row r="2791" spans="1:7" ht="15" x14ac:dyDescent="0.25">
      <c r="A2791" s="1">
        <v>44384</v>
      </c>
      <c r="B2791" s="2">
        <v>0.81075231481481491</v>
      </c>
      <c r="C2791">
        <v>11</v>
      </c>
      <c r="D2791" s="24">
        <f t="shared" si="177"/>
        <v>11</v>
      </c>
      <c r="E2791" s="26" t="str">
        <f t="shared" si="180"/>
        <v>Under</v>
      </c>
      <c r="F2791" s="26" t="str">
        <f t="shared" si="178"/>
        <v>Under</v>
      </c>
      <c r="G2791" s="26">
        <f t="shared" si="179"/>
        <v>19</v>
      </c>
    </row>
    <row r="2792" spans="1:7" ht="15" x14ac:dyDescent="0.25">
      <c r="A2792" s="1">
        <v>44384</v>
      </c>
      <c r="B2792" s="2">
        <v>0.81322916666666656</v>
      </c>
      <c r="C2792">
        <v>18</v>
      </c>
      <c r="D2792" s="24">
        <f t="shared" si="177"/>
        <v>18</v>
      </c>
      <c r="E2792" s="26" t="str">
        <f t="shared" si="180"/>
        <v>Under</v>
      </c>
      <c r="F2792" s="26" t="str">
        <f t="shared" si="178"/>
        <v>Under</v>
      </c>
      <c r="G2792" s="26">
        <f t="shared" si="179"/>
        <v>19</v>
      </c>
    </row>
    <row r="2793" spans="1:7" ht="15" x14ac:dyDescent="0.25">
      <c r="A2793" s="1">
        <v>44384</v>
      </c>
      <c r="B2793" s="2">
        <v>0.81603009259259263</v>
      </c>
      <c r="C2793">
        <v>18</v>
      </c>
      <c r="D2793" s="24">
        <f t="shared" si="177"/>
        <v>18</v>
      </c>
      <c r="E2793" s="26" t="str">
        <f t="shared" si="180"/>
        <v>Under</v>
      </c>
      <c r="F2793" s="26" t="str">
        <f t="shared" si="178"/>
        <v>Under</v>
      </c>
      <c r="G2793" s="26">
        <f t="shared" si="179"/>
        <v>19</v>
      </c>
    </row>
    <row r="2794" spans="1:7" ht="15" x14ac:dyDescent="0.25">
      <c r="A2794" s="1">
        <v>44384</v>
      </c>
      <c r="B2794" s="2">
        <v>0.81656249999999997</v>
      </c>
      <c r="C2794">
        <v>11</v>
      </c>
      <c r="D2794" s="24">
        <f t="shared" si="177"/>
        <v>11</v>
      </c>
      <c r="E2794" s="26" t="str">
        <f t="shared" si="180"/>
        <v>Under</v>
      </c>
      <c r="F2794" s="26" t="str">
        <f t="shared" si="178"/>
        <v>Under</v>
      </c>
      <c r="G2794" s="26">
        <f t="shared" si="179"/>
        <v>19</v>
      </c>
    </row>
    <row r="2795" spans="1:7" ht="15" x14ac:dyDescent="0.25">
      <c r="A2795" s="1">
        <v>44384</v>
      </c>
      <c r="B2795" s="2">
        <v>0.81751157407407404</v>
      </c>
      <c r="C2795">
        <v>17</v>
      </c>
      <c r="D2795" s="24">
        <f t="shared" si="177"/>
        <v>17</v>
      </c>
      <c r="E2795" s="26" t="str">
        <f t="shared" si="180"/>
        <v>Under</v>
      </c>
      <c r="F2795" s="26" t="str">
        <f t="shared" si="178"/>
        <v>Under</v>
      </c>
      <c r="G2795" s="26">
        <f t="shared" si="179"/>
        <v>19</v>
      </c>
    </row>
    <row r="2796" spans="1:7" ht="15" x14ac:dyDescent="0.25">
      <c r="A2796" s="1">
        <v>44384</v>
      </c>
      <c r="B2796" s="2">
        <v>0.81782407407407398</v>
      </c>
      <c r="C2796">
        <v>11</v>
      </c>
      <c r="D2796" s="24">
        <f t="shared" si="177"/>
        <v>11</v>
      </c>
      <c r="E2796" s="26" t="str">
        <f t="shared" si="180"/>
        <v>Under</v>
      </c>
      <c r="F2796" s="26" t="str">
        <f t="shared" si="178"/>
        <v>Under</v>
      </c>
      <c r="G2796" s="26">
        <f t="shared" si="179"/>
        <v>19</v>
      </c>
    </row>
    <row r="2797" spans="1:7" ht="15" x14ac:dyDescent="0.25">
      <c r="A2797" s="1">
        <v>44384</v>
      </c>
      <c r="B2797" s="2">
        <v>0.8182060185185186</v>
      </c>
      <c r="C2797">
        <v>16</v>
      </c>
      <c r="D2797" s="24">
        <f t="shared" si="177"/>
        <v>16</v>
      </c>
      <c r="E2797" s="26" t="str">
        <f t="shared" si="180"/>
        <v>Under</v>
      </c>
      <c r="F2797" s="26" t="str">
        <f t="shared" si="178"/>
        <v>Under</v>
      </c>
      <c r="G2797" s="26">
        <f t="shared" si="179"/>
        <v>19</v>
      </c>
    </row>
    <row r="2798" spans="1:7" ht="15" x14ac:dyDescent="0.25">
      <c r="A2798" s="1">
        <v>44384</v>
      </c>
      <c r="B2798" s="2">
        <v>0.81851851851851853</v>
      </c>
      <c r="C2798">
        <v>19</v>
      </c>
      <c r="D2798" s="24">
        <f t="shared" si="177"/>
        <v>19</v>
      </c>
      <c r="E2798" s="26" t="str">
        <f t="shared" si="180"/>
        <v>Under</v>
      </c>
      <c r="F2798" s="26" t="str">
        <f t="shared" si="178"/>
        <v>Under</v>
      </c>
      <c r="G2798" s="26">
        <f t="shared" si="179"/>
        <v>19</v>
      </c>
    </row>
    <row r="2799" spans="1:7" ht="15" x14ac:dyDescent="0.25">
      <c r="A2799" s="1">
        <v>44384</v>
      </c>
      <c r="B2799" s="2">
        <v>0.81853009259259257</v>
      </c>
      <c r="C2799">
        <v>20</v>
      </c>
      <c r="D2799" s="24">
        <f t="shared" si="177"/>
        <v>20</v>
      </c>
      <c r="E2799" s="26" t="str">
        <f t="shared" si="180"/>
        <v>Under</v>
      </c>
      <c r="F2799" s="26" t="str">
        <f t="shared" si="178"/>
        <v>Under</v>
      </c>
      <c r="G2799" s="26">
        <f t="shared" si="179"/>
        <v>19</v>
      </c>
    </row>
    <row r="2800" spans="1:7" ht="15" x14ac:dyDescent="0.25">
      <c r="A2800" s="1">
        <v>44384</v>
      </c>
      <c r="B2800" s="2">
        <v>0.81890046296296293</v>
      </c>
      <c r="C2800">
        <v>17</v>
      </c>
      <c r="D2800" s="24">
        <f t="shared" si="177"/>
        <v>17</v>
      </c>
      <c r="E2800" s="26" t="str">
        <f t="shared" si="180"/>
        <v>Under</v>
      </c>
      <c r="F2800" s="26" t="str">
        <f t="shared" si="178"/>
        <v>Under</v>
      </c>
      <c r="G2800" s="26">
        <f t="shared" si="179"/>
        <v>19</v>
      </c>
    </row>
    <row r="2801" spans="1:7" ht="15" x14ac:dyDescent="0.25">
      <c r="A2801" s="1">
        <v>44384</v>
      </c>
      <c r="B2801" s="2">
        <v>0.81892361111111101</v>
      </c>
      <c r="C2801">
        <v>17</v>
      </c>
      <c r="D2801" s="24">
        <f t="shared" si="177"/>
        <v>17</v>
      </c>
      <c r="E2801" s="26" t="str">
        <f t="shared" si="180"/>
        <v>Under</v>
      </c>
      <c r="F2801" s="26" t="str">
        <f t="shared" si="178"/>
        <v>Under</v>
      </c>
      <c r="G2801" s="26">
        <f t="shared" si="179"/>
        <v>19</v>
      </c>
    </row>
    <row r="2802" spans="1:7" ht="15" x14ac:dyDescent="0.25">
      <c r="A2802" s="1">
        <v>44384</v>
      </c>
      <c r="B2802" s="2">
        <v>0.81901620370370365</v>
      </c>
      <c r="C2802">
        <v>12</v>
      </c>
      <c r="D2802" s="24">
        <f t="shared" si="177"/>
        <v>12</v>
      </c>
      <c r="E2802" s="26" t="str">
        <f t="shared" si="180"/>
        <v>Under</v>
      </c>
      <c r="F2802" s="26" t="str">
        <f t="shared" si="178"/>
        <v>Under</v>
      </c>
      <c r="G2802" s="26">
        <f t="shared" si="179"/>
        <v>19</v>
      </c>
    </row>
    <row r="2803" spans="1:7" ht="15" x14ac:dyDescent="0.25">
      <c r="A2803" s="1">
        <v>44384</v>
      </c>
      <c r="B2803" s="2">
        <v>0.8192476851851852</v>
      </c>
      <c r="C2803">
        <v>17</v>
      </c>
      <c r="D2803" s="24">
        <f t="shared" si="177"/>
        <v>17</v>
      </c>
      <c r="E2803" s="26" t="str">
        <f t="shared" si="180"/>
        <v>Under</v>
      </c>
      <c r="F2803" s="26" t="str">
        <f t="shared" si="178"/>
        <v>Under</v>
      </c>
      <c r="G2803" s="26">
        <f t="shared" si="179"/>
        <v>19</v>
      </c>
    </row>
    <row r="2804" spans="1:7" ht="15" x14ac:dyDescent="0.25">
      <c r="A2804" s="1">
        <v>44384</v>
      </c>
      <c r="B2804" s="2">
        <v>0.81959490740740737</v>
      </c>
      <c r="C2804">
        <v>26</v>
      </c>
      <c r="D2804" s="24">
        <f t="shared" si="177"/>
        <v>26</v>
      </c>
      <c r="E2804" s="26" t="str">
        <f t="shared" si="180"/>
        <v>Over</v>
      </c>
      <c r="F2804" s="26" t="str">
        <f t="shared" si="178"/>
        <v>Over</v>
      </c>
      <c r="G2804" s="26">
        <f t="shared" si="179"/>
        <v>19</v>
      </c>
    </row>
    <row r="2805" spans="1:7" ht="15" x14ac:dyDescent="0.25">
      <c r="A2805" s="1">
        <v>44384</v>
      </c>
      <c r="B2805" s="2">
        <v>0.8208333333333333</v>
      </c>
      <c r="C2805">
        <v>16</v>
      </c>
      <c r="D2805" s="24">
        <f t="shared" si="177"/>
        <v>16</v>
      </c>
      <c r="E2805" s="26" t="str">
        <f t="shared" si="180"/>
        <v>Under</v>
      </c>
      <c r="F2805" s="26" t="str">
        <f t="shared" si="178"/>
        <v>Under</v>
      </c>
      <c r="G2805" s="26">
        <f t="shared" si="179"/>
        <v>19</v>
      </c>
    </row>
    <row r="2806" spans="1:7" ht="15" x14ac:dyDescent="0.25">
      <c r="A2806" s="1">
        <v>44384</v>
      </c>
      <c r="B2806" s="2">
        <v>0.82149305555555552</v>
      </c>
      <c r="C2806">
        <v>15</v>
      </c>
      <c r="D2806" s="24">
        <f t="shared" si="177"/>
        <v>15</v>
      </c>
      <c r="E2806" s="26" t="str">
        <f t="shared" si="180"/>
        <v>Under</v>
      </c>
      <c r="F2806" s="26" t="str">
        <f t="shared" si="178"/>
        <v>Under</v>
      </c>
      <c r="G2806" s="26">
        <f t="shared" si="179"/>
        <v>19</v>
      </c>
    </row>
    <row r="2807" spans="1:7" ht="15" x14ac:dyDescent="0.25">
      <c r="A2807" s="1">
        <v>44384</v>
      </c>
      <c r="B2807" s="2">
        <v>0.82311342592592596</v>
      </c>
      <c r="C2807">
        <v>14</v>
      </c>
      <c r="D2807" s="24">
        <f t="shared" si="177"/>
        <v>14</v>
      </c>
      <c r="E2807" s="26" t="str">
        <f t="shared" si="180"/>
        <v>Under</v>
      </c>
      <c r="F2807" s="26" t="str">
        <f t="shared" si="178"/>
        <v>Under</v>
      </c>
      <c r="G2807" s="26">
        <f t="shared" si="179"/>
        <v>19</v>
      </c>
    </row>
    <row r="2808" spans="1:7" ht="15" x14ac:dyDescent="0.25">
      <c r="A2808" s="1">
        <v>44384</v>
      </c>
      <c r="B2808" s="2">
        <v>0.82436342592592593</v>
      </c>
      <c r="C2808">
        <v>19</v>
      </c>
      <c r="D2808" s="24">
        <f t="shared" si="177"/>
        <v>19</v>
      </c>
      <c r="E2808" s="26" t="str">
        <f t="shared" si="180"/>
        <v>Under</v>
      </c>
      <c r="F2808" s="26" t="str">
        <f t="shared" si="178"/>
        <v>Under</v>
      </c>
      <c r="G2808" s="26">
        <f t="shared" si="179"/>
        <v>19</v>
      </c>
    </row>
    <row r="2809" spans="1:7" ht="15" x14ac:dyDescent="0.25">
      <c r="A2809" s="1">
        <v>44384</v>
      </c>
      <c r="B2809" s="2">
        <v>0.82484953703703701</v>
      </c>
      <c r="C2809">
        <v>15</v>
      </c>
      <c r="D2809" s="24">
        <f t="shared" si="177"/>
        <v>15</v>
      </c>
      <c r="E2809" s="26" t="str">
        <f t="shared" si="180"/>
        <v>Under</v>
      </c>
      <c r="F2809" s="26" t="str">
        <f t="shared" si="178"/>
        <v>Under</v>
      </c>
      <c r="G2809" s="26">
        <f t="shared" si="179"/>
        <v>19</v>
      </c>
    </row>
    <row r="2810" spans="1:7" ht="15" x14ac:dyDescent="0.25">
      <c r="A2810" s="1">
        <v>44384</v>
      </c>
      <c r="B2810" s="2">
        <v>0.8256134259259259</v>
      </c>
      <c r="C2810">
        <v>11</v>
      </c>
      <c r="D2810" s="24">
        <f t="shared" si="177"/>
        <v>11</v>
      </c>
      <c r="E2810" s="26" t="str">
        <f t="shared" si="180"/>
        <v>Under</v>
      </c>
      <c r="F2810" s="26" t="str">
        <f t="shared" si="178"/>
        <v>Under</v>
      </c>
      <c r="G2810" s="26">
        <f t="shared" si="179"/>
        <v>19</v>
      </c>
    </row>
    <row r="2811" spans="1:7" ht="15" x14ac:dyDescent="0.25">
      <c r="A2811" s="1">
        <v>44384</v>
      </c>
      <c r="B2811" s="2">
        <v>0.83072916666666663</v>
      </c>
      <c r="C2811">
        <v>16</v>
      </c>
      <c r="D2811" s="24">
        <f t="shared" si="177"/>
        <v>16</v>
      </c>
      <c r="E2811" s="26" t="str">
        <f t="shared" si="180"/>
        <v>Under</v>
      </c>
      <c r="F2811" s="26" t="str">
        <f t="shared" si="178"/>
        <v>Under</v>
      </c>
      <c r="G2811" s="26">
        <f t="shared" si="179"/>
        <v>19</v>
      </c>
    </row>
    <row r="2812" spans="1:7" ht="15" x14ac:dyDescent="0.25">
      <c r="A2812" s="1">
        <v>44384</v>
      </c>
      <c r="B2812" s="2">
        <v>0.83158564814814817</v>
      </c>
      <c r="C2812">
        <v>14</v>
      </c>
      <c r="D2812" s="24">
        <f t="shared" si="177"/>
        <v>14</v>
      </c>
      <c r="E2812" s="26" t="str">
        <f t="shared" si="180"/>
        <v>Under</v>
      </c>
      <c r="F2812" s="26" t="str">
        <f t="shared" si="178"/>
        <v>Under</v>
      </c>
      <c r="G2812" s="26">
        <f t="shared" si="179"/>
        <v>19</v>
      </c>
    </row>
    <row r="2813" spans="1:7" ht="15" x14ac:dyDescent="0.25">
      <c r="A2813" s="1">
        <v>44384</v>
      </c>
      <c r="B2813" s="2">
        <v>0.8329050925925926</v>
      </c>
      <c r="C2813">
        <v>15</v>
      </c>
      <c r="D2813" s="24">
        <f t="shared" si="177"/>
        <v>15</v>
      </c>
      <c r="E2813" s="26" t="str">
        <f t="shared" si="180"/>
        <v>Under</v>
      </c>
      <c r="F2813" s="26" t="str">
        <f t="shared" si="178"/>
        <v>Under</v>
      </c>
      <c r="G2813" s="26">
        <f t="shared" si="179"/>
        <v>19</v>
      </c>
    </row>
    <row r="2814" spans="1:7" ht="15" x14ac:dyDescent="0.25">
      <c r="A2814" s="1">
        <v>44384</v>
      </c>
      <c r="B2814" s="2">
        <v>0.83327546296296295</v>
      </c>
      <c r="C2814">
        <v>24</v>
      </c>
      <c r="D2814" s="24">
        <f t="shared" si="177"/>
        <v>24</v>
      </c>
      <c r="E2814" s="26" t="str">
        <f t="shared" si="180"/>
        <v>Under</v>
      </c>
      <c r="F2814" s="26" t="str">
        <f t="shared" si="178"/>
        <v>Over</v>
      </c>
      <c r="G2814" s="26">
        <f t="shared" si="179"/>
        <v>19</v>
      </c>
    </row>
    <row r="2815" spans="1:7" ht="15" x14ac:dyDescent="0.25">
      <c r="A2815" s="1">
        <v>44384</v>
      </c>
      <c r="B2815" s="2">
        <v>0.83751157407407406</v>
      </c>
      <c r="C2815">
        <v>14</v>
      </c>
      <c r="D2815" s="24">
        <f t="shared" si="177"/>
        <v>14</v>
      </c>
      <c r="E2815" s="26" t="str">
        <f t="shared" si="180"/>
        <v>Under</v>
      </c>
      <c r="F2815" s="26" t="str">
        <f t="shared" si="178"/>
        <v>Under</v>
      </c>
      <c r="G2815" s="26">
        <f t="shared" si="179"/>
        <v>20</v>
      </c>
    </row>
    <row r="2816" spans="1:7" ht="15" x14ac:dyDescent="0.25">
      <c r="A2816" s="1">
        <v>44384</v>
      </c>
      <c r="B2816" s="2">
        <v>0.83994212962962955</v>
      </c>
      <c r="C2816">
        <v>13</v>
      </c>
      <c r="D2816" s="24">
        <f t="shared" si="177"/>
        <v>13</v>
      </c>
      <c r="E2816" s="26" t="str">
        <f t="shared" si="180"/>
        <v>Under</v>
      </c>
      <c r="F2816" s="26" t="str">
        <f t="shared" si="178"/>
        <v>Under</v>
      </c>
      <c r="G2816" s="26">
        <f t="shared" si="179"/>
        <v>20</v>
      </c>
    </row>
    <row r="2817" spans="1:7" ht="15" x14ac:dyDescent="0.25">
      <c r="A2817" s="1">
        <v>44384</v>
      </c>
      <c r="B2817" s="2">
        <v>0.84245370370370365</v>
      </c>
      <c r="C2817">
        <v>32</v>
      </c>
      <c r="D2817" s="24">
        <f t="shared" si="177"/>
        <v>32</v>
      </c>
      <c r="E2817" s="26" t="str">
        <f t="shared" si="180"/>
        <v>Over</v>
      </c>
      <c r="F2817" s="26" t="str">
        <f t="shared" si="178"/>
        <v>Over</v>
      </c>
      <c r="G2817" s="26">
        <f t="shared" si="179"/>
        <v>20</v>
      </c>
    </row>
    <row r="2818" spans="1:7" ht="15" x14ac:dyDescent="0.25">
      <c r="A2818" s="1">
        <v>44384</v>
      </c>
      <c r="B2818" s="2">
        <v>0.84695601851851843</v>
      </c>
      <c r="C2818">
        <v>15</v>
      </c>
      <c r="D2818" s="24">
        <f t="shared" si="177"/>
        <v>15</v>
      </c>
      <c r="E2818" s="26" t="str">
        <f t="shared" si="180"/>
        <v>Under</v>
      </c>
      <c r="F2818" s="26" t="str">
        <f t="shared" si="178"/>
        <v>Under</v>
      </c>
      <c r="G2818" s="26">
        <f t="shared" si="179"/>
        <v>20</v>
      </c>
    </row>
    <row r="2819" spans="1:7" ht="15" x14ac:dyDescent="0.25">
      <c r="A2819" s="1">
        <v>44384</v>
      </c>
      <c r="B2819" s="2">
        <v>0.84704861111111107</v>
      </c>
      <c r="C2819">
        <v>24</v>
      </c>
      <c r="D2819" s="24">
        <f t="shared" si="177"/>
        <v>24</v>
      </c>
      <c r="E2819" s="26" t="str">
        <f t="shared" si="180"/>
        <v>Under</v>
      </c>
      <c r="F2819" s="26" t="str">
        <f t="shared" si="178"/>
        <v>Over</v>
      </c>
      <c r="G2819" s="26">
        <f t="shared" si="179"/>
        <v>20</v>
      </c>
    </row>
    <row r="2820" spans="1:7" ht="15" x14ac:dyDescent="0.25">
      <c r="A2820" s="1">
        <v>44384</v>
      </c>
      <c r="B2820" s="2">
        <v>0.84848379629629633</v>
      </c>
      <c r="C2820">
        <v>13</v>
      </c>
      <c r="D2820" s="24">
        <f t="shared" si="177"/>
        <v>13</v>
      </c>
      <c r="E2820" s="26" t="str">
        <f t="shared" si="180"/>
        <v>Under</v>
      </c>
      <c r="F2820" s="26" t="str">
        <f t="shared" si="178"/>
        <v>Under</v>
      </c>
      <c r="G2820" s="26">
        <f t="shared" si="179"/>
        <v>20</v>
      </c>
    </row>
    <row r="2821" spans="1:7" ht="15" x14ac:dyDescent="0.25">
      <c r="A2821" s="1">
        <v>44384</v>
      </c>
      <c r="B2821" s="2">
        <v>0.85097222222222213</v>
      </c>
      <c r="C2821">
        <v>16</v>
      </c>
      <c r="D2821" s="24">
        <f t="shared" si="177"/>
        <v>16</v>
      </c>
      <c r="E2821" s="26" t="str">
        <f t="shared" si="180"/>
        <v>Under</v>
      </c>
      <c r="F2821" s="26" t="str">
        <f t="shared" si="178"/>
        <v>Under</v>
      </c>
      <c r="G2821" s="26">
        <f t="shared" si="179"/>
        <v>20</v>
      </c>
    </row>
    <row r="2822" spans="1:7" ht="15" x14ac:dyDescent="0.25">
      <c r="A2822" s="1">
        <v>44384</v>
      </c>
      <c r="B2822" s="2">
        <v>0.85388888888888881</v>
      </c>
      <c r="C2822">
        <v>27</v>
      </c>
      <c r="D2822" s="24">
        <f t="shared" si="177"/>
        <v>27</v>
      </c>
      <c r="E2822" s="26" t="str">
        <f t="shared" si="180"/>
        <v>Over</v>
      </c>
      <c r="F2822" s="26" t="str">
        <f t="shared" si="178"/>
        <v>Over</v>
      </c>
      <c r="G2822" s="26">
        <f t="shared" si="179"/>
        <v>20</v>
      </c>
    </row>
    <row r="2823" spans="1:7" ht="15" x14ac:dyDescent="0.25">
      <c r="A2823" s="1">
        <v>44384</v>
      </c>
      <c r="B2823" s="2">
        <v>0.85905092592592591</v>
      </c>
      <c r="C2823">
        <v>14</v>
      </c>
      <c r="D2823" s="24">
        <f t="shared" si="177"/>
        <v>14</v>
      </c>
      <c r="E2823" s="26" t="str">
        <f t="shared" si="180"/>
        <v>Under</v>
      </c>
      <c r="F2823" s="26" t="str">
        <f t="shared" si="178"/>
        <v>Under</v>
      </c>
      <c r="G2823" s="26">
        <f t="shared" si="179"/>
        <v>20</v>
      </c>
    </row>
    <row r="2824" spans="1:7" ht="15" x14ac:dyDescent="0.25">
      <c r="A2824" s="1">
        <v>44384</v>
      </c>
      <c r="B2824" s="2">
        <v>0.85994212962962957</v>
      </c>
      <c r="C2824">
        <v>14</v>
      </c>
      <c r="D2824" s="24">
        <f t="shared" si="177"/>
        <v>14</v>
      </c>
      <c r="E2824" s="26" t="str">
        <f t="shared" si="180"/>
        <v>Under</v>
      </c>
      <c r="F2824" s="26" t="str">
        <f t="shared" si="178"/>
        <v>Under</v>
      </c>
      <c r="G2824" s="26">
        <f t="shared" si="179"/>
        <v>20</v>
      </c>
    </row>
    <row r="2825" spans="1:7" ht="15" x14ac:dyDescent="0.25">
      <c r="A2825" s="1">
        <v>44384</v>
      </c>
      <c r="B2825" s="2">
        <v>0.86175925925925922</v>
      </c>
      <c r="C2825">
        <v>17</v>
      </c>
      <c r="D2825" s="24">
        <f t="shared" si="177"/>
        <v>17</v>
      </c>
      <c r="E2825" s="26" t="str">
        <f t="shared" si="180"/>
        <v>Under</v>
      </c>
      <c r="F2825" s="26" t="str">
        <f t="shared" si="178"/>
        <v>Under</v>
      </c>
      <c r="G2825" s="26">
        <f t="shared" si="179"/>
        <v>20</v>
      </c>
    </row>
    <row r="2826" spans="1:7" ht="15" x14ac:dyDescent="0.25">
      <c r="A2826" s="1">
        <v>44384</v>
      </c>
      <c r="B2826" s="2">
        <v>0.86266203703703714</v>
      </c>
      <c r="C2826">
        <v>16</v>
      </c>
      <c r="D2826" s="24">
        <f t="shared" si="177"/>
        <v>16</v>
      </c>
      <c r="E2826" s="26" t="str">
        <f t="shared" si="180"/>
        <v>Under</v>
      </c>
      <c r="F2826" s="26" t="str">
        <f t="shared" si="178"/>
        <v>Under</v>
      </c>
      <c r="G2826" s="26">
        <f t="shared" si="179"/>
        <v>20</v>
      </c>
    </row>
    <row r="2827" spans="1:7" ht="15" x14ac:dyDescent="0.25">
      <c r="A2827" s="1">
        <v>44384</v>
      </c>
      <c r="B2827" s="2">
        <v>0.86362268518518526</v>
      </c>
      <c r="C2827">
        <v>18</v>
      </c>
      <c r="D2827" s="24">
        <f t="shared" si="177"/>
        <v>18</v>
      </c>
      <c r="E2827" s="26" t="str">
        <f t="shared" si="180"/>
        <v>Under</v>
      </c>
      <c r="F2827" s="26" t="str">
        <f t="shared" si="178"/>
        <v>Under</v>
      </c>
      <c r="G2827" s="26">
        <f t="shared" si="179"/>
        <v>20</v>
      </c>
    </row>
    <row r="2828" spans="1:7" ht="15" x14ac:dyDescent="0.25">
      <c r="A2828" s="1">
        <v>44384</v>
      </c>
      <c r="B2828" s="2">
        <v>0.86484953703703704</v>
      </c>
      <c r="C2828">
        <v>14</v>
      </c>
      <c r="D2828" s="24">
        <f t="shared" si="177"/>
        <v>14</v>
      </c>
      <c r="E2828" s="26" t="str">
        <f t="shared" si="180"/>
        <v>Under</v>
      </c>
      <c r="F2828" s="26" t="str">
        <f t="shared" si="178"/>
        <v>Under</v>
      </c>
      <c r="G2828" s="26">
        <f t="shared" si="179"/>
        <v>20</v>
      </c>
    </row>
    <row r="2829" spans="1:7" ht="15" x14ac:dyDescent="0.25">
      <c r="A2829" s="1">
        <v>44384</v>
      </c>
      <c r="B2829" s="2">
        <v>0.87096064814814811</v>
      </c>
      <c r="C2829">
        <v>17</v>
      </c>
      <c r="D2829" s="24">
        <f t="shared" si="177"/>
        <v>17</v>
      </c>
      <c r="E2829" s="26" t="str">
        <f t="shared" si="180"/>
        <v>Under</v>
      </c>
      <c r="F2829" s="26" t="str">
        <f t="shared" si="178"/>
        <v>Under</v>
      </c>
      <c r="G2829" s="26">
        <f t="shared" si="179"/>
        <v>20</v>
      </c>
    </row>
    <row r="2830" spans="1:7" ht="15" x14ac:dyDescent="0.25">
      <c r="A2830" s="1">
        <v>44384</v>
      </c>
      <c r="B2830" s="2">
        <v>0.87225694444444446</v>
      </c>
      <c r="C2830">
        <v>16</v>
      </c>
      <c r="D2830" s="24">
        <f t="shared" si="177"/>
        <v>16</v>
      </c>
      <c r="E2830" s="26" t="str">
        <f t="shared" si="180"/>
        <v>Under</v>
      </c>
      <c r="F2830" s="26" t="str">
        <f t="shared" si="178"/>
        <v>Under</v>
      </c>
      <c r="G2830" s="26">
        <f t="shared" si="179"/>
        <v>20</v>
      </c>
    </row>
    <row r="2831" spans="1:7" ht="15" x14ac:dyDescent="0.25">
      <c r="A2831" s="1">
        <v>44384</v>
      </c>
      <c r="B2831" s="2">
        <v>0.87374999999999992</v>
      </c>
      <c r="C2831">
        <v>27</v>
      </c>
      <c r="D2831" s="24">
        <f t="shared" si="177"/>
        <v>27</v>
      </c>
      <c r="E2831" s="26" t="str">
        <f t="shared" si="180"/>
        <v>Over</v>
      </c>
      <c r="F2831" s="26" t="str">
        <f t="shared" si="178"/>
        <v>Over</v>
      </c>
      <c r="G2831" s="26">
        <f t="shared" si="179"/>
        <v>20</v>
      </c>
    </row>
    <row r="2832" spans="1:7" ht="15" x14ac:dyDescent="0.25">
      <c r="A2832" s="1">
        <v>44384</v>
      </c>
      <c r="B2832" s="2">
        <v>0.87493055555555566</v>
      </c>
      <c r="C2832">
        <v>21</v>
      </c>
      <c r="D2832" s="24">
        <f t="shared" si="177"/>
        <v>21</v>
      </c>
      <c r="E2832" s="26" t="str">
        <f t="shared" si="180"/>
        <v>Under</v>
      </c>
      <c r="F2832" s="26" t="str">
        <f t="shared" si="178"/>
        <v>Over</v>
      </c>
      <c r="G2832" s="26">
        <f t="shared" si="179"/>
        <v>20</v>
      </c>
    </row>
    <row r="2833" spans="1:7" ht="15" x14ac:dyDescent="0.25">
      <c r="A2833" s="1">
        <v>44384</v>
      </c>
      <c r="B2833" s="2">
        <v>0.87679398148148147</v>
      </c>
      <c r="C2833">
        <v>12</v>
      </c>
      <c r="D2833" s="24">
        <f t="shared" si="177"/>
        <v>12</v>
      </c>
      <c r="E2833" s="26" t="str">
        <f t="shared" si="180"/>
        <v>Under</v>
      </c>
      <c r="F2833" s="26" t="str">
        <f t="shared" si="178"/>
        <v>Under</v>
      </c>
      <c r="G2833" s="26">
        <f t="shared" si="179"/>
        <v>21</v>
      </c>
    </row>
    <row r="2834" spans="1:7" ht="15" x14ac:dyDescent="0.25">
      <c r="A2834" s="1">
        <v>44384</v>
      </c>
      <c r="B2834" s="2">
        <v>0.88010416666666658</v>
      </c>
      <c r="C2834">
        <v>12</v>
      </c>
      <c r="D2834" s="24">
        <f t="shared" si="177"/>
        <v>12</v>
      </c>
      <c r="E2834" s="26" t="str">
        <f t="shared" si="180"/>
        <v>Under</v>
      </c>
      <c r="F2834" s="26" t="str">
        <f t="shared" si="178"/>
        <v>Under</v>
      </c>
      <c r="G2834" s="26">
        <f t="shared" si="179"/>
        <v>21</v>
      </c>
    </row>
    <row r="2835" spans="1:7" ht="15" x14ac:dyDescent="0.25">
      <c r="A2835" s="1">
        <v>44384</v>
      </c>
      <c r="B2835" s="2">
        <v>0.88175925925925924</v>
      </c>
      <c r="C2835">
        <v>15</v>
      </c>
      <c r="D2835" s="24">
        <f t="shared" si="177"/>
        <v>15</v>
      </c>
      <c r="E2835" s="26" t="str">
        <f t="shared" si="180"/>
        <v>Under</v>
      </c>
      <c r="F2835" s="26" t="str">
        <f t="shared" si="178"/>
        <v>Under</v>
      </c>
      <c r="G2835" s="26">
        <f t="shared" si="179"/>
        <v>21</v>
      </c>
    </row>
    <row r="2836" spans="1:7" ht="15" x14ac:dyDescent="0.25">
      <c r="A2836" s="1">
        <v>44384</v>
      </c>
      <c r="B2836" s="2">
        <v>0.88263888888888886</v>
      </c>
      <c r="C2836">
        <v>15</v>
      </c>
      <c r="D2836" s="24">
        <f t="shared" si="177"/>
        <v>15</v>
      </c>
      <c r="E2836" s="26" t="str">
        <f t="shared" si="180"/>
        <v>Under</v>
      </c>
      <c r="F2836" s="26" t="str">
        <f t="shared" si="178"/>
        <v>Under</v>
      </c>
      <c r="G2836" s="26">
        <f t="shared" si="179"/>
        <v>21</v>
      </c>
    </row>
    <row r="2837" spans="1:7" ht="15" x14ac:dyDescent="0.25">
      <c r="A2837" s="1">
        <v>44384</v>
      </c>
      <c r="B2837" s="2">
        <v>0.90260416666666676</v>
      </c>
      <c r="C2837">
        <v>15</v>
      </c>
      <c r="D2837" s="24">
        <f t="shared" si="177"/>
        <v>15</v>
      </c>
      <c r="E2837" s="26" t="str">
        <f t="shared" si="180"/>
        <v>Under</v>
      </c>
      <c r="F2837" s="26" t="str">
        <f t="shared" si="178"/>
        <v>Under</v>
      </c>
      <c r="G2837" s="26">
        <f t="shared" si="179"/>
        <v>21</v>
      </c>
    </row>
    <row r="2838" spans="1:7" ht="15" x14ac:dyDescent="0.25">
      <c r="A2838" s="1">
        <v>44384</v>
      </c>
      <c r="B2838" s="2">
        <v>0.90261574074074069</v>
      </c>
      <c r="C2838">
        <v>16</v>
      </c>
      <c r="D2838" s="24">
        <f t="shared" si="177"/>
        <v>16</v>
      </c>
      <c r="E2838" s="26" t="str">
        <f t="shared" si="180"/>
        <v>Under</v>
      </c>
      <c r="F2838" s="26" t="str">
        <f t="shared" si="178"/>
        <v>Under</v>
      </c>
      <c r="G2838" s="26">
        <f t="shared" si="179"/>
        <v>21</v>
      </c>
    </row>
    <row r="2839" spans="1:7" ht="15" x14ac:dyDescent="0.25">
      <c r="A2839" s="1">
        <v>44384</v>
      </c>
      <c r="B2839" s="2">
        <v>0.90358796296296295</v>
      </c>
      <c r="C2839">
        <v>14</v>
      </c>
      <c r="D2839" s="24">
        <f t="shared" ref="D2839:D2902" si="181">IF(C2839="","",IF($B$9="mph",C2839,ROUND(C2839*0.6214,0)))</f>
        <v>14</v>
      </c>
      <c r="E2839" s="26" t="str">
        <f t="shared" si="180"/>
        <v>Under</v>
      </c>
      <c r="F2839" s="26" t="str">
        <f t="shared" ref="F2839:F2902" si="182">IF(D2839="","",IF(D2839&gt;$B$10,"Over","Under"))</f>
        <v>Under</v>
      </c>
      <c r="G2839" s="26">
        <f t="shared" ref="G2839:G2902" si="183">HOUR(B2839)</f>
        <v>21</v>
      </c>
    </row>
    <row r="2840" spans="1:7" ht="15" x14ac:dyDescent="0.25">
      <c r="A2840" s="1">
        <v>44384</v>
      </c>
      <c r="B2840" s="2">
        <v>0.90625</v>
      </c>
      <c r="C2840">
        <v>13</v>
      </c>
      <c r="D2840" s="24">
        <f t="shared" si="181"/>
        <v>13</v>
      </c>
      <c r="E2840" s="26" t="str">
        <f t="shared" ref="E2840:E2903" si="184">IF(D2840="","",IF(D2840&gt;$B$11,"Over","Under"))</f>
        <v>Under</v>
      </c>
      <c r="F2840" s="26" t="str">
        <f t="shared" si="182"/>
        <v>Under</v>
      </c>
      <c r="G2840" s="26">
        <f t="shared" si="183"/>
        <v>21</v>
      </c>
    </row>
    <row r="2841" spans="1:7" ht="15" x14ac:dyDescent="0.25">
      <c r="A2841" s="1">
        <v>44384</v>
      </c>
      <c r="B2841" s="2">
        <v>0.90637731481481476</v>
      </c>
      <c r="C2841">
        <v>23</v>
      </c>
      <c r="D2841" s="24">
        <f t="shared" si="181"/>
        <v>23</v>
      </c>
      <c r="E2841" s="26" t="str">
        <f t="shared" si="184"/>
        <v>Under</v>
      </c>
      <c r="F2841" s="26" t="str">
        <f t="shared" si="182"/>
        <v>Over</v>
      </c>
      <c r="G2841" s="26">
        <f t="shared" si="183"/>
        <v>21</v>
      </c>
    </row>
    <row r="2842" spans="1:7" ht="15" x14ac:dyDescent="0.25">
      <c r="A2842" s="1">
        <v>44384</v>
      </c>
      <c r="B2842" s="2">
        <v>0.90745370370370371</v>
      </c>
      <c r="C2842">
        <v>14</v>
      </c>
      <c r="D2842" s="24">
        <f t="shared" si="181"/>
        <v>14</v>
      </c>
      <c r="E2842" s="26" t="str">
        <f t="shared" si="184"/>
        <v>Under</v>
      </c>
      <c r="F2842" s="26" t="str">
        <f t="shared" si="182"/>
        <v>Under</v>
      </c>
      <c r="G2842" s="26">
        <f t="shared" si="183"/>
        <v>21</v>
      </c>
    </row>
    <row r="2843" spans="1:7" ht="15" x14ac:dyDescent="0.25">
      <c r="A2843" s="1">
        <v>44384</v>
      </c>
      <c r="B2843" s="2">
        <v>0.90791666666666659</v>
      </c>
      <c r="C2843">
        <v>14</v>
      </c>
      <c r="D2843" s="24">
        <f t="shared" si="181"/>
        <v>14</v>
      </c>
      <c r="E2843" s="26" t="str">
        <f t="shared" si="184"/>
        <v>Under</v>
      </c>
      <c r="F2843" s="26" t="str">
        <f t="shared" si="182"/>
        <v>Under</v>
      </c>
      <c r="G2843" s="26">
        <f t="shared" si="183"/>
        <v>21</v>
      </c>
    </row>
    <row r="2844" spans="1:7" ht="15" x14ac:dyDescent="0.25">
      <c r="A2844" s="1">
        <v>44384</v>
      </c>
      <c r="B2844" s="2">
        <v>0.90839120370370363</v>
      </c>
      <c r="C2844">
        <v>12</v>
      </c>
      <c r="D2844" s="24">
        <f t="shared" si="181"/>
        <v>12</v>
      </c>
      <c r="E2844" s="26" t="str">
        <f t="shared" si="184"/>
        <v>Under</v>
      </c>
      <c r="F2844" s="26" t="str">
        <f t="shared" si="182"/>
        <v>Under</v>
      </c>
      <c r="G2844" s="26">
        <f t="shared" si="183"/>
        <v>21</v>
      </c>
    </row>
    <row r="2845" spans="1:7" ht="15" x14ac:dyDescent="0.25">
      <c r="A2845" s="1">
        <v>44384</v>
      </c>
      <c r="B2845" s="2">
        <v>0.91703703703703709</v>
      </c>
      <c r="C2845">
        <v>22</v>
      </c>
      <c r="D2845" s="24">
        <f t="shared" si="181"/>
        <v>22</v>
      </c>
      <c r="E2845" s="26" t="str">
        <f t="shared" si="184"/>
        <v>Under</v>
      </c>
      <c r="F2845" s="26" t="str">
        <f t="shared" si="182"/>
        <v>Over</v>
      </c>
      <c r="G2845" s="26">
        <f t="shared" si="183"/>
        <v>22</v>
      </c>
    </row>
    <row r="2846" spans="1:7" ht="15" x14ac:dyDescent="0.25">
      <c r="A2846" s="1">
        <v>44384</v>
      </c>
      <c r="B2846" s="2">
        <v>0.91716435185185186</v>
      </c>
      <c r="C2846">
        <v>14</v>
      </c>
      <c r="D2846" s="24">
        <f t="shared" si="181"/>
        <v>14</v>
      </c>
      <c r="E2846" s="26" t="str">
        <f t="shared" si="184"/>
        <v>Under</v>
      </c>
      <c r="F2846" s="26" t="str">
        <f t="shared" si="182"/>
        <v>Under</v>
      </c>
      <c r="G2846" s="26">
        <f t="shared" si="183"/>
        <v>22</v>
      </c>
    </row>
    <row r="2847" spans="1:7" ht="15" x14ac:dyDescent="0.25">
      <c r="A2847" s="1">
        <v>44384</v>
      </c>
      <c r="B2847" s="2">
        <v>0.92416666666666669</v>
      </c>
      <c r="C2847">
        <v>19</v>
      </c>
      <c r="D2847" s="24">
        <f t="shared" si="181"/>
        <v>19</v>
      </c>
      <c r="E2847" s="26" t="str">
        <f t="shared" si="184"/>
        <v>Under</v>
      </c>
      <c r="F2847" s="26" t="str">
        <f t="shared" si="182"/>
        <v>Under</v>
      </c>
      <c r="G2847" s="26">
        <f t="shared" si="183"/>
        <v>22</v>
      </c>
    </row>
    <row r="2848" spans="1:7" ht="15" x14ac:dyDescent="0.25">
      <c r="A2848" s="1">
        <v>44384</v>
      </c>
      <c r="B2848" s="2">
        <v>0.92570601851851853</v>
      </c>
      <c r="C2848">
        <v>14</v>
      </c>
      <c r="D2848" s="24">
        <f t="shared" si="181"/>
        <v>14</v>
      </c>
      <c r="E2848" s="26" t="str">
        <f t="shared" si="184"/>
        <v>Under</v>
      </c>
      <c r="F2848" s="26" t="str">
        <f t="shared" si="182"/>
        <v>Under</v>
      </c>
      <c r="G2848" s="26">
        <f t="shared" si="183"/>
        <v>22</v>
      </c>
    </row>
    <row r="2849" spans="1:7" ht="15" x14ac:dyDescent="0.25">
      <c r="A2849" s="1">
        <v>44384</v>
      </c>
      <c r="B2849" s="2">
        <v>0.92583333333333329</v>
      </c>
      <c r="C2849">
        <v>16</v>
      </c>
      <c r="D2849" s="24">
        <f t="shared" si="181"/>
        <v>16</v>
      </c>
      <c r="E2849" s="26" t="str">
        <f t="shared" si="184"/>
        <v>Under</v>
      </c>
      <c r="F2849" s="26" t="str">
        <f t="shared" si="182"/>
        <v>Under</v>
      </c>
      <c r="G2849" s="26">
        <f t="shared" si="183"/>
        <v>22</v>
      </c>
    </row>
    <row r="2850" spans="1:7" ht="15" x14ac:dyDescent="0.25">
      <c r="A2850" s="1">
        <v>44384</v>
      </c>
      <c r="B2850" s="2">
        <v>0.92817129629629624</v>
      </c>
      <c r="C2850">
        <v>23</v>
      </c>
      <c r="D2850" s="24">
        <f t="shared" si="181"/>
        <v>23</v>
      </c>
      <c r="E2850" s="26" t="str">
        <f t="shared" si="184"/>
        <v>Under</v>
      </c>
      <c r="F2850" s="26" t="str">
        <f t="shared" si="182"/>
        <v>Over</v>
      </c>
      <c r="G2850" s="26">
        <f t="shared" si="183"/>
        <v>22</v>
      </c>
    </row>
    <row r="2851" spans="1:7" ht="15" x14ac:dyDescent="0.25">
      <c r="A2851" s="1">
        <v>44384</v>
      </c>
      <c r="B2851" s="2">
        <v>0.92818287037037039</v>
      </c>
      <c r="C2851">
        <v>21</v>
      </c>
      <c r="D2851" s="24">
        <f t="shared" si="181"/>
        <v>21</v>
      </c>
      <c r="E2851" s="26" t="str">
        <f t="shared" si="184"/>
        <v>Under</v>
      </c>
      <c r="F2851" s="26" t="str">
        <f t="shared" si="182"/>
        <v>Over</v>
      </c>
      <c r="G2851" s="26">
        <f t="shared" si="183"/>
        <v>22</v>
      </c>
    </row>
    <row r="2852" spans="1:7" ht="15" x14ac:dyDescent="0.25">
      <c r="A2852" s="1">
        <v>44384</v>
      </c>
      <c r="B2852" s="2">
        <v>0.93207175925925922</v>
      </c>
      <c r="C2852">
        <v>8</v>
      </c>
      <c r="D2852" s="24">
        <f t="shared" si="181"/>
        <v>8</v>
      </c>
      <c r="E2852" s="26" t="str">
        <f t="shared" si="184"/>
        <v>Under</v>
      </c>
      <c r="F2852" s="26" t="str">
        <f t="shared" si="182"/>
        <v>Under</v>
      </c>
      <c r="G2852" s="26">
        <f t="shared" si="183"/>
        <v>22</v>
      </c>
    </row>
    <row r="2853" spans="1:7" ht="15" x14ac:dyDescent="0.25">
      <c r="A2853" s="1">
        <v>44384</v>
      </c>
      <c r="B2853" s="2">
        <v>0.93284722222222216</v>
      </c>
      <c r="C2853">
        <v>22</v>
      </c>
      <c r="D2853" s="24">
        <f t="shared" si="181"/>
        <v>22</v>
      </c>
      <c r="E2853" s="26" t="str">
        <f t="shared" si="184"/>
        <v>Under</v>
      </c>
      <c r="F2853" s="26" t="str">
        <f t="shared" si="182"/>
        <v>Over</v>
      </c>
      <c r="G2853" s="26">
        <f t="shared" si="183"/>
        <v>22</v>
      </c>
    </row>
    <row r="2854" spans="1:7" ht="15" x14ac:dyDescent="0.25">
      <c r="A2854" s="1">
        <v>44384</v>
      </c>
      <c r="B2854" s="2">
        <v>0.93883101851851858</v>
      </c>
      <c r="C2854">
        <v>22</v>
      </c>
      <c r="D2854" s="24">
        <f t="shared" si="181"/>
        <v>22</v>
      </c>
      <c r="E2854" s="26" t="str">
        <f t="shared" si="184"/>
        <v>Under</v>
      </c>
      <c r="F2854" s="26" t="str">
        <f t="shared" si="182"/>
        <v>Over</v>
      </c>
      <c r="G2854" s="26">
        <f t="shared" si="183"/>
        <v>22</v>
      </c>
    </row>
    <row r="2855" spans="1:7" ht="15" x14ac:dyDescent="0.25">
      <c r="A2855" s="1">
        <v>44384</v>
      </c>
      <c r="B2855" s="2">
        <v>0.93884259259259262</v>
      </c>
      <c r="C2855">
        <v>21</v>
      </c>
      <c r="D2855" s="24">
        <f t="shared" si="181"/>
        <v>21</v>
      </c>
      <c r="E2855" s="26" t="str">
        <f t="shared" si="184"/>
        <v>Under</v>
      </c>
      <c r="F2855" s="26" t="str">
        <f t="shared" si="182"/>
        <v>Over</v>
      </c>
      <c r="G2855" s="26">
        <f t="shared" si="183"/>
        <v>22</v>
      </c>
    </row>
    <row r="2856" spans="1:7" ht="15" x14ac:dyDescent="0.25">
      <c r="A2856" s="1">
        <v>44384</v>
      </c>
      <c r="B2856" s="2">
        <v>0.94638888888888895</v>
      </c>
      <c r="C2856">
        <v>23</v>
      </c>
      <c r="D2856" s="24">
        <f t="shared" si="181"/>
        <v>23</v>
      </c>
      <c r="E2856" s="26" t="str">
        <f t="shared" si="184"/>
        <v>Under</v>
      </c>
      <c r="F2856" s="26" t="str">
        <f t="shared" si="182"/>
        <v>Over</v>
      </c>
      <c r="G2856" s="26">
        <f t="shared" si="183"/>
        <v>22</v>
      </c>
    </row>
    <row r="2857" spans="1:7" ht="15" x14ac:dyDescent="0.25">
      <c r="A2857" s="1">
        <v>44384</v>
      </c>
      <c r="B2857" s="2">
        <v>0.95185185185185184</v>
      </c>
      <c r="C2857">
        <v>13</v>
      </c>
      <c r="D2857" s="24">
        <f t="shared" si="181"/>
        <v>13</v>
      </c>
      <c r="E2857" s="26" t="str">
        <f t="shared" si="184"/>
        <v>Under</v>
      </c>
      <c r="F2857" s="26" t="str">
        <f t="shared" si="182"/>
        <v>Under</v>
      </c>
      <c r="G2857" s="26">
        <f t="shared" si="183"/>
        <v>22</v>
      </c>
    </row>
    <row r="2858" spans="1:7" ht="15" x14ac:dyDescent="0.25">
      <c r="A2858" s="1">
        <v>44384</v>
      </c>
      <c r="B2858" s="2">
        <v>0.95466435185185183</v>
      </c>
      <c r="C2858">
        <v>12</v>
      </c>
      <c r="D2858" s="24">
        <f t="shared" si="181"/>
        <v>12</v>
      </c>
      <c r="E2858" s="26" t="str">
        <f t="shared" si="184"/>
        <v>Under</v>
      </c>
      <c r="F2858" s="26" t="str">
        <f t="shared" si="182"/>
        <v>Under</v>
      </c>
      <c r="G2858" s="26">
        <f t="shared" si="183"/>
        <v>22</v>
      </c>
    </row>
    <row r="2859" spans="1:7" ht="15" x14ac:dyDescent="0.25">
      <c r="A2859" s="1">
        <v>44384</v>
      </c>
      <c r="B2859" s="2">
        <v>0.9563194444444445</v>
      </c>
      <c r="C2859">
        <v>12</v>
      </c>
      <c r="D2859" s="24">
        <f t="shared" si="181"/>
        <v>12</v>
      </c>
      <c r="E2859" s="26" t="str">
        <f t="shared" si="184"/>
        <v>Under</v>
      </c>
      <c r="F2859" s="26" t="str">
        <f t="shared" si="182"/>
        <v>Under</v>
      </c>
      <c r="G2859" s="26">
        <f t="shared" si="183"/>
        <v>22</v>
      </c>
    </row>
    <row r="2860" spans="1:7" ht="15" x14ac:dyDescent="0.25">
      <c r="A2860" s="1">
        <v>44384</v>
      </c>
      <c r="B2860" s="2">
        <v>0.95681712962962961</v>
      </c>
      <c r="C2860">
        <v>20</v>
      </c>
      <c r="D2860" s="24">
        <f t="shared" si="181"/>
        <v>20</v>
      </c>
      <c r="E2860" s="26" t="str">
        <f t="shared" si="184"/>
        <v>Under</v>
      </c>
      <c r="F2860" s="26" t="str">
        <f t="shared" si="182"/>
        <v>Under</v>
      </c>
      <c r="G2860" s="26">
        <f t="shared" si="183"/>
        <v>22</v>
      </c>
    </row>
    <row r="2861" spans="1:7" ht="15" x14ac:dyDescent="0.25">
      <c r="A2861" s="1">
        <v>44384</v>
      </c>
      <c r="B2861" s="2">
        <v>0.95754629629629628</v>
      </c>
      <c r="C2861">
        <v>20</v>
      </c>
      <c r="D2861" s="24">
        <f t="shared" si="181"/>
        <v>20</v>
      </c>
      <c r="E2861" s="26" t="str">
        <f t="shared" si="184"/>
        <v>Under</v>
      </c>
      <c r="F2861" s="26" t="str">
        <f t="shared" si="182"/>
        <v>Under</v>
      </c>
      <c r="G2861" s="26">
        <f t="shared" si="183"/>
        <v>22</v>
      </c>
    </row>
    <row r="2862" spans="1:7" ht="15" x14ac:dyDescent="0.25">
      <c r="A2862" s="1">
        <v>44384</v>
      </c>
      <c r="B2862" s="2">
        <v>0.9587500000000001</v>
      </c>
      <c r="C2862">
        <v>21</v>
      </c>
      <c r="D2862" s="24">
        <f t="shared" si="181"/>
        <v>21</v>
      </c>
      <c r="E2862" s="26" t="str">
        <f t="shared" si="184"/>
        <v>Under</v>
      </c>
      <c r="F2862" s="26" t="str">
        <f t="shared" si="182"/>
        <v>Over</v>
      </c>
      <c r="G2862" s="26">
        <f t="shared" si="183"/>
        <v>23</v>
      </c>
    </row>
    <row r="2863" spans="1:7" ht="15" x14ac:dyDescent="0.25">
      <c r="A2863" s="1">
        <v>44384</v>
      </c>
      <c r="B2863" s="2">
        <v>0.95906249999999993</v>
      </c>
      <c r="C2863">
        <v>18</v>
      </c>
      <c r="D2863" s="24">
        <f t="shared" si="181"/>
        <v>18</v>
      </c>
      <c r="E2863" s="26" t="str">
        <f t="shared" si="184"/>
        <v>Under</v>
      </c>
      <c r="F2863" s="26" t="str">
        <f t="shared" si="182"/>
        <v>Under</v>
      </c>
      <c r="G2863" s="26">
        <f t="shared" si="183"/>
        <v>23</v>
      </c>
    </row>
    <row r="2864" spans="1:7" ht="15" x14ac:dyDescent="0.25">
      <c r="A2864" s="1">
        <v>44384</v>
      </c>
      <c r="B2864" s="2">
        <v>0.96209490740740744</v>
      </c>
      <c r="C2864">
        <v>31</v>
      </c>
      <c r="D2864" s="24">
        <f t="shared" si="181"/>
        <v>31</v>
      </c>
      <c r="E2864" s="26" t="str">
        <f t="shared" si="184"/>
        <v>Over</v>
      </c>
      <c r="F2864" s="26" t="str">
        <f t="shared" si="182"/>
        <v>Over</v>
      </c>
      <c r="G2864" s="26">
        <f t="shared" si="183"/>
        <v>23</v>
      </c>
    </row>
    <row r="2865" spans="1:7" ht="15" x14ac:dyDescent="0.25">
      <c r="A2865" s="1">
        <v>44384</v>
      </c>
      <c r="B2865" s="2">
        <v>0.96210648148148159</v>
      </c>
      <c r="C2865">
        <v>37</v>
      </c>
      <c r="D2865" s="24">
        <f t="shared" si="181"/>
        <v>37</v>
      </c>
      <c r="E2865" s="26" t="str">
        <f t="shared" si="184"/>
        <v>Over</v>
      </c>
      <c r="F2865" s="26" t="str">
        <f t="shared" si="182"/>
        <v>Over</v>
      </c>
      <c r="G2865" s="26">
        <f t="shared" si="183"/>
        <v>23</v>
      </c>
    </row>
    <row r="2866" spans="1:7" ht="15" x14ac:dyDescent="0.25">
      <c r="A2866" s="1">
        <v>44384</v>
      </c>
      <c r="B2866" s="2">
        <v>0.9669212962962962</v>
      </c>
      <c r="C2866">
        <v>15</v>
      </c>
      <c r="D2866" s="24">
        <f t="shared" si="181"/>
        <v>15</v>
      </c>
      <c r="E2866" s="26" t="str">
        <f t="shared" si="184"/>
        <v>Under</v>
      </c>
      <c r="F2866" s="26" t="str">
        <f t="shared" si="182"/>
        <v>Under</v>
      </c>
      <c r="G2866" s="26">
        <f t="shared" si="183"/>
        <v>23</v>
      </c>
    </row>
    <row r="2867" spans="1:7" ht="15" x14ac:dyDescent="0.25">
      <c r="A2867" s="1">
        <v>44384</v>
      </c>
      <c r="B2867" s="2">
        <v>0.9757407407407408</v>
      </c>
      <c r="C2867">
        <v>23</v>
      </c>
      <c r="D2867" s="24">
        <f t="shared" si="181"/>
        <v>23</v>
      </c>
      <c r="E2867" s="26" t="str">
        <f t="shared" si="184"/>
        <v>Under</v>
      </c>
      <c r="F2867" s="26" t="str">
        <f t="shared" si="182"/>
        <v>Over</v>
      </c>
      <c r="G2867" s="26">
        <f t="shared" si="183"/>
        <v>23</v>
      </c>
    </row>
    <row r="2868" spans="1:7" ht="15" x14ac:dyDescent="0.25">
      <c r="A2868" s="1">
        <v>44384</v>
      </c>
      <c r="B2868" s="2">
        <v>0.97575231481481473</v>
      </c>
      <c r="C2868">
        <v>22</v>
      </c>
      <c r="D2868" s="24">
        <f t="shared" si="181"/>
        <v>22</v>
      </c>
      <c r="E2868" s="26" t="str">
        <f t="shared" si="184"/>
        <v>Under</v>
      </c>
      <c r="F2868" s="26" t="str">
        <f t="shared" si="182"/>
        <v>Over</v>
      </c>
      <c r="G2868" s="26">
        <f t="shared" si="183"/>
        <v>23</v>
      </c>
    </row>
    <row r="2869" spans="1:7" ht="15" x14ac:dyDescent="0.25">
      <c r="A2869" s="1">
        <v>44384</v>
      </c>
      <c r="B2869" s="2">
        <v>0.98016203703703697</v>
      </c>
      <c r="C2869">
        <v>14</v>
      </c>
      <c r="D2869" s="24">
        <f t="shared" si="181"/>
        <v>14</v>
      </c>
      <c r="E2869" s="26" t="str">
        <f t="shared" si="184"/>
        <v>Under</v>
      </c>
      <c r="F2869" s="26" t="str">
        <f t="shared" si="182"/>
        <v>Under</v>
      </c>
      <c r="G2869" s="26">
        <f t="shared" si="183"/>
        <v>23</v>
      </c>
    </row>
    <row r="2870" spans="1:7" ht="15" x14ac:dyDescent="0.25">
      <c r="A2870" s="1">
        <v>44384</v>
      </c>
      <c r="B2870" s="2">
        <v>0.98571759259259262</v>
      </c>
      <c r="C2870">
        <v>26</v>
      </c>
      <c r="D2870" s="24">
        <f t="shared" si="181"/>
        <v>26</v>
      </c>
      <c r="E2870" s="26" t="str">
        <f t="shared" si="184"/>
        <v>Over</v>
      </c>
      <c r="F2870" s="26" t="str">
        <f t="shared" si="182"/>
        <v>Over</v>
      </c>
      <c r="G2870" s="26">
        <f t="shared" si="183"/>
        <v>23</v>
      </c>
    </row>
    <row r="2871" spans="1:7" ht="15" x14ac:dyDescent="0.25">
      <c r="A2871" s="1">
        <v>44384</v>
      </c>
      <c r="B2871" s="2">
        <v>0.99464120370370368</v>
      </c>
      <c r="C2871">
        <v>15</v>
      </c>
      <c r="D2871" s="24">
        <f t="shared" si="181"/>
        <v>15</v>
      </c>
      <c r="E2871" s="26" t="str">
        <f t="shared" si="184"/>
        <v>Under</v>
      </c>
      <c r="F2871" s="26" t="str">
        <f t="shared" si="182"/>
        <v>Under</v>
      </c>
      <c r="G2871" s="26">
        <f t="shared" si="183"/>
        <v>23</v>
      </c>
    </row>
    <row r="2872" spans="1:7" ht="15" x14ac:dyDescent="0.25">
      <c r="A2872" s="1">
        <v>44384</v>
      </c>
      <c r="B2872" s="2">
        <v>0.9992361111111111</v>
      </c>
      <c r="C2872">
        <v>15</v>
      </c>
      <c r="D2872" s="24">
        <f t="shared" si="181"/>
        <v>15</v>
      </c>
      <c r="E2872" s="26" t="str">
        <f t="shared" si="184"/>
        <v>Under</v>
      </c>
      <c r="F2872" s="26" t="str">
        <f t="shared" si="182"/>
        <v>Under</v>
      </c>
      <c r="G2872" s="26">
        <f t="shared" si="183"/>
        <v>23</v>
      </c>
    </row>
    <row r="2873" spans="1:7" ht="15" x14ac:dyDescent="0.25">
      <c r="A2873" s="1">
        <v>44385</v>
      </c>
      <c r="B2873" s="2">
        <v>2.0949074074074073E-3</v>
      </c>
      <c r="C2873">
        <v>13</v>
      </c>
      <c r="D2873" s="24">
        <f t="shared" si="181"/>
        <v>13</v>
      </c>
      <c r="E2873" s="26" t="str">
        <f t="shared" si="184"/>
        <v>Under</v>
      </c>
      <c r="F2873" s="26" t="str">
        <f t="shared" si="182"/>
        <v>Under</v>
      </c>
      <c r="G2873" s="26">
        <f t="shared" si="183"/>
        <v>0</v>
      </c>
    </row>
    <row r="2874" spans="1:7" ht="15" x14ac:dyDescent="0.25">
      <c r="A2874" s="1">
        <v>44385</v>
      </c>
      <c r="B2874" s="2">
        <v>2.9629629629629628E-3</v>
      </c>
      <c r="C2874">
        <v>11</v>
      </c>
      <c r="D2874" s="24">
        <f t="shared" si="181"/>
        <v>11</v>
      </c>
      <c r="E2874" s="26" t="str">
        <f t="shared" si="184"/>
        <v>Under</v>
      </c>
      <c r="F2874" s="26" t="str">
        <f t="shared" si="182"/>
        <v>Under</v>
      </c>
      <c r="G2874" s="26">
        <f t="shared" si="183"/>
        <v>0</v>
      </c>
    </row>
    <row r="2875" spans="1:7" ht="15" x14ac:dyDescent="0.25">
      <c r="A2875" s="1">
        <v>44385</v>
      </c>
      <c r="B2875" s="2">
        <v>7.6157407407407415E-3</v>
      </c>
      <c r="C2875">
        <v>12</v>
      </c>
      <c r="D2875" s="24">
        <f t="shared" si="181"/>
        <v>12</v>
      </c>
      <c r="E2875" s="26" t="str">
        <f t="shared" si="184"/>
        <v>Under</v>
      </c>
      <c r="F2875" s="26" t="str">
        <f t="shared" si="182"/>
        <v>Under</v>
      </c>
      <c r="G2875" s="26">
        <f t="shared" si="183"/>
        <v>0</v>
      </c>
    </row>
    <row r="2876" spans="1:7" ht="15" x14ac:dyDescent="0.25">
      <c r="A2876" s="1">
        <v>44385</v>
      </c>
      <c r="B2876" s="2">
        <v>1.0590277777777777E-2</v>
      </c>
      <c r="C2876">
        <v>15</v>
      </c>
      <c r="D2876" s="24">
        <f t="shared" si="181"/>
        <v>15</v>
      </c>
      <c r="E2876" s="26" t="str">
        <f t="shared" si="184"/>
        <v>Under</v>
      </c>
      <c r="F2876" s="26" t="str">
        <f t="shared" si="182"/>
        <v>Under</v>
      </c>
      <c r="G2876" s="26">
        <f t="shared" si="183"/>
        <v>0</v>
      </c>
    </row>
    <row r="2877" spans="1:7" ht="15" x14ac:dyDescent="0.25">
      <c r="A2877" s="1">
        <v>44385</v>
      </c>
      <c r="B2877" s="2">
        <v>1.40625E-2</v>
      </c>
      <c r="C2877">
        <v>17</v>
      </c>
      <c r="D2877" s="24">
        <f t="shared" si="181"/>
        <v>17</v>
      </c>
      <c r="E2877" s="26" t="str">
        <f t="shared" si="184"/>
        <v>Under</v>
      </c>
      <c r="F2877" s="26" t="str">
        <f t="shared" si="182"/>
        <v>Under</v>
      </c>
      <c r="G2877" s="26">
        <f t="shared" si="183"/>
        <v>0</v>
      </c>
    </row>
    <row r="2878" spans="1:7" ht="15" x14ac:dyDescent="0.25">
      <c r="A2878" s="1">
        <v>44385</v>
      </c>
      <c r="B2878" s="2">
        <v>2.1122685185185185E-2</v>
      </c>
      <c r="C2878">
        <v>13</v>
      </c>
      <c r="D2878" s="24">
        <f t="shared" si="181"/>
        <v>13</v>
      </c>
      <c r="E2878" s="26" t="str">
        <f t="shared" si="184"/>
        <v>Under</v>
      </c>
      <c r="F2878" s="26" t="str">
        <f t="shared" si="182"/>
        <v>Under</v>
      </c>
      <c r="G2878" s="26">
        <f t="shared" si="183"/>
        <v>0</v>
      </c>
    </row>
    <row r="2879" spans="1:7" ht="15" x14ac:dyDescent="0.25">
      <c r="A2879" s="1">
        <v>44385</v>
      </c>
      <c r="B2879" s="2">
        <v>2.4293981481481482E-2</v>
      </c>
      <c r="C2879">
        <v>15</v>
      </c>
      <c r="D2879" s="24">
        <f t="shared" si="181"/>
        <v>15</v>
      </c>
      <c r="E2879" s="26" t="str">
        <f t="shared" si="184"/>
        <v>Under</v>
      </c>
      <c r="F2879" s="26" t="str">
        <f t="shared" si="182"/>
        <v>Under</v>
      </c>
      <c r="G2879" s="26">
        <f t="shared" si="183"/>
        <v>0</v>
      </c>
    </row>
    <row r="2880" spans="1:7" ht="15" x14ac:dyDescent="0.25">
      <c r="A2880" s="1">
        <v>44385</v>
      </c>
      <c r="B2880" s="2">
        <v>2.9479166666666667E-2</v>
      </c>
      <c r="C2880">
        <v>23</v>
      </c>
      <c r="D2880" s="24">
        <f t="shared" si="181"/>
        <v>23</v>
      </c>
      <c r="E2880" s="26" t="str">
        <f t="shared" si="184"/>
        <v>Under</v>
      </c>
      <c r="F2880" s="26" t="str">
        <f t="shared" si="182"/>
        <v>Over</v>
      </c>
      <c r="G2880" s="26">
        <f t="shared" si="183"/>
        <v>0</v>
      </c>
    </row>
    <row r="2881" spans="1:7" ht="15" x14ac:dyDescent="0.25">
      <c r="A2881" s="1">
        <v>44385</v>
      </c>
      <c r="B2881" s="2">
        <v>3.3113425925925928E-2</v>
      </c>
      <c r="C2881">
        <v>21</v>
      </c>
      <c r="D2881" s="24">
        <f t="shared" si="181"/>
        <v>21</v>
      </c>
      <c r="E2881" s="26" t="str">
        <f t="shared" si="184"/>
        <v>Under</v>
      </c>
      <c r="F2881" s="26" t="str">
        <f t="shared" si="182"/>
        <v>Over</v>
      </c>
      <c r="G2881" s="26">
        <f t="shared" si="183"/>
        <v>0</v>
      </c>
    </row>
    <row r="2882" spans="1:7" ht="15" x14ac:dyDescent="0.25">
      <c r="A2882" s="1">
        <v>44385</v>
      </c>
      <c r="B2882" s="2">
        <v>3.3125000000000002E-2</v>
      </c>
      <c r="C2882">
        <v>19</v>
      </c>
      <c r="D2882" s="24">
        <f t="shared" si="181"/>
        <v>19</v>
      </c>
      <c r="E2882" s="26" t="str">
        <f t="shared" si="184"/>
        <v>Under</v>
      </c>
      <c r="F2882" s="26" t="str">
        <f t="shared" si="182"/>
        <v>Under</v>
      </c>
      <c r="G2882" s="26">
        <f t="shared" si="183"/>
        <v>0</v>
      </c>
    </row>
    <row r="2883" spans="1:7" ht="15" x14ac:dyDescent="0.25">
      <c r="A2883" s="1">
        <v>44385</v>
      </c>
      <c r="B2883" s="2">
        <v>3.4178240740740738E-2</v>
      </c>
      <c r="C2883">
        <v>18</v>
      </c>
      <c r="D2883" s="24">
        <f t="shared" si="181"/>
        <v>18</v>
      </c>
      <c r="E2883" s="26" t="str">
        <f t="shared" si="184"/>
        <v>Under</v>
      </c>
      <c r="F2883" s="26" t="str">
        <f t="shared" si="182"/>
        <v>Under</v>
      </c>
      <c r="G2883" s="26">
        <f t="shared" si="183"/>
        <v>0</v>
      </c>
    </row>
    <row r="2884" spans="1:7" ht="15" x14ac:dyDescent="0.25">
      <c r="A2884" s="1">
        <v>44385</v>
      </c>
      <c r="B2884" s="2">
        <v>3.7743055555555557E-2</v>
      </c>
      <c r="C2884">
        <v>19</v>
      </c>
      <c r="D2884" s="24">
        <f t="shared" si="181"/>
        <v>19</v>
      </c>
      <c r="E2884" s="26" t="str">
        <f t="shared" si="184"/>
        <v>Under</v>
      </c>
      <c r="F2884" s="26" t="str">
        <f t="shared" si="182"/>
        <v>Under</v>
      </c>
      <c r="G2884" s="26">
        <f t="shared" si="183"/>
        <v>0</v>
      </c>
    </row>
    <row r="2885" spans="1:7" ht="15" x14ac:dyDescent="0.25">
      <c r="A2885" s="1">
        <v>44385</v>
      </c>
      <c r="B2885" s="2">
        <v>4.040509259259259E-2</v>
      </c>
      <c r="C2885">
        <v>13</v>
      </c>
      <c r="D2885" s="24">
        <f t="shared" si="181"/>
        <v>13</v>
      </c>
      <c r="E2885" s="26" t="str">
        <f t="shared" si="184"/>
        <v>Under</v>
      </c>
      <c r="F2885" s="26" t="str">
        <f t="shared" si="182"/>
        <v>Under</v>
      </c>
      <c r="G2885" s="26">
        <f t="shared" si="183"/>
        <v>0</v>
      </c>
    </row>
    <row r="2886" spans="1:7" ht="15" x14ac:dyDescent="0.25">
      <c r="A2886" s="1">
        <v>44385</v>
      </c>
      <c r="B2886" s="2">
        <v>4.7511574074074074E-2</v>
      </c>
      <c r="C2886">
        <v>14</v>
      </c>
      <c r="D2886" s="24">
        <f t="shared" si="181"/>
        <v>14</v>
      </c>
      <c r="E2886" s="26" t="str">
        <f t="shared" si="184"/>
        <v>Under</v>
      </c>
      <c r="F2886" s="26" t="str">
        <f t="shared" si="182"/>
        <v>Under</v>
      </c>
      <c r="G2886" s="26">
        <f t="shared" si="183"/>
        <v>1</v>
      </c>
    </row>
    <row r="2887" spans="1:7" ht="15" x14ac:dyDescent="0.25">
      <c r="A2887" s="1">
        <v>44385</v>
      </c>
      <c r="B2887" s="2">
        <v>5.6145833333333339E-2</v>
      </c>
      <c r="C2887">
        <v>12</v>
      </c>
      <c r="D2887" s="24">
        <f t="shared" si="181"/>
        <v>12</v>
      </c>
      <c r="E2887" s="26" t="str">
        <f t="shared" si="184"/>
        <v>Under</v>
      </c>
      <c r="F2887" s="26" t="str">
        <f t="shared" si="182"/>
        <v>Under</v>
      </c>
      <c r="G2887" s="26">
        <f t="shared" si="183"/>
        <v>1</v>
      </c>
    </row>
    <row r="2888" spans="1:7" ht="15" x14ac:dyDescent="0.25">
      <c r="A2888" s="1">
        <v>44385</v>
      </c>
      <c r="B2888" s="2">
        <v>0.15467592592592591</v>
      </c>
      <c r="C2888">
        <v>13</v>
      </c>
      <c r="D2888" s="24">
        <f t="shared" si="181"/>
        <v>13</v>
      </c>
      <c r="E2888" s="26" t="str">
        <f t="shared" si="184"/>
        <v>Under</v>
      </c>
      <c r="F2888" s="26" t="str">
        <f t="shared" si="182"/>
        <v>Under</v>
      </c>
      <c r="G2888" s="26">
        <f t="shared" si="183"/>
        <v>3</v>
      </c>
    </row>
    <row r="2889" spans="1:7" ht="15" x14ac:dyDescent="0.25">
      <c r="A2889" s="1">
        <v>44385</v>
      </c>
      <c r="B2889" s="2">
        <v>0.18184027777777778</v>
      </c>
      <c r="C2889">
        <v>15</v>
      </c>
      <c r="D2889" s="24">
        <f t="shared" si="181"/>
        <v>15</v>
      </c>
      <c r="E2889" s="26" t="str">
        <f t="shared" si="184"/>
        <v>Under</v>
      </c>
      <c r="F2889" s="26" t="str">
        <f t="shared" si="182"/>
        <v>Under</v>
      </c>
      <c r="G2889" s="26">
        <f t="shared" si="183"/>
        <v>4</v>
      </c>
    </row>
    <row r="2890" spans="1:7" ht="15" x14ac:dyDescent="0.25">
      <c r="A2890" s="1">
        <v>44385</v>
      </c>
      <c r="B2890" s="2">
        <v>0.18314814814814814</v>
      </c>
      <c r="C2890">
        <v>22</v>
      </c>
      <c r="D2890" s="24">
        <f t="shared" si="181"/>
        <v>22</v>
      </c>
      <c r="E2890" s="26" t="str">
        <f t="shared" si="184"/>
        <v>Under</v>
      </c>
      <c r="F2890" s="26" t="str">
        <f t="shared" si="182"/>
        <v>Over</v>
      </c>
      <c r="G2890" s="26">
        <f t="shared" si="183"/>
        <v>4</v>
      </c>
    </row>
    <row r="2891" spans="1:7" ht="15" x14ac:dyDescent="0.25">
      <c r="A2891" s="1">
        <v>44385</v>
      </c>
      <c r="B2891" s="2">
        <v>0.21030092592592595</v>
      </c>
      <c r="C2891">
        <v>16</v>
      </c>
      <c r="D2891" s="24">
        <f t="shared" si="181"/>
        <v>16</v>
      </c>
      <c r="E2891" s="26" t="str">
        <f t="shared" si="184"/>
        <v>Under</v>
      </c>
      <c r="F2891" s="26" t="str">
        <f t="shared" si="182"/>
        <v>Under</v>
      </c>
      <c r="G2891" s="26">
        <f t="shared" si="183"/>
        <v>5</v>
      </c>
    </row>
    <row r="2892" spans="1:7" ht="15" x14ac:dyDescent="0.25">
      <c r="A2892" s="1">
        <v>44385</v>
      </c>
      <c r="B2892" s="2">
        <v>0.22076388888888887</v>
      </c>
      <c r="C2892">
        <v>13</v>
      </c>
      <c r="D2892" s="24">
        <f t="shared" si="181"/>
        <v>13</v>
      </c>
      <c r="E2892" s="26" t="str">
        <f t="shared" si="184"/>
        <v>Under</v>
      </c>
      <c r="F2892" s="26" t="str">
        <f t="shared" si="182"/>
        <v>Under</v>
      </c>
      <c r="G2892" s="26">
        <f t="shared" si="183"/>
        <v>5</v>
      </c>
    </row>
    <row r="2893" spans="1:7" ht="15" x14ac:dyDescent="0.25">
      <c r="A2893" s="1">
        <v>44385</v>
      </c>
      <c r="B2893" s="2">
        <v>0.2316087962962963</v>
      </c>
      <c r="C2893">
        <v>15</v>
      </c>
      <c r="D2893" s="24">
        <f t="shared" si="181"/>
        <v>15</v>
      </c>
      <c r="E2893" s="26" t="str">
        <f t="shared" si="184"/>
        <v>Under</v>
      </c>
      <c r="F2893" s="26" t="str">
        <f t="shared" si="182"/>
        <v>Under</v>
      </c>
      <c r="G2893" s="26">
        <f t="shared" si="183"/>
        <v>5</v>
      </c>
    </row>
    <row r="2894" spans="1:7" ht="15" x14ac:dyDescent="0.25">
      <c r="A2894" s="1">
        <v>44385</v>
      </c>
      <c r="B2894" s="2">
        <v>0.23927083333333332</v>
      </c>
      <c r="C2894">
        <v>14</v>
      </c>
      <c r="D2894" s="24">
        <f t="shared" si="181"/>
        <v>14</v>
      </c>
      <c r="E2894" s="26" t="str">
        <f t="shared" si="184"/>
        <v>Under</v>
      </c>
      <c r="F2894" s="26" t="str">
        <f t="shared" si="182"/>
        <v>Under</v>
      </c>
      <c r="G2894" s="26">
        <f t="shared" si="183"/>
        <v>5</v>
      </c>
    </row>
    <row r="2895" spans="1:7" ht="15" x14ac:dyDescent="0.25">
      <c r="A2895" s="1">
        <v>44385</v>
      </c>
      <c r="B2895" s="2">
        <v>0.25898148148148148</v>
      </c>
      <c r="C2895">
        <v>13</v>
      </c>
      <c r="D2895" s="24">
        <f t="shared" si="181"/>
        <v>13</v>
      </c>
      <c r="E2895" s="26" t="str">
        <f t="shared" si="184"/>
        <v>Under</v>
      </c>
      <c r="F2895" s="26" t="str">
        <f t="shared" si="182"/>
        <v>Under</v>
      </c>
      <c r="G2895" s="26">
        <f t="shared" si="183"/>
        <v>6</v>
      </c>
    </row>
    <row r="2896" spans="1:7" ht="15" x14ac:dyDescent="0.25">
      <c r="A2896" s="1">
        <v>44385</v>
      </c>
      <c r="B2896" s="2">
        <v>0.26488425925925924</v>
      </c>
      <c r="C2896">
        <v>18</v>
      </c>
      <c r="D2896" s="24">
        <f t="shared" si="181"/>
        <v>18</v>
      </c>
      <c r="E2896" s="26" t="str">
        <f t="shared" si="184"/>
        <v>Under</v>
      </c>
      <c r="F2896" s="26" t="str">
        <f t="shared" si="182"/>
        <v>Under</v>
      </c>
      <c r="G2896" s="26">
        <f t="shared" si="183"/>
        <v>6</v>
      </c>
    </row>
    <row r="2897" spans="1:7" ht="15" x14ac:dyDescent="0.25">
      <c r="A2897" s="1">
        <v>44385</v>
      </c>
      <c r="B2897" s="2">
        <v>0.26601851851851849</v>
      </c>
      <c r="C2897">
        <v>16</v>
      </c>
      <c r="D2897" s="24">
        <f t="shared" si="181"/>
        <v>16</v>
      </c>
      <c r="E2897" s="26" t="str">
        <f t="shared" si="184"/>
        <v>Under</v>
      </c>
      <c r="F2897" s="26" t="str">
        <f t="shared" si="182"/>
        <v>Under</v>
      </c>
      <c r="G2897" s="26">
        <f t="shared" si="183"/>
        <v>6</v>
      </c>
    </row>
    <row r="2898" spans="1:7" ht="15" x14ac:dyDescent="0.25">
      <c r="A2898" s="1">
        <v>44385</v>
      </c>
      <c r="B2898" s="2">
        <v>0.27285879629629628</v>
      </c>
      <c r="C2898">
        <v>14</v>
      </c>
      <c r="D2898" s="24">
        <f t="shared" si="181"/>
        <v>14</v>
      </c>
      <c r="E2898" s="26" t="str">
        <f t="shared" si="184"/>
        <v>Under</v>
      </c>
      <c r="F2898" s="26" t="str">
        <f t="shared" si="182"/>
        <v>Under</v>
      </c>
      <c r="G2898" s="26">
        <f t="shared" si="183"/>
        <v>6</v>
      </c>
    </row>
    <row r="2899" spans="1:7" ht="15" x14ac:dyDescent="0.25">
      <c r="A2899" s="1">
        <v>44385</v>
      </c>
      <c r="B2899" s="2">
        <v>0.27439814814814817</v>
      </c>
      <c r="C2899">
        <v>17</v>
      </c>
      <c r="D2899" s="24">
        <f t="shared" si="181"/>
        <v>17</v>
      </c>
      <c r="E2899" s="26" t="str">
        <f t="shared" si="184"/>
        <v>Under</v>
      </c>
      <c r="F2899" s="26" t="str">
        <f t="shared" si="182"/>
        <v>Under</v>
      </c>
      <c r="G2899" s="26">
        <f t="shared" si="183"/>
        <v>6</v>
      </c>
    </row>
    <row r="2900" spans="1:7" ht="15" x14ac:dyDescent="0.25">
      <c r="A2900" s="1">
        <v>44385</v>
      </c>
      <c r="B2900" s="2">
        <v>0.27598379629629627</v>
      </c>
      <c r="C2900">
        <v>29</v>
      </c>
      <c r="D2900" s="24">
        <f t="shared" si="181"/>
        <v>29</v>
      </c>
      <c r="E2900" s="26" t="str">
        <f t="shared" si="184"/>
        <v>Over</v>
      </c>
      <c r="F2900" s="26" t="str">
        <f t="shared" si="182"/>
        <v>Over</v>
      </c>
      <c r="G2900" s="26">
        <f t="shared" si="183"/>
        <v>6</v>
      </c>
    </row>
    <row r="2901" spans="1:7" ht="15" x14ac:dyDescent="0.25">
      <c r="A2901" s="1">
        <v>44385</v>
      </c>
      <c r="B2901" s="2">
        <v>0.27835648148148145</v>
      </c>
      <c r="C2901">
        <v>15</v>
      </c>
      <c r="D2901" s="24">
        <f t="shared" si="181"/>
        <v>15</v>
      </c>
      <c r="E2901" s="26" t="str">
        <f t="shared" si="184"/>
        <v>Under</v>
      </c>
      <c r="F2901" s="26" t="str">
        <f t="shared" si="182"/>
        <v>Under</v>
      </c>
      <c r="G2901" s="26">
        <f t="shared" si="183"/>
        <v>6</v>
      </c>
    </row>
    <row r="2902" spans="1:7" ht="15" x14ac:dyDescent="0.25">
      <c r="A2902" s="1">
        <v>44385</v>
      </c>
      <c r="B2902" s="2">
        <v>0.27847222222222223</v>
      </c>
      <c r="C2902">
        <v>19</v>
      </c>
      <c r="D2902" s="24">
        <f t="shared" si="181"/>
        <v>19</v>
      </c>
      <c r="E2902" s="26" t="str">
        <f t="shared" si="184"/>
        <v>Under</v>
      </c>
      <c r="F2902" s="26" t="str">
        <f t="shared" si="182"/>
        <v>Under</v>
      </c>
      <c r="G2902" s="26">
        <f t="shared" si="183"/>
        <v>6</v>
      </c>
    </row>
    <row r="2903" spans="1:7" ht="15" x14ac:dyDescent="0.25">
      <c r="A2903" s="1">
        <v>44385</v>
      </c>
      <c r="B2903" s="2">
        <v>0.27872685185185186</v>
      </c>
      <c r="C2903">
        <v>18</v>
      </c>
      <c r="D2903" s="24">
        <f t="shared" ref="D2903:D2966" si="185">IF(C2903="","",IF($B$9="mph",C2903,ROUND(C2903*0.6214,0)))</f>
        <v>18</v>
      </c>
      <c r="E2903" s="26" t="str">
        <f t="shared" si="184"/>
        <v>Under</v>
      </c>
      <c r="F2903" s="26" t="str">
        <f t="shared" ref="F2903:F2966" si="186">IF(D2903="","",IF(D2903&gt;$B$10,"Over","Under"))</f>
        <v>Under</v>
      </c>
      <c r="G2903" s="26">
        <f t="shared" ref="G2903:G2966" si="187">HOUR(B2903)</f>
        <v>6</v>
      </c>
    </row>
    <row r="2904" spans="1:7" ht="15" x14ac:dyDescent="0.25">
      <c r="A2904" s="1">
        <v>44385</v>
      </c>
      <c r="B2904" s="2">
        <v>0.27990740740740744</v>
      </c>
      <c r="C2904">
        <v>13</v>
      </c>
      <c r="D2904" s="24">
        <f t="shared" si="185"/>
        <v>13</v>
      </c>
      <c r="E2904" s="26" t="str">
        <f t="shared" ref="E2904:E2967" si="188">IF(D2904="","",IF(D2904&gt;$B$11,"Over","Under"))</f>
        <v>Under</v>
      </c>
      <c r="F2904" s="26" t="str">
        <f t="shared" si="186"/>
        <v>Under</v>
      </c>
      <c r="G2904" s="26">
        <f t="shared" si="187"/>
        <v>6</v>
      </c>
    </row>
    <row r="2905" spans="1:7" ht="15" x14ac:dyDescent="0.25">
      <c r="A2905" s="1">
        <v>44385</v>
      </c>
      <c r="B2905" s="2">
        <v>0.28010416666666665</v>
      </c>
      <c r="C2905">
        <v>27</v>
      </c>
      <c r="D2905" s="24">
        <f t="shared" si="185"/>
        <v>27</v>
      </c>
      <c r="E2905" s="26" t="str">
        <f t="shared" si="188"/>
        <v>Over</v>
      </c>
      <c r="F2905" s="26" t="str">
        <f t="shared" si="186"/>
        <v>Over</v>
      </c>
      <c r="G2905" s="26">
        <f t="shared" si="187"/>
        <v>6</v>
      </c>
    </row>
    <row r="2906" spans="1:7" ht="15" x14ac:dyDescent="0.25">
      <c r="A2906" s="1">
        <v>44385</v>
      </c>
      <c r="B2906" s="2">
        <v>0.28053240740740742</v>
      </c>
      <c r="C2906">
        <v>27</v>
      </c>
      <c r="D2906" s="24">
        <f t="shared" si="185"/>
        <v>27</v>
      </c>
      <c r="E2906" s="26" t="str">
        <f t="shared" si="188"/>
        <v>Over</v>
      </c>
      <c r="F2906" s="26" t="str">
        <f t="shared" si="186"/>
        <v>Over</v>
      </c>
      <c r="G2906" s="26">
        <f t="shared" si="187"/>
        <v>6</v>
      </c>
    </row>
    <row r="2907" spans="1:7" ht="15" x14ac:dyDescent="0.25">
      <c r="A2907" s="1">
        <v>44385</v>
      </c>
      <c r="B2907" s="2">
        <v>0.28054398148148146</v>
      </c>
      <c r="C2907">
        <v>24</v>
      </c>
      <c r="D2907" s="24">
        <f t="shared" si="185"/>
        <v>24</v>
      </c>
      <c r="E2907" s="26" t="str">
        <f t="shared" si="188"/>
        <v>Under</v>
      </c>
      <c r="F2907" s="26" t="str">
        <f t="shared" si="186"/>
        <v>Over</v>
      </c>
      <c r="G2907" s="26">
        <f t="shared" si="187"/>
        <v>6</v>
      </c>
    </row>
    <row r="2908" spans="1:7" ht="15" x14ac:dyDescent="0.25">
      <c r="A2908" s="1">
        <v>44385</v>
      </c>
      <c r="B2908" s="2">
        <v>0.28097222222222223</v>
      </c>
      <c r="C2908">
        <v>18</v>
      </c>
      <c r="D2908" s="24">
        <f t="shared" si="185"/>
        <v>18</v>
      </c>
      <c r="E2908" s="26" t="str">
        <f t="shared" si="188"/>
        <v>Under</v>
      </c>
      <c r="F2908" s="26" t="str">
        <f t="shared" si="186"/>
        <v>Under</v>
      </c>
      <c r="G2908" s="26">
        <f t="shared" si="187"/>
        <v>6</v>
      </c>
    </row>
    <row r="2909" spans="1:7" ht="15" x14ac:dyDescent="0.25">
      <c r="A2909" s="1">
        <v>44385</v>
      </c>
      <c r="B2909" s="2">
        <v>0.28753472222222221</v>
      </c>
      <c r="C2909">
        <v>16</v>
      </c>
      <c r="D2909" s="24">
        <f t="shared" si="185"/>
        <v>16</v>
      </c>
      <c r="E2909" s="26" t="str">
        <f t="shared" si="188"/>
        <v>Under</v>
      </c>
      <c r="F2909" s="26" t="str">
        <f t="shared" si="186"/>
        <v>Under</v>
      </c>
      <c r="G2909" s="26">
        <f t="shared" si="187"/>
        <v>6</v>
      </c>
    </row>
    <row r="2910" spans="1:7" ht="15" x14ac:dyDescent="0.25">
      <c r="A2910" s="1">
        <v>44385</v>
      </c>
      <c r="B2910" s="2">
        <v>0.28900462962962964</v>
      </c>
      <c r="C2910">
        <v>12</v>
      </c>
      <c r="D2910" s="24">
        <f t="shared" si="185"/>
        <v>12</v>
      </c>
      <c r="E2910" s="26" t="str">
        <f t="shared" si="188"/>
        <v>Under</v>
      </c>
      <c r="F2910" s="26" t="str">
        <f t="shared" si="186"/>
        <v>Under</v>
      </c>
      <c r="G2910" s="26">
        <f t="shared" si="187"/>
        <v>6</v>
      </c>
    </row>
    <row r="2911" spans="1:7" ht="15" x14ac:dyDescent="0.25">
      <c r="A2911" s="1">
        <v>44385</v>
      </c>
      <c r="B2911" s="2">
        <v>0.28932870370370373</v>
      </c>
      <c r="C2911">
        <v>17</v>
      </c>
      <c r="D2911" s="24">
        <f t="shared" si="185"/>
        <v>17</v>
      </c>
      <c r="E2911" s="26" t="str">
        <f t="shared" si="188"/>
        <v>Under</v>
      </c>
      <c r="F2911" s="26" t="str">
        <f t="shared" si="186"/>
        <v>Under</v>
      </c>
      <c r="G2911" s="26">
        <f t="shared" si="187"/>
        <v>6</v>
      </c>
    </row>
    <row r="2912" spans="1:7" ht="15" x14ac:dyDescent="0.25">
      <c r="A2912" s="1">
        <v>44385</v>
      </c>
      <c r="B2912" s="2">
        <v>0.29093750000000002</v>
      </c>
      <c r="C2912">
        <v>15</v>
      </c>
      <c r="D2912" s="24">
        <f t="shared" si="185"/>
        <v>15</v>
      </c>
      <c r="E2912" s="26" t="str">
        <f t="shared" si="188"/>
        <v>Under</v>
      </c>
      <c r="F2912" s="26" t="str">
        <f t="shared" si="186"/>
        <v>Under</v>
      </c>
      <c r="G2912" s="26">
        <f t="shared" si="187"/>
        <v>6</v>
      </c>
    </row>
    <row r="2913" spans="1:7" ht="15" x14ac:dyDescent="0.25">
      <c r="A2913" s="1">
        <v>44385</v>
      </c>
      <c r="B2913" s="2">
        <v>0.29388888888888892</v>
      </c>
      <c r="C2913">
        <v>23</v>
      </c>
      <c r="D2913" s="24">
        <f t="shared" si="185"/>
        <v>23</v>
      </c>
      <c r="E2913" s="26" t="str">
        <f t="shared" si="188"/>
        <v>Under</v>
      </c>
      <c r="F2913" s="26" t="str">
        <f t="shared" si="186"/>
        <v>Over</v>
      </c>
      <c r="G2913" s="26">
        <f t="shared" si="187"/>
        <v>7</v>
      </c>
    </row>
    <row r="2914" spans="1:7" ht="15" x14ac:dyDescent="0.25">
      <c r="A2914" s="1">
        <v>44385</v>
      </c>
      <c r="B2914" s="2">
        <v>0.29509259259259263</v>
      </c>
      <c r="C2914">
        <v>23</v>
      </c>
      <c r="D2914" s="24">
        <f t="shared" si="185"/>
        <v>23</v>
      </c>
      <c r="E2914" s="26" t="str">
        <f t="shared" si="188"/>
        <v>Under</v>
      </c>
      <c r="F2914" s="26" t="str">
        <f t="shared" si="186"/>
        <v>Over</v>
      </c>
      <c r="G2914" s="26">
        <f t="shared" si="187"/>
        <v>7</v>
      </c>
    </row>
    <row r="2915" spans="1:7" ht="15" x14ac:dyDescent="0.25">
      <c r="A2915" s="1">
        <v>44385</v>
      </c>
      <c r="B2915" s="2">
        <v>0.2966550925925926</v>
      </c>
      <c r="C2915">
        <v>18</v>
      </c>
      <c r="D2915" s="24">
        <f t="shared" si="185"/>
        <v>18</v>
      </c>
      <c r="E2915" s="26" t="str">
        <f t="shared" si="188"/>
        <v>Under</v>
      </c>
      <c r="F2915" s="26" t="str">
        <f t="shared" si="186"/>
        <v>Under</v>
      </c>
      <c r="G2915" s="26">
        <f t="shared" si="187"/>
        <v>7</v>
      </c>
    </row>
    <row r="2916" spans="1:7" ht="15" x14ac:dyDescent="0.25">
      <c r="A2916" s="1">
        <v>44385</v>
      </c>
      <c r="B2916" s="2">
        <v>0.29670138888888892</v>
      </c>
      <c r="C2916">
        <v>23</v>
      </c>
      <c r="D2916" s="24">
        <f t="shared" si="185"/>
        <v>23</v>
      </c>
      <c r="E2916" s="26" t="str">
        <f t="shared" si="188"/>
        <v>Under</v>
      </c>
      <c r="F2916" s="26" t="str">
        <f t="shared" si="186"/>
        <v>Over</v>
      </c>
      <c r="G2916" s="26">
        <f t="shared" si="187"/>
        <v>7</v>
      </c>
    </row>
    <row r="2917" spans="1:7" ht="15" x14ac:dyDescent="0.25">
      <c r="A2917" s="1">
        <v>44385</v>
      </c>
      <c r="B2917" s="2">
        <v>0.29672453703703705</v>
      </c>
      <c r="C2917">
        <v>24</v>
      </c>
      <c r="D2917" s="24">
        <f t="shared" si="185"/>
        <v>24</v>
      </c>
      <c r="E2917" s="26" t="str">
        <f t="shared" si="188"/>
        <v>Under</v>
      </c>
      <c r="F2917" s="26" t="str">
        <f t="shared" si="186"/>
        <v>Over</v>
      </c>
      <c r="G2917" s="26">
        <f t="shared" si="187"/>
        <v>7</v>
      </c>
    </row>
    <row r="2918" spans="1:7" ht="15" x14ac:dyDescent="0.25">
      <c r="A2918" s="1">
        <v>44385</v>
      </c>
      <c r="B2918" s="2">
        <v>0.29688657407407409</v>
      </c>
      <c r="C2918">
        <v>18</v>
      </c>
      <c r="D2918" s="24">
        <f t="shared" si="185"/>
        <v>18</v>
      </c>
      <c r="E2918" s="26" t="str">
        <f t="shared" si="188"/>
        <v>Under</v>
      </c>
      <c r="F2918" s="26" t="str">
        <f t="shared" si="186"/>
        <v>Under</v>
      </c>
      <c r="G2918" s="26">
        <f t="shared" si="187"/>
        <v>7</v>
      </c>
    </row>
    <row r="2919" spans="1:7" ht="15" x14ac:dyDescent="0.25">
      <c r="A2919" s="1">
        <v>44385</v>
      </c>
      <c r="B2919" s="2">
        <v>0.30070601851851853</v>
      </c>
      <c r="C2919">
        <v>17</v>
      </c>
      <c r="D2919" s="24">
        <f t="shared" si="185"/>
        <v>17</v>
      </c>
      <c r="E2919" s="26" t="str">
        <f t="shared" si="188"/>
        <v>Under</v>
      </c>
      <c r="F2919" s="26" t="str">
        <f t="shared" si="186"/>
        <v>Under</v>
      </c>
      <c r="G2919" s="26">
        <f t="shared" si="187"/>
        <v>7</v>
      </c>
    </row>
    <row r="2920" spans="1:7" ht="15" x14ac:dyDescent="0.25">
      <c r="A2920" s="1">
        <v>44385</v>
      </c>
      <c r="B2920" s="2">
        <v>0.30141203703703706</v>
      </c>
      <c r="C2920">
        <v>22</v>
      </c>
      <c r="D2920" s="24">
        <f t="shared" si="185"/>
        <v>22</v>
      </c>
      <c r="E2920" s="26" t="str">
        <f t="shared" si="188"/>
        <v>Under</v>
      </c>
      <c r="F2920" s="26" t="str">
        <f t="shared" si="186"/>
        <v>Over</v>
      </c>
      <c r="G2920" s="26">
        <f t="shared" si="187"/>
        <v>7</v>
      </c>
    </row>
    <row r="2921" spans="1:7" ht="15" x14ac:dyDescent="0.25">
      <c r="A2921" s="1">
        <v>44385</v>
      </c>
      <c r="B2921" s="2">
        <v>0.3029513888888889</v>
      </c>
      <c r="C2921">
        <v>16</v>
      </c>
      <c r="D2921" s="24">
        <f t="shared" si="185"/>
        <v>16</v>
      </c>
      <c r="E2921" s="26" t="str">
        <f t="shared" si="188"/>
        <v>Under</v>
      </c>
      <c r="F2921" s="26" t="str">
        <f t="shared" si="186"/>
        <v>Under</v>
      </c>
      <c r="G2921" s="26">
        <f t="shared" si="187"/>
        <v>7</v>
      </c>
    </row>
    <row r="2922" spans="1:7" ht="15" x14ac:dyDescent="0.25">
      <c r="A2922" s="1">
        <v>44385</v>
      </c>
      <c r="B2922" s="2">
        <v>0.30409722222222219</v>
      </c>
      <c r="C2922">
        <v>13</v>
      </c>
      <c r="D2922" s="24">
        <f t="shared" si="185"/>
        <v>13</v>
      </c>
      <c r="E2922" s="26" t="str">
        <f t="shared" si="188"/>
        <v>Under</v>
      </c>
      <c r="F2922" s="26" t="str">
        <f t="shared" si="186"/>
        <v>Under</v>
      </c>
      <c r="G2922" s="26">
        <f t="shared" si="187"/>
        <v>7</v>
      </c>
    </row>
    <row r="2923" spans="1:7" ht="15" x14ac:dyDescent="0.25">
      <c r="A2923" s="1">
        <v>44385</v>
      </c>
      <c r="B2923" s="2">
        <v>0.30416666666666664</v>
      </c>
      <c r="C2923">
        <v>18</v>
      </c>
      <c r="D2923" s="24">
        <f t="shared" si="185"/>
        <v>18</v>
      </c>
      <c r="E2923" s="26" t="str">
        <f t="shared" si="188"/>
        <v>Under</v>
      </c>
      <c r="F2923" s="26" t="str">
        <f t="shared" si="186"/>
        <v>Under</v>
      </c>
      <c r="G2923" s="26">
        <f t="shared" si="187"/>
        <v>7</v>
      </c>
    </row>
    <row r="2924" spans="1:7" ht="15" x14ac:dyDescent="0.25">
      <c r="A2924" s="1">
        <v>44385</v>
      </c>
      <c r="B2924" s="2">
        <v>0.30428240740740742</v>
      </c>
      <c r="C2924">
        <v>13</v>
      </c>
      <c r="D2924" s="24">
        <f t="shared" si="185"/>
        <v>13</v>
      </c>
      <c r="E2924" s="26" t="str">
        <f t="shared" si="188"/>
        <v>Under</v>
      </c>
      <c r="F2924" s="26" t="str">
        <f t="shared" si="186"/>
        <v>Under</v>
      </c>
      <c r="G2924" s="26">
        <f t="shared" si="187"/>
        <v>7</v>
      </c>
    </row>
    <row r="2925" spans="1:7" ht="15" x14ac:dyDescent="0.25">
      <c r="A2925" s="1">
        <v>44385</v>
      </c>
      <c r="B2925" s="2">
        <v>0.30432870370370374</v>
      </c>
      <c r="C2925">
        <v>16</v>
      </c>
      <c r="D2925" s="24">
        <f t="shared" si="185"/>
        <v>16</v>
      </c>
      <c r="E2925" s="26" t="str">
        <f t="shared" si="188"/>
        <v>Under</v>
      </c>
      <c r="F2925" s="26" t="str">
        <f t="shared" si="186"/>
        <v>Under</v>
      </c>
      <c r="G2925" s="26">
        <f t="shared" si="187"/>
        <v>7</v>
      </c>
    </row>
    <row r="2926" spans="1:7" ht="15" x14ac:dyDescent="0.25">
      <c r="A2926" s="1">
        <v>44385</v>
      </c>
      <c r="B2926" s="2">
        <v>0.30495370370370373</v>
      </c>
      <c r="C2926">
        <v>12</v>
      </c>
      <c r="D2926" s="24">
        <f t="shared" si="185"/>
        <v>12</v>
      </c>
      <c r="E2926" s="26" t="str">
        <f t="shared" si="188"/>
        <v>Under</v>
      </c>
      <c r="F2926" s="26" t="str">
        <f t="shared" si="186"/>
        <v>Under</v>
      </c>
      <c r="G2926" s="26">
        <f t="shared" si="187"/>
        <v>7</v>
      </c>
    </row>
    <row r="2927" spans="1:7" ht="15" x14ac:dyDescent="0.25">
      <c r="A2927" s="1">
        <v>44385</v>
      </c>
      <c r="B2927" s="2">
        <v>0.30504629629629626</v>
      </c>
      <c r="C2927">
        <v>12</v>
      </c>
      <c r="D2927" s="24">
        <f t="shared" si="185"/>
        <v>12</v>
      </c>
      <c r="E2927" s="26" t="str">
        <f t="shared" si="188"/>
        <v>Under</v>
      </c>
      <c r="F2927" s="26" t="str">
        <f t="shared" si="186"/>
        <v>Under</v>
      </c>
      <c r="G2927" s="26">
        <f t="shared" si="187"/>
        <v>7</v>
      </c>
    </row>
    <row r="2928" spans="1:7" ht="15" x14ac:dyDescent="0.25">
      <c r="A2928" s="1">
        <v>44385</v>
      </c>
      <c r="B2928" s="2">
        <v>0.30600694444444443</v>
      </c>
      <c r="C2928">
        <v>15</v>
      </c>
      <c r="D2928" s="24">
        <f t="shared" si="185"/>
        <v>15</v>
      </c>
      <c r="E2928" s="26" t="str">
        <f t="shared" si="188"/>
        <v>Under</v>
      </c>
      <c r="F2928" s="26" t="str">
        <f t="shared" si="186"/>
        <v>Under</v>
      </c>
      <c r="G2928" s="26">
        <f t="shared" si="187"/>
        <v>7</v>
      </c>
    </row>
    <row r="2929" spans="1:7" ht="15" x14ac:dyDescent="0.25">
      <c r="A2929" s="1">
        <v>44385</v>
      </c>
      <c r="B2929" s="2">
        <v>0.30604166666666666</v>
      </c>
      <c r="C2929">
        <v>21</v>
      </c>
      <c r="D2929" s="24">
        <f t="shared" si="185"/>
        <v>21</v>
      </c>
      <c r="E2929" s="26" t="str">
        <f t="shared" si="188"/>
        <v>Under</v>
      </c>
      <c r="F2929" s="26" t="str">
        <f t="shared" si="186"/>
        <v>Over</v>
      </c>
      <c r="G2929" s="26">
        <f t="shared" si="187"/>
        <v>7</v>
      </c>
    </row>
    <row r="2930" spans="1:7" ht="15" x14ac:dyDescent="0.25">
      <c r="A2930" s="1">
        <v>44385</v>
      </c>
      <c r="B2930" s="2">
        <v>0.30708333333333332</v>
      </c>
      <c r="C2930">
        <v>14</v>
      </c>
      <c r="D2930" s="24">
        <f t="shared" si="185"/>
        <v>14</v>
      </c>
      <c r="E2930" s="26" t="str">
        <f t="shared" si="188"/>
        <v>Under</v>
      </c>
      <c r="F2930" s="26" t="str">
        <f t="shared" si="186"/>
        <v>Under</v>
      </c>
      <c r="G2930" s="26">
        <f t="shared" si="187"/>
        <v>7</v>
      </c>
    </row>
    <row r="2931" spans="1:7" ht="15" x14ac:dyDescent="0.25">
      <c r="A2931" s="1">
        <v>44385</v>
      </c>
      <c r="B2931" s="2">
        <v>0.30770833333333331</v>
      </c>
      <c r="C2931">
        <v>11</v>
      </c>
      <c r="D2931" s="24">
        <f t="shared" si="185"/>
        <v>11</v>
      </c>
      <c r="E2931" s="26" t="str">
        <f t="shared" si="188"/>
        <v>Under</v>
      </c>
      <c r="F2931" s="26" t="str">
        <f t="shared" si="186"/>
        <v>Under</v>
      </c>
      <c r="G2931" s="26">
        <f t="shared" si="187"/>
        <v>7</v>
      </c>
    </row>
    <row r="2932" spans="1:7" ht="15" x14ac:dyDescent="0.25">
      <c r="A2932" s="1">
        <v>44385</v>
      </c>
      <c r="B2932" s="2">
        <v>0.3084837962962963</v>
      </c>
      <c r="C2932">
        <v>16</v>
      </c>
      <c r="D2932" s="24">
        <f t="shared" si="185"/>
        <v>16</v>
      </c>
      <c r="E2932" s="26" t="str">
        <f t="shared" si="188"/>
        <v>Under</v>
      </c>
      <c r="F2932" s="26" t="str">
        <f t="shared" si="186"/>
        <v>Under</v>
      </c>
      <c r="G2932" s="26">
        <f t="shared" si="187"/>
        <v>7</v>
      </c>
    </row>
    <row r="2933" spans="1:7" ht="15" x14ac:dyDescent="0.25">
      <c r="A2933" s="1">
        <v>44385</v>
      </c>
      <c r="B2933" s="2">
        <v>0.30979166666666663</v>
      </c>
      <c r="C2933">
        <v>13</v>
      </c>
      <c r="D2933" s="24">
        <f t="shared" si="185"/>
        <v>13</v>
      </c>
      <c r="E2933" s="26" t="str">
        <f t="shared" si="188"/>
        <v>Under</v>
      </c>
      <c r="F2933" s="26" t="str">
        <f t="shared" si="186"/>
        <v>Under</v>
      </c>
      <c r="G2933" s="26">
        <f t="shared" si="187"/>
        <v>7</v>
      </c>
    </row>
    <row r="2934" spans="1:7" ht="15" x14ac:dyDescent="0.25">
      <c r="A2934" s="1">
        <v>44385</v>
      </c>
      <c r="B2934" s="2">
        <v>0.30989583333333331</v>
      </c>
      <c r="C2934">
        <v>17</v>
      </c>
      <c r="D2934" s="24">
        <f t="shared" si="185"/>
        <v>17</v>
      </c>
      <c r="E2934" s="26" t="str">
        <f t="shared" si="188"/>
        <v>Under</v>
      </c>
      <c r="F2934" s="26" t="str">
        <f t="shared" si="186"/>
        <v>Under</v>
      </c>
      <c r="G2934" s="26">
        <f t="shared" si="187"/>
        <v>7</v>
      </c>
    </row>
    <row r="2935" spans="1:7" ht="15" x14ac:dyDescent="0.25">
      <c r="A2935" s="1">
        <v>44385</v>
      </c>
      <c r="B2935" s="2">
        <v>0.31064814814814817</v>
      </c>
      <c r="C2935">
        <v>15</v>
      </c>
      <c r="D2935" s="24">
        <f t="shared" si="185"/>
        <v>15</v>
      </c>
      <c r="E2935" s="26" t="str">
        <f t="shared" si="188"/>
        <v>Under</v>
      </c>
      <c r="F2935" s="26" t="str">
        <f t="shared" si="186"/>
        <v>Under</v>
      </c>
      <c r="G2935" s="26">
        <f t="shared" si="187"/>
        <v>7</v>
      </c>
    </row>
    <row r="2936" spans="1:7" ht="15" x14ac:dyDescent="0.25">
      <c r="A2936" s="1">
        <v>44385</v>
      </c>
      <c r="B2936" s="2">
        <v>0.31084490740740739</v>
      </c>
      <c r="C2936">
        <v>12</v>
      </c>
      <c r="D2936" s="24">
        <f t="shared" si="185"/>
        <v>12</v>
      </c>
      <c r="E2936" s="26" t="str">
        <f t="shared" si="188"/>
        <v>Under</v>
      </c>
      <c r="F2936" s="26" t="str">
        <f t="shared" si="186"/>
        <v>Under</v>
      </c>
      <c r="G2936" s="26">
        <f t="shared" si="187"/>
        <v>7</v>
      </c>
    </row>
    <row r="2937" spans="1:7" ht="15" x14ac:dyDescent="0.25">
      <c r="A2937" s="1">
        <v>44385</v>
      </c>
      <c r="B2937" s="2">
        <v>0.31297453703703704</v>
      </c>
      <c r="C2937">
        <v>15</v>
      </c>
      <c r="D2937" s="24">
        <f t="shared" si="185"/>
        <v>15</v>
      </c>
      <c r="E2937" s="26" t="str">
        <f t="shared" si="188"/>
        <v>Under</v>
      </c>
      <c r="F2937" s="26" t="str">
        <f t="shared" si="186"/>
        <v>Under</v>
      </c>
      <c r="G2937" s="26">
        <f t="shared" si="187"/>
        <v>7</v>
      </c>
    </row>
    <row r="2938" spans="1:7" ht="15" x14ac:dyDescent="0.25">
      <c r="A2938" s="1">
        <v>44385</v>
      </c>
      <c r="B2938" s="2">
        <v>0.31343749999999998</v>
      </c>
      <c r="C2938">
        <v>15</v>
      </c>
      <c r="D2938" s="24">
        <f t="shared" si="185"/>
        <v>15</v>
      </c>
      <c r="E2938" s="26" t="str">
        <f t="shared" si="188"/>
        <v>Under</v>
      </c>
      <c r="F2938" s="26" t="str">
        <f t="shared" si="186"/>
        <v>Under</v>
      </c>
      <c r="G2938" s="26">
        <f t="shared" si="187"/>
        <v>7</v>
      </c>
    </row>
    <row r="2939" spans="1:7" ht="15" x14ac:dyDescent="0.25">
      <c r="A2939" s="1">
        <v>44385</v>
      </c>
      <c r="B2939" s="2">
        <v>0.31501157407407404</v>
      </c>
      <c r="C2939">
        <v>13</v>
      </c>
      <c r="D2939" s="24">
        <f t="shared" si="185"/>
        <v>13</v>
      </c>
      <c r="E2939" s="26" t="str">
        <f t="shared" si="188"/>
        <v>Under</v>
      </c>
      <c r="F2939" s="26" t="str">
        <f t="shared" si="186"/>
        <v>Under</v>
      </c>
      <c r="G2939" s="26">
        <f t="shared" si="187"/>
        <v>7</v>
      </c>
    </row>
    <row r="2940" spans="1:7" ht="15" x14ac:dyDescent="0.25">
      <c r="A2940" s="1">
        <v>44385</v>
      </c>
      <c r="B2940" s="2">
        <v>0.31548611111111108</v>
      </c>
      <c r="C2940">
        <v>23</v>
      </c>
      <c r="D2940" s="24">
        <f t="shared" si="185"/>
        <v>23</v>
      </c>
      <c r="E2940" s="26" t="str">
        <f t="shared" si="188"/>
        <v>Under</v>
      </c>
      <c r="F2940" s="26" t="str">
        <f t="shared" si="186"/>
        <v>Over</v>
      </c>
      <c r="G2940" s="26">
        <f t="shared" si="187"/>
        <v>7</v>
      </c>
    </row>
    <row r="2941" spans="1:7" ht="15" x14ac:dyDescent="0.25">
      <c r="A2941" s="1">
        <v>44385</v>
      </c>
      <c r="B2941" s="2">
        <v>0.31557870370370372</v>
      </c>
      <c r="C2941">
        <v>11</v>
      </c>
      <c r="D2941" s="24">
        <f t="shared" si="185"/>
        <v>11</v>
      </c>
      <c r="E2941" s="26" t="str">
        <f t="shared" si="188"/>
        <v>Under</v>
      </c>
      <c r="F2941" s="26" t="str">
        <f t="shared" si="186"/>
        <v>Under</v>
      </c>
      <c r="G2941" s="26">
        <f t="shared" si="187"/>
        <v>7</v>
      </c>
    </row>
    <row r="2942" spans="1:7" ht="15" x14ac:dyDescent="0.25">
      <c r="A2942" s="1">
        <v>44385</v>
      </c>
      <c r="B2942" s="2">
        <v>0.31675925925925924</v>
      </c>
      <c r="C2942">
        <v>19</v>
      </c>
      <c r="D2942" s="24">
        <f t="shared" si="185"/>
        <v>19</v>
      </c>
      <c r="E2942" s="26" t="str">
        <f t="shared" si="188"/>
        <v>Under</v>
      </c>
      <c r="F2942" s="26" t="str">
        <f t="shared" si="186"/>
        <v>Under</v>
      </c>
      <c r="G2942" s="26">
        <f t="shared" si="187"/>
        <v>7</v>
      </c>
    </row>
    <row r="2943" spans="1:7" ht="15" x14ac:dyDescent="0.25">
      <c r="A2943" s="1">
        <v>44385</v>
      </c>
      <c r="B2943" s="2">
        <v>0.31719907407407405</v>
      </c>
      <c r="C2943">
        <v>16</v>
      </c>
      <c r="D2943" s="24">
        <f t="shared" si="185"/>
        <v>16</v>
      </c>
      <c r="E2943" s="26" t="str">
        <f t="shared" si="188"/>
        <v>Under</v>
      </c>
      <c r="F2943" s="26" t="str">
        <f t="shared" si="186"/>
        <v>Under</v>
      </c>
      <c r="G2943" s="26">
        <f t="shared" si="187"/>
        <v>7</v>
      </c>
    </row>
    <row r="2944" spans="1:7" ht="15" x14ac:dyDescent="0.25">
      <c r="A2944" s="1">
        <v>44385</v>
      </c>
      <c r="B2944" s="2">
        <v>0.31829861111111107</v>
      </c>
      <c r="C2944">
        <v>13</v>
      </c>
      <c r="D2944" s="24">
        <f t="shared" si="185"/>
        <v>13</v>
      </c>
      <c r="E2944" s="26" t="str">
        <f t="shared" si="188"/>
        <v>Under</v>
      </c>
      <c r="F2944" s="26" t="str">
        <f t="shared" si="186"/>
        <v>Under</v>
      </c>
      <c r="G2944" s="26">
        <f t="shared" si="187"/>
        <v>7</v>
      </c>
    </row>
    <row r="2945" spans="1:7" ht="15" x14ac:dyDescent="0.25">
      <c r="A2945" s="1">
        <v>44385</v>
      </c>
      <c r="B2945" s="2">
        <v>0.31835648148148149</v>
      </c>
      <c r="C2945">
        <v>17</v>
      </c>
      <c r="D2945" s="24">
        <f t="shared" si="185"/>
        <v>17</v>
      </c>
      <c r="E2945" s="26" t="str">
        <f t="shared" si="188"/>
        <v>Under</v>
      </c>
      <c r="F2945" s="26" t="str">
        <f t="shared" si="186"/>
        <v>Under</v>
      </c>
      <c r="G2945" s="26">
        <f t="shared" si="187"/>
        <v>7</v>
      </c>
    </row>
    <row r="2946" spans="1:7" ht="15" x14ac:dyDescent="0.25">
      <c r="A2946" s="1">
        <v>44385</v>
      </c>
      <c r="B2946" s="2">
        <v>0.31886574074074076</v>
      </c>
      <c r="C2946">
        <v>12</v>
      </c>
      <c r="D2946" s="24">
        <f t="shared" si="185"/>
        <v>12</v>
      </c>
      <c r="E2946" s="26" t="str">
        <f t="shared" si="188"/>
        <v>Under</v>
      </c>
      <c r="F2946" s="26" t="str">
        <f t="shared" si="186"/>
        <v>Under</v>
      </c>
      <c r="G2946" s="26">
        <f t="shared" si="187"/>
        <v>7</v>
      </c>
    </row>
    <row r="2947" spans="1:7" ht="15" x14ac:dyDescent="0.25">
      <c r="A2947" s="1">
        <v>44385</v>
      </c>
      <c r="B2947" s="2">
        <v>0.31908564814814816</v>
      </c>
      <c r="C2947">
        <v>17</v>
      </c>
      <c r="D2947" s="24">
        <f t="shared" si="185"/>
        <v>17</v>
      </c>
      <c r="E2947" s="26" t="str">
        <f t="shared" si="188"/>
        <v>Under</v>
      </c>
      <c r="F2947" s="26" t="str">
        <f t="shared" si="186"/>
        <v>Under</v>
      </c>
      <c r="G2947" s="26">
        <f t="shared" si="187"/>
        <v>7</v>
      </c>
    </row>
    <row r="2948" spans="1:7" ht="15" x14ac:dyDescent="0.25">
      <c r="A2948" s="1">
        <v>44385</v>
      </c>
      <c r="B2948" s="2">
        <v>0.31975694444444441</v>
      </c>
      <c r="C2948">
        <v>19</v>
      </c>
      <c r="D2948" s="24">
        <f t="shared" si="185"/>
        <v>19</v>
      </c>
      <c r="E2948" s="26" t="str">
        <f t="shared" si="188"/>
        <v>Under</v>
      </c>
      <c r="F2948" s="26" t="str">
        <f t="shared" si="186"/>
        <v>Under</v>
      </c>
      <c r="G2948" s="26">
        <f t="shared" si="187"/>
        <v>7</v>
      </c>
    </row>
    <row r="2949" spans="1:7" ht="15" x14ac:dyDescent="0.25">
      <c r="A2949" s="1">
        <v>44385</v>
      </c>
      <c r="B2949" s="2">
        <v>0.32003472222222223</v>
      </c>
      <c r="C2949">
        <v>13</v>
      </c>
      <c r="D2949" s="24">
        <f t="shared" si="185"/>
        <v>13</v>
      </c>
      <c r="E2949" s="26" t="str">
        <f t="shared" si="188"/>
        <v>Under</v>
      </c>
      <c r="F2949" s="26" t="str">
        <f t="shared" si="186"/>
        <v>Under</v>
      </c>
      <c r="G2949" s="26">
        <f t="shared" si="187"/>
        <v>7</v>
      </c>
    </row>
    <row r="2950" spans="1:7" ht="15" x14ac:dyDescent="0.25">
      <c r="A2950" s="1">
        <v>44385</v>
      </c>
      <c r="B2950" s="2">
        <v>0.32056712962962963</v>
      </c>
      <c r="C2950">
        <v>13</v>
      </c>
      <c r="D2950" s="24">
        <f t="shared" si="185"/>
        <v>13</v>
      </c>
      <c r="E2950" s="26" t="str">
        <f t="shared" si="188"/>
        <v>Under</v>
      </c>
      <c r="F2950" s="26" t="str">
        <f t="shared" si="186"/>
        <v>Under</v>
      </c>
      <c r="G2950" s="26">
        <f t="shared" si="187"/>
        <v>7</v>
      </c>
    </row>
    <row r="2951" spans="1:7" ht="15" x14ac:dyDescent="0.25">
      <c r="A2951" s="1">
        <v>44385</v>
      </c>
      <c r="B2951" s="2">
        <v>0.32162037037037039</v>
      </c>
      <c r="C2951">
        <v>13</v>
      </c>
      <c r="D2951" s="24">
        <f t="shared" si="185"/>
        <v>13</v>
      </c>
      <c r="E2951" s="26" t="str">
        <f t="shared" si="188"/>
        <v>Under</v>
      </c>
      <c r="F2951" s="26" t="str">
        <f t="shared" si="186"/>
        <v>Under</v>
      </c>
      <c r="G2951" s="26">
        <f t="shared" si="187"/>
        <v>7</v>
      </c>
    </row>
    <row r="2952" spans="1:7" ht="15" x14ac:dyDescent="0.25">
      <c r="A2952" s="1">
        <v>44385</v>
      </c>
      <c r="B2952" s="2">
        <v>0.32197916666666665</v>
      </c>
      <c r="C2952">
        <v>16</v>
      </c>
      <c r="D2952" s="24">
        <f t="shared" si="185"/>
        <v>16</v>
      </c>
      <c r="E2952" s="26" t="str">
        <f t="shared" si="188"/>
        <v>Under</v>
      </c>
      <c r="F2952" s="26" t="str">
        <f t="shared" si="186"/>
        <v>Under</v>
      </c>
      <c r="G2952" s="26">
        <f t="shared" si="187"/>
        <v>7</v>
      </c>
    </row>
    <row r="2953" spans="1:7" ht="15" x14ac:dyDescent="0.25">
      <c r="A2953" s="1">
        <v>44385</v>
      </c>
      <c r="B2953" s="2">
        <v>0.32202546296296297</v>
      </c>
      <c r="C2953">
        <v>12</v>
      </c>
      <c r="D2953" s="24">
        <f t="shared" si="185"/>
        <v>12</v>
      </c>
      <c r="E2953" s="26" t="str">
        <f t="shared" si="188"/>
        <v>Under</v>
      </c>
      <c r="F2953" s="26" t="str">
        <f t="shared" si="186"/>
        <v>Under</v>
      </c>
      <c r="G2953" s="26">
        <f t="shared" si="187"/>
        <v>7</v>
      </c>
    </row>
    <row r="2954" spans="1:7" ht="15" x14ac:dyDescent="0.25">
      <c r="A2954" s="1">
        <v>44385</v>
      </c>
      <c r="B2954" s="2">
        <v>0.32209490740740737</v>
      </c>
      <c r="C2954">
        <v>17</v>
      </c>
      <c r="D2954" s="24">
        <f t="shared" si="185"/>
        <v>17</v>
      </c>
      <c r="E2954" s="26" t="str">
        <f t="shared" si="188"/>
        <v>Under</v>
      </c>
      <c r="F2954" s="26" t="str">
        <f t="shared" si="186"/>
        <v>Under</v>
      </c>
      <c r="G2954" s="26">
        <f t="shared" si="187"/>
        <v>7</v>
      </c>
    </row>
    <row r="2955" spans="1:7" ht="15" x14ac:dyDescent="0.25">
      <c r="A2955" s="1">
        <v>44385</v>
      </c>
      <c r="B2955" s="2">
        <v>0.32222222222222224</v>
      </c>
      <c r="C2955">
        <v>21</v>
      </c>
      <c r="D2955" s="24">
        <f t="shared" si="185"/>
        <v>21</v>
      </c>
      <c r="E2955" s="26" t="str">
        <f t="shared" si="188"/>
        <v>Under</v>
      </c>
      <c r="F2955" s="26" t="str">
        <f t="shared" si="186"/>
        <v>Over</v>
      </c>
      <c r="G2955" s="26">
        <f t="shared" si="187"/>
        <v>7</v>
      </c>
    </row>
    <row r="2956" spans="1:7" ht="15" x14ac:dyDescent="0.25">
      <c r="A2956" s="1">
        <v>44385</v>
      </c>
      <c r="B2956" s="2">
        <v>0.32271990740740741</v>
      </c>
      <c r="C2956">
        <v>12</v>
      </c>
      <c r="D2956" s="24">
        <f t="shared" si="185"/>
        <v>12</v>
      </c>
      <c r="E2956" s="26" t="str">
        <f t="shared" si="188"/>
        <v>Under</v>
      </c>
      <c r="F2956" s="26" t="str">
        <f t="shared" si="186"/>
        <v>Under</v>
      </c>
      <c r="G2956" s="26">
        <f t="shared" si="187"/>
        <v>7</v>
      </c>
    </row>
    <row r="2957" spans="1:7" ht="15" x14ac:dyDescent="0.25">
      <c r="A2957" s="1">
        <v>44385</v>
      </c>
      <c r="B2957" s="2">
        <v>0.32332175925925927</v>
      </c>
      <c r="C2957">
        <v>9</v>
      </c>
      <c r="D2957" s="24">
        <f t="shared" si="185"/>
        <v>9</v>
      </c>
      <c r="E2957" s="26" t="str">
        <f t="shared" si="188"/>
        <v>Under</v>
      </c>
      <c r="F2957" s="26" t="str">
        <f t="shared" si="186"/>
        <v>Under</v>
      </c>
      <c r="G2957" s="26">
        <f t="shared" si="187"/>
        <v>7</v>
      </c>
    </row>
    <row r="2958" spans="1:7" ht="15" x14ac:dyDescent="0.25">
      <c r="A2958" s="1">
        <v>44385</v>
      </c>
      <c r="B2958" s="2">
        <v>0.32412037037037039</v>
      </c>
      <c r="C2958">
        <v>16</v>
      </c>
      <c r="D2958" s="24">
        <f t="shared" si="185"/>
        <v>16</v>
      </c>
      <c r="E2958" s="26" t="str">
        <f t="shared" si="188"/>
        <v>Under</v>
      </c>
      <c r="F2958" s="26" t="str">
        <f t="shared" si="186"/>
        <v>Under</v>
      </c>
      <c r="G2958" s="26">
        <f t="shared" si="187"/>
        <v>7</v>
      </c>
    </row>
    <row r="2959" spans="1:7" ht="15" x14ac:dyDescent="0.25">
      <c r="A2959" s="1">
        <v>44385</v>
      </c>
      <c r="B2959" s="2">
        <v>0.32420138888888889</v>
      </c>
      <c r="C2959">
        <v>20</v>
      </c>
      <c r="D2959" s="24">
        <f t="shared" si="185"/>
        <v>20</v>
      </c>
      <c r="E2959" s="26" t="str">
        <f t="shared" si="188"/>
        <v>Under</v>
      </c>
      <c r="F2959" s="26" t="str">
        <f t="shared" si="186"/>
        <v>Under</v>
      </c>
      <c r="G2959" s="26">
        <f t="shared" si="187"/>
        <v>7</v>
      </c>
    </row>
    <row r="2960" spans="1:7" ht="15" x14ac:dyDescent="0.25">
      <c r="A2960" s="1">
        <v>44385</v>
      </c>
      <c r="B2960" s="2">
        <v>0.32442129629629629</v>
      </c>
      <c r="C2960">
        <v>12</v>
      </c>
      <c r="D2960" s="24">
        <f t="shared" si="185"/>
        <v>12</v>
      </c>
      <c r="E2960" s="26" t="str">
        <f t="shared" si="188"/>
        <v>Under</v>
      </c>
      <c r="F2960" s="26" t="str">
        <f t="shared" si="186"/>
        <v>Under</v>
      </c>
      <c r="G2960" s="26">
        <f t="shared" si="187"/>
        <v>7</v>
      </c>
    </row>
    <row r="2961" spans="1:7" ht="15" x14ac:dyDescent="0.25">
      <c r="A2961" s="1">
        <v>44385</v>
      </c>
      <c r="B2961" s="2">
        <v>0.32444444444444448</v>
      </c>
      <c r="C2961">
        <v>20</v>
      </c>
      <c r="D2961" s="24">
        <f t="shared" si="185"/>
        <v>20</v>
      </c>
      <c r="E2961" s="26" t="str">
        <f t="shared" si="188"/>
        <v>Under</v>
      </c>
      <c r="F2961" s="26" t="str">
        <f t="shared" si="186"/>
        <v>Under</v>
      </c>
      <c r="G2961" s="26">
        <f t="shared" si="187"/>
        <v>7</v>
      </c>
    </row>
    <row r="2962" spans="1:7" ht="15" x14ac:dyDescent="0.25">
      <c r="A2962" s="1">
        <v>44385</v>
      </c>
      <c r="B2962" s="2">
        <v>0.32662037037037034</v>
      </c>
      <c r="C2962">
        <v>15</v>
      </c>
      <c r="D2962" s="24">
        <f t="shared" si="185"/>
        <v>15</v>
      </c>
      <c r="E2962" s="26" t="str">
        <f t="shared" si="188"/>
        <v>Under</v>
      </c>
      <c r="F2962" s="26" t="str">
        <f t="shared" si="186"/>
        <v>Under</v>
      </c>
      <c r="G2962" s="26">
        <f t="shared" si="187"/>
        <v>7</v>
      </c>
    </row>
    <row r="2963" spans="1:7" ht="15" x14ac:dyDescent="0.25">
      <c r="A2963" s="1">
        <v>44385</v>
      </c>
      <c r="B2963" s="2">
        <v>0.32717592592592593</v>
      </c>
      <c r="C2963">
        <v>11</v>
      </c>
      <c r="D2963" s="24">
        <f t="shared" si="185"/>
        <v>11</v>
      </c>
      <c r="E2963" s="26" t="str">
        <f t="shared" si="188"/>
        <v>Under</v>
      </c>
      <c r="F2963" s="26" t="str">
        <f t="shared" si="186"/>
        <v>Under</v>
      </c>
      <c r="G2963" s="26">
        <f t="shared" si="187"/>
        <v>7</v>
      </c>
    </row>
    <row r="2964" spans="1:7" ht="15" x14ac:dyDescent="0.25">
      <c r="A2964" s="1">
        <v>44385</v>
      </c>
      <c r="B2964" s="2">
        <v>0.32721064814814815</v>
      </c>
      <c r="C2964">
        <v>14</v>
      </c>
      <c r="D2964" s="24">
        <f t="shared" si="185"/>
        <v>14</v>
      </c>
      <c r="E2964" s="26" t="str">
        <f t="shared" si="188"/>
        <v>Under</v>
      </c>
      <c r="F2964" s="26" t="str">
        <f t="shared" si="186"/>
        <v>Under</v>
      </c>
      <c r="G2964" s="26">
        <f t="shared" si="187"/>
        <v>7</v>
      </c>
    </row>
    <row r="2965" spans="1:7" ht="15" x14ac:dyDescent="0.25">
      <c r="A2965" s="1">
        <v>44385</v>
      </c>
      <c r="B2965" s="2">
        <v>0.32728009259259255</v>
      </c>
      <c r="C2965">
        <v>17</v>
      </c>
      <c r="D2965" s="24">
        <f t="shared" si="185"/>
        <v>17</v>
      </c>
      <c r="E2965" s="26" t="str">
        <f t="shared" si="188"/>
        <v>Under</v>
      </c>
      <c r="F2965" s="26" t="str">
        <f t="shared" si="186"/>
        <v>Under</v>
      </c>
      <c r="G2965" s="26">
        <f t="shared" si="187"/>
        <v>7</v>
      </c>
    </row>
    <row r="2966" spans="1:7" ht="15" x14ac:dyDescent="0.25">
      <c r="A2966" s="1">
        <v>44385</v>
      </c>
      <c r="B2966" s="2">
        <v>0.32739583333333333</v>
      </c>
      <c r="C2966">
        <v>13</v>
      </c>
      <c r="D2966" s="24">
        <f t="shared" si="185"/>
        <v>13</v>
      </c>
      <c r="E2966" s="26" t="str">
        <f t="shared" si="188"/>
        <v>Under</v>
      </c>
      <c r="F2966" s="26" t="str">
        <f t="shared" si="186"/>
        <v>Under</v>
      </c>
      <c r="G2966" s="26">
        <f t="shared" si="187"/>
        <v>7</v>
      </c>
    </row>
    <row r="2967" spans="1:7" ht="15" x14ac:dyDescent="0.25">
      <c r="A2967" s="1">
        <v>44385</v>
      </c>
      <c r="B2967" s="2">
        <v>0.32740740740740742</v>
      </c>
      <c r="C2967">
        <v>12</v>
      </c>
      <c r="D2967" s="24">
        <f t="shared" ref="D2967:D3030" si="189">IF(C2967="","",IF($B$9="mph",C2967,ROUND(C2967*0.6214,0)))</f>
        <v>12</v>
      </c>
      <c r="E2967" s="26" t="str">
        <f t="shared" si="188"/>
        <v>Under</v>
      </c>
      <c r="F2967" s="26" t="str">
        <f t="shared" ref="F2967:F3030" si="190">IF(D2967="","",IF(D2967&gt;$B$10,"Over","Under"))</f>
        <v>Under</v>
      </c>
      <c r="G2967" s="26">
        <f t="shared" ref="G2967:G3030" si="191">HOUR(B2967)</f>
        <v>7</v>
      </c>
    </row>
    <row r="2968" spans="1:7" ht="15" x14ac:dyDescent="0.25">
      <c r="A2968" s="1">
        <v>44385</v>
      </c>
      <c r="B2968" s="2">
        <v>0.32747685185185188</v>
      </c>
      <c r="C2968">
        <v>17</v>
      </c>
      <c r="D2968" s="24">
        <f t="shared" si="189"/>
        <v>17</v>
      </c>
      <c r="E2968" s="26" t="str">
        <f t="shared" ref="E2968:E3031" si="192">IF(D2968="","",IF(D2968&gt;$B$11,"Over","Under"))</f>
        <v>Under</v>
      </c>
      <c r="F2968" s="26" t="str">
        <f t="shared" si="190"/>
        <v>Under</v>
      </c>
      <c r="G2968" s="26">
        <f t="shared" si="191"/>
        <v>7</v>
      </c>
    </row>
    <row r="2969" spans="1:7" ht="15" x14ac:dyDescent="0.25">
      <c r="A2969" s="1">
        <v>44385</v>
      </c>
      <c r="B2969" s="2">
        <v>0.3283564814814815</v>
      </c>
      <c r="C2969">
        <v>14</v>
      </c>
      <c r="D2969" s="24">
        <f t="shared" si="189"/>
        <v>14</v>
      </c>
      <c r="E2969" s="26" t="str">
        <f t="shared" si="192"/>
        <v>Under</v>
      </c>
      <c r="F2969" s="26" t="str">
        <f t="shared" si="190"/>
        <v>Under</v>
      </c>
      <c r="G2969" s="26">
        <f t="shared" si="191"/>
        <v>7</v>
      </c>
    </row>
    <row r="2970" spans="1:7" ht="15" x14ac:dyDescent="0.25">
      <c r="A2970" s="1">
        <v>44385</v>
      </c>
      <c r="B2970" s="2">
        <v>0.32849537037037035</v>
      </c>
      <c r="C2970">
        <v>23</v>
      </c>
      <c r="D2970" s="24">
        <f t="shared" si="189"/>
        <v>23</v>
      </c>
      <c r="E2970" s="26" t="str">
        <f t="shared" si="192"/>
        <v>Under</v>
      </c>
      <c r="F2970" s="26" t="str">
        <f t="shared" si="190"/>
        <v>Over</v>
      </c>
      <c r="G2970" s="26">
        <f t="shared" si="191"/>
        <v>7</v>
      </c>
    </row>
    <row r="2971" spans="1:7" ht="15" x14ac:dyDescent="0.25">
      <c r="A2971" s="1">
        <v>44385</v>
      </c>
      <c r="B2971" s="2">
        <v>0.32851851851851849</v>
      </c>
      <c r="C2971">
        <v>18</v>
      </c>
      <c r="D2971" s="24">
        <f t="shared" si="189"/>
        <v>18</v>
      </c>
      <c r="E2971" s="26" t="str">
        <f t="shared" si="192"/>
        <v>Under</v>
      </c>
      <c r="F2971" s="26" t="str">
        <f t="shared" si="190"/>
        <v>Under</v>
      </c>
      <c r="G2971" s="26">
        <f t="shared" si="191"/>
        <v>7</v>
      </c>
    </row>
    <row r="2972" spans="1:7" ht="15" x14ac:dyDescent="0.25">
      <c r="A2972" s="1">
        <v>44385</v>
      </c>
      <c r="B2972" s="2">
        <v>0.32932870370370371</v>
      </c>
      <c r="C2972">
        <v>14</v>
      </c>
      <c r="D2972" s="24">
        <f t="shared" si="189"/>
        <v>14</v>
      </c>
      <c r="E2972" s="26" t="str">
        <f t="shared" si="192"/>
        <v>Under</v>
      </c>
      <c r="F2972" s="26" t="str">
        <f t="shared" si="190"/>
        <v>Under</v>
      </c>
      <c r="G2972" s="26">
        <f t="shared" si="191"/>
        <v>7</v>
      </c>
    </row>
    <row r="2973" spans="1:7" ht="15" x14ac:dyDescent="0.25">
      <c r="A2973" s="1">
        <v>44385</v>
      </c>
      <c r="B2973" s="2">
        <v>0.32978009259259261</v>
      </c>
      <c r="C2973">
        <v>18</v>
      </c>
      <c r="D2973" s="24">
        <f t="shared" si="189"/>
        <v>18</v>
      </c>
      <c r="E2973" s="26" t="str">
        <f t="shared" si="192"/>
        <v>Under</v>
      </c>
      <c r="F2973" s="26" t="str">
        <f t="shared" si="190"/>
        <v>Under</v>
      </c>
      <c r="G2973" s="26">
        <f t="shared" si="191"/>
        <v>7</v>
      </c>
    </row>
    <row r="2974" spans="1:7" ht="15" x14ac:dyDescent="0.25">
      <c r="A2974" s="1">
        <v>44385</v>
      </c>
      <c r="B2974" s="2">
        <v>0.33011574074074074</v>
      </c>
      <c r="C2974">
        <v>18</v>
      </c>
      <c r="D2974" s="24">
        <f t="shared" si="189"/>
        <v>18</v>
      </c>
      <c r="E2974" s="26" t="str">
        <f t="shared" si="192"/>
        <v>Under</v>
      </c>
      <c r="F2974" s="26" t="str">
        <f t="shared" si="190"/>
        <v>Under</v>
      </c>
      <c r="G2974" s="26">
        <f t="shared" si="191"/>
        <v>7</v>
      </c>
    </row>
    <row r="2975" spans="1:7" ht="15" x14ac:dyDescent="0.25">
      <c r="A2975" s="1">
        <v>44385</v>
      </c>
      <c r="B2975" s="2">
        <v>0.33078703703703705</v>
      </c>
      <c r="C2975">
        <v>15</v>
      </c>
      <c r="D2975" s="24">
        <f t="shared" si="189"/>
        <v>15</v>
      </c>
      <c r="E2975" s="26" t="str">
        <f t="shared" si="192"/>
        <v>Under</v>
      </c>
      <c r="F2975" s="26" t="str">
        <f t="shared" si="190"/>
        <v>Under</v>
      </c>
      <c r="G2975" s="26">
        <f t="shared" si="191"/>
        <v>7</v>
      </c>
    </row>
    <row r="2976" spans="1:7" ht="15" x14ac:dyDescent="0.25">
      <c r="A2976" s="1">
        <v>44385</v>
      </c>
      <c r="B2976" s="2">
        <v>0.33087962962962963</v>
      </c>
      <c r="C2976">
        <v>18</v>
      </c>
      <c r="D2976" s="24">
        <f t="shared" si="189"/>
        <v>18</v>
      </c>
      <c r="E2976" s="26" t="str">
        <f t="shared" si="192"/>
        <v>Under</v>
      </c>
      <c r="F2976" s="26" t="str">
        <f t="shared" si="190"/>
        <v>Under</v>
      </c>
      <c r="G2976" s="26">
        <f t="shared" si="191"/>
        <v>7</v>
      </c>
    </row>
    <row r="2977" spans="1:7" ht="15" x14ac:dyDescent="0.25">
      <c r="A2977" s="1">
        <v>44385</v>
      </c>
      <c r="B2977" s="2">
        <v>0.33165509259259257</v>
      </c>
      <c r="C2977">
        <v>12</v>
      </c>
      <c r="D2977" s="24">
        <f t="shared" si="189"/>
        <v>12</v>
      </c>
      <c r="E2977" s="26" t="str">
        <f t="shared" si="192"/>
        <v>Under</v>
      </c>
      <c r="F2977" s="26" t="str">
        <f t="shared" si="190"/>
        <v>Under</v>
      </c>
      <c r="G2977" s="26">
        <f t="shared" si="191"/>
        <v>7</v>
      </c>
    </row>
    <row r="2978" spans="1:7" ht="15" x14ac:dyDescent="0.25">
      <c r="A2978" s="1">
        <v>44385</v>
      </c>
      <c r="B2978" s="2">
        <v>0.33212962962962961</v>
      </c>
      <c r="C2978">
        <v>21</v>
      </c>
      <c r="D2978" s="24">
        <f t="shared" si="189"/>
        <v>21</v>
      </c>
      <c r="E2978" s="26" t="str">
        <f t="shared" si="192"/>
        <v>Under</v>
      </c>
      <c r="F2978" s="26" t="str">
        <f t="shared" si="190"/>
        <v>Over</v>
      </c>
      <c r="G2978" s="26">
        <f t="shared" si="191"/>
        <v>7</v>
      </c>
    </row>
    <row r="2979" spans="1:7" ht="15" x14ac:dyDescent="0.25">
      <c r="A2979" s="1">
        <v>44385</v>
      </c>
      <c r="B2979" s="2">
        <v>0.33221064814814816</v>
      </c>
      <c r="C2979">
        <v>14</v>
      </c>
      <c r="D2979" s="24">
        <f t="shared" si="189"/>
        <v>14</v>
      </c>
      <c r="E2979" s="26" t="str">
        <f t="shared" si="192"/>
        <v>Under</v>
      </c>
      <c r="F2979" s="26" t="str">
        <f t="shared" si="190"/>
        <v>Under</v>
      </c>
      <c r="G2979" s="26">
        <f t="shared" si="191"/>
        <v>7</v>
      </c>
    </row>
    <row r="2980" spans="1:7" ht="15" x14ac:dyDescent="0.25">
      <c r="A2980" s="1">
        <v>44385</v>
      </c>
      <c r="B2980" s="2">
        <v>0.33348379629629626</v>
      </c>
      <c r="C2980">
        <v>14</v>
      </c>
      <c r="D2980" s="24">
        <f t="shared" si="189"/>
        <v>14</v>
      </c>
      <c r="E2980" s="26" t="str">
        <f t="shared" si="192"/>
        <v>Under</v>
      </c>
      <c r="F2980" s="26" t="str">
        <f t="shared" si="190"/>
        <v>Under</v>
      </c>
      <c r="G2980" s="26">
        <f t="shared" si="191"/>
        <v>8</v>
      </c>
    </row>
    <row r="2981" spans="1:7" ht="15" x14ac:dyDescent="0.25">
      <c r="A2981" s="1">
        <v>44385</v>
      </c>
      <c r="B2981" s="2">
        <v>0.33383101851851849</v>
      </c>
      <c r="C2981">
        <v>15</v>
      </c>
      <c r="D2981" s="24">
        <f t="shared" si="189"/>
        <v>15</v>
      </c>
      <c r="E2981" s="26" t="str">
        <f t="shared" si="192"/>
        <v>Under</v>
      </c>
      <c r="F2981" s="26" t="str">
        <f t="shared" si="190"/>
        <v>Under</v>
      </c>
      <c r="G2981" s="26">
        <f t="shared" si="191"/>
        <v>8</v>
      </c>
    </row>
    <row r="2982" spans="1:7" ht="15" x14ac:dyDescent="0.25">
      <c r="A2982" s="1">
        <v>44385</v>
      </c>
      <c r="B2982" s="2">
        <v>0.33390046296296294</v>
      </c>
      <c r="C2982">
        <v>12</v>
      </c>
      <c r="D2982" s="24">
        <f t="shared" si="189"/>
        <v>12</v>
      </c>
      <c r="E2982" s="26" t="str">
        <f t="shared" si="192"/>
        <v>Under</v>
      </c>
      <c r="F2982" s="26" t="str">
        <f t="shared" si="190"/>
        <v>Under</v>
      </c>
      <c r="G2982" s="26">
        <f t="shared" si="191"/>
        <v>8</v>
      </c>
    </row>
    <row r="2983" spans="1:7" ht="15" x14ac:dyDescent="0.25">
      <c r="A2983" s="1">
        <v>44385</v>
      </c>
      <c r="B2983" s="2">
        <v>0.33413194444444444</v>
      </c>
      <c r="C2983">
        <v>15</v>
      </c>
      <c r="D2983" s="24">
        <f t="shared" si="189"/>
        <v>15</v>
      </c>
      <c r="E2983" s="26" t="str">
        <f t="shared" si="192"/>
        <v>Under</v>
      </c>
      <c r="F2983" s="26" t="str">
        <f t="shared" si="190"/>
        <v>Under</v>
      </c>
      <c r="G2983" s="26">
        <f t="shared" si="191"/>
        <v>8</v>
      </c>
    </row>
    <row r="2984" spans="1:7" ht="15" x14ac:dyDescent="0.25">
      <c r="A2984" s="1">
        <v>44385</v>
      </c>
      <c r="B2984" s="2">
        <v>0.33451388888888894</v>
      </c>
      <c r="C2984">
        <v>11</v>
      </c>
      <c r="D2984" s="24">
        <f t="shared" si="189"/>
        <v>11</v>
      </c>
      <c r="E2984" s="26" t="str">
        <f t="shared" si="192"/>
        <v>Under</v>
      </c>
      <c r="F2984" s="26" t="str">
        <f t="shared" si="190"/>
        <v>Under</v>
      </c>
      <c r="G2984" s="26">
        <f t="shared" si="191"/>
        <v>8</v>
      </c>
    </row>
    <row r="2985" spans="1:7" ht="15" x14ac:dyDescent="0.25">
      <c r="A2985" s="1">
        <v>44385</v>
      </c>
      <c r="B2985" s="2">
        <v>0.33457175925925925</v>
      </c>
      <c r="C2985">
        <v>14</v>
      </c>
      <c r="D2985" s="24">
        <f t="shared" si="189"/>
        <v>14</v>
      </c>
      <c r="E2985" s="26" t="str">
        <f t="shared" si="192"/>
        <v>Under</v>
      </c>
      <c r="F2985" s="26" t="str">
        <f t="shared" si="190"/>
        <v>Under</v>
      </c>
      <c r="G2985" s="26">
        <f t="shared" si="191"/>
        <v>8</v>
      </c>
    </row>
    <row r="2986" spans="1:7" ht="15" x14ac:dyDescent="0.25">
      <c r="A2986" s="1">
        <v>44385</v>
      </c>
      <c r="B2986" s="2">
        <v>0.33542824074074074</v>
      </c>
      <c r="C2986">
        <v>19</v>
      </c>
      <c r="D2986" s="24">
        <f t="shared" si="189"/>
        <v>19</v>
      </c>
      <c r="E2986" s="26" t="str">
        <f t="shared" si="192"/>
        <v>Under</v>
      </c>
      <c r="F2986" s="26" t="str">
        <f t="shared" si="190"/>
        <v>Under</v>
      </c>
      <c r="G2986" s="26">
        <f t="shared" si="191"/>
        <v>8</v>
      </c>
    </row>
    <row r="2987" spans="1:7" ht="15" x14ac:dyDescent="0.25">
      <c r="A2987" s="1">
        <v>44385</v>
      </c>
      <c r="B2987" s="2">
        <v>0.33550925925925923</v>
      </c>
      <c r="C2987">
        <v>13</v>
      </c>
      <c r="D2987" s="24">
        <f t="shared" si="189"/>
        <v>13</v>
      </c>
      <c r="E2987" s="26" t="str">
        <f t="shared" si="192"/>
        <v>Under</v>
      </c>
      <c r="F2987" s="26" t="str">
        <f t="shared" si="190"/>
        <v>Under</v>
      </c>
      <c r="G2987" s="26">
        <f t="shared" si="191"/>
        <v>8</v>
      </c>
    </row>
    <row r="2988" spans="1:7" ht="15" x14ac:dyDescent="0.25">
      <c r="A2988" s="1">
        <v>44385</v>
      </c>
      <c r="B2988" s="2">
        <v>0.33572916666666663</v>
      </c>
      <c r="C2988">
        <v>14</v>
      </c>
      <c r="D2988" s="24">
        <f t="shared" si="189"/>
        <v>14</v>
      </c>
      <c r="E2988" s="26" t="str">
        <f t="shared" si="192"/>
        <v>Under</v>
      </c>
      <c r="F2988" s="26" t="str">
        <f t="shared" si="190"/>
        <v>Under</v>
      </c>
      <c r="G2988" s="26">
        <f t="shared" si="191"/>
        <v>8</v>
      </c>
    </row>
    <row r="2989" spans="1:7" ht="15" x14ac:dyDescent="0.25">
      <c r="A2989" s="1">
        <v>44385</v>
      </c>
      <c r="B2989" s="2">
        <v>0.33701388888888889</v>
      </c>
      <c r="C2989">
        <v>14</v>
      </c>
      <c r="D2989" s="24">
        <f t="shared" si="189"/>
        <v>14</v>
      </c>
      <c r="E2989" s="26" t="str">
        <f t="shared" si="192"/>
        <v>Under</v>
      </c>
      <c r="F2989" s="26" t="str">
        <f t="shared" si="190"/>
        <v>Under</v>
      </c>
      <c r="G2989" s="26">
        <f t="shared" si="191"/>
        <v>8</v>
      </c>
    </row>
    <row r="2990" spans="1:7" ht="15" x14ac:dyDescent="0.25">
      <c r="A2990" s="1">
        <v>44385</v>
      </c>
      <c r="B2990" s="2">
        <v>0.33734953703703702</v>
      </c>
      <c r="C2990">
        <v>14</v>
      </c>
      <c r="D2990" s="24">
        <f t="shared" si="189"/>
        <v>14</v>
      </c>
      <c r="E2990" s="26" t="str">
        <f t="shared" si="192"/>
        <v>Under</v>
      </c>
      <c r="F2990" s="26" t="str">
        <f t="shared" si="190"/>
        <v>Under</v>
      </c>
      <c r="G2990" s="26">
        <f t="shared" si="191"/>
        <v>8</v>
      </c>
    </row>
    <row r="2991" spans="1:7" ht="15" x14ac:dyDescent="0.25">
      <c r="A2991" s="1">
        <v>44385</v>
      </c>
      <c r="B2991" s="2">
        <v>0.33759259259259261</v>
      </c>
      <c r="C2991">
        <v>13</v>
      </c>
      <c r="D2991" s="24">
        <f t="shared" si="189"/>
        <v>13</v>
      </c>
      <c r="E2991" s="26" t="str">
        <f t="shared" si="192"/>
        <v>Under</v>
      </c>
      <c r="F2991" s="26" t="str">
        <f t="shared" si="190"/>
        <v>Under</v>
      </c>
      <c r="G2991" s="26">
        <f t="shared" si="191"/>
        <v>8</v>
      </c>
    </row>
    <row r="2992" spans="1:7" ht="15" x14ac:dyDescent="0.25">
      <c r="A2992" s="1">
        <v>44385</v>
      </c>
      <c r="B2992" s="2">
        <v>0.33795138888888893</v>
      </c>
      <c r="C2992">
        <v>12</v>
      </c>
      <c r="D2992" s="24">
        <f t="shared" si="189"/>
        <v>12</v>
      </c>
      <c r="E2992" s="26" t="str">
        <f t="shared" si="192"/>
        <v>Under</v>
      </c>
      <c r="F2992" s="26" t="str">
        <f t="shared" si="190"/>
        <v>Under</v>
      </c>
      <c r="G2992" s="26">
        <f t="shared" si="191"/>
        <v>8</v>
      </c>
    </row>
    <row r="2993" spans="1:7" ht="15" x14ac:dyDescent="0.25">
      <c r="A2993" s="1">
        <v>44385</v>
      </c>
      <c r="B2993" s="2">
        <v>0.3388194444444444</v>
      </c>
      <c r="C2993">
        <v>20</v>
      </c>
      <c r="D2993" s="24">
        <f t="shared" si="189"/>
        <v>20</v>
      </c>
      <c r="E2993" s="26" t="str">
        <f t="shared" si="192"/>
        <v>Under</v>
      </c>
      <c r="F2993" s="26" t="str">
        <f t="shared" si="190"/>
        <v>Under</v>
      </c>
      <c r="G2993" s="26">
        <f t="shared" si="191"/>
        <v>8</v>
      </c>
    </row>
    <row r="2994" spans="1:7" ht="15" x14ac:dyDescent="0.25">
      <c r="A2994" s="1">
        <v>44385</v>
      </c>
      <c r="B2994" s="2">
        <v>0.34049768518518514</v>
      </c>
      <c r="C2994">
        <v>15</v>
      </c>
      <c r="D2994" s="24">
        <f t="shared" si="189"/>
        <v>15</v>
      </c>
      <c r="E2994" s="26" t="str">
        <f t="shared" si="192"/>
        <v>Under</v>
      </c>
      <c r="F2994" s="26" t="str">
        <f t="shared" si="190"/>
        <v>Under</v>
      </c>
      <c r="G2994" s="26">
        <f t="shared" si="191"/>
        <v>8</v>
      </c>
    </row>
    <row r="2995" spans="1:7" ht="15" x14ac:dyDescent="0.25">
      <c r="A2995" s="1">
        <v>44385</v>
      </c>
      <c r="B2995" s="2">
        <v>0.3409490740740741</v>
      </c>
      <c r="C2995">
        <v>16</v>
      </c>
      <c r="D2995" s="24">
        <f t="shared" si="189"/>
        <v>16</v>
      </c>
      <c r="E2995" s="26" t="str">
        <f t="shared" si="192"/>
        <v>Under</v>
      </c>
      <c r="F2995" s="26" t="str">
        <f t="shared" si="190"/>
        <v>Under</v>
      </c>
      <c r="G2995" s="26">
        <f t="shared" si="191"/>
        <v>8</v>
      </c>
    </row>
    <row r="2996" spans="1:7" ht="15" x14ac:dyDescent="0.25">
      <c r="A2996" s="1">
        <v>44385</v>
      </c>
      <c r="B2996" s="2">
        <v>0.34098379629629627</v>
      </c>
      <c r="C2996">
        <v>12</v>
      </c>
      <c r="D2996" s="24">
        <f t="shared" si="189"/>
        <v>12</v>
      </c>
      <c r="E2996" s="26" t="str">
        <f t="shared" si="192"/>
        <v>Under</v>
      </c>
      <c r="F2996" s="26" t="str">
        <f t="shared" si="190"/>
        <v>Under</v>
      </c>
      <c r="G2996" s="26">
        <f t="shared" si="191"/>
        <v>8</v>
      </c>
    </row>
    <row r="2997" spans="1:7" ht="15" x14ac:dyDescent="0.25">
      <c r="A2997" s="1">
        <v>44385</v>
      </c>
      <c r="B2997" s="2">
        <v>0.34140046296296295</v>
      </c>
      <c r="C2997">
        <v>21</v>
      </c>
      <c r="D2997" s="24">
        <f t="shared" si="189"/>
        <v>21</v>
      </c>
      <c r="E2997" s="26" t="str">
        <f t="shared" si="192"/>
        <v>Under</v>
      </c>
      <c r="F2997" s="26" t="str">
        <f t="shared" si="190"/>
        <v>Over</v>
      </c>
      <c r="G2997" s="26">
        <f t="shared" si="191"/>
        <v>8</v>
      </c>
    </row>
    <row r="2998" spans="1:7" ht="15" x14ac:dyDescent="0.25">
      <c r="A2998" s="1">
        <v>44385</v>
      </c>
      <c r="B2998" s="2">
        <v>0.34274305555555556</v>
      </c>
      <c r="C2998">
        <v>14</v>
      </c>
      <c r="D2998" s="24">
        <f t="shared" si="189"/>
        <v>14</v>
      </c>
      <c r="E2998" s="26" t="str">
        <f t="shared" si="192"/>
        <v>Under</v>
      </c>
      <c r="F2998" s="26" t="str">
        <f t="shared" si="190"/>
        <v>Under</v>
      </c>
      <c r="G2998" s="26">
        <f t="shared" si="191"/>
        <v>8</v>
      </c>
    </row>
    <row r="2999" spans="1:7" ht="15" x14ac:dyDescent="0.25">
      <c r="A2999" s="1">
        <v>44385</v>
      </c>
      <c r="B2999" s="2">
        <v>0.34313657407407411</v>
      </c>
      <c r="C2999">
        <v>11</v>
      </c>
      <c r="D2999" s="24">
        <f t="shared" si="189"/>
        <v>11</v>
      </c>
      <c r="E2999" s="26" t="str">
        <f t="shared" si="192"/>
        <v>Under</v>
      </c>
      <c r="F2999" s="26" t="str">
        <f t="shared" si="190"/>
        <v>Under</v>
      </c>
      <c r="G2999" s="26">
        <f t="shared" si="191"/>
        <v>8</v>
      </c>
    </row>
    <row r="3000" spans="1:7" ht="15" x14ac:dyDescent="0.25">
      <c r="A3000" s="1">
        <v>44385</v>
      </c>
      <c r="B3000" s="2">
        <v>0.34392361111111108</v>
      </c>
      <c r="C3000">
        <v>9</v>
      </c>
      <c r="D3000" s="24">
        <f t="shared" si="189"/>
        <v>9</v>
      </c>
      <c r="E3000" s="26" t="str">
        <f t="shared" si="192"/>
        <v>Under</v>
      </c>
      <c r="F3000" s="26" t="str">
        <f t="shared" si="190"/>
        <v>Under</v>
      </c>
      <c r="G3000" s="26">
        <f t="shared" si="191"/>
        <v>8</v>
      </c>
    </row>
    <row r="3001" spans="1:7" ht="15" x14ac:dyDescent="0.25">
      <c r="A3001" s="1">
        <v>44385</v>
      </c>
      <c r="B3001" s="2">
        <v>0.34412037037037035</v>
      </c>
      <c r="C3001">
        <v>14</v>
      </c>
      <c r="D3001" s="24">
        <f t="shared" si="189"/>
        <v>14</v>
      </c>
      <c r="E3001" s="26" t="str">
        <f t="shared" si="192"/>
        <v>Under</v>
      </c>
      <c r="F3001" s="26" t="str">
        <f t="shared" si="190"/>
        <v>Under</v>
      </c>
      <c r="G3001" s="26">
        <f t="shared" si="191"/>
        <v>8</v>
      </c>
    </row>
    <row r="3002" spans="1:7" ht="15" x14ac:dyDescent="0.25">
      <c r="A3002" s="1">
        <v>44385</v>
      </c>
      <c r="B3002" s="2">
        <v>0.34443287037037035</v>
      </c>
      <c r="C3002">
        <v>13</v>
      </c>
      <c r="D3002" s="24">
        <f t="shared" si="189"/>
        <v>13</v>
      </c>
      <c r="E3002" s="26" t="str">
        <f t="shared" si="192"/>
        <v>Under</v>
      </c>
      <c r="F3002" s="26" t="str">
        <f t="shared" si="190"/>
        <v>Under</v>
      </c>
      <c r="G3002" s="26">
        <f t="shared" si="191"/>
        <v>8</v>
      </c>
    </row>
    <row r="3003" spans="1:7" ht="15" x14ac:dyDescent="0.25">
      <c r="A3003" s="1">
        <v>44385</v>
      </c>
      <c r="B3003" s="2">
        <v>0.34486111111111112</v>
      </c>
      <c r="C3003">
        <v>14</v>
      </c>
      <c r="D3003" s="24">
        <f t="shared" si="189"/>
        <v>14</v>
      </c>
      <c r="E3003" s="26" t="str">
        <f t="shared" si="192"/>
        <v>Under</v>
      </c>
      <c r="F3003" s="26" t="str">
        <f t="shared" si="190"/>
        <v>Under</v>
      </c>
      <c r="G3003" s="26">
        <f t="shared" si="191"/>
        <v>8</v>
      </c>
    </row>
    <row r="3004" spans="1:7" ht="15" x14ac:dyDescent="0.25">
      <c r="A3004" s="1">
        <v>44385</v>
      </c>
      <c r="B3004" s="2">
        <v>0.34554398148148152</v>
      </c>
      <c r="C3004">
        <v>12</v>
      </c>
      <c r="D3004" s="24">
        <f t="shared" si="189"/>
        <v>12</v>
      </c>
      <c r="E3004" s="26" t="str">
        <f t="shared" si="192"/>
        <v>Under</v>
      </c>
      <c r="F3004" s="26" t="str">
        <f t="shared" si="190"/>
        <v>Under</v>
      </c>
      <c r="G3004" s="26">
        <f t="shared" si="191"/>
        <v>8</v>
      </c>
    </row>
    <row r="3005" spans="1:7" ht="15" x14ac:dyDescent="0.25">
      <c r="A3005" s="1">
        <v>44385</v>
      </c>
      <c r="B3005" s="2">
        <v>0.34591435185185188</v>
      </c>
      <c r="C3005">
        <v>16</v>
      </c>
      <c r="D3005" s="24">
        <f t="shared" si="189"/>
        <v>16</v>
      </c>
      <c r="E3005" s="26" t="str">
        <f t="shared" si="192"/>
        <v>Under</v>
      </c>
      <c r="F3005" s="26" t="str">
        <f t="shared" si="190"/>
        <v>Under</v>
      </c>
      <c r="G3005" s="26">
        <f t="shared" si="191"/>
        <v>8</v>
      </c>
    </row>
    <row r="3006" spans="1:7" ht="15" x14ac:dyDescent="0.25">
      <c r="A3006" s="1">
        <v>44385</v>
      </c>
      <c r="B3006" s="2">
        <v>0.34644675925925927</v>
      </c>
      <c r="C3006">
        <v>16</v>
      </c>
      <c r="D3006" s="24">
        <f t="shared" si="189"/>
        <v>16</v>
      </c>
      <c r="E3006" s="26" t="str">
        <f t="shared" si="192"/>
        <v>Under</v>
      </c>
      <c r="F3006" s="26" t="str">
        <f t="shared" si="190"/>
        <v>Under</v>
      </c>
      <c r="G3006" s="26">
        <f t="shared" si="191"/>
        <v>8</v>
      </c>
    </row>
    <row r="3007" spans="1:7" ht="15" x14ac:dyDescent="0.25">
      <c r="A3007" s="1">
        <v>44385</v>
      </c>
      <c r="B3007" s="2">
        <v>0.34711805555555553</v>
      </c>
      <c r="C3007">
        <v>10</v>
      </c>
      <c r="D3007" s="24">
        <f t="shared" si="189"/>
        <v>10</v>
      </c>
      <c r="E3007" s="26" t="str">
        <f t="shared" si="192"/>
        <v>Under</v>
      </c>
      <c r="F3007" s="26" t="str">
        <f t="shared" si="190"/>
        <v>Under</v>
      </c>
      <c r="G3007" s="26">
        <f t="shared" si="191"/>
        <v>8</v>
      </c>
    </row>
    <row r="3008" spans="1:7" ht="15" x14ac:dyDescent="0.25">
      <c r="A3008" s="1">
        <v>44385</v>
      </c>
      <c r="B3008" s="2">
        <v>0.3482986111111111</v>
      </c>
      <c r="C3008">
        <v>18</v>
      </c>
      <c r="D3008" s="24">
        <f t="shared" si="189"/>
        <v>18</v>
      </c>
      <c r="E3008" s="26" t="str">
        <f t="shared" si="192"/>
        <v>Under</v>
      </c>
      <c r="F3008" s="26" t="str">
        <f t="shared" si="190"/>
        <v>Under</v>
      </c>
      <c r="G3008" s="26">
        <f t="shared" si="191"/>
        <v>8</v>
      </c>
    </row>
    <row r="3009" spans="1:7" ht="15" x14ac:dyDescent="0.25">
      <c r="A3009" s="1">
        <v>44385</v>
      </c>
      <c r="B3009" s="2">
        <v>0.34839120370370374</v>
      </c>
      <c r="C3009">
        <v>11</v>
      </c>
      <c r="D3009" s="24">
        <f t="shared" si="189"/>
        <v>11</v>
      </c>
      <c r="E3009" s="26" t="str">
        <f t="shared" si="192"/>
        <v>Under</v>
      </c>
      <c r="F3009" s="26" t="str">
        <f t="shared" si="190"/>
        <v>Under</v>
      </c>
      <c r="G3009" s="26">
        <f t="shared" si="191"/>
        <v>8</v>
      </c>
    </row>
    <row r="3010" spans="1:7" ht="15" x14ac:dyDescent="0.25">
      <c r="A3010" s="1">
        <v>44385</v>
      </c>
      <c r="B3010" s="2">
        <v>0.34883101851851855</v>
      </c>
      <c r="C3010">
        <v>14</v>
      </c>
      <c r="D3010" s="24">
        <f t="shared" si="189"/>
        <v>14</v>
      </c>
      <c r="E3010" s="26" t="str">
        <f t="shared" si="192"/>
        <v>Under</v>
      </c>
      <c r="F3010" s="26" t="str">
        <f t="shared" si="190"/>
        <v>Under</v>
      </c>
      <c r="G3010" s="26">
        <f t="shared" si="191"/>
        <v>8</v>
      </c>
    </row>
    <row r="3011" spans="1:7" ht="15" x14ac:dyDescent="0.25">
      <c r="A3011" s="1">
        <v>44385</v>
      </c>
      <c r="B3011" s="2">
        <v>0.34909722222222223</v>
      </c>
      <c r="C3011">
        <v>15</v>
      </c>
      <c r="D3011" s="24">
        <f t="shared" si="189"/>
        <v>15</v>
      </c>
      <c r="E3011" s="26" t="str">
        <f t="shared" si="192"/>
        <v>Under</v>
      </c>
      <c r="F3011" s="26" t="str">
        <f t="shared" si="190"/>
        <v>Under</v>
      </c>
      <c r="G3011" s="26">
        <f t="shared" si="191"/>
        <v>8</v>
      </c>
    </row>
    <row r="3012" spans="1:7" ht="15" x14ac:dyDescent="0.25">
      <c r="A3012" s="1">
        <v>44385</v>
      </c>
      <c r="B3012" s="2">
        <v>0.34912037037037041</v>
      </c>
      <c r="C3012">
        <v>19</v>
      </c>
      <c r="D3012" s="24">
        <f t="shared" si="189"/>
        <v>19</v>
      </c>
      <c r="E3012" s="26" t="str">
        <f t="shared" si="192"/>
        <v>Under</v>
      </c>
      <c r="F3012" s="26" t="str">
        <f t="shared" si="190"/>
        <v>Under</v>
      </c>
      <c r="G3012" s="26">
        <f t="shared" si="191"/>
        <v>8</v>
      </c>
    </row>
    <row r="3013" spans="1:7" ht="15" x14ac:dyDescent="0.25">
      <c r="A3013" s="1">
        <v>44385</v>
      </c>
      <c r="B3013" s="2">
        <v>0.34942129629629631</v>
      </c>
      <c r="C3013">
        <v>15</v>
      </c>
      <c r="D3013" s="24">
        <f t="shared" si="189"/>
        <v>15</v>
      </c>
      <c r="E3013" s="26" t="str">
        <f t="shared" si="192"/>
        <v>Under</v>
      </c>
      <c r="F3013" s="26" t="str">
        <f t="shared" si="190"/>
        <v>Under</v>
      </c>
      <c r="G3013" s="26">
        <f t="shared" si="191"/>
        <v>8</v>
      </c>
    </row>
    <row r="3014" spans="1:7" ht="15" x14ac:dyDescent="0.25">
      <c r="A3014" s="1">
        <v>44385</v>
      </c>
      <c r="B3014" s="2">
        <v>0.34971064814814817</v>
      </c>
      <c r="C3014">
        <v>11</v>
      </c>
      <c r="D3014" s="24">
        <f t="shared" si="189"/>
        <v>11</v>
      </c>
      <c r="E3014" s="26" t="str">
        <f t="shared" si="192"/>
        <v>Under</v>
      </c>
      <c r="F3014" s="26" t="str">
        <f t="shared" si="190"/>
        <v>Under</v>
      </c>
      <c r="G3014" s="26">
        <f t="shared" si="191"/>
        <v>8</v>
      </c>
    </row>
    <row r="3015" spans="1:7" ht="15" x14ac:dyDescent="0.25">
      <c r="A3015" s="1">
        <v>44385</v>
      </c>
      <c r="B3015" s="2">
        <v>0.3508101851851852</v>
      </c>
      <c r="C3015">
        <v>12</v>
      </c>
      <c r="D3015" s="24">
        <f t="shared" si="189"/>
        <v>12</v>
      </c>
      <c r="E3015" s="26" t="str">
        <f t="shared" si="192"/>
        <v>Under</v>
      </c>
      <c r="F3015" s="26" t="str">
        <f t="shared" si="190"/>
        <v>Under</v>
      </c>
      <c r="G3015" s="26">
        <f t="shared" si="191"/>
        <v>8</v>
      </c>
    </row>
    <row r="3016" spans="1:7" ht="15" x14ac:dyDescent="0.25">
      <c r="A3016" s="1">
        <v>44385</v>
      </c>
      <c r="B3016" s="2">
        <v>0.3526157407407407</v>
      </c>
      <c r="C3016">
        <v>13</v>
      </c>
      <c r="D3016" s="24">
        <f t="shared" si="189"/>
        <v>13</v>
      </c>
      <c r="E3016" s="26" t="str">
        <f t="shared" si="192"/>
        <v>Under</v>
      </c>
      <c r="F3016" s="26" t="str">
        <f t="shared" si="190"/>
        <v>Under</v>
      </c>
      <c r="G3016" s="26">
        <f t="shared" si="191"/>
        <v>8</v>
      </c>
    </row>
    <row r="3017" spans="1:7" ht="15" x14ac:dyDescent="0.25">
      <c r="A3017" s="1">
        <v>44385</v>
      </c>
      <c r="B3017" s="2">
        <v>0.35385416666666664</v>
      </c>
      <c r="C3017">
        <v>15</v>
      </c>
      <c r="D3017" s="24">
        <f t="shared" si="189"/>
        <v>15</v>
      </c>
      <c r="E3017" s="26" t="str">
        <f t="shared" si="192"/>
        <v>Under</v>
      </c>
      <c r="F3017" s="26" t="str">
        <f t="shared" si="190"/>
        <v>Under</v>
      </c>
      <c r="G3017" s="26">
        <f t="shared" si="191"/>
        <v>8</v>
      </c>
    </row>
    <row r="3018" spans="1:7" ht="15" x14ac:dyDescent="0.25">
      <c r="A3018" s="1">
        <v>44385</v>
      </c>
      <c r="B3018" s="2">
        <v>0.35440972222222222</v>
      </c>
      <c r="C3018">
        <v>13</v>
      </c>
      <c r="D3018" s="24">
        <f t="shared" si="189"/>
        <v>13</v>
      </c>
      <c r="E3018" s="26" t="str">
        <f t="shared" si="192"/>
        <v>Under</v>
      </c>
      <c r="F3018" s="26" t="str">
        <f t="shared" si="190"/>
        <v>Under</v>
      </c>
      <c r="G3018" s="26">
        <f t="shared" si="191"/>
        <v>8</v>
      </c>
    </row>
    <row r="3019" spans="1:7" ht="15" x14ac:dyDescent="0.25">
      <c r="A3019" s="1">
        <v>44385</v>
      </c>
      <c r="B3019" s="2">
        <v>0.35462962962962963</v>
      </c>
      <c r="C3019">
        <v>11</v>
      </c>
      <c r="D3019" s="24">
        <f t="shared" si="189"/>
        <v>11</v>
      </c>
      <c r="E3019" s="26" t="str">
        <f t="shared" si="192"/>
        <v>Under</v>
      </c>
      <c r="F3019" s="26" t="str">
        <f t="shared" si="190"/>
        <v>Under</v>
      </c>
      <c r="G3019" s="26">
        <f t="shared" si="191"/>
        <v>8</v>
      </c>
    </row>
    <row r="3020" spans="1:7" ht="15" x14ac:dyDescent="0.25">
      <c r="A3020" s="1">
        <v>44385</v>
      </c>
      <c r="B3020" s="2">
        <v>0.35479166666666667</v>
      </c>
      <c r="C3020">
        <v>15</v>
      </c>
      <c r="D3020" s="24">
        <f t="shared" si="189"/>
        <v>15</v>
      </c>
      <c r="E3020" s="26" t="str">
        <f t="shared" si="192"/>
        <v>Under</v>
      </c>
      <c r="F3020" s="26" t="str">
        <f t="shared" si="190"/>
        <v>Under</v>
      </c>
      <c r="G3020" s="26">
        <f t="shared" si="191"/>
        <v>8</v>
      </c>
    </row>
    <row r="3021" spans="1:7" ht="15" x14ac:dyDescent="0.25">
      <c r="A3021" s="1">
        <v>44385</v>
      </c>
      <c r="B3021" s="2">
        <v>0.35596064814814815</v>
      </c>
      <c r="C3021">
        <v>13</v>
      </c>
      <c r="D3021" s="24">
        <f t="shared" si="189"/>
        <v>13</v>
      </c>
      <c r="E3021" s="26" t="str">
        <f t="shared" si="192"/>
        <v>Under</v>
      </c>
      <c r="F3021" s="26" t="str">
        <f t="shared" si="190"/>
        <v>Under</v>
      </c>
      <c r="G3021" s="26">
        <f t="shared" si="191"/>
        <v>8</v>
      </c>
    </row>
    <row r="3022" spans="1:7" ht="15" x14ac:dyDescent="0.25">
      <c r="A3022" s="1">
        <v>44385</v>
      </c>
      <c r="B3022" s="2">
        <v>0.35603009259259261</v>
      </c>
      <c r="C3022">
        <v>12</v>
      </c>
      <c r="D3022" s="24">
        <f t="shared" si="189"/>
        <v>12</v>
      </c>
      <c r="E3022" s="26" t="str">
        <f t="shared" si="192"/>
        <v>Under</v>
      </c>
      <c r="F3022" s="26" t="str">
        <f t="shared" si="190"/>
        <v>Under</v>
      </c>
      <c r="G3022" s="26">
        <f t="shared" si="191"/>
        <v>8</v>
      </c>
    </row>
    <row r="3023" spans="1:7" ht="15" x14ac:dyDescent="0.25">
      <c r="A3023" s="1">
        <v>44385</v>
      </c>
      <c r="B3023" s="2">
        <v>0.35609953703703701</v>
      </c>
      <c r="C3023">
        <v>21</v>
      </c>
      <c r="D3023" s="24">
        <f t="shared" si="189"/>
        <v>21</v>
      </c>
      <c r="E3023" s="26" t="str">
        <f t="shared" si="192"/>
        <v>Under</v>
      </c>
      <c r="F3023" s="26" t="str">
        <f t="shared" si="190"/>
        <v>Over</v>
      </c>
      <c r="G3023" s="26">
        <f t="shared" si="191"/>
        <v>8</v>
      </c>
    </row>
    <row r="3024" spans="1:7" ht="15" x14ac:dyDescent="0.25">
      <c r="A3024" s="1">
        <v>44385</v>
      </c>
      <c r="B3024" s="2">
        <v>0.35759259259259263</v>
      </c>
      <c r="C3024">
        <v>25</v>
      </c>
      <c r="D3024" s="24">
        <f t="shared" si="189"/>
        <v>25</v>
      </c>
      <c r="E3024" s="26" t="str">
        <f t="shared" si="192"/>
        <v>Over</v>
      </c>
      <c r="F3024" s="26" t="str">
        <f t="shared" si="190"/>
        <v>Over</v>
      </c>
      <c r="G3024" s="26">
        <f t="shared" si="191"/>
        <v>8</v>
      </c>
    </row>
    <row r="3025" spans="1:7" ht="15" x14ac:dyDescent="0.25">
      <c r="A3025" s="1">
        <v>44385</v>
      </c>
      <c r="B3025" s="2">
        <v>0.35789351851851853</v>
      </c>
      <c r="C3025">
        <v>15</v>
      </c>
      <c r="D3025" s="24">
        <f t="shared" si="189"/>
        <v>15</v>
      </c>
      <c r="E3025" s="26" t="str">
        <f t="shared" si="192"/>
        <v>Under</v>
      </c>
      <c r="F3025" s="26" t="str">
        <f t="shared" si="190"/>
        <v>Under</v>
      </c>
      <c r="G3025" s="26">
        <f t="shared" si="191"/>
        <v>8</v>
      </c>
    </row>
    <row r="3026" spans="1:7" ht="15" x14ac:dyDescent="0.25">
      <c r="A3026" s="1">
        <v>44385</v>
      </c>
      <c r="B3026" s="2">
        <v>0.36078703703703702</v>
      </c>
      <c r="C3026">
        <v>14</v>
      </c>
      <c r="D3026" s="24">
        <f t="shared" si="189"/>
        <v>14</v>
      </c>
      <c r="E3026" s="26" t="str">
        <f t="shared" si="192"/>
        <v>Under</v>
      </c>
      <c r="F3026" s="26" t="str">
        <f t="shared" si="190"/>
        <v>Under</v>
      </c>
      <c r="G3026" s="26">
        <f t="shared" si="191"/>
        <v>8</v>
      </c>
    </row>
    <row r="3027" spans="1:7" ht="15" x14ac:dyDescent="0.25">
      <c r="A3027" s="1">
        <v>44385</v>
      </c>
      <c r="B3027" s="2">
        <v>0.36087962962962966</v>
      </c>
      <c r="C3027">
        <v>10</v>
      </c>
      <c r="D3027" s="24">
        <f t="shared" si="189"/>
        <v>10</v>
      </c>
      <c r="E3027" s="26" t="str">
        <f t="shared" si="192"/>
        <v>Under</v>
      </c>
      <c r="F3027" s="26" t="str">
        <f t="shared" si="190"/>
        <v>Under</v>
      </c>
      <c r="G3027" s="26">
        <f t="shared" si="191"/>
        <v>8</v>
      </c>
    </row>
    <row r="3028" spans="1:7" ht="15" x14ac:dyDescent="0.25">
      <c r="A3028" s="1">
        <v>44385</v>
      </c>
      <c r="B3028" s="2">
        <v>0.3611226851851852</v>
      </c>
      <c r="C3028">
        <v>15</v>
      </c>
      <c r="D3028" s="24">
        <f t="shared" si="189"/>
        <v>15</v>
      </c>
      <c r="E3028" s="26" t="str">
        <f t="shared" si="192"/>
        <v>Under</v>
      </c>
      <c r="F3028" s="26" t="str">
        <f t="shared" si="190"/>
        <v>Under</v>
      </c>
      <c r="G3028" s="26">
        <f t="shared" si="191"/>
        <v>8</v>
      </c>
    </row>
    <row r="3029" spans="1:7" ht="15" x14ac:dyDescent="0.25">
      <c r="A3029" s="1">
        <v>44385</v>
      </c>
      <c r="B3029" s="2">
        <v>0.3613425925925926</v>
      </c>
      <c r="C3029">
        <v>15</v>
      </c>
      <c r="D3029" s="24">
        <f t="shared" si="189"/>
        <v>15</v>
      </c>
      <c r="E3029" s="26" t="str">
        <f t="shared" si="192"/>
        <v>Under</v>
      </c>
      <c r="F3029" s="26" t="str">
        <f t="shared" si="190"/>
        <v>Under</v>
      </c>
      <c r="G3029" s="26">
        <f t="shared" si="191"/>
        <v>8</v>
      </c>
    </row>
    <row r="3030" spans="1:7" ht="15" x14ac:dyDescent="0.25">
      <c r="A3030" s="1">
        <v>44385</v>
      </c>
      <c r="B3030" s="2">
        <v>0.36157407407407405</v>
      </c>
      <c r="C3030">
        <v>15</v>
      </c>
      <c r="D3030" s="24">
        <f t="shared" si="189"/>
        <v>15</v>
      </c>
      <c r="E3030" s="26" t="str">
        <f t="shared" si="192"/>
        <v>Under</v>
      </c>
      <c r="F3030" s="26" t="str">
        <f t="shared" si="190"/>
        <v>Under</v>
      </c>
      <c r="G3030" s="26">
        <f t="shared" si="191"/>
        <v>8</v>
      </c>
    </row>
    <row r="3031" spans="1:7" ht="15" x14ac:dyDescent="0.25">
      <c r="A3031" s="1">
        <v>44385</v>
      </c>
      <c r="B3031" s="2">
        <v>0.36170138888888892</v>
      </c>
      <c r="C3031">
        <v>15</v>
      </c>
      <c r="D3031" s="24">
        <f t="shared" ref="D3031:D3094" si="193">IF(C3031="","",IF($B$9="mph",C3031,ROUND(C3031*0.6214,0)))</f>
        <v>15</v>
      </c>
      <c r="E3031" s="26" t="str">
        <f t="shared" si="192"/>
        <v>Under</v>
      </c>
      <c r="F3031" s="26" t="str">
        <f t="shared" ref="F3031:F3094" si="194">IF(D3031="","",IF(D3031&gt;$B$10,"Over","Under"))</f>
        <v>Under</v>
      </c>
      <c r="G3031" s="26">
        <f t="shared" ref="G3031:G3094" si="195">HOUR(B3031)</f>
        <v>8</v>
      </c>
    </row>
    <row r="3032" spans="1:7" ht="15" x14ac:dyDescent="0.25">
      <c r="A3032" s="1">
        <v>44385</v>
      </c>
      <c r="B3032" s="2">
        <v>0.36234953703703704</v>
      </c>
      <c r="C3032">
        <v>14</v>
      </c>
      <c r="D3032" s="24">
        <f t="shared" si="193"/>
        <v>14</v>
      </c>
      <c r="E3032" s="26" t="str">
        <f t="shared" ref="E3032:E3095" si="196">IF(D3032="","",IF(D3032&gt;$B$11,"Over","Under"))</f>
        <v>Under</v>
      </c>
      <c r="F3032" s="26" t="str">
        <f t="shared" si="194"/>
        <v>Under</v>
      </c>
      <c r="G3032" s="26">
        <f t="shared" si="195"/>
        <v>8</v>
      </c>
    </row>
    <row r="3033" spans="1:7" ht="15" x14ac:dyDescent="0.25">
      <c r="A3033" s="1">
        <v>44385</v>
      </c>
      <c r="B3033" s="2">
        <v>0.36236111111111113</v>
      </c>
      <c r="C3033">
        <v>17</v>
      </c>
      <c r="D3033" s="24">
        <f t="shared" si="193"/>
        <v>17</v>
      </c>
      <c r="E3033" s="26" t="str">
        <f t="shared" si="196"/>
        <v>Under</v>
      </c>
      <c r="F3033" s="26" t="str">
        <f t="shared" si="194"/>
        <v>Under</v>
      </c>
      <c r="G3033" s="26">
        <f t="shared" si="195"/>
        <v>8</v>
      </c>
    </row>
    <row r="3034" spans="1:7" ht="15" x14ac:dyDescent="0.25">
      <c r="A3034" s="1">
        <v>44385</v>
      </c>
      <c r="B3034" s="2">
        <v>0.36328703703703707</v>
      </c>
      <c r="C3034">
        <v>13</v>
      </c>
      <c r="D3034" s="24">
        <f t="shared" si="193"/>
        <v>13</v>
      </c>
      <c r="E3034" s="26" t="str">
        <f t="shared" si="196"/>
        <v>Under</v>
      </c>
      <c r="F3034" s="26" t="str">
        <f t="shared" si="194"/>
        <v>Under</v>
      </c>
      <c r="G3034" s="26">
        <f t="shared" si="195"/>
        <v>8</v>
      </c>
    </row>
    <row r="3035" spans="1:7" ht="15" x14ac:dyDescent="0.25">
      <c r="A3035" s="1">
        <v>44385</v>
      </c>
      <c r="B3035" s="2">
        <v>0.36332175925925925</v>
      </c>
      <c r="C3035">
        <v>13</v>
      </c>
      <c r="D3035" s="24">
        <f t="shared" si="193"/>
        <v>13</v>
      </c>
      <c r="E3035" s="26" t="str">
        <f t="shared" si="196"/>
        <v>Under</v>
      </c>
      <c r="F3035" s="26" t="str">
        <f t="shared" si="194"/>
        <v>Under</v>
      </c>
      <c r="G3035" s="26">
        <f t="shared" si="195"/>
        <v>8</v>
      </c>
    </row>
    <row r="3036" spans="1:7" ht="15" x14ac:dyDescent="0.25">
      <c r="A3036" s="1">
        <v>44385</v>
      </c>
      <c r="B3036" s="2">
        <v>0.36365740740740743</v>
      </c>
      <c r="C3036">
        <v>15</v>
      </c>
      <c r="D3036" s="24">
        <f t="shared" si="193"/>
        <v>15</v>
      </c>
      <c r="E3036" s="26" t="str">
        <f t="shared" si="196"/>
        <v>Under</v>
      </c>
      <c r="F3036" s="26" t="str">
        <f t="shared" si="194"/>
        <v>Under</v>
      </c>
      <c r="G3036" s="26">
        <f t="shared" si="195"/>
        <v>8</v>
      </c>
    </row>
    <row r="3037" spans="1:7" ht="15" x14ac:dyDescent="0.25">
      <c r="A3037" s="1">
        <v>44385</v>
      </c>
      <c r="B3037" s="2">
        <v>0.36403935185185188</v>
      </c>
      <c r="C3037">
        <v>10</v>
      </c>
      <c r="D3037" s="24">
        <f t="shared" si="193"/>
        <v>10</v>
      </c>
      <c r="E3037" s="26" t="str">
        <f t="shared" si="196"/>
        <v>Under</v>
      </c>
      <c r="F3037" s="26" t="str">
        <f t="shared" si="194"/>
        <v>Under</v>
      </c>
      <c r="G3037" s="26">
        <f t="shared" si="195"/>
        <v>8</v>
      </c>
    </row>
    <row r="3038" spans="1:7" ht="15" x14ac:dyDescent="0.25">
      <c r="A3038" s="1">
        <v>44385</v>
      </c>
      <c r="B3038" s="2">
        <v>0.3644444444444444</v>
      </c>
      <c r="C3038">
        <v>12</v>
      </c>
      <c r="D3038" s="24">
        <f t="shared" si="193"/>
        <v>12</v>
      </c>
      <c r="E3038" s="26" t="str">
        <f t="shared" si="196"/>
        <v>Under</v>
      </c>
      <c r="F3038" s="26" t="str">
        <f t="shared" si="194"/>
        <v>Under</v>
      </c>
      <c r="G3038" s="26">
        <f t="shared" si="195"/>
        <v>8</v>
      </c>
    </row>
    <row r="3039" spans="1:7" ht="15" x14ac:dyDescent="0.25">
      <c r="A3039" s="1">
        <v>44385</v>
      </c>
      <c r="B3039" s="2">
        <v>0.36518518518518522</v>
      </c>
      <c r="C3039">
        <v>15</v>
      </c>
      <c r="D3039" s="24">
        <f t="shared" si="193"/>
        <v>15</v>
      </c>
      <c r="E3039" s="26" t="str">
        <f t="shared" si="196"/>
        <v>Under</v>
      </c>
      <c r="F3039" s="26" t="str">
        <f t="shared" si="194"/>
        <v>Under</v>
      </c>
      <c r="G3039" s="26">
        <f t="shared" si="195"/>
        <v>8</v>
      </c>
    </row>
    <row r="3040" spans="1:7" ht="15" x14ac:dyDescent="0.25">
      <c r="A3040" s="1">
        <v>44385</v>
      </c>
      <c r="B3040" s="2">
        <v>0.36547453703703708</v>
      </c>
      <c r="C3040">
        <v>16</v>
      </c>
      <c r="D3040" s="24">
        <f t="shared" si="193"/>
        <v>16</v>
      </c>
      <c r="E3040" s="26" t="str">
        <f t="shared" si="196"/>
        <v>Under</v>
      </c>
      <c r="F3040" s="26" t="str">
        <f t="shared" si="194"/>
        <v>Under</v>
      </c>
      <c r="G3040" s="26">
        <f t="shared" si="195"/>
        <v>8</v>
      </c>
    </row>
    <row r="3041" spans="1:7" ht="15" x14ac:dyDescent="0.25">
      <c r="A3041" s="1">
        <v>44385</v>
      </c>
      <c r="B3041" s="2">
        <v>0.36590277777777774</v>
      </c>
      <c r="C3041">
        <v>15</v>
      </c>
      <c r="D3041" s="24">
        <f t="shared" si="193"/>
        <v>15</v>
      </c>
      <c r="E3041" s="26" t="str">
        <f t="shared" si="196"/>
        <v>Under</v>
      </c>
      <c r="F3041" s="26" t="str">
        <f t="shared" si="194"/>
        <v>Under</v>
      </c>
      <c r="G3041" s="26">
        <f t="shared" si="195"/>
        <v>8</v>
      </c>
    </row>
    <row r="3042" spans="1:7" ht="15" x14ac:dyDescent="0.25">
      <c r="A3042" s="1">
        <v>44385</v>
      </c>
      <c r="B3042" s="2">
        <v>0.36620370370370375</v>
      </c>
      <c r="C3042">
        <v>11</v>
      </c>
      <c r="D3042" s="24">
        <f t="shared" si="193"/>
        <v>11</v>
      </c>
      <c r="E3042" s="26" t="str">
        <f t="shared" si="196"/>
        <v>Under</v>
      </c>
      <c r="F3042" s="26" t="str">
        <f t="shared" si="194"/>
        <v>Under</v>
      </c>
      <c r="G3042" s="26">
        <f t="shared" si="195"/>
        <v>8</v>
      </c>
    </row>
    <row r="3043" spans="1:7" ht="15" x14ac:dyDescent="0.25">
      <c r="A3043" s="1">
        <v>44385</v>
      </c>
      <c r="B3043" s="2">
        <v>0.36709490740740741</v>
      </c>
      <c r="C3043">
        <v>19</v>
      </c>
      <c r="D3043" s="24">
        <f t="shared" si="193"/>
        <v>19</v>
      </c>
      <c r="E3043" s="26" t="str">
        <f t="shared" si="196"/>
        <v>Under</v>
      </c>
      <c r="F3043" s="26" t="str">
        <f t="shared" si="194"/>
        <v>Under</v>
      </c>
      <c r="G3043" s="26">
        <f t="shared" si="195"/>
        <v>8</v>
      </c>
    </row>
    <row r="3044" spans="1:7" ht="15" x14ac:dyDescent="0.25">
      <c r="A3044" s="1">
        <v>44385</v>
      </c>
      <c r="B3044" s="2">
        <v>0.36737268518518523</v>
      </c>
      <c r="C3044">
        <v>14</v>
      </c>
      <c r="D3044" s="24">
        <f t="shared" si="193"/>
        <v>14</v>
      </c>
      <c r="E3044" s="26" t="str">
        <f t="shared" si="196"/>
        <v>Under</v>
      </c>
      <c r="F3044" s="26" t="str">
        <f t="shared" si="194"/>
        <v>Under</v>
      </c>
      <c r="G3044" s="26">
        <f t="shared" si="195"/>
        <v>8</v>
      </c>
    </row>
    <row r="3045" spans="1:7" ht="15" x14ac:dyDescent="0.25">
      <c r="A3045" s="1">
        <v>44385</v>
      </c>
      <c r="B3045" s="2">
        <v>0.36784722222222221</v>
      </c>
      <c r="C3045">
        <v>13</v>
      </c>
      <c r="D3045" s="24">
        <f t="shared" si="193"/>
        <v>13</v>
      </c>
      <c r="E3045" s="26" t="str">
        <f t="shared" si="196"/>
        <v>Under</v>
      </c>
      <c r="F3045" s="26" t="str">
        <f t="shared" si="194"/>
        <v>Under</v>
      </c>
      <c r="G3045" s="26">
        <f t="shared" si="195"/>
        <v>8</v>
      </c>
    </row>
    <row r="3046" spans="1:7" ht="15" x14ac:dyDescent="0.25">
      <c r="A3046" s="1">
        <v>44385</v>
      </c>
      <c r="B3046" s="2">
        <v>0.3689351851851852</v>
      </c>
      <c r="C3046">
        <v>13</v>
      </c>
      <c r="D3046" s="24">
        <f t="shared" si="193"/>
        <v>13</v>
      </c>
      <c r="E3046" s="26" t="str">
        <f t="shared" si="196"/>
        <v>Under</v>
      </c>
      <c r="F3046" s="26" t="str">
        <f t="shared" si="194"/>
        <v>Under</v>
      </c>
      <c r="G3046" s="26">
        <f t="shared" si="195"/>
        <v>8</v>
      </c>
    </row>
    <row r="3047" spans="1:7" ht="15" x14ac:dyDescent="0.25">
      <c r="A3047" s="1">
        <v>44385</v>
      </c>
      <c r="B3047" s="2">
        <v>0.36906250000000002</v>
      </c>
      <c r="C3047">
        <v>13</v>
      </c>
      <c r="D3047" s="24">
        <f t="shared" si="193"/>
        <v>13</v>
      </c>
      <c r="E3047" s="26" t="str">
        <f t="shared" si="196"/>
        <v>Under</v>
      </c>
      <c r="F3047" s="26" t="str">
        <f t="shared" si="194"/>
        <v>Under</v>
      </c>
      <c r="G3047" s="26">
        <f t="shared" si="195"/>
        <v>8</v>
      </c>
    </row>
    <row r="3048" spans="1:7" ht="15" x14ac:dyDescent="0.25">
      <c r="A3048" s="1">
        <v>44385</v>
      </c>
      <c r="B3048" s="2">
        <v>0.36924768518518519</v>
      </c>
      <c r="C3048">
        <v>17</v>
      </c>
      <c r="D3048" s="24">
        <f t="shared" si="193"/>
        <v>17</v>
      </c>
      <c r="E3048" s="26" t="str">
        <f t="shared" si="196"/>
        <v>Under</v>
      </c>
      <c r="F3048" s="26" t="str">
        <f t="shared" si="194"/>
        <v>Under</v>
      </c>
      <c r="G3048" s="26">
        <f t="shared" si="195"/>
        <v>8</v>
      </c>
    </row>
    <row r="3049" spans="1:7" ht="15" x14ac:dyDescent="0.25">
      <c r="A3049" s="1">
        <v>44385</v>
      </c>
      <c r="B3049" s="2">
        <v>0.37096064814814816</v>
      </c>
      <c r="C3049">
        <v>23</v>
      </c>
      <c r="D3049" s="24">
        <f t="shared" si="193"/>
        <v>23</v>
      </c>
      <c r="E3049" s="26" t="str">
        <f t="shared" si="196"/>
        <v>Under</v>
      </c>
      <c r="F3049" s="26" t="str">
        <f t="shared" si="194"/>
        <v>Over</v>
      </c>
      <c r="G3049" s="26">
        <f t="shared" si="195"/>
        <v>8</v>
      </c>
    </row>
    <row r="3050" spans="1:7" ht="15" x14ac:dyDescent="0.25">
      <c r="A3050" s="1">
        <v>44385</v>
      </c>
      <c r="B3050" s="2">
        <v>0.37097222222222226</v>
      </c>
      <c r="C3050">
        <v>22</v>
      </c>
      <c r="D3050" s="24">
        <f t="shared" si="193"/>
        <v>22</v>
      </c>
      <c r="E3050" s="26" t="str">
        <f t="shared" si="196"/>
        <v>Under</v>
      </c>
      <c r="F3050" s="26" t="str">
        <f t="shared" si="194"/>
        <v>Over</v>
      </c>
      <c r="G3050" s="26">
        <f t="shared" si="195"/>
        <v>8</v>
      </c>
    </row>
    <row r="3051" spans="1:7" ht="15" x14ac:dyDescent="0.25">
      <c r="A3051" s="1">
        <v>44385</v>
      </c>
      <c r="B3051" s="2">
        <v>0.37125000000000002</v>
      </c>
      <c r="C3051">
        <v>19</v>
      </c>
      <c r="D3051" s="24">
        <f t="shared" si="193"/>
        <v>19</v>
      </c>
      <c r="E3051" s="26" t="str">
        <f t="shared" si="196"/>
        <v>Under</v>
      </c>
      <c r="F3051" s="26" t="str">
        <f t="shared" si="194"/>
        <v>Under</v>
      </c>
      <c r="G3051" s="26">
        <f t="shared" si="195"/>
        <v>8</v>
      </c>
    </row>
    <row r="3052" spans="1:7" ht="15" x14ac:dyDescent="0.25">
      <c r="A3052" s="1">
        <v>44385</v>
      </c>
      <c r="B3052" s="2">
        <v>0.37135416666666665</v>
      </c>
      <c r="C3052">
        <v>17</v>
      </c>
      <c r="D3052" s="24">
        <f t="shared" si="193"/>
        <v>17</v>
      </c>
      <c r="E3052" s="26" t="str">
        <f t="shared" si="196"/>
        <v>Under</v>
      </c>
      <c r="F3052" s="26" t="str">
        <f t="shared" si="194"/>
        <v>Under</v>
      </c>
      <c r="G3052" s="26">
        <f t="shared" si="195"/>
        <v>8</v>
      </c>
    </row>
    <row r="3053" spans="1:7" ht="15" x14ac:dyDescent="0.25">
      <c r="A3053" s="1">
        <v>44385</v>
      </c>
      <c r="B3053" s="2">
        <v>0.37179398148148146</v>
      </c>
      <c r="C3053">
        <v>25</v>
      </c>
      <c r="D3053" s="24">
        <f t="shared" si="193"/>
        <v>25</v>
      </c>
      <c r="E3053" s="26" t="str">
        <f t="shared" si="196"/>
        <v>Over</v>
      </c>
      <c r="F3053" s="26" t="str">
        <f t="shared" si="194"/>
        <v>Over</v>
      </c>
      <c r="G3053" s="26">
        <f t="shared" si="195"/>
        <v>8</v>
      </c>
    </row>
    <row r="3054" spans="1:7" ht="15" x14ac:dyDescent="0.25">
      <c r="A3054" s="1">
        <v>44385</v>
      </c>
      <c r="B3054" s="2">
        <v>0.37297453703703703</v>
      </c>
      <c r="C3054">
        <v>18</v>
      </c>
      <c r="D3054" s="24">
        <f t="shared" si="193"/>
        <v>18</v>
      </c>
      <c r="E3054" s="26" t="str">
        <f t="shared" si="196"/>
        <v>Under</v>
      </c>
      <c r="F3054" s="26" t="str">
        <f t="shared" si="194"/>
        <v>Under</v>
      </c>
      <c r="G3054" s="26">
        <f t="shared" si="195"/>
        <v>8</v>
      </c>
    </row>
    <row r="3055" spans="1:7" ht="15" x14ac:dyDescent="0.25">
      <c r="A3055" s="1">
        <v>44385</v>
      </c>
      <c r="B3055" s="2">
        <v>0.37314814814814817</v>
      </c>
      <c r="C3055">
        <v>20</v>
      </c>
      <c r="D3055" s="24">
        <f t="shared" si="193"/>
        <v>20</v>
      </c>
      <c r="E3055" s="26" t="str">
        <f t="shared" si="196"/>
        <v>Under</v>
      </c>
      <c r="F3055" s="26" t="str">
        <f t="shared" si="194"/>
        <v>Under</v>
      </c>
      <c r="G3055" s="26">
        <f t="shared" si="195"/>
        <v>8</v>
      </c>
    </row>
    <row r="3056" spans="1:7" ht="15" x14ac:dyDescent="0.25">
      <c r="A3056" s="1">
        <v>44385</v>
      </c>
      <c r="B3056" s="2">
        <v>0.3742476851851852</v>
      </c>
      <c r="C3056">
        <v>11</v>
      </c>
      <c r="D3056" s="24">
        <f t="shared" si="193"/>
        <v>11</v>
      </c>
      <c r="E3056" s="26" t="str">
        <f t="shared" si="196"/>
        <v>Under</v>
      </c>
      <c r="F3056" s="26" t="str">
        <f t="shared" si="194"/>
        <v>Under</v>
      </c>
      <c r="G3056" s="26">
        <f t="shared" si="195"/>
        <v>8</v>
      </c>
    </row>
    <row r="3057" spans="1:7" ht="15" x14ac:dyDescent="0.25">
      <c r="A3057" s="1">
        <v>44385</v>
      </c>
      <c r="B3057" s="2">
        <v>0.3753009259259259</v>
      </c>
      <c r="C3057">
        <v>19</v>
      </c>
      <c r="D3057" s="24">
        <f t="shared" si="193"/>
        <v>19</v>
      </c>
      <c r="E3057" s="26" t="str">
        <f t="shared" si="196"/>
        <v>Under</v>
      </c>
      <c r="F3057" s="26" t="str">
        <f t="shared" si="194"/>
        <v>Under</v>
      </c>
      <c r="G3057" s="26">
        <f t="shared" si="195"/>
        <v>9</v>
      </c>
    </row>
    <row r="3058" spans="1:7" ht="15" x14ac:dyDescent="0.25">
      <c r="A3058" s="1">
        <v>44385</v>
      </c>
      <c r="B3058" s="2">
        <v>0.3755324074074074</v>
      </c>
      <c r="C3058">
        <v>17</v>
      </c>
      <c r="D3058" s="24">
        <f t="shared" si="193"/>
        <v>17</v>
      </c>
      <c r="E3058" s="26" t="str">
        <f t="shared" si="196"/>
        <v>Under</v>
      </c>
      <c r="F3058" s="26" t="str">
        <f t="shared" si="194"/>
        <v>Under</v>
      </c>
      <c r="G3058" s="26">
        <f t="shared" si="195"/>
        <v>9</v>
      </c>
    </row>
    <row r="3059" spans="1:7" ht="15" x14ac:dyDescent="0.25">
      <c r="A3059" s="1">
        <v>44385</v>
      </c>
      <c r="B3059" s="2">
        <v>0.37686342592592598</v>
      </c>
      <c r="C3059">
        <v>16</v>
      </c>
      <c r="D3059" s="24">
        <f t="shared" si="193"/>
        <v>16</v>
      </c>
      <c r="E3059" s="26" t="str">
        <f t="shared" si="196"/>
        <v>Under</v>
      </c>
      <c r="F3059" s="26" t="str">
        <f t="shared" si="194"/>
        <v>Under</v>
      </c>
      <c r="G3059" s="26">
        <f t="shared" si="195"/>
        <v>9</v>
      </c>
    </row>
    <row r="3060" spans="1:7" ht="15" x14ac:dyDescent="0.25">
      <c r="A3060" s="1">
        <v>44385</v>
      </c>
      <c r="B3060" s="2">
        <v>0.37747685185185187</v>
      </c>
      <c r="C3060">
        <v>12</v>
      </c>
      <c r="D3060" s="24">
        <f t="shared" si="193"/>
        <v>12</v>
      </c>
      <c r="E3060" s="26" t="str">
        <f t="shared" si="196"/>
        <v>Under</v>
      </c>
      <c r="F3060" s="26" t="str">
        <f t="shared" si="194"/>
        <v>Under</v>
      </c>
      <c r="G3060" s="26">
        <f t="shared" si="195"/>
        <v>9</v>
      </c>
    </row>
    <row r="3061" spans="1:7" ht="15" x14ac:dyDescent="0.25">
      <c r="A3061" s="1">
        <v>44385</v>
      </c>
      <c r="B3061" s="2">
        <v>0.3775</v>
      </c>
      <c r="C3061">
        <v>12</v>
      </c>
      <c r="D3061" s="24">
        <f t="shared" si="193"/>
        <v>12</v>
      </c>
      <c r="E3061" s="26" t="str">
        <f t="shared" si="196"/>
        <v>Under</v>
      </c>
      <c r="F3061" s="26" t="str">
        <f t="shared" si="194"/>
        <v>Under</v>
      </c>
      <c r="G3061" s="26">
        <f t="shared" si="195"/>
        <v>9</v>
      </c>
    </row>
    <row r="3062" spans="1:7" ht="15" x14ac:dyDescent="0.25">
      <c r="A3062" s="1">
        <v>44385</v>
      </c>
      <c r="B3062" s="2">
        <v>0.37798611111111113</v>
      </c>
      <c r="C3062">
        <v>17</v>
      </c>
      <c r="D3062" s="24">
        <f t="shared" si="193"/>
        <v>17</v>
      </c>
      <c r="E3062" s="26" t="str">
        <f t="shared" si="196"/>
        <v>Under</v>
      </c>
      <c r="F3062" s="26" t="str">
        <f t="shared" si="194"/>
        <v>Under</v>
      </c>
      <c r="G3062" s="26">
        <f t="shared" si="195"/>
        <v>9</v>
      </c>
    </row>
    <row r="3063" spans="1:7" ht="15" x14ac:dyDescent="0.25">
      <c r="A3063" s="1">
        <v>44385</v>
      </c>
      <c r="B3063" s="2">
        <v>0.38008101851851855</v>
      </c>
      <c r="C3063">
        <v>18</v>
      </c>
      <c r="D3063" s="24">
        <f t="shared" si="193"/>
        <v>18</v>
      </c>
      <c r="E3063" s="26" t="str">
        <f t="shared" si="196"/>
        <v>Under</v>
      </c>
      <c r="F3063" s="26" t="str">
        <f t="shared" si="194"/>
        <v>Under</v>
      </c>
      <c r="G3063" s="26">
        <f t="shared" si="195"/>
        <v>9</v>
      </c>
    </row>
    <row r="3064" spans="1:7" ht="15" x14ac:dyDescent="0.25">
      <c r="A3064" s="1">
        <v>44385</v>
      </c>
      <c r="B3064" s="2">
        <v>0.38083333333333336</v>
      </c>
      <c r="C3064">
        <v>16</v>
      </c>
      <c r="D3064" s="24">
        <f t="shared" si="193"/>
        <v>16</v>
      </c>
      <c r="E3064" s="26" t="str">
        <f t="shared" si="196"/>
        <v>Under</v>
      </c>
      <c r="F3064" s="26" t="str">
        <f t="shared" si="194"/>
        <v>Under</v>
      </c>
      <c r="G3064" s="26">
        <f t="shared" si="195"/>
        <v>9</v>
      </c>
    </row>
    <row r="3065" spans="1:7" ht="15" x14ac:dyDescent="0.25">
      <c r="A3065" s="1">
        <v>44385</v>
      </c>
      <c r="B3065" s="2">
        <v>0.38155092592592593</v>
      </c>
      <c r="C3065">
        <v>15</v>
      </c>
      <c r="D3065" s="24">
        <f t="shared" si="193"/>
        <v>15</v>
      </c>
      <c r="E3065" s="26" t="str">
        <f t="shared" si="196"/>
        <v>Under</v>
      </c>
      <c r="F3065" s="26" t="str">
        <f t="shared" si="194"/>
        <v>Under</v>
      </c>
      <c r="G3065" s="26">
        <f t="shared" si="195"/>
        <v>9</v>
      </c>
    </row>
    <row r="3066" spans="1:7" ht="15" x14ac:dyDescent="0.25">
      <c r="A3066" s="1">
        <v>44385</v>
      </c>
      <c r="B3066" s="2">
        <v>0.38192129629629629</v>
      </c>
      <c r="C3066">
        <v>14</v>
      </c>
      <c r="D3066" s="24">
        <f t="shared" si="193"/>
        <v>14</v>
      </c>
      <c r="E3066" s="26" t="str">
        <f t="shared" si="196"/>
        <v>Under</v>
      </c>
      <c r="F3066" s="26" t="str">
        <f t="shared" si="194"/>
        <v>Under</v>
      </c>
      <c r="G3066" s="26">
        <f t="shared" si="195"/>
        <v>9</v>
      </c>
    </row>
    <row r="3067" spans="1:7" ht="15" x14ac:dyDescent="0.25">
      <c r="A3067" s="1">
        <v>44385</v>
      </c>
      <c r="B3067" s="2">
        <v>0.38200231481481484</v>
      </c>
      <c r="C3067">
        <v>15</v>
      </c>
      <c r="D3067" s="24">
        <f t="shared" si="193"/>
        <v>15</v>
      </c>
      <c r="E3067" s="26" t="str">
        <f t="shared" si="196"/>
        <v>Under</v>
      </c>
      <c r="F3067" s="26" t="str">
        <f t="shared" si="194"/>
        <v>Under</v>
      </c>
      <c r="G3067" s="26">
        <f t="shared" si="195"/>
        <v>9</v>
      </c>
    </row>
    <row r="3068" spans="1:7" ht="15" x14ac:dyDescent="0.25">
      <c r="A3068" s="1">
        <v>44385</v>
      </c>
      <c r="B3068" s="2">
        <v>0.3832638888888889</v>
      </c>
      <c r="C3068">
        <v>13</v>
      </c>
      <c r="D3068" s="24">
        <f t="shared" si="193"/>
        <v>13</v>
      </c>
      <c r="E3068" s="26" t="str">
        <f t="shared" si="196"/>
        <v>Under</v>
      </c>
      <c r="F3068" s="26" t="str">
        <f t="shared" si="194"/>
        <v>Under</v>
      </c>
      <c r="G3068" s="26">
        <f t="shared" si="195"/>
        <v>9</v>
      </c>
    </row>
    <row r="3069" spans="1:7" ht="15" x14ac:dyDescent="0.25">
      <c r="A3069" s="1">
        <v>44385</v>
      </c>
      <c r="B3069" s="2">
        <v>0.38384259259259257</v>
      </c>
      <c r="C3069">
        <v>11</v>
      </c>
      <c r="D3069" s="24">
        <f t="shared" si="193"/>
        <v>11</v>
      </c>
      <c r="E3069" s="26" t="str">
        <f t="shared" si="196"/>
        <v>Under</v>
      </c>
      <c r="F3069" s="26" t="str">
        <f t="shared" si="194"/>
        <v>Under</v>
      </c>
      <c r="G3069" s="26">
        <f t="shared" si="195"/>
        <v>9</v>
      </c>
    </row>
    <row r="3070" spans="1:7" ht="15" x14ac:dyDescent="0.25">
      <c r="A3070" s="1">
        <v>44385</v>
      </c>
      <c r="B3070" s="2">
        <v>0.38474537037037032</v>
      </c>
      <c r="C3070">
        <v>17</v>
      </c>
      <c r="D3070" s="24">
        <f t="shared" si="193"/>
        <v>17</v>
      </c>
      <c r="E3070" s="26" t="str">
        <f t="shared" si="196"/>
        <v>Under</v>
      </c>
      <c r="F3070" s="26" t="str">
        <f t="shared" si="194"/>
        <v>Under</v>
      </c>
      <c r="G3070" s="26">
        <f t="shared" si="195"/>
        <v>9</v>
      </c>
    </row>
    <row r="3071" spans="1:7" ht="15" x14ac:dyDescent="0.25">
      <c r="A3071" s="1">
        <v>44385</v>
      </c>
      <c r="B3071" s="2">
        <v>0.38496527777777773</v>
      </c>
      <c r="C3071">
        <v>22</v>
      </c>
      <c r="D3071" s="24">
        <f t="shared" si="193"/>
        <v>22</v>
      </c>
      <c r="E3071" s="26" t="str">
        <f t="shared" si="196"/>
        <v>Under</v>
      </c>
      <c r="F3071" s="26" t="str">
        <f t="shared" si="194"/>
        <v>Over</v>
      </c>
      <c r="G3071" s="26">
        <f t="shared" si="195"/>
        <v>9</v>
      </c>
    </row>
    <row r="3072" spans="1:7" ht="15" x14ac:dyDescent="0.25">
      <c r="A3072" s="1">
        <v>44385</v>
      </c>
      <c r="B3072" s="2">
        <v>0.38667824074074075</v>
      </c>
      <c r="C3072">
        <v>15</v>
      </c>
      <c r="D3072" s="24">
        <f t="shared" si="193"/>
        <v>15</v>
      </c>
      <c r="E3072" s="26" t="str">
        <f t="shared" si="196"/>
        <v>Under</v>
      </c>
      <c r="F3072" s="26" t="str">
        <f t="shared" si="194"/>
        <v>Under</v>
      </c>
      <c r="G3072" s="26">
        <f t="shared" si="195"/>
        <v>9</v>
      </c>
    </row>
    <row r="3073" spans="1:7" ht="15" x14ac:dyDescent="0.25">
      <c r="A3073" s="1">
        <v>44385</v>
      </c>
      <c r="B3073" s="2">
        <v>0.38767361111111115</v>
      </c>
      <c r="C3073">
        <v>17</v>
      </c>
      <c r="D3073" s="24">
        <f t="shared" si="193"/>
        <v>17</v>
      </c>
      <c r="E3073" s="26" t="str">
        <f t="shared" si="196"/>
        <v>Under</v>
      </c>
      <c r="F3073" s="26" t="str">
        <f t="shared" si="194"/>
        <v>Under</v>
      </c>
      <c r="G3073" s="26">
        <f t="shared" si="195"/>
        <v>9</v>
      </c>
    </row>
    <row r="3074" spans="1:7" ht="15" x14ac:dyDescent="0.25">
      <c r="A3074" s="1">
        <v>44385</v>
      </c>
      <c r="B3074" s="2">
        <v>0.38818287037037041</v>
      </c>
      <c r="C3074">
        <v>18</v>
      </c>
      <c r="D3074" s="24">
        <f t="shared" si="193"/>
        <v>18</v>
      </c>
      <c r="E3074" s="26" t="str">
        <f t="shared" si="196"/>
        <v>Under</v>
      </c>
      <c r="F3074" s="26" t="str">
        <f t="shared" si="194"/>
        <v>Under</v>
      </c>
      <c r="G3074" s="26">
        <f t="shared" si="195"/>
        <v>9</v>
      </c>
    </row>
    <row r="3075" spans="1:7" ht="15" x14ac:dyDescent="0.25">
      <c r="A3075" s="1">
        <v>44385</v>
      </c>
      <c r="B3075" s="2">
        <v>0.38855324074074077</v>
      </c>
      <c r="C3075">
        <v>11</v>
      </c>
      <c r="D3075" s="24">
        <f t="shared" si="193"/>
        <v>11</v>
      </c>
      <c r="E3075" s="26" t="str">
        <f t="shared" si="196"/>
        <v>Under</v>
      </c>
      <c r="F3075" s="26" t="str">
        <f t="shared" si="194"/>
        <v>Under</v>
      </c>
      <c r="G3075" s="26">
        <f t="shared" si="195"/>
        <v>9</v>
      </c>
    </row>
    <row r="3076" spans="1:7" ht="15" x14ac:dyDescent="0.25">
      <c r="A3076" s="1">
        <v>44385</v>
      </c>
      <c r="B3076" s="2">
        <v>0.38873842592592595</v>
      </c>
      <c r="C3076">
        <v>10</v>
      </c>
      <c r="D3076" s="24">
        <f t="shared" si="193"/>
        <v>10</v>
      </c>
      <c r="E3076" s="26" t="str">
        <f t="shared" si="196"/>
        <v>Under</v>
      </c>
      <c r="F3076" s="26" t="str">
        <f t="shared" si="194"/>
        <v>Under</v>
      </c>
      <c r="G3076" s="26">
        <f t="shared" si="195"/>
        <v>9</v>
      </c>
    </row>
    <row r="3077" spans="1:7" ht="15" x14ac:dyDescent="0.25">
      <c r="A3077" s="1">
        <v>44385</v>
      </c>
      <c r="B3077" s="2">
        <v>0.38945601851851852</v>
      </c>
      <c r="C3077">
        <v>18</v>
      </c>
      <c r="D3077" s="24">
        <f t="shared" si="193"/>
        <v>18</v>
      </c>
      <c r="E3077" s="26" t="str">
        <f t="shared" si="196"/>
        <v>Under</v>
      </c>
      <c r="F3077" s="26" t="str">
        <f t="shared" si="194"/>
        <v>Under</v>
      </c>
      <c r="G3077" s="26">
        <f t="shared" si="195"/>
        <v>9</v>
      </c>
    </row>
    <row r="3078" spans="1:7" ht="15" x14ac:dyDescent="0.25">
      <c r="A3078" s="1">
        <v>44385</v>
      </c>
      <c r="B3078" s="2">
        <v>0.39156250000000004</v>
      </c>
      <c r="C3078">
        <v>14</v>
      </c>
      <c r="D3078" s="24">
        <f t="shared" si="193"/>
        <v>14</v>
      </c>
      <c r="E3078" s="26" t="str">
        <f t="shared" si="196"/>
        <v>Under</v>
      </c>
      <c r="F3078" s="26" t="str">
        <f t="shared" si="194"/>
        <v>Under</v>
      </c>
      <c r="G3078" s="26">
        <f t="shared" si="195"/>
        <v>9</v>
      </c>
    </row>
    <row r="3079" spans="1:7" ht="15" x14ac:dyDescent="0.25">
      <c r="A3079" s="1">
        <v>44385</v>
      </c>
      <c r="B3079" s="2">
        <v>0.39251157407407405</v>
      </c>
      <c r="C3079">
        <v>19</v>
      </c>
      <c r="D3079" s="24">
        <f t="shared" si="193"/>
        <v>19</v>
      </c>
      <c r="E3079" s="26" t="str">
        <f t="shared" si="196"/>
        <v>Under</v>
      </c>
      <c r="F3079" s="26" t="str">
        <f t="shared" si="194"/>
        <v>Under</v>
      </c>
      <c r="G3079" s="26">
        <f t="shared" si="195"/>
        <v>9</v>
      </c>
    </row>
    <row r="3080" spans="1:7" ht="15" x14ac:dyDescent="0.25">
      <c r="A3080" s="1">
        <v>44385</v>
      </c>
      <c r="B3080" s="2">
        <v>0.39258101851851851</v>
      </c>
      <c r="C3080">
        <v>13</v>
      </c>
      <c r="D3080" s="24">
        <f t="shared" si="193"/>
        <v>13</v>
      </c>
      <c r="E3080" s="26" t="str">
        <f t="shared" si="196"/>
        <v>Under</v>
      </c>
      <c r="F3080" s="26" t="str">
        <f t="shared" si="194"/>
        <v>Under</v>
      </c>
      <c r="G3080" s="26">
        <f t="shared" si="195"/>
        <v>9</v>
      </c>
    </row>
    <row r="3081" spans="1:7" ht="15" x14ac:dyDescent="0.25">
      <c r="A3081" s="1">
        <v>44385</v>
      </c>
      <c r="B3081" s="2">
        <v>0.3933680555555556</v>
      </c>
      <c r="C3081">
        <v>15</v>
      </c>
      <c r="D3081" s="24">
        <f t="shared" si="193"/>
        <v>15</v>
      </c>
      <c r="E3081" s="26" t="str">
        <f t="shared" si="196"/>
        <v>Under</v>
      </c>
      <c r="F3081" s="26" t="str">
        <f t="shared" si="194"/>
        <v>Under</v>
      </c>
      <c r="G3081" s="26">
        <f t="shared" si="195"/>
        <v>9</v>
      </c>
    </row>
    <row r="3082" spans="1:7" ht="15" x14ac:dyDescent="0.25">
      <c r="A3082" s="1">
        <v>44385</v>
      </c>
      <c r="B3082" s="2">
        <v>0.3934259259259259</v>
      </c>
      <c r="C3082">
        <v>13</v>
      </c>
      <c r="D3082" s="24">
        <f t="shared" si="193"/>
        <v>13</v>
      </c>
      <c r="E3082" s="26" t="str">
        <f t="shared" si="196"/>
        <v>Under</v>
      </c>
      <c r="F3082" s="26" t="str">
        <f t="shared" si="194"/>
        <v>Under</v>
      </c>
      <c r="G3082" s="26">
        <f t="shared" si="195"/>
        <v>9</v>
      </c>
    </row>
    <row r="3083" spans="1:7" ht="15" x14ac:dyDescent="0.25">
      <c r="A3083" s="1">
        <v>44385</v>
      </c>
      <c r="B3083" s="2">
        <v>0.3941087962962963</v>
      </c>
      <c r="C3083">
        <v>16</v>
      </c>
      <c r="D3083" s="24">
        <f t="shared" si="193"/>
        <v>16</v>
      </c>
      <c r="E3083" s="26" t="str">
        <f t="shared" si="196"/>
        <v>Under</v>
      </c>
      <c r="F3083" s="26" t="str">
        <f t="shared" si="194"/>
        <v>Under</v>
      </c>
      <c r="G3083" s="26">
        <f t="shared" si="195"/>
        <v>9</v>
      </c>
    </row>
    <row r="3084" spans="1:7" ht="15" x14ac:dyDescent="0.25">
      <c r="A3084" s="1">
        <v>44385</v>
      </c>
      <c r="B3084" s="2">
        <v>0.39491898148148147</v>
      </c>
      <c r="C3084">
        <v>13</v>
      </c>
      <c r="D3084" s="24">
        <f t="shared" si="193"/>
        <v>13</v>
      </c>
      <c r="E3084" s="26" t="str">
        <f t="shared" si="196"/>
        <v>Under</v>
      </c>
      <c r="F3084" s="26" t="str">
        <f t="shared" si="194"/>
        <v>Under</v>
      </c>
      <c r="G3084" s="26">
        <f t="shared" si="195"/>
        <v>9</v>
      </c>
    </row>
    <row r="3085" spans="1:7" ht="15" x14ac:dyDescent="0.25">
      <c r="A3085" s="1">
        <v>44385</v>
      </c>
      <c r="B3085" s="2">
        <v>0.39642361111111107</v>
      </c>
      <c r="C3085">
        <v>18</v>
      </c>
      <c r="D3085" s="24">
        <f t="shared" si="193"/>
        <v>18</v>
      </c>
      <c r="E3085" s="26" t="str">
        <f t="shared" si="196"/>
        <v>Under</v>
      </c>
      <c r="F3085" s="26" t="str">
        <f t="shared" si="194"/>
        <v>Under</v>
      </c>
      <c r="G3085" s="26">
        <f t="shared" si="195"/>
        <v>9</v>
      </c>
    </row>
    <row r="3086" spans="1:7" ht="15" x14ac:dyDescent="0.25">
      <c r="A3086" s="1">
        <v>44385</v>
      </c>
      <c r="B3086" s="2">
        <v>0.39694444444444449</v>
      </c>
      <c r="C3086">
        <v>14</v>
      </c>
      <c r="D3086" s="24">
        <f t="shared" si="193"/>
        <v>14</v>
      </c>
      <c r="E3086" s="26" t="str">
        <f t="shared" si="196"/>
        <v>Under</v>
      </c>
      <c r="F3086" s="26" t="str">
        <f t="shared" si="194"/>
        <v>Under</v>
      </c>
      <c r="G3086" s="26">
        <f t="shared" si="195"/>
        <v>9</v>
      </c>
    </row>
    <row r="3087" spans="1:7" ht="15" x14ac:dyDescent="0.25">
      <c r="A3087" s="1">
        <v>44385</v>
      </c>
      <c r="B3087" s="2">
        <v>0.3972222222222222</v>
      </c>
      <c r="C3087">
        <v>19</v>
      </c>
      <c r="D3087" s="24">
        <f t="shared" si="193"/>
        <v>19</v>
      </c>
      <c r="E3087" s="26" t="str">
        <f t="shared" si="196"/>
        <v>Under</v>
      </c>
      <c r="F3087" s="26" t="str">
        <f t="shared" si="194"/>
        <v>Under</v>
      </c>
      <c r="G3087" s="26">
        <f t="shared" si="195"/>
        <v>9</v>
      </c>
    </row>
    <row r="3088" spans="1:7" ht="15" x14ac:dyDescent="0.25">
      <c r="A3088" s="1">
        <v>44385</v>
      </c>
      <c r="B3088" s="2">
        <v>0.39983796296296298</v>
      </c>
      <c r="C3088">
        <v>14</v>
      </c>
      <c r="D3088" s="24">
        <f t="shared" si="193"/>
        <v>14</v>
      </c>
      <c r="E3088" s="26" t="str">
        <f t="shared" si="196"/>
        <v>Under</v>
      </c>
      <c r="F3088" s="26" t="str">
        <f t="shared" si="194"/>
        <v>Under</v>
      </c>
      <c r="G3088" s="26">
        <f t="shared" si="195"/>
        <v>9</v>
      </c>
    </row>
    <row r="3089" spans="1:7" ht="15" x14ac:dyDescent="0.25">
      <c r="A3089" s="1">
        <v>44385</v>
      </c>
      <c r="B3089" s="2">
        <v>0.39987268518518521</v>
      </c>
      <c r="C3089">
        <v>11</v>
      </c>
      <c r="D3089" s="24">
        <f t="shared" si="193"/>
        <v>11</v>
      </c>
      <c r="E3089" s="26" t="str">
        <f t="shared" si="196"/>
        <v>Under</v>
      </c>
      <c r="F3089" s="26" t="str">
        <f t="shared" si="194"/>
        <v>Under</v>
      </c>
      <c r="G3089" s="26">
        <f t="shared" si="195"/>
        <v>9</v>
      </c>
    </row>
    <row r="3090" spans="1:7" ht="15" x14ac:dyDescent="0.25">
      <c r="A3090" s="1">
        <v>44385</v>
      </c>
      <c r="B3090" s="2">
        <v>0.40059027777777773</v>
      </c>
      <c r="C3090">
        <v>15</v>
      </c>
      <c r="D3090" s="24">
        <f t="shared" si="193"/>
        <v>15</v>
      </c>
      <c r="E3090" s="26" t="str">
        <f t="shared" si="196"/>
        <v>Under</v>
      </c>
      <c r="F3090" s="26" t="str">
        <f t="shared" si="194"/>
        <v>Under</v>
      </c>
      <c r="G3090" s="26">
        <f t="shared" si="195"/>
        <v>9</v>
      </c>
    </row>
    <row r="3091" spans="1:7" ht="15" x14ac:dyDescent="0.25">
      <c r="A3091" s="1">
        <v>44385</v>
      </c>
      <c r="B3091" s="2">
        <v>0.40077546296296296</v>
      </c>
      <c r="C3091">
        <v>8</v>
      </c>
      <c r="D3091" s="24">
        <f t="shared" si="193"/>
        <v>8</v>
      </c>
      <c r="E3091" s="26" t="str">
        <f t="shared" si="196"/>
        <v>Under</v>
      </c>
      <c r="F3091" s="26" t="str">
        <f t="shared" si="194"/>
        <v>Under</v>
      </c>
      <c r="G3091" s="26">
        <f t="shared" si="195"/>
        <v>9</v>
      </c>
    </row>
    <row r="3092" spans="1:7" ht="15" x14ac:dyDescent="0.25">
      <c r="A3092" s="1">
        <v>44385</v>
      </c>
      <c r="B3092" s="2">
        <v>0.40092592592592591</v>
      </c>
      <c r="C3092">
        <v>13</v>
      </c>
      <c r="D3092" s="24">
        <f t="shared" si="193"/>
        <v>13</v>
      </c>
      <c r="E3092" s="26" t="str">
        <f t="shared" si="196"/>
        <v>Under</v>
      </c>
      <c r="F3092" s="26" t="str">
        <f t="shared" si="194"/>
        <v>Under</v>
      </c>
      <c r="G3092" s="26">
        <f t="shared" si="195"/>
        <v>9</v>
      </c>
    </row>
    <row r="3093" spans="1:7" ht="15" x14ac:dyDescent="0.25">
      <c r="A3093" s="1">
        <v>44385</v>
      </c>
      <c r="B3093" s="2">
        <v>0.40094907407407404</v>
      </c>
      <c r="C3093">
        <v>17</v>
      </c>
      <c r="D3093" s="24">
        <f t="shared" si="193"/>
        <v>17</v>
      </c>
      <c r="E3093" s="26" t="str">
        <f t="shared" si="196"/>
        <v>Under</v>
      </c>
      <c r="F3093" s="26" t="str">
        <f t="shared" si="194"/>
        <v>Under</v>
      </c>
      <c r="G3093" s="26">
        <f t="shared" si="195"/>
        <v>9</v>
      </c>
    </row>
    <row r="3094" spans="1:7" ht="15" x14ac:dyDescent="0.25">
      <c r="A3094" s="1">
        <v>44385</v>
      </c>
      <c r="B3094" s="2">
        <v>0.40174768518518517</v>
      </c>
      <c r="C3094">
        <v>11</v>
      </c>
      <c r="D3094" s="24">
        <f t="shared" si="193"/>
        <v>11</v>
      </c>
      <c r="E3094" s="26" t="str">
        <f t="shared" si="196"/>
        <v>Under</v>
      </c>
      <c r="F3094" s="26" t="str">
        <f t="shared" si="194"/>
        <v>Under</v>
      </c>
      <c r="G3094" s="26">
        <f t="shared" si="195"/>
        <v>9</v>
      </c>
    </row>
    <row r="3095" spans="1:7" ht="15" x14ac:dyDescent="0.25">
      <c r="A3095" s="1">
        <v>44385</v>
      </c>
      <c r="B3095" s="2">
        <v>0.40212962962962967</v>
      </c>
      <c r="C3095">
        <v>18</v>
      </c>
      <c r="D3095" s="24">
        <f t="shared" ref="D3095:D3158" si="197">IF(C3095="","",IF($B$9="mph",C3095,ROUND(C3095*0.6214,0)))</f>
        <v>18</v>
      </c>
      <c r="E3095" s="26" t="str">
        <f t="shared" si="196"/>
        <v>Under</v>
      </c>
      <c r="F3095" s="26" t="str">
        <f t="shared" ref="F3095:F3158" si="198">IF(D3095="","",IF(D3095&gt;$B$10,"Over","Under"))</f>
        <v>Under</v>
      </c>
      <c r="G3095" s="26">
        <f t="shared" ref="G3095:G3158" si="199">HOUR(B3095)</f>
        <v>9</v>
      </c>
    </row>
    <row r="3096" spans="1:7" ht="15" x14ac:dyDescent="0.25">
      <c r="A3096" s="1">
        <v>44385</v>
      </c>
      <c r="B3096" s="2">
        <v>0.4027546296296296</v>
      </c>
      <c r="C3096">
        <v>23</v>
      </c>
      <c r="D3096" s="24">
        <f t="shared" si="197"/>
        <v>23</v>
      </c>
      <c r="E3096" s="26" t="str">
        <f t="shared" ref="E3096:E3159" si="200">IF(D3096="","",IF(D3096&gt;$B$11,"Over","Under"))</f>
        <v>Under</v>
      </c>
      <c r="F3096" s="26" t="str">
        <f t="shared" si="198"/>
        <v>Over</v>
      </c>
      <c r="G3096" s="26">
        <f t="shared" si="199"/>
        <v>9</v>
      </c>
    </row>
    <row r="3097" spans="1:7" ht="15" x14ac:dyDescent="0.25">
      <c r="A3097" s="1">
        <v>44385</v>
      </c>
      <c r="B3097" s="2">
        <v>0.40400462962962963</v>
      </c>
      <c r="C3097">
        <v>15</v>
      </c>
      <c r="D3097" s="24">
        <f t="shared" si="197"/>
        <v>15</v>
      </c>
      <c r="E3097" s="26" t="str">
        <f t="shared" si="200"/>
        <v>Under</v>
      </c>
      <c r="F3097" s="26" t="str">
        <f t="shared" si="198"/>
        <v>Under</v>
      </c>
      <c r="G3097" s="26">
        <f t="shared" si="199"/>
        <v>9</v>
      </c>
    </row>
    <row r="3098" spans="1:7" ht="15" x14ac:dyDescent="0.25">
      <c r="A3098" s="1">
        <v>44385</v>
      </c>
      <c r="B3098" s="2">
        <v>0.40439814814814817</v>
      </c>
      <c r="C3098">
        <v>13</v>
      </c>
      <c r="D3098" s="24">
        <f t="shared" si="197"/>
        <v>13</v>
      </c>
      <c r="E3098" s="26" t="str">
        <f t="shared" si="200"/>
        <v>Under</v>
      </c>
      <c r="F3098" s="26" t="str">
        <f t="shared" si="198"/>
        <v>Under</v>
      </c>
      <c r="G3098" s="26">
        <f t="shared" si="199"/>
        <v>9</v>
      </c>
    </row>
    <row r="3099" spans="1:7" ht="15" x14ac:dyDescent="0.25">
      <c r="A3099" s="1">
        <v>44385</v>
      </c>
      <c r="B3099" s="2">
        <v>0.40636574074074078</v>
      </c>
      <c r="C3099">
        <v>13</v>
      </c>
      <c r="D3099" s="24">
        <f t="shared" si="197"/>
        <v>13</v>
      </c>
      <c r="E3099" s="26" t="str">
        <f t="shared" si="200"/>
        <v>Under</v>
      </c>
      <c r="F3099" s="26" t="str">
        <f t="shared" si="198"/>
        <v>Under</v>
      </c>
      <c r="G3099" s="26">
        <f t="shared" si="199"/>
        <v>9</v>
      </c>
    </row>
    <row r="3100" spans="1:7" ht="15" x14ac:dyDescent="0.25">
      <c r="A3100" s="1">
        <v>44385</v>
      </c>
      <c r="B3100" s="2">
        <v>0.4073032407407407</v>
      </c>
      <c r="C3100">
        <v>12</v>
      </c>
      <c r="D3100" s="24">
        <f t="shared" si="197"/>
        <v>12</v>
      </c>
      <c r="E3100" s="26" t="str">
        <f t="shared" si="200"/>
        <v>Under</v>
      </c>
      <c r="F3100" s="26" t="str">
        <f t="shared" si="198"/>
        <v>Under</v>
      </c>
      <c r="G3100" s="26">
        <f t="shared" si="199"/>
        <v>9</v>
      </c>
    </row>
    <row r="3101" spans="1:7" ht="15" x14ac:dyDescent="0.25">
      <c r="A3101" s="1">
        <v>44385</v>
      </c>
      <c r="B3101" s="2">
        <v>0.40745370370370365</v>
      </c>
      <c r="C3101">
        <v>15</v>
      </c>
      <c r="D3101" s="24">
        <f t="shared" si="197"/>
        <v>15</v>
      </c>
      <c r="E3101" s="26" t="str">
        <f t="shared" si="200"/>
        <v>Under</v>
      </c>
      <c r="F3101" s="26" t="str">
        <f t="shared" si="198"/>
        <v>Under</v>
      </c>
      <c r="G3101" s="26">
        <f t="shared" si="199"/>
        <v>9</v>
      </c>
    </row>
    <row r="3102" spans="1:7" ht="15" x14ac:dyDescent="0.25">
      <c r="A3102" s="1">
        <v>44385</v>
      </c>
      <c r="B3102" s="2">
        <v>0.40800925925925924</v>
      </c>
      <c r="C3102">
        <v>14</v>
      </c>
      <c r="D3102" s="24">
        <f t="shared" si="197"/>
        <v>14</v>
      </c>
      <c r="E3102" s="26" t="str">
        <f t="shared" si="200"/>
        <v>Under</v>
      </c>
      <c r="F3102" s="26" t="str">
        <f t="shared" si="198"/>
        <v>Under</v>
      </c>
      <c r="G3102" s="26">
        <f t="shared" si="199"/>
        <v>9</v>
      </c>
    </row>
    <row r="3103" spans="1:7" ht="15" x14ac:dyDescent="0.25">
      <c r="A3103" s="1">
        <v>44385</v>
      </c>
      <c r="B3103" s="2">
        <v>0.40993055555555552</v>
      </c>
      <c r="C3103">
        <v>17</v>
      </c>
      <c r="D3103" s="24">
        <f t="shared" si="197"/>
        <v>17</v>
      </c>
      <c r="E3103" s="26" t="str">
        <f t="shared" si="200"/>
        <v>Under</v>
      </c>
      <c r="F3103" s="26" t="str">
        <f t="shared" si="198"/>
        <v>Under</v>
      </c>
      <c r="G3103" s="26">
        <f t="shared" si="199"/>
        <v>9</v>
      </c>
    </row>
    <row r="3104" spans="1:7" ht="15" x14ac:dyDescent="0.25">
      <c r="A3104" s="1">
        <v>44385</v>
      </c>
      <c r="B3104" s="2">
        <v>0.41092592592592592</v>
      </c>
      <c r="C3104">
        <v>13</v>
      </c>
      <c r="D3104" s="24">
        <f t="shared" si="197"/>
        <v>13</v>
      </c>
      <c r="E3104" s="26" t="str">
        <f t="shared" si="200"/>
        <v>Under</v>
      </c>
      <c r="F3104" s="26" t="str">
        <f t="shared" si="198"/>
        <v>Under</v>
      </c>
      <c r="G3104" s="26">
        <f t="shared" si="199"/>
        <v>9</v>
      </c>
    </row>
    <row r="3105" spans="1:7" ht="15" x14ac:dyDescent="0.25">
      <c r="A3105" s="1">
        <v>44385</v>
      </c>
      <c r="B3105" s="2">
        <v>0.41100694444444441</v>
      </c>
      <c r="C3105">
        <v>20</v>
      </c>
      <c r="D3105" s="24">
        <f t="shared" si="197"/>
        <v>20</v>
      </c>
      <c r="E3105" s="26" t="str">
        <f t="shared" si="200"/>
        <v>Under</v>
      </c>
      <c r="F3105" s="26" t="str">
        <f t="shared" si="198"/>
        <v>Under</v>
      </c>
      <c r="G3105" s="26">
        <f t="shared" si="199"/>
        <v>9</v>
      </c>
    </row>
    <row r="3106" spans="1:7" ht="15" x14ac:dyDescent="0.25">
      <c r="A3106" s="1">
        <v>44385</v>
      </c>
      <c r="B3106" s="2">
        <v>0.41204861111111107</v>
      </c>
      <c r="C3106">
        <v>11</v>
      </c>
      <c r="D3106" s="24">
        <f t="shared" si="197"/>
        <v>11</v>
      </c>
      <c r="E3106" s="26" t="str">
        <f t="shared" si="200"/>
        <v>Under</v>
      </c>
      <c r="F3106" s="26" t="str">
        <f t="shared" si="198"/>
        <v>Under</v>
      </c>
      <c r="G3106" s="26">
        <f t="shared" si="199"/>
        <v>9</v>
      </c>
    </row>
    <row r="3107" spans="1:7" ht="15" x14ac:dyDescent="0.25">
      <c r="A3107" s="1">
        <v>44385</v>
      </c>
      <c r="B3107" s="2">
        <v>0.41256944444444449</v>
      </c>
      <c r="C3107">
        <v>14</v>
      </c>
      <c r="D3107" s="24">
        <f t="shared" si="197"/>
        <v>14</v>
      </c>
      <c r="E3107" s="26" t="str">
        <f t="shared" si="200"/>
        <v>Under</v>
      </c>
      <c r="F3107" s="26" t="str">
        <f t="shared" si="198"/>
        <v>Under</v>
      </c>
      <c r="G3107" s="26">
        <f t="shared" si="199"/>
        <v>9</v>
      </c>
    </row>
    <row r="3108" spans="1:7" ht="15" x14ac:dyDescent="0.25">
      <c r="A3108" s="1">
        <v>44385</v>
      </c>
      <c r="B3108" s="2">
        <v>0.41343749999999996</v>
      </c>
      <c r="C3108">
        <v>11</v>
      </c>
      <c r="D3108" s="24">
        <f t="shared" si="197"/>
        <v>11</v>
      </c>
      <c r="E3108" s="26" t="str">
        <f t="shared" si="200"/>
        <v>Under</v>
      </c>
      <c r="F3108" s="26" t="str">
        <f t="shared" si="198"/>
        <v>Under</v>
      </c>
      <c r="G3108" s="26">
        <f t="shared" si="199"/>
        <v>9</v>
      </c>
    </row>
    <row r="3109" spans="1:7" ht="15" x14ac:dyDescent="0.25">
      <c r="A3109" s="1">
        <v>44385</v>
      </c>
      <c r="B3109" s="2">
        <v>0.41422453703703704</v>
      </c>
      <c r="C3109">
        <v>22</v>
      </c>
      <c r="D3109" s="24">
        <f t="shared" si="197"/>
        <v>22</v>
      </c>
      <c r="E3109" s="26" t="str">
        <f t="shared" si="200"/>
        <v>Under</v>
      </c>
      <c r="F3109" s="26" t="str">
        <f t="shared" si="198"/>
        <v>Over</v>
      </c>
      <c r="G3109" s="26">
        <f t="shared" si="199"/>
        <v>9</v>
      </c>
    </row>
    <row r="3110" spans="1:7" ht="15" x14ac:dyDescent="0.25">
      <c r="A3110" s="1">
        <v>44385</v>
      </c>
      <c r="B3110" s="2">
        <v>0.41490740740740745</v>
      </c>
      <c r="C3110">
        <v>10</v>
      </c>
      <c r="D3110" s="24">
        <f t="shared" si="197"/>
        <v>10</v>
      </c>
      <c r="E3110" s="26" t="str">
        <f t="shared" si="200"/>
        <v>Under</v>
      </c>
      <c r="F3110" s="26" t="str">
        <f t="shared" si="198"/>
        <v>Under</v>
      </c>
      <c r="G3110" s="26">
        <f t="shared" si="199"/>
        <v>9</v>
      </c>
    </row>
    <row r="3111" spans="1:7" ht="15" x14ac:dyDescent="0.25">
      <c r="A3111" s="1">
        <v>44385</v>
      </c>
      <c r="B3111" s="2">
        <v>0.41548611111111106</v>
      </c>
      <c r="C3111">
        <v>16</v>
      </c>
      <c r="D3111" s="24">
        <f t="shared" si="197"/>
        <v>16</v>
      </c>
      <c r="E3111" s="26" t="str">
        <f t="shared" si="200"/>
        <v>Under</v>
      </c>
      <c r="F3111" s="26" t="str">
        <f t="shared" si="198"/>
        <v>Under</v>
      </c>
      <c r="G3111" s="26">
        <f t="shared" si="199"/>
        <v>9</v>
      </c>
    </row>
    <row r="3112" spans="1:7" ht="15" x14ac:dyDescent="0.25">
      <c r="A3112" s="1">
        <v>44385</v>
      </c>
      <c r="B3112" s="2">
        <v>0.4166435185185185</v>
      </c>
      <c r="C3112">
        <v>15</v>
      </c>
      <c r="D3112" s="24">
        <f t="shared" si="197"/>
        <v>15</v>
      </c>
      <c r="E3112" s="26" t="str">
        <f t="shared" si="200"/>
        <v>Under</v>
      </c>
      <c r="F3112" s="26" t="str">
        <f t="shared" si="198"/>
        <v>Under</v>
      </c>
      <c r="G3112" s="26">
        <f t="shared" si="199"/>
        <v>9</v>
      </c>
    </row>
    <row r="3113" spans="1:7" ht="15" x14ac:dyDescent="0.25">
      <c r="A3113" s="1">
        <v>44385</v>
      </c>
      <c r="B3113" s="2">
        <v>0.41667824074074072</v>
      </c>
      <c r="C3113">
        <v>14</v>
      </c>
      <c r="D3113" s="24">
        <f t="shared" si="197"/>
        <v>14</v>
      </c>
      <c r="E3113" s="26" t="str">
        <f t="shared" si="200"/>
        <v>Under</v>
      </c>
      <c r="F3113" s="26" t="str">
        <f t="shared" si="198"/>
        <v>Under</v>
      </c>
      <c r="G3113" s="26">
        <f t="shared" si="199"/>
        <v>10</v>
      </c>
    </row>
    <row r="3114" spans="1:7" ht="15" x14ac:dyDescent="0.25">
      <c r="A3114" s="1">
        <v>44385</v>
      </c>
      <c r="B3114" s="2">
        <v>0.41871527777777778</v>
      </c>
      <c r="C3114">
        <v>18</v>
      </c>
      <c r="D3114" s="24">
        <f t="shared" si="197"/>
        <v>18</v>
      </c>
      <c r="E3114" s="26" t="str">
        <f t="shared" si="200"/>
        <v>Under</v>
      </c>
      <c r="F3114" s="26" t="str">
        <f t="shared" si="198"/>
        <v>Under</v>
      </c>
      <c r="G3114" s="26">
        <f t="shared" si="199"/>
        <v>10</v>
      </c>
    </row>
    <row r="3115" spans="1:7" ht="15" x14ac:dyDescent="0.25">
      <c r="A3115" s="1">
        <v>44385</v>
      </c>
      <c r="B3115" s="2">
        <v>0.41900462962962964</v>
      </c>
      <c r="C3115">
        <v>19</v>
      </c>
      <c r="D3115" s="24">
        <f t="shared" si="197"/>
        <v>19</v>
      </c>
      <c r="E3115" s="26" t="str">
        <f t="shared" si="200"/>
        <v>Under</v>
      </c>
      <c r="F3115" s="26" t="str">
        <f t="shared" si="198"/>
        <v>Under</v>
      </c>
      <c r="G3115" s="26">
        <f t="shared" si="199"/>
        <v>10</v>
      </c>
    </row>
    <row r="3116" spans="1:7" ht="15" x14ac:dyDescent="0.25">
      <c r="A3116" s="1">
        <v>44385</v>
      </c>
      <c r="B3116" s="2">
        <v>0.42015046296296293</v>
      </c>
      <c r="C3116">
        <v>11</v>
      </c>
      <c r="D3116" s="24">
        <f t="shared" si="197"/>
        <v>11</v>
      </c>
      <c r="E3116" s="26" t="str">
        <f t="shared" si="200"/>
        <v>Under</v>
      </c>
      <c r="F3116" s="26" t="str">
        <f t="shared" si="198"/>
        <v>Under</v>
      </c>
      <c r="G3116" s="26">
        <f t="shared" si="199"/>
        <v>10</v>
      </c>
    </row>
    <row r="3117" spans="1:7" ht="15" x14ac:dyDescent="0.25">
      <c r="A3117" s="1">
        <v>44385</v>
      </c>
      <c r="B3117" s="2">
        <v>0.42028935185185184</v>
      </c>
      <c r="C3117">
        <v>12</v>
      </c>
      <c r="D3117" s="24">
        <f t="shared" si="197"/>
        <v>12</v>
      </c>
      <c r="E3117" s="26" t="str">
        <f t="shared" si="200"/>
        <v>Under</v>
      </c>
      <c r="F3117" s="26" t="str">
        <f t="shared" si="198"/>
        <v>Under</v>
      </c>
      <c r="G3117" s="26">
        <f t="shared" si="199"/>
        <v>10</v>
      </c>
    </row>
    <row r="3118" spans="1:7" ht="15" x14ac:dyDescent="0.25">
      <c r="A3118" s="1">
        <v>44385</v>
      </c>
      <c r="B3118" s="2">
        <v>0.4208796296296296</v>
      </c>
      <c r="C3118">
        <v>17</v>
      </c>
      <c r="D3118" s="24">
        <f t="shared" si="197"/>
        <v>17</v>
      </c>
      <c r="E3118" s="26" t="str">
        <f t="shared" si="200"/>
        <v>Under</v>
      </c>
      <c r="F3118" s="26" t="str">
        <f t="shared" si="198"/>
        <v>Under</v>
      </c>
      <c r="G3118" s="26">
        <f t="shared" si="199"/>
        <v>10</v>
      </c>
    </row>
    <row r="3119" spans="1:7" ht="15" x14ac:dyDescent="0.25">
      <c r="A3119" s="1">
        <v>44385</v>
      </c>
      <c r="B3119" s="2">
        <v>0.42247685185185185</v>
      </c>
      <c r="C3119">
        <v>14</v>
      </c>
      <c r="D3119" s="24">
        <f t="shared" si="197"/>
        <v>14</v>
      </c>
      <c r="E3119" s="26" t="str">
        <f t="shared" si="200"/>
        <v>Under</v>
      </c>
      <c r="F3119" s="26" t="str">
        <f t="shared" si="198"/>
        <v>Under</v>
      </c>
      <c r="G3119" s="26">
        <f t="shared" si="199"/>
        <v>10</v>
      </c>
    </row>
    <row r="3120" spans="1:7" ht="15" x14ac:dyDescent="0.25">
      <c r="A3120" s="1">
        <v>44385</v>
      </c>
      <c r="B3120" s="2">
        <v>0.42572916666666666</v>
      </c>
      <c r="C3120">
        <v>16</v>
      </c>
      <c r="D3120" s="24">
        <f t="shared" si="197"/>
        <v>16</v>
      </c>
      <c r="E3120" s="26" t="str">
        <f t="shared" si="200"/>
        <v>Under</v>
      </c>
      <c r="F3120" s="26" t="str">
        <f t="shared" si="198"/>
        <v>Under</v>
      </c>
      <c r="G3120" s="26">
        <f t="shared" si="199"/>
        <v>10</v>
      </c>
    </row>
    <row r="3121" spans="1:7" ht="15" x14ac:dyDescent="0.25">
      <c r="A3121" s="1">
        <v>44385</v>
      </c>
      <c r="B3121" s="2">
        <v>0.42704861111111114</v>
      </c>
      <c r="C3121">
        <v>15</v>
      </c>
      <c r="D3121" s="24">
        <f t="shared" si="197"/>
        <v>15</v>
      </c>
      <c r="E3121" s="26" t="str">
        <f t="shared" si="200"/>
        <v>Under</v>
      </c>
      <c r="F3121" s="26" t="str">
        <f t="shared" si="198"/>
        <v>Under</v>
      </c>
      <c r="G3121" s="26">
        <f t="shared" si="199"/>
        <v>10</v>
      </c>
    </row>
    <row r="3122" spans="1:7" ht="15" x14ac:dyDescent="0.25">
      <c r="A3122" s="1">
        <v>44385</v>
      </c>
      <c r="B3122" s="2">
        <v>0.42726851851851855</v>
      </c>
      <c r="C3122">
        <v>13</v>
      </c>
      <c r="D3122" s="24">
        <f t="shared" si="197"/>
        <v>13</v>
      </c>
      <c r="E3122" s="26" t="str">
        <f t="shared" si="200"/>
        <v>Under</v>
      </c>
      <c r="F3122" s="26" t="str">
        <f t="shared" si="198"/>
        <v>Under</v>
      </c>
      <c r="G3122" s="26">
        <f t="shared" si="199"/>
        <v>10</v>
      </c>
    </row>
    <row r="3123" spans="1:7" ht="15" x14ac:dyDescent="0.25">
      <c r="A3123" s="1">
        <v>44385</v>
      </c>
      <c r="B3123" s="2">
        <v>0.42778935185185185</v>
      </c>
      <c r="C3123">
        <v>16</v>
      </c>
      <c r="D3123" s="24">
        <f t="shared" si="197"/>
        <v>16</v>
      </c>
      <c r="E3123" s="26" t="str">
        <f t="shared" si="200"/>
        <v>Under</v>
      </c>
      <c r="F3123" s="26" t="str">
        <f t="shared" si="198"/>
        <v>Under</v>
      </c>
      <c r="G3123" s="26">
        <f t="shared" si="199"/>
        <v>10</v>
      </c>
    </row>
    <row r="3124" spans="1:7" ht="15" x14ac:dyDescent="0.25">
      <c r="A3124" s="1">
        <v>44385</v>
      </c>
      <c r="B3124" s="2">
        <v>0.42905092592592592</v>
      </c>
      <c r="C3124">
        <v>18</v>
      </c>
      <c r="D3124" s="24">
        <f t="shared" si="197"/>
        <v>18</v>
      </c>
      <c r="E3124" s="26" t="str">
        <f t="shared" si="200"/>
        <v>Under</v>
      </c>
      <c r="F3124" s="26" t="str">
        <f t="shared" si="198"/>
        <v>Under</v>
      </c>
      <c r="G3124" s="26">
        <f t="shared" si="199"/>
        <v>10</v>
      </c>
    </row>
    <row r="3125" spans="1:7" ht="15" x14ac:dyDescent="0.25">
      <c r="A3125" s="1">
        <v>44385</v>
      </c>
      <c r="B3125" s="2">
        <v>0.4304398148148148</v>
      </c>
      <c r="C3125">
        <v>15</v>
      </c>
      <c r="D3125" s="24">
        <f t="shared" si="197"/>
        <v>15</v>
      </c>
      <c r="E3125" s="26" t="str">
        <f t="shared" si="200"/>
        <v>Under</v>
      </c>
      <c r="F3125" s="26" t="str">
        <f t="shared" si="198"/>
        <v>Under</v>
      </c>
      <c r="G3125" s="26">
        <f t="shared" si="199"/>
        <v>10</v>
      </c>
    </row>
    <row r="3126" spans="1:7" ht="15" x14ac:dyDescent="0.25">
      <c r="A3126" s="1">
        <v>44385</v>
      </c>
      <c r="B3126" s="2">
        <v>0.43121527777777779</v>
      </c>
      <c r="C3126">
        <v>15</v>
      </c>
      <c r="D3126" s="24">
        <f t="shared" si="197"/>
        <v>15</v>
      </c>
      <c r="E3126" s="26" t="str">
        <f t="shared" si="200"/>
        <v>Under</v>
      </c>
      <c r="F3126" s="26" t="str">
        <f t="shared" si="198"/>
        <v>Under</v>
      </c>
      <c r="G3126" s="26">
        <f t="shared" si="199"/>
        <v>10</v>
      </c>
    </row>
    <row r="3127" spans="1:7" ht="15" x14ac:dyDescent="0.25">
      <c r="A3127" s="1">
        <v>44385</v>
      </c>
      <c r="B3127" s="2">
        <v>0.4324884259259259</v>
      </c>
      <c r="C3127">
        <v>13</v>
      </c>
      <c r="D3127" s="24">
        <f t="shared" si="197"/>
        <v>13</v>
      </c>
      <c r="E3127" s="26" t="str">
        <f t="shared" si="200"/>
        <v>Under</v>
      </c>
      <c r="F3127" s="26" t="str">
        <f t="shared" si="198"/>
        <v>Under</v>
      </c>
      <c r="G3127" s="26">
        <f t="shared" si="199"/>
        <v>10</v>
      </c>
    </row>
    <row r="3128" spans="1:7" ht="15" x14ac:dyDescent="0.25">
      <c r="A3128" s="1">
        <v>44385</v>
      </c>
      <c r="B3128" s="2">
        <v>0.43363425925925925</v>
      </c>
      <c r="C3128">
        <v>14</v>
      </c>
      <c r="D3128" s="24">
        <f t="shared" si="197"/>
        <v>14</v>
      </c>
      <c r="E3128" s="26" t="str">
        <f t="shared" si="200"/>
        <v>Under</v>
      </c>
      <c r="F3128" s="26" t="str">
        <f t="shared" si="198"/>
        <v>Under</v>
      </c>
      <c r="G3128" s="26">
        <f t="shared" si="199"/>
        <v>10</v>
      </c>
    </row>
    <row r="3129" spans="1:7" ht="15" x14ac:dyDescent="0.25">
      <c r="A3129" s="1">
        <v>44385</v>
      </c>
      <c r="B3129" s="2">
        <v>0.43416666666666665</v>
      </c>
      <c r="C3129">
        <v>12</v>
      </c>
      <c r="D3129" s="24">
        <f t="shared" si="197"/>
        <v>12</v>
      </c>
      <c r="E3129" s="26" t="str">
        <f t="shared" si="200"/>
        <v>Under</v>
      </c>
      <c r="F3129" s="26" t="str">
        <f t="shared" si="198"/>
        <v>Under</v>
      </c>
      <c r="G3129" s="26">
        <f t="shared" si="199"/>
        <v>10</v>
      </c>
    </row>
    <row r="3130" spans="1:7" ht="15" x14ac:dyDescent="0.25">
      <c r="A3130" s="1">
        <v>44385</v>
      </c>
      <c r="B3130" s="2">
        <v>0.43429398148148146</v>
      </c>
      <c r="C3130">
        <v>15</v>
      </c>
      <c r="D3130" s="24">
        <f t="shared" si="197"/>
        <v>15</v>
      </c>
      <c r="E3130" s="26" t="str">
        <f t="shared" si="200"/>
        <v>Under</v>
      </c>
      <c r="F3130" s="26" t="str">
        <f t="shared" si="198"/>
        <v>Under</v>
      </c>
      <c r="G3130" s="26">
        <f t="shared" si="199"/>
        <v>10</v>
      </c>
    </row>
    <row r="3131" spans="1:7" ht="15" x14ac:dyDescent="0.25">
      <c r="A3131" s="1">
        <v>44385</v>
      </c>
      <c r="B3131" s="2">
        <v>0.43672453703703701</v>
      </c>
      <c r="C3131">
        <v>18</v>
      </c>
      <c r="D3131" s="24">
        <f t="shared" si="197"/>
        <v>18</v>
      </c>
      <c r="E3131" s="26" t="str">
        <f t="shared" si="200"/>
        <v>Under</v>
      </c>
      <c r="F3131" s="26" t="str">
        <f t="shared" si="198"/>
        <v>Under</v>
      </c>
      <c r="G3131" s="26">
        <f t="shared" si="199"/>
        <v>10</v>
      </c>
    </row>
    <row r="3132" spans="1:7" ht="15" x14ac:dyDescent="0.25">
      <c r="A3132" s="1">
        <v>44385</v>
      </c>
      <c r="B3132" s="2">
        <v>0.43722222222222223</v>
      </c>
      <c r="C3132">
        <v>11</v>
      </c>
      <c r="D3132" s="24">
        <f t="shared" si="197"/>
        <v>11</v>
      </c>
      <c r="E3132" s="26" t="str">
        <f t="shared" si="200"/>
        <v>Under</v>
      </c>
      <c r="F3132" s="26" t="str">
        <f t="shared" si="198"/>
        <v>Under</v>
      </c>
      <c r="G3132" s="26">
        <f t="shared" si="199"/>
        <v>10</v>
      </c>
    </row>
    <row r="3133" spans="1:7" ht="15" x14ac:dyDescent="0.25">
      <c r="A3133" s="1">
        <v>44385</v>
      </c>
      <c r="B3133" s="2">
        <v>0.4379513888888889</v>
      </c>
      <c r="C3133">
        <v>12</v>
      </c>
      <c r="D3133" s="24">
        <f t="shared" si="197"/>
        <v>12</v>
      </c>
      <c r="E3133" s="26" t="str">
        <f t="shared" si="200"/>
        <v>Under</v>
      </c>
      <c r="F3133" s="26" t="str">
        <f t="shared" si="198"/>
        <v>Under</v>
      </c>
      <c r="G3133" s="26">
        <f t="shared" si="199"/>
        <v>10</v>
      </c>
    </row>
    <row r="3134" spans="1:7" ht="15" x14ac:dyDescent="0.25">
      <c r="A3134" s="1">
        <v>44385</v>
      </c>
      <c r="B3134" s="2">
        <v>0.43917824074074074</v>
      </c>
      <c r="C3134">
        <v>17</v>
      </c>
      <c r="D3134" s="24">
        <f t="shared" si="197"/>
        <v>17</v>
      </c>
      <c r="E3134" s="26" t="str">
        <f t="shared" si="200"/>
        <v>Under</v>
      </c>
      <c r="F3134" s="26" t="str">
        <f t="shared" si="198"/>
        <v>Under</v>
      </c>
      <c r="G3134" s="26">
        <f t="shared" si="199"/>
        <v>10</v>
      </c>
    </row>
    <row r="3135" spans="1:7" ht="15" x14ac:dyDescent="0.25">
      <c r="A3135" s="1">
        <v>44385</v>
      </c>
      <c r="B3135" s="2">
        <v>0.44027777777777777</v>
      </c>
      <c r="C3135">
        <v>18</v>
      </c>
      <c r="D3135" s="24">
        <f t="shared" si="197"/>
        <v>18</v>
      </c>
      <c r="E3135" s="26" t="str">
        <f t="shared" si="200"/>
        <v>Under</v>
      </c>
      <c r="F3135" s="26" t="str">
        <f t="shared" si="198"/>
        <v>Under</v>
      </c>
      <c r="G3135" s="26">
        <f t="shared" si="199"/>
        <v>10</v>
      </c>
    </row>
    <row r="3136" spans="1:7" ht="15" x14ac:dyDescent="0.25">
      <c r="A3136" s="1">
        <v>44385</v>
      </c>
      <c r="B3136" s="2">
        <v>0.44144675925925925</v>
      </c>
      <c r="C3136">
        <v>14</v>
      </c>
      <c r="D3136" s="24">
        <f t="shared" si="197"/>
        <v>14</v>
      </c>
      <c r="E3136" s="26" t="str">
        <f t="shared" si="200"/>
        <v>Under</v>
      </c>
      <c r="F3136" s="26" t="str">
        <f t="shared" si="198"/>
        <v>Under</v>
      </c>
      <c r="G3136" s="26">
        <f t="shared" si="199"/>
        <v>10</v>
      </c>
    </row>
    <row r="3137" spans="1:7" ht="15" x14ac:dyDescent="0.25">
      <c r="A3137" s="1">
        <v>44385</v>
      </c>
      <c r="B3137" s="2">
        <v>0.44164351851851852</v>
      </c>
      <c r="C3137">
        <v>24</v>
      </c>
      <c r="D3137" s="24">
        <f t="shared" si="197"/>
        <v>24</v>
      </c>
      <c r="E3137" s="26" t="str">
        <f t="shared" si="200"/>
        <v>Under</v>
      </c>
      <c r="F3137" s="26" t="str">
        <f t="shared" si="198"/>
        <v>Over</v>
      </c>
      <c r="G3137" s="26">
        <f t="shared" si="199"/>
        <v>10</v>
      </c>
    </row>
    <row r="3138" spans="1:7" ht="15" x14ac:dyDescent="0.25">
      <c r="A3138" s="1">
        <v>44385</v>
      </c>
      <c r="B3138" s="2">
        <v>0.44165509259259261</v>
      </c>
      <c r="C3138">
        <v>25</v>
      </c>
      <c r="D3138" s="24">
        <f t="shared" si="197"/>
        <v>25</v>
      </c>
      <c r="E3138" s="26" t="str">
        <f t="shared" si="200"/>
        <v>Over</v>
      </c>
      <c r="F3138" s="26" t="str">
        <f t="shared" si="198"/>
        <v>Over</v>
      </c>
      <c r="G3138" s="26">
        <f t="shared" si="199"/>
        <v>10</v>
      </c>
    </row>
    <row r="3139" spans="1:7" ht="15" x14ac:dyDescent="0.25">
      <c r="A3139" s="1">
        <v>44385</v>
      </c>
      <c r="B3139" s="2">
        <v>0.4443171296296296</v>
      </c>
      <c r="C3139">
        <v>11</v>
      </c>
      <c r="D3139" s="24">
        <f t="shared" si="197"/>
        <v>11</v>
      </c>
      <c r="E3139" s="26" t="str">
        <f t="shared" si="200"/>
        <v>Under</v>
      </c>
      <c r="F3139" s="26" t="str">
        <f t="shared" si="198"/>
        <v>Under</v>
      </c>
      <c r="G3139" s="26">
        <f t="shared" si="199"/>
        <v>10</v>
      </c>
    </row>
    <row r="3140" spans="1:7" ht="15" x14ac:dyDescent="0.25">
      <c r="A3140" s="1">
        <v>44385</v>
      </c>
      <c r="B3140" s="2">
        <v>0.44494212962962965</v>
      </c>
      <c r="C3140">
        <v>18</v>
      </c>
      <c r="D3140" s="24">
        <f t="shared" si="197"/>
        <v>18</v>
      </c>
      <c r="E3140" s="26" t="str">
        <f t="shared" si="200"/>
        <v>Under</v>
      </c>
      <c r="F3140" s="26" t="str">
        <f t="shared" si="198"/>
        <v>Under</v>
      </c>
      <c r="G3140" s="26">
        <f t="shared" si="199"/>
        <v>10</v>
      </c>
    </row>
    <row r="3141" spans="1:7" ht="15" x14ac:dyDescent="0.25">
      <c r="A3141" s="1">
        <v>44385</v>
      </c>
      <c r="B3141" s="2">
        <v>0.44574074074074077</v>
      </c>
      <c r="C3141">
        <v>11</v>
      </c>
      <c r="D3141" s="24">
        <f t="shared" si="197"/>
        <v>11</v>
      </c>
      <c r="E3141" s="26" t="str">
        <f t="shared" si="200"/>
        <v>Under</v>
      </c>
      <c r="F3141" s="26" t="str">
        <f t="shared" si="198"/>
        <v>Under</v>
      </c>
      <c r="G3141" s="26">
        <f t="shared" si="199"/>
        <v>10</v>
      </c>
    </row>
    <row r="3142" spans="1:7" ht="15" x14ac:dyDescent="0.25">
      <c r="A3142" s="1">
        <v>44385</v>
      </c>
      <c r="B3142" s="2">
        <v>0.44689814814814816</v>
      </c>
      <c r="C3142">
        <v>22</v>
      </c>
      <c r="D3142" s="24">
        <f t="shared" si="197"/>
        <v>22</v>
      </c>
      <c r="E3142" s="26" t="str">
        <f t="shared" si="200"/>
        <v>Under</v>
      </c>
      <c r="F3142" s="26" t="str">
        <f t="shared" si="198"/>
        <v>Over</v>
      </c>
      <c r="G3142" s="26">
        <f t="shared" si="199"/>
        <v>10</v>
      </c>
    </row>
    <row r="3143" spans="1:7" ht="15" x14ac:dyDescent="0.25">
      <c r="A3143" s="1">
        <v>44385</v>
      </c>
      <c r="B3143" s="2">
        <v>0.44843749999999999</v>
      </c>
      <c r="C3143">
        <v>12</v>
      </c>
      <c r="D3143" s="24">
        <f t="shared" si="197"/>
        <v>12</v>
      </c>
      <c r="E3143" s="26" t="str">
        <f t="shared" si="200"/>
        <v>Under</v>
      </c>
      <c r="F3143" s="26" t="str">
        <f t="shared" si="198"/>
        <v>Under</v>
      </c>
      <c r="G3143" s="26">
        <f t="shared" si="199"/>
        <v>10</v>
      </c>
    </row>
    <row r="3144" spans="1:7" ht="15" x14ac:dyDescent="0.25">
      <c r="A3144" s="1">
        <v>44385</v>
      </c>
      <c r="B3144" s="2">
        <v>0.45097222222222227</v>
      </c>
      <c r="C3144">
        <v>18</v>
      </c>
      <c r="D3144" s="24">
        <f t="shared" si="197"/>
        <v>18</v>
      </c>
      <c r="E3144" s="26" t="str">
        <f t="shared" si="200"/>
        <v>Under</v>
      </c>
      <c r="F3144" s="26" t="str">
        <f t="shared" si="198"/>
        <v>Under</v>
      </c>
      <c r="G3144" s="26">
        <f t="shared" si="199"/>
        <v>10</v>
      </c>
    </row>
    <row r="3145" spans="1:7" ht="15" x14ac:dyDescent="0.25">
      <c r="A3145" s="1">
        <v>44385</v>
      </c>
      <c r="B3145" s="2">
        <v>0.45108796296296294</v>
      </c>
      <c r="C3145">
        <v>18</v>
      </c>
      <c r="D3145" s="24">
        <f t="shared" si="197"/>
        <v>18</v>
      </c>
      <c r="E3145" s="26" t="str">
        <f t="shared" si="200"/>
        <v>Under</v>
      </c>
      <c r="F3145" s="26" t="str">
        <f t="shared" si="198"/>
        <v>Under</v>
      </c>
      <c r="G3145" s="26">
        <f t="shared" si="199"/>
        <v>10</v>
      </c>
    </row>
    <row r="3146" spans="1:7" ht="15" x14ac:dyDescent="0.25">
      <c r="A3146" s="1">
        <v>44385</v>
      </c>
      <c r="B3146" s="2">
        <v>0.45375000000000004</v>
      </c>
      <c r="C3146">
        <v>16</v>
      </c>
      <c r="D3146" s="24">
        <f t="shared" si="197"/>
        <v>16</v>
      </c>
      <c r="E3146" s="26" t="str">
        <f t="shared" si="200"/>
        <v>Under</v>
      </c>
      <c r="F3146" s="26" t="str">
        <f t="shared" si="198"/>
        <v>Under</v>
      </c>
      <c r="G3146" s="26">
        <f t="shared" si="199"/>
        <v>10</v>
      </c>
    </row>
    <row r="3147" spans="1:7" ht="15" x14ac:dyDescent="0.25">
      <c r="A3147" s="1">
        <v>44385</v>
      </c>
      <c r="B3147" s="2">
        <v>0.4541782407407407</v>
      </c>
      <c r="C3147">
        <v>13</v>
      </c>
      <c r="D3147" s="24">
        <f t="shared" si="197"/>
        <v>13</v>
      </c>
      <c r="E3147" s="26" t="str">
        <f t="shared" si="200"/>
        <v>Under</v>
      </c>
      <c r="F3147" s="26" t="str">
        <f t="shared" si="198"/>
        <v>Under</v>
      </c>
      <c r="G3147" s="26">
        <f t="shared" si="199"/>
        <v>10</v>
      </c>
    </row>
    <row r="3148" spans="1:7" ht="15" x14ac:dyDescent="0.25">
      <c r="A3148" s="1">
        <v>44385</v>
      </c>
      <c r="B3148" s="2">
        <v>0.45532407407407405</v>
      </c>
      <c r="C3148">
        <v>12</v>
      </c>
      <c r="D3148" s="24">
        <f t="shared" si="197"/>
        <v>12</v>
      </c>
      <c r="E3148" s="26" t="str">
        <f t="shared" si="200"/>
        <v>Under</v>
      </c>
      <c r="F3148" s="26" t="str">
        <f t="shared" si="198"/>
        <v>Under</v>
      </c>
      <c r="G3148" s="26">
        <f t="shared" si="199"/>
        <v>10</v>
      </c>
    </row>
    <row r="3149" spans="1:7" ht="15" x14ac:dyDescent="0.25">
      <c r="A3149" s="1">
        <v>44385</v>
      </c>
      <c r="B3149" s="2">
        <v>0.45635416666666667</v>
      </c>
      <c r="C3149">
        <v>14</v>
      </c>
      <c r="D3149" s="24">
        <f t="shared" si="197"/>
        <v>14</v>
      </c>
      <c r="E3149" s="26" t="str">
        <f t="shared" si="200"/>
        <v>Under</v>
      </c>
      <c r="F3149" s="26" t="str">
        <f t="shared" si="198"/>
        <v>Under</v>
      </c>
      <c r="G3149" s="26">
        <f t="shared" si="199"/>
        <v>10</v>
      </c>
    </row>
    <row r="3150" spans="1:7" ht="15" x14ac:dyDescent="0.25">
      <c r="A3150" s="1">
        <v>44385</v>
      </c>
      <c r="B3150" s="2">
        <v>0.45725694444444448</v>
      </c>
      <c r="C3150">
        <v>11</v>
      </c>
      <c r="D3150" s="24">
        <f t="shared" si="197"/>
        <v>11</v>
      </c>
      <c r="E3150" s="26" t="str">
        <f t="shared" si="200"/>
        <v>Under</v>
      </c>
      <c r="F3150" s="26" t="str">
        <f t="shared" si="198"/>
        <v>Under</v>
      </c>
      <c r="G3150" s="26">
        <f t="shared" si="199"/>
        <v>10</v>
      </c>
    </row>
    <row r="3151" spans="1:7" ht="15" x14ac:dyDescent="0.25">
      <c r="A3151" s="1">
        <v>44385</v>
      </c>
      <c r="B3151" s="2">
        <v>0.45803240740740742</v>
      </c>
      <c r="C3151">
        <v>13</v>
      </c>
      <c r="D3151" s="24">
        <f t="shared" si="197"/>
        <v>13</v>
      </c>
      <c r="E3151" s="26" t="str">
        <f t="shared" si="200"/>
        <v>Under</v>
      </c>
      <c r="F3151" s="26" t="str">
        <f t="shared" si="198"/>
        <v>Under</v>
      </c>
      <c r="G3151" s="26">
        <f t="shared" si="199"/>
        <v>10</v>
      </c>
    </row>
    <row r="3152" spans="1:7" ht="15" x14ac:dyDescent="0.25">
      <c r="A3152" s="1">
        <v>44385</v>
      </c>
      <c r="B3152" s="2">
        <v>0.45820601851851855</v>
      </c>
      <c r="C3152">
        <v>20</v>
      </c>
      <c r="D3152" s="24">
        <f t="shared" si="197"/>
        <v>20</v>
      </c>
      <c r="E3152" s="26" t="str">
        <f t="shared" si="200"/>
        <v>Under</v>
      </c>
      <c r="F3152" s="26" t="str">
        <f t="shared" si="198"/>
        <v>Under</v>
      </c>
      <c r="G3152" s="26">
        <f t="shared" si="199"/>
        <v>10</v>
      </c>
    </row>
    <row r="3153" spans="1:7" ht="15" x14ac:dyDescent="0.25">
      <c r="A3153" s="1">
        <v>44385</v>
      </c>
      <c r="B3153" s="2">
        <v>0.45822916666666669</v>
      </c>
      <c r="C3153">
        <v>20</v>
      </c>
      <c r="D3153" s="24">
        <f t="shared" si="197"/>
        <v>20</v>
      </c>
      <c r="E3153" s="26" t="str">
        <f t="shared" si="200"/>
        <v>Under</v>
      </c>
      <c r="F3153" s="26" t="str">
        <f t="shared" si="198"/>
        <v>Under</v>
      </c>
      <c r="G3153" s="26">
        <f t="shared" si="199"/>
        <v>10</v>
      </c>
    </row>
    <row r="3154" spans="1:7" ht="15" x14ac:dyDescent="0.25">
      <c r="A3154" s="1">
        <v>44385</v>
      </c>
      <c r="B3154" s="2">
        <v>0.45846064814814813</v>
      </c>
      <c r="C3154">
        <v>16</v>
      </c>
      <c r="D3154" s="24">
        <f t="shared" si="197"/>
        <v>16</v>
      </c>
      <c r="E3154" s="26" t="str">
        <f t="shared" si="200"/>
        <v>Under</v>
      </c>
      <c r="F3154" s="26" t="str">
        <f t="shared" si="198"/>
        <v>Under</v>
      </c>
      <c r="G3154" s="26">
        <f t="shared" si="199"/>
        <v>11</v>
      </c>
    </row>
    <row r="3155" spans="1:7" ht="15" x14ac:dyDescent="0.25">
      <c r="A3155" s="1">
        <v>44385</v>
      </c>
      <c r="B3155" s="2">
        <v>0.46057870370370368</v>
      </c>
      <c r="C3155">
        <v>21</v>
      </c>
      <c r="D3155" s="24">
        <f t="shared" si="197"/>
        <v>21</v>
      </c>
      <c r="E3155" s="26" t="str">
        <f t="shared" si="200"/>
        <v>Under</v>
      </c>
      <c r="F3155" s="26" t="str">
        <f t="shared" si="198"/>
        <v>Over</v>
      </c>
      <c r="G3155" s="26">
        <f t="shared" si="199"/>
        <v>11</v>
      </c>
    </row>
    <row r="3156" spans="1:7" ht="15" x14ac:dyDescent="0.25">
      <c r="A3156" s="1">
        <v>44385</v>
      </c>
      <c r="B3156" s="2">
        <v>0.4606365740740741</v>
      </c>
      <c r="C3156">
        <v>23</v>
      </c>
      <c r="D3156" s="24">
        <f t="shared" si="197"/>
        <v>23</v>
      </c>
      <c r="E3156" s="26" t="str">
        <f t="shared" si="200"/>
        <v>Under</v>
      </c>
      <c r="F3156" s="26" t="str">
        <f t="shared" si="198"/>
        <v>Over</v>
      </c>
      <c r="G3156" s="26">
        <f t="shared" si="199"/>
        <v>11</v>
      </c>
    </row>
    <row r="3157" spans="1:7" ht="15" x14ac:dyDescent="0.25">
      <c r="A3157" s="1">
        <v>44385</v>
      </c>
      <c r="B3157" s="2">
        <v>0.46064814814814814</v>
      </c>
      <c r="C3157">
        <v>19</v>
      </c>
      <c r="D3157" s="24">
        <f t="shared" si="197"/>
        <v>19</v>
      </c>
      <c r="E3157" s="26" t="str">
        <f t="shared" si="200"/>
        <v>Under</v>
      </c>
      <c r="F3157" s="26" t="str">
        <f t="shared" si="198"/>
        <v>Under</v>
      </c>
      <c r="G3157" s="26">
        <f t="shared" si="199"/>
        <v>11</v>
      </c>
    </row>
    <row r="3158" spans="1:7" ht="15" x14ac:dyDescent="0.25">
      <c r="A3158" s="1">
        <v>44385</v>
      </c>
      <c r="B3158" s="2">
        <v>0.46090277777777783</v>
      </c>
      <c r="C3158">
        <v>13</v>
      </c>
      <c r="D3158" s="24">
        <f t="shared" si="197"/>
        <v>13</v>
      </c>
      <c r="E3158" s="26" t="str">
        <f t="shared" si="200"/>
        <v>Under</v>
      </c>
      <c r="F3158" s="26" t="str">
        <f t="shared" si="198"/>
        <v>Under</v>
      </c>
      <c r="G3158" s="26">
        <f t="shared" si="199"/>
        <v>11</v>
      </c>
    </row>
    <row r="3159" spans="1:7" ht="15" x14ac:dyDescent="0.25">
      <c r="A3159" s="1">
        <v>44385</v>
      </c>
      <c r="B3159" s="2">
        <v>0.46112268518518523</v>
      </c>
      <c r="C3159">
        <v>19</v>
      </c>
      <c r="D3159" s="24">
        <f t="shared" ref="D3159:D3222" si="201">IF(C3159="","",IF($B$9="mph",C3159,ROUND(C3159*0.6214,0)))</f>
        <v>19</v>
      </c>
      <c r="E3159" s="26" t="str">
        <f t="shared" si="200"/>
        <v>Under</v>
      </c>
      <c r="F3159" s="26" t="str">
        <f t="shared" ref="F3159:F3222" si="202">IF(D3159="","",IF(D3159&gt;$B$10,"Over","Under"))</f>
        <v>Under</v>
      </c>
      <c r="G3159" s="26">
        <f t="shared" ref="G3159:G3222" si="203">HOUR(B3159)</f>
        <v>11</v>
      </c>
    </row>
    <row r="3160" spans="1:7" ht="15" x14ac:dyDescent="0.25">
      <c r="A3160" s="1">
        <v>44385</v>
      </c>
      <c r="B3160" s="2">
        <v>0.46342592592592591</v>
      </c>
      <c r="C3160">
        <v>26</v>
      </c>
      <c r="D3160" s="24">
        <f t="shared" si="201"/>
        <v>26</v>
      </c>
      <c r="E3160" s="26" t="str">
        <f t="shared" ref="E3160:E3223" si="204">IF(D3160="","",IF(D3160&gt;$B$11,"Over","Under"))</f>
        <v>Over</v>
      </c>
      <c r="F3160" s="26" t="str">
        <f t="shared" si="202"/>
        <v>Over</v>
      </c>
      <c r="G3160" s="26">
        <f t="shared" si="203"/>
        <v>11</v>
      </c>
    </row>
    <row r="3161" spans="1:7" ht="15" x14ac:dyDescent="0.25">
      <c r="A3161" s="1">
        <v>44385</v>
      </c>
      <c r="B3161" s="2">
        <v>0.46344907407407404</v>
      </c>
      <c r="C3161">
        <v>26</v>
      </c>
      <c r="D3161" s="24">
        <f t="shared" si="201"/>
        <v>26</v>
      </c>
      <c r="E3161" s="26" t="str">
        <f t="shared" si="204"/>
        <v>Over</v>
      </c>
      <c r="F3161" s="26" t="str">
        <f t="shared" si="202"/>
        <v>Over</v>
      </c>
      <c r="G3161" s="26">
        <f t="shared" si="203"/>
        <v>11</v>
      </c>
    </row>
    <row r="3162" spans="1:7" ht="15" x14ac:dyDescent="0.25">
      <c r="A3162" s="1">
        <v>44385</v>
      </c>
      <c r="B3162" s="2">
        <v>0.4644328703703704</v>
      </c>
      <c r="C3162">
        <v>12</v>
      </c>
      <c r="D3162" s="24">
        <f t="shared" si="201"/>
        <v>12</v>
      </c>
      <c r="E3162" s="26" t="str">
        <f t="shared" si="204"/>
        <v>Under</v>
      </c>
      <c r="F3162" s="26" t="str">
        <f t="shared" si="202"/>
        <v>Under</v>
      </c>
      <c r="G3162" s="26">
        <f t="shared" si="203"/>
        <v>11</v>
      </c>
    </row>
    <row r="3163" spans="1:7" ht="15" x14ac:dyDescent="0.25">
      <c r="A3163" s="1">
        <v>44385</v>
      </c>
      <c r="B3163" s="2">
        <v>0.46489583333333334</v>
      </c>
      <c r="C3163">
        <v>14</v>
      </c>
      <c r="D3163" s="24">
        <f t="shared" si="201"/>
        <v>14</v>
      </c>
      <c r="E3163" s="26" t="str">
        <f t="shared" si="204"/>
        <v>Under</v>
      </c>
      <c r="F3163" s="26" t="str">
        <f t="shared" si="202"/>
        <v>Under</v>
      </c>
      <c r="G3163" s="26">
        <f t="shared" si="203"/>
        <v>11</v>
      </c>
    </row>
    <row r="3164" spans="1:7" ht="15" x14ac:dyDescent="0.25">
      <c r="A3164" s="1">
        <v>44385</v>
      </c>
      <c r="B3164" s="2">
        <v>0.4649537037037037</v>
      </c>
      <c r="C3164">
        <v>11</v>
      </c>
      <c r="D3164" s="24">
        <f t="shared" si="201"/>
        <v>11</v>
      </c>
      <c r="E3164" s="26" t="str">
        <f t="shared" si="204"/>
        <v>Under</v>
      </c>
      <c r="F3164" s="26" t="str">
        <f t="shared" si="202"/>
        <v>Under</v>
      </c>
      <c r="G3164" s="26">
        <f t="shared" si="203"/>
        <v>11</v>
      </c>
    </row>
    <row r="3165" spans="1:7" ht="15" x14ac:dyDescent="0.25">
      <c r="A3165" s="1">
        <v>44385</v>
      </c>
      <c r="B3165" s="2">
        <v>0.46504629629629629</v>
      </c>
      <c r="C3165">
        <v>15</v>
      </c>
      <c r="D3165" s="24">
        <f t="shared" si="201"/>
        <v>15</v>
      </c>
      <c r="E3165" s="26" t="str">
        <f t="shared" si="204"/>
        <v>Under</v>
      </c>
      <c r="F3165" s="26" t="str">
        <f t="shared" si="202"/>
        <v>Under</v>
      </c>
      <c r="G3165" s="26">
        <f t="shared" si="203"/>
        <v>11</v>
      </c>
    </row>
    <row r="3166" spans="1:7" ht="15" x14ac:dyDescent="0.25">
      <c r="A3166" s="1">
        <v>44385</v>
      </c>
      <c r="B3166" s="2">
        <v>0.46531250000000002</v>
      </c>
      <c r="C3166">
        <v>22</v>
      </c>
      <c r="D3166" s="24">
        <f t="shared" si="201"/>
        <v>22</v>
      </c>
      <c r="E3166" s="26" t="str">
        <f t="shared" si="204"/>
        <v>Under</v>
      </c>
      <c r="F3166" s="26" t="str">
        <f t="shared" si="202"/>
        <v>Over</v>
      </c>
      <c r="G3166" s="26">
        <f t="shared" si="203"/>
        <v>11</v>
      </c>
    </row>
    <row r="3167" spans="1:7" ht="15" x14ac:dyDescent="0.25">
      <c r="A3167" s="1">
        <v>44385</v>
      </c>
      <c r="B3167" s="2">
        <v>0.46597222222222223</v>
      </c>
      <c r="C3167">
        <v>13</v>
      </c>
      <c r="D3167" s="24">
        <f t="shared" si="201"/>
        <v>13</v>
      </c>
      <c r="E3167" s="26" t="str">
        <f t="shared" si="204"/>
        <v>Under</v>
      </c>
      <c r="F3167" s="26" t="str">
        <f t="shared" si="202"/>
        <v>Under</v>
      </c>
      <c r="G3167" s="26">
        <f t="shared" si="203"/>
        <v>11</v>
      </c>
    </row>
    <row r="3168" spans="1:7" ht="15" x14ac:dyDescent="0.25">
      <c r="A3168" s="1">
        <v>44385</v>
      </c>
      <c r="B3168" s="2">
        <v>0.46635416666666668</v>
      </c>
      <c r="C3168">
        <v>15</v>
      </c>
      <c r="D3168" s="24">
        <f t="shared" si="201"/>
        <v>15</v>
      </c>
      <c r="E3168" s="26" t="str">
        <f t="shared" si="204"/>
        <v>Under</v>
      </c>
      <c r="F3168" s="26" t="str">
        <f t="shared" si="202"/>
        <v>Under</v>
      </c>
      <c r="G3168" s="26">
        <f t="shared" si="203"/>
        <v>11</v>
      </c>
    </row>
    <row r="3169" spans="1:7" ht="15" x14ac:dyDescent="0.25">
      <c r="A3169" s="1">
        <v>44385</v>
      </c>
      <c r="B3169" s="2">
        <v>0.46689814814814817</v>
      </c>
      <c r="C3169">
        <v>17</v>
      </c>
      <c r="D3169" s="24">
        <f t="shared" si="201"/>
        <v>17</v>
      </c>
      <c r="E3169" s="26" t="str">
        <f t="shared" si="204"/>
        <v>Under</v>
      </c>
      <c r="F3169" s="26" t="str">
        <f t="shared" si="202"/>
        <v>Under</v>
      </c>
      <c r="G3169" s="26">
        <f t="shared" si="203"/>
        <v>11</v>
      </c>
    </row>
    <row r="3170" spans="1:7" ht="15" x14ac:dyDescent="0.25">
      <c r="A3170" s="1">
        <v>44385</v>
      </c>
      <c r="B3170" s="2">
        <v>0.46782407407407406</v>
      </c>
      <c r="C3170">
        <v>14</v>
      </c>
      <c r="D3170" s="24">
        <f t="shared" si="201"/>
        <v>14</v>
      </c>
      <c r="E3170" s="26" t="str">
        <f t="shared" si="204"/>
        <v>Under</v>
      </c>
      <c r="F3170" s="26" t="str">
        <f t="shared" si="202"/>
        <v>Under</v>
      </c>
      <c r="G3170" s="26">
        <f t="shared" si="203"/>
        <v>11</v>
      </c>
    </row>
    <row r="3171" spans="1:7" ht="15" x14ac:dyDescent="0.25">
      <c r="A3171" s="1">
        <v>44385</v>
      </c>
      <c r="B3171" s="2">
        <v>0.46843750000000001</v>
      </c>
      <c r="C3171">
        <v>13</v>
      </c>
      <c r="D3171" s="24">
        <f t="shared" si="201"/>
        <v>13</v>
      </c>
      <c r="E3171" s="26" t="str">
        <f t="shared" si="204"/>
        <v>Under</v>
      </c>
      <c r="F3171" s="26" t="str">
        <f t="shared" si="202"/>
        <v>Under</v>
      </c>
      <c r="G3171" s="26">
        <f t="shared" si="203"/>
        <v>11</v>
      </c>
    </row>
    <row r="3172" spans="1:7" ht="15" x14ac:dyDescent="0.25">
      <c r="A3172" s="1">
        <v>44385</v>
      </c>
      <c r="B3172" s="2">
        <v>0.46892361111111108</v>
      </c>
      <c r="C3172">
        <v>19</v>
      </c>
      <c r="D3172" s="24">
        <f t="shared" si="201"/>
        <v>19</v>
      </c>
      <c r="E3172" s="26" t="str">
        <f t="shared" si="204"/>
        <v>Under</v>
      </c>
      <c r="F3172" s="26" t="str">
        <f t="shared" si="202"/>
        <v>Under</v>
      </c>
      <c r="G3172" s="26">
        <f t="shared" si="203"/>
        <v>11</v>
      </c>
    </row>
    <row r="3173" spans="1:7" ht="15" x14ac:dyDescent="0.25">
      <c r="A3173" s="1">
        <v>44385</v>
      </c>
      <c r="B3173" s="2">
        <v>0.47070601851851851</v>
      </c>
      <c r="C3173">
        <v>19</v>
      </c>
      <c r="D3173" s="24">
        <f t="shared" si="201"/>
        <v>19</v>
      </c>
      <c r="E3173" s="26" t="str">
        <f t="shared" si="204"/>
        <v>Under</v>
      </c>
      <c r="F3173" s="26" t="str">
        <f t="shared" si="202"/>
        <v>Under</v>
      </c>
      <c r="G3173" s="26">
        <f t="shared" si="203"/>
        <v>11</v>
      </c>
    </row>
    <row r="3174" spans="1:7" ht="15" x14ac:dyDescent="0.25">
      <c r="A3174" s="1">
        <v>44385</v>
      </c>
      <c r="B3174" s="2">
        <v>0.47072916666666664</v>
      </c>
      <c r="C3174">
        <v>15</v>
      </c>
      <c r="D3174" s="24">
        <f t="shared" si="201"/>
        <v>15</v>
      </c>
      <c r="E3174" s="26" t="str">
        <f t="shared" si="204"/>
        <v>Under</v>
      </c>
      <c r="F3174" s="26" t="str">
        <f t="shared" si="202"/>
        <v>Under</v>
      </c>
      <c r="G3174" s="26">
        <f t="shared" si="203"/>
        <v>11</v>
      </c>
    </row>
    <row r="3175" spans="1:7" ht="15" x14ac:dyDescent="0.25">
      <c r="A3175" s="1">
        <v>44385</v>
      </c>
      <c r="B3175" s="2">
        <v>0.47098379629629633</v>
      </c>
      <c r="C3175">
        <v>16</v>
      </c>
      <c r="D3175" s="24">
        <f t="shared" si="201"/>
        <v>16</v>
      </c>
      <c r="E3175" s="26" t="str">
        <f t="shared" si="204"/>
        <v>Under</v>
      </c>
      <c r="F3175" s="26" t="str">
        <f t="shared" si="202"/>
        <v>Under</v>
      </c>
      <c r="G3175" s="26">
        <f t="shared" si="203"/>
        <v>11</v>
      </c>
    </row>
    <row r="3176" spans="1:7" ht="15" x14ac:dyDescent="0.25">
      <c r="A3176" s="1">
        <v>44385</v>
      </c>
      <c r="B3176" s="2">
        <v>0.47104166666666664</v>
      </c>
      <c r="C3176">
        <v>18</v>
      </c>
      <c r="D3176" s="24">
        <f t="shared" si="201"/>
        <v>18</v>
      </c>
      <c r="E3176" s="26" t="str">
        <f t="shared" si="204"/>
        <v>Under</v>
      </c>
      <c r="F3176" s="26" t="str">
        <f t="shared" si="202"/>
        <v>Under</v>
      </c>
      <c r="G3176" s="26">
        <f t="shared" si="203"/>
        <v>11</v>
      </c>
    </row>
    <row r="3177" spans="1:7" ht="15" x14ac:dyDescent="0.25">
      <c r="A3177" s="1">
        <v>44385</v>
      </c>
      <c r="B3177" s="2">
        <v>0.47115740740740741</v>
      </c>
      <c r="C3177">
        <v>15</v>
      </c>
      <c r="D3177" s="24">
        <f t="shared" si="201"/>
        <v>15</v>
      </c>
      <c r="E3177" s="26" t="str">
        <f t="shared" si="204"/>
        <v>Under</v>
      </c>
      <c r="F3177" s="26" t="str">
        <f t="shared" si="202"/>
        <v>Under</v>
      </c>
      <c r="G3177" s="26">
        <f t="shared" si="203"/>
        <v>11</v>
      </c>
    </row>
    <row r="3178" spans="1:7" ht="15" x14ac:dyDescent="0.25">
      <c r="A3178" s="1">
        <v>44385</v>
      </c>
      <c r="B3178" s="2">
        <v>0.47210648148148149</v>
      </c>
      <c r="C3178">
        <v>11</v>
      </c>
      <c r="D3178" s="24">
        <f t="shared" si="201"/>
        <v>11</v>
      </c>
      <c r="E3178" s="26" t="str">
        <f t="shared" si="204"/>
        <v>Under</v>
      </c>
      <c r="F3178" s="26" t="str">
        <f t="shared" si="202"/>
        <v>Under</v>
      </c>
      <c r="G3178" s="26">
        <f t="shared" si="203"/>
        <v>11</v>
      </c>
    </row>
    <row r="3179" spans="1:7" ht="15" x14ac:dyDescent="0.25">
      <c r="A3179" s="1">
        <v>44385</v>
      </c>
      <c r="B3179" s="2">
        <v>0.4727777777777778</v>
      </c>
      <c r="C3179">
        <v>14</v>
      </c>
      <c r="D3179" s="24">
        <f t="shared" si="201"/>
        <v>14</v>
      </c>
      <c r="E3179" s="26" t="str">
        <f t="shared" si="204"/>
        <v>Under</v>
      </c>
      <c r="F3179" s="26" t="str">
        <f t="shared" si="202"/>
        <v>Under</v>
      </c>
      <c r="G3179" s="26">
        <f t="shared" si="203"/>
        <v>11</v>
      </c>
    </row>
    <row r="3180" spans="1:7" ht="15" x14ac:dyDescent="0.25">
      <c r="A3180" s="1">
        <v>44385</v>
      </c>
      <c r="B3180" s="2">
        <v>0.47335648148148146</v>
      </c>
      <c r="C3180">
        <v>12</v>
      </c>
      <c r="D3180" s="24">
        <f t="shared" si="201"/>
        <v>12</v>
      </c>
      <c r="E3180" s="26" t="str">
        <f t="shared" si="204"/>
        <v>Under</v>
      </c>
      <c r="F3180" s="26" t="str">
        <f t="shared" si="202"/>
        <v>Under</v>
      </c>
      <c r="G3180" s="26">
        <f t="shared" si="203"/>
        <v>11</v>
      </c>
    </row>
    <row r="3181" spans="1:7" ht="15" x14ac:dyDescent="0.25">
      <c r="A3181" s="1">
        <v>44385</v>
      </c>
      <c r="B3181" s="2">
        <v>0.47357638888888887</v>
      </c>
      <c r="C3181">
        <v>18</v>
      </c>
      <c r="D3181" s="24">
        <f t="shared" si="201"/>
        <v>18</v>
      </c>
      <c r="E3181" s="26" t="str">
        <f t="shared" si="204"/>
        <v>Under</v>
      </c>
      <c r="F3181" s="26" t="str">
        <f t="shared" si="202"/>
        <v>Under</v>
      </c>
      <c r="G3181" s="26">
        <f t="shared" si="203"/>
        <v>11</v>
      </c>
    </row>
    <row r="3182" spans="1:7" ht="15" x14ac:dyDescent="0.25">
      <c r="A3182" s="1">
        <v>44385</v>
      </c>
      <c r="B3182" s="2">
        <v>0.47363425925925928</v>
      </c>
      <c r="C3182">
        <v>16</v>
      </c>
      <c r="D3182" s="24">
        <f t="shared" si="201"/>
        <v>16</v>
      </c>
      <c r="E3182" s="26" t="str">
        <f t="shared" si="204"/>
        <v>Under</v>
      </c>
      <c r="F3182" s="26" t="str">
        <f t="shared" si="202"/>
        <v>Under</v>
      </c>
      <c r="G3182" s="26">
        <f t="shared" si="203"/>
        <v>11</v>
      </c>
    </row>
    <row r="3183" spans="1:7" ht="15" x14ac:dyDescent="0.25">
      <c r="A3183" s="1">
        <v>44385</v>
      </c>
      <c r="B3183" s="2">
        <v>0.47408564814814813</v>
      </c>
      <c r="C3183">
        <v>14</v>
      </c>
      <c r="D3183" s="24">
        <f t="shared" si="201"/>
        <v>14</v>
      </c>
      <c r="E3183" s="26" t="str">
        <f t="shared" si="204"/>
        <v>Under</v>
      </c>
      <c r="F3183" s="26" t="str">
        <f t="shared" si="202"/>
        <v>Under</v>
      </c>
      <c r="G3183" s="26">
        <f t="shared" si="203"/>
        <v>11</v>
      </c>
    </row>
    <row r="3184" spans="1:7" ht="15" x14ac:dyDescent="0.25">
      <c r="A3184" s="1">
        <v>44385</v>
      </c>
      <c r="B3184" s="2">
        <v>0.47479166666666667</v>
      </c>
      <c r="C3184">
        <v>11</v>
      </c>
      <c r="D3184" s="24">
        <f t="shared" si="201"/>
        <v>11</v>
      </c>
      <c r="E3184" s="26" t="str">
        <f t="shared" si="204"/>
        <v>Under</v>
      </c>
      <c r="F3184" s="26" t="str">
        <f t="shared" si="202"/>
        <v>Under</v>
      </c>
      <c r="G3184" s="26">
        <f t="shared" si="203"/>
        <v>11</v>
      </c>
    </row>
    <row r="3185" spans="1:7" ht="15" x14ac:dyDescent="0.25">
      <c r="A3185" s="1">
        <v>44385</v>
      </c>
      <c r="B3185" s="2">
        <v>0.47565972222222225</v>
      </c>
      <c r="C3185">
        <v>13</v>
      </c>
      <c r="D3185" s="24">
        <f t="shared" si="201"/>
        <v>13</v>
      </c>
      <c r="E3185" s="26" t="str">
        <f t="shared" si="204"/>
        <v>Under</v>
      </c>
      <c r="F3185" s="26" t="str">
        <f t="shared" si="202"/>
        <v>Under</v>
      </c>
      <c r="G3185" s="26">
        <f t="shared" si="203"/>
        <v>11</v>
      </c>
    </row>
    <row r="3186" spans="1:7" ht="15" x14ac:dyDescent="0.25">
      <c r="A3186" s="1">
        <v>44385</v>
      </c>
      <c r="B3186" s="2">
        <v>0.47775462962962961</v>
      </c>
      <c r="C3186">
        <v>9</v>
      </c>
      <c r="D3186" s="24">
        <f t="shared" si="201"/>
        <v>9</v>
      </c>
      <c r="E3186" s="26" t="str">
        <f t="shared" si="204"/>
        <v>Under</v>
      </c>
      <c r="F3186" s="26" t="str">
        <f t="shared" si="202"/>
        <v>Under</v>
      </c>
      <c r="G3186" s="26">
        <f t="shared" si="203"/>
        <v>11</v>
      </c>
    </row>
    <row r="3187" spans="1:7" ht="15" x14ac:dyDescent="0.25">
      <c r="A3187" s="1">
        <v>44385</v>
      </c>
      <c r="B3187" s="2">
        <v>0.47925925925925927</v>
      </c>
      <c r="C3187">
        <v>26</v>
      </c>
      <c r="D3187" s="24">
        <f t="shared" si="201"/>
        <v>26</v>
      </c>
      <c r="E3187" s="26" t="str">
        <f t="shared" si="204"/>
        <v>Over</v>
      </c>
      <c r="F3187" s="26" t="str">
        <f t="shared" si="202"/>
        <v>Over</v>
      </c>
      <c r="G3187" s="26">
        <f t="shared" si="203"/>
        <v>11</v>
      </c>
    </row>
    <row r="3188" spans="1:7" ht="15" x14ac:dyDescent="0.25">
      <c r="A3188" s="1">
        <v>44385</v>
      </c>
      <c r="B3188" s="2">
        <v>0.48031249999999998</v>
      </c>
      <c r="C3188">
        <v>27</v>
      </c>
      <c r="D3188" s="24">
        <f t="shared" si="201"/>
        <v>27</v>
      </c>
      <c r="E3188" s="26" t="str">
        <f t="shared" si="204"/>
        <v>Over</v>
      </c>
      <c r="F3188" s="26" t="str">
        <f t="shared" si="202"/>
        <v>Over</v>
      </c>
      <c r="G3188" s="26">
        <f t="shared" si="203"/>
        <v>11</v>
      </c>
    </row>
    <row r="3189" spans="1:7" ht="15" x14ac:dyDescent="0.25">
      <c r="A3189" s="1">
        <v>44385</v>
      </c>
      <c r="B3189" s="2">
        <v>0.48033564814814816</v>
      </c>
      <c r="C3189">
        <v>26</v>
      </c>
      <c r="D3189" s="24">
        <f t="shared" si="201"/>
        <v>26</v>
      </c>
      <c r="E3189" s="26" t="str">
        <f t="shared" si="204"/>
        <v>Over</v>
      </c>
      <c r="F3189" s="26" t="str">
        <f t="shared" si="202"/>
        <v>Over</v>
      </c>
      <c r="G3189" s="26">
        <f t="shared" si="203"/>
        <v>11</v>
      </c>
    </row>
    <row r="3190" spans="1:7" ht="15" x14ac:dyDescent="0.25">
      <c r="A3190" s="1">
        <v>44385</v>
      </c>
      <c r="B3190" s="2">
        <v>0.48037037037037034</v>
      </c>
      <c r="C3190">
        <v>18</v>
      </c>
      <c r="D3190" s="24">
        <f t="shared" si="201"/>
        <v>18</v>
      </c>
      <c r="E3190" s="26" t="str">
        <f t="shared" si="204"/>
        <v>Under</v>
      </c>
      <c r="F3190" s="26" t="str">
        <f t="shared" si="202"/>
        <v>Under</v>
      </c>
      <c r="G3190" s="26">
        <f t="shared" si="203"/>
        <v>11</v>
      </c>
    </row>
    <row r="3191" spans="1:7" ht="15" x14ac:dyDescent="0.25">
      <c r="A3191" s="1">
        <v>44385</v>
      </c>
      <c r="B3191" s="2">
        <v>0.4811111111111111</v>
      </c>
      <c r="C3191">
        <v>11</v>
      </c>
      <c r="D3191" s="24">
        <f t="shared" si="201"/>
        <v>11</v>
      </c>
      <c r="E3191" s="26" t="str">
        <f t="shared" si="204"/>
        <v>Under</v>
      </c>
      <c r="F3191" s="26" t="str">
        <f t="shared" si="202"/>
        <v>Under</v>
      </c>
      <c r="G3191" s="26">
        <f t="shared" si="203"/>
        <v>11</v>
      </c>
    </row>
    <row r="3192" spans="1:7" ht="15" x14ac:dyDescent="0.25">
      <c r="A3192" s="1">
        <v>44385</v>
      </c>
      <c r="B3192" s="2">
        <v>0.48156249999999995</v>
      </c>
      <c r="C3192">
        <v>23</v>
      </c>
      <c r="D3192" s="24">
        <f t="shared" si="201"/>
        <v>23</v>
      </c>
      <c r="E3192" s="26" t="str">
        <f t="shared" si="204"/>
        <v>Under</v>
      </c>
      <c r="F3192" s="26" t="str">
        <f t="shared" si="202"/>
        <v>Over</v>
      </c>
      <c r="G3192" s="26">
        <f t="shared" si="203"/>
        <v>11</v>
      </c>
    </row>
    <row r="3193" spans="1:7" ht="15" x14ac:dyDescent="0.25">
      <c r="A3193" s="1">
        <v>44385</v>
      </c>
      <c r="B3193" s="2">
        <v>0.48252314814814817</v>
      </c>
      <c r="C3193">
        <v>14</v>
      </c>
      <c r="D3193" s="24">
        <f t="shared" si="201"/>
        <v>14</v>
      </c>
      <c r="E3193" s="26" t="str">
        <f t="shared" si="204"/>
        <v>Under</v>
      </c>
      <c r="F3193" s="26" t="str">
        <f t="shared" si="202"/>
        <v>Under</v>
      </c>
      <c r="G3193" s="26">
        <f t="shared" si="203"/>
        <v>11</v>
      </c>
    </row>
    <row r="3194" spans="1:7" ht="15" x14ac:dyDescent="0.25">
      <c r="A3194" s="1">
        <v>44385</v>
      </c>
      <c r="B3194" s="2">
        <v>0.48288194444444449</v>
      </c>
      <c r="C3194">
        <v>20</v>
      </c>
      <c r="D3194" s="24">
        <f t="shared" si="201"/>
        <v>20</v>
      </c>
      <c r="E3194" s="26" t="str">
        <f t="shared" si="204"/>
        <v>Under</v>
      </c>
      <c r="F3194" s="26" t="str">
        <f t="shared" si="202"/>
        <v>Under</v>
      </c>
      <c r="G3194" s="26">
        <f t="shared" si="203"/>
        <v>11</v>
      </c>
    </row>
    <row r="3195" spans="1:7" ht="15" x14ac:dyDescent="0.25">
      <c r="A3195" s="1">
        <v>44385</v>
      </c>
      <c r="B3195" s="2">
        <v>0.48289351851851853</v>
      </c>
      <c r="C3195">
        <v>18</v>
      </c>
      <c r="D3195" s="24">
        <f t="shared" si="201"/>
        <v>18</v>
      </c>
      <c r="E3195" s="26" t="str">
        <f t="shared" si="204"/>
        <v>Under</v>
      </c>
      <c r="F3195" s="26" t="str">
        <f t="shared" si="202"/>
        <v>Under</v>
      </c>
      <c r="G3195" s="26">
        <f t="shared" si="203"/>
        <v>11</v>
      </c>
    </row>
    <row r="3196" spans="1:7" ht="15" x14ac:dyDescent="0.25">
      <c r="A3196" s="1">
        <v>44385</v>
      </c>
      <c r="B3196" s="2">
        <v>0.48366898148148146</v>
      </c>
      <c r="C3196">
        <v>10</v>
      </c>
      <c r="D3196" s="24">
        <f t="shared" si="201"/>
        <v>10</v>
      </c>
      <c r="E3196" s="26" t="str">
        <f t="shared" si="204"/>
        <v>Under</v>
      </c>
      <c r="F3196" s="26" t="str">
        <f t="shared" si="202"/>
        <v>Under</v>
      </c>
      <c r="G3196" s="26">
        <f t="shared" si="203"/>
        <v>11</v>
      </c>
    </row>
    <row r="3197" spans="1:7" ht="15" x14ac:dyDescent="0.25">
      <c r="A3197" s="1">
        <v>44385</v>
      </c>
      <c r="B3197" s="2">
        <v>0.48372685185185182</v>
      </c>
      <c r="C3197">
        <v>13</v>
      </c>
      <c r="D3197" s="24">
        <f t="shared" si="201"/>
        <v>13</v>
      </c>
      <c r="E3197" s="26" t="str">
        <f t="shared" si="204"/>
        <v>Under</v>
      </c>
      <c r="F3197" s="26" t="str">
        <f t="shared" si="202"/>
        <v>Under</v>
      </c>
      <c r="G3197" s="26">
        <f t="shared" si="203"/>
        <v>11</v>
      </c>
    </row>
    <row r="3198" spans="1:7" ht="15" x14ac:dyDescent="0.25">
      <c r="A3198" s="1">
        <v>44385</v>
      </c>
      <c r="B3198" s="2">
        <v>0.48530092592592594</v>
      </c>
      <c r="C3198">
        <v>14</v>
      </c>
      <c r="D3198" s="24">
        <f t="shared" si="201"/>
        <v>14</v>
      </c>
      <c r="E3198" s="26" t="str">
        <f t="shared" si="204"/>
        <v>Under</v>
      </c>
      <c r="F3198" s="26" t="str">
        <f t="shared" si="202"/>
        <v>Under</v>
      </c>
      <c r="G3198" s="26">
        <f t="shared" si="203"/>
        <v>11</v>
      </c>
    </row>
    <row r="3199" spans="1:7" ht="15" x14ac:dyDescent="0.25">
      <c r="A3199" s="1">
        <v>44385</v>
      </c>
      <c r="B3199" s="2">
        <v>0.48828703703703707</v>
      </c>
      <c r="C3199">
        <v>18</v>
      </c>
      <c r="D3199" s="24">
        <f t="shared" si="201"/>
        <v>18</v>
      </c>
      <c r="E3199" s="26" t="str">
        <f t="shared" si="204"/>
        <v>Under</v>
      </c>
      <c r="F3199" s="26" t="str">
        <f t="shared" si="202"/>
        <v>Under</v>
      </c>
      <c r="G3199" s="26">
        <f t="shared" si="203"/>
        <v>11</v>
      </c>
    </row>
    <row r="3200" spans="1:7" ht="15" x14ac:dyDescent="0.25">
      <c r="A3200" s="1">
        <v>44385</v>
      </c>
      <c r="B3200" s="2">
        <v>0.4889236111111111</v>
      </c>
      <c r="C3200">
        <v>13</v>
      </c>
      <c r="D3200" s="24">
        <f t="shared" si="201"/>
        <v>13</v>
      </c>
      <c r="E3200" s="26" t="str">
        <f t="shared" si="204"/>
        <v>Under</v>
      </c>
      <c r="F3200" s="26" t="str">
        <f t="shared" si="202"/>
        <v>Under</v>
      </c>
      <c r="G3200" s="26">
        <f t="shared" si="203"/>
        <v>11</v>
      </c>
    </row>
    <row r="3201" spans="1:7" ht="15" x14ac:dyDescent="0.25">
      <c r="A3201" s="1">
        <v>44385</v>
      </c>
      <c r="B3201" s="2">
        <v>0.48935185185185182</v>
      </c>
      <c r="C3201">
        <v>12</v>
      </c>
      <c r="D3201" s="24">
        <f t="shared" si="201"/>
        <v>12</v>
      </c>
      <c r="E3201" s="26" t="str">
        <f t="shared" si="204"/>
        <v>Under</v>
      </c>
      <c r="F3201" s="26" t="str">
        <f t="shared" si="202"/>
        <v>Under</v>
      </c>
      <c r="G3201" s="26">
        <f t="shared" si="203"/>
        <v>11</v>
      </c>
    </row>
    <row r="3202" spans="1:7" ht="15" x14ac:dyDescent="0.25">
      <c r="A3202" s="1">
        <v>44385</v>
      </c>
      <c r="B3202" s="2">
        <v>0.48982638888888891</v>
      </c>
      <c r="C3202">
        <v>11</v>
      </c>
      <c r="D3202" s="24">
        <f t="shared" si="201"/>
        <v>11</v>
      </c>
      <c r="E3202" s="26" t="str">
        <f t="shared" si="204"/>
        <v>Under</v>
      </c>
      <c r="F3202" s="26" t="str">
        <f t="shared" si="202"/>
        <v>Under</v>
      </c>
      <c r="G3202" s="26">
        <f t="shared" si="203"/>
        <v>11</v>
      </c>
    </row>
    <row r="3203" spans="1:7" ht="15" x14ac:dyDescent="0.25">
      <c r="A3203" s="1">
        <v>44385</v>
      </c>
      <c r="B3203" s="2">
        <v>0.49069444444444449</v>
      </c>
      <c r="C3203">
        <v>14</v>
      </c>
      <c r="D3203" s="24">
        <f t="shared" si="201"/>
        <v>14</v>
      </c>
      <c r="E3203" s="26" t="str">
        <f t="shared" si="204"/>
        <v>Under</v>
      </c>
      <c r="F3203" s="26" t="str">
        <f t="shared" si="202"/>
        <v>Under</v>
      </c>
      <c r="G3203" s="26">
        <f t="shared" si="203"/>
        <v>11</v>
      </c>
    </row>
    <row r="3204" spans="1:7" ht="15" x14ac:dyDescent="0.25">
      <c r="A3204" s="1">
        <v>44385</v>
      </c>
      <c r="B3204" s="2">
        <v>0.49150462962962965</v>
      </c>
      <c r="C3204">
        <v>13</v>
      </c>
      <c r="D3204" s="24">
        <f t="shared" si="201"/>
        <v>13</v>
      </c>
      <c r="E3204" s="26" t="str">
        <f t="shared" si="204"/>
        <v>Under</v>
      </c>
      <c r="F3204" s="26" t="str">
        <f t="shared" si="202"/>
        <v>Under</v>
      </c>
      <c r="G3204" s="26">
        <f t="shared" si="203"/>
        <v>11</v>
      </c>
    </row>
    <row r="3205" spans="1:7" ht="15" x14ac:dyDescent="0.25">
      <c r="A3205" s="1">
        <v>44385</v>
      </c>
      <c r="B3205" s="2">
        <v>0.49189814814814814</v>
      </c>
      <c r="C3205">
        <v>18</v>
      </c>
      <c r="D3205" s="24">
        <f t="shared" si="201"/>
        <v>18</v>
      </c>
      <c r="E3205" s="26" t="str">
        <f t="shared" si="204"/>
        <v>Under</v>
      </c>
      <c r="F3205" s="26" t="str">
        <f t="shared" si="202"/>
        <v>Under</v>
      </c>
      <c r="G3205" s="26">
        <f t="shared" si="203"/>
        <v>11</v>
      </c>
    </row>
    <row r="3206" spans="1:7" ht="15" x14ac:dyDescent="0.25">
      <c r="A3206" s="1">
        <v>44385</v>
      </c>
      <c r="B3206" s="2">
        <v>0.49193287037037042</v>
      </c>
      <c r="C3206">
        <v>14</v>
      </c>
      <c r="D3206" s="24">
        <f t="shared" si="201"/>
        <v>14</v>
      </c>
      <c r="E3206" s="26" t="str">
        <f t="shared" si="204"/>
        <v>Under</v>
      </c>
      <c r="F3206" s="26" t="str">
        <f t="shared" si="202"/>
        <v>Under</v>
      </c>
      <c r="G3206" s="26">
        <f t="shared" si="203"/>
        <v>11</v>
      </c>
    </row>
    <row r="3207" spans="1:7" ht="15" x14ac:dyDescent="0.25">
      <c r="A3207" s="1">
        <v>44385</v>
      </c>
      <c r="B3207" s="2">
        <v>0.49358796296296298</v>
      </c>
      <c r="C3207">
        <v>17</v>
      </c>
      <c r="D3207" s="24">
        <f t="shared" si="201"/>
        <v>17</v>
      </c>
      <c r="E3207" s="26" t="str">
        <f t="shared" si="204"/>
        <v>Under</v>
      </c>
      <c r="F3207" s="26" t="str">
        <f t="shared" si="202"/>
        <v>Under</v>
      </c>
      <c r="G3207" s="26">
        <f t="shared" si="203"/>
        <v>11</v>
      </c>
    </row>
    <row r="3208" spans="1:7" ht="15" x14ac:dyDescent="0.25">
      <c r="A3208" s="1">
        <v>44385</v>
      </c>
      <c r="B3208" s="2">
        <v>0.49543981481481486</v>
      </c>
      <c r="C3208">
        <v>19</v>
      </c>
      <c r="D3208" s="24">
        <f t="shared" si="201"/>
        <v>19</v>
      </c>
      <c r="E3208" s="26" t="str">
        <f t="shared" si="204"/>
        <v>Under</v>
      </c>
      <c r="F3208" s="26" t="str">
        <f t="shared" si="202"/>
        <v>Under</v>
      </c>
      <c r="G3208" s="26">
        <f t="shared" si="203"/>
        <v>11</v>
      </c>
    </row>
    <row r="3209" spans="1:7" ht="15" x14ac:dyDescent="0.25">
      <c r="A3209" s="1">
        <v>44385</v>
      </c>
      <c r="B3209" s="2">
        <v>0.49619212962962966</v>
      </c>
      <c r="C3209">
        <v>19</v>
      </c>
      <c r="D3209" s="24">
        <f t="shared" si="201"/>
        <v>19</v>
      </c>
      <c r="E3209" s="26" t="str">
        <f t="shared" si="204"/>
        <v>Under</v>
      </c>
      <c r="F3209" s="26" t="str">
        <f t="shared" si="202"/>
        <v>Under</v>
      </c>
      <c r="G3209" s="26">
        <f t="shared" si="203"/>
        <v>11</v>
      </c>
    </row>
    <row r="3210" spans="1:7" ht="15" x14ac:dyDescent="0.25">
      <c r="A3210" s="1">
        <v>44385</v>
      </c>
      <c r="B3210" s="2">
        <v>0.49638888888888894</v>
      </c>
      <c r="C3210">
        <v>10</v>
      </c>
      <c r="D3210" s="24">
        <f t="shared" si="201"/>
        <v>10</v>
      </c>
      <c r="E3210" s="26" t="str">
        <f t="shared" si="204"/>
        <v>Under</v>
      </c>
      <c r="F3210" s="26" t="str">
        <f t="shared" si="202"/>
        <v>Under</v>
      </c>
      <c r="G3210" s="26">
        <f t="shared" si="203"/>
        <v>11</v>
      </c>
    </row>
    <row r="3211" spans="1:7" ht="15" x14ac:dyDescent="0.25">
      <c r="A3211" s="1">
        <v>44385</v>
      </c>
      <c r="B3211" s="2">
        <v>0.49681712962962959</v>
      </c>
      <c r="C3211">
        <v>10</v>
      </c>
      <c r="D3211" s="24">
        <f t="shared" si="201"/>
        <v>10</v>
      </c>
      <c r="E3211" s="26" t="str">
        <f t="shared" si="204"/>
        <v>Under</v>
      </c>
      <c r="F3211" s="26" t="str">
        <f t="shared" si="202"/>
        <v>Under</v>
      </c>
      <c r="G3211" s="26">
        <f t="shared" si="203"/>
        <v>11</v>
      </c>
    </row>
    <row r="3212" spans="1:7" ht="15" x14ac:dyDescent="0.25">
      <c r="A3212" s="1">
        <v>44385</v>
      </c>
      <c r="B3212" s="2">
        <v>0.49682870370370374</v>
      </c>
      <c r="C3212">
        <v>10</v>
      </c>
      <c r="D3212" s="24">
        <f t="shared" si="201"/>
        <v>10</v>
      </c>
      <c r="E3212" s="26" t="str">
        <f t="shared" si="204"/>
        <v>Under</v>
      </c>
      <c r="F3212" s="26" t="str">
        <f t="shared" si="202"/>
        <v>Under</v>
      </c>
      <c r="G3212" s="26">
        <f t="shared" si="203"/>
        <v>11</v>
      </c>
    </row>
    <row r="3213" spans="1:7" ht="15" x14ac:dyDescent="0.25">
      <c r="A3213" s="1">
        <v>44385</v>
      </c>
      <c r="B3213" s="2">
        <v>0.49850694444444449</v>
      </c>
      <c r="C3213">
        <v>13</v>
      </c>
      <c r="D3213" s="24">
        <f t="shared" si="201"/>
        <v>13</v>
      </c>
      <c r="E3213" s="26" t="str">
        <f t="shared" si="204"/>
        <v>Under</v>
      </c>
      <c r="F3213" s="26" t="str">
        <f t="shared" si="202"/>
        <v>Under</v>
      </c>
      <c r="G3213" s="26">
        <f t="shared" si="203"/>
        <v>11</v>
      </c>
    </row>
    <row r="3214" spans="1:7" ht="15" x14ac:dyDescent="0.25">
      <c r="A3214" s="1">
        <v>44385</v>
      </c>
      <c r="B3214" s="2">
        <v>0.49857638888888894</v>
      </c>
      <c r="C3214">
        <v>15</v>
      </c>
      <c r="D3214" s="24">
        <f t="shared" si="201"/>
        <v>15</v>
      </c>
      <c r="E3214" s="26" t="str">
        <f t="shared" si="204"/>
        <v>Under</v>
      </c>
      <c r="F3214" s="26" t="str">
        <f t="shared" si="202"/>
        <v>Under</v>
      </c>
      <c r="G3214" s="26">
        <f t="shared" si="203"/>
        <v>11</v>
      </c>
    </row>
    <row r="3215" spans="1:7" ht="15" x14ac:dyDescent="0.25">
      <c r="A3215" s="1">
        <v>44385</v>
      </c>
      <c r="B3215" s="2">
        <v>0.50015046296296295</v>
      </c>
      <c r="C3215">
        <v>18</v>
      </c>
      <c r="D3215" s="24">
        <f t="shared" si="201"/>
        <v>18</v>
      </c>
      <c r="E3215" s="26" t="str">
        <f t="shared" si="204"/>
        <v>Under</v>
      </c>
      <c r="F3215" s="26" t="str">
        <f t="shared" si="202"/>
        <v>Under</v>
      </c>
      <c r="G3215" s="26">
        <f t="shared" si="203"/>
        <v>12</v>
      </c>
    </row>
    <row r="3216" spans="1:7" ht="15" x14ac:dyDescent="0.25">
      <c r="A3216" s="1">
        <v>44385</v>
      </c>
      <c r="B3216" s="2">
        <v>0.50055555555555553</v>
      </c>
      <c r="C3216">
        <v>19</v>
      </c>
      <c r="D3216" s="24">
        <f t="shared" si="201"/>
        <v>19</v>
      </c>
      <c r="E3216" s="26" t="str">
        <f t="shared" si="204"/>
        <v>Under</v>
      </c>
      <c r="F3216" s="26" t="str">
        <f t="shared" si="202"/>
        <v>Under</v>
      </c>
      <c r="G3216" s="26">
        <f t="shared" si="203"/>
        <v>12</v>
      </c>
    </row>
    <row r="3217" spans="1:7" ht="15" x14ac:dyDescent="0.25">
      <c r="A3217" s="1">
        <v>44385</v>
      </c>
      <c r="B3217" s="2">
        <v>0.5013657407407407</v>
      </c>
      <c r="C3217">
        <v>12</v>
      </c>
      <c r="D3217" s="24">
        <f t="shared" si="201"/>
        <v>12</v>
      </c>
      <c r="E3217" s="26" t="str">
        <f t="shared" si="204"/>
        <v>Under</v>
      </c>
      <c r="F3217" s="26" t="str">
        <f t="shared" si="202"/>
        <v>Under</v>
      </c>
      <c r="G3217" s="26">
        <f t="shared" si="203"/>
        <v>12</v>
      </c>
    </row>
    <row r="3218" spans="1:7" ht="15" x14ac:dyDescent="0.25">
      <c r="A3218" s="1">
        <v>44385</v>
      </c>
      <c r="B3218" s="2">
        <v>0.50137731481481485</v>
      </c>
      <c r="C3218">
        <v>13</v>
      </c>
      <c r="D3218" s="24">
        <f t="shared" si="201"/>
        <v>13</v>
      </c>
      <c r="E3218" s="26" t="str">
        <f t="shared" si="204"/>
        <v>Under</v>
      </c>
      <c r="F3218" s="26" t="str">
        <f t="shared" si="202"/>
        <v>Under</v>
      </c>
      <c r="G3218" s="26">
        <f t="shared" si="203"/>
        <v>12</v>
      </c>
    </row>
    <row r="3219" spans="1:7" ht="15" x14ac:dyDescent="0.25">
      <c r="A3219" s="1">
        <v>44385</v>
      </c>
      <c r="B3219" s="2">
        <v>0.50241898148148145</v>
      </c>
      <c r="C3219">
        <v>14</v>
      </c>
      <c r="D3219" s="24">
        <f t="shared" si="201"/>
        <v>14</v>
      </c>
      <c r="E3219" s="26" t="str">
        <f t="shared" si="204"/>
        <v>Under</v>
      </c>
      <c r="F3219" s="26" t="str">
        <f t="shared" si="202"/>
        <v>Under</v>
      </c>
      <c r="G3219" s="26">
        <f t="shared" si="203"/>
        <v>12</v>
      </c>
    </row>
    <row r="3220" spans="1:7" ht="15" x14ac:dyDescent="0.25">
      <c r="A3220" s="1">
        <v>44385</v>
      </c>
      <c r="B3220" s="2">
        <v>0.50300925925925932</v>
      </c>
      <c r="C3220">
        <v>11</v>
      </c>
      <c r="D3220" s="24">
        <f t="shared" si="201"/>
        <v>11</v>
      </c>
      <c r="E3220" s="26" t="str">
        <f t="shared" si="204"/>
        <v>Under</v>
      </c>
      <c r="F3220" s="26" t="str">
        <f t="shared" si="202"/>
        <v>Under</v>
      </c>
      <c r="G3220" s="26">
        <f t="shared" si="203"/>
        <v>12</v>
      </c>
    </row>
    <row r="3221" spans="1:7" ht="15" x14ac:dyDescent="0.25">
      <c r="A3221" s="1">
        <v>44385</v>
      </c>
      <c r="B3221" s="2">
        <v>0.50304398148148144</v>
      </c>
      <c r="C3221">
        <v>11</v>
      </c>
      <c r="D3221" s="24">
        <f t="shared" si="201"/>
        <v>11</v>
      </c>
      <c r="E3221" s="26" t="str">
        <f t="shared" si="204"/>
        <v>Under</v>
      </c>
      <c r="F3221" s="26" t="str">
        <f t="shared" si="202"/>
        <v>Under</v>
      </c>
      <c r="G3221" s="26">
        <f t="shared" si="203"/>
        <v>12</v>
      </c>
    </row>
    <row r="3222" spans="1:7" ht="15" x14ac:dyDescent="0.25">
      <c r="A3222" s="1">
        <v>44385</v>
      </c>
      <c r="B3222" s="2">
        <v>0.50312499999999993</v>
      </c>
      <c r="C3222">
        <v>16</v>
      </c>
      <c r="D3222" s="24">
        <f t="shared" si="201"/>
        <v>16</v>
      </c>
      <c r="E3222" s="26" t="str">
        <f t="shared" si="204"/>
        <v>Under</v>
      </c>
      <c r="F3222" s="26" t="str">
        <f t="shared" si="202"/>
        <v>Under</v>
      </c>
      <c r="G3222" s="26">
        <f t="shared" si="203"/>
        <v>12</v>
      </c>
    </row>
    <row r="3223" spans="1:7" ht="15" x14ac:dyDescent="0.25">
      <c r="A3223" s="1">
        <v>44385</v>
      </c>
      <c r="B3223" s="2">
        <v>0.50449074074074074</v>
      </c>
      <c r="C3223">
        <v>20</v>
      </c>
      <c r="D3223" s="24">
        <f t="shared" ref="D3223:D3286" si="205">IF(C3223="","",IF($B$9="mph",C3223,ROUND(C3223*0.6214,0)))</f>
        <v>20</v>
      </c>
      <c r="E3223" s="26" t="str">
        <f t="shared" si="204"/>
        <v>Under</v>
      </c>
      <c r="F3223" s="26" t="str">
        <f t="shared" ref="F3223:F3286" si="206">IF(D3223="","",IF(D3223&gt;$B$10,"Over","Under"))</f>
        <v>Under</v>
      </c>
      <c r="G3223" s="26">
        <f t="shared" ref="G3223:G3286" si="207">HOUR(B3223)</f>
        <v>12</v>
      </c>
    </row>
    <row r="3224" spans="1:7" ht="15" x14ac:dyDescent="0.25">
      <c r="A3224" s="1">
        <v>44385</v>
      </c>
      <c r="B3224" s="2">
        <v>0.5047800925925926</v>
      </c>
      <c r="C3224">
        <v>25</v>
      </c>
      <c r="D3224" s="24">
        <f t="shared" si="205"/>
        <v>25</v>
      </c>
      <c r="E3224" s="26" t="str">
        <f t="shared" ref="E3224:E3287" si="208">IF(D3224="","",IF(D3224&gt;$B$11,"Over","Under"))</f>
        <v>Over</v>
      </c>
      <c r="F3224" s="26" t="str">
        <f t="shared" si="206"/>
        <v>Over</v>
      </c>
      <c r="G3224" s="26">
        <f t="shared" si="207"/>
        <v>12</v>
      </c>
    </row>
    <row r="3225" spans="1:7" ht="15" x14ac:dyDescent="0.25">
      <c r="A3225" s="1">
        <v>44385</v>
      </c>
      <c r="B3225" s="2">
        <v>0.50516203703703699</v>
      </c>
      <c r="C3225">
        <v>25</v>
      </c>
      <c r="D3225" s="24">
        <f t="shared" si="205"/>
        <v>25</v>
      </c>
      <c r="E3225" s="26" t="str">
        <f t="shared" si="208"/>
        <v>Over</v>
      </c>
      <c r="F3225" s="26" t="str">
        <f t="shared" si="206"/>
        <v>Over</v>
      </c>
      <c r="G3225" s="26">
        <f t="shared" si="207"/>
        <v>12</v>
      </c>
    </row>
    <row r="3226" spans="1:7" ht="15" x14ac:dyDescent="0.25">
      <c r="A3226" s="1">
        <v>44385</v>
      </c>
      <c r="B3226" s="2">
        <v>0.50562499999999999</v>
      </c>
      <c r="C3226">
        <v>18</v>
      </c>
      <c r="D3226" s="24">
        <f t="shared" si="205"/>
        <v>18</v>
      </c>
      <c r="E3226" s="26" t="str">
        <f t="shared" si="208"/>
        <v>Under</v>
      </c>
      <c r="F3226" s="26" t="str">
        <f t="shared" si="206"/>
        <v>Under</v>
      </c>
      <c r="G3226" s="26">
        <f t="shared" si="207"/>
        <v>12</v>
      </c>
    </row>
    <row r="3227" spans="1:7" ht="15" x14ac:dyDescent="0.25">
      <c r="A3227" s="1">
        <v>44385</v>
      </c>
      <c r="B3227" s="2">
        <v>0.50586805555555558</v>
      </c>
      <c r="C3227">
        <v>13</v>
      </c>
      <c r="D3227" s="24">
        <f t="shared" si="205"/>
        <v>13</v>
      </c>
      <c r="E3227" s="26" t="str">
        <f t="shared" si="208"/>
        <v>Under</v>
      </c>
      <c r="F3227" s="26" t="str">
        <f t="shared" si="206"/>
        <v>Under</v>
      </c>
      <c r="G3227" s="26">
        <f t="shared" si="207"/>
        <v>12</v>
      </c>
    </row>
    <row r="3228" spans="1:7" ht="15" x14ac:dyDescent="0.25">
      <c r="A3228" s="1">
        <v>44385</v>
      </c>
      <c r="B3228" s="2">
        <v>0.50649305555555557</v>
      </c>
      <c r="C3228">
        <v>21</v>
      </c>
      <c r="D3228" s="24">
        <f t="shared" si="205"/>
        <v>21</v>
      </c>
      <c r="E3228" s="26" t="str">
        <f t="shared" si="208"/>
        <v>Under</v>
      </c>
      <c r="F3228" s="26" t="str">
        <f t="shared" si="206"/>
        <v>Over</v>
      </c>
      <c r="G3228" s="26">
        <f t="shared" si="207"/>
        <v>12</v>
      </c>
    </row>
    <row r="3229" spans="1:7" ht="15" x14ac:dyDescent="0.25">
      <c r="A3229" s="1">
        <v>44385</v>
      </c>
      <c r="B3229" s="2">
        <v>0.50677083333333328</v>
      </c>
      <c r="C3229">
        <v>14</v>
      </c>
      <c r="D3229" s="24">
        <f t="shared" si="205"/>
        <v>14</v>
      </c>
      <c r="E3229" s="26" t="str">
        <f t="shared" si="208"/>
        <v>Under</v>
      </c>
      <c r="F3229" s="26" t="str">
        <f t="shared" si="206"/>
        <v>Under</v>
      </c>
      <c r="G3229" s="26">
        <f t="shared" si="207"/>
        <v>12</v>
      </c>
    </row>
    <row r="3230" spans="1:7" ht="15" x14ac:dyDescent="0.25">
      <c r="A3230" s="1">
        <v>44385</v>
      </c>
      <c r="B3230" s="2">
        <v>0.50678240740740743</v>
      </c>
      <c r="C3230">
        <v>14</v>
      </c>
      <c r="D3230" s="24">
        <f t="shared" si="205"/>
        <v>14</v>
      </c>
      <c r="E3230" s="26" t="str">
        <f t="shared" si="208"/>
        <v>Under</v>
      </c>
      <c r="F3230" s="26" t="str">
        <f t="shared" si="206"/>
        <v>Under</v>
      </c>
      <c r="G3230" s="26">
        <f t="shared" si="207"/>
        <v>12</v>
      </c>
    </row>
    <row r="3231" spans="1:7" ht="15" x14ac:dyDescent="0.25">
      <c r="A3231" s="1">
        <v>44385</v>
      </c>
      <c r="B3231" s="2">
        <v>0.50875000000000004</v>
      </c>
      <c r="C3231">
        <v>25</v>
      </c>
      <c r="D3231" s="24">
        <f t="shared" si="205"/>
        <v>25</v>
      </c>
      <c r="E3231" s="26" t="str">
        <f t="shared" si="208"/>
        <v>Over</v>
      </c>
      <c r="F3231" s="26" t="str">
        <f t="shared" si="206"/>
        <v>Over</v>
      </c>
      <c r="G3231" s="26">
        <f t="shared" si="207"/>
        <v>12</v>
      </c>
    </row>
    <row r="3232" spans="1:7" ht="15" x14ac:dyDescent="0.25">
      <c r="A3232" s="1">
        <v>44385</v>
      </c>
      <c r="B3232" s="2">
        <v>0.50884259259259257</v>
      </c>
      <c r="C3232">
        <v>20</v>
      </c>
      <c r="D3232" s="24">
        <f t="shared" si="205"/>
        <v>20</v>
      </c>
      <c r="E3232" s="26" t="str">
        <f t="shared" si="208"/>
        <v>Under</v>
      </c>
      <c r="F3232" s="26" t="str">
        <f t="shared" si="206"/>
        <v>Under</v>
      </c>
      <c r="G3232" s="26">
        <f t="shared" si="207"/>
        <v>12</v>
      </c>
    </row>
    <row r="3233" spans="1:7" ht="15" x14ac:dyDescent="0.25">
      <c r="A3233" s="1">
        <v>44385</v>
      </c>
      <c r="B3233" s="2">
        <v>0.50886574074074076</v>
      </c>
      <c r="C3233">
        <v>20</v>
      </c>
      <c r="D3233" s="24">
        <f t="shared" si="205"/>
        <v>20</v>
      </c>
      <c r="E3233" s="26" t="str">
        <f t="shared" si="208"/>
        <v>Under</v>
      </c>
      <c r="F3233" s="26" t="str">
        <f t="shared" si="206"/>
        <v>Under</v>
      </c>
      <c r="G3233" s="26">
        <f t="shared" si="207"/>
        <v>12</v>
      </c>
    </row>
    <row r="3234" spans="1:7" ht="15" x14ac:dyDescent="0.25">
      <c r="A3234" s="1">
        <v>44385</v>
      </c>
      <c r="B3234" s="2">
        <v>0.5108449074074074</v>
      </c>
      <c r="C3234">
        <v>12</v>
      </c>
      <c r="D3234" s="24">
        <f t="shared" si="205"/>
        <v>12</v>
      </c>
      <c r="E3234" s="26" t="str">
        <f t="shared" si="208"/>
        <v>Under</v>
      </c>
      <c r="F3234" s="26" t="str">
        <f t="shared" si="206"/>
        <v>Under</v>
      </c>
      <c r="G3234" s="26">
        <f t="shared" si="207"/>
        <v>12</v>
      </c>
    </row>
    <row r="3235" spans="1:7" ht="15" x14ac:dyDescent="0.25">
      <c r="A3235" s="1">
        <v>44385</v>
      </c>
      <c r="B3235" s="2">
        <v>0.51295138888888892</v>
      </c>
      <c r="C3235">
        <v>13</v>
      </c>
      <c r="D3235" s="24">
        <f t="shared" si="205"/>
        <v>13</v>
      </c>
      <c r="E3235" s="26" t="str">
        <f t="shared" si="208"/>
        <v>Under</v>
      </c>
      <c r="F3235" s="26" t="str">
        <f t="shared" si="206"/>
        <v>Under</v>
      </c>
      <c r="G3235" s="26">
        <f t="shared" si="207"/>
        <v>12</v>
      </c>
    </row>
    <row r="3236" spans="1:7" ht="15" x14ac:dyDescent="0.25">
      <c r="A3236" s="1">
        <v>44385</v>
      </c>
      <c r="B3236" s="2">
        <v>0.51326388888888885</v>
      </c>
      <c r="C3236">
        <v>13</v>
      </c>
      <c r="D3236" s="24">
        <f t="shared" si="205"/>
        <v>13</v>
      </c>
      <c r="E3236" s="26" t="str">
        <f t="shared" si="208"/>
        <v>Under</v>
      </c>
      <c r="F3236" s="26" t="str">
        <f t="shared" si="206"/>
        <v>Under</v>
      </c>
      <c r="G3236" s="26">
        <f t="shared" si="207"/>
        <v>12</v>
      </c>
    </row>
    <row r="3237" spans="1:7" ht="15" x14ac:dyDescent="0.25">
      <c r="A3237" s="1">
        <v>44385</v>
      </c>
      <c r="B3237" s="2">
        <v>0.51530092592592591</v>
      </c>
      <c r="C3237">
        <v>26</v>
      </c>
      <c r="D3237" s="24">
        <f t="shared" si="205"/>
        <v>26</v>
      </c>
      <c r="E3237" s="26" t="str">
        <f t="shared" si="208"/>
        <v>Over</v>
      </c>
      <c r="F3237" s="26" t="str">
        <f t="shared" si="206"/>
        <v>Over</v>
      </c>
      <c r="G3237" s="26">
        <f t="shared" si="207"/>
        <v>12</v>
      </c>
    </row>
    <row r="3238" spans="1:7" ht="15" x14ac:dyDescent="0.25">
      <c r="A3238" s="1">
        <v>44385</v>
      </c>
      <c r="B3238" s="2">
        <v>0.51576388888888891</v>
      </c>
      <c r="C3238">
        <v>17</v>
      </c>
      <c r="D3238" s="24">
        <f t="shared" si="205"/>
        <v>17</v>
      </c>
      <c r="E3238" s="26" t="str">
        <f t="shared" si="208"/>
        <v>Under</v>
      </c>
      <c r="F3238" s="26" t="str">
        <f t="shared" si="206"/>
        <v>Under</v>
      </c>
      <c r="G3238" s="26">
        <f t="shared" si="207"/>
        <v>12</v>
      </c>
    </row>
    <row r="3239" spans="1:7" ht="15" x14ac:dyDescent="0.25">
      <c r="A3239" s="1">
        <v>44385</v>
      </c>
      <c r="B3239" s="2">
        <v>0.51652777777777781</v>
      </c>
      <c r="C3239">
        <v>11</v>
      </c>
      <c r="D3239" s="24">
        <f t="shared" si="205"/>
        <v>11</v>
      </c>
      <c r="E3239" s="26" t="str">
        <f t="shared" si="208"/>
        <v>Under</v>
      </c>
      <c r="F3239" s="26" t="str">
        <f t="shared" si="206"/>
        <v>Under</v>
      </c>
      <c r="G3239" s="26">
        <f t="shared" si="207"/>
        <v>12</v>
      </c>
    </row>
    <row r="3240" spans="1:7" ht="15" x14ac:dyDescent="0.25">
      <c r="A3240" s="1">
        <v>44385</v>
      </c>
      <c r="B3240" s="2">
        <v>0.51733796296296297</v>
      </c>
      <c r="C3240">
        <v>18</v>
      </c>
      <c r="D3240" s="24">
        <f t="shared" si="205"/>
        <v>18</v>
      </c>
      <c r="E3240" s="26" t="str">
        <f t="shared" si="208"/>
        <v>Under</v>
      </c>
      <c r="F3240" s="26" t="str">
        <f t="shared" si="206"/>
        <v>Under</v>
      </c>
      <c r="G3240" s="26">
        <f t="shared" si="207"/>
        <v>12</v>
      </c>
    </row>
    <row r="3241" spans="1:7" ht="15" x14ac:dyDescent="0.25">
      <c r="A3241" s="1">
        <v>44385</v>
      </c>
      <c r="B3241" s="2">
        <v>0.51736111111111105</v>
      </c>
      <c r="C3241">
        <v>18</v>
      </c>
      <c r="D3241" s="24">
        <f t="shared" si="205"/>
        <v>18</v>
      </c>
      <c r="E3241" s="26" t="str">
        <f t="shared" si="208"/>
        <v>Under</v>
      </c>
      <c r="F3241" s="26" t="str">
        <f t="shared" si="206"/>
        <v>Under</v>
      </c>
      <c r="G3241" s="26">
        <f t="shared" si="207"/>
        <v>12</v>
      </c>
    </row>
    <row r="3242" spans="1:7" ht="15" x14ac:dyDescent="0.25">
      <c r="A3242" s="1">
        <v>44385</v>
      </c>
      <c r="B3242" s="2">
        <v>0.51740740740740743</v>
      </c>
      <c r="C3242">
        <v>18</v>
      </c>
      <c r="D3242" s="24">
        <f t="shared" si="205"/>
        <v>18</v>
      </c>
      <c r="E3242" s="26" t="str">
        <f t="shared" si="208"/>
        <v>Under</v>
      </c>
      <c r="F3242" s="26" t="str">
        <f t="shared" si="206"/>
        <v>Under</v>
      </c>
      <c r="G3242" s="26">
        <f t="shared" si="207"/>
        <v>12</v>
      </c>
    </row>
    <row r="3243" spans="1:7" ht="15" x14ac:dyDescent="0.25">
      <c r="A3243" s="1">
        <v>44385</v>
      </c>
      <c r="B3243" s="2">
        <v>0.5174305555555555</v>
      </c>
      <c r="C3243">
        <v>17</v>
      </c>
      <c r="D3243" s="24">
        <f t="shared" si="205"/>
        <v>17</v>
      </c>
      <c r="E3243" s="26" t="str">
        <f t="shared" si="208"/>
        <v>Under</v>
      </c>
      <c r="F3243" s="26" t="str">
        <f t="shared" si="206"/>
        <v>Under</v>
      </c>
      <c r="G3243" s="26">
        <f t="shared" si="207"/>
        <v>12</v>
      </c>
    </row>
    <row r="3244" spans="1:7" ht="15" x14ac:dyDescent="0.25">
      <c r="A3244" s="1">
        <v>44385</v>
      </c>
      <c r="B3244" s="2">
        <v>0.51951388888888894</v>
      </c>
      <c r="C3244">
        <v>12</v>
      </c>
      <c r="D3244" s="24">
        <f t="shared" si="205"/>
        <v>12</v>
      </c>
      <c r="E3244" s="26" t="str">
        <f t="shared" si="208"/>
        <v>Under</v>
      </c>
      <c r="F3244" s="26" t="str">
        <f t="shared" si="206"/>
        <v>Under</v>
      </c>
      <c r="G3244" s="26">
        <f t="shared" si="207"/>
        <v>12</v>
      </c>
    </row>
    <row r="3245" spans="1:7" ht="15" x14ac:dyDescent="0.25">
      <c r="A3245" s="1">
        <v>44385</v>
      </c>
      <c r="B3245" s="2">
        <v>0.52105324074074078</v>
      </c>
      <c r="C3245">
        <v>15</v>
      </c>
      <c r="D3245" s="24">
        <f t="shared" si="205"/>
        <v>15</v>
      </c>
      <c r="E3245" s="26" t="str">
        <f t="shared" si="208"/>
        <v>Under</v>
      </c>
      <c r="F3245" s="26" t="str">
        <f t="shared" si="206"/>
        <v>Under</v>
      </c>
      <c r="G3245" s="26">
        <f t="shared" si="207"/>
        <v>12</v>
      </c>
    </row>
    <row r="3246" spans="1:7" ht="15" x14ac:dyDescent="0.25">
      <c r="A3246" s="1">
        <v>44385</v>
      </c>
      <c r="B3246" s="2">
        <v>0.52106481481481481</v>
      </c>
      <c r="C3246">
        <v>11</v>
      </c>
      <c r="D3246" s="24">
        <f t="shared" si="205"/>
        <v>11</v>
      </c>
      <c r="E3246" s="26" t="str">
        <f t="shared" si="208"/>
        <v>Under</v>
      </c>
      <c r="F3246" s="26" t="str">
        <f t="shared" si="206"/>
        <v>Under</v>
      </c>
      <c r="G3246" s="26">
        <f t="shared" si="207"/>
        <v>12</v>
      </c>
    </row>
    <row r="3247" spans="1:7" ht="15" x14ac:dyDescent="0.25">
      <c r="A3247" s="1">
        <v>44385</v>
      </c>
      <c r="B3247" s="2">
        <v>0.5231365740740741</v>
      </c>
      <c r="C3247">
        <v>12</v>
      </c>
      <c r="D3247" s="24">
        <f t="shared" si="205"/>
        <v>12</v>
      </c>
      <c r="E3247" s="26" t="str">
        <f t="shared" si="208"/>
        <v>Under</v>
      </c>
      <c r="F3247" s="26" t="str">
        <f t="shared" si="206"/>
        <v>Under</v>
      </c>
      <c r="G3247" s="26">
        <f t="shared" si="207"/>
        <v>12</v>
      </c>
    </row>
    <row r="3248" spans="1:7" ht="15" x14ac:dyDescent="0.25">
      <c r="A3248" s="1">
        <v>44385</v>
      </c>
      <c r="B3248" s="2">
        <v>0.52424768518518516</v>
      </c>
      <c r="C3248">
        <v>10</v>
      </c>
      <c r="D3248" s="24">
        <f t="shared" si="205"/>
        <v>10</v>
      </c>
      <c r="E3248" s="26" t="str">
        <f t="shared" si="208"/>
        <v>Under</v>
      </c>
      <c r="F3248" s="26" t="str">
        <f t="shared" si="206"/>
        <v>Under</v>
      </c>
      <c r="G3248" s="26">
        <f t="shared" si="207"/>
        <v>12</v>
      </c>
    </row>
    <row r="3249" spans="1:7" ht="15" x14ac:dyDescent="0.25">
      <c r="A3249" s="1">
        <v>44385</v>
      </c>
      <c r="B3249" s="2">
        <v>0.52488425925925919</v>
      </c>
      <c r="C3249">
        <v>24</v>
      </c>
      <c r="D3249" s="24">
        <f t="shared" si="205"/>
        <v>24</v>
      </c>
      <c r="E3249" s="26" t="str">
        <f t="shared" si="208"/>
        <v>Under</v>
      </c>
      <c r="F3249" s="26" t="str">
        <f t="shared" si="206"/>
        <v>Over</v>
      </c>
      <c r="G3249" s="26">
        <f t="shared" si="207"/>
        <v>12</v>
      </c>
    </row>
    <row r="3250" spans="1:7" ht="15" x14ac:dyDescent="0.25">
      <c r="A3250" s="1">
        <v>44385</v>
      </c>
      <c r="B3250" s="2">
        <v>0.52490740740740738</v>
      </c>
      <c r="C3250">
        <v>22</v>
      </c>
      <c r="D3250" s="24">
        <f t="shared" si="205"/>
        <v>22</v>
      </c>
      <c r="E3250" s="26" t="str">
        <f t="shared" si="208"/>
        <v>Under</v>
      </c>
      <c r="F3250" s="26" t="str">
        <f t="shared" si="206"/>
        <v>Over</v>
      </c>
      <c r="G3250" s="26">
        <f t="shared" si="207"/>
        <v>12</v>
      </c>
    </row>
    <row r="3251" spans="1:7" ht="15" x14ac:dyDescent="0.25">
      <c r="A3251" s="1">
        <v>44385</v>
      </c>
      <c r="B3251" s="2">
        <v>0.52584490740740741</v>
      </c>
      <c r="C3251">
        <v>16</v>
      </c>
      <c r="D3251" s="24">
        <f t="shared" si="205"/>
        <v>16</v>
      </c>
      <c r="E3251" s="26" t="str">
        <f t="shared" si="208"/>
        <v>Under</v>
      </c>
      <c r="F3251" s="26" t="str">
        <f t="shared" si="206"/>
        <v>Under</v>
      </c>
      <c r="G3251" s="26">
        <f t="shared" si="207"/>
        <v>12</v>
      </c>
    </row>
    <row r="3252" spans="1:7" ht="15" x14ac:dyDescent="0.25">
      <c r="A3252" s="1">
        <v>44385</v>
      </c>
      <c r="B3252" s="2">
        <v>0.52585648148148145</v>
      </c>
      <c r="C3252">
        <v>17</v>
      </c>
      <c r="D3252" s="24">
        <f t="shared" si="205"/>
        <v>17</v>
      </c>
      <c r="E3252" s="26" t="str">
        <f t="shared" si="208"/>
        <v>Under</v>
      </c>
      <c r="F3252" s="26" t="str">
        <f t="shared" si="206"/>
        <v>Under</v>
      </c>
      <c r="G3252" s="26">
        <f t="shared" si="207"/>
        <v>12</v>
      </c>
    </row>
    <row r="3253" spans="1:7" ht="15" x14ac:dyDescent="0.25">
      <c r="A3253" s="1">
        <v>44385</v>
      </c>
      <c r="B3253" s="2">
        <v>0.52620370370370373</v>
      </c>
      <c r="C3253">
        <v>14</v>
      </c>
      <c r="D3253" s="24">
        <f t="shared" si="205"/>
        <v>14</v>
      </c>
      <c r="E3253" s="26" t="str">
        <f t="shared" si="208"/>
        <v>Under</v>
      </c>
      <c r="F3253" s="26" t="str">
        <f t="shared" si="206"/>
        <v>Under</v>
      </c>
      <c r="G3253" s="26">
        <f t="shared" si="207"/>
        <v>12</v>
      </c>
    </row>
    <row r="3254" spans="1:7" ht="15" x14ac:dyDescent="0.25">
      <c r="A3254" s="1">
        <v>44385</v>
      </c>
      <c r="B3254" s="2">
        <v>0.52666666666666673</v>
      </c>
      <c r="C3254">
        <v>12</v>
      </c>
      <c r="D3254" s="24">
        <f t="shared" si="205"/>
        <v>12</v>
      </c>
      <c r="E3254" s="26" t="str">
        <f t="shared" si="208"/>
        <v>Under</v>
      </c>
      <c r="F3254" s="26" t="str">
        <f t="shared" si="206"/>
        <v>Under</v>
      </c>
      <c r="G3254" s="26">
        <f t="shared" si="207"/>
        <v>12</v>
      </c>
    </row>
    <row r="3255" spans="1:7" ht="15" x14ac:dyDescent="0.25">
      <c r="A3255" s="1">
        <v>44385</v>
      </c>
      <c r="B3255" s="2">
        <v>0.52758101851851846</v>
      </c>
      <c r="C3255">
        <v>15</v>
      </c>
      <c r="D3255" s="24">
        <f t="shared" si="205"/>
        <v>15</v>
      </c>
      <c r="E3255" s="26" t="str">
        <f t="shared" si="208"/>
        <v>Under</v>
      </c>
      <c r="F3255" s="26" t="str">
        <f t="shared" si="206"/>
        <v>Under</v>
      </c>
      <c r="G3255" s="26">
        <f t="shared" si="207"/>
        <v>12</v>
      </c>
    </row>
    <row r="3256" spans="1:7" ht="15" x14ac:dyDescent="0.25">
      <c r="A3256" s="1">
        <v>44385</v>
      </c>
      <c r="B3256" s="2">
        <v>0.52871527777777783</v>
      </c>
      <c r="C3256">
        <v>20</v>
      </c>
      <c r="D3256" s="24">
        <f t="shared" si="205"/>
        <v>20</v>
      </c>
      <c r="E3256" s="26" t="str">
        <f t="shared" si="208"/>
        <v>Under</v>
      </c>
      <c r="F3256" s="26" t="str">
        <f t="shared" si="206"/>
        <v>Under</v>
      </c>
      <c r="G3256" s="26">
        <f t="shared" si="207"/>
        <v>12</v>
      </c>
    </row>
    <row r="3257" spans="1:7" ht="15" x14ac:dyDescent="0.25">
      <c r="A3257" s="1">
        <v>44385</v>
      </c>
      <c r="B3257" s="2">
        <v>0.5298842592592593</v>
      </c>
      <c r="C3257">
        <v>21</v>
      </c>
      <c r="D3257" s="24">
        <f t="shared" si="205"/>
        <v>21</v>
      </c>
      <c r="E3257" s="26" t="str">
        <f t="shared" si="208"/>
        <v>Under</v>
      </c>
      <c r="F3257" s="26" t="str">
        <f t="shared" si="206"/>
        <v>Over</v>
      </c>
      <c r="G3257" s="26">
        <f t="shared" si="207"/>
        <v>12</v>
      </c>
    </row>
    <row r="3258" spans="1:7" ht="15" x14ac:dyDescent="0.25">
      <c r="A3258" s="1">
        <v>44385</v>
      </c>
      <c r="B3258" s="2">
        <v>0.53006944444444437</v>
      </c>
      <c r="C3258">
        <v>17</v>
      </c>
      <c r="D3258" s="24">
        <f t="shared" si="205"/>
        <v>17</v>
      </c>
      <c r="E3258" s="26" t="str">
        <f t="shared" si="208"/>
        <v>Under</v>
      </c>
      <c r="F3258" s="26" t="str">
        <f t="shared" si="206"/>
        <v>Under</v>
      </c>
      <c r="G3258" s="26">
        <f t="shared" si="207"/>
        <v>12</v>
      </c>
    </row>
    <row r="3259" spans="1:7" ht="15" x14ac:dyDescent="0.25">
      <c r="A3259" s="1">
        <v>44385</v>
      </c>
      <c r="B3259" s="2">
        <v>0.53083333333333338</v>
      </c>
      <c r="C3259">
        <v>23</v>
      </c>
      <c r="D3259" s="24">
        <f t="shared" si="205"/>
        <v>23</v>
      </c>
      <c r="E3259" s="26" t="str">
        <f t="shared" si="208"/>
        <v>Under</v>
      </c>
      <c r="F3259" s="26" t="str">
        <f t="shared" si="206"/>
        <v>Over</v>
      </c>
      <c r="G3259" s="26">
        <f t="shared" si="207"/>
        <v>12</v>
      </c>
    </row>
    <row r="3260" spans="1:7" ht="15" x14ac:dyDescent="0.25">
      <c r="A3260" s="1">
        <v>44385</v>
      </c>
      <c r="B3260" s="2">
        <v>0.53084490740740742</v>
      </c>
      <c r="C3260">
        <v>22</v>
      </c>
      <c r="D3260" s="24">
        <f t="shared" si="205"/>
        <v>22</v>
      </c>
      <c r="E3260" s="26" t="str">
        <f t="shared" si="208"/>
        <v>Under</v>
      </c>
      <c r="F3260" s="26" t="str">
        <f t="shared" si="206"/>
        <v>Over</v>
      </c>
      <c r="G3260" s="26">
        <f t="shared" si="207"/>
        <v>12</v>
      </c>
    </row>
    <row r="3261" spans="1:7" ht="15" x14ac:dyDescent="0.25">
      <c r="A3261" s="1">
        <v>44385</v>
      </c>
      <c r="B3261" s="2">
        <v>0.53106481481481482</v>
      </c>
      <c r="C3261">
        <v>12</v>
      </c>
      <c r="D3261" s="24">
        <f t="shared" si="205"/>
        <v>12</v>
      </c>
      <c r="E3261" s="26" t="str">
        <f t="shared" si="208"/>
        <v>Under</v>
      </c>
      <c r="F3261" s="26" t="str">
        <f t="shared" si="206"/>
        <v>Under</v>
      </c>
      <c r="G3261" s="26">
        <f t="shared" si="207"/>
        <v>12</v>
      </c>
    </row>
    <row r="3262" spans="1:7" ht="15" x14ac:dyDescent="0.25">
      <c r="A3262" s="1">
        <v>44385</v>
      </c>
      <c r="B3262" s="2">
        <v>0.53109953703703705</v>
      </c>
      <c r="C3262">
        <v>13</v>
      </c>
      <c r="D3262" s="24">
        <f t="shared" si="205"/>
        <v>13</v>
      </c>
      <c r="E3262" s="26" t="str">
        <f t="shared" si="208"/>
        <v>Under</v>
      </c>
      <c r="F3262" s="26" t="str">
        <f t="shared" si="206"/>
        <v>Under</v>
      </c>
      <c r="G3262" s="26">
        <f t="shared" si="207"/>
        <v>12</v>
      </c>
    </row>
    <row r="3263" spans="1:7" ht="15" x14ac:dyDescent="0.25">
      <c r="A3263" s="1">
        <v>44385</v>
      </c>
      <c r="B3263" s="2">
        <v>0.53126157407407404</v>
      </c>
      <c r="C3263">
        <v>22</v>
      </c>
      <c r="D3263" s="24">
        <f t="shared" si="205"/>
        <v>22</v>
      </c>
      <c r="E3263" s="26" t="str">
        <f t="shared" si="208"/>
        <v>Under</v>
      </c>
      <c r="F3263" s="26" t="str">
        <f t="shared" si="206"/>
        <v>Over</v>
      </c>
      <c r="G3263" s="26">
        <f t="shared" si="207"/>
        <v>12</v>
      </c>
    </row>
    <row r="3264" spans="1:7" ht="15" x14ac:dyDescent="0.25">
      <c r="A3264" s="1">
        <v>44385</v>
      </c>
      <c r="B3264" s="2">
        <v>0.53167824074074077</v>
      </c>
      <c r="C3264">
        <v>12</v>
      </c>
      <c r="D3264" s="24">
        <f t="shared" si="205"/>
        <v>12</v>
      </c>
      <c r="E3264" s="26" t="str">
        <f t="shared" si="208"/>
        <v>Under</v>
      </c>
      <c r="F3264" s="26" t="str">
        <f t="shared" si="206"/>
        <v>Under</v>
      </c>
      <c r="G3264" s="26">
        <f t="shared" si="207"/>
        <v>12</v>
      </c>
    </row>
    <row r="3265" spans="1:7" ht="15" x14ac:dyDescent="0.25">
      <c r="A3265" s="1">
        <v>44385</v>
      </c>
      <c r="B3265" s="2">
        <v>0.53260416666666666</v>
      </c>
      <c r="C3265">
        <v>25</v>
      </c>
      <c r="D3265" s="24">
        <f t="shared" si="205"/>
        <v>25</v>
      </c>
      <c r="E3265" s="26" t="str">
        <f t="shared" si="208"/>
        <v>Over</v>
      </c>
      <c r="F3265" s="26" t="str">
        <f t="shared" si="206"/>
        <v>Over</v>
      </c>
      <c r="G3265" s="26">
        <f t="shared" si="207"/>
        <v>12</v>
      </c>
    </row>
    <row r="3266" spans="1:7" ht="15" x14ac:dyDescent="0.25">
      <c r="A3266" s="1">
        <v>44385</v>
      </c>
      <c r="B3266" s="2">
        <v>0.53349537037037031</v>
      </c>
      <c r="C3266">
        <v>15</v>
      </c>
      <c r="D3266" s="24">
        <f t="shared" si="205"/>
        <v>15</v>
      </c>
      <c r="E3266" s="26" t="str">
        <f t="shared" si="208"/>
        <v>Under</v>
      </c>
      <c r="F3266" s="26" t="str">
        <f t="shared" si="206"/>
        <v>Under</v>
      </c>
      <c r="G3266" s="26">
        <f t="shared" si="207"/>
        <v>12</v>
      </c>
    </row>
    <row r="3267" spans="1:7" ht="15" x14ac:dyDescent="0.25">
      <c r="A3267" s="1">
        <v>44385</v>
      </c>
      <c r="B3267" s="2">
        <v>0.5335185185185185</v>
      </c>
      <c r="C3267">
        <v>14</v>
      </c>
      <c r="D3267" s="24">
        <f t="shared" si="205"/>
        <v>14</v>
      </c>
      <c r="E3267" s="26" t="str">
        <f t="shared" si="208"/>
        <v>Under</v>
      </c>
      <c r="F3267" s="26" t="str">
        <f t="shared" si="206"/>
        <v>Under</v>
      </c>
      <c r="G3267" s="26">
        <f t="shared" si="207"/>
        <v>12</v>
      </c>
    </row>
    <row r="3268" spans="1:7" ht="15" x14ac:dyDescent="0.25">
      <c r="A3268" s="1">
        <v>44385</v>
      </c>
      <c r="B3268" s="2">
        <v>0.53375000000000006</v>
      </c>
      <c r="C3268">
        <v>22</v>
      </c>
      <c r="D3268" s="24">
        <f t="shared" si="205"/>
        <v>22</v>
      </c>
      <c r="E3268" s="26" t="str">
        <f t="shared" si="208"/>
        <v>Under</v>
      </c>
      <c r="F3268" s="26" t="str">
        <f t="shared" si="206"/>
        <v>Over</v>
      </c>
      <c r="G3268" s="26">
        <f t="shared" si="207"/>
        <v>12</v>
      </c>
    </row>
    <row r="3269" spans="1:7" ht="15" x14ac:dyDescent="0.25">
      <c r="A3269" s="1">
        <v>44385</v>
      </c>
      <c r="B3269" s="2">
        <v>0.5337615740740741</v>
      </c>
      <c r="C3269">
        <v>20</v>
      </c>
      <c r="D3269" s="24">
        <f t="shared" si="205"/>
        <v>20</v>
      </c>
      <c r="E3269" s="26" t="str">
        <f t="shared" si="208"/>
        <v>Under</v>
      </c>
      <c r="F3269" s="26" t="str">
        <f t="shared" si="206"/>
        <v>Under</v>
      </c>
      <c r="G3269" s="26">
        <f t="shared" si="207"/>
        <v>12</v>
      </c>
    </row>
    <row r="3270" spans="1:7" ht="15" x14ac:dyDescent="0.25">
      <c r="A3270" s="1">
        <v>44385</v>
      </c>
      <c r="B3270" s="2">
        <v>0.53377314814814814</v>
      </c>
      <c r="C3270">
        <v>19</v>
      </c>
      <c r="D3270" s="24">
        <f t="shared" si="205"/>
        <v>19</v>
      </c>
      <c r="E3270" s="26" t="str">
        <f t="shared" si="208"/>
        <v>Under</v>
      </c>
      <c r="F3270" s="26" t="str">
        <f t="shared" si="206"/>
        <v>Under</v>
      </c>
      <c r="G3270" s="26">
        <f t="shared" si="207"/>
        <v>12</v>
      </c>
    </row>
    <row r="3271" spans="1:7" ht="15" x14ac:dyDescent="0.25">
      <c r="A3271" s="1">
        <v>44385</v>
      </c>
      <c r="B3271" s="2">
        <v>0.5354282407407408</v>
      </c>
      <c r="C3271">
        <v>17</v>
      </c>
      <c r="D3271" s="24">
        <f t="shared" si="205"/>
        <v>17</v>
      </c>
      <c r="E3271" s="26" t="str">
        <f t="shared" si="208"/>
        <v>Under</v>
      </c>
      <c r="F3271" s="26" t="str">
        <f t="shared" si="206"/>
        <v>Under</v>
      </c>
      <c r="G3271" s="26">
        <f t="shared" si="207"/>
        <v>12</v>
      </c>
    </row>
    <row r="3272" spans="1:7" ht="15" x14ac:dyDescent="0.25">
      <c r="A3272" s="1">
        <v>44385</v>
      </c>
      <c r="B3272" s="2">
        <v>0.53629629629629627</v>
      </c>
      <c r="C3272">
        <v>16</v>
      </c>
      <c r="D3272" s="24">
        <f t="shared" si="205"/>
        <v>16</v>
      </c>
      <c r="E3272" s="26" t="str">
        <f t="shared" si="208"/>
        <v>Under</v>
      </c>
      <c r="F3272" s="26" t="str">
        <f t="shared" si="206"/>
        <v>Under</v>
      </c>
      <c r="G3272" s="26">
        <f t="shared" si="207"/>
        <v>12</v>
      </c>
    </row>
    <row r="3273" spans="1:7" ht="15" x14ac:dyDescent="0.25">
      <c r="A3273" s="1">
        <v>44385</v>
      </c>
      <c r="B3273" s="2">
        <v>0.53643518518518518</v>
      </c>
      <c r="C3273">
        <v>17</v>
      </c>
      <c r="D3273" s="24">
        <f t="shared" si="205"/>
        <v>17</v>
      </c>
      <c r="E3273" s="26" t="str">
        <f t="shared" si="208"/>
        <v>Under</v>
      </c>
      <c r="F3273" s="26" t="str">
        <f t="shared" si="206"/>
        <v>Under</v>
      </c>
      <c r="G3273" s="26">
        <f t="shared" si="207"/>
        <v>12</v>
      </c>
    </row>
    <row r="3274" spans="1:7" ht="15" x14ac:dyDescent="0.25">
      <c r="A3274" s="1">
        <v>44385</v>
      </c>
      <c r="B3274" s="2">
        <v>0.5369328703703703</v>
      </c>
      <c r="C3274">
        <v>19</v>
      </c>
      <c r="D3274" s="24">
        <f t="shared" si="205"/>
        <v>19</v>
      </c>
      <c r="E3274" s="26" t="str">
        <f t="shared" si="208"/>
        <v>Under</v>
      </c>
      <c r="F3274" s="26" t="str">
        <f t="shared" si="206"/>
        <v>Under</v>
      </c>
      <c r="G3274" s="26">
        <f t="shared" si="207"/>
        <v>12</v>
      </c>
    </row>
    <row r="3275" spans="1:7" ht="15" x14ac:dyDescent="0.25">
      <c r="A3275" s="1">
        <v>44385</v>
      </c>
      <c r="B3275" s="2">
        <v>0.53700231481481475</v>
      </c>
      <c r="C3275">
        <v>19</v>
      </c>
      <c r="D3275" s="24">
        <f t="shared" si="205"/>
        <v>19</v>
      </c>
      <c r="E3275" s="26" t="str">
        <f t="shared" si="208"/>
        <v>Under</v>
      </c>
      <c r="F3275" s="26" t="str">
        <f t="shared" si="206"/>
        <v>Under</v>
      </c>
      <c r="G3275" s="26">
        <f t="shared" si="207"/>
        <v>12</v>
      </c>
    </row>
    <row r="3276" spans="1:7" ht="15" x14ac:dyDescent="0.25">
      <c r="A3276" s="1">
        <v>44385</v>
      </c>
      <c r="B3276" s="2">
        <v>0.53712962962962962</v>
      </c>
      <c r="C3276">
        <v>15</v>
      </c>
      <c r="D3276" s="24">
        <f t="shared" si="205"/>
        <v>15</v>
      </c>
      <c r="E3276" s="26" t="str">
        <f t="shared" si="208"/>
        <v>Under</v>
      </c>
      <c r="F3276" s="26" t="str">
        <f t="shared" si="206"/>
        <v>Under</v>
      </c>
      <c r="G3276" s="26">
        <f t="shared" si="207"/>
        <v>12</v>
      </c>
    </row>
    <row r="3277" spans="1:7" ht="15" x14ac:dyDescent="0.25">
      <c r="A3277" s="1">
        <v>44385</v>
      </c>
      <c r="B3277" s="2">
        <v>0.53761574074074081</v>
      </c>
      <c r="C3277">
        <v>12</v>
      </c>
      <c r="D3277" s="24">
        <f t="shared" si="205"/>
        <v>12</v>
      </c>
      <c r="E3277" s="26" t="str">
        <f t="shared" si="208"/>
        <v>Under</v>
      </c>
      <c r="F3277" s="26" t="str">
        <f t="shared" si="206"/>
        <v>Under</v>
      </c>
      <c r="G3277" s="26">
        <f t="shared" si="207"/>
        <v>12</v>
      </c>
    </row>
    <row r="3278" spans="1:7" ht="15" x14ac:dyDescent="0.25">
      <c r="A3278" s="1">
        <v>44385</v>
      </c>
      <c r="B3278" s="2">
        <v>0.53980324074074071</v>
      </c>
      <c r="C3278">
        <v>16</v>
      </c>
      <c r="D3278" s="24">
        <f t="shared" si="205"/>
        <v>16</v>
      </c>
      <c r="E3278" s="26" t="str">
        <f t="shared" si="208"/>
        <v>Under</v>
      </c>
      <c r="F3278" s="26" t="str">
        <f t="shared" si="206"/>
        <v>Under</v>
      </c>
      <c r="G3278" s="26">
        <f t="shared" si="207"/>
        <v>12</v>
      </c>
    </row>
    <row r="3279" spans="1:7" ht="15" x14ac:dyDescent="0.25">
      <c r="A3279" s="1">
        <v>44385</v>
      </c>
      <c r="B3279" s="2">
        <v>0.5398263888888889</v>
      </c>
      <c r="C3279">
        <v>16</v>
      </c>
      <c r="D3279" s="24">
        <f t="shared" si="205"/>
        <v>16</v>
      </c>
      <c r="E3279" s="26" t="str">
        <f t="shared" si="208"/>
        <v>Under</v>
      </c>
      <c r="F3279" s="26" t="str">
        <f t="shared" si="206"/>
        <v>Under</v>
      </c>
      <c r="G3279" s="26">
        <f t="shared" si="207"/>
        <v>12</v>
      </c>
    </row>
    <row r="3280" spans="1:7" ht="15" x14ac:dyDescent="0.25">
      <c r="A3280" s="1">
        <v>44385</v>
      </c>
      <c r="B3280" s="2">
        <v>0.53996527777777781</v>
      </c>
      <c r="C3280">
        <v>25</v>
      </c>
      <c r="D3280" s="24">
        <f t="shared" si="205"/>
        <v>25</v>
      </c>
      <c r="E3280" s="26" t="str">
        <f t="shared" si="208"/>
        <v>Over</v>
      </c>
      <c r="F3280" s="26" t="str">
        <f t="shared" si="206"/>
        <v>Over</v>
      </c>
      <c r="G3280" s="26">
        <f t="shared" si="207"/>
        <v>12</v>
      </c>
    </row>
    <row r="3281" spans="1:7" ht="15" x14ac:dyDescent="0.25">
      <c r="A3281" s="1">
        <v>44385</v>
      </c>
      <c r="B3281" s="2">
        <v>0.54</v>
      </c>
      <c r="C3281">
        <v>25</v>
      </c>
      <c r="D3281" s="24">
        <f t="shared" si="205"/>
        <v>25</v>
      </c>
      <c r="E3281" s="26" t="str">
        <f t="shared" si="208"/>
        <v>Over</v>
      </c>
      <c r="F3281" s="26" t="str">
        <f t="shared" si="206"/>
        <v>Over</v>
      </c>
      <c r="G3281" s="26">
        <f t="shared" si="207"/>
        <v>12</v>
      </c>
    </row>
    <row r="3282" spans="1:7" ht="15" x14ac:dyDescent="0.25">
      <c r="A3282" s="1">
        <v>44385</v>
      </c>
      <c r="B3282" s="2">
        <v>0.54077546296296297</v>
      </c>
      <c r="C3282">
        <v>13</v>
      </c>
      <c r="D3282" s="24">
        <f t="shared" si="205"/>
        <v>13</v>
      </c>
      <c r="E3282" s="26" t="str">
        <f t="shared" si="208"/>
        <v>Under</v>
      </c>
      <c r="F3282" s="26" t="str">
        <f t="shared" si="206"/>
        <v>Under</v>
      </c>
      <c r="G3282" s="26">
        <f t="shared" si="207"/>
        <v>12</v>
      </c>
    </row>
    <row r="3283" spans="1:7" ht="15" x14ac:dyDescent="0.25">
      <c r="A3283" s="1">
        <v>44385</v>
      </c>
      <c r="B3283" s="2">
        <v>0.54172453703703705</v>
      </c>
      <c r="C3283">
        <v>20</v>
      </c>
      <c r="D3283" s="24">
        <f t="shared" si="205"/>
        <v>20</v>
      </c>
      <c r="E3283" s="26" t="str">
        <f t="shared" si="208"/>
        <v>Under</v>
      </c>
      <c r="F3283" s="26" t="str">
        <f t="shared" si="206"/>
        <v>Under</v>
      </c>
      <c r="G3283" s="26">
        <f t="shared" si="207"/>
        <v>13</v>
      </c>
    </row>
    <row r="3284" spans="1:7" ht="15" x14ac:dyDescent="0.25">
      <c r="A3284" s="1">
        <v>44385</v>
      </c>
      <c r="B3284" s="2">
        <v>0.54246527777777775</v>
      </c>
      <c r="C3284">
        <v>17</v>
      </c>
      <c r="D3284" s="24">
        <f t="shared" si="205"/>
        <v>17</v>
      </c>
      <c r="E3284" s="26" t="str">
        <f t="shared" si="208"/>
        <v>Under</v>
      </c>
      <c r="F3284" s="26" t="str">
        <f t="shared" si="206"/>
        <v>Under</v>
      </c>
      <c r="G3284" s="26">
        <f t="shared" si="207"/>
        <v>13</v>
      </c>
    </row>
    <row r="3285" spans="1:7" ht="15" x14ac:dyDescent="0.25">
      <c r="A3285" s="1">
        <v>44385</v>
      </c>
      <c r="B3285" s="2">
        <v>0.54501157407407408</v>
      </c>
      <c r="C3285">
        <v>16</v>
      </c>
      <c r="D3285" s="24">
        <f t="shared" si="205"/>
        <v>16</v>
      </c>
      <c r="E3285" s="26" t="str">
        <f t="shared" si="208"/>
        <v>Under</v>
      </c>
      <c r="F3285" s="26" t="str">
        <f t="shared" si="206"/>
        <v>Under</v>
      </c>
      <c r="G3285" s="26">
        <f t="shared" si="207"/>
        <v>13</v>
      </c>
    </row>
    <row r="3286" spans="1:7" ht="15" x14ac:dyDescent="0.25">
      <c r="A3286" s="1">
        <v>44385</v>
      </c>
      <c r="B3286" s="2">
        <v>0.54504629629629631</v>
      </c>
      <c r="C3286">
        <v>12</v>
      </c>
      <c r="D3286" s="24">
        <f t="shared" si="205"/>
        <v>12</v>
      </c>
      <c r="E3286" s="26" t="str">
        <f t="shared" si="208"/>
        <v>Under</v>
      </c>
      <c r="F3286" s="26" t="str">
        <f t="shared" si="206"/>
        <v>Under</v>
      </c>
      <c r="G3286" s="26">
        <f t="shared" si="207"/>
        <v>13</v>
      </c>
    </row>
    <row r="3287" spans="1:7" ht="15" x14ac:dyDescent="0.25">
      <c r="A3287" s="1">
        <v>44385</v>
      </c>
      <c r="B3287" s="2">
        <v>0.54601851851851857</v>
      </c>
      <c r="C3287">
        <v>13</v>
      </c>
      <c r="D3287" s="24">
        <f t="shared" ref="D3287:D3350" si="209">IF(C3287="","",IF($B$9="mph",C3287,ROUND(C3287*0.6214,0)))</f>
        <v>13</v>
      </c>
      <c r="E3287" s="26" t="str">
        <f t="shared" si="208"/>
        <v>Under</v>
      </c>
      <c r="F3287" s="26" t="str">
        <f t="shared" ref="F3287:F3350" si="210">IF(D3287="","",IF(D3287&gt;$B$10,"Over","Under"))</f>
        <v>Under</v>
      </c>
      <c r="G3287" s="26">
        <f t="shared" ref="G3287:G3350" si="211">HOUR(B3287)</f>
        <v>13</v>
      </c>
    </row>
    <row r="3288" spans="1:7" ht="15" x14ac:dyDescent="0.25">
      <c r="A3288" s="1">
        <v>44385</v>
      </c>
      <c r="B3288" s="2">
        <v>0.54620370370370364</v>
      </c>
      <c r="C3288">
        <v>17</v>
      </c>
      <c r="D3288" s="24">
        <f t="shared" si="209"/>
        <v>17</v>
      </c>
      <c r="E3288" s="26" t="str">
        <f t="shared" ref="E3288:E3351" si="212">IF(D3288="","",IF(D3288&gt;$B$11,"Over","Under"))</f>
        <v>Under</v>
      </c>
      <c r="F3288" s="26" t="str">
        <f t="shared" si="210"/>
        <v>Under</v>
      </c>
      <c r="G3288" s="26">
        <f t="shared" si="211"/>
        <v>13</v>
      </c>
    </row>
    <row r="3289" spans="1:7" ht="15" x14ac:dyDescent="0.25">
      <c r="A3289" s="1">
        <v>44385</v>
      </c>
      <c r="B3289" s="2">
        <v>0.5463541666666667</v>
      </c>
      <c r="C3289">
        <v>19</v>
      </c>
      <c r="D3289" s="24">
        <f t="shared" si="209"/>
        <v>19</v>
      </c>
      <c r="E3289" s="26" t="str">
        <f t="shared" si="212"/>
        <v>Under</v>
      </c>
      <c r="F3289" s="26" t="str">
        <f t="shared" si="210"/>
        <v>Under</v>
      </c>
      <c r="G3289" s="26">
        <f t="shared" si="211"/>
        <v>13</v>
      </c>
    </row>
    <row r="3290" spans="1:7" ht="15" x14ac:dyDescent="0.25">
      <c r="A3290" s="1">
        <v>44385</v>
      </c>
      <c r="B3290" s="2">
        <v>0.54674768518518524</v>
      </c>
      <c r="C3290">
        <v>18</v>
      </c>
      <c r="D3290" s="24">
        <f t="shared" si="209"/>
        <v>18</v>
      </c>
      <c r="E3290" s="26" t="str">
        <f t="shared" si="212"/>
        <v>Under</v>
      </c>
      <c r="F3290" s="26" t="str">
        <f t="shared" si="210"/>
        <v>Under</v>
      </c>
      <c r="G3290" s="26">
        <f t="shared" si="211"/>
        <v>13</v>
      </c>
    </row>
    <row r="3291" spans="1:7" ht="15" x14ac:dyDescent="0.25">
      <c r="A3291" s="1">
        <v>44385</v>
      </c>
      <c r="B3291" s="2">
        <v>0.54699074074074072</v>
      </c>
      <c r="C3291">
        <v>21</v>
      </c>
      <c r="D3291" s="24">
        <f t="shared" si="209"/>
        <v>21</v>
      </c>
      <c r="E3291" s="26" t="str">
        <f t="shared" si="212"/>
        <v>Under</v>
      </c>
      <c r="F3291" s="26" t="str">
        <f t="shared" si="210"/>
        <v>Over</v>
      </c>
      <c r="G3291" s="26">
        <f t="shared" si="211"/>
        <v>13</v>
      </c>
    </row>
    <row r="3292" spans="1:7" ht="15" x14ac:dyDescent="0.25">
      <c r="A3292" s="1">
        <v>44385</v>
      </c>
      <c r="B3292" s="2">
        <v>0.54700231481481476</v>
      </c>
      <c r="C3292">
        <v>21</v>
      </c>
      <c r="D3292" s="24">
        <f t="shared" si="209"/>
        <v>21</v>
      </c>
      <c r="E3292" s="26" t="str">
        <f t="shared" si="212"/>
        <v>Under</v>
      </c>
      <c r="F3292" s="26" t="str">
        <f t="shared" si="210"/>
        <v>Over</v>
      </c>
      <c r="G3292" s="26">
        <f t="shared" si="211"/>
        <v>13</v>
      </c>
    </row>
    <row r="3293" spans="1:7" ht="15" x14ac:dyDescent="0.25">
      <c r="A3293" s="1">
        <v>44385</v>
      </c>
      <c r="B3293" s="2">
        <v>0.54711805555555559</v>
      </c>
      <c r="C3293">
        <v>21</v>
      </c>
      <c r="D3293" s="24">
        <f t="shared" si="209"/>
        <v>21</v>
      </c>
      <c r="E3293" s="26" t="str">
        <f t="shared" si="212"/>
        <v>Under</v>
      </c>
      <c r="F3293" s="26" t="str">
        <f t="shared" si="210"/>
        <v>Over</v>
      </c>
      <c r="G3293" s="26">
        <f t="shared" si="211"/>
        <v>13</v>
      </c>
    </row>
    <row r="3294" spans="1:7" ht="15" x14ac:dyDescent="0.25">
      <c r="A3294" s="1">
        <v>44385</v>
      </c>
      <c r="B3294" s="2">
        <v>0.54777777777777781</v>
      </c>
      <c r="C3294">
        <v>15</v>
      </c>
      <c r="D3294" s="24">
        <f t="shared" si="209"/>
        <v>15</v>
      </c>
      <c r="E3294" s="26" t="str">
        <f t="shared" si="212"/>
        <v>Under</v>
      </c>
      <c r="F3294" s="26" t="str">
        <f t="shared" si="210"/>
        <v>Under</v>
      </c>
      <c r="G3294" s="26">
        <f t="shared" si="211"/>
        <v>13</v>
      </c>
    </row>
    <row r="3295" spans="1:7" ht="15" x14ac:dyDescent="0.25">
      <c r="A3295" s="1">
        <v>44385</v>
      </c>
      <c r="B3295" s="2">
        <v>0.54851851851851852</v>
      </c>
      <c r="C3295">
        <v>19</v>
      </c>
      <c r="D3295" s="24">
        <f t="shared" si="209"/>
        <v>19</v>
      </c>
      <c r="E3295" s="26" t="str">
        <f t="shared" si="212"/>
        <v>Under</v>
      </c>
      <c r="F3295" s="26" t="str">
        <f t="shared" si="210"/>
        <v>Under</v>
      </c>
      <c r="G3295" s="26">
        <f t="shared" si="211"/>
        <v>13</v>
      </c>
    </row>
    <row r="3296" spans="1:7" ht="15" x14ac:dyDescent="0.25">
      <c r="A3296" s="1">
        <v>44385</v>
      </c>
      <c r="B3296" s="2">
        <v>0.54870370370370369</v>
      </c>
      <c r="C3296">
        <v>13</v>
      </c>
      <c r="D3296" s="24">
        <f t="shared" si="209"/>
        <v>13</v>
      </c>
      <c r="E3296" s="26" t="str">
        <f t="shared" si="212"/>
        <v>Under</v>
      </c>
      <c r="F3296" s="26" t="str">
        <f t="shared" si="210"/>
        <v>Under</v>
      </c>
      <c r="G3296" s="26">
        <f t="shared" si="211"/>
        <v>13</v>
      </c>
    </row>
    <row r="3297" spans="1:7" ht="15" x14ac:dyDescent="0.25">
      <c r="A3297" s="1">
        <v>44385</v>
      </c>
      <c r="B3297" s="2">
        <v>0.55031249999999998</v>
      </c>
      <c r="C3297">
        <v>12</v>
      </c>
      <c r="D3297" s="24">
        <f t="shared" si="209"/>
        <v>12</v>
      </c>
      <c r="E3297" s="26" t="str">
        <f t="shared" si="212"/>
        <v>Under</v>
      </c>
      <c r="F3297" s="26" t="str">
        <f t="shared" si="210"/>
        <v>Under</v>
      </c>
      <c r="G3297" s="26">
        <f t="shared" si="211"/>
        <v>13</v>
      </c>
    </row>
    <row r="3298" spans="1:7" ht="15" x14ac:dyDescent="0.25">
      <c r="A3298" s="1">
        <v>44385</v>
      </c>
      <c r="B3298" s="2">
        <v>0.55556712962962962</v>
      </c>
      <c r="C3298">
        <v>16</v>
      </c>
      <c r="D3298" s="24">
        <f t="shared" si="209"/>
        <v>16</v>
      </c>
      <c r="E3298" s="26" t="str">
        <f t="shared" si="212"/>
        <v>Under</v>
      </c>
      <c r="F3298" s="26" t="str">
        <f t="shared" si="210"/>
        <v>Under</v>
      </c>
      <c r="G3298" s="26">
        <f t="shared" si="211"/>
        <v>13</v>
      </c>
    </row>
    <row r="3299" spans="1:7" ht="15" x14ac:dyDescent="0.25">
      <c r="A3299" s="1">
        <v>44385</v>
      </c>
      <c r="B3299" s="2">
        <v>0.55587962962962967</v>
      </c>
      <c r="C3299">
        <v>13</v>
      </c>
      <c r="D3299" s="24">
        <f t="shared" si="209"/>
        <v>13</v>
      </c>
      <c r="E3299" s="26" t="str">
        <f t="shared" si="212"/>
        <v>Under</v>
      </c>
      <c r="F3299" s="26" t="str">
        <f t="shared" si="210"/>
        <v>Under</v>
      </c>
      <c r="G3299" s="26">
        <f t="shared" si="211"/>
        <v>13</v>
      </c>
    </row>
    <row r="3300" spans="1:7" ht="15" x14ac:dyDescent="0.25">
      <c r="A3300" s="1">
        <v>44385</v>
      </c>
      <c r="B3300" s="2">
        <v>0.5559722222222222</v>
      </c>
      <c r="C3300">
        <v>17</v>
      </c>
      <c r="D3300" s="24">
        <f t="shared" si="209"/>
        <v>17</v>
      </c>
      <c r="E3300" s="26" t="str">
        <f t="shared" si="212"/>
        <v>Under</v>
      </c>
      <c r="F3300" s="26" t="str">
        <f t="shared" si="210"/>
        <v>Under</v>
      </c>
      <c r="G3300" s="26">
        <f t="shared" si="211"/>
        <v>13</v>
      </c>
    </row>
    <row r="3301" spans="1:7" ht="15" x14ac:dyDescent="0.25">
      <c r="A3301" s="1">
        <v>44385</v>
      </c>
      <c r="B3301" s="2">
        <v>0.55699074074074073</v>
      </c>
      <c r="C3301">
        <v>13</v>
      </c>
      <c r="D3301" s="24">
        <f t="shared" si="209"/>
        <v>13</v>
      </c>
      <c r="E3301" s="26" t="str">
        <f t="shared" si="212"/>
        <v>Under</v>
      </c>
      <c r="F3301" s="26" t="str">
        <f t="shared" si="210"/>
        <v>Under</v>
      </c>
      <c r="G3301" s="26">
        <f t="shared" si="211"/>
        <v>13</v>
      </c>
    </row>
    <row r="3302" spans="1:7" ht="15" x14ac:dyDescent="0.25">
      <c r="A3302" s="1">
        <v>44385</v>
      </c>
      <c r="B3302" s="2">
        <v>0.55703703703703711</v>
      </c>
      <c r="C3302">
        <v>15</v>
      </c>
      <c r="D3302" s="24">
        <f t="shared" si="209"/>
        <v>15</v>
      </c>
      <c r="E3302" s="26" t="str">
        <f t="shared" si="212"/>
        <v>Under</v>
      </c>
      <c r="F3302" s="26" t="str">
        <f t="shared" si="210"/>
        <v>Under</v>
      </c>
      <c r="G3302" s="26">
        <f t="shared" si="211"/>
        <v>13</v>
      </c>
    </row>
    <row r="3303" spans="1:7" ht="15" x14ac:dyDescent="0.25">
      <c r="A3303" s="1">
        <v>44385</v>
      </c>
      <c r="B3303" s="2">
        <v>0.55795138888888884</v>
      </c>
      <c r="C3303">
        <v>14</v>
      </c>
      <c r="D3303" s="24">
        <f t="shared" si="209"/>
        <v>14</v>
      </c>
      <c r="E3303" s="26" t="str">
        <f t="shared" si="212"/>
        <v>Under</v>
      </c>
      <c r="F3303" s="26" t="str">
        <f t="shared" si="210"/>
        <v>Under</v>
      </c>
      <c r="G3303" s="26">
        <f t="shared" si="211"/>
        <v>13</v>
      </c>
    </row>
    <row r="3304" spans="1:7" ht="15" x14ac:dyDescent="0.25">
      <c r="A3304" s="1">
        <v>44385</v>
      </c>
      <c r="B3304" s="2">
        <v>0.55853009259259256</v>
      </c>
      <c r="C3304">
        <v>21</v>
      </c>
      <c r="D3304" s="24">
        <f t="shared" si="209"/>
        <v>21</v>
      </c>
      <c r="E3304" s="26" t="str">
        <f t="shared" si="212"/>
        <v>Under</v>
      </c>
      <c r="F3304" s="26" t="str">
        <f t="shared" si="210"/>
        <v>Over</v>
      </c>
      <c r="G3304" s="26">
        <f t="shared" si="211"/>
        <v>13</v>
      </c>
    </row>
    <row r="3305" spans="1:7" ht="15" x14ac:dyDescent="0.25">
      <c r="A3305" s="1">
        <v>44385</v>
      </c>
      <c r="B3305" s="2">
        <v>0.55892361111111111</v>
      </c>
      <c r="C3305">
        <v>19</v>
      </c>
      <c r="D3305" s="24">
        <f t="shared" si="209"/>
        <v>19</v>
      </c>
      <c r="E3305" s="26" t="str">
        <f t="shared" si="212"/>
        <v>Under</v>
      </c>
      <c r="F3305" s="26" t="str">
        <f t="shared" si="210"/>
        <v>Under</v>
      </c>
      <c r="G3305" s="26">
        <f t="shared" si="211"/>
        <v>13</v>
      </c>
    </row>
    <row r="3306" spans="1:7" ht="15" x14ac:dyDescent="0.25">
      <c r="A3306" s="1">
        <v>44385</v>
      </c>
      <c r="B3306" s="2">
        <v>0.56105324074074081</v>
      </c>
      <c r="C3306">
        <v>17</v>
      </c>
      <c r="D3306" s="24">
        <f t="shared" si="209"/>
        <v>17</v>
      </c>
      <c r="E3306" s="26" t="str">
        <f t="shared" si="212"/>
        <v>Under</v>
      </c>
      <c r="F3306" s="26" t="str">
        <f t="shared" si="210"/>
        <v>Under</v>
      </c>
      <c r="G3306" s="26">
        <f t="shared" si="211"/>
        <v>13</v>
      </c>
    </row>
    <row r="3307" spans="1:7" ht="15" x14ac:dyDescent="0.25">
      <c r="A3307" s="1">
        <v>44385</v>
      </c>
      <c r="B3307" s="2">
        <v>0.56217592592592591</v>
      </c>
      <c r="C3307">
        <v>13</v>
      </c>
      <c r="D3307" s="24">
        <f t="shared" si="209"/>
        <v>13</v>
      </c>
      <c r="E3307" s="26" t="str">
        <f t="shared" si="212"/>
        <v>Under</v>
      </c>
      <c r="F3307" s="26" t="str">
        <f t="shared" si="210"/>
        <v>Under</v>
      </c>
      <c r="G3307" s="26">
        <f t="shared" si="211"/>
        <v>13</v>
      </c>
    </row>
    <row r="3308" spans="1:7" ht="15" x14ac:dyDescent="0.25">
      <c r="A3308" s="1">
        <v>44385</v>
      </c>
      <c r="B3308" s="2">
        <v>0.56285879629629632</v>
      </c>
      <c r="C3308">
        <v>19</v>
      </c>
      <c r="D3308" s="24">
        <f t="shared" si="209"/>
        <v>19</v>
      </c>
      <c r="E3308" s="26" t="str">
        <f t="shared" si="212"/>
        <v>Under</v>
      </c>
      <c r="F3308" s="26" t="str">
        <f t="shared" si="210"/>
        <v>Under</v>
      </c>
      <c r="G3308" s="26">
        <f t="shared" si="211"/>
        <v>13</v>
      </c>
    </row>
    <row r="3309" spans="1:7" ht="15" x14ac:dyDescent="0.25">
      <c r="A3309" s="1">
        <v>44385</v>
      </c>
      <c r="B3309" s="2">
        <v>0.56298611111111108</v>
      </c>
      <c r="C3309">
        <v>12</v>
      </c>
      <c r="D3309" s="24">
        <f t="shared" si="209"/>
        <v>12</v>
      </c>
      <c r="E3309" s="26" t="str">
        <f t="shared" si="212"/>
        <v>Under</v>
      </c>
      <c r="F3309" s="26" t="str">
        <f t="shared" si="210"/>
        <v>Under</v>
      </c>
      <c r="G3309" s="26">
        <f t="shared" si="211"/>
        <v>13</v>
      </c>
    </row>
    <row r="3310" spans="1:7" ht="15" x14ac:dyDescent="0.25">
      <c r="A3310" s="1">
        <v>44385</v>
      </c>
      <c r="B3310" s="2">
        <v>0.56340277777777781</v>
      </c>
      <c r="C3310">
        <v>25</v>
      </c>
      <c r="D3310" s="24">
        <f t="shared" si="209"/>
        <v>25</v>
      </c>
      <c r="E3310" s="26" t="str">
        <f t="shared" si="212"/>
        <v>Over</v>
      </c>
      <c r="F3310" s="26" t="str">
        <f t="shared" si="210"/>
        <v>Over</v>
      </c>
      <c r="G3310" s="26">
        <f t="shared" si="211"/>
        <v>13</v>
      </c>
    </row>
    <row r="3311" spans="1:7" ht="15" x14ac:dyDescent="0.25">
      <c r="A3311" s="1">
        <v>44385</v>
      </c>
      <c r="B3311" s="2">
        <v>0.56342592592592589</v>
      </c>
      <c r="C3311">
        <v>22</v>
      </c>
      <c r="D3311" s="24">
        <f t="shared" si="209"/>
        <v>22</v>
      </c>
      <c r="E3311" s="26" t="str">
        <f t="shared" si="212"/>
        <v>Under</v>
      </c>
      <c r="F3311" s="26" t="str">
        <f t="shared" si="210"/>
        <v>Over</v>
      </c>
      <c r="G3311" s="26">
        <f t="shared" si="211"/>
        <v>13</v>
      </c>
    </row>
    <row r="3312" spans="1:7" ht="15" x14ac:dyDescent="0.25">
      <c r="A3312" s="1">
        <v>44385</v>
      </c>
      <c r="B3312" s="2">
        <v>0.56361111111111117</v>
      </c>
      <c r="C3312">
        <v>16</v>
      </c>
      <c r="D3312" s="24">
        <f t="shared" si="209"/>
        <v>16</v>
      </c>
      <c r="E3312" s="26" t="str">
        <f t="shared" si="212"/>
        <v>Under</v>
      </c>
      <c r="F3312" s="26" t="str">
        <f t="shared" si="210"/>
        <v>Under</v>
      </c>
      <c r="G3312" s="26">
        <f t="shared" si="211"/>
        <v>13</v>
      </c>
    </row>
    <row r="3313" spans="1:7" ht="15" x14ac:dyDescent="0.25">
      <c r="A3313" s="1">
        <v>44385</v>
      </c>
      <c r="B3313" s="2">
        <v>0.56587962962962968</v>
      </c>
      <c r="C3313">
        <v>13</v>
      </c>
      <c r="D3313" s="24">
        <f t="shared" si="209"/>
        <v>13</v>
      </c>
      <c r="E3313" s="26" t="str">
        <f t="shared" si="212"/>
        <v>Under</v>
      </c>
      <c r="F3313" s="26" t="str">
        <f t="shared" si="210"/>
        <v>Under</v>
      </c>
      <c r="G3313" s="26">
        <f t="shared" si="211"/>
        <v>13</v>
      </c>
    </row>
    <row r="3314" spans="1:7" ht="15" x14ac:dyDescent="0.25">
      <c r="A3314" s="1">
        <v>44385</v>
      </c>
      <c r="B3314" s="2">
        <v>0.56884259259259262</v>
      </c>
      <c r="C3314">
        <v>16</v>
      </c>
      <c r="D3314" s="24">
        <f t="shared" si="209"/>
        <v>16</v>
      </c>
      <c r="E3314" s="26" t="str">
        <f t="shared" si="212"/>
        <v>Under</v>
      </c>
      <c r="F3314" s="26" t="str">
        <f t="shared" si="210"/>
        <v>Under</v>
      </c>
      <c r="G3314" s="26">
        <f t="shared" si="211"/>
        <v>13</v>
      </c>
    </row>
    <row r="3315" spans="1:7" ht="15" x14ac:dyDescent="0.25">
      <c r="A3315" s="1">
        <v>44385</v>
      </c>
      <c r="B3315" s="2">
        <v>0.56909722222222225</v>
      </c>
      <c r="C3315">
        <v>17</v>
      </c>
      <c r="D3315" s="24">
        <f t="shared" si="209"/>
        <v>17</v>
      </c>
      <c r="E3315" s="26" t="str">
        <f t="shared" si="212"/>
        <v>Under</v>
      </c>
      <c r="F3315" s="26" t="str">
        <f t="shared" si="210"/>
        <v>Under</v>
      </c>
      <c r="G3315" s="26">
        <f t="shared" si="211"/>
        <v>13</v>
      </c>
    </row>
    <row r="3316" spans="1:7" ht="15" x14ac:dyDescent="0.25">
      <c r="A3316" s="1">
        <v>44385</v>
      </c>
      <c r="B3316" s="2">
        <v>0.5701504629629629</v>
      </c>
      <c r="C3316">
        <v>22</v>
      </c>
      <c r="D3316" s="24">
        <f t="shared" si="209"/>
        <v>22</v>
      </c>
      <c r="E3316" s="26" t="str">
        <f t="shared" si="212"/>
        <v>Under</v>
      </c>
      <c r="F3316" s="26" t="str">
        <f t="shared" si="210"/>
        <v>Over</v>
      </c>
      <c r="G3316" s="26">
        <f t="shared" si="211"/>
        <v>13</v>
      </c>
    </row>
    <row r="3317" spans="1:7" ht="15" x14ac:dyDescent="0.25">
      <c r="A3317" s="1">
        <v>44385</v>
      </c>
      <c r="B3317" s="2">
        <v>0.57018518518518524</v>
      </c>
      <c r="C3317">
        <v>22</v>
      </c>
      <c r="D3317" s="24">
        <f t="shared" si="209"/>
        <v>22</v>
      </c>
      <c r="E3317" s="26" t="str">
        <f t="shared" si="212"/>
        <v>Under</v>
      </c>
      <c r="F3317" s="26" t="str">
        <f t="shared" si="210"/>
        <v>Over</v>
      </c>
      <c r="G3317" s="26">
        <f t="shared" si="211"/>
        <v>13</v>
      </c>
    </row>
    <row r="3318" spans="1:7" ht="15" x14ac:dyDescent="0.25">
      <c r="A3318" s="1">
        <v>44385</v>
      </c>
      <c r="B3318" s="2">
        <v>0.57024305555555554</v>
      </c>
      <c r="C3318">
        <v>14</v>
      </c>
      <c r="D3318" s="24">
        <f t="shared" si="209"/>
        <v>14</v>
      </c>
      <c r="E3318" s="26" t="str">
        <f t="shared" si="212"/>
        <v>Under</v>
      </c>
      <c r="F3318" s="26" t="str">
        <f t="shared" si="210"/>
        <v>Under</v>
      </c>
      <c r="G3318" s="26">
        <f t="shared" si="211"/>
        <v>13</v>
      </c>
    </row>
    <row r="3319" spans="1:7" ht="15" x14ac:dyDescent="0.25">
      <c r="A3319" s="1">
        <v>44385</v>
      </c>
      <c r="B3319" s="2">
        <v>0.57133101851851853</v>
      </c>
      <c r="C3319">
        <v>28</v>
      </c>
      <c r="D3319" s="24">
        <f t="shared" si="209"/>
        <v>28</v>
      </c>
      <c r="E3319" s="26" t="str">
        <f t="shared" si="212"/>
        <v>Over</v>
      </c>
      <c r="F3319" s="26" t="str">
        <f t="shared" si="210"/>
        <v>Over</v>
      </c>
      <c r="G3319" s="26">
        <f t="shared" si="211"/>
        <v>13</v>
      </c>
    </row>
    <row r="3320" spans="1:7" ht="15" x14ac:dyDescent="0.25">
      <c r="A3320" s="1">
        <v>44385</v>
      </c>
      <c r="B3320" s="2">
        <v>0.57181712962962961</v>
      </c>
      <c r="C3320">
        <v>18</v>
      </c>
      <c r="D3320" s="24">
        <f t="shared" si="209"/>
        <v>18</v>
      </c>
      <c r="E3320" s="26" t="str">
        <f t="shared" si="212"/>
        <v>Under</v>
      </c>
      <c r="F3320" s="26" t="str">
        <f t="shared" si="210"/>
        <v>Under</v>
      </c>
      <c r="G3320" s="26">
        <f t="shared" si="211"/>
        <v>13</v>
      </c>
    </row>
    <row r="3321" spans="1:7" ht="15" x14ac:dyDescent="0.25">
      <c r="A3321" s="1">
        <v>44385</v>
      </c>
      <c r="B3321" s="2">
        <v>0.57204861111111105</v>
      </c>
      <c r="C3321">
        <v>13</v>
      </c>
      <c r="D3321" s="24">
        <f t="shared" si="209"/>
        <v>13</v>
      </c>
      <c r="E3321" s="26" t="str">
        <f t="shared" si="212"/>
        <v>Under</v>
      </c>
      <c r="F3321" s="26" t="str">
        <f t="shared" si="210"/>
        <v>Under</v>
      </c>
      <c r="G3321" s="26">
        <f t="shared" si="211"/>
        <v>13</v>
      </c>
    </row>
    <row r="3322" spans="1:7" ht="15" x14ac:dyDescent="0.25">
      <c r="A3322" s="1">
        <v>44385</v>
      </c>
      <c r="B3322" s="2">
        <v>0.57218749999999996</v>
      </c>
      <c r="C3322">
        <v>16</v>
      </c>
      <c r="D3322" s="24">
        <f t="shared" si="209"/>
        <v>16</v>
      </c>
      <c r="E3322" s="26" t="str">
        <f t="shared" si="212"/>
        <v>Under</v>
      </c>
      <c r="F3322" s="26" t="str">
        <f t="shared" si="210"/>
        <v>Under</v>
      </c>
      <c r="G3322" s="26">
        <f t="shared" si="211"/>
        <v>13</v>
      </c>
    </row>
    <row r="3323" spans="1:7" ht="15" x14ac:dyDescent="0.25">
      <c r="A3323" s="1">
        <v>44385</v>
      </c>
      <c r="B3323" s="2">
        <v>0.57222222222222219</v>
      </c>
      <c r="C3323">
        <v>15</v>
      </c>
      <c r="D3323" s="24">
        <f t="shared" si="209"/>
        <v>15</v>
      </c>
      <c r="E3323" s="26" t="str">
        <f t="shared" si="212"/>
        <v>Under</v>
      </c>
      <c r="F3323" s="26" t="str">
        <f t="shared" si="210"/>
        <v>Under</v>
      </c>
      <c r="G3323" s="26">
        <f t="shared" si="211"/>
        <v>13</v>
      </c>
    </row>
    <row r="3324" spans="1:7" ht="15" x14ac:dyDescent="0.25">
      <c r="A3324" s="1">
        <v>44385</v>
      </c>
      <c r="B3324" s="2">
        <v>0.57320601851851849</v>
      </c>
      <c r="C3324">
        <v>24</v>
      </c>
      <c r="D3324" s="24">
        <f t="shared" si="209"/>
        <v>24</v>
      </c>
      <c r="E3324" s="26" t="str">
        <f t="shared" si="212"/>
        <v>Under</v>
      </c>
      <c r="F3324" s="26" t="str">
        <f t="shared" si="210"/>
        <v>Over</v>
      </c>
      <c r="G3324" s="26">
        <f t="shared" si="211"/>
        <v>13</v>
      </c>
    </row>
    <row r="3325" spans="1:7" ht="15" x14ac:dyDescent="0.25">
      <c r="A3325" s="1">
        <v>44385</v>
      </c>
      <c r="B3325" s="2">
        <v>0.57493055555555561</v>
      </c>
      <c r="C3325">
        <v>13</v>
      </c>
      <c r="D3325" s="24">
        <f t="shared" si="209"/>
        <v>13</v>
      </c>
      <c r="E3325" s="26" t="str">
        <f t="shared" si="212"/>
        <v>Under</v>
      </c>
      <c r="F3325" s="26" t="str">
        <f t="shared" si="210"/>
        <v>Under</v>
      </c>
      <c r="G3325" s="26">
        <f t="shared" si="211"/>
        <v>13</v>
      </c>
    </row>
    <row r="3326" spans="1:7" ht="15" x14ac:dyDescent="0.25">
      <c r="A3326" s="1">
        <v>44385</v>
      </c>
      <c r="B3326" s="2">
        <v>0.57586805555555554</v>
      </c>
      <c r="C3326">
        <v>18</v>
      </c>
      <c r="D3326" s="24">
        <f t="shared" si="209"/>
        <v>18</v>
      </c>
      <c r="E3326" s="26" t="str">
        <f t="shared" si="212"/>
        <v>Under</v>
      </c>
      <c r="F3326" s="26" t="str">
        <f t="shared" si="210"/>
        <v>Under</v>
      </c>
      <c r="G3326" s="26">
        <f t="shared" si="211"/>
        <v>13</v>
      </c>
    </row>
    <row r="3327" spans="1:7" ht="15" x14ac:dyDescent="0.25">
      <c r="A3327" s="1">
        <v>44385</v>
      </c>
      <c r="B3327" s="2">
        <v>0.57589120370370372</v>
      </c>
      <c r="C3327">
        <v>15</v>
      </c>
      <c r="D3327" s="24">
        <f t="shared" si="209"/>
        <v>15</v>
      </c>
      <c r="E3327" s="26" t="str">
        <f t="shared" si="212"/>
        <v>Under</v>
      </c>
      <c r="F3327" s="26" t="str">
        <f t="shared" si="210"/>
        <v>Under</v>
      </c>
      <c r="G3327" s="26">
        <f t="shared" si="211"/>
        <v>13</v>
      </c>
    </row>
    <row r="3328" spans="1:7" ht="15" x14ac:dyDescent="0.25">
      <c r="A3328" s="1">
        <v>44385</v>
      </c>
      <c r="B3328" s="2">
        <v>0.57604166666666667</v>
      </c>
      <c r="C3328">
        <v>13</v>
      </c>
      <c r="D3328" s="24">
        <f t="shared" si="209"/>
        <v>13</v>
      </c>
      <c r="E3328" s="26" t="str">
        <f t="shared" si="212"/>
        <v>Under</v>
      </c>
      <c r="F3328" s="26" t="str">
        <f t="shared" si="210"/>
        <v>Under</v>
      </c>
      <c r="G3328" s="26">
        <f t="shared" si="211"/>
        <v>13</v>
      </c>
    </row>
    <row r="3329" spans="1:7" ht="15" x14ac:dyDescent="0.25">
      <c r="A3329" s="1">
        <v>44385</v>
      </c>
      <c r="B3329" s="2">
        <v>0.57656249999999998</v>
      </c>
      <c r="C3329">
        <v>13</v>
      </c>
      <c r="D3329" s="24">
        <f t="shared" si="209"/>
        <v>13</v>
      </c>
      <c r="E3329" s="26" t="str">
        <f t="shared" si="212"/>
        <v>Under</v>
      </c>
      <c r="F3329" s="26" t="str">
        <f t="shared" si="210"/>
        <v>Under</v>
      </c>
      <c r="G3329" s="26">
        <f t="shared" si="211"/>
        <v>13</v>
      </c>
    </row>
    <row r="3330" spans="1:7" ht="15" x14ac:dyDescent="0.25">
      <c r="A3330" s="1">
        <v>44385</v>
      </c>
      <c r="B3330" s="2">
        <v>0.57773148148148146</v>
      </c>
      <c r="C3330">
        <v>18</v>
      </c>
      <c r="D3330" s="24">
        <f t="shared" si="209"/>
        <v>18</v>
      </c>
      <c r="E3330" s="26" t="str">
        <f t="shared" si="212"/>
        <v>Under</v>
      </c>
      <c r="F3330" s="26" t="str">
        <f t="shared" si="210"/>
        <v>Under</v>
      </c>
      <c r="G3330" s="26">
        <f t="shared" si="211"/>
        <v>13</v>
      </c>
    </row>
    <row r="3331" spans="1:7" ht="15" x14ac:dyDescent="0.25">
      <c r="A3331" s="1">
        <v>44385</v>
      </c>
      <c r="B3331" s="2">
        <v>0.57795138888888886</v>
      </c>
      <c r="C3331">
        <v>21</v>
      </c>
      <c r="D3331" s="24">
        <f t="shared" si="209"/>
        <v>21</v>
      </c>
      <c r="E3331" s="26" t="str">
        <f t="shared" si="212"/>
        <v>Under</v>
      </c>
      <c r="F3331" s="26" t="str">
        <f t="shared" si="210"/>
        <v>Over</v>
      </c>
      <c r="G3331" s="26">
        <f t="shared" si="211"/>
        <v>13</v>
      </c>
    </row>
    <row r="3332" spans="1:7" ht="15" x14ac:dyDescent="0.25">
      <c r="A3332" s="1">
        <v>44385</v>
      </c>
      <c r="B3332" s="2">
        <v>0.57824074074074072</v>
      </c>
      <c r="C3332">
        <v>17</v>
      </c>
      <c r="D3332" s="24">
        <f t="shared" si="209"/>
        <v>17</v>
      </c>
      <c r="E3332" s="26" t="str">
        <f t="shared" si="212"/>
        <v>Under</v>
      </c>
      <c r="F3332" s="26" t="str">
        <f t="shared" si="210"/>
        <v>Under</v>
      </c>
      <c r="G3332" s="26">
        <f t="shared" si="211"/>
        <v>13</v>
      </c>
    </row>
    <row r="3333" spans="1:7" ht="15" x14ac:dyDescent="0.25">
      <c r="A3333" s="1">
        <v>44385</v>
      </c>
      <c r="B3333" s="2">
        <v>0.57881944444444444</v>
      </c>
      <c r="C3333">
        <v>15</v>
      </c>
      <c r="D3333" s="24">
        <f t="shared" si="209"/>
        <v>15</v>
      </c>
      <c r="E3333" s="26" t="str">
        <f t="shared" si="212"/>
        <v>Under</v>
      </c>
      <c r="F3333" s="26" t="str">
        <f t="shared" si="210"/>
        <v>Under</v>
      </c>
      <c r="G3333" s="26">
        <f t="shared" si="211"/>
        <v>13</v>
      </c>
    </row>
    <row r="3334" spans="1:7" ht="15" x14ac:dyDescent="0.25">
      <c r="A3334" s="1">
        <v>44385</v>
      </c>
      <c r="B3334" s="2">
        <v>0.58015046296296291</v>
      </c>
      <c r="C3334">
        <v>25</v>
      </c>
      <c r="D3334" s="24">
        <f t="shared" si="209"/>
        <v>25</v>
      </c>
      <c r="E3334" s="26" t="str">
        <f t="shared" si="212"/>
        <v>Over</v>
      </c>
      <c r="F3334" s="26" t="str">
        <f t="shared" si="210"/>
        <v>Over</v>
      </c>
      <c r="G3334" s="26">
        <f t="shared" si="211"/>
        <v>13</v>
      </c>
    </row>
    <row r="3335" spans="1:7" ht="15" x14ac:dyDescent="0.25">
      <c r="A3335" s="1">
        <v>44385</v>
      </c>
      <c r="B3335" s="2">
        <v>0.58027777777777778</v>
      </c>
      <c r="C3335">
        <v>10</v>
      </c>
      <c r="D3335" s="24">
        <f t="shared" si="209"/>
        <v>10</v>
      </c>
      <c r="E3335" s="26" t="str">
        <f t="shared" si="212"/>
        <v>Under</v>
      </c>
      <c r="F3335" s="26" t="str">
        <f t="shared" si="210"/>
        <v>Under</v>
      </c>
      <c r="G3335" s="26">
        <f t="shared" si="211"/>
        <v>13</v>
      </c>
    </row>
    <row r="3336" spans="1:7" ht="15" x14ac:dyDescent="0.25">
      <c r="A3336" s="1">
        <v>44385</v>
      </c>
      <c r="B3336" s="2">
        <v>0.58052083333333326</v>
      </c>
      <c r="C3336">
        <v>12</v>
      </c>
      <c r="D3336" s="24">
        <f t="shared" si="209"/>
        <v>12</v>
      </c>
      <c r="E3336" s="26" t="str">
        <f t="shared" si="212"/>
        <v>Under</v>
      </c>
      <c r="F3336" s="26" t="str">
        <f t="shared" si="210"/>
        <v>Under</v>
      </c>
      <c r="G3336" s="26">
        <f t="shared" si="211"/>
        <v>13</v>
      </c>
    </row>
    <row r="3337" spans="1:7" ht="15" x14ac:dyDescent="0.25">
      <c r="A3337" s="1">
        <v>44385</v>
      </c>
      <c r="B3337" s="2">
        <v>0.58149305555555553</v>
      </c>
      <c r="C3337">
        <v>24</v>
      </c>
      <c r="D3337" s="24">
        <f t="shared" si="209"/>
        <v>24</v>
      </c>
      <c r="E3337" s="26" t="str">
        <f t="shared" si="212"/>
        <v>Under</v>
      </c>
      <c r="F3337" s="26" t="str">
        <f t="shared" si="210"/>
        <v>Over</v>
      </c>
      <c r="G3337" s="26">
        <f t="shared" si="211"/>
        <v>13</v>
      </c>
    </row>
    <row r="3338" spans="1:7" ht="15" x14ac:dyDescent="0.25">
      <c r="A3338" s="1">
        <v>44385</v>
      </c>
      <c r="B3338" s="2">
        <v>0.58431712962962956</v>
      </c>
      <c r="C3338">
        <v>16</v>
      </c>
      <c r="D3338" s="24">
        <f t="shared" si="209"/>
        <v>16</v>
      </c>
      <c r="E3338" s="26" t="str">
        <f t="shared" si="212"/>
        <v>Under</v>
      </c>
      <c r="F3338" s="26" t="str">
        <f t="shared" si="210"/>
        <v>Under</v>
      </c>
      <c r="G3338" s="26">
        <f t="shared" si="211"/>
        <v>14</v>
      </c>
    </row>
    <row r="3339" spans="1:7" ht="15" x14ac:dyDescent="0.25">
      <c r="A3339" s="1">
        <v>44385</v>
      </c>
      <c r="B3339" s="2">
        <v>0.58476851851851852</v>
      </c>
      <c r="C3339">
        <v>19</v>
      </c>
      <c r="D3339" s="24">
        <f t="shared" si="209"/>
        <v>19</v>
      </c>
      <c r="E3339" s="26" t="str">
        <f t="shared" si="212"/>
        <v>Under</v>
      </c>
      <c r="F3339" s="26" t="str">
        <f t="shared" si="210"/>
        <v>Under</v>
      </c>
      <c r="G3339" s="26">
        <f t="shared" si="211"/>
        <v>14</v>
      </c>
    </row>
    <row r="3340" spans="1:7" ht="15" x14ac:dyDescent="0.25">
      <c r="A3340" s="1">
        <v>44385</v>
      </c>
      <c r="B3340" s="2">
        <v>0.58597222222222223</v>
      </c>
      <c r="C3340">
        <v>18</v>
      </c>
      <c r="D3340" s="24">
        <f t="shared" si="209"/>
        <v>18</v>
      </c>
      <c r="E3340" s="26" t="str">
        <f t="shared" si="212"/>
        <v>Under</v>
      </c>
      <c r="F3340" s="26" t="str">
        <f t="shared" si="210"/>
        <v>Under</v>
      </c>
      <c r="G3340" s="26">
        <f t="shared" si="211"/>
        <v>14</v>
      </c>
    </row>
    <row r="3341" spans="1:7" ht="15" x14ac:dyDescent="0.25">
      <c r="A3341" s="1">
        <v>44385</v>
      </c>
      <c r="B3341" s="2">
        <v>0.58598379629629627</v>
      </c>
      <c r="C3341">
        <v>18</v>
      </c>
      <c r="D3341" s="24">
        <f t="shared" si="209"/>
        <v>18</v>
      </c>
      <c r="E3341" s="26" t="str">
        <f t="shared" si="212"/>
        <v>Under</v>
      </c>
      <c r="F3341" s="26" t="str">
        <f t="shared" si="210"/>
        <v>Under</v>
      </c>
      <c r="G3341" s="26">
        <f t="shared" si="211"/>
        <v>14</v>
      </c>
    </row>
    <row r="3342" spans="1:7" ht="15" x14ac:dyDescent="0.25">
      <c r="A3342" s="1">
        <v>44385</v>
      </c>
      <c r="B3342" s="2">
        <v>0.58741898148148153</v>
      </c>
      <c r="C3342">
        <v>17</v>
      </c>
      <c r="D3342" s="24">
        <f t="shared" si="209"/>
        <v>17</v>
      </c>
      <c r="E3342" s="26" t="str">
        <f t="shared" si="212"/>
        <v>Under</v>
      </c>
      <c r="F3342" s="26" t="str">
        <f t="shared" si="210"/>
        <v>Under</v>
      </c>
      <c r="G3342" s="26">
        <f t="shared" si="211"/>
        <v>14</v>
      </c>
    </row>
    <row r="3343" spans="1:7" ht="15" x14ac:dyDescent="0.25">
      <c r="A3343" s="1">
        <v>44385</v>
      </c>
      <c r="B3343" s="2">
        <v>0.58912037037037035</v>
      </c>
      <c r="C3343">
        <v>15</v>
      </c>
      <c r="D3343" s="24">
        <f t="shared" si="209"/>
        <v>15</v>
      </c>
      <c r="E3343" s="26" t="str">
        <f t="shared" si="212"/>
        <v>Under</v>
      </c>
      <c r="F3343" s="26" t="str">
        <f t="shared" si="210"/>
        <v>Under</v>
      </c>
      <c r="G3343" s="26">
        <f t="shared" si="211"/>
        <v>14</v>
      </c>
    </row>
    <row r="3344" spans="1:7" ht="15" x14ac:dyDescent="0.25">
      <c r="A3344" s="1">
        <v>44385</v>
      </c>
      <c r="B3344" s="2">
        <v>0.58961805555555558</v>
      </c>
      <c r="C3344">
        <v>17</v>
      </c>
      <c r="D3344" s="24">
        <f t="shared" si="209"/>
        <v>17</v>
      </c>
      <c r="E3344" s="26" t="str">
        <f t="shared" si="212"/>
        <v>Under</v>
      </c>
      <c r="F3344" s="26" t="str">
        <f t="shared" si="210"/>
        <v>Under</v>
      </c>
      <c r="G3344" s="26">
        <f t="shared" si="211"/>
        <v>14</v>
      </c>
    </row>
    <row r="3345" spans="1:7" ht="15" x14ac:dyDescent="0.25">
      <c r="A3345" s="1">
        <v>44385</v>
      </c>
      <c r="B3345" s="2">
        <v>0.5897337962962963</v>
      </c>
      <c r="C3345">
        <v>20</v>
      </c>
      <c r="D3345" s="24">
        <f t="shared" si="209"/>
        <v>20</v>
      </c>
      <c r="E3345" s="26" t="str">
        <f t="shared" si="212"/>
        <v>Under</v>
      </c>
      <c r="F3345" s="26" t="str">
        <f t="shared" si="210"/>
        <v>Under</v>
      </c>
      <c r="G3345" s="26">
        <f t="shared" si="211"/>
        <v>14</v>
      </c>
    </row>
    <row r="3346" spans="1:7" ht="15" x14ac:dyDescent="0.25">
      <c r="A3346" s="1">
        <v>44385</v>
      </c>
      <c r="B3346" s="2">
        <v>0.59104166666666669</v>
      </c>
      <c r="C3346">
        <v>16</v>
      </c>
      <c r="D3346" s="24">
        <f t="shared" si="209"/>
        <v>16</v>
      </c>
      <c r="E3346" s="26" t="str">
        <f t="shared" si="212"/>
        <v>Under</v>
      </c>
      <c r="F3346" s="26" t="str">
        <f t="shared" si="210"/>
        <v>Under</v>
      </c>
      <c r="G3346" s="26">
        <f t="shared" si="211"/>
        <v>14</v>
      </c>
    </row>
    <row r="3347" spans="1:7" ht="15" x14ac:dyDescent="0.25">
      <c r="A3347" s="1">
        <v>44385</v>
      </c>
      <c r="B3347" s="2">
        <v>0.59223379629629636</v>
      </c>
      <c r="C3347">
        <v>22</v>
      </c>
      <c r="D3347" s="24">
        <f t="shared" si="209"/>
        <v>22</v>
      </c>
      <c r="E3347" s="26" t="str">
        <f t="shared" si="212"/>
        <v>Under</v>
      </c>
      <c r="F3347" s="26" t="str">
        <f t="shared" si="210"/>
        <v>Over</v>
      </c>
      <c r="G3347" s="26">
        <f t="shared" si="211"/>
        <v>14</v>
      </c>
    </row>
    <row r="3348" spans="1:7" ht="15" x14ac:dyDescent="0.25">
      <c r="A3348" s="1">
        <v>44385</v>
      </c>
      <c r="B3348" s="2">
        <v>0.59484953703703702</v>
      </c>
      <c r="C3348">
        <v>15</v>
      </c>
      <c r="D3348" s="24">
        <f t="shared" si="209"/>
        <v>15</v>
      </c>
      <c r="E3348" s="26" t="str">
        <f t="shared" si="212"/>
        <v>Under</v>
      </c>
      <c r="F3348" s="26" t="str">
        <f t="shared" si="210"/>
        <v>Under</v>
      </c>
      <c r="G3348" s="26">
        <f t="shared" si="211"/>
        <v>14</v>
      </c>
    </row>
    <row r="3349" spans="1:7" ht="15" x14ac:dyDescent="0.25">
      <c r="A3349" s="1">
        <v>44385</v>
      </c>
      <c r="B3349" s="2">
        <v>0.59568287037037038</v>
      </c>
      <c r="C3349">
        <v>8</v>
      </c>
      <c r="D3349" s="24">
        <f t="shared" si="209"/>
        <v>8</v>
      </c>
      <c r="E3349" s="26" t="str">
        <f t="shared" si="212"/>
        <v>Under</v>
      </c>
      <c r="F3349" s="26" t="str">
        <f t="shared" si="210"/>
        <v>Under</v>
      </c>
      <c r="G3349" s="26">
        <f t="shared" si="211"/>
        <v>14</v>
      </c>
    </row>
    <row r="3350" spans="1:7" ht="15" x14ac:dyDescent="0.25">
      <c r="A3350" s="1">
        <v>44385</v>
      </c>
      <c r="B3350" s="2">
        <v>0.5957175925925926</v>
      </c>
      <c r="C3350">
        <v>18</v>
      </c>
      <c r="D3350" s="24">
        <f t="shared" si="209"/>
        <v>18</v>
      </c>
      <c r="E3350" s="26" t="str">
        <f t="shared" si="212"/>
        <v>Under</v>
      </c>
      <c r="F3350" s="26" t="str">
        <f t="shared" si="210"/>
        <v>Under</v>
      </c>
      <c r="G3350" s="26">
        <f t="shared" si="211"/>
        <v>14</v>
      </c>
    </row>
    <row r="3351" spans="1:7" ht="15" x14ac:dyDescent="0.25">
      <c r="A3351" s="1">
        <v>44385</v>
      </c>
      <c r="B3351" s="2">
        <v>0.59775462962962966</v>
      </c>
      <c r="C3351">
        <v>20</v>
      </c>
      <c r="D3351" s="24">
        <f t="shared" ref="D3351:D3414" si="213">IF(C3351="","",IF($B$9="mph",C3351,ROUND(C3351*0.6214,0)))</f>
        <v>20</v>
      </c>
      <c r="E3351" s="26" t="str">
        <f t="shared" si="212"/>
        <v>Under</v>
      </c>
      <c r="F3351" s="26" t="str">
        <f t="shared" ref="F3351:F3414" si="214">IF(D3351="","",IF(D3351&gt;$B$10,"Over","Under"))</f>
        <v>Under</v>
      </c>
      <c r="G3351" s="26">
        <f t="shared" ref="G3351:G3414" si="215">HOUR(B3351)</f>
        <v>14</v>
      </c>
    </row>
    <row r="3352" spans="1:7" ht="15" x14ac:dyDescent="0.25">
      <c r="A3352" s="1">
        <v>44385</v>
      </c>
      <c r="B3352" s="2">
        <v>0.59809027777777779</v>
      </c>
      <c r="C3352">
        <v>12</v>
      </c>
      <c r="D3352" s="24">
        <f t="shared" si="213"/>
        <v>12</v>
      </c>
      <c r="E3352" s="26" t="str">
        <f t="shared" ref="E3352:E3415" si="216">IF(D3352="","",IF(D3352&gt;$B$11,"Over","Under"))</f>
        <v>Under</v>
      </c>
      <c r="F3352" s="26" t="str">
        <f t="shared" si="214"/>
        <v>Under</v>
      </c>
      <c r="G3352" s="26">
        <f t="shared" si="215"/>
        <v>14</v>
      </c>
    </row>
    <row r="3353" spans="1:7" ht="15" x14ac:dyDescent="0.25">
      <c r="A3353" s="1">
        <v>44385</v>
      </c>
      <c r="B3353" s="2">
        <v>0.59827546296296297</v>
      </c>
      <c r="C3353">
        <v>13</v>
      </c>
      <c r="D3353" s="24">
        <f t="shared" si="213"/>
        <v>13</v>
      </c>
      <c r="E3353" s="26" t="str">
        <f t="shared" si="216"/>
        <v>Under</v>
      </c>
      <c r="F3353" s="26" t="str">
        <f t="shared" si="214"/>
        <v>Under</v>
      </c>
      <c r="G3353" s="26">
        <f t="shared" si="215"/>
        <v>14</v>
      </c>
    </row>
    <row r="3354" spans="1:7" ht="15" x14ac:dyDescent="0.25">
      <c r="A3354" s="1">
        <v>44385</v>
      </c>
      <c r="B3354" s="2">
        <v>0.59866898148148151</v>
      </c>
      <c r="C3354">
        <v>9</v>
      </c>
      <c r="D3354" s="24">
        <f t="shared" si="213"/>
        <v>9</v>
      </c>
      <c r="E3354" s="26" t="str">
        <f t="shared" si="216"/>
        <v>Under</v>
      </c>
      <c r="F3354" s="26" t="str">
        <f t="shared" si="214"/>
        <v>Under</v>
      </c>
      <c r="G3354" s="26">
        <f t="shared" si="215"/>
        <v>14</v>
      </c>
    </row>
    <row r="3355" spans="1:7" ht="15" x14ac:dyDescent="0.25">
      <c r="A3355" s="1">
        <v>44385</v>
      </c>
      <c r="B3355" s="2">
        <v>0.59876157407407404</v>
      </c>
      <c r="C3355">
        <v>16</v>
      </c>
      <c r="D3355" s="24">
        <f t="shared" si="213"/>
        <v>16</v>
      </c>
      <c r="E3355" s="26" t="str">
        <f t="shared" si="216"/>
        <v>Under</v>
      </c>
      <c r="F3355" s="26" t="str">
        <f t="shared" si="214"/>
        <v>Under</v>
      </c>
      <c r="G3355" s="26">
        <f t="shared" si="215"/>
        <v>14</v>
      </c>
    </row>
    <row r="3356" spans="1:7" ht="15" x14ac:dyDescent="0.25">
      <c r="A3356" s="1">
        <v>44385</v>
      </c>
      <c r="B3356" s="2">
        <v>0.59968750000000004</v>
      </c>
      <c r="C3356">
        <v>19</v>
      </c>
      <c r="D3356" s="24">
        <f t="shared" si="213"/>
        <v>19</v>
      </c>
      <c r="E3356" s="26" t="str">
        <f t="shared" si="216"/>
        <v>Under</v>
      </c>
      <c r="F3356" s="26" t="str">
        <f t="shared" si="214"/>
        <v>Under</v>
      </c>
      <c r="G3356" s="26">
        <f t="shared" si="215"/>
        <v>14</v>
      </c>
    </row>
    <row r="3357" spans="1:7" ht="15" x14ac:dyDescent="0.25">
      <c r="A3357" s="1">
        <v>44385</v>
      </c>
      <c r="B3357" s="2">
        <v>0.5998148148148148</v>
      </c>
      <c r="C3357">
        <v>16</v>
      </c>
      <c r="D3357" s="24">
        <f t="shared" si="213"/>
        <v>16</v>
      </c>
      <c r="E3357" s="26" t="str">
        <f t="shared" si="216"/>
        <v>Under</v>
      </c>
      <c r="F3357" s="26" t="str">
        <f t="shared" si="214"/>
        <v>Under</v>
      </c>
      <c r="G3357" s="26">
        <f t="shared" si="215"/>
        <v>14</v>
      </c>
    </row>
    <row r="3358" spans="1:7" ht="15" x14ac:dyDescent="0.25">
      <c r="A3358" s="1">
        <v>44385</v>
      </c>
      <c r="B3358" s="2">
        <v>0.60054398148148147</v>
      </c>
      <c r="C3358">
        <v>17</v>
      </c>
      <c r="D3358" s="24">
        <f t="shared" si="213"/>
        <v>17</v>
      </c>
      <c r="E3358" s="26" t="str">
        <f t="shared" si="216"/>
        <v>Under</v>
      </c>
      <c r="F3358" s="26" t="str">
        <f t="shared" si="214"/>
        <v>Under</v>
      </c>
      <c r="G3358" s="26">
        <f t="shared" si="215"/>
        <v>14</v>
      </c>
    </row>
    <row r="3359" spans="1:7" ht="15" x14ac:dyDescent="0.25">
      <c r="A3359" s="1">
        <v>44385</v>
      </c>
      <c r="B3359" s="2">
        <v>0.60084490740740737</v>
      </c>
      <c r="C3359">
        <v>17</v>
      </c>
      <c r="D3359" s="24">
        <f t="shared" si="213"/>
        <v>17</v>
      </c>
      <c r="E3359" s="26" t="str">
        <f t="shared" si="216"/>
        <v>Under</v>
      </c>
      <c r="F3359" s="26" t="str">
        <f t="shared" si="214"/>
        <v>Under</v>
      </c>
      <c r="G3359" s="26">
        <f t="shared" si="215"/>
        <v>14</v>
      </c>
    </row>
    <row r="3360" spans="1:7" ht="15" x14ac:dyDescent="0.25">
      <c r="A3360" s="1">
        <v>44385</v>
      </c>
      <c r="B3360" s="2">
        <v>0.60096064814814809</v>
      </c>
      <c r="C3360">
        <v>14</v>
      </c>
      <c r="D3360" s="24">
        <f t="shared" si="213"/>
        <v>14</v>
      </c>
      <c r="E3360" s="26" t="str">
        <f t="shared" si="216"/>
        <v>Under</v>
      </c>
      <c r="F3360" s="26" t="str">
        <f t="shared" si="214"/>
        <v>Under</v>
      </c>
      <c r="G3360" s="26">
        <f t="shared" si="215"/>
        <v>14</v>
      </c>
    </row>
    <row r="3361" spans="1:7" ht="15" x14ac:dyDescent="0.25">
      <c r="A3361" s="1">
        <v>44385</v>
      </c>
      <c r="B3361" s="2">
        <v>0.60105324074074074</v>
      </c>
      <c r="C3361">
        <v>23</v>
      </c>
      <c r="D3361" s="24">
        <f t="shared" si="213"/>
        <v>23</v>
      </c>
      <c r="E3361" s="26" t="str">
        <f t="shared" si="216"/>
        <v>Under</v>
      </c>
      <c r="F3361" s="26" t="str">
        <f t="shared" si="214"/>
        <v>Over</v>
      </c>
      <c r="G3361" s="26">
        <f t="shared" si="215"/>
        <v>14</v>
      </c>
    </row>
    <row r="3362" spans="1:7" ht="15" x14ac:dyDescent="0.25">
      <c r="A3362" s="1">
        <v>44385</v>
      </c>
      <c r="B3362" s="2">
        <v>0.6020833333333333</v>
      </c>
      <c r="C3362">
        <v>16</v>
      </c>
      <c r="D3362" s="24">
        <f t="shared" si="213"/>
        <v>16</v>
      </c>
      <c r="E3362" s="26" t="str">
        <f t="shared" si="216"/>
        <v>Under</v>
      </c>
      <c r="F3362" s="26" t="str">
        <f t="shared" si="214"/>
        <v>Under</v>
      </c>
      <c r="G3362" s="26">
        <f t="shared" si="215"/>
        <v>14</v>
      </c>
    </row>
    <row r="3363" spans="1:7" ht="15" x14ac:dyDescent="0.25">
      <c r="A3363" s="1">
        <v>44385</v>
      </c>
      <c r="B3363" s="2">
        <v>0.60229166666666667</v>
      </c>
      <c r="C3363">
        <v>21</v>
      </c>
      <c r="D3363" s="24">
        <f t="shared" si="213"/>
        <v>21</v>
      </c>
      <c r="E3363" s="26" t="str">
        <f t="shared" si="216"/>
        <v>Under</v>
      </c>
      <c r="F3363" s="26" t="str">
        <f t="shared" si="214"/>
        <v>Over</v>
      </c>
      <c r="G3363" s="26">
        <f t="shared" si="215"/>
        <v>14</v>
      </c>
    </row>
    <row r="3364" spans="1:7" ht="15" x14ac:dyDescent="0.25">
      <c r="A3364" s="1">
        <v>44385</v>
      </c>
      <c r="B3364" s="2">
        <v>0.60230324074074071</v>
      </c>
      <c r="C3364">
        <v>21</v>
      </c>
      <c r="D3364" s="24">
        <f t="shared" si="213"/>
        <v>21</v>
      </c>
      <c r="E3364" s="26" t="str">
        <f t="shared" si="216"/>
        <v>Under</v>
      </c>
      <c r="F3364" s="26" t="str">
        <f t="shared" si="214"/>
        <v>Over</v>
      </c>
      <c r="G3364" s="26">
        <f t="shared" si="215"/>
        <v>14</v>
      </c>
    </row>
    <row r="3365" spans="1:7" ht="15" x14ac:dyDescent="0.25">
      <c r="A3365" s="1">
        <v>44385</v>
      </c>
      <c r="B3365" s="2">
        <v>0.60246527777777781</v>
      </c>
      <c r="C3365">
        <v>12</v>
      </c>
      <c r="D3365" s="24">
        <f t="shared" si="213"/>
        <v>12</v>
      </c>
      <c r="E3365" s="26" t="str">
        <f t="shared" si="216"/>
        <v>Under</v>
      </c>
      <c r="F3365" s="26" t="str">
        <f t="shared" si="214"/>
        <v>Under</v>
      </c>
      <c r="G3365" s="26">
        <f t="shared" si="215"/>
        <v>14</v>
      </c>
    </row>
    <row r="3366" spans="1:7" ht="15" x14ac:dyDescent="0.25">
      <c r="A3366" s="1">
        <v>44385</v>
      </c>
      <c r="B3366" s="2">
        <v>0.6026273148148148</v>
      </c>
      <c r="C3366">
        <v>13</v>
      </c>
      <c r="D3366" s="24">
        <f t="shared" si="213"/>
        <v>13</v>
      </c>
      <c r="E3366" s="26" t="str">
        <f t="shared" si="216"/>
        <v>Under</v>
      </c>
      <c r="F3366" s="26" t="str">
        <f t="shared" si="214"/>
        <v>Under</v>
      </c>
      <c r="G3366" s="26">
        <f t="shared" si="215"/>
        <v>14</v>
      </c>
    </row>
    <row r="3367" spans="1:7" ht="15" x14ac:dyDescent="0.25">
      <c r="A3367" s="1">
        <v>44385</v>
      </c>
      <c r="B3367" s="2">
        <v>0.60293981481481485</v>
      </c>
      <c r="C3367">
        <v>16</v>
      </c>
      <c r="D3367" s="24">
        <f t="shared" si="213"/>
        <v>16</v>
      </c>
      <c r="E3367" s="26" t="str">
        <f t="shared" si="216"/>
        <v>Under</v>
      </c>
      <c r="F3367" s="26" t="str">
        <f t="shared" si="214"/>
        <v>Under</v>
      </c>
      <c r="G3367" s="26">
        <f t="shared" si="215"/>
        <v>14</v>
      </c>
    </row>
    <row r="3368" spans="1:7" ht="15" x14ac:dyDescent="0.25">
      <c r="A3368" s="1">
        <v>44385</v>
      </c>
      <c r="B3368" s="2">
        <v>0.60327546296296297</v>
      </c>
      <c r="C3368">
        <v>13</v>
      </c>
      <c r="D3368" s="24">
        <f t="shared" si="213"/>
        <v>13</v>
      </c>
      <c r="E3368" s="26" t="str">
        <f t="shared" si="216"/>
        <v>Under</v>
      </c>
      <c r="F3368" s="26" t="str">
        <f t="shared" si="214"/>
        <v>Under</v>
      </c>
      <c r="G3368" s="26">
        <f t="shared" si="215"/>
        <v>14</v>
      </c>
    </row>
    <row r="3369" spans="1:7" ht="15" x14ac:dyDescent="0.25">
      <c r="A3369" s="1">
        <v>44385</v>
      </c>
      <c r="B3369" s="2">
        <v>0.60376157407407405</v>
      </c>
      <c r="C3369">
        <v>17</v>
      </c>
      <c r="D3369" s="24">
        <f t="shared" si="213"/>
        <v>17</v>
      </c>
      <c r="E3369" s="26" t="str">
        <f t="shared" si="216"/>
        <v>Under</v>
      </c>
      <c r="F3369" s="26" t="str">
        <f t="shared" si="214"/>
        <v>Under</v>
      </c>
      <c r="G3369" s="26">
        <f t="shared" si="215"/>
        <v>14</v>
      </c>
    </row>
    <row r="3370" spans="1:7" ht="15" x14ac:dyDescent="0.25">
      <c r="A3370" s="1">
        <v>44385</v>
      </c>
      <c r="B3370" s="2">
        <v>0.60386574074074073</v>
      </c>
      <c r="C3370">
        <v>10</v>
      </c>
      <c r="D3370" s="24">
        <f t="shared" si="213"/>
        <v>10</v>
      </c>
      <c r="E3370" s="26" t="str">
        <f t="shared" si="216"/>
        <v>Under</v>
      </c>
      <c r="F3370" s="26" t="str">
        <f t="shared" si="214"/>
        <v>Under</v>
      </c>
      <c r="G3370" s="26">
        <f t="shared" si="215"/>
        <v>14</v>
      </c>
    </row>
    <row r="3371" spans="1:7" ht="15" x14ac:dyDescent="0.25">
      <c r="A3371" s="1">
        <v>44385</v>
      </c>
      <c r="B3371" s="2">
        <v>0.60423611111111108</v>
      </c>
      <c r="C3371">
        <v>24</v>
      </c>
      <c r="D3371" s="24">
        <f t="shared" si="213"/>
        <v>24</v>
      </c>
      <c r="E3371" s="26" t="str">
        <f t="shared" si="216"/>
        <v>Under</v>
      </c>
      <c r="F3371" s="26" t="str">
        <f t="shared" si="214"/>
        <v>Over</v>
      </c>
      <c r="G3371" s="26">
        <f t="shared" si="215"/>
        <v>14</v>
      </c>
    </row>
    <row r="3372" spans="1:7" ht="15" x14ac:dyDescent="0.25">
      <c r="A3372" s="1">
        <v>44385</v>
      </c>
      <c r="B3372" s="2">
        <v>0.60462962962962963</v>
      </c>
      <c r="C3372">
        <v>16</v>
      </c>
      <c r="D3372" s="24">
        <f t="shared" si="213"/>
        <v>16</v>
      </c>
      <c r="E3372" s="26" t="str">
        <f t="shared" si="216"/>
        <v>Under</v>
      </c>
      <c r="F3372" s="26" t="str">
        <f t="shared" si="214"/>
        <v>Under</v>
      </c>
      <c r="G3372" s="26">
        <f t="shared" si="215"/>
        <v>14</v>
      </c>
    </row>
    <row r="3373" spans="1:7" ht="15" x14ac:dyDescent="0.25">
      <c r="A3373" s="1">
        <v>44385</v>
      </c>
      <c r="B3373" s="2">
        <v>0.60538194444444449</v>
      </c>
      <c r="C3373">
        <v>16</v>
      </c>
      <c r="D3373" s="24">
        <f t="shared" si="213"/>
        <v>16</v>
      </c>
      <c r="E3373" s="26" t="str">
        <f t="shared" si="216"/>
        <v>Under</v>
      </c>
      <c r="F3373" s="26" t="str">
        <f t="shared" si="214"/>
        <v>Under</v>
      </c>
      <c r="G3373" s="26">
        <f t="shared" si="215"/>
        <v>14</v>
      </c>
    </row>
    <row r="3374" spans="1:7" ht="15" x14ac:dyDescent="0.25">
      <c r="A3374" s="1">
        <v>44385</v>
      </c>
      <c r="B3374" s="2">
        <v>0.60693287037037036</v>
      </c>
      <c r="C3374">
        <v>22</v>
      </c>
      <c r="D3374" s="24">
        <f t="shared" si="213"/>
        <v>22</v>
      </c>
      <c r="E3374" s="26" t="str">
        <f t="shared" si="216"/>
        <v>Under</v>
      </c>
      <c r="F3374" s="26" t="str">
        <f t="shared" si="214"/>
        <v>Over</v>
      </c>
      <c r="G3374" s="26">
        <f t="shared" si="215"/>
        <v>14</v>
      </c>
    </row>
    <row r="3375" spans="1:7" ht="15" x14ac:dyDescent="0.25">
      <c r="A3375" s="1">
        <v>44385</v>
      </c>
      <c r="B3375" s="2">
        <v>0.60738425925925921</v>
      </c>
      <c r="C3375">
        <v>19</v>
      </c>
      <c r="D3375" s="24">
        <f t="shared" si="213"/>
        <v>19</v>
      </c>
      <c r="E3375" s="26" t="str">
        <f t="shared" si="216"/>
        <v>Under</v>
      </c>
      <c r="F3375" s="26" t="str">
        <f t="shared" si="214"/>
        <v>Under</v>
      </c>
      <c r="G3375" s="26">
        <f t="shared" si="215"/>
        <v>14</v>
      </c>
    </row>
    <row r="3376" spans="1:7" ht="15" x14ac:dyDescent="0.25">
      <c r="A3376" s="1">
        <v>44385</v>
      </c>
      <c r="B3376" s="2">
        <v>0.60868055555555556</v>
      </c>
      <c r="C3376">
        <v>10</v>
      </c>
      <c r="D3376" s="24">
        <f t="shared" si="213"/>
        <v>10</v>
      </c>
      <c r="E3376" s="26" t="str">
        <f t="shared" si="216"/>
        <v>Under</v>
      </c>
      <c r="F3376" s="26" t="str">
        <f t="shared" si="214"/>
        <v>Under</v>
      </c>
      <c r="G3376" s="26">
        <f t="shared" si="215"/>
        <v>14</v>
      </c>
    </row>
    <row r="3377" spans="1:7" ht="15" x14ac:dyDescent="0.25">
      <c r="A3377" s="1">
        <v>44385</v>
      </c>
      <c r="B3377" s="2">
        <v>0.61128472222222219</v>
      </c>
      <c r="C3377">
        <v>13</v>
      </c>
      <c r="D3377" s="24">
        <f t="shared" si="213"/>
        <v>13</v>
      </c>
      <c r="E3377" s="26" t="str">
        <f t="shared" si="216"/>
        <v>Under</v>
      </c>
      <c r="F3377" s="26" t="str">
        <f t="shared" si="214"/>
        <v>Under</v>
      </c>
      <c r="G3377" s="26">
        <f t="shared" si="215"/>
        <v>14</v>
      </c>
    </row>
    <row r="3378" spans="1:7" ht="15" x14ac:dyDescent="0.25">
      <c r="A3378" s="1">
        <v>44385</v>
      </c>
      <c r="B3378" s="2">
        <v>0.6136342592592593</v>
      </c>
      <c r="C3378">
        <v>14</v>
      </c>
      <c r="D3378" s="24">
        <f t="shared" si="213"/>
        <v>14</v>
      </c>
      <c r="E3378" s="26" t="str">
        <f t="shared" si="216"/>
        <v>Under</v>
      </c>
      <c r="F3378" s="26" t="str">
        <f t="shared" si="214"/>
        <v>Under</v>
      </c>
      <c r="G3378" s="26">
        <f t="shared" si="215"/>
        <v>14</v>
      </c>
    </row>
    <row r="3379" spans="1:7" ht="15" x14ac:dyDescent="0.25">
      <c r="A3379" s="1">
        <v>44385</v>
      </c>
      <c r="B3379" s="2">
        <v>0.61745370370370367</v>
      </c>
      <c r="C3379">
        <v>15</v>
      </c>
      <c r="D3379" s="24">
        <f t="shared" si="213"/>
        <v>15</v>
      </c>
      <c r="E3379" s="26" t="str">
        <f t="shared" si="216"/>
        <v>Under</v>
      </c>
      <c r="F3379" s="26" t="str">
        <f t="shared" si="214"/>
        <v>Under</v>
      </c>
      <c r="G3379" s="26">
        <f t="shared" si="215"/>
        <v>14</v>
      </c>
    </row>
    <row r="3380" spans="1:7" ht="15" x14ac:dyDescent="0.25">
      <c r="A3380" s="1">
        <v>44385</v>
      </c>
      <c r="B3380" s="2">
        <v>0.61863425925925919</v>
      </c>
      <c r="C3380">
        <v>19</v>
      </c>
      <c r="D3380" s="24">
        <f t="shared" si="213"/>
        <v>19</v>
      </c>
      <c r="E3380" s="26" t="str">
        <f t="shared" si="216"/>
        <v>Under</v>
      </c>
      <c r="F3380" s="26" t="str">
        <f t="shared" si="214"/>
        <v>Under</v>
      </c>
      <c r="G3380" s="26">
        <f t="shared" si="215"/>
        <v>14</v>
      </c>
    </row>
    <row r="3381" spans="1:7" ht="15" x14ac:dyDescent="0.25">
      <c r="A3381" s="1">
        <v>44385</v>
      </c>
      <c r="B3381" s="2">
        <v>0.61900462962962965</v>
      </c>
      <c r="C3381">
        <v>27</v>
      </c>
      <c r="D3381" s="24">
        <f t="shared" si="213"/>
        <v>27</v>
      </c>
      <c r="E3381" s="26" t="str">
        <f t="shared" si="216"/>
        <v>Over</v>
      </c>
      <c r="F3381" s="26" t="str">
        <f t="shared" si="214"/>
        <v>Over</v>
      </c>
      <c r="G3381" s="26">
        <f t="shared" si="215"/>
        <v>14</v>
      </c>
    </row>
    <row r="3382" spans="1:7" ht="15" x14ac:dyDescent="0.25">
      <c r="A3382" s="1">
        <v>44385</v>
      </c>
      <c r="B3382" s="2">
        <v>0.62028935185185186</v>
      </c>
      <c r="C3382">
        <v>13</v>
      </c>
      <c r="D3382" s="24">
        <f t="shared" si="213"/>
        <v>13</v>
      </c>
      <c r="E3382" s="26" t="str">
        <f t="shared" si="216"/>
        <v>Under</v>
      </c>
      <c r="F3382" s="26" t="str">
        <f t="shared" si="214"/>
        <v>Under</v>
      </c>
      <c r="G3382" s="26">
        <f t="shared" si="215"/>
        <v>14</v>
      </c>
    </row>
    <row r="3383" spans="1:7" ht="15" x14ac:dyDescent="0.25">
      <c r="A3383" s="1">
        <v>44385</v>
      </c>
      <c r="B3383" s="2">
        <v>0.62056712962962968</v>
      </c>
      <c r="C3383">
        <v>15</v>
      </c>
      <c r="D3383" s="24">
        <f t="shared" si="213"/>
        <v>15</v>
      </c>
      <c r="E3383" s="26" t="str">
        <f t="shared" si="216"/>
        <v>Under</v>
      </c>
      <c r="F3383" s="26" t="str">
        <f t="shared" si="214"/>
        <v>Under</v>
      </c>
      <c r="G3383" s="26">
        <f t="shared" si="215"/>
        <v>14</v>
      </c>
    </row>
    <row r="3384" spans="1:7" ht="15" x14ac:dyDescent="0.25">
      <c r="A3384" s="1">
        <v>44385</v>
      </c>
      <c r="B3384" s="2">
        <v>0.6208217592592592</v>
      </c>
      <c r="C3384">
        <v>12</v>
      </c>
      <c r="D3384" s="24">
        <f t="shared" si="213"/>
        <v>12</v>
      </c>
      <c r="E3384" s="26" t="str">
        <f t="shared" si="216"/>
        <v>Under</v>
      </c>
      <c r="F3384" s="26" t="str">
        <f t="shared" si="214"/>
        <v>Under</v>
      </c>
      <c r="G3384" s="26">
        <f t="shared" si="215"/>
        <v>14</v>
      </c>
    </row>
    <row r="3385" spans="1:7" ht="15" x14ac:dyDescent="0.25">
      <c r="A3385" s="1">
        <v>44385</v>
      </c>
      <c r="B3385" s="2">
        <v>0.62118055555555551</v>
      </c>
      <c r="C3385">
        <v>17</v>
      </c>
      <c r="D3385" s="24">
        <f t="shared" si="213"/>
        <v>17</v>
      </c>
      <c r="E3385" s="26" t="str">
        <f t="shared" si="216"/>
        <v>Under</v>
      </c>
      <c r="F3385" s="26" t="str">
        <f t="shared" si="214"/>
        <v>Under</v>
      </c>
      <c r="G3385" s="26">
        <f t="shared" si="215"/>
        <v>14</v>
      </c>
    </row>
    <row r="3386" spans="1:7" ht="15" x14ac:dyDescent="0.25">
      <c r="A3386" s="1">
        <v>44385</v>
      </c>
      <c r="B3386" s="2">
        <v>0.62121527777777774</v>
      </c>
      <c r="C3386">
        <v>15</v>
      </c>
      <c r="D3386" s="24">
        <f t="shared" si="213"/>
        <v>15</v>
      </c>
      <c r="E3386" s="26" t="str">
        <f t="shared" si="216"/>
        <v>Under</v>
      </c>
      <c r="F3386" s="26" t="str">
        <f t="shared" si="214"/>
        <v>Under</v>
      </c>
      <c r="G3386" s="26">
        <f t="shared" si="215"/>
        <v>14</v>
      </c>
    </row>
    <row r="3387" spans="1:7" ht="15" x14ac:dyDescent="0.25">
      <c r="A3387" s="1">
        <v>44385</v>
      </c>
      <c r="B3387" s="2">
        <v>0.62123842592592593</v>
      </c>
      <c r="C3387">
        <v>14</v>
      </c>
      <c r="D3387" s="24">
        <f t="shared" si="213"/>
        <v>14</v>
      </c>
      <c r="E3387" s="26" t="str">
        <f t="shared" si="216"/>
        <v>Under</v>
      </c>
      <c r="F3387" s="26" t="str">
        <f t="shared" si="214"/>
        <v>Under</v>
      </c>
      <c r="G3387" s="26">
        <f t="shared" si="215"/>
        <v>14</v>
      </c>
    </row>
    <row r="3388" spans="1:7" ht="15" x14ac:dyDescent="0.25">
      <c r="A3388" s="1">
        <v>44385</v>
      </c>
      <c r="B3388" s="2">
        <v>0.62219907407407404</v>
      </c>
      <c r="C3388">
        <v>12</v>
      </c>
      <c r="D3388" s="24">
        <f t="shared" si="213"/>
        <v>12</v>
      </c>
      <c r="E3388" s="26" t="str">
        <f t="shared" si="216"/>
        <v>Under</v>
      </c>
      <c r="F3388" s="26" t="str">
        <f t="shared" si="214"/>
        <v>Under</v>
      </c>
      <c r="G3388" s="26">
        <f t="shared" si="215"/>
        <v>14</v>
      </c>
    </row>
    <row r="3389" spans="1:7" ht="15" x14ac:dyDescent="0.25">
      <c r="A3389" s="1">
        <v>44385</v>
      </c>
      <c r="B3389" s="2">
        <v>0.62353009259259262</v>
      </c>
      <c r="C3389">
        <v>17</v>
      </c>
      <c r="D3389" s="24">
        <f t="shared" si="213"/>
        <v>17</v>
      </c>
      <c r="E3389" s="26" t="str">
        <f t="shared" si="216"/>
        <v>Under</v>
      </c>
      <c r="F3389" s="26" t="str">
        <f t="shared" si="214"/>
        <v>Under</v>
      </c>
      <c r="G3389" s="26">
        <f t="shared" si="215"/>
        <v>14</v>
      </c>
    </row>
    <row r="3390" spans="1:7" ht="15" x14ac:dyDescent="0.25">
      <c r="A3390" s="1">
        <v>44385</v>
      </c>
      <c r="B3390" s="2">
        <v>0.62368055555555557</v>
      </c>
      <c r="C3390">
        <v>17</v>
      </c>
      <c r="D3390" s="24">
        <f t="shared" si="213"/>
        <v>17</v>
      </c>
      <c r="E3390" s="26" t="str">
        <f t="shared" si="216"/>
        <v>Under</v>
      </c>
      <c r="F3390" s="26" t="str">
        <f t="shared" si="214"/>
        <v>Under</v>
      </c>
      <c r="G3390" s="26">
        <f t="shared" si="215"/>
        <v>14</v>
      </c>
    </row>
    <row r="3391" spans="1:7" ht="15" x14ac:dyDescent="0.25">
      <c r="A3391" s="1">
        <v>44385</v>
      </c>
      <c r="B3391" s="2">
        <v>0.62390046296296298</v>
      </c>
      <c r="C3391">
        <v>16</v>
      </c>
      <c r="D3391" s="24">
        <f t="shared" si="213"/>
        <v>16</v>
      </c>
      <c r="E3391" s="26" t="str">
        <f t="shared" si="216"/>
        <v>Under</v>
      </c>
      <c r="F3391" s="26" t="str">
        <f t="shared" si="214"/>
        <v>Under</v>
      </c>
      <c r="G3391" s="26">
        <f t="shared" si="215"/>
        <v>14</v>
      </c>
    </row>
    <row r="3392" spans="1:7" ht="15" x14ac:dyDescent="0.25">
      <c r="A3392" s="1">
        <v>44385</v>
      </c>
      <c r="B3392" s="2">
        <v>0.62394675925925924</v>
      </c>
      <c r="C3392">
        <v>18</v>
      </c>
      <c r="D3392" s="24">
        <f t="shared" si="213"/>
        <v>18</v>
      </c>
      <c r="E3392" s="26" t="str">
        <f t="shared" si="216"/>
        <v>Under</v>
      </c>
      <c r="F3392" s="26" t="str">
        <f t="shared" si="214"/>
        <v>Under</v>
      </c>
      <c r="G3392" s="26">
        <f t="shared" si="215"/>
        <v>14</v>
      </c>
    </row>
    <row r="3393" spans="1:7" ht="15" x14ac:dyDescent="0.25">
      <c r="A3393" s="1">
        <v>44385</v>
      </c>
      <c r="B3393" s="2">
        <v>0.62398148148148147</v>
      </c>
      <c r="C3393">
        <v>20</v>
      </c>
      <c r="D3393" s="24">
        <f t="shared" si="213"/>
        <v>20</v>
      </c>
      <c r="E3393" s="26" t="str">
        <f t="shared" si="216"/>
        <v>Under</v>
      </c>
      <c r="F3393" s="26" t="str">
        <f t="shared" si="214"/>
        <v>Under</v>
      </c>
      <c r="G3393" s="26">
        <f t="shared" si="215"/>
        <v>14</v>
      </c>
    </row>
    <row r="3394" spans="1:7" ht="15" x14ac:dyDescent="0.25">
      <c r="A3394" s="1">
        <v>44385</v>
      </c>
      <c r="B3394" s="2">
        <v>0.62491898148148151</v>
      </c>
      <c r="C3394">
        <v>20</v>
      </c>
      <c r="D3394" s="24">
        <f t="shared" si="213"/>
        <v>20</v>
      </c>
      <c r="E3394" s="26" t="str">
        <f t="shared" si="216"/>
        <v>Under</v>
      </c>
      <c r="F3394" s="26" t="str">
        <f t="shared" si="214"/>
        <v>Under</v>
      </c>
      <c r="G3394" s="26">
        <f t="shared" si="215"/>
        <v>14</v>
      </c>
    </row>
    <row r="3395" spans="1:7" ht="15" x14ac:dyDescent="0.25">
      <c r="A3395" s="1">
        <v>44385</v>
      </c>
      <c r="B3395" s="2">
        <v>0.62504629629629627</v>
      </c>
      <c r="C3395">
        <v>14</v>
      </c>
      <c r="D3395" s="24">
        <f t="shared" si="213"/>
        <v>14</v>
      </c>
      <c r="E3395" s="26" t="str">
        <f t="shared" si="216"/>
        <v>Under</v>
      </c>
      <c r="F3395" s="26" t="str">
        <f t="shared" si="214"/>
        <v>Under</v>
      </c>
      <c r="G3395" s="26">
        <f t="shared" si="215"/>
        <v>15</v>
      </c>
    </row>
    <row r="3396" spans="1:7" ht="15" x14ac:dyDescent="0.25">
      <c r="A3396" s="1">
        <v>44385</v>
      </c>
      <c r="B3396" s="2">
        <v>0.6268055555555555</v>
      </c>
      <c r="C3396">
        <v>11</v>
      </c>
      <c r="D3396" s="24">
        <f t="shared" si="213"/>
        <v>11</v>
      </c>
      <c r="E3396" s="26" t="str">
        <f t="shared" si="216"/>
        <v>Under</v>
      </c>
      <c r="F3396" s="26" t="str">
        <f t="shared" si="214"/>
        <v>Under</v>
      </c>
      <c r="G3396" s="26">
        <f t="shared" si="215"/>
        <v>15</v>
      </c>
    </row>
    <row r="3397" spans="1:7" ht="15" x14ac:dyDescent="0.25">
      <c r="A3397" s="1">
        <v>44385</v>
      </c>
      <c r="B3397" s="2">
        <v>0.62729166666666669</v>
      </c>
      <c r="C3397">
        <v>12</v>
      </c>
      <c r="D3397" s="24">
        <f t="shared" si="213"/>
        <v>12</v>
      </c>
      <c r="E3397" s="26" t="str">
        <f t="shared" si="216"/>
        <v>Under</v>
      </c>
      <c r="F3397" s="26" t="str">
        <f t="shared" si="214"/>
        <v>Under</v>
      </c>
      <c r="G3397" s="26">
        <f t="shared" si="215"/>
        <v>15</v>
      </c>
    </row>
    <row r="3398" spans="1:7" ht="15" x14ac:dyDescent="0.25">
      <c r="A3398" s="1">
        <v>44385</v>
      </c>
      <c r="B3398" s="2">
        <v>0.62819444444444439</v>
      </c>
      <c r="C3398">
        <v>16</v>
      </c>
      <c r="D3398" s="24">
        <f t="shared" si="213"/>
        <v>16</v>
      </c>
      <c r="E3398" s="26" t="str">
        <f t="shared" si="216"/>
        <v>Under</v>
      </c>
      <c r="F3398" s="26" t="str">
        <f t="shared" si="214"/>
        <v>Under</v>
      </c>
      <c r="G3398" s="26">
        <f t="shared" si="215"/>
        <v>15</v>
      </c>
    </row>
    <row r="3399" spans="1:7" ht="15" x14ac:dyDescent="0.25">
      <c r="A3399" s="1">
        <v>44385</v>
      </c>
      <c r="B3399" s="2">
        <v>0.62958333333333327</v>
      </c>
      <c r="C3399">
        <v>16</v>
      </c>
      <c r="D3399" s="24">
        <f t="shared" si="213"/>
        <v>16</v>
      </c>
      <c r="E3399" s="26" t="str">
        <f t="shared" si="216"/>
        <v>Under</v>
      </c>
      <c r="F3399" s="26" t="str">
        <f t="shared" si="214"/>
        <v>Under</v>
      </c>
      <c r="G3399" s="26">
        <f t="shared" si="215"/>
        <v>15</v>
      </c>
    </row>
    <row r="3400" spans="1:7" ht="15" x14ac:dyDescent="0.25">
      <c r="A3400" s="1">
        <v>44385</v>
      </c>
      <c r="B3400" s="2">
        <v>0.62980324074074068</v>
      </c>
      <c r="C3400">
        <v>21</v>
      </c>
      <c r="D3400" s="24">
        <f t="shared" si="213"/>
        <v>21</v>
      </c>
      <c r="E3400" s="26" t="str">
        <f t="shared" si="216"/>
        <v>Under</v>
      </c>
      <c r="F3400" s="26" t="str">
        <f t="shared" si="214"/>
        <v>Over</v>
      </c>
      <c r="G3400" s="26">
        <f t="shared" si="215"/>
        <v>15</v>
      </c>
    </row>
    <row r="3401" spans="1:7" ht="15" x14ac:dyDescent="0.25">
      <c r="A3401" s="1">
        <v>44385</v>
      </c>
      <c r="B3401" s="2">
        <v>0.62981481481481483</v>
      </c>
      <c r="C3401">
        <v>17</v>
      </c>
      <c r="D3401" s="24">
        <f t="shared" si="213"/>
        <v>17</v>
      </c>
      <c r="E3401" s="26" t="str">
        <f t="shared" si="216"/>
        <v>Under</v>
      </c>
      <c r="F3401" s="26" t="str">
        <f t="shared" si="214"/>
        <v>Under</v>
      </c>
      <c r="G3401" s="26">
        <f t="shared" si="215"/>
        <v>15</v>
      </c>
    </row>
    <row r="3402" spans="1:7" ht="15" x14ac:dyDescent="0.25">
      <c r="A3402" s="1">
        <v>44385</v>
      </c>
      <c r="B3402" s="2">
        <v>0.63005787037037042</v>
      </c>
      <c r="C3402">
        <v>11</v>
      </c>
      <c r="D3402" s="24">
        <f t="shared" si="213"/>
        <v>11</v>
      </c>
      <c r="E3402" s="26" t="str">
        <f t="shared" si="216"/>
        <v>Under</v>
      </c>
      <c r="F3402" s="26" t="str">
        <f t="shared" si="214"/>
        <v>Under</v>
      </c>
      <c r="G3402" s="26">
        <f t="shared" si="215"/>
        <v>15</v>
      </c>
    </row>
    <row r="3403" spans="1:7" ht="15" x14ac:dyDescent="0.25">
      <c r="A3403" s="1">
        <v>44385</v>
      </c>
      <c r="B3403" s="2">
        <v>0.63034722222222228</v>
      </c>
      <c r="C3403">
        <v>24</v>
      </c>
      <c r="D3403" s="24">
        <f t="shared" si="213"/>
        <v>24</v>
      </c>
      <c r="E3403" s="26" t="str">
        <f t="shared" si="216"/>
        <v>Under</v>
      </c>
      <c r="F3403" s="26" t="str">
        <f t="shared" si="214"/>
        <v>Over</v>
      </c>
      <c r="G3403" s="26">
        <f t="shared" si="215"/>
        <v>15</v>
      </c>
    </row>
    <row r="3404" spans="1:7" ht="15" x14ac:dyDescent="0.25">
      <c r="A3404" s="1">
        <v>44385</v>
      </c>
      <c r="B3404" s="2">
        <v>0.63039351851851855</v>
      </c>
      <c r="C3404">
        <v>13</v>
      </c>
      <c r="D3404" s="24">
        <f t="shared" si="213"/>
        <v>13</v>
      </c>
      <c r="E3404" s="26" t="str">
        <f t="shared" si="216"/>
        <v>Under</v>
      </c>
      <c r="F3404" s="26" t="str">
        <f t="shared" si="214"/>
        <v>Under</v>
      </c>
      <c r="G3404" s="26">
        <f t="shared" si="215"/>
        <v>15</v>
      </c>
    </row>
    <row r="3405" spans="1:7" ht="15" x14ac:dyDescent="0.25">
      <c r="A3405" s="1">
        <v>44385</v>
      </c>
      <c r="B3405" s="2">
        <v>0.63208333333333333</v>
      </c>
      <c r="C3405">
        <v>22</v>
      </c>
      <c r="D3405" s="24">
        <f t="shared" si="213"/>
        <v>22</v>
      </c>
      <c r="E3405" s="26" t="str">
        <f t="shared" si="216"/>
        <v>Under</v>
      </c>
      <c r="F3405" s="26" t="str">
        <f t="shared" si="214"/>
        <v>Over</v>
      </c>
      <c r="G3405" s="26">
        <f t="shared" si="215"/>
        <v>15</v>
      </c>
    </row>
    <row r="3406" spans="1:7" ht="15" x14ac:dyDescent="0.25">
      <c r="A3406" s="1">
        <v>44385</v>
      </c>
      <c r="B3406" s="2">
        <v>0.63246527777777783</v>
      </c>
      <c r="C3406">
        <v>15</v>
      </c>
      <c r="D3406" s="24">
        <f t="shared" si="213"/>
        <v>15</v>
      </c>
      <c r="E3406" s="26" t="str">
        <f t="shared" si="216"/>
        <v>Under</v>
      </c>
      <c r="F3406" s="26" t="str">
        <f t="shared" si="214"/>
        <v>Under</v>
      </c>
      <c r="G3406" s="26">
        <f t="shared" si="215"/>
        <v>15</v>
      </c>
    </row>
    <row r="3407" spans="1:7" ht="15" x14ac:dyDescent="0.25">
      <c r="A3407" s="1">
        <v>44385</v>
      </c>
      <c r="B3407" s="2">
        <v>0.6338773148148148</v>
      </c>
      <c r="C3407">
        <v>19</v>
      </c>
      <c r="D3407" s="24">
        <f t="shared" si="213"/>
        <v>19</v>
      </c>
      <c r="E3407" s="26" t="str">
        <f t="shared" si="216"/>
        <v>Under</v>
      </c>
      <c r="F3407" s="26" t="str">
        <f t="shared" si="214"/>
        <v>Under</v>
      </c>
      <c r="G3407" s="26">
        <f t="shared" si="215"/>
        <v>15</v>
      </c>
    </row>
    <row r="3408" spans="1:7" ht="15" x14ac:dyDescent="0.25">
      <c r="A3408" s="1">
        <v>44385</v>
      </c>
      <c r="B3408" s="2">
        <v>0.63412037037037039</v>
      </c>
      <c r="C3408">
        <v>16</v>
      </c>
      <c r="D3408" s="24">
        <f t="shared" si="213"/>
        <v>16</v>
      </c>
      <c r="E3408" s="26" t="str">
        <f t="shared" si="216"/>
        <v>Under</v>
      </c>
      <c r="F3408" s="26" t="str">
        <f t="shared" si="214"/>
        <v>Under</v>
      </c>
      <c r="G3408" s="26">
        <f t="shared" si="215"/>
        <v>15</v>
      </c>
    </row>
    <row r="3409" spans="1:7" ht="15" x14ac:dyDescent="0.25">
      <c r="A3409" s="1">
        <v>44385</v>
      </c>
      <c r="B3409" s="2">
        <v>0.63415509259259262</v>
      </c>
      <c r="C3409">
        <v>16</v>
      </c>
      <c r="D3409" s="24">
        <f t="shared" si="213"/>
        <v>16</v>
      </c>
      <c r="E3409" s="26" t="str">
        <f t="shared" si="216"/>
        <v>Under</v>
      </c>
      <c r="F3409" s="26" t="str">
        <f t="shared" si="214"/>
        <v>Under</v>
      </c>
      <c r="G3409" s="26">
        <f t="shared" si="215"/>
        <v>15</v>
      </c>
    </row>
    <row r="3410" spans="1:7" ht="15" x14ac:dyDescent="0.25">
      <c r="A3410" s="1">
        <v>44385</v>
      </c>
      <c r="B3410" s="2">
        <v>0.6353240740740741</v>
      </c>
      <c r="C3410">
        <v>19</v>
      </c>
      <c r="D3410" s="24">
        <f t="shared" si="213"/>
        <v>19</v>
      </c>
      <c r="E3410" s="26" t="str">
        <f t="shared" si="216"/>
        <v>Under</v>
      </c>
      <c r="F3410" s="26" t="str">
        <f t="shared" si="214"/>
        <v>Under</v>
      </c>
      <c r="G3410" s="26">
        <f t="shared" si="215"/>
        <v>15</v>
      </c>
    </row>
    <row r="3411" spans="1:7" ht="15" x14ac:dyDescent="0.25">
      <c r="A3411" s="1">
        <v>44385</v>
      </c>
      <c r="B3411" s="2">
        <v>0.63598379629629631</v>
      </c>
      <c r="C3411">
        <v>14</v>
      </c>
      <c r="D3411" s="24">
        <f t="shared" si="213"/>
        <v>14</v>
      </c>
      <c r="E3411" s="26" t="str">
        <f t="shared" si="216"/>
        <v>Under</v>
      </c>
      <c r="F3411" s="26" t="str">
        <f t="shared" si="214"/>
        <v>Under</v>
      </c>
      <c r="G3411" s="26">
        <f t="shared" si="215"/>
        <v>15</v>
      </c>
    </row>
    <row r="3412" spans="1:7" ht="15" x14ac:dyDescent="0.25">
      <c r="A3412" s="1">
        <v>44385</v>
      </c>
      <c r="B3412" s="2">
        <v>0.63715277777777779</v>
      </c>
      <c r="C3412">
        <v>14</v>
      </c>
      <c r="D3412" s="24">
        <f t="shared" si="213"/>
        <v>14</v>
      </c>
      <c r="E3412" s="26" t="str">
        <f t="shared" si="216"/>
        <v>Under</v>
      </c>
      <c r="F3412" s="26" t="str">
        <f t="shared" si="214"/>
        <v>Under</v>
      </c>
      <c r="G3412" s="26">
        <f t="shared" si="215"/>
        <v>15</v>
      </c>
    </row>
    <row r="3413" spans="1:7" ht="15" x14ac:dyDescent="0.25">
      <c r="A3413" s="1">
        <v>44385</v>
      </c>
      <c r="B3413" s="2">
        <v>0.63718750000000002</v>
      </c>
      <c r="C3413">
        <v>25</v>
      </c>
      <c r="D3413" s="24">
        <f t="shared" si="213"/>
        <v>25</v>
      </c>
      <c r="E3413" s="26" t="str">
        <f t="shared" si="216"/>
        <v>Over</v>
      </c>
      <c r="F3413" s="26" t="str">
        <f t="shared" si="214"/>
        <v>Over</v>
      </c>
      <c r="G3413" s="26">
        <f t="shared" si="215"/>
        <v>15</v>
      </c>
    </row>
    <row r="3414" spans="1:7" ht="15" x14ac:dyDescent="0.25">
      <c r="A3414" s="1">
        <v>44385</v>
      </c>
      <c r="B3414" s="2">
        <v>0.63796296296296295</v>
      </c>
      <c r="C3414">
        <v>13</v>
      </c>
      <c r="D3414" s="24">
        <f t="shared" si="213"/>
        <v>13</v>
      </c>
      <c r="E3414" s="26" t="str">
        <f t="shared" si="216"/>
        <v>Under</v>
      </c>
      <c r="F3414" s="26" t="str">
        <f t="shared" si="214"/>
        <v>Under</v>
      </c>
      <c r="G3414" s="26">
        <f t="shared" si="215"/>
        <v>15</v>
      </c>
    </row>
    <row r="3415" spans="1:7" ht="15" x14ac:dyDescent="0.25">
      <c r="A3415" s="1">
        <v>44385</v>
      </c>
      <c r="B3415" s="2">
        <v>0.63888888888888895</v>
      </c>
      <c r="C3415">
        <v>12</v>
      </c>
      <c r="D3415" s="24">
        <f t="shared" ref="D3415:D3478" si="217">IF(C3415="","",IF($B$9="mph",C3415,ROUND(C3415*0.6214,0)))</f>
        <v>12</v>
      </c>
      <c r="E3415" s="26" t="str">
        <f t="shared" si="216"/>
        <v>Under</v>
      </c>
      <c r="F3415" s="26" t="str">
        <f t="shared" ref="F3415:F3478" si="218">IF(D3415="","",IF(D3415&gt;$B$10,"Over","Under"))</f>
        <v>Under</v>
      </c>
      <c r="G3415" s="26">
        <f t="shared" ref="G3415:G3478" si="219">HOUR(B3415)</f>
        <v>15</v>
      </c>
    </row>
    <row r="3416" spans="1:7" ht="15" x14ac:dyDescent="0.25">
      <c r="A3416" s="1">
        <v>44385</v>
      </c>
      <c r="B3416" s="2">
        <v>0.63898148148148148</v>
      </c>
      <c r="C3416">
        <v>13</v>
      </c>
      <c r="D3416" s="24">
        <f t="shared" si="217"/>
        <v>13</v>
      </c>
      <c r="E3416" s="26" t="str">
        <f t="shared" ref="E3416:E3479" si="220">IF(D3416="","",IF(D3416&gt;$B$11,"Over","Under"))</f>
        <v>Under</v>
      </c>
      <c r="F3416" s="26" t="str">
        <f t="shared" si="218"/>
        <v>Under</v>
      </c>
      <c r="G3416" s="26">
        <f t="shared" si="219"/>
        <v>15</v>
      </c>
    </row>
    <row r="3417" spans="1:7" ht="15" x14ac:dyDescent="0.25">
      <c r="A3417" s="1">
        <v>44385</v>
      </c>
      <c r="B3417" s="2">
        <v>0.63912037037037039</v>
      </c>
      <c r="C3417">
        <v>13</v>
      </c>
      <c r="D3417" s="24">
        <f t="shared" si="217"/>
        <v>13</v>
      </c>
      <c r="E3417" s="26" t="str">
        <f t="shared" si="220"/>
        <v>Under</v>
      </c>
      <c r="F3417" s="26" t="str">
        <f t="shared" si="218"/>
        <v>Under</v>
      </c>
      <c r="G3417" s="26">
        <f t="shared" si="219"/>
        <v>15</v>
      </c>
    </row>
    <row r="3418" spans="1:7" ht="15" x14ac:dyDescent="0.25">
      <c r="A3418" s="1">
        <v>44385</v>
      </c>
      <c r="B3418" s="2">
        <v>0.64129629629629636</v>
      </c>
      <c r="C3418">
        <v>14</v>
      </c>
      <c r="D3418" s="24">
        <f t="shared" si="217"/>
        <v>14</v>
      </c>
      <c r="E3418" s="26" t="str">
        <f t="shared" si="220"/>
        <v>Under</v>
      </c>
      <c r="F3418" s="26" t="str">
        <f t="shared" si="218"/>
        <v>Under</v>
      </c>
      <c r="G3418" s="26">
        <f t="shared" si="219"/>
        <v>15</v>
      </c>
    </row>
    <row r="3419" spans="1:7" ht="15" x14ac:dyDescent="0.25">
      <c r="A3419" s="1">
        <v>44385</v>
      </c>
      <c r="B3419" s="2">
        <v>0.64164351851851853</v>
      </c>
      <c r="C3419">
        <v>11</v>
      </c>
      <c r="D3419" s="24">
        <f t="shared" si="217"/>
        <v>11</v>
      </c>
      <c r="E3419" s="26" t="str">
        <f t="shared" si="220"/>
        <v>Under</v>
      </c>
      <c r="F3419" s="26" t="str">
        <f t="shared" si="218"/>
        <v>Under</v>
      </c>
      <c r="G3419" s="26">
        <f t="shared" si="219"/>
        <v>15</v>
      </c>
    </row>
    <row r="3420" spans="1:7" ht="15" x14ac:dyDescent="0.25">
      <c r="A3420" s="1">
        <v>44385</v>
      </c>
      <c r="B3420" s="2">
        <v>0.64175925925925925</v>
      </c>
      <c r="C3420">
        <v>17</v>
      </c>
      <c r="D3420" s="24">
        <f t="shared" si="217"/>
        <v>17</v>
      </c>
      <c r="E3420" s="26" t="str">
        <f t="shared" si="220"/>
        <v>Under</v>
      </c>
      <c r="F3420" s="26" t="str">
        <f t="shared" si="218"/>
        <v>Under</v>
      </c>
      <c r="G3420" s="26">
        <f t="shared" si="219"/>
        <v>15</v>
      </c>
    </row>
    <row r="3421" spans="1:7" ht="15" x14ac:dyDescent="0.25">
      <c r="A3421" s="1">
        <v>44385</v>
      </c>
      <c r="B3421" s="2">
        <v>0.64179398148148148</v>
      </c>
      <c r="C3421">
        <v>16</v>
      </c>
      <c r="D3421" s="24">
        <f t="shared" si="217"/>
        <v>16</v>
      </c>
      <c r="E3421" s="26" t="str">
        <f t="shared" si="220"/>
        <v>Under</v>
      </c>
      <c r="F3421" s="26" t="str">
        <f t="shared" si="218"/>
        <v>Under</v>
      </c>
      <c r="G3421" s="26">
        <f t="shared" si="219"/>
        <v>15</v>
      </c>
    </row>
    <row r="3422" spans="1:7" ht="15" x14ac:dyDescent="0.25">
      <c r="A3422" s="1">
        <v>44385</v>
      </c>
      <c r="B3422" s="2">
        <v>0.64299768518518519</v>
      </c>
      <c r="C3422">
        <v>16</v>
      </c>
      <c r="D3422" s="24">
        <f t="shared" si="217"/>
        <v>16</v>
      </c>
      <c r="E3422" s="26" t="str">
        <f t="shared" si="220"/>
        <v>Under</v>
      </c>
      <c r="F3422" s="26" t="str">
        <f t="shared" si="218"/>
        <v>Under</v>
      </c>
      <c r="G3422" s="26">
        <f t="shared" si="219"/>
        <v>15</v>
      </c>
    </row>
    <row r="3423" spans="1:7" ht="15" x14ac:dyDescent="0.25">
      <c r="A3423" s="1">
        <v>44385</v>
      </c>
      <c r="B3423" s="2">
        <v>0.64476851851851846</v>
      </c>
      <c r="C3423">
        <v>11</v>
      </c>
      <c r="D3423" s="24">
        <f t="shared" si="217"/>
        <v>11</v>
      </c>
      <c r="E3423" s="26" t="str">
        <f t="shared" si="220"/>
        <v>Under</v>
      </c>
      <c r="F3423" s="26" t="str">
        <f t="shared" si="218"/>
        <v>Under</v>
      </c>
      <c r="G3423" s="26">
        <f t="shared" si="219"/>
        <v>15</v>
      </c>
    </row>
    <row r="3424" spans="1:7" ht="15" x14ac:dyDescent="0.25">
      <c r="A3424" s="1">
        <v>44385</v>
      </c>
      <c r="B3424" s="2">
        <v>0.64549768518518513</v>
      </c>
      <c r="C3424">
        <v>11</v>
      </c>
      <c r="D3424" s="24">
        <f t="shared" si="217"/>
        <v>11</v>
      </c>
      <c r="E3424" s="26" t="str">
        <f t="shared" si="220"/>
        <v>Under</v>
      </c>
      <c r="F3424" s="26" t="str">
        <f t="shared" si="218"/>
        <v>Under</v>
      </c>
      <c r="G3424" s="26">
        <f t="shared" si="219"/>
        <v>15</v>
      </c>
    </row>
    <row r="3425" spans="1:7" ht="15" x14ac:dyDescent="0.25">
      <c r="A3425" s="1">
        <v>44385</v>
      </c>
      <c r="B3425" s="2">
        <v>0.64565972222222223</v>
      </c>
      <c r="C3425">
        <v>25</v>
      </c>
      <c r="D3425" s="24">
        <f t="shared" si="217"/>
        <v>25</v>
      </c>
      <c r="E3425" s="26" t="str">
        <f t="shared" si="220"/>
        <v>Over</v>
      </c>
      <c r="F3425" s="26" t="str">
        <f t="shared" si="218"/>
        <v>Over</v>
      </c>
      <c r="G3425" s="26">
        <f t="shared" si="219"/>
        <v>15</v>
      </c>
    </row>
    <row r="3426" spans="1:7" ht="15" x14ac:dyDescent="0.25">
      <c r="A3426" s="1">
        <v>44385</v>
      </c>
      <c r="B3426" s="2">
        <v>0.64568287037037042</v>
      </c>
      <c r="C3426">
        <v>25</v>
      </c>
      <c r="D3426" s="24">
        <f t="shared" si="217"/>
        <v>25</v>
      </c>
      <c r="E3426" s="26" t="str">
        <f t="shared" si="220"/>
        <v>Over</v>
      </c>
      <c r="F3426" s="26" t="str">
        <f t="shared" si="218"/>
        <v>Over</v>
      </c>
      <c r="G3426" s="26">
        <f t="shared" si="219"/>
        <v>15</v>
      </c>
    </row>
    <row r="3427" spans="1:7" ht="15" x14ac:dyDescent="0.25">
      <c r="A3427" s="1">
        <v>44385</v>
      </c>
      <c r="B3427" s="2">
        <v>0.6457060185185185</v>
      </c>
      <c r="C3427">
        <v>17</v>
      </c>
      <c r="D3427" s="24">
        <f t="shared" si="217"/>
        <v>17</v>
      </c>
      <c r="E3427" s="26" t="str">
        <f t="shared" si="220"/>
        <v>Under</v>
      </c>
      <c r="F3427" s="26" t="str">
        <f t="shared" si="218"/>
        <v>Under</v>
      </c>
      <c r="G3427" s="26">
        <f t="shared" si="219"/>
        <v>15</v>
      </c>
    </row>
    <row r="3428" spans="1:7" ht="15" x14ac:dyDescent="0.25">
      <c r="A3428" s="1">
        <v>44385</v>
      </c>
      <c r="B3428" s="2">
        <v>0.6463078703703703</v>
      </c>
      <c r="C3428">
        <v>10</v>
      </c>
      <c r="D3428" s="24">
        <f t="shared" si="217"/>
        <v>10</v>
      </c>
      <c r="E3428" s="26" t="str">
        <f t="shared" si="220"/>
        <v>Under</v>
      </c>
      <c r="F3428" s="26" t="str">
        <f t="shared" si="218"/>
        <v>Under</v>
      </c>
      <c r="G3428" s="26">
        <f t="shared" si="219"/>
        <v>15</v>
      </c>
    </row>
    <row r="3429" spans="1:7" ht="15" x14ac:dyDescent="0.25">
      <c r="A3429" s="1">
        <v>44385</v>
      </c>
      <c r="B3429" s="2">
        <v>0.64730324074074075</v>
      </c>
      <c r="C3429">
        <v>11</v>
      </c>
      <c r="D3429" s="24">
        <f t="shared" si="217"/>
        <v>11</v>
      </c>
      <c r="E3429" s="26" t="str">
        <f t="shared" si="220"/>
        <v>Under</v>
      </c>
      <c r="F3429" s="26" t="str">
        <f t="shared" si="218"/>
        <v>Under</v>
      </c>
      <c r="G3429" s="26">
        <f t="shared" si="219"/>
        <v>15</v>
      </c>
    </row>
    <row r="3430" spans="1:7" ht="15" x14ac:dyDescent="0.25">
      <c r="A3430" s="1">
        <v>44385</v>
      </c>
      <c r="B3430" s="2">
        <v>0.64753472222222219</v>
      </c>
      <c r="C3430">
        <v>16</v>
      </c>
      <c r="D3430" s="24">
        <f t="shared" si="217"/>
        <v>16</v>
      </c>
      <c r="E3430" s="26" t="str">
        <f t="shared" si="220"/>
        <v>Under</v>
      </c>
      <c r="F3430" s="26" t="str">
        <f t="shared" si="218"/>
        <v>Under</v>
      </c>
      <c r="G3430" s="26">
        <f t="shared" si="219"/>
        <v>15</v>
      </c>
    </row>
    <row r="3431" spans="1:7" ht="15" x14ac:dyDescent="0.25">
      <c r="A3431" s="1">
        <v>44385</v>
      </c>
      <c r="B3431" s="2">
        <v>0.6476736111111111</v>
      </c>
      <c r="C3431">
        <v>12</v>
      </c>
      <c r="D3431" s="24">
        <f t="shared" si="217"/>
        <v>12</v>
      </c>
      <c r="E3431" s="26" t="str">
        <f t="shared" si="220"/>
        <v>Under</v>
      </c>
      <c r="F3431" s="26" t="str">
        <f t="shared" si="218"/>
        <v>Under</v>
      </c>
      <c r="G3431" s="26">
        <f t="shared" si="219"/>
        <v>15</v>
      </c>
    </row>
    <row r="3432" spans="1:7" ht="15" x14ac:dyDescent="0.25">
      <c r="A3432" s="1">
        <v>44385</v>
      </c>
      <c r="B3432" s="2">
        <v>0.64812499999999995</v>
      </c>
      <c r="C3432">
        <v>16</v>
      </c>
      <c r="D3432" s="24">
        <f t="shared" si="217"/>
        <v>16</v>
      </c>
      <c r="E3432" s="26" t="str">
        <f t="shared" si="220"/>
        <v>Under</v>
      </c>
      <c r="F3432" s="26" t="str">
        <f t="shared" si="218"/>
        <v>Under</v>
      </c>
      <c r="G3432" s="26">
        <f t="shared" si="219"/>
        <v>15</v>
      </c>
    </row>
    <row r="3433" spans="1:7" ht="15" x14ac:dyDescent="0.25">
      <c r="A3433" s="1">
        <v>44385</v>
      </c>
      <c r="B3433" s="2">
        <v>0.64894675925925926</v>
      </c>
      <c r="C3433">
        <v>13</v>
      </c>
      <c r="D3433" s="24">
        <f t="shared" si="217"/>
        <v>13</v>
      </c>
      <c r="E3433" s="26" t="str">
        <f t="shared" si="220"/>
        <v>Under</v>
      </c>
      <c r="F3433" s="26" t="str">
        <f t="shared" si="218"/>
        <v>Under</v>
      </c>
      <c r="G3433" s="26">
        <f t="shared" si="219"/>
        <v>15</v>
      </c>
    </row>
    <row r="3434" spans="1:7" ht="15" x14ac:dyDescent="0.25">
      <c r="A3434" s="1">
        <v>44385</v>
      </c>
      <c r="B3434" s="2">
        <v>0.64974537037037039</v>
      </c>
      <c r="C3434">
        <v>18</v>
      </c>
      <c r="D3434" s="24">
        <f t="shared" si="217"/>
        <v>18</v>
      </c>
      <c r="E3434" s="26" t="str">
        <f t="shared" si="220"/>
        <v>Under</v>
      </c>
      <c r="F3434" s="26" t="str">
        <f t="shared" si="218"/>
        <v>Under</v>
      </c>
      <c r="G3434" s="26">
        <f t="shared" si="219"/>
        <v>15</v>
      </c>
    </row>
    <row r="3435" spans="1:7" ht="15" x14ac:dyDescent="0.25">
      <c r="A3435" s="1">
        <v>44385</v>
      </c>
      <c r="B3435" s="2">
        <v>0.65126157407407403</v>
      </c>
      <c r="C3435">
        <v>16</v>
      </c>
      <c r="D3435" s="24">
        <f t="shared" si="217"/>
        <v>16</v>
      </c>
      <c r="E3435" s="26" t="str">
        <f t="shared" si="220"/>
        <v>Under</v>
      </c>
      <c r="F3435" s="26" t="str">
        <f t="shared" si="218"/>
        <v>Under</v>
      </c>
      <c r="G3435" s="26">
        <f t="shared" si="219"/>
        <v>15</v>
      </c>
    </row>
    <row r="3436" spans="1:7" ht="15" x14ac:dyDescent="0.25">
      <c r="A3436" s="1">
        <v>44385</v>
      </c>
      <c r="B3436" s="2">
        <v>0.65231481481481479</v>
      </c>
      <c r="C3436">
        <v>22</v>
      </c>
      <c r="D3436" s="24">
        <f t="shared" si="217"/>
        <v>22</v>
      </c>
      <c r="E3436" s="26" t="str">
        <f t="shared" si="220"/>
        <v>Under</v>
      </c>
      <c r="F3436" s="26" t="str">
        <f t="shared" si="218"/>
        <v>Over</v>
      </c>
      <c r="G3436" s="26">
        <f t="shared" si="219"/>
        <v>15</v>
      </c>
    </row>
    <row r="3437" spans="1:7" ht="15" x14ac:dyDescent="0.25">
      <c r="A3437" s="1">
        <v>44385</v>
      </c>
      <c r="B3437" s="2">
        <v>0.65413194444444445</v>
      </c>
      <c r="C3437">
        <v>24</v>
      </c>
      <c r="D3437" s="24">
        <f t="shared" si="217"/>
        <v>24</v>
      </c>
      <c r="E3437" s="26" t="str">
        <f t="shared" si="220"/>
        <v>Under</v>
      </c>
      <c r="F3437" s="26" t="str">
        <f t="shared" si="218"/>
        <v>Over</v>
      </c>
      <c r="G3437" s="26">
        <f t="shared" si="219"/>
        <v>15</v>
      </c>
    </row>
    <row r="3438" spans="1:7" ht="15" x14ac:dyDescent="0.25">
      <c r="A3438" s="1">
        <v>44385</v>
      </c>
      <c r="B3438" s="2">
        <v>0.65421296296296294</v>
      </c>
      <c r="C3438">
        <v>13</v>
      </c>
      <c r="D3438" s="24">
        <f t="shared" si="217"/>
        <v>13</v>
      </c>
      <c r="E3438" s="26" t="str">
        <f t="shared" si="220"/>
        <v>Under</v>
      </c>
      <c r="F3438" s="26" t="str">
        <f t="shared" si="218"/>
        <v>Under</v>
      </c>
      <c r="G3438" s="26">
        <f t="shared" si="219"/>
        <v>15</v>
      </c>
    </row>
    <row r="3439" spans="1:7" ht="15" x14ac:dyDescent="0.25">
      <c r="A3439" s="1">
        <v>44385</v>
      </c>
      <c r="B3439" s="2">
        <v>0.65434027777777781</v>
      </c>
      <c r="C3439">
        <v>11</v>
      </c>
      <c r="D3439" s="24">
        <f t="shared" si="217"/>
        <v>11</v>
      </c>
      <c r="E3439" s="26" t="str">
        <f t="shared" si="220"/>
        <v>Under</v>
      </c>
      <c r="F3439" s="26" t="str">
        <f t="shared" si="218"/>
        <v>Under</v>
      </c>
      <c r="G3439" s="26">
        <f t="shared" si="219"/>
        <v>15</v>
      </c>
    </row>
    <row r="3440" spans="1:7" ht="15" x14ac:dyDescent="0.25">
      <c r="A3440" s="1">
        <v>44385</v>
      </c>
      <c r="B3440" s="2">
        <v>0.65442129629629631</v>
      </c>
      <c r="C3440">
        <v>17</v>
      </c>
      <c r="D3440" s="24">
        <f t="shared" si="217"/>
        <v>17</v>
      </c>
      <c r="E3440" s="26" t="str">
        <f t="shared" si="220"/>
        <v>Under</v>
      </c>
      <c r="F3440" s="26" t="str">
        <f t="shared" si="218"/>
        <v>Under</v>
      </c>
      <c r="G3440" s="26">
        <f t="shared" si="219"/>
        <v>15</v>
      </c>
    </row>
    <row r="3441" spans="1:7" ht="15" x14ac:dyDescent="0.25">
      <c r="A3441" s="1">
        <v>44385</v>
      </c>
      <c r="B3441" s="2">
        <v>0.65451388888888895</v>
      </c>
      <c r="C3441">
        <v>18</v>
      </c>
      <c r="D3441" s="24">
        <f t="shared" si="217"/>
        <v>18</v>
      </c>
      <c r="E3441" s="26" t="str">
        <f t="shared" si="220"/>
        <v>Under</v>
      </c>
      <c r="F3441" s="26" t="str">
        <f t="shared" si="218"/>
        <v>Under</v>
      </c>
      <c r="G3441" s="26">
        <f t="shared" si="219"/>
        <v>15</v>
      </c>
    </row>
    <row r="3442" spans="1:7" ht="15" x14ac:dyDescent="0.25">
      <c r="A3442" s="1">
        <v>44385</v>
      </c>
      <c r="B3442" s="2">
        <v>0.65653935185185186</v>
      </c>
      <c r="C3442">
        <v>11</v>
      </c>
      <c r="D3442" s="24">
        <f t="shared" si="217"/>
        <v>11</v>
      </c>
      <c r="E3442" s="26" t="str">
        <f t="shared" si="220"/>
        <v>Under</v>
      </c>
      <c r="F3442" s="26" t="str">
        <f t="shared" si="218"/>
        <v>Under</v>
      </c>
      <c r="G3442" s="26">
        <f t="shared" si="219"/>
        <v>15</v>
      </c>
    </row>
    <row r="3443" spans="1:7" ht="15" x14ac:dyDescent="0.25">
      <c r="A3443" s="1">
        <v>44385</v>
      </c>
      <c r="B3443" s="2">
        <v>0.65721064814814811</v>
      </c>
      <c r="C3443">
        <v>21</v>
      </c>
      <c r="D3443" s="24">
        <f t="shared" si="217"/>
        <v>21</v>
      </c>
      <c r="E3443" s="26" t="str">
        <f t="shared" si="220"/>
        <v>Under</v>
      </c>
      <c r="F3443" s="26" t="str">
        <f t="shared" si="218"/>
        <v>Over</v>
      </c>
      <c r="G3443" s="26">
        <f t="shared" si="219"/>
        <v>15</v>
      </c>
    </row>
    <row r="3444" spans="1:7" ht="15" x14ac:dyDescent="0.25">
      <c r="A3444" s="1">
        <v>44385</v>
      </c>
      <c r="B3444" s="2">
        <v>0.65746527777777775</v>
      </c>
      <c r="C3444">
        <v>14</v>
      </c>
      <c r="D3444" s="24">
        <f t="shared" si="217"/>
        <v>14</v>
      </c>
      <c r="E3444" s="26" t="str">
        <f t="shared" si="220"/>
        <v>Under</v>
      </c>
      <c r="F3444" s="26" t="str">
        <f t="shared" si="218"/>
        <v>Under</v>
      </c>
      <c r="G3444" s="26">
        <f t="shared" si="219"/>
        <v>15</v>
      </c>
    </row>
    <row r="3445" spans="1:7" ht="15" x14ac:dyDescent="0.25">
      <c r="A3445" s="1">
        <v>44385</v>
      </c>
      <c r="B3445" s="2">
        <v>0.65857638888888892</v>
      </c>
      <c r="C3445">
        <v>21</v>
      </c>
      <c r="D3445" s="24">
        <f t="shared" si="217"/>
        <v>21</v>
      </c>
      <c r="E3445" s="26" t="str">
        <f t="shared" si="220"/>
        <v>Under</v>
      </c>
      <c r="F3445" s="26" t="str">
        <f t="shared" si="218"/>
        <v>Over</v>
      </c>
      <c r="G3445" s="26">
        <f t="shared" si="219"/>
        <v>15</v>
      </c>
    </row>
    <row r="3446" spans="1:7" ht="15" x14ac:dyDescent="0.25">
      <c r="A3446" s="1">
        <v>44385</v>
      </c>
      <c r="B3446" s="2">
        <v>0.65998842592592599</v>
      </c>
      <c r="C3446">
        <v>16</v>
      </c>
      <c r="D3446" s="24">
        <f t="shared" si="217"/>
        <v>16</v>
      </c>
      <c r="E3446" s="26" t="str">
        <f t="shared" si="220"/>
        <v>Under</v>
      </c>
      <c r="F3446" s="26" t="str">
        <f t="shared" si="218"/>
        <v>Under</v>
      </c>
      <c r="G3446" s="26">
        <f t="shared" si="219"/>
        <v>15</v>
      </c>
    </row>
    <row r="3447" spans="1:7" ht="15" x14ac:dyDescent="0.25">
      <c r="A3447" s="1">
        <v>44385</v>
      </c>
      <c r="B3447" s="2">
        <v>0.66008101851851853</v>
      </c>
      <c r="C3447">
        <v>10</v>
      </c>
      <c r="D3447" s="24">
        <f t="shared" si="217"/>
        <v>10</v>
      </c>
      <c r="E3447" s="26" t="str">
        <f t="shared" si="220"/>
        <v>Under</v>
      </c>
      <c r="F3447" s="26" t="str">
        <f t="shared" si="218"/>
        <v>Under</v>
      </c>
      <c r="G3447" s="26">
        <f t="shared" si="219"/>
        <v>15</v>
      </c>
    </row>
    <row r="3448" spans="1:7" ht="15" x14ac:dyDescent="0.25">
      <c r="A3448" s="1">
        <v>44385</v>
      </c>
      <c r="B3448" s="2">
        <v>0.66025462962962966</v>
      </c>
      <c r="C3448">
        <v>19</v>
      </c>
      <c r="D3448" s="24">
        <f t="shared" si="217"/>
        <v>19</v>
      </c>
      <c r="E3448" s="26" t="str">
        <f t="shared" si="220"/>
        <v>Under</v>
      </c>
      <c r="F3448" s="26" t="str">
        <f t="shared" si="218"/>
        <v>Under</v>
      </c>
      <c r="G3448" s="26">
        <f t="shared" si="219"/>
        <v>15</v>
      </c>
    </row>
    <row r="3449" spans="1:7" ht="15" x14ac:dyDescent="0.25">
      <c r="A3449" s="1">
        <v>44385</v>
      </c>
      <c r="B3449" s="2">
        <v>0.66045138888888888</v>
      </c>
      <c r="C3449">
        <v>16</v>
      </c>
      <c r="D3449" s="24">
        <f t="shared" si="217"/>
        <v>16</v>
      </c>
      <c r="E3449" s="26" t="str">
        <f t="shared" si="220"/>
        <v>Under</v>
      </c>
      <c r="F3449" s="26" t="str">
        <f t="shared" si="218"/>
        <v>Under</v>
      </c>
      <c r="G3449" s="26">
        <f t="shared" si="219"/>
        <v>15</v>
      </c>
    </row>
    <row r="3450" spans="1:7" ht="15" x14ac:dyDescent="0.25">
      <c r="A3450" s="1">
        <v>44385</v>
      </c>
      <c r="B3450" s="2">
        <v>0.6619328703703703</v>
      </c>
      <c r="C3450">
        <v>13</v>
      </c>
      <c r="D3450" s="24">
        <f t="shared" si="217"/>
        <v>13</v>
      </c>
      <c r="E3450" s="26" t="str">
        <f t="shared" si="220"/>
        <v>Under</v>
      </c>
      <c r="F3450" s="26" t="str">
        <f t="shared" si="218"/>
        <v>Under</v>
      </c>
      <c r="G3450" s="26">
        <f t="shared" si="219"/>
        <v>15</v>
      </c>
    </row>
    <row r="3451" spans="1:7" ht="15" x14ac:dyDescent="0.25">
      <c r="A3451" s="1">
        <v>44385</v>
      </c>
      <c r="B3451" s="2">
        <v>0.66252314814814817</v>
      </c>
      <c r="C3451">
        <v>13</v>
      </c>
      <c r="D3451" s="24">
        <f t="shared" si="217"/>
        <v>13</v>
      </c>
      <c r="E3451" s="26" t="str">
        <f t="shared" si="220"/>
        <v>Under</v>
      </c>
      <c r="F3451" s="26" t="str">
        <f t="shared" si="218"/>
        <v>Under</v>
      </c>
      <c r="G3451" s="26">
        <f t="shared" si="219"/>
        <v>15</v>
      </c>
    </row>
    <row r="3452" spans="1:7" ht="15" x14ac:dyDescent="0.25">
      <c r="A3452" s="1">
        <v>44385</v>
      </c>
      <c r="B3452" s="2">
        <v>0.66274305555555557</v>
      </c>
      <c r="C3452">
        <v>21</v>
      </c>
      <c r="D3452" s="24">
        <f t="shared" si="217"/>
        <v>21</v>
      </c>
      <c r="E3452" s="26" t="str">
        <f t="shared" si="220"/>
        <v>Under</v>
      </c>
      <c r="F3452" s="26" t="str">
        <f t="shared" si="218"/>
        <v>Over</v>
      </c>
      <c r="G3452" s="26">
        <f t="shared" si="219"/>
        <v>15</v>
      </c>
    </row>
    <row r="3453" spans="1:7" ht="15" x14ac:dyDescent="0.25">
      <c r="A3453" s="1">
        <v>44385</v>
      </c>
      <c r="B3453" s="2">
        <v>0.66276620370370376</v>
      </c>
      <c r="C3453">
        <v>18</v>
      </c>
      <c r="D3453" s="24">
        <f t="shared" si="217"/>
        <v>18</v>
      </c>
      <c r="E3453" s="26" t="str">
        <f t="shared" si="220"/>
        <v>Under</v>
      </c>
      <c r="F3453" s="26" t="str">
        <f t="shared" si="218"/>
        <v>Under</v>
      </c>
      <c r="G3453" s="26">
        <f t="shared" si="219"/>
        <v>15</v>
      </c>
    </row>
    <row r="3454" spans="1:7" ht="15" x14ac:dyDescent="0.25">
      <c r="A3454" s="1">
        <v>44385</v>
      </c>
      <c r="B3454" s="2">
        <v>0.6629976851851852</v>
      </c>
      <c r="C3454">
        <v>14</v>
      </c>
      <c r="D3454" s="24">
        <f t="shared" si="217"/>
        <v>14</v>
      </c>
      <c r="E3454" s="26" t="str">
        <f t="shared" si="220"/>
        <v>Under</v>
      </c>
      <c r="F3454" s="26" t="str">
        <f t="shared" si="218"/>
        <v>Under</v>
      </c>
      <c r="G3454" s="26">
        <f t="shared" si="219"/>
        <v>15</v>
      </c>
    </row>
    <row r="3455" spans="1:7" ht="15" x14ac:dyDescent="0.25">
      <c r="A3455" s="1">
        <v>44385</v>
      </c>
      <c r="B3455" s="2">
        <v>0.66392361111111109</v>
      </c>
      <c r="C3455">
        <v>11</v>
      </c>
      <c r="D3455" s="24">
        <f t="shared" si="217"/>
        <v>11</v>
      </c>
      <c r="E3455" s="26" t="str">
        <f t="shared" si="220"/>
        <v>Under</v>
      </c>
      <c r="F3455" s="26" t="str">
        <f t="shared" si="218"/>
        <v>Under</v>
      </c>
      <c r="G3455" s="26">
        <f t="shared" si="219"/>
        <v>15</v>
      </c>
    </row>
    <row r="3456" spans="1:7" ht="15" x14ac:dyDescent="0.25">
      <c r="A3456" s="1">
        <v>44385</v>
      </c>
      <c r="B3456" s="2">
        <v>0.66576388888888893</v>
      </c>
      <c r="C3456">
        <v>14</v>
      </c>
      <c r="D3456" s="24">
        <f t="shared" si="217"/>
        <v>14</v>
      </c>
      <c r="E3456" s="26" t="str">
        <f t="shared" si="220"/>
        <v>Under</v>
      </c>
      <c r="F3456" s="26" t="str">
        <f t="shared" si="218"/>
        <v>Under</v>
      </c>
      <c r="G3456" s="26">
        <f t="shared" si="219"/>
        <v>15</v>
      </c>
    </row>
    <row r="3457" spans="1:7" ht="15" x14ac:dyDescent="0.25">
      <c r="A3457" s="1">
        <v>44385</v>
      </c>
      <c r="B3457" s="2">
        <v>0.6663310185185185</v>
      </c>
      <c r="C3457">
        <v>11</v>
      </c>
      <c r="D3457" s="24">
        <f t="shared" si="217"/>
        <v>11</v>
      </c>
      <c r="E3457" s="26" t="str">
        <f t="shared" si="220"/>
        <v>Under</v>
      </c>
      <c r="F3457" s="26" t="str">
        <f t="shared" si="218"/>
        <v>Under</v>
      </c>
      <c r="G3457" s="26">
        <f t="shared" si="219"/>
        <v>15</v>
      </c>
    </row>
    <row r="3458" spans="1:7" ht="15" x14ac:dyDescent="0.25">
      <c r="A3458" s="1">
        <v>44385</v>
      </c>
      <c r="B3458" s="2">
        <v>0.66674768518518512</v>
      </c>
      <c r="C3458">
        <v>19</v>
      </c>
      <c r="D3458" s="24">
        <f t="shared" si="217"/>
        <v>19</v>
      </c>
      <c r="E3458" s="26" t="str">
        <f t="shared" si="220"/>
        <v>Under</v>
      </c>
      <c r="F3458" s="26" t="str">
        <f t="shared" si="218"/>
        <v>Under</v>
      </c>
      <c r="G3458" s="26">
        <f t="shared" si="219"/>
        <v>16</v>
      </c>
    </row>
    <row r="3459" spans="1:7" ht="15" x14ac:dyDescent="0.25">
      <c r="A3459" s="1">
        <v>44385</v>
      </c>
      <c r="B3459" s="2">
        <v>0.66678240740740735</v>
      </c>
      <c r="C3459">
        <v>15</v>
      </c>
      <c r="D3459" s="24">
        <f t="shared" si="217"/>
        <v>15</v>
      </c>
      <c r="E3459" s="26" t="str">
        <f t="shared" si="220"/>
        <v>Under</v>
      </c>
      <c r="F3459" s="26" t="str">
        <f t="shared" si="218"/>
        <v>Under</v>
      </c>
      <c r="G3459" s="26">
        <f t="shared" si="219"/>
        <v>16</v>
      </c>
    </row>
    <row r="3460" spans="1:7" ht="15" x14ac:dyDescent="0.25">
      <c r="A3460" s="1">
        <v>44385</v>
      </c>
      <c r="B3460" s="2">
        <v>0.66724537037037035</v>
      </c>
      <c r="C3460">
        <v>13</v>
      </c>
      <c r="D3460" s="24">
        <f t="shared" si="217"/>
        <v>13</v>
      </c>
      <c r="E3460" s="26" t="str">
        <f t="shared" si="220"/>
        <v>Under</v>
      </c>
      <c r="F3460" s="26" t="str">
        <f t="shared" si="218"/>
        <v>Under</v>
      </c>
      <c r="G3460" s="26">
        <f t="shared" si="219"/>
        <v>16</v>
      </c>
    </row>
    <row r="3461" spans="1:7" ht="15" x14ac:dyDescent="0.25">
      <c r="A3461" s="1">
        <v>44385</v>
      </c>
      <c r="B3461" s="2">
        <v>0.67003472222222227</v>
      </c>
      <c r="C3461">
        <v>20</v>
      </c>
      <c r="D3461" s="24">
        <f t="shared" si="217"/>
        <v>20</v>
      </c>
      <c r="E3461" s="26" t="str">
        <f t="shared" si="220"/>
        <v>Under</v>
      </c>
      <c r="F3461" s="26" t="str">
        <f t="shared" si="218"/>
        <v>Under</v>
      </c>
      <c r="G3461" s="26">
        <f t="shared" si="219"/>
        <v>16</v>
      </c>
    </row>
    <row r="3462" spans="1:7" ht="15" x14ac:dyDescent="0.25">
      <c r="A3462" s="1">
        <v>44385</v>
      </c>
      <c r="B3462" s="2">
        <v>0.67078703703703713</v>
      </c>
      <c r="C3462">
        <v>17</v>
      </c>
      <c r="D3462" s="24">
        <f t="shared" si="217"/>
        <v>17</v>
      </c>
      <c r="E3462" s="26" t="str">
        <f t="shared" si="220"/>
        <v>Under</v>
      </c>
      <c r="F3462" s="26" t="str">
        <f t="shared" si="218"/>
        <v>Under</v>
      </c>
      <c r="G3462" s="26">
        <f t="shared" si="219"/>
        <v>16</v>
      </c>
    </row>
    <row r="3463" spans="1:7" ht="15" x14ac:dyDescent="0.25">
      <c r="A3463" s="1">
        <v>44385</v>
      </c>
      <c r="B3463" s="2">
        <v>0.67226851851851854</v>
      </c>
      <c r="C3463">
        <v>11</v>
      </c>
      <c r="D3463" s="24">
        <f t="shared" si="217"/>
        <v>11</v>
      </c>
      <c r="E3463" s="26" t="str">
        <f t="shared" si="220"/>
        <v>Under</v>
      </c>
      <c r="F3463" s="26" t="str">
        <f t="shared" si="218"/>
        <v>Under</v>
      </c>
      <c r="G3463" s="26">
        <f t="shared" si="219"/>
        <v>16</v>
      </c>
    </row>
    <row r="3464" spans="1:7" ht="15" x14ac:dyDescent="0.25">
      <c r="A3464" s="1">
        <v>44385</v>
      </c>
      <c r="B3464" s="2">
        <v>0.6726967592592592</v>
      </c>
      <c r="C3464">
        <v>12</v>
      </c>
      <c r="D3464" s="24">
        <f t="shared" si="217"/>
        <v>12</v>
      </c>
      <c r="E3464" s="26" t="str">
        <f t="shared" si="220"/>
        <v>Under</v>
      </c>
      <c r="F3464" s="26" t="str">
        <f t="shared" si="218"/>
        <v>Under</v>
      </c>
      <c r="G3464" s="26">
        <f t="shared" si="219"/>
        <v>16</v>
      </c>
    </row>
    <row r="3465" spans="1:7" ht="15" x14ac:dyDescent="0.25">
      <c r="A3465" s="1">
        <v>44385</v>
      </c>
      <c r="B3465" s="2">
        <v>0.67420138888888881</v>
      </c>
      <c r="C3465">
        <v>8</v>
      </c>
      <c r="D3465" s="24">
        <f t="shared" si="217"/>
        <v>8</v>
      </c>
      <c r="E3465" s="26" t="str">
        <f t="shared" si="220"/>
        <v>Under</v>
      </c>
      <c r="F3465" s="26" t="str">
        <f t="shared" si="218"/>
        <v>Under</v>
      </c>
      <c r="G3465" s="26">
        <f t="shared" si="219"/>
        <v>16</v>
      </c>
    </row>
    <row r="3466" spans="1:7" ht="15" x14ac:dyDescent="0.25">
      <c r="A3466" s="1">
        <v>44385</v>
      </c>
      <c r="B3466" s="2">
        <v>0.67582175925925936</v>
      </c>
      <c r="C3466">
        <v>16</v>
      </c>
      <c r="D3466" s="24">
        <f t="shared" si="217"/>
        <v>16</v>
      </c>
      <c r="E3466" s="26" t="str">
        <f t="shared" si="220"/>
        <v>Under</v>
      </c>
      <c r="F3466" s="26" t="str">
        <f t="shared" si="218"/>
        <v>Under</v>
      </c>
      <c r="G3466" s="26">
        <f t="shared" si="219"/>
        <v>16</v>
      </c>
    </row>
    <row r="3467" spans="1:7" ht="15" x14ac:dyDescent="0.25">
      <c r="A3467" s="1">
        <v>44385</v>
      </c>
      <c r="B3467" s="2">
        <v>0.67608796296296303</v>
      </c>
      <c r="C3467">
        <v>24</v>
      </c>
      <c r="D3467" s="24">
        <f t="shared" si="217"/>
        <v>24</v>
      </c>
      <c r="E3467" s="26" t="str">
        <f t="shared" si="220"/>
        <v>Under</v>
      </c>
      <c r="F3467" s="26" t="str">
        <f t="shared" si="218"/>
        <v>Over</v>
      </c>
      <c r="G3467" s="26">
        <f t="shared" si="219"/>
        <v>16</v>
      </c>
    </row>
    <row r="3468" spans="1:7" ht="15" x14ac:dyDescent="0.25">
      <c r="A3468" s="1">
        <v>44385</v>
      </c>
      <c r="B3468" s="2">
        <v>0.67737268518518512</v>
      </c>
      <c r="C3468">
        <v>12</v>
      </c>
      <c r="D3468" s="24">
        <f t="shared" si="217"/>
        <v>12</v>
      </c>
      <c r="E3468" s="26" t="str">
        <f t="shared" si="220"/>
        <v>Under</v>
      </c>
      <c r="F3468" s="26" t="str">
        <f t="shared" si="218"/>
        <v>Under</v>
      </c>
      <c r="G3468" s="26">
        <f t="shared" si="219"/>
        <v>16</v>
      </c>
    </row>
    <row r="3469" spans="1:7" ht="15" x14ac:dyDescent="0.25">
      <c r="A3469" s="1">
        <v>44385</v>
      </c>
      <c r="B3469" s="2">
        <v>0.67744212962962969</v>
      </c>
      <c r="C3469">
        <v>11</v>
      </c>
      <c r="D3469" s="24">
        <f t="shared" si="217"/>
        <v>11</v>
      </c>
      <c r="E3469" s="26" t="str">
        <f t="shared" si="220"/>
        <v>Under</v>
      </c>
      <c r="F3469" s="26" t="str">
        <f t="shared" si="218"/>
        <v>Under</v>
      </c>
      <c r="G3469" s="26">
        <f t="shared" si="219"/>
        <v>16</v>
      </c>
    </row>
    <row r="3470" spans="1:7" ht="15" x14ac:dyDescent="0.25">
      <c r="A3470" s="1">
        <v>44385</v>
      </c>
      <c r="B3470" s="2">
        <v>0.67765046296296294</v>
      </c>
      <c r="C3470">
        <v>28</v>
      </c>
      <c r="D3470" s="24">
        <f t="shared" si="217"/>
        <v>28</v>
      </c>
      <c r="E3470" s="26" t="str">
        <f t="shared" si="220"/>
        <v>Over</v>
      </c>
      <c r="F3470" s="26" t="str">
        <f t="shared" si="218"/>
        <v>Over</v>
      </c>
      <c r="G3470" s="26">
        <f t="shared" si="219"/>
        <v>16</v>
      </c>
    </row>
    <row r="3471" spans="1:7" ht="15" x14ac:dyDescent="0.25">
      <c r="A3471" s="1">
        <v>44385</v>
      </c>
      <c r="B3471" s="2">
        <v>0.67873842592592604</v>
      </c>
      <c r="C3471">
        <v>15</v>
      </c>
      <c r="D3471" s="24">
        <f t="shared" si="217"/>
        <v>15</v>
      </c>
      <c r="E3471" s="26" t="str">
        <f t="shared" si="220"/>
        <v>Under</v>
      </c>
      <c r="F3471" s="26" t="str">
        <f t="shared" si="218"/>
        <v>Under</v>
      </c>
      <c r="G3471" s="26">
        <f t="shared" si="219"/>
        <v>16</v>
      </c>
    </row>
    <row r="3472" spans="1:7" ht="15" x14ac:dyDescent="0.25">
      <c r="A3472" s="1">
        <v>44385</v>
      </c>
      <c r="B3472" s="2">
        <v>0.67931712962962953</v>
      </c>
      <c r="C3472">
        <v>18</v>
      </c>
      <c r="D3472" s="24">
        <f t="shared" si="217"/>
        <v>18</v>
      </c>
      <c r="E3472" s="26" t="str">
        <f t="shared" si="220"/>
        <v>Under</v>
      </c>
      <c r="F3472" s="26" t="str">
        <f t="shared" si="218"/>
        <v>Under</v>
      </c>
      <c r="G3472" s="26">
        <f t="shared" si="219"/>
        <v>16</v>
      </c>
    </row>
    <row r="3473" spans="1:7" ht="15" x14ac:dyDescent="0.25">
      <c r="A3473" s="1">
        <v>44385</v>
      </c>
      <c r="B3473" s="2">
        <v>0.67934027777777783</v>
      </c>
      <c r="C3473">
        <v>17</v>
      </c>
      <c r="D3473" s="24">
        <f t="shared" si="217"/>
        <v>17</v>
      </c>
      <c r="E3473" s="26" t="str">
        <f t="shared" si="220"/>
        <v>Under</v>
      </c>
      <c r="F3473" s="26" t="str">
        <f t="shared" si="218"/>
        <v>Under</v>
      </c>
      <c r="G3473" s="26">
        <f t="shared" si="219"/>
        <v>16</v>
      </c>
    </row>
    <row r="3474" spans="1:7" ht="15" x14ac:dyDescent="0.25">
      <c r="A3474" s="1">
        <v>44385</v>
      </c>
      <c r="B3474" s="2">
        <v>0.6793865740740741</v>
      </c>
      <c r="C3474">
        <v>22</v>
      </c>
      <c r="D3474" s="24">
        <f t="shared" si="217"/>
        <v>22</v>
      </c>
      <c r="E3474" s="26" t="str">
        <f t="shared" si="220"/>
        <v>Under</v>
      </c>
      <c r="F3474" s="26" t="str">
        <f t="shared" si="218"/>
        <v>Over</v>
      </c>
      <c r="G3474" s="26">
        <f t="shared" si="219"/>
        <v>16</v>
      </c>
    </row>
    <row r="3475" spans="1:7" ht="15" x14ac:dyDescent="0.25">
      <c r="A3475" s="1">
        <v>44385</v>
      </c>
      <c r="B3475" s="2">
        <v>0.68038194444444444</v>
      </c>
      <c r="C3475">
        <v>17</v>
      </c>
      <c r="D3475" s="24">
        <f t="shared" si="217"/>
        <v>17</v>
      </c>
      <c r="E3475" s="26" t="str">
        <f t="shared" si="220"/>
        <v>Under</v>
      </c>
      <c r="F3475" s="26" t="str">
        <f t="shared" si="218"/>
        <v>Under</v>
      </c>
      <c r="G3475" s="26">
        <f t="shared" si="219"/>
        <v>16</v>
      </c>
    </row>
    <row r="3476" spans="1:7" ht="15" x14ac:dyDescent="0.25">
      <c r="A3476" s="1">
        <v>44385</v>
      </c>
      <c r="B3476" s="2">
        <v>0.68100694444444443</v>
      </c>
      <c r="C3476">
        <v>15</v>
      </c>
      <c r="D3476" s="24">
        <f t="shared" si="217"/>
        <v>15</v>
      </c>
      <c r="E3476" s="26" t="str">
        <f t="shared" si="220"/>
        <v>Under</v>
      </c>
      <c r="F3476" s="26" t="str">
        <f t="shared" si="218"/>
        <v>Under</v>
      </c>
      <c r="G3476" s="26">
        <f t="shared" si="219"/>
        <v>16</v>
      </c>
    </row>
    <row r="3477" spans="1:7" ht="15" x14ac:dyDescent="0.25">
      <c r="A3477" s="1">
        <v>44385</v>
      </c>
      <c r="B3477" s="2">
        <v>0.68106481481481485</v>
      </c>
      <c r="C3477">
        <v>16</v>
      </c>
      <c r="D3477" s="24">
        <f t="shared" si="217"/>
        <v>16</v>
      </c>
      <c r="E3477" s="26" t="str">
        <f t="shared" si="220"/>
        <v>Under</v>
      </c>
      <c r="F3477" s="26" t="str">
        <f t="shared" si="218"/>
        <v>Under</v>
      </c>
      <c r="G3477" s="26">
        <f t="shared" si="219"/>
        <v>16</v>
      </c>
    </row>
    <row r="3478" spans="1:7" ht="15" x14ac:dyDescent="0.25">
      <c r="A3478" s="1">
        <v>44385</v>
      </c>
      <c r="B3478" s="2">
        <v>0.68111111111111111</v>
      </c>
      <c r="C3478">
        <v>13</v>
      </c>
      <c r="D3478" s="24">
        <f t="shared" si="217"/>
        <v>13</v>
      </c>
      <c r="E3478" s="26" t="str">
        <f t="shared" si="220"/>
        <v>Under</v>
      </c>
      <c r="F3478" s="26" t="str">
        <f t="shared" si="218"/>
        <v>Under</v>
      </c>
      <c r="G3478" s="26">
        <f t="shared" si="219"/>
        <v>16</v>
      </c>
    </row>
    <row r="3479" spans="1:7" ht="15" x14ac:dyDescent="0.25">
      <c r="A3479" s="1">
        <v>44385</v>
      </c>
      <c r="B3479" s="2">
        <v>0.68243055555555554</v>
      </c>
      <c r="C3479">
        <v>22</v>
      </c>
      <c r="D3479" s="24">
        <f t="shared" ref="D3479:D3542" si="221">IF(C3479="","",IF($B$9="mph",C3479,ROUND(C3479*0.6214,0)))</f>
        <v>22</v>
      </c>
      <c r="E3479" s="26" t="str">
        <f t="shared" si="220"/>
        <v>Under</v>
      </c>
      <c r="F3479" s="26" t="str">
        <f t="shared" ref="F3479:F3542" si="222">IF(D3479="","",IF(D3479&gt;$B$10,"Over","Under"))</f>
        <v>Over</v>
      </c>
      <c r="G3479" s="26">
        <f t="shared" ref="G3479:G3542" si="223">HOUR(B3479)</f>
        <v>16</v>
      </c>
    </row>
    <row r="3480" spans="1:7" ht="15" x14ac:dyDescent="0.25">
      <c r="A3480" s="1">
        <v>44385</v>
      </c>
      <c r="B3480" s="2">
        <v>0.68248842592592596</v>
      </c>
      <c r="C3480">
        <v>13</v>
      </c>
      <c r="D3480" s="24">
        <f t="shared" si="221"/>
        <v>13</v>
      </c>
      <c r="E3480" s="26" t="str">
        <f t="shared" ref="E3480:E3543" si="224">IF(D3480="","",IF(D3480&gt;$B$11,"Over","Under"))</f>
        <v>Under</v>
      </c>
      <c r="F3480" s="26" t="str">
        <f t="shared" si="222"/>
        <v>Under</v>
      </c>
      <c r="G3480" s="26">
        <f t="shared" si="223"/>
        <v>16</v>
      </c>
    </row>
    <row r="3481" spans="1:7" ht="15" x14ac:dyDescent="0.25">
      <c r="A3481" s="1">
        <v>44385</v>
      </c>
      <c r="B3481" s="2">
        <v>0.68253472222222233</v>
      </c>
      <c r="C3481">
        <v>11</v>
      </c>
      <c r="D3481" s="24">
        <f t="shared" si="221"/>
        <v>11</v>
      </c>
      <c r="E3481" s="26" t="str">
        <f t="shared" si="224"/>
        <v>Under</v>
      </c>
      <c r="F3481" s="26" t="str">
        <f t="shared" si="222"/>
        <v>Under</v>
      </c>
      <c r="G3481" s="26">
        <f t="shared" si="223"/>
        <v>16</v>
      </c>
    </row>
    <row r="3482" spans="1:7" ht="15" x14ac:dyDescent="0.25">
      <c r="A3482" s="1">
        <v>44385</v>
      </c>
      <c r="B3482" s="2">
        <v>0.68265046296296295</v>
      </c>
      <c r="C3482">
        <v>14</v>
      </c>
      <c r="D3482" s="24">
        <f t="shared" si="221"/>
        <v>14</v>
      </c>
      <c r="E3482" s="26" t="str">
        <f t="shared" si="224"/>
        <v>Under</v>
      </c>
      <c r="F3482" s="26" t="str">
        <f t="shared" si="222"/>
        <v>Under</v>
      </c>
      <c r="G3482" s="26">
        <f t="shared" si="223"/>
        <v>16</v>
      </c>
    </row>
    <row r="3483" spans="1:7" ht="15" x14ac:dyDescent="0.25">
      <c r="A3483" s="1">
        <v>44385</v>
      </c>
      <c r="B3483" s="2">
        <v>0.68269675925925932</v>
      </c>
      <c r="C3483">
        <v>12</v>
      </c>
      <c r="D3483" s="24">
        <f t="shared" si="221"/>
        <v>12</v>
      </c>
      <c r="E3483" s="26" t="str">
        <f t="shared" si="224"/>
        <v>Under</v>
      </c>
      <c r="F3483" s="26" t="str">
        <f t="shared" si="222"/>
        <v>Under</v>
      </c>
      <c r="G3483" s="26">
        <f t="shared" si="223"/>
        <v>16</v>
      </c>
    </row>
    <row r="3484" spans="1:7" ht="15" x14ac:dyDescent="0.25">
      <c r="A3484" s="1">
        <v>44385</v>
      </c>
      <c r="B3484" s="2">
        <v>0.68292824074074077</v>
      </c>
      <c r="C3484">
        <v>19</v>
      </c>
      <c r="D3484" s="24">
        <f t="shared" si="221"/>
        <v>19</v>
      </c>
      <c r="E3484" s="26" t="str">
        <f t="shared" si="224"/>
        <v>Under</v>
      </c>
      <c r="F3484" s="26" t="str">
        <f t="shared" si="222"/>
        <v>Under</v>
      </c>
      <c r="G3484" s="26">
        <f t="shared" si="223"/>
        <v>16</v>
      </c>
    </row>
    <row r="3485" spans="1:7" ht="15" x14ac:dyDescent="0.25">
      <c r="A3485" s="1">
        <v>44385</v>
      </c>
      <c r="B3485" s="2">
        <v>0.68332175925925931</v>
      </c>
      <c r="C3485">
        <v>12</v>
      </c>
      <c r="D3485" s="24">
        <f t="shared" si="221"/>
        <v>12</v>
      </c>
      <c r="E3485" s="26" t="str">
        <f t="shared" si="224"/>
        <v>Under</v>
      </c>
      <c r="F3485" s="26" t="str">
        <f t="shared" si="222"/>
        <v>Under</v>
      </c>
      <c r="G3485" s="26">
        <f t="shared" si="223"/>
        <v>16</v>
      </c>
    </row>
    <row r="3486" spans="1:7" ht="15" x14ac:dyDescent="0.25">
      <c r="A3486" s="1">
        <v>44385</v>
      </c>
      <c r="B3486" s="2">
        <v>0.68334490740740739</v>
      </c>
      <c r="C3486">
        <v>15</v>
      </c>
      <c r="D3486" s="24">
        <f t="shared" si="221"/>
        <v>15</v>
      </c>
      <c r="E3486" s="26" t="str">
        <f t="shared" si="224"/>
        <v>Under</v>
      </c>
      <c r="F3486" s="26" t="str">
        <f t="shared" si="222"/>
        <v>Under</v>
      </c>
      <c r="G3486" s="26">
        <f t="shared" si="223"/>
        <v>16</v>
      </c>
    </row>
    <row r="3487" spans="1:7" ht="15" x14ac:dyDescent="0.25">
      <c r="A3487" s="1">
        <v>44385</v>
      </c>
      <c r="B3487" s="2">
        <v>0.68478009259259265</v>
      </c>
      <c r="C3487">
        <v>12</v>
      </c>
      <c r="D3487" s="24">
        <f t="shared" si="221"/>
        <v>12</v>
      </c>
      <c r="E3487" s="26" t="str">
        <f t="shared" si="224"/>
        <v>Under</v>
      </c>
      <c r="F3487" s="26" t="str">
        <f t="shared" si="222"/>
        <v>Under</v>
      </c>
      <c r="G3487" s="26">
        <f t="shared" si="223"/>
        <v>16</v>
      </c>
    </row>
    <row r="3488" spans="1:7" ht="15" x14ac:dyDescent="0.25">
      <c r="A3488" s="1">
        <v>44385</v>
      </c>
      <c r="B3488" s="2">
        <v>0.68543981481481486</v>
      </c>
      <c r="C3488">
        <v>27</v>
      </c>
      <c r="D3488" s="24">
        <f t="shared" si="221"/>
        <v>27</v>
      </c>
      <c r="E3488" s="26" t="str">
        <f t="shared" si="224"/>
        <v>Over</v>
      </c>
      <c r="F3488" s="26" t="str">
        <f t="shared" si="222"/>
        <v>Over</v>
      </c>
      <c r="G3488" s="26">
        <f t="shared" si="223"/>
        <v>16</v>
      </c>
    </row>
    <row r="3489" spans="1:7" ht="15" x14ac:dyDescent="0.25">
      <c r="A3489" s="1">
        <v>44385</v>
      </c>
      <c r="B3489" s="2">
        <v>0.68790509259259258</v>
      </c>
      <c r="C3489">
        <v>17</v>
      </c>
      <c r="D3489" s="24">
        <f t="shared" si="221"/>
        <v>17</v>
      </c>
      <c r="E3489" s="26" t="str">
        <f t="shared" si="224"/>
        <v>Under</v>
      </c>
      <c r="F3489" s="26" t="str">
        <f t="shared" si="222"/>
        <v>Under</v>
      </c>
      <c r="G3489" s="26">
        <f t="shared" si="223"/>
        <v>16</v>
      </c>
    </row>
    <row r="3490" spans="1:7" ht="15" x14ac:dyDescent="0.25">
      <c r="A3490" s="1">
        <v>44385</v>
      </c>
      <c r="B3490" s="2">
        <v>0.68806712962962957</v>
      </c>
      <c r="C3490">
        <v>13</v>
      </c>
      <c r="D3490" s="24">
        <f t="shared" si="221"/>
        <v>13</v>
      </c>
      <c r="E3490" s="26" t="str">
        <f t="shared" si="224"/>
        <v>Under</v>
      </c>
      <c r="F3490" s="26" t="str">
        <f t="shared" si="222"/>
        <v>Under</v>
      </c>
      <c r="G3490" s="26">
        <f t="shared" si="223"/>
        <v>16</v>
      </c>
    </row>
    <row r="3491" spans="1:7" ht="15" x14ac:dyDescent="0.25">
      <c r="A3491" s="1">
        <v>44385</v>
      </c>
      <c r="B3491" s="2">
        <v>0.68835648148148154</v>
      </c>
      <c r="C3491">
        <v>18</v>
      </c>
      <c r="D3491" s="24">
        <f t="shared" si="221"/>
        <v>18</v>
      </c>
      <c r="E3491" s="26" t="str">
        <f t="shared" si="224"/>
        <v>Under</v>
      </c>
      <c r="F3491" s="26" t="str">
        <f t="shared" si="222"/>
        <v>Under</v>
      </c>
      <c r="G3491" s="26">
        <f t="shared" si="223"/>
        <v>16</v>
      </c>
    </row>
    <row r="3492" spans="1:7" ht="15" x14ac:dyDescent="0.25">
      <c r="A3492" s="1">
        <v>44385</v>
      </c>
      <c r="B3492" s="2">
        <v>0.68853009259259268</v>
      </c>
      <c r="C3492">
        <v>15</v>
      </c>
      <c r="D3492" s="24">
        <f t="shared" si="221"/>
        <v>15</v>
      </c>
      <c r="E3492" s="26" t="str">
        <f t="shared" si="224"/>
        <v>Under</v>
      </c>
      <c r="F3492" s="26" t="str">
        <f t="shared" si="222"/>
        <v>Under</v>
      </c>
      <c r="G3492" s="26">
        <f t="shared" si="223"/>
        <v>16</v>
      </c>
    </row>
    <row r="3493" spans="1:7" ht="15" x14ac:dyDescent="0.25">
      <c r="A3493" s="1">
        <v>44385</v>
      </c>
      <c r="B3493" s="2">
        <v>0.69033564814814818</v>
      </c>
      <c r="C3493">
        <v>16</v>
      </c>
      <c r="D3493" s="24">
        <f t="shared" si="221"/>
        <v>16</v>
      </c>
      <c r="E3493" s="26" t="str">
        <f t="shared" si="224"/>
        <v>Under</v>
      </c>
      <c r="F3493" s="26" t="str">
        <f t="shared" si="222"/>
        <v>Under</v>
      </c>
      <c r="G3493" s="26">
        <f t="shared" si="223"/>
        <v>16</v>
      </c>
    </row>
    <row r="3494" spans="1:7" ht="15" x14ac:dyDescent="0.25">
      <c r="A3494" s="1">
        <v>44385</v>
      </c>
      <c r="B3494" s="2">
        <v>0.69060185185185186</v>
      </c>
      <c r="C3494">
        <v>22</v>
      </c>
      <c r="D3494" s="24">
        <f t="shared" si="221"/>
        <v>22</v>
      </c>
      <c r="E3494" s="26" t="str">
        <f t="shared" si="224"/>
        <v>Under</v>
      </c>
      <c r="F3494" s="26" t="str">
        <f t="shared" si="222"/>
        <v>Over</v>
      </c>
      <c r="G3494" s="26">
        <f t="shared" si="223"/>
        <v>16</v>
      </c>
    </row>
    <row r="3495" spans="1:7" ht="15" x14ac:dyDescent="0.25">
      <c r="A3495" s="1">
        <v>44385</v>
      </c>
      <c r="B3495" s="2">
        <v>0.69568287037037047</v>
      </c>
      <c r="C3495">
        <v>33</v>
      </c>
      <c r="D3495" s="24">
        <f t="shared" si="221"/>
        <v>33</v>
      </c>
      <c r="E3495" s="26" t="str">
        <f t="shared" si="224"/>
        <v>Over</v>
      </c>
      <c r="F3495" s="26" t="str">
        <f t="shared" si="222"/>
        <v>Over</v>
      </c>
      <c r="G3495" s="26">
        <f t="shared" si="223"/>
        <v>16</v>
      </c>
    </row>
    <row r="3496" spans="1:7" ht="15" x14ac:dyDescent="0.25">
      <c r="A3496" s="1">
        <v>44385</v>
      </c>
      <c r="B3496" s="2">
        <v>0.69571759259259258</v>
      </c>
      <c r="C3496">
        <v>32</v>
      </c>
      <c r="D3496" s="24">
        <f t="shared" si="221"/>
        <v>32</v>
      </c>
      <c r="E3496" s="26" t="str">
        <f t="shared" si="224"/>
        <v>Over</v>
      </c>
      <c r="F3496" s="26" t="str">
        <f t="shared" si="222"/>
        <v>Over</v>
      </c>
      <c r="G3496" s="26">
        <f t="shared" si="223"/>
        <v>16</v>
      </c>
    </row>
    <row r="3497" spans="1:7" ht="15" x14ac:dyDescent="0.25">
      <c r="A3497" s="1">
        <v>44385</v>
      </c>
      <c r="B3497" s="2">
        <v>0.69616898148148154</v>
      </c>
      <c r="C3497">
        <v>19</v>
      </c>
      <c r="D3497" s="24">
        <f t="shared" si="221"/>
        <v>19</v>
      </c>
      <c r="E3497" s="26" t="str">
        <f t="shared" si="224"/>
        <v>Under</v>
      </c>
      <c r="F3497" s="26" t="str">
        <f t="shared" si="222"/>
        <v>Under</v>
      </c>
      <c r="G3497" s="26">
        <f t="shared" si="223"/>
        <v>16</v>
      </c>
    </row>
    <row r="3498" spans="1:7" ht="15" x14ac:dyDescent="0.25">
      <c r="A3498" s="1">
        <v>44385</v>
      </c>
      <c r="B3498" s="2">
        <v>0.69893518518518516</v>
      </c>
      <c r="C3498">
        <v>17</v>
      </c>
      <c r="D3498" s="24">
        <f t="shared" si="221"/>
        <v>17</v>
      </c>
      <c r="E3498" s="26" t="str">
        <f t="shared" si="224"/>
        <v>Under</v>
      </c>
      <c r="F3498" s="26" t="str">
        <f t="shared" si="222"/>
        <v>Under</v>
      </c>
      <c r="G3498" s="26">
        <f t="shared" si="223"/>
        <v>16</v>
      </c>
    </row>
    <row r="3499" spans="1:7" ht="15" x14ac:dyDescent="0.25">
      <c r="A3499" s="1">
        <v>44385</v>
      </c>
      <c r="B3499" s="2">
        <v>0.69988425925925923</v>
      </c>
      <c r="C3499">
        <v>10</v>
      </c>
      <c r="D3499" s="24">
        <f t="shared" si="221"/>
        <v>10</v>
      </c>
      <c r="E3499" s="26" t="str">
        <f t="shared" si="224"/>
        <v>Under</v>
      </c>
      <c r="F3499" s="26" t="str">
        <f t="shared" si="222"/>
        <v>Under</v>
      </c>
      <c r="G3499" s="26">
        <f t="shared" si="223"/>
        <v>16</v>
      </c>
    </row>
    <row r="3500" spans="1:7" ht="15" x14ac:dyDescent="0.25">
      <c r="A3500" s="1">
        <v>44385</v>
      </c>
      <c r="B3500" s="2">
        <v>0.70003472222222218</v>
      </c>
      <c r="C3500">
        <v>18</v>
      </c>
      <c r="D3500" s="24">
        <f t="shared" si="221"/>
        <v>18</v>
      </c>
      <c r="E3500" s="26" t="str">
        <f t="shared" si="224"/>
        <v>Under</v>
      </c>
      <c r="F3500" s="26" t="str">
        <f t="shared" si="222"/>
        <v>Under</v>
      </c>
      <c r="G3500" s="26">
        <f t="shared" si="223"/>
        <v>16</v>
      </c>
    </row>
    <row r="3501" spans="1:7" ht="15" x14ac:dyDescent="0.25">
      <c r="A3501" s="1">
        <v>44385</v>
      </c>
      <c r="B3501" s="2">
        <v>0.70056712962962964</v>
      </c>
      <c r="C3501">
        <v>21</v>
      </c>
      <c r="D3501" s="24">
        <f t="shared" si="221"/>
        <v>21</v>
      </c>
      <c r="E3501" s="26" t="str">
        <f t="shared" si="224"/>
        <v>Under</v>
      </c>
      <c r="F3501" s="26" t="str">
        <f t="shared" si="222"/>
        <v>Over</v>
      </c>
      <c r="G3501" s="26">
        <f t="shared" si="223"/>
        <v>16</v>
      </c>
    </row>
    <row r="3502" spans="1:7" ht="15" x14ac:dyDescent="0.25">
      <c r="A3502" s="1">
        <v>44385</v>
      </c>
      <c r="B3502" s="2">
        <v>0.70057870370370379</v>
      </c>
      <c r="C3502">
        <v>21</v>
      </c>
      <c r="D3502" s="24">
        <f t="shared" si="221"/>
        <v>21</v>
      </c>
      <c r="E3502" s="26" t="str">
        <f t="shared" si="224"/>
        <v>Under</v>
      </c>
      <c r="F3502" s="26" t="str">
        <f t="shared" si="222"/>
        <v>Over</v>
      </c>
      <c r="G3502" s="26">
        <f t="shared" si="223"/>
        <v>16</v>
      </c>
    </row>
    <row r="3503" spans="1:7" ht="15" x14ac:dyDescent="0.25">
      <c r="A3503" s="1">
        <v>44385</v>
      </c>
      <c r="B3503" s="2">
        <v>0.7012152777777777</v>
      </c>
      <c r="C3503">
        <v>14</v>
      </c>
      <c r="D3503" s="24">
        <f t="shared" si="221"/>
        <v>14</v>
      </c>
      <c r="E3503" s="26" t="str">
        <f t="shared" si="224"/>
        <v>Under</v>
      </c>
      <c r="F3503" s="26" t="str">
        <f t="shared" si="222"/>
        <v>Under</v>
      </c>
      <c r="G3503" s="26">
        <f t="shared" si="223"/>
        <v>16</v>
      </c>
    </row>
    <row r="3504" spans="1:7" ht="15" x14ac:dyDescent="0.25">
      <c r="A3504" s="1">
        <v>44385</v>
      </c>
      <c r="B3504" s="2">
        <v>0.7015393518518519</v>
      </c>
      <c r="C3504">
        <v>17</v>
      </c>
      <c r="D3504" s="24">
        <f t="shared" si="221"/>
        <v>17</v>
      </c>
      <c r="E3504" s="26" t="str">
        <f t="shared" si="224"/>
        <v>Under</v>
      </c>
      <c r="F3504" s="26" t="str">
        <f t="shared" si="222"/>
        <v>Under</v>
      </c>
      <c r="G3504" s="26">
        <f t="shared" si="223"/>
        <v>16</v>
      </c>
    </row>
    <row r="3505" spans="1:7" ht="15" x14ac:dyDescent="0.25">
      <c r="A3505" s="1">
        <v>44385</v>
      </c>
      <c r="B3505" s="2">
        <v>0.70217592592592604</v>
      </c>
      <c r="C3505">
        <v>21</v>
      </c>
      <c r="D3505" s="24">
        <f t="shared" si="221"/>
        <v>21</v>
      </c>
      <c r="E3505" s="26" t="str">
        <f t="shared" si="224"/>
        <v>Under</v>
      </c>
      <c r="F3505" s="26" t="str">
        <f t="shared" si="222"/>
        <v>Over</v>
      </c>
      <c r="G3505" s="26">
        <f t="shared" si="223"/>
        <v>16</v>
      </c>
    </row>
    <row r="3506" spans="1:7" ht="15" x14ac:dyDescent="0.25">
      <c r="A3506" s="1">
        <v>44385</v>
      </c>
      <c r="B3506" s="2">
        <v>0.70275462962962953</v>
      </c>
      <c r="C3506">
        <v>12</v>
      </c>
      <c r="D3506" s="24">
        <f t="shared" si="221"/>
        <v>12</v>
      </c>
      <c r="E3506" s="26" t="str">
        <f t="shared" si="224"/>
        <v>Under</v>
      </c>
      <c r="F3506" s="26" t="str">
        <f t="shared" si="222"/>
        <v>Under</v>
      </c>
      <c r="G3506" s="26">
        <f t="shared" si="223"/>
        <v>16</v>
      </c>
    </row>
    <row r="3507" spans="1:7" ht="15" x14ac:dyDescent="0.25">
      <c r="A3507" s="1">
        <v>44385</v>
      </c>
      <c r="B3507" s="2">
        <v>0.70542824074074073</v>
      </c>
      <c r="C3507">
        <v>13</v>
      </c>
      <c r="D3507" s="24">
        <f t="shared" si="221"/>
        <v>13</v>
      </c>
      <c r="E3507" s="26" t="str">
        <f t="shared" si="224"/>
        <v>Under</v>
      </c>
      <c r="F3507" s="26" t="str">
        <f t="shared" si="222"/>
        <v>Under</v>
      </c>
      <c r="G3507" s="26">
        <f t="shared" si="223"/>
        <v>16</v>
      </c>
    </row>
    <row r="3508" spans="1:7" ht="15" x14ac:dyDescent="0.25">
      <c r="A3508" s="1">
        <v>44385</v>
      </c>
      <c r="B3508" s="2">
        <v>0.70621527777777782</v>
      </c>
      <c r="C3508">
        <v>8</v>
      </c>
      <c r="D3508" s="24">
        <f t="shared" si="221"/>
        <v>8</v>
      </c>
      <c r="E3508" s="26" t="str">
        <f t="shared" si="224"/>
        <v>Under</v>
      </c>
      <c r="F3508" s="26" t="str">
        <f t="shared" si="222"/>
        <v>Under</v>
      </c>
      <c r="G3508" s="26">
        <f t="shared" si="223"/>
        <v>16</v>
      </c>
    </row>
    <row r="3509" spans="1:7" ht="15" x14ac:dyDescent="0.25">
      <c r="A3509" s="1">
        <v>44385</v>
      </c>
      <c r="B3509" s="2">
        <v>0.70636574074074077</v>
      </c>
      <c r="C3509">
        <v>13</v>
      </c>
      <c r="D3509" s="24">
        <f t="shared" si="221"/>
        <v>13</v>
      </c>
      <c r="E3509" s="26" t="str">
        <f t="shared" si="224"/>
        <v>Under</v>
      </c>
      <c r="F3509" s="26" t="str">
        <f t="shared" si="222"/>
        <v>Under</v>
      </c>
      <c r="G3509" s="26">
        <f t="shared" si="223"/>
        <v>16</v>
      </c>
    </row>
    <row r="3510" spans="1:7" ht="15" x14ac:dyDescent="0.25">
      <c r="A3510" s="1">
        <v>44385</v>
      </c>
      <c r="B3510" s="2">
        <v>0.70711805555555562</v>
      </c>
      <c r="C3510">
        <v>15</v>
      </c>
      <c r="D3510" s="24">
        <f t="shared" si="221"/>
        <v>15</v>
      </c>
      <c r="E3510" s="26" t="str">
        <f t="shared" si="224"/>
        <v>Under</v>
      </c>
      <c r="F3510" s="26" t="str">
        <f t="shared" si="222"/>
        <v>Under</v>
      </c>
      <c r="G3510" s="26">
        <f t="shared" si="223"/>
        <v>16</v>
      </c>
    </row>
    <row r="3511" spans="1:7" ht="15" x14ac:dyDescent="0.25">
      <c r="A3511" s="1">
        <v>44385</v>
      </c>
      <c r="B3511" s="2">
        <v>0.70797453703703705</v>
      </c>
      <c r="C3511">
        <v>16</v>
      </c>
      <c r="D3511" s="24">
        <f t="shared" si="221"/>
        <v>16</v>
      </c>
      <c r="E3511" s="26" t="str">
        <f t="shared" si="224"/>
        <v>Under</v>
      </c>
      <c r="F3511" s="26" t="str">
        <f t="shared" si="222"/>
        <v>Under</v>
      </c>
      <c r="G3511" s="26">
        <f t="shared" si="223"/>
        <v>16</v>
      </c>
    </row>
    <row r="3512" spans="1:7" ht="15" x14ac:dyDescent="0.25">
      <c r="A3512" s="1">
        <v>44385</v>
      </c>
      <c r="B3512" s="2">
        <v>0.71013888888888888</v>
      </c>
      <c r="C3512">
        <v>11</v>
      </c>
      <c r="D3512" s="24">
        <f t="shared" si="221"/>
        <v>11</v>
      </c>
      <c r="E3512" s="26" t="str">
        <f t="shared" si="224"/>
        <v>Under</v>
      </c>
      <c r="F3512" s="26" t="str">
        <f t="shared" si="222"/>
        <v>Under</v>
      </c>
      <c r="G3512" s="26">
        <f t="shared" si="223"/>
        <v>17</v>
      </c>
    </row>
    <row r="3513" spans="1:7" ht="15" x14ac:dyDescent="0.25">
      <c r="A3513" s="1">
        <v>44385</v>
      </c>
      <c r="B3513" s="2">
        <v>0.71224537037037028</v>
      </c>
      <c r="C3513">
        <v>14</v>
      </c>
      <c r="D3513" s="24">
        <f t="shared" si="221"/>
        <v>14</v>
      </c>
      <c r="E3513" s="26" t="str">
        <f t="shared" si="224"/>
        <v>Under</v>
      </c>
      <c r="F3513" s="26" t="str">
        <f t="shared" si="222"/>
        <v>Under</v>
      </c>
      <c r="G3513" s="26">
        <f t="shared" si="223"/>
        <v>17</v>
      </c>
    </row>
    <row r="3514" spans="1:7" ht="15" x14ac:dyDescent="0.25">
      <c r="A3514" s="1">
        <v>44385</v>
      </c>
      <c r="B3514" s="2">
        <v>0.71305555555555555</v>
      </c>
      <c r="C3514">
        <v>11</v>
      </c>
      <c r="D3514" s="24">
        <f t="shared" si="221"/>
        <v>11</v>
      </c>
      <c r="E3514" s="26" t="str">
        <f t="shared" si="224"/>
        <v>Under</v>
      </c>
      <c r="F3514" s="26" t="str">
        <f t="shared" si="222"/>
        <v>Under</v>
      </c>
      <c r="G3514" s="26">
        <f t="shared" si="223"/>
        <v>17</v>
      </c>
    </row>
    <row r="3515" spans="1:7" ht="15" x14ac:dyDescent="0.25">
      <c r="A3515" s="1">
        <v>44385</v>
      </c>
      <c r="B3515" s="2">
        <v>0.71313657407407405</v>
      </c>
      <c r="C3515">
        <v>12</v>
      </c>
      <c r="D3515" s="24">
        <f t="shared" si="221"/>
        <v>12</v>
      </c>
      <c r="E3515" s="26" t="str">
        <f t="shared" si="224"/>
        <v>Under</v>
      </c>
      <c r="F3515" s="26" t="str">
        <f t="shared" si="222"/>
        <v>Under</v>
      </c>
      <c r="G3515" s="26">
        <f t="shared" si="223"/>
        <v>17</v>
      </c>
    </row>
    <row r="3516" spans="1:7" ht="15" x14ac:dyDescent="0.25">
      <c r="A3516" s="1">
        <v>44385</v>
      </c>
      <c r="B3516" s="2">
        <v>0.71372685185185192</v>
      </c>
      <c r="C3516">
        <v>14</v>
      </c>
      <c r="D3516" s="24">
        <f t="shared" si="221"/>
        <v>14</v>
      </c>
      <c r="E3516" s="26" t="str">
        <f t="shared" si="224"/>
        <v>Under</v>
      </c>
      <c r="F3516" s="26" t="str">
        <f t="shared" si="222"/>
        <v>Under</v>
      </c>
      <c r="G3516" s="26">
        <f t="shared" si="223"/>
        <v>17</v>
      </c>
    </row>
    <row r="3517" spans="1:7" ht="15" x14ac:dyDescent="0.25">
      <c r="A3517" s="1">
        <v>44385</v>
      </c>
      <c r="B3517" s="2">
        <v>0.71387731481481476</v>
      </c>
      <c r="C3517">
        <v>12</v>
      </c>
      <c r="D3517" s="24">
        <f t="shared" si="221"/>
        <v>12</v>
      </c>
      <c r="E3517" s="26" t="str">
        <f t="shared" si="224"/>
        <v>Under</v>
      </c>
      <c r="F3517" s="26" t="str">
        <f t="shared" si="222"/>
        <v>Under</v>
      </c>
      <c r="G3517" s="26">
        <f t="shared" si="223"/>
        <v>17</v>
      </c>
    </row>
    <row r="3518" spans="1:7" ht="15" x14ac:dyDescent="0.25">
      <c r="A3518" s="1">
        <v>44385</v>
      </c>
      <c r="B3518" s="2">
        <v>0.71451388888888889</v>
      </c>
      <c r="C3518">
        <v>11</v>
      </c>
      <c r="D3518" s="24">
        <f t="shared" si="221"/>
        <v>11</v>
      </c>
      <c r="E3518" s="26" t="str">
        <f t="shared" si="224"/>
        <v>Under</v>
      </c>
      <c r="F3518" s="26" t="str">
        <f t="shared" si="222"/>
        <v>Under</v>
      </c>
      <c r="G3518" s="26">
        <f t="shared" si="223"/>
        <v>17</v>
      </c>
    </row>
    <row r="3519" spans="1:7" ht="15" x14ac:dyDescent="0.25">
      <c r="A3519" s="1">
        <v>44385</v>
      </c>
      <c r="B3519" s="2">
        <v>0.71535879629629628</v>
      </c>
      <c r="C3519">
        <v>24</v>
      </c>
      <c r="D3519" s="24">
        <f t="shared" si="221"/>
        <v>24</v>
      </c>
      <c r="E3519" s="26" t="str">
        <f t="shared" si="224"/>
        <v>Under</v>
      </c>
      <c r="F3519" s="26" t="str">
        <f t="shared" si="222"/>
        <v>Over</v>
      </c>
      <c r="G3519" s="26">
        <f t="shared" si="223"/>
        <v>17</v>
      </c>
    </row>
    <row r="3520" spans="1:7" ht="15" x14ac:dyDescent="0.25">
      <c r="A3520" s="1">
        <v>44385</v>
      </c>
      <c r="B3520" s="2">
        <v>0.71598379629629638</v>
      </c>
      <c r="C3520">
        <v>10</v>
      </c>
      <c r="D3520" s="24">
        <f t="shared" si="221"/>
        <v>10</v>
      </c>
      <c r="E3520" s="26" t="str">
        <f t="shared" si="224"/>
        <v>Under</v>
      </c>
      <c r="F3520" s="26" t="str">
        <f t="shared" si="222"/>
        <v>Under</v>
      </c>
      <c r="G3520" s="26">
        <f t="shared" si="223"/>
        <v>17</v>
      </c>
    </row>
    <row r="3521" spans="1:7" ht="15" x14ac:dyDescent="0.25">
      <c r="A3521" s="1">
        <v>44385</v>
      </c>
      <c r="B3521" s="2">
        <v>0.71756944444444448</v>
      </c>
      <c r="C3521">
        <v>15</v>
      </c>
      <c r="D3521" s="24">
        <f t="shared" si="221"/>
        <v>15</v>
      </c>
      <c r="E3521" s="26" t="str">
        <f t="shared" si="224"/>
        <v>Under</v>
      </c>
      <c r="F3521" s="26" t="str">
        <f t="shared" si="222"/>
        <v>Under</v>
      </c>
      <c r="G3521" s="26">
        <f t="shared" si="223"/>
        <v>17</v>
      </c>
    </row>
    <row r="3522" spans="1:7" ht="15" x14ac:dyDescent="0.25">
      <c r="A3522" s="1">
        <v>44385</v>
      </c>
      <c r="B3522" s="2">
        <v>0.71839120370370368</v>
      </c>
      <c r="C3522">
        <v>24</v>
      </c>
      <c r="D3522" s="24">
        <f t="shared" si="221"/>
        <v>24</v>
      </c>
      <c r="E3522" s="26" t="str">
        <f t="shared" si="224"/>
        <v>Under</v>
      </c>
      <c r="F3522" s="26" t="str">
        <f t="shared" si="222"/>
        <v>Over</v>
      </c>
      <c r="G3522" s="26">
        <f t="shared" si="223"/>
        <v>17</v>
      </c>
    </row>
    <row r="3523" spans="1:7" ht="15" x14ac:dyDescent="0.25">
      <c r="A3523" s="1">
        <v>44385</v>
      </c>
      <c r="B3523" s="2">
        <v>0.71850694444444452</v>
      </c>
      <c r="C3523">
        <v>24</v>
      </c>
      <c r="D3523" s="24">
        <f t="shared" si="221"/>
        <v>24</v>
      </c>
      <c r="E3523" s="26" t="str">
        <f t="shared" si="224"/>
        <v>Under</v>
      </c>
      <c r="F3523" s="26" t="str">
        <f t="shared" si="222"/>
        <v>Over</v>
      </c>
      <c r="G3523" s="26">
        <f t="shared" si="223"/>
        <v>17</v>
      </c>
    </row>
    <row r="3524" spans="1:7" ht="15" x14ac:dyDescent="0.25">
      <c r="A3524" s="1">
        <v>44385</v>
      </c>
      <c r="B3524" s="2">
        <v>0.7195717592592592</v>
      </c>
      <c r="C3524">
        <v>15</v>
      </c>
      <c r="D3524" s="24">
        <f t="shared" si="221"/>
        <v>15</v>
      </c>
      <c r="E3524" s="26" t="str">
        <f t="shared" si="224"/>
        <v>Under</v>
      </c>
      <c r="F3524" s="26" t="str">
        <f t="shared" si="222"/>
        <v>Under</v>
      </c>
      <c r="G3524" s="26">
        <f t="shared" si="223"/>
        <v>17</v>
      </c>
    </row>
    <row r="3525" spans="1:7" ht="15" x14ac:dyDescent="0.25">
      <c r="A3525" s="1">
        <v>44385</v>
      </c>
      <c r="B3525" s="2">
        <v>0.71986111111111117</v>
      </c>
      <c r="C3525">
        <v>13</v>
      </c>
      <c r="D3525" s="24">
        <f t="shared" si="221"/>
        <v>13</v>
      </c>
      <c r="E3525" s="26" t="str">
        <f t="shared" si="224"/>
        <v>Under</v>
      </c>
      <c r="F3525" s="26" t="str">
        <f t="shared" si="222"/>
        <v>Under</v>
      </c>
      <c r="G3525" s="26">
        <f t="shared" si="223"/>
        <v>17</v>
      </c>
    </row>
    <row r="3526" spans="1:7" ht="15" x14ac:dyDescent="0.25">
      <c r="A3526" s="1">
        <v>44385</v>
      </c>
      <c r="B3526" s="2">
        <v>0.71991898148148159</v>
      </c>
      <c r="C3526">
        <v>14</v>
      </c>
      <c r="D3526" s="24">
        <f t="shared" si="221"/>
        <v>14</v>
      </c>
      <c r="E3526" s="26" t="str">
        <f t="shared" si="224"/>
        <v>Under</v>
      </c>
      <c r="F3526" s="26" t="str">
        <f t="shared" si="222"/>
        <v>Under</v>
      </c>
      <c r="G3526" s="26">
        <f t="shared" si="223"/>
        <v>17</v>
      </c>
    </row>
    <row r="3527" spans="1:7" ht="15" x14ac:dyDescent="0.25">
      <c r="A3527" s="1">
        <v>44385</v>
      </c>
      <c r="B3527" s="2">
        <v>0.72024305555555557</v>
      </c>
      <c r="C3527">
        <v>10</v>
      </c>
      <c r="D3527" s="24">
        <f t="shared" si="221"/>
        <v>10</v>
      </c>
      <c r="E3527" s="26" t="str">
        <f t="shared" si="224"/>
        <v>Under</v>
      </c>
      <c r="F3527" s="26" t="str">
        <f t="shared" si="222"/>
        <v>Under</v>
      </c>
      <c r="G3527" s="26">
        <f t="shared" si="223"/>
        <v>17</v>
      </c>
    </row>
    <row r="3528" spans="1:7" ht="15" x14ac:dyDescent="0.25">
      <c r="A3528" s="1">
        <v>44385</v>
      </c>
      <c r="B3528" s="2">
        <v>0.72105324074074073</v>
      </c>
      <c r="C3528">
        <v>15</v>
      </c>
      <c r="D3528" s="24">
        <f t="shared" si="221"/>
        <v>15</v>
      </c>
      <c r="E3528" s="26" t="str">
        <f t="shared" si="224"/>
        <v>Under</v>
      </c>
      <c r="F3528" s="26" t="str">
        <f t="shared" si="222"/>
        <v>Under</v>
      </c>
      <c r="G3528" s="26">
        <f t="shared" si="223"/>
        <v>17</v>
      </c>
    </row>
    <row r="3529" spans="1:7" ht="15" x14ac:dyDescent="0.25">
      <c r="A3529" s="1">
        <v>44385</v>
      </c>
      <c r="B3529" s="2">
        <v>0.72252314814814822</v>
      </c>
      <c r="C3529">
        <v>21</v>
      </c>
      <c r="D3529" s="24">
        <f t="shared" si="221"/>
        <v>21</v>
      </c>
      <c r="E3529" s="26" t="str">
        <f t="shared" si="224"/>
        <v>Under</v>
      </c>
      <c r="F3529" s="26" t="str">
        <f t="shared" si="222"/>
        <v>Over</v>
      </c>
      <c r="G3529" s="26">
        <f t="shared" si="223"/>
        <v>17</v>
      </c>
    </row>
    <row r="3530" spans="1:7" ht="15" x14ac:dyDescent="0.25">
      <c r="A3530" s="1">
        <v>44385</v>
      </c>
      <c r="B3530" s="2">
        <v>0.7225462962962963</v>
      </c>
      <c r="C3530">
        <v>21</v>
      </c>
      <c r="D3530" s="24">
        <f t="shared" si="221"/>
        <v>21</v>
      </c>
      <c r="E3530" s="26" t="str">
        <f t="shared" si="224"/>
        <v>Under</v>
      </c>
      <c r="F3530" s="26" t="str">
        <f t="shared" si="222"/>
        <v>Over</v>
      </c>
      <c r="G3530" s="26">
        <f t="shared" si="223"/>
        <v>17</v>
      </c>
    </row>
    <row r="3531" spans="1:7" ht="15" x14ac:dyDescent="0.25">
      <c r="A3531" s="1">
        <v>44385</v>
      </c>
      <c r="B3531" s="2">
        <v>0.72362268518518524</v>
      </c>
      <c r="C3531">
        <v>22</v>
      </c>
      <c r="D3531" s="24">
        <f t="shared" si="221"/>
        <v>22</v>
      </c>
      <c r="E3531" s="26" t="str">
        <f t="shared" si="224"/>
        <v>Under</v>
      </c>
      <c r="F3531" s="26" t="str">
        <f t="shared" si="222"/>
        <v>Over</v>
      </c>
      <c r="G3531" s="26">
        <f t="shared" si="223"/>
        <v>17</v>
      </c>
    </row>
    <row r="3532" spans="1:7" ht="15" x14ac:dyDescent="0.25">
      <c r="A3532" s="1">
        <v>44385</v>
      </c>
      <c r="B3532" s="2">
        <v>0.72442129629629637</v>
      </c>
      <c r="C3532">
        <v>19</v>
      </c>
      <c r="D3532" s="24">
        <f t="shared" si="221"/>
        <v>19</v>
      </c>
      <c r="E3532" s="26" t="str">
        <f t="shared" si="224"/>
        <v>Under</v>
      </c>
      <c r="F3532" s="26" t="str">
        <f t="shared" si="222"/>
        <v>Under</v>
      </c>
      <c r="G3532" s="26">
        <f t="shared" si="223"/>
        <v>17</v>
      </c>
    </row>
    <row r="3533" spans="1:7" ht="15" x14ac:dyDescent="0.25">
      <c r="A3533" s="1">
        <v>44385</v>
      </c>
      <c r="B3533" s="2">
        <v>0.724675925925926</v>
      </c>
      <c r="C3533">
        <v>10</v>
      </c>
      <c r="D3533" s="24">
        <f t="shared" si="221"/>
        <v>10</v>
      </c>
      <c r="E3533" s="26" t="str">
        <f t="shared" si="224"/>
        <v>Under</v>
      </c>
      <c r="F3533" s="26" t="str">
        <f t="shared" si="222"/>
        <v>Under</v>
      </c>
      <c r="G3533" s="26">
        <f t="shared" si="223"/>
        <v>17</v>
      </c>
    </row>
    <row r="3534" spans="1:7" ht="15" x14ac:dyDescent="0.25">
      <c r="A3534" s="1">
        <v>44385</v>
      </c>
      <c r="B3534" s="2">
        <v>0.72524305555555557</v>
      </c>
      <c r="C3534">
        <v>13</v>
      </c>
      <c r="D3534" s="24">
        <f t="shared" si="221"/>
        <v>13</v>
      </c>
      <c r="E3534" s="26" t="str">
        <f t="shared" si="224"/>
        <v>Under</v>
      </c>
      <c r="F3534" s="26" t="str">
        <f t="shared" si="222"/>
        <v>Under</v>
      </c>
      <c r="G3534" s="26">
        <f t="shared" si="223"/>
        <v>17</v>
      </c>
    </row>
    <row r="3535" spans="1:7" ht="15" x14ac:dyDescent="0.25">
      <c r="A3535" s="1">
        <v>44385</v>
      </c>
      <c r="B3535" s="2">
        <v>0.72547453703703713</v>
      </c>
      <c r="C3535">
        <v>13</v>
      </c>
      <c r="D3535" s="24">
        <f t="shared" si="221"/>
        <v>13</v>
      </c>
      <c r="E3535" s="26" t="str">
        <f t="shared" si="224"/>
        <v>Under</v>
      </c>
      <c r="F3535" s="26" t="str">
        <f t="shared" si="222"/>
        <v>Under</v>
      </c>
      <c r="G3535" s="26">
        <f t="shared" si="223"/>
        <v>17</v>
      </c>
    </row>
    <row r="3536" spans="1:7" ht="15" x14ac:dyDescent="0.25">
      <c r="A3536" s="1">
        <v>44385</v>
      </c>
      <c r="B3536" s="2">
        <v>0.72554398148148147</v>
      </c>
      <c r="C3536">
        <v>12</v>
      </c>
      <c r="D3536" s="24">
        <f t="shared" si="221"/>
        <v>12</v>
      </c>
      <c r="E3536" s="26" t="str">
        <f t="shared" si="224"/>
        <v>Under</v>
      </c>
      <c r="F3536" s="26" t="str">
        <f t="shared" si="222"/>
        <v>Under</v>
      </c>
      <c r="G3536" s="26">
        <f t="shared" si="223"/>
        <v>17</v>
      </c>
    </row>
    <row r="3537" spans="1:7" ht="15" x14ac:dyDescent="0.25">
      <c r="A3537" s="1">
        <v>44385</v>
      </c>
      <c r="B3537" s="2">
        <v>0.72707175925925915</v>
      </c>
      <c r="C3537">
        <v>17</v>
      </c>
      <c r="D3537" s="24">
        <f t="shared" si="221"/>
        <v>17</v>
      </c>
      <c r="E3537" s="26" t="str">
        <f t="shared" si="224"/>
        <v>Under</v>
      </c>
      <c r="F3537" s="26" t="str">
        <f t="shared" si="222"/>
        <v>Under</v>
      </c>
      <c r="G3537" s="26">
        <f t="shared" si="223"/>
        <v>17</v>
      </c>
    </row>
    <row r="3538" spans="1:7" ht="15" x14ac:dyDescent="0.25">
      <c r="A3538" s="1">
        <v>44385</v>
      </c>
      <c r="B3538" s="2">
        <v>0.72715277777777787</v>
      </c>
      <c r="C3538">
        <v>17</v>
      </c>
      <c r="D3538" s="24">
        <f t="shared" si="221"/>
        <v>17</v>
      </c>
      <c r="E3538" s="26" t="str">
        <f t="shared" si="224"/>
        <v>Under</v>
      </c>
      <c r="F3538" s="26" t="str">
        <f t="shared" si="222"/>
        <v>Under</v>
      </c>
      <c r="G3538" s="26">
        <f t="shared" si="223"/>
        <v>17</v>
      </c>
    </row>
    <row r="3539" spans="1:7" ht="15" x14ac:dyDescent="0.25">
      <c r="A3539" s="1">
        <v>44385</v>
      </c>
      <c r="B3539" s="2">
        <v>0.72798611111111111</v>
      </c>
      <c r="C3539">
        <v>16</v>
      </c>
      <c r="D3539" s="24">
        <f t="shared" si="221"/>
        <v>16</v>
      </c>
      <c r="E3539" s="26" t="str">
        <f t="shared" si="224"/>
        <v>Under</v>
      </c>
      <c r="F3539" s="26" t="str">
        <f t="shared" si="222"/>
        <v>Under</v>
      </c>
      <c r="G3539" s="26">
        <f t="shared" si="223"/>
        <v>17</v>
      </c>
    </row>
    <row r="3540" spans="1:7" ht="15" x14ac:dyDescent="0.25">
      <c r="A3540" s="1">
        <v>44385</v>
      </c>
      <c r="B3540" s="2">
        <v>0.72973379629629631</v>
      </c>
      <c r="C3540">
        <v>19</v>
      </c>
      <c r="D3540" s="24">
        <f t="shared" si="221"/>
        <v>19</v>
      </c>
      <c r="E3540" s="26" t="str">
        <f t="shared" si="224"/>
        <v>Under</v>
      </c>
      <c r="F3540" s="26" t="str">
        <f t="shared" si="222"/>
        <v>Under</v>
      </c>
      <c r="G3540" s="26">
        <f t="shared" si="223"/>
        <v>17</v>
      </c>
    </row>
    <row r="3541" spans="1:7" ht="15" x14ac:dyDescent="0.25">
      <c r="A3541" s="1">
        <v>44385</v>
      </c>
      <c r="B3541" s="2">
        <v>0.72993055555555564</v>
      </c>
      <c r="C3541">
        <v>15</v>
      </c>
      <c r="D3541" s="24">
        <f t="shared" si="221"/>
        <v>15</v>
      </c>
      <c r="E3541" s="26" t="str">
        <f t="shared" si="224"/>
        <v>Under</v>
      </c>
      <c r="F3541" s="26" t="str">
        <f t="shared" si="222"/>
        <v>Under</v>
      </c>
      <c r="G3541" s="26">
        <f t="shared" si="223"/>
        <v>17</v>
      </c>
    </row>
    <row r="3542" spans="1:7" ht="15" x14ac:dyDescent="0.25">
      <c r="A3542" s="1">
        <v>44385</v>
      </c>
      <c r="B3542" s="2">
        <v>0.72995370370370372</v>
      </c>
      <c r="C3542">
        <v>16</v>
      </c>
      <c r="D3542" s="24">
        <f t="shared" si="221"/>
        <v>16</v>
      </c>
      <c r="E3542" s="26" t="str">
        <f t="shared" si="224"/>
        <v>Under</v>
      </c>
      <c r="F3542" s="26" t="str">
        <f t="shared" si="222"/>
        <v>Under</v>
      </c>
      <c r="G3542" s="26">
        <f t="shared" si="223"/>
        <v>17</v>
      </c>
    </row>
    <row r="3543" spans="1:7" ht="15" x14ac:dyDescent="0.25">
      <c r="A3543" s="1">
        <v>44385</v>
      </c>
      <c r="B3543" s="2">
        <v>0.73068287037037039</v>
      </c>
      <c r="C3543">
        <v>13</v>
      </c>
      <c r="D3543" s="24">
        <f t="shared" ref="D3543:D3606" si="225">IF(C3543="","",IF($B$9="mph",C3543,ROUND(C3543*0.6214,0)))</f>
        <v>13</v>
      </c>
      <c r="E3543" s="26" t="str">
        <f t="shared" si="224"/>
        <v>Under</v>
      </c>
      <c r="F3543" s="26" t="str">
        <f t="shared" ref="F3543:F3606" si="226">IF(D3543="","",IF(D3543&gt;$B$10,"Over","Under"))</f>
        <v>Under</v>
      </c>
      <c r="G3543" s="26">
        <f t="shared" ref="G3543:G3606" si="227">HOUR(B3543)</f>
        <v>17</v>
      </c>
    </row>
    <row r="3544" spans="1:7" ht="15" x14ac:dyDescent="0.25">
      <c r="A3544" s="1">
        <v>44385</v>
      </c>
      <c r="B3544" s="2">
        <v>0.73071759259259261</v>
      </c>
      <c r="C3544">
        <v>14</v>
      </c>
      <c r="D3544" s="24">
        <f t="shared" si="225"/>
        <v>14</v>
      </c>
      <c r="E3544" s="26" t="str">
        <f t="shared" ref="E3544:E3607" si="228">IF(D3544="","",IF(D3544&gt;$B$11,"Over","Under"))</f>
        <v>Under</v>
      </c>
      <c r="F3544" s="26" t="str">
        <f t="shared" si="226"/>
        <v>Under</v>
      </c>
      <c r="G3544" s="26">
        <f t="shared" si="227"/>
        <v>17</v>
      </c>
    </row>
    <row r="3545" spans="1:7" ht="15" x14ac:dyDescent="0.25">
      <c r="A3545" s="1">
        <v>44385</v>
      </c>
      <c r="B3545" s="2">
        <v>0.73393518518518519</v>
      </c>
      <c r="C3545">
        <v>24</v>
      </c>
      <c r="D3545" s="24">
        <f t="shared" si="225"/>
        <v>24</v>
      </c>
      <c r="E3545" s="26" t="str">
        <f t="shared" si="228"/>
        <v>Under</v>
      </c>
      <c r="F3545" s="26" t="str">
        <f t="shared" si="226"/>
        <v>Over</v>
      </c>
      <c r="G3545" s="26">
        <f t="shared" si="227"/>
        <v>17</v>
      </c>
    </row>
    <row r="3546" spans="1:7" ht="15" x14ac:dyDescent="0.25">
      <c r="A3546" s="1">
        <v>44385</v>
      </c>
      <c r="B3546" s="2">
        <v>0.73394675925925934</v>
      </c>
      <c r="C3546">
        <v>22</v>
      </c>
      <c r="D3546" s="24">
        <f t="shared" si="225"/>
        <v>22</v>
      </c>
      <c r="E3546" s="26" t="str">
        <f t="shared" si="228"/>
        <v>Under</v>
      </c>
      <c r="F3546" s="26" t="str">
        <f t="shared" si="226"/>
        <v>Over</v>
      </c>
      <c r="G3546" s="26">
        <f t="shared" si="227"/>
        <v>17</v>
      </c>
    </row>
    <row r="3547" spans="1:7" ht="15" x14ac:dyDescent="0.25">
      <c r="A3547" s="1">
        <v>44385</v>
      </c>
      <c r="B3547" s="2">
        <v>0.73450231481481476</v>
      </c>
      <c r="C3547">
        <v>15</v>
      </c>
      <c r="D3547" s="24">
        <f t="shared" si="225"/>
        <v>15</v>
      </c>
      <c r="E3547" s="26" t="str">
        <f t="shared" si="228"/>
        <v>Under</v>
      </c>
      <c r="F3547" s="26" t="str">
        <f t="shared" si="226"/>
        <v>Under</v>
      </c>
      <c r="G3547" s="26">
        <f t="shared" si="227"/>
        <v>17</v>
      </c>
    </row>
    <row r="3548" spans="1:7" ht="15" x14ac:dyDescent="0.25">
      <c r="A3548" s="1">
        <v>44385</v>
      </c>
      <c r="B3548" s="2">
        <v>0.73458333333333325</v>
      </c>
      <c r="C3548">
        <v>10</v>
      </c>
      <c r="D3548" s="24">
        <f t="shared" si="225"/>
        <v>10</v>
      </c>
      <c r="E3548" s="26" t="str">
        <f t="shared" si="228"/>
        <v>Under</v>
      </c>
      <c r="F3548" s="26" t="str">
        <f t="shared" si="226"/>
        <v>Under</v>
      </c>
      <c r="G3548" s="26">
        <f t="shared" si="227"/>
        <v>17</v>
      </c>
    </row>
    <row r="3549" spans="1:7" ht="15" x14ac:dyDescent="0.25">
      <c r="A3549" s="1">
        <v>44385</v>
      </c>
      <c r="B3549" s="2">
        <v>0.73472222222222217</v>
      </c>
      <c r="C3549">
        <v>15</v>
      </c>
      <c r="D3549" s="24">
        <f t="shared" si="225"/>
        <v>15</v>
      </c>
      <c r="E3549" s="26" t="str">
        <f t="shared" si="228"/>
        <v>Under</v>
      </c>
      <c r="F3549" s="26" t="str">
        <f t="shared" si="226"/>
        <v>Under</v>
      </c>
      <c r="G3549" s="26">
        <f t="shared" si="227"/>
        <v>17</v>
      </c>
    </row>
    <row r="3550" spans="1:7" ht="15" x14ac:dyDescent="0.25">
      <c r="A3550" s="1">
        <v>44385</v>
      </c>
      <c r="B3550" s="2">
        <v>0.73499999999999999</v>
      </c>
      <c r="C3550">
        <v>21</v>
      </c>
      <c r="D3550" s="24">
        <f t="shared" si="225"/>
        <v>21</v>
      </c>
      <c r="E3550" s="26" t="str">
        <f t="shared" si="228"/>
        <v>Under</v>
      </c>
      <c r="F3550" s="26" t="str">
        <f t="shared" si="226"/>
        <v>Over</v>
      </c>
      <c r="G3550" s="26">
        <f t="shared" si="227"/>
        <v>17</v>
      </c>
    </row>
    <row r="3551" spans="1:7" ht="15" x14ac:dyDescent="0.25">
      <c r="A3551" s="1">
        <v>44385</v>
      </c>
      <c r="B3551" s="2">
        <v>0.73634259259259249</v>
      </c>
      <c r="C3551">
        <v>12</v>
      </c>
      <c r="D3551" s="24">
        <f t="shared" si="225"/>
        <v>12</v>
      </c>
      <c r="E3551" s="26" t="str">
        <f t="shared" si="228"/>
        <v>Under</v>
      </c>
      <c r="F3551" s="26" t="str">
        <f t="shared" si="226"/>
        <v>Under</v>
      </c>
      <c r="G3551" s="26">
        <f t="shared" si="227"/>
        <v>17</v>
      </c>
    </row>
    <row r="3552" spans="1:7" ht="15" x14ac:dyDescent="0.25">
      <c r="A3552" s="1">
        <v>44385</v>
      </c>
      <c r="B3552" s="2">
        <v>0.73681712962962964</v>
      </c>
      <c r="C3552">
        <v>21</v>
      </c>
      <c r="D3552" s="24">
        <f t="shared" si="225"/>
        <v>21</v>
      </c>
      <c r="E3552" s="26" t="str">
        <f t="shared" si="228"/>
        <v>Under</v>
      </c>
      <c r="F3552" s="26" t="str">
        <f t="shared" si="226"/>
        <v>Over</v>
      </c>
      <c r="G3552" s="26">
        <f t="shared" si="227"/>
        <v>17</v>
      </c>
    </row>
    <row r="3553" spans="1:7" ht="15" x14ac:dyDescent="0.25">
      <c r="A3553" s="1">
        <v>44385</v>
      </c>
      <c r="B3553" s="2">
        <v>0.73685185185185187</v>
      </c>
      <c r="C3553">
        <v>15</v>
      </c>
      <c r="D3553" s="24">
        <f t="shared" si="225"/>
        <v>15</v>
      </c>
      <c r="E3553" s="26" t="str">
        <f t="shared" si="228"/>
        <v>Under</v>
      </c>
      <c r="F3553" s="26" t="str">
        <f t="shared" si="226"/>
        <v>Under</v>
      </c>
      <c r="G3553" s="26">
        <f t="shared" si="227"/>
        <v>17</v>
      </c>
    </row>
    <row r="3554" spans="1:7" ht="15" x14ac:dyDescent="0.25">
      <c r="A3554" s="1">
        <v>44385</v>
      </c>
      <c r="B3554" s="2">
        <v>0.73783564814814817</v>
      </c>
      <c r="C3554">
        <v>19</v>
      </c>
      <c r="D3554" s="24">
        <f t="shared" si="225"/>
        <v>19</v>
      </c>
      <c r="E3554" s="26" t="str">
        <f t="shared" si="228"/>
        <v>Under</v>
      </c>
      <c r="F3554" s="26" t="str">
        <f t="shared" si="226"/>
        <v>Under</v>
      </c>
      <c r="G3554" s="26">
        <f t="shared" si="227"/>
        <v>17</v>
      </c>
    </row>
    <row r="3555" spans="1:7" ht="15" x14ac:dyDescent="0.25">
      <c r="A3555" s="1">
        <v>44385</v>
      </c>
      <c r="B3555" s="2">
        <v>0.73820601851851853</v>
      </c>
      <c r="C3555">
        <v>15</v>
      </c>
      <c r="D3555" s="24">
        <f t="shared" si="225"/>
        <v>15</v>
      </c>
      <c r="E3555" s="26" t="str">
        <f t="shared" si="228"/>
        <v>Under</v>
      </c>
      <c r="F3555" s="26" t="str">
        <f t="shared" si="226"/>
        <v>Under</v>
      </c>
      <c r="G3555" s="26">
        <f t="shared" si="227"/>
        <v>17</v>
      </c>
    </row>
    <row r="3556" spans="1:7" ht="15" x14ac:dyDescent="0.25">
      <c r="A3556" s="1">
        <v>44385</v>
      </c>
      <c r="B3556" s="2">
        <v>0.73876157407407417</v>
      </c>
      <c r="C3556">
        <v>14</v>
      </c>
      <c r="D3556" s="24">
        <f t="shared" si="225"/>
        <v>14</v>
      </c>
      <c r="E3556" s="26" t="str">
        <f t="shared" si="228"/>
        <v>Under</v>
      </c>
      <c r="F3556" s="26" t="str">
        <f t="shared" si="226"/>
        <v>Under</v>
      </c>
      <c r="G3556" s="26">
        <f t="shared" si="227"/>
        <v>17</v>
      </c>
    </row>
    <row r="3557" spans="1:7" ht="15" x14ac:dyDescent="0.25">
      <c r="A3557" s="1">
        <v>44385</v>
      </c>
      <c r="B3557" s="2">
        <v>0.73900462962962965</v>
      </c>
      <c r="C3557">
        <v>15</v>
      </c>
      <c r="D3557" s="24">
        <f t="shared" si="225"/>
        <v>15</v>
      </c>
      <c r="E3557" s="26" t="str">
        <f t="shared" si="228"/>
        <v>Under</v>
      </c>
      <c r="F3557" s="26" t="str">
        <f t="shared" si="226"/>
        <v>Under</v>
      </c>
      <c r="G3557" s="26">
        <f t="shared" si="227"/>
        <v>17</v>
      </c>
    </row>
    <row r="3558" spans="1:7" ht="15" x14ac:dyDescent="0.25">
      <c r="A3558" s="1">
        <v>44385</v>
      </c>
      <c r="B3558" s="2">
        <v>0.7412037037037037</v>
      </c>
      <c r="C3558">
        <v>15</v>
      </c>
      <c r="D3558" s="24">
        <f t="shared" si="225"/>
        <v>15</v>
      </c>
      <c r="E3558" s="26" t="str">
        <f t="shared" si="228"/>
        <v>Under</v>
      </c>
      <c r="F3558" s="26" t="str">
        <f t="shared" si="226"/>
        <v>Under</v>
      </c>
      <c r="G3558" s="26">
        <f t="shared" si="227"/>
        <v>17</v>
      </c>
    </row>
    <row r="3559" spans="1:7" ht="15" x14ac:dyDescent="0.25">
      <c r="A3559" s="1">
        <v>44385</v>
      </c>
      <c r="B3559" s="2">
        <v>0.74135416666666665</v>
      </c>
      <c r="C3559">
        <v>17</v>
      </c>
      <c r="D3559" s="24">
        <f t="shared" si="225"/>
        <v>17</v>
      </c>
      <c r="E3559" s="26" t="str">
        <f t="shared" si="228"/>
        <v>Under</v>
      </c>
      <c r="F3559" s="26" t="str">
        <f t="shared" si="226"/>
        <v>Under</v>
      </c>
      <c r="G3559" s="26">
        <f t="shared" si="227"/>
        <v>17</v>
      </c>
    </row>
    <row r="3560" spans="1:7" ht="15" x14ac:dyDescent="0.25">
      <c r="A3560" s="1">
        <v>44385</v>
      </c>
      <c r="B3560" s="2">
        <v>0.74137731481481473</v>
      </c>
      <c r="C3560">
        <v>12</v>
      </c>
      <c r="D3560" s="24">
        <f t="shared" si="225"/>
        <v>12</v>
      </c>
      <c r="E3560" s="26" t="str">
        <f t="shared" si="228"/>
        <v>Under</v>
      </c>
      <c r="F3560" s="26" t="str">
        <f t="shared" si="226"/>
        <v>Under</v>
      </c>
      <c r="G3560" s="26">
        <f t="shared" si="227"/>
        <v>17</v>
      </c>
    </row>
    <row r="3561" spans="1:7" ht="15" x14ac:dyDescent="0.25">
      <c r="A3561" s="1">
        <v>44385</v>
      </c>
      <c r="B3561" s="2">
        <v>0.74145833333333344</v>
      </c>
      <c r="C3561">
        <v>12</v>
      </c>
      <c r="D3561" s="24">
        <f t="shared" si="225"/>
        <v>12</v>
      </c>
      <c r="E3561" s="26" t="str">
        <f t="shared" si="228"/>
        <v>Under</v>
      </c>
      <c r="F3561" s="26" t="str">
        <f t="shared" si="226"/>
        <v>Under</v>
      </c>
      <c r="G3561" s="26">
        <f t="shared" si="227"/>
        <v>17</v>
      </c>
    </row>
    <row r="3562" spans="1:7" ht="15" x14ac:dyDescent="0.25">
      <c r="A3562" s="1">
        <v>44385</v>
      </c>
      <c r="B3562" s="2">
        <v>0.74197916666666675</v>
      </c>
      <c r="C3562">
        <v>13</v>
      </c>
      <c r="D3562" s="24">
        <f t="shared" si="225"/>
        <v>13</v>
      </c>
      <c r="E3562" s="26" t="str">
        <f t="shared" si="228"/>
        <v>Under</v>
      </c>
      <c r="F3562" s="26" t="str">
        <f t="shared" si="226"/>
        <v>Under</v>
      </c>
      <c r="G3562" s="26">
        <f t="shared" si="227"/>
        <v>17</v>
      </c>
    </row>
    <row r="3563" spans="1:7" ht="15" x14ac:dyDescent="0.25">
      <c r="A3563" s="1">
        <v>44385</v>
      </c>
      <c r="B3563" s="2">
        <v>0.74217592592592585</v>
      </c>
      <c r="C3563">
        <v>19</v>
      </c>
      <c r="D3563" s="24">
        <f t="shared" si="225"/>
        <v>19</v>
      </c>
      <c r="E3563" s="26" t="str">
        <f t="shared" si="228"/>
        <v>Under</v>
      </c>
      <c r="F3563" s="26" t="str">
        <f t="shared" si="226"/>
        <v>Under</v>
      </c>
      <c r="G3563" s="26">
        <f t="shared" si="227"/>
        <v>17</v>
      </c>
    </row>
    <row r="3564" spans="1:7" ht="15" x14ac:dyDescent="0.25">
      <c r="A3564" s="1">
        <v>44385</v>
      </c>
      <c r="B3564" s="2">
        <v>0.74226851851851849</v>
      </c>
      <c r="C3564">
        <v>18</v>
      </c>
      <c r="D3564" s="24">
        <f t="shared" si="225"/>
        <v>18</v>
      </c>
      <c r="E3564" s="26" t="str">
        <f t="shared" si="228"/>
        <v>Under</v>
      </c>
      <c r="F3564" s="26" t="str">
        <f t="shared" si="226"/>
        <v>Under</v>
      </c>
      <c r="G3564" s="26">
        <f t="shared" si="227"/>
        <v>17</v>
      </c>
    </row>
    <row r="3565" spans="1:7" ht="15" x14ac:dyDescent="0.25">
      <c r="A3565" s="1">
        <v>44385</v>
      </c>
      <c r="B3565" s="2">
        <v>0.74342592592592593</v>
      </c>
      <c r="C3565">
        <v>12</v>
      </c>
      <c r="D3565" s="24">
        <f t="shared" si="225"/>
        <v>12</v>
      </c>
      <c r="E3565" s="26" t="str">
        <f t="shared" si="228"/>
        <v>Under</v>
      </c>
      <c r="F3565" s="26" t="str">
        <f t="shared" si="226"/>
        <v>Under</v>
      </c>
      <c r="G3565" s="26">
        <f t="shared" si="227"/>
        <v>17</v>
      </c>
    </row>
    <row r="3566" spans="1:7" ht="15" x14ac:dyDescent="0.25">
      <c r="A3566" s="1">
        <v>44385</v>
      </c>
      <c r="B3566" s="2">
        <v>0.74370370370370376</v>
      </c>
      <c r="C3566">
        <v>15</v>
      </c>
      <c r="D3566" s="24">
        <f t="shared" si="225"/>
        <v>15</v>
      </c>
      <c r="E3566" s="26" t="str">
        <f t="shared" si="228"/>
        <v>Under</v>
      </c>
      <c r="F3566" s="26" t="str">
        <f t="shared" si="226"/>
        <v>Under</v>
      </c>
      <c r="G3566" s="26">
        <f t="shared" si="227"/>
        <v>17</v>
      </c>
    </row>
    <row r="3567" spans="1:7" ht="15" x14ac:dyDescent="0.25">
      <c r="A3567" s="1">
        <v>44385</v>
      </c>
      <c r="B3567" s="2">
        <v>0.74383101851851852</v>
      </c>
      <c r="C3567">
        <v>17</v>
      </c>
      <c r="D3567" s="24">
        <f t="shared" si="225"/>
        <v>17</v>
      </c>
      <c r="E3567" s="26" t="str">
        <f t="shared" si="228"/>
        <v>Under</v>
      </c>
      <c r="F3567" s="26" t="str">
        <f t="shared" si="226"/>
        <v>Under</v>
      </c>
      <c r="G3567" s="26">
        <f t="shared" si="227"/>
        <v>17</v>
      </c>
    </row>
    <row r="3568" spans="1:7" ht="15" x14ac:dyDescent="0.25">
      <c r="A3568" s="1">
        <v>44385</v>
      </c>
      <c r="B3568" s="2">
        <v>0.7456828703703704</v>
      </c>
      <c r="C3568">
        <v>14</v>
      </c>
      <c r="D3568" s="24">
        <f t="shared" si="225"/>
        <v>14</v>
      </c>
      <c r="E3568" s="26" t="str">
        <f t="shared" si="228"/>
        <v>Under</v>
      </c>
      <c r="F3568" s="26" t="str">
        <f t="shared" si="226"/>
        <v>Under</v>
      </c>
      <c r="G3568" s="26">
        <f t="shared" si="227"/>
        <v>17</v>
      </c>
    </row>
    <row r="3569" spans="1:7" ht="15" x14ac:dyDescent="0.25">
      <c r="A3569" s="1">
        <v>44385</v>
      </c>
      <c r="B3569" s="2">
        <v>0.74738425925925922</v>
      </c>
      <c r="C3569">
        <v>12</v>
      </c>
      <c r="D3569" s="24">
        <f t="shared" si="225"/>
        <v>12</v>
      </c>
      <c r="E3569" s="26" t="str">
        <f t="shared" si="228"/>
        <v>Under</v>
      </c>
      <c r="F3569" s="26" t="str">
        <f t="shared" si="226"/>
        <v>Under</v>
      </c>
      <c r="G3569" s="26">
        <f t="shared" si="227"/>
        <v>17</v>
      </c>
    </row>
    <row r="3570" spans="1:7" ht="15" x14ac:dyDescent="0.25">
      <c r="A3570" s="1">
        <v>44385</v>
      </c>
      <c r="B3570" s="2">
        <v>0.74792824074074071</v>
      </c>
      <c r="C3570">
        <v>16</v>
      </c>
      <c r="D3570" s="24">
        <f t="shared" si="225"/>
        <v>16</v>
      </c>
      <c r="E3570" s="26" t="str">
        <f t="shared" si="228"/>
        <v>Under</v>
      </c>
      <c r="F3570" s="26" t="str">
        <f t="shared" si="226"/>
        <v>Under</v>
      </c>
      <c r="G3570" s="26">
        <f t="shared" si="227"/>
        <v>17</v>
      </c>
    </row>
    <row r="3571" spans="1:7" ht="15" x14ac:dyDescent="0.25">
      <c r="A3571" s="1">
        <v>44385</v>
      </c>
      <c r="B3571" s="2">
        <v>0.74795138888888879</v>
      </c>
      <c r="C3571">
        <v>15</v>
      </c>
      <c r="D3571" s="24">
        <f t="shared" si="225"/>
        <v>15</v>
      </c>
      <c r="E3571" s="26" t="str">
        <f t="shared" si="228"/>
        <v>Under</v>
      </c>
      <c r="F3571" s="26" t="str">
        <f t="shared" si="226"/>
        <v>Under</v>
      </c>
      <c r="G3571" s="26">
        <f t="shared" si="227"/>
        <v>17</v>
      </c>
    </row>
    <row r="3572" spans="1:7" ht="15" x14ac:dyDescent="0.25">
      <c r="A3572" s="1">
        <v>44385</v>
      </c>
      <c r="B3572" s="2">
        <v>0.74844907407407402</v>
      </c>
      <c r="C3572">
        <v>18</v>
      </c>
      <c r="D3572" s="24">
        <f t="shared" si="225"/>
        <v>18</v>
      </c>
      <c r="E3572" s="26" t="str">
        <f t="shared" si="228"/>
        <v>Under</v>
      </c>
      <c r="F3572" s="26" t="str">
        <f t="shared" si="226"/>
        <v>Under</v>
      </c>
      <c r="G3572" s="26">
        <f t="shared" si="227"/>
        <v>17</v>
      </c>
    </row>
    <row r="3573" spans="1:7" ht="15" x14ac:dyDescent="0.25">
      <c r="A3573" s="1">
        <v>44385</v>
      </c>
      <c r="B3573" s="2">
        <v>0.75005787037037042</v>
      </c>
      <c r="C3573">
        <v>16</v>
      </c>
      <c r="D3573" s="24">
        <f t="shared" si="225"/>
        <v>16</v>
      </c>
      <c r="E3573" s="26" t="str">
        <f t="shared" si="228"/>
        <v>Under</v>
      </c>
      <c r="F3573" s="26" t="str">
        <f t="shared" si="226"/>
        <v>Under</v>
      </c>
      <c r="G3573" s="26">
        <f t="shared" si="227"/>
        <v>18</v>
      </c>
    </row>
    <row r="3574" spans="1:7" ht="15" x14ac:dyDescent="0.25">
      <c r="A3574" s="1">
        <v>44385</v>
      </c>
      <c r="B3574" s="2">
        <v>0.75013888888888891</v>
      </c>
      <c r="C3574">
        <v>18</v>
      </c>
      <c r="D3574" s="24">
        <f t="shared" si="225"/>
        <v>18</v>
      </c>
      <c r="E3574" s="26" t="str">
        <f t="shared" si="228"/>
        <v>Under</v>
      </c>
      <c r="F3574" s="26" t="str">
        <f t="shared" si="226"/>
        <v>Under</v>
      </c>
      <c r="G3574" s="26">
        <f t="shared" si="227"/>
        <v>18</v>
      </c>
    </row>
    <row r="3575" spans="1:7" ht="15" x14ac:dyDescent="0.25">
      <c r="A3575" s="1">
        <v>44385</v>
      </c>
      <c r="B3575" s="2">
        <v>0.75016203703703699</v>
      </c>
      <c r="C3575">
        <v>18</v>
      </c>
      <c r="D3575" s="24">
        <f t="shared" si="225"/>
        <v>18</v>
      </c>
      <c r="E3575" s="26" t="str">
        <f t="shared" si="228"/>
        <v>Under</v>
      </c>
      <c r="F3575" s="26" t="str">
        <f t="shared" si="226"/>
        <v>Under</v>
      </c>
      <c r="G3575" s="26">
        <f t="shared" si="227"/>
        <v>18</v>
      </c>
    </row>
    <row r="3576" spans="1:7" ht="15" x14ac:dyDescent="0.25">
      <c r="A3576" s="1">
        <v>44385</v>
      </c>
      <c r="B3576" s="2">
        <v>0.75075231481481486</v>
      </c>
      <c r="C3576">
        <v>15</v>
      </c>
      <c r="D3576" s="24">
        <f t="shared" si="225"/>
        <v>15</v>
      </c>
      <c r="E3576" s="26" t="str">
        <f t="shared" si="228"/>
        <v>Under</v>
      </c>
      <c r="F3576" s="26" t="str">
        <f t="shared" si="226"/>
        <v>Under</v>
      </c>
      <c r="G3576" s="26">
        <f t="shared" si="227"/>
        <v>18</v>
      </c>
    </row>
    <row r="3577" spans="1:7" ht="15" x14ac:dyDescent="0.25">
      <c r="A3577" s="1">
        <v>44385</v>
      </c>
      <c r="B3577" s="2">
        <v>0.751886574074074</v>
      </c>
      <c r="C3577">
        <v>10</v>
      </c>
      <c r="D3577" s="24">
        <f t="shared" si="225"/>
        <v>10</v>
      </c>
      <c r="E3577" s="26" t="str">
        <f t="shared" si="228"/>
        <v>Under</v>
      </c>
      <c r="F3577" s="26" t="str">
        <f t="shared" si="226"/>
        <v>Under</v>
      </c>
      <c r="G3577" s="26">
        <f t="shared" si="227"/>
        <v>18</v>
      </c>
    </row>
    <row r="3578" spans="1:7" ht="15" x14ac:dyDescent="0.25">
      <c r="A3578" s="1">
        <v>44385</v>
      </c>
      <c r="B3578" s="2">
        <v>0.75196759259259249</v>
      </c>
      <c r="C3578">
        <v>18</v>
      </c>
      <c r="D3578" s="24">
        <f t="shared" si="225"/>
        <v>18</v>
      </c>
      <c r="E3578" s="26" t="str">
        <f t="shared" si="228"/>
        <v>Under</v>
      </c>
      <c r="F3578" s="26" t="str">
        <f t="shared" si="226"/>
        <v>Under</v>
      </c>
      <c r="G3578" s="26">
        <f t="shared" si="227"/>
        <v>18</v>
      </c>
    </row>
    <row r="3579" spans="1:7" ht="15" x14ac:dyDescent="0.25">
      <c r="A3579" s="1">
        <v>44385</v>
      </c>
      <c r="B3579" s="2">
        <v>0.75438657407407417</v>
      </c>
      <c r="C3579">
        <v>17</v>
      </c>
      <c r="D3579" s="24">
        <f t="shared" si="225"/>
        <v>17</v>
      </c>
      <c r="E3579" s="26" t="str">
        <f t="shared" si="228"/>
        <v>Under</v>
      </c>
      <c r="F3579" s="26" t="str">
        <f t="shared" si="226"/>
        <v>Under</v>
      </c>
      <c r="G3579" s="26">
        <f t="shared" si="227"/>
        <v>18</v>
      </c>
    </row>
    <row r="3580" spans="1:7" ht="15" x14ac:dyDescent="0.25">
      <c r="A3580" s="1">
        <v>44385</v>
      </c>
      <c r="B3580" s="2">
        <v>0.75494212962962959</v>
      </c>
      <c r="C3580">
        <v>19</v>
      </c>
      <c r="D3580" s="24">
        <f t="shared" si="225"/>
        <v>19</v>
      </c>
      <c r="E3580" s="26" t="str">
        <f t="shared" si="228"/>
        <v>Under</v>
      </c>
      <c r="F3580" s="26" t="str">
        <f t="shared" si="226"/>
        <v>Under</v>
      </c>
      <c r="G3580" s="26">
        <f t="shared" si="227"/>
        <v>18</v>
      </c>
    </row>
    <row r="3581" spans="1:7" ht="15" x14ac:dyDescent="0.25">
      <c r="A3581" s="1">
        <v>44385</v>
      </c>
      <c r="B3581" s="2">
        <v>0.75509259259259265</v>
      </c>
      <c r="C3581">
        <v>14</v>
      </c>
      <c r="D3581" s="24">
        <f t="shared" si="225"/>
        <v>14</v>
      </c>
      <c r="E3581" s="26" t="str">
        <f t="shared" si="228"/>
        <v>Under</v>
      </c>
      <c r="F3581" s="26" t="str">
        <f t="shared" si="226"/>
        <v>Under</v>
      </c>
      <c r="G3581" s="26">
        <f t="shared" si="227"/>
        <v>18</v>
      </c>
    </row>
    <row r="3582" spans="1:7" ht="15" x14ac:dyDescent="0.25">
      <c r="A3582" s="1">
        <v>44385</v>
      </c>
      <c r="B3582" s="2">
        <v>0.75627314814814817</v>
      </c>
      <c r="C3582">
        <v>12</v>
      </c>
      <c r="D3582" s="24">
        <f t="shared" si="225"/>
        <v>12</v>
      </c>
      <c r="E3582" s="26" t="str">
        <f t="shared" si="228"/>
        <v>Under</v>
      </c>
      <c r="F3582" s="26" t="str">
        <f t="shared" si="226"/>
        <v>Under</v>
      </c>
      <c r="G3582" s="26">
        <f t="shared" si="227"/>
        <v>18</v>
      </c>
    </row>
    <row r="3583" spans="1:7" ht="15" x14ac:dyDescent="0.25">
      <c r="A3583" s="1">
        <v>44385</v>
      </c>
      <c r="B3583" s="2">
        <v>0.75733796296296296</v>
      </c>
      <c r="C3583">
        <v>14</v>
      </c>
      <c r="D3583" s="24">
        <f t="shared" si="225"/>
        <v>14</v>
      </c>
      <c r="E3583" s="26" t="str">
        <f t="shared" si="228"/>
        <v>Under</v>
      </c>
      <c r="F3583" s="26" t="str">
        <f t="shared" si="226"/>
        <v>Under</v>
      </c>
      <c r="G3583" s="26">
        <f t="shared" si="227"/>
        <v>18</v>
      </c>
    </row>
    <row r="3584" spans="1:7" ht="15" x14ac:dyDescent="0.25">
      <c r="A3584" s="1">
        <v>44385</v>
      </c>
      <c r="B3584" s="2">
        <v>0.75799768518518518</v>
      </c>
      <c r="C3584">
        <v>14</v>
      </c>
      <c r="D3584" s="24">
        <f t="shared" si="225"/>
        <v>14</v>
      </c>
      <c r="E3584" s="26" t="str">
        <f t="shared" si="228"/>
        <v>Under</v>
      </c>
      <c r="F3584" s="26" t="str">
        <f t="shared" si="226"/>
        <v>Under</v>
      </c>
      <c r="G3584" s="26">
        <f t="shared" si="227"/>
        <v>18</v>
      </c>
    </row>
    <row r="3585" spans="1:7" ht="15" x14ac:dyDescent="0.25">
      <c r="A3585" s="1">
        <v>44385</v>
      </c>
      <c r="B3585" s="2">
        <v>0.75873842592592589</v>
      </c>
      <c r="C3585">
        <v>12</v>
      </c>
      <c r="D3585" s="24">
        <f t="shared" si="225"/>
        <v>12</v>
      </c>
      <c r="E3585" s="26" t="str">
        <f t="shared" si="228"/>
        <v>Under</v>
      </c>
      <c r="F3585" s="26" t="str">
        <f t="shared" si="226"/>
        <v>Under</v>
      </c>
      <c r="G3585" s="26">
        <f t="shared" si="227"/>
        <v>18</v>
      </c>
    </row>
    <row r="3586" spans="1:7" ht="15" x14ac:dyDescent="0.25">
      <c r="A3586" s="1">
        <v>44385</v>
      </c>
      <c r="B3586" s="2">
        <v>0.75974537037037038</v>
      </c>
      <c r="C3586">
        <v>19</v>
      </c>
      <c r="D3586" s="24">
        <f t="shared" si="225"/>
        <v>19</v>
      </c>
      <c r="E3586" s="26" t="str">
        <f t="shared" si="228"/>
        <v>Under</v>
      </c>
      <c r="F3586" s="26" t="str">
        <f t="shared" si="226"/>
        <v>Under</v>
      </c>
      <c r="G3586" s="26">
        <f t="shared" si="227"/>
        <v>18</v>
      </c>
    </row>
    <row r="3587" spans="1:7" ht="15" x14ac:dyDescent="0.25">
      <c r="A3587" s="1">
        <v>44385</v>
      </c>
      <c r="B3587" s="2">
        <v>0.76087962962962974</v>
      </c>
      <c r="C3587">
        <v>18</v>
      </c>
      <c r="D3587" s="24">
        <f t="shared" si="225"/>
        <v>18</v>
      </c>
      <c r="E3587" s="26" t="str">
        <f t="shared" si="228"/>
        <v>Under</v>
      </c>
      <c r="F3587" s="26" t="str">
        <f t="shared" si="226"/>
        <v>Under</v>
      </c>
      <c r="G3587" s="26">
        <f t="shared" si="227"/>
        <v>18</v>
      </c>
    </row>
    <row r="3588" spans="1:7" ht="15" x14ac:dyDescent="0.25">
      <c r="A3588" s="1">
        <v>44385</v>
      </c>
      <c r="B3588" s="2">
        <v>0.76156250000000003</v>
      </c>
      <c r="C3588">
        <v>17</v>
      </c>
      <c r="D3588" s="24">
        <f t="shared" si="225"/>
        <v>17</v>
      </c>
      <c r="E3588" s="26" t="str">
        <f t="shared" si="228"/>
        <v>Under</v>
      </c>
      <c r="F3588" s="26" t="str">
        <f t="shared" si="226"/>
        <v>Under</v>
      </c>
      <c r="G3588" s="26">
        <f t="shared" si="227"/>
        <v>18</v>
      </c>
    </row>
    <row r="3589" spans="1:7" ht="15" x14ac:dyDescent="0.25">
      <c r="A3589" s="1">
        <v>44385</v>
      </c>
      <c r="B3589" s="2">
        <v>0.76157407407407407</v>
      </c>
      <c r="C3589">
        <v>17</v>
      </c>
      <c r="D3589" s="24">
        <f t="shared" si="225"/>
        <v>17</v>
      </c>
      <c r="E3589" s="26" t="str">
        <f t="shared" si="228"/>
        <v>Under</v>
      </c>
      <c r="F3589" s="26" t="str">
        <f t="shared" si="226"/>
        <v>Under</v>
      </c>
      <c r="G3589" s="26">
        <f t="shared" si="227"/>
        <v>18</v>
      </c>
    </row>
    <row r="3590" spans="1:7" ht="15" x14ac:dyDescent="0.25">
      <c r="A3590" s="1">
        <v>44385</v>
      </c>
      <c r="B3590" s="2">
        <v>0.76295138888888892</v>
      </c>
      <c r="C3590">
        <v>12</v>
      </c>
      <c r="D3590" s="24">
        <f t="shared" si="225"/>
        <v>12</v>
      </c>
      <c r="E3590" s="26" t="str">
        <f t="shared" si="228"/>
        <v>Under</v>
      </c>
      <c r="F3590" s="26" t="str">
        <f t="shared" si="226"/>
        <v>Under</v>
      </c>
      <c r="G3590" s="26">
        <f t="shared" si="227"/>
        <v>18</v>
      </c>
    </row>
    <row r="3591" spans="1:7" ht="15" x14ac:dyDescent="0.25">
      <c r="A3591" s="1">
        <v>44385</v>
      </c>
      <c r="B3591" s="2">
        <v>0.76393518518518511</v>
      </c>
      <c r="C3591">
        <v>23</v>
      </c>
      <c r="D3591" s="24">
        <f t="shared" si="225"/>
        <v>23</v>
      </c>
      <c r="E3591" s="26" t="str">
        <f t="shared" si="228"/>
        <v>Under</v>
      </c>
      <c r="F3591" s="26" t="str">
        <f t="shared" si="226"/>
        <v>Over</v>
      </c>
      <c r="G3591" s="26">
        <f t="shared" si="227"/>
        <v>18</v>
      </c>
    </row>
    <row r="3592" spans="1:7" ht="15" x14ac:dyDescent="0.25">
      <c r="A3592" s="1">
        <v>44385</v>
      </c>
      <c r="B3592" s="2">
        <v>0.7643402777777778</v>
      </c>
      <c r="C3592">
        <v>19</v>
      </c>
      <c r="D3592" s="24">
        <f t="shared" si="225"/>
        <v>19</v>
      </c>
      <c r="E3592" s="26" t="str">
        <f t="shared" si="228"/>
        <v>Under</v>
      </c>
      <c r="F3592" s="26" t="str">
        <f t="shared" si="226"/>
        <v>Under</v>
      </c>
      <c r="G3592" s="26">
        <f t="shared" si="227"/>
        <v>18</v>
      </c>
    </row>
    <row r="3593" spans="1:7" ht="15" x14ac:dyDescent="0.25">
      <c r="A3593" s="1">
        <v>44385</v>
      </c>
      <c r="B3593" s="2">
        <v>0.76447916666666671</v>
      </c>
      <c r="C3593">
        <v>19</v>
      </c>
      <c r="D3593" s="24">
        <f t="shared" si="225"/>
        <v>19</v>
      </c>
      <c r="E3593" s="26" t="str">
        <f t="shared" si="228"/>
        <v>Under</v>
      </c>
      <c r="F3593" s="26" t="str">
        <f t="shared" si="226"/>
        <v>Under</v>
      </c>
      <c r="G3593" s="26">
        <f t="shared" si="227"/>
        <v>18</v>
      </c>
    </row>
    <row r="3594" spans="1:7" ht="15" x14ac:dyDescent="0.25">
      <c r="A3594" s="1">
        <v>44385</v>
      </c>
      <c r="B3594" s="2">
        <v>0.76543981481481482</v>
      </c>
      <c r="C3594">
        <v>22</v>
      </c>
      <c r="D3594" s="24">
        <f t="shared" si="225"/>
        <v>22</v>
      </c>
      <c r="E3594" s="26" t="str">
        <f t="shared" si="228"/>
        <v>Under</v>
      </c>
      <c r="F3594" s="26" t="str">
        <f t="shared" si="226"/>
        <v>Over</v>
      </c>
      <c r="G3594" s="26">
        <f t="shared" si="227"/>
        <v>18</v>
      </c>
    </row>
    <row r="3595" spans="1:7" ht="15" x14ac:dyDescent="0.25">
      <c r="A3595" s="1">
        <v>44385</v>
      </c>
      <c r="B3595" s="2">
        <v>0.76601851851851854</v>
      </c>
      <c r="C3595">
        <v>20</v>
      </c>
      <c r="D3595" s="24">
        <f t="shared" si="225"/>
        <v>20</v>
      </c>
      <c r="E3595" s="26" t="str">
        <f t="shared" si="228"/>
        <v>Under</v>
      </c>
      <c r="F3595" s="26" t="str">
        <f t="shared" si="226"/>
        <v>Under</v>
      </c>
      <c r="G3595" s="26">
        <f t="shared" si="227"/>
        <v>18</v>
      </c>
    </row>
    <row r="3596" spans="1:7" ht="15" x14ac:dyDescent="0.25">
      <c r="A3596" s="1">
        <v>44385</v>
      </c>
      <c r="B3596" s="2">
        <v>0.76646990740740739</v>
      </c>
      <c r="C3596">
        <v>20</v>
      </c>
      <c r="D3596" s="24">
        <f t="shared" si="225"/>
        <v>20</v>
      </c>
      <c r="E3596" s="26" t="str">
        <f t="shared" si="228"/>
        <v>Under</v>
      </c>
      <c r="F3596" s="26" t="str">
        <f t="shared" si="226"/>
        <v>Under</v>
      </c>
      <c r="G3596" s="26">
        <f t="shared" si="227"/>
        <v>18</v>
      </c>
    </row>
    <row r="3597" spans="1:7" ht="15" x14ac:dyDescent="0.25">
      <c r="A3597" s="1">
        <v>44385</v>
      </c>
      <c r="B3597" s="2">
        <v>0.76649305555555547</v>
      </c>
      <c r="C3597">
        <v>16</v>
      </c>
      <c r="D3597" s="24">
        <f t="shared" si="225"/>
        <v>16</v>
      </c>
      <c r="E3597" s="26" t="str">
        <f t="shared" si="228"/>
        <v>Under</v>
      </c>
      <c r="F3597" s="26" t="str">
        <f t="shared" si="226"/>
        <v>Under</v>
      </c>
      <c r="G3597" s="26">
        <f t="shared" si="227"/>
        <v>18</v>
      </c>
    </row>
    <row r="3598" spans="1:7" ht="15" x14ac:dyDescent="0.25">
      <c r="A3598" s="1">
        <v>44385</v>
      </c>
      <c r="B3598" s="2">
        <v>0.76685185185185178</v>
      </c>
      <c r="C3598">
        <v>17</v>
      </c>
      <c r="D3598" s="24">
        <f t="shared" si="225"/>
        <v>17</v>
      </c>
      <c r="E3598" s="26" t="str">
        <f t="shared" si="228"/>
        <v>Under</v>
      </c>
      <c r="F3598" s="26" t="str">
        <f t="shared" si="226"/>
        <v>Under</v>
      </c>
      <c r="G3598" s="26">
        <f t="shared" si="227"/>
        <v>18</v>
      </c>
    </row>
    <row r="3599" spans="1:7" ht="15" x14ac:dyDescent="0.25">
      <c r="A3599" s="1">
        <v>44385</v>
      </c>
      <c r="B3599" s="2">
        <v>0.76702546296296292</v>
      </c>
      <c r="C3599">
        <v>16</v>
      </c>
      <c r="D3599" s="24">
        <f t="shared" si="225"/>
        <v>16</v>
      </c>
      <c r="E3599" s="26" t="str">
        <f t="shared" si="228"/>
        <v>Under</v>
      </c>
      <c r="F3599" s="26" t="str">
        <f t="shared" si="226"/>
        <v>Under</v>
      </c>
      <c r="G3599" s="26">
        <f t="shared" si="227"/>
        <v>18</v>
      </c>
    </row>
    <row r="3600" spans="1:7" ht="15" x14ac:dyDescent="0.25">
      <c r="A3600" s="1">
        <v>44385</v>
      </c>
      <c r="B3600" s="2">
        <v>0.76741898148148147</v>
      </c>
      <c r="C3600">
        <v>17</v>
      </c>
      <c r="D3600" s="24">
        <f t="shared" si="225"/>
        <v>17</v>
      </c>
      <c r="E3600" s="26" t="str">
        <f t="shared" si="228"/>
        <v>Under</v>
      </c>
      <c r="F3600" s="26" t="str">
        <f t="shared" si="226"/>
        <v>Under</v>
      </c>
      <c r="G3600" s="26">
        <f t="shared" si="227"/>
        <v>18</v>
      </c>
    </row>
    <row r="3601" spans="1:7" ht="15" x14ac:dyDescent="0.25">
      <c r="A3601" s="1">
        <v>44385</v>
      </c>
      <c r="B3601" s="2">
        <v>0.76768518518518514</v>
      </c>
      <c r="C3601">
        <v>14</v>
      </c>
      <c r="D3601" s="24">
        <f t="shared" si="225"/>
        <v>14</v>
      </c>
      <c r="E3601" s="26" t="str">
        <f t="shared" si="228"/>
        <v>Under</v>
      </c>
      <c r="F3601" s="26" t="str">
        <f t="shared" si="226"/>
        <v>Under</v>
      </c>
      <c r="G3601" s="26">
        <f t="shared" si="227"/>
        <v>18</v>
      </c>
    </row>
    <row r="3602" spans="1:7" ht="15" x14ac:dyDescent="0.25">
      <c r="A3602" s="1">
        <v>44385</v>
      </c>
      <c r="B3602" s="2">
        <v>0.76811342592592602</v>
      </c>
      <c r="C3602">
        <v>28</v>
      </c>
      <c r="D3602" s="24">
        <f t="shared" si="225"/>
        <v>28</v>
      </c>
      <c r="E3602" s="26" t="str">
        <f t="shared" si="228"/>
        <v>Over</v>
      </c>
      <c r="F3602" s="26" t="str">
        <f t="shared" si="226"/>
        <v>Over</v>
      </c>
      <c r="G3602" s="26">
        <f t="shared" si="227"/>
        <v>18</v>
      </c>
    </row>
    <row r="3603" spans="1:7" ht="15" x14ac:dyDescent="0.25">
      <c r="A3603" s="1">
        <v>44385</v>
      </c>
      <c r="B3603" s="2">
        <v>0.76923611111111112</v>
      </c>
      <c r="C3603">
        <v>16</v>
      </c>
      <c r="D3603" s="24">
        <f t="shared" si="225"/>
        <v>16</v>
      </c>
      <c r="E3603" s="26" t="str">
        <f t="shared" si="228"/>
        <v>Under</v>
      </c>
      <c r="F3603" s="26" t="str">
        <f t="shared" si="226"/>
        <v>Under</v>
      </c>
      <c r="G3603" s="26">
        <f t="shared" si="227"/>
        <v>18</v>
      </c>
    </row>
    <row r="3604" spans="1:7" ht="15" x14ac:dyDescent="0.25">
      <c r="A3604" s="1">
        <v>44385</v>
      </c>
      <c r="B3604" s="2">
        <v>0.7694212962962963</v>
      </c>
      <c r="C3604">
        <v>18</v>
      </c>
      <c r="D3604" s="24">
        <f t="shared" si="225"/>
        <v>18</v>
      </c>
      <c r="E3604" s="26" t="str">
        <f t="shared" si="228"/>
        <v>Under</v>
      </c>
      <c r="F3604" s="26" t="str">
        <f t="shared" si="226"/>
        <v>Under</v>
      </c>
      <c r="G3604" s="26">
        <f t="shared" si="227"/>
        <v>18</v>
      </c>
    </row>
    <row r="3605" spans="1:7" ht="15" x14ac:dyDescent="0.25">
      <c r="A3605" s="1">
        <v>44385</v>
      </c>
      <c r="B3605" s="2">
        <v>0.76957175925925936</v>
      </c>
      <c r="C3605">
        <v>17</v>
      </c>
      <c r="D3605" s="24">
        <f t="shared" si="225"/>
        <v>17</v>
      </c>
      <c r="E3605" s="26" t="str">
        <f t="shared" si="228"/>
        <v>Under</v>
      </c>
      <c r="F3605" s="26" t="str">
        <f t="shared" si="226"/>
        <v>Under</v>
      </c>
      <c r="G3605" s="26">
        <f t="shared" si="227"/>
        <v>18</v>
      </c>
    </row>
    <row r="3606" spans="1:7" ht="15" x14ac:dyDescent="0.25">
      <c r="A3606" s="1">
        <v>44385</v>
      </c>
      <c r="B3606" s="2">
        <v>0.76960648148148147</v>
      </c>
      <c r="C3606">
        <v>17</v>
      </c>
      <c r="D3606" s="24">
        <f t="shared" si="225"/>
        <v>17</v>
      </c>
      <c r="E3606" s="26" t="str">
        <f t="shared" si="228"/>
        <v>Under</v>
      </c>
      <c r="F3606" s="26" t="str">
        <f t="shared" si="226"/>
        <v>Under</v>
      </c>
      <c r="G3606" s="26">
        <f t="shared" si="227"/>
        <v>18</v>
      </c>
    </row>
    <row r="3607" spans="1:7" ht="15" x14ac:dyDescent="0.25">
      <c r="A3607" s="1">
        <v>44385</v>
      </c>
      <c r="B3607" s="2">
        <v>0.7702430555555555</v>
      </c>
      <c r="C3607">
        <v>15</v>
      </c>
      <c r="D3607" s="24">
        <f t="shared" ref="D3607:D3670" si="229">IF(C3607="","",IF($B$9="mph",C3607,ROUND(C3607*0.6214,0)))</f>
        <v>15</v>
      </c>
      <c r="E3607" s="26" t="str">
        <f t="shared" si="228"/>
        <v>Under</v>
      </c>
      <c r="F3607" s="26" t="str">
        <f t="shared" ref="F3607:F3670" si="230">IF(D3607="","",IF(D3607&gt;$B$10,"Over","Under"))</f>
        <v>Under</v>
      </c>
      <c r="G3607" s="26">
        <f t="shared" ref="G3607:G3670" si="231">HOUR(B3607)</f>
        <v>18</v>
      </c>
    </row>
    <row r="3608" spans="1:7" ht="15" x14ac:dyDescent="0.25">
      <c r="A3608" s="1">
        <v>44385</v>
      </c>
      <c r="B3608" s="2">
        <v>0.77069444444444446</v>
      </c>
      <c r="C3608">
        <v>20</v>
      </c>
      <c r="D3608" s="24">
        <f t="shared" si="229"/>
        <v>20</v>
      </c>
      <c r="E3608" s="26" t="str">
        <f t="shared" ref="E3608:E3671" si="232">IF(D3608="","",IF(D3608&gt;$B$11,"Over","Under"))</f>
        <v>Under</v>
      </c>
      <c r="F3608" s="26" t="str">
        <f t="shared" si="230"/>
        <v>Under</v>
      </c>
      <c r="G3608" s="26">
        <f t="shared" si="231"/>
        <v>18</v>
      </c>
    </row>
    <row r="3609" spans="1:7" ht="15" x14ac:dyDescent="0.25">
      <c r="A3609" s="1">
        <v>44385</v>
      </c>
      <c r="B3609" s="2">
        <v>0.7718287037037036</v>
      </c>
      <c r="C3609">
        <v>12</v>
      </c>
      <c r="D3609" s="24">
        <f t="shared" si="229"/>
        <v>12</v>
      </c>
      <c r="E3609" s="26" t="str">
        <f t="shared" si="232"/>
        <v>Under</v>
      </c>
      <c r="F3609" s="26" t="str">
        <f t="shared" si="230"/>
        <v>Under</v>
      </c>
      <c r="G3609" s="26">
        <f t="shared" si="231"/>
        <v>18</v>
      </c>
    </row>
    <row r="3610" spans="1:7" ht="15" x14ac:dyDescent="0.25">
      <c r="A3610" s="1">
        <v>44385</v>
      </c>
      <c r="B3610" s="2">
        <v>0.77208333333333334</v>
      </c>
      <c r="C3610">
        <v>21</v>
      </c>
      <c r="D3610" s="24">
        <f t="shared" si="229"/>
        <v>21</v>
      </c>
      <c r="E3610" s="26" t="str">
        <f t="shared" si="232"/>
        <v>Under</v>
      </c>
      <c r="F3610" s="26" t="str">
        <f t="shared" si="230"/>
        <v>Over</v>
      </c>
      <c r="G3610" s="26">
        <f t="shared" si="231"/>
        <v>18</v>
      </c>
    </row>
    <row r="3611" spans="1:7" ht="15" x14ac:dyDescent="0.25">
      <c r="A3611" s="1">
        <v>44385</v>
      </c>
      <c r="B3611" s="2">
        <v>0.77209490740740738</v>
      </c>
      <c r="C3611">
        <v>21</v>
      </c>
      <c r="D3611" s="24">
        <f t="shared" si="229"/>
        <v>21</v>
      </c>
      <c r="E3611" s="26" t="str">
        <f t="shared" si="232"/>
        <v>Under</v>
      </c>
      <c r="F3611" s="26" t="str">
        <f t="shared" si="230"/>
        <v>Over</v>
      </c>
      <c r="G3611" s="26">
        <f t="shared" si="231"/>
        <v>18</v>
      </c>
    </row>
    <row r="3612" spans="1:7" ht="15" x14ac:dyDescent="0.25">
      <c r="A3612" s="1">
        <v>44385</v>
      </c>
      <c r="B3612" s="2">
        <v>0.77222222222222225</v>
      </c>
      <c r="C3612">
        <v>24</v>
      </c>
      <c r="D3612" s="24">
        <f t="shared" si="229"/>
        <v>24</v>
      </c>
      <c r="E3612" s="26" t="str">
        <f t="shared" si="232"/>
        <v>Under</v>
      </c>
      <c r="F3612" s="26" t="str">
        <f t="shared" si="230"/>
        <v>Over</v>
      </c>
      <c r="G3612" s="26">
        <f t="shared" si="231"/>
        <v>18</v>
      </c>
    </row>
    <row r="3613" spans="1:7" ht="15" x14ac:dyDescent="0.25">
      <c r="A3613" s="1">
        <v>44385</v>
      </c>
      <c r="B3613" s="2">
        <v>0.77224537037037033</v>
      </c>
      <c r="C3613">
        <v>20</v>
      </c>
      <c r="D3613" s="24">
        <f t="shared" si="229"/>
        <v>20</v>
      </c>
      <c r="E3613" s="26" t="str">
        <f t="shared" si="232"/>
        <v>Under</v>
      </c>
      <c r="F3613" s="26" t="str">
        <f t="shared" si="230"/>
        <v>Under</v>
      </c>
      <c r="G3613" s="26">
        <f t="shared" si="231"/>
        <v>18</v>
      </c>
    </row>
    <row r="3614" spans="1:7" ht="15" x14ac:dyDescent="0.25">
      <c r="A3614" s="1">
        <v>44385</v>
      </c>
      <c r="B3614" s="2">
        <v>0.77254629629629623</v>
      </c>
      <c r="C3614">
        <v>12</v>
      </c>
      <c r="D3614" s="24">
        <f t="shared" si="229"/>
        <v>12</v>
      </c>
      <c r="E3614" s="26" t="str">
        <f t="shared" si="232"/>
        <v>Under</v>
      </c>
      <c r="F3614" s="26" t="str">
        <f t="shared" si="230"/>
        <v>Under</v>
      </c>
      <c r="G3614" s="26">
        <f t="shared" si="231"/>
        <v>18</v>
      </c>
    </row>
    <row r="3615" spans="1:7" ht="15" x14ac:dyDescent="0.25">
      <c r="A3615" s="1">
        <v>44385</v>
      </c>
      <c r="B3615" s="2">
        <v>0.7737384259259259</v>
      </c>
      <c r="C3615">
        <v>17</v>
      </c>
      <c r="D3615" s="24">
        <f t="shared" si="229"/>
        <v>17</v>
      </c>
      <c r="E3615" s="26" t="str">
        <f t="shared" si="232"/>
        <v>Under</v>
      </c>
      <c r="F3615" s="26" t="str">
        <f t="shared" si="230"/>
        <v>Under</v>
      </c>
      <c r="G3615" s="26">
        <f t="shared" si="231"/>
        <v>18</v>
      </c>
    </row>
    <row r="3616" spans="1:7" ht="15" x14ac:dyDescent="0.25">
      <c r="A3616" s="1">
        <v>44385</v>
      </c>
      <c r="B3616" s="2">
        <v>0.7740393518518518</v>
      </c>
      <c r="C3616">
        <v>14</v>
      </c>
      <c r="D3616" s="24">
        <f t="shared" si="229"/>
        <v>14</v>
      </c>
      <c r="E3616" s="26" t="str">
        <f t="shared" si="232"/>
        <v>Under</v>
      </c>
      <c r="F3616" s="26" t="str">
        <f t="shared" si="230"/>
        <v>Under</v>
      </c>
      <c r="G3616" s="26">
        <f t="shared" si="231"/>
        <v>18</v>
      </c>
    </row>
    <row r="3617" spans="1:7" ht="15" x14ac:dyDescent="0.25">
      <c r="A3617" s="1">
        <v>44385</v>
      </c>
      <c r="B3617" s="2">
        <v>0.77405092592592595</v>
      </c>
      <c r="C3617">
        <v>15</v>
      </c>
      <c r="D3617" s="24">
        <f t="shared" si="229"/>
        <v>15</v>
      </c>
      <c r="E3617" s="26" t="str">
        <f t="shared" si="232"/>
        <v>Under</v>
      </c>
      <c r="F3617" s="26" t="str">
        <f t="shared" si="230"/>
        <v>Under</v>
      </c>
      <c r="G3617" s="26">
        <f t="shared" si="231"/>
        <v>18</v>
      </c>
    </row>
    <row r="3618" spans="1:7" ht="15" x14ac:dyDescent="0.25">
      <c r="A3618" s="1">
        <v>44385</v>
      </c>
      <c r="B3618" s="2">
        <v>0.77449074074074076</v>
      </c>
      <c r="C3618">
        <v>20</v>
      </c>
      <c r="D3618" s="24">
        <f t="shared" si="229"/>
        <v>20</v>
      </c>
      <c r="E3618" s="26" t="str">
        <f t="shared" si="232"/>
        <v>Under</v>
      </c>
      <c r="F3618" s="26" t="str">
        <f t="shared" si="230"/>
        <v>Under</v>
      </c>
      <c r="G3618" s="26">
        <f t="shared" si="231"/>
        <v>18</v>
      </c>
    </row>
    <row r="3619" spans="1:7" ht="15" x14ac:dyDescent="0.25">
      <c r="A3619" s="1">
        <v>44385</v>
      </c>
      <c r="B3619" s="2">
        <v>0.77451388888888895</v>
      </c>
      <c r="C3619">
        <v>20</v>
      </c>
      <c r="D3619" s="24">
        <f t="shared" si="229"/>
        <v>20</v>
      </c>
      <c r="E3619" s="26" t="str">
        <f t="shared" si="232"/>
        <v>Under</v>
      </c>
      <c r="F3619" s="26" t="str">
        <f t="shared" si="230"/>
        <v>Under</v>
      </c>
      <c r="G3619" s="26">
        <f t="shared" si="231"/>
        <v>18</v>
      </c>
    </row>
    <row r="3620" spans="1:7" ht="15" x14ac:dyDescent="0.25">
      <c r="A3620" s="1">
        <v>44385</v>
      </c>
      <c r="B3620" s="2">
        <v>0.77457175925925925</v>
      </c>
      <c r="C3620">
        <v>10</v>
      </c>
      <c r="D3620" s="24">
        <f t="shared" si="229"/>
        <v>10</v>
      </c>
      <c r="E3620" s="26" t="str">
        <f t="shared" si="232"/>
        <v>Under</v>
      </c>
      <c r="F3620" s="26" t="str">
        <f t="shared" si="230"/>
        <v>Under</v>
      </c>
      <c r="G3620" s="26">
        <f t="shared" si="231"/>
        <v>18</v>
      </c>
    </row>
    <row r="3621" spans="1:7" ht="15" x14ac:dyDescent="0.25">
      <c r="A3621" s="1">
        <v>44385</v>
      </c>
      <c r="B3621" s="2">
        <v>0.77565972222222224</v>
      </c>
      <c r="C3621">
        <v>15</v>
      </c>
      <c r="D3621" s="24">
        <f t="shared" si="229"/>
        <v>15</v>
      </c>
      <c r="E3621" s="26" t="str">
        <f t="shared" si="232"/>
        <v>Under</v>
      </c>
      <c r="F3621" s="26" t="str">
        <f t="shared" si="230"/>
        <v>Under</v>
      </c>
      <c r="G3621" s="26">
        <f t="shared" si="231"/>
        <v>18</v>
      </c>
    </row>
    <row r="3622" spans="1:7" ht="15" x14ac:dyDescent="0.25">
      <c r="A3622" s="1">
        <v>44385</v>
      </c>
      <c r="B3622" s="2">
        <v>0.77567129629629628</v>
      </c>
      <c r="C3622">
        <v>19</v>
      </c>
      <c r="D3622" s="24">
        <f t="shared" si="229"/>
        <v>19</v>
      </c>
      <c r="E3622" s="26" t="str">
        <f t="shared" si="232"/>
        <v>Under</v>
      </c>
      <c r="F3622" s="26" t="str">
        <f t="shared" si="230"/>
        <v>Under</v>
      </c>
      <c r="G3622" s="26">
        <f t="shared" si="231"/>
        <v>18</v>
      </c>
    </row>
    <row r="3623" spans="1:7" ht="15" x14ac:dyDescent="0.25">
      <c r="A3623" s="1">
        <v>44385</v>
      </c>
      <c r="B3623" s="2">
        <v>0.77591435185185187</v>
      </c>
      <c r="C3623">
        <v>17</v>
      </c>
      <c r="D3623" s="24">
        <f t="shared" si="229"/>
        <v>17</v>
      </c>
      <c r="E3623" s="26" t="str">
        <f t="shared" si="232"/>
        <v>Under</v>
      </c>
      <c r="F3623" s="26" t="str">
        <f t="shared" si="230"/>
        <v>Under</v>
      </c>
      <c r="G3623" s="26">
        <f t="shared" si="231"/>
        <v>18</v>
      </c>
    </row>
    <row r="3624" spans="1:7" ht="15" x14ac:dyDescent="0.25">
      <c r="A3624" s="1">
        <v>44385</v>
      </c>
      <c r="B3624" s="2">
        <v>0.77734953703703702</v>
      </c>
      <c r="C3624">
        <v>15</v>
      </c>
      <c r="D3624" s="24">
        <f t="shared" si="229"/>
        <v>15</v>
      </c>
      <c r="E3624" s="26" t="str">
        <f t="shared" si="232"/>
        <v>Under</v>
      </c>
      <c r="F3624" s="26" t="str">
        <f t="shared" si="230"/>
        <v>Under</v>
      </c>
      <c r="G3624" s="26">
        <f t="shared" si="231"/>
        <v>18</v>
      </c>
    </row>
    <row r="3625" spans="1:7" ht="15" x14ac:dyDescent="0.25">
      <c r="A3625" s="1">
        <v>44385</v>
      </c>
      <c r="B3625" s="2">
        <v>0.77747685185185189</v>
      </c>
      <c r="C3625">
        <v>13</v>
      </c>
      <c r="D3625" s="24">
        <f t="shared" si="229"/>
        <v>13</v>
      </c>
      <c r="E3625" s="26" t="str">
        <f t="shared" si="232"/>
        <v>Under</v>
      </c>
      <c r="F3625" s="26" t="str">
        <f t="shared" si="230"/>
        <v>Under</v>
      </c>
      <c r="G3625" s="26">
        <f t="shared" si="231"/>
        <v>18</v>
      </c>
    </row>
    <row r="3626" spans="1:7" ht="15" x14ac:dyDescent="0.25">
      <c r="A3626" s="1">
        <v>44385</v>
      </c>
      <c r="B3626" s="2">
        <v>0.77774305555555545</v>
      </c>
      <c r="C3626">
        <v>13</v>
      </c>
      <c r="D3626" s="24">
        <f t="shared" si="229"/>
        <v>13</v>
      </c>
      <c r="E3626" s="26" t="str">
        <f t="shared" si="232"/>
        <v>Under</v>
      </c>
      <c r="F3626" s="26" t="str">
        <f t="shared" si="230"/>
        <v>Under</v>
      </c>
      <c r="G3626" s="26">
        <f t="shared" si="231"/>
        <v>18</v>
      </c>
    </row>
    <row r="3627" spans="1:7" ht="15" x14ac:dyDescent="0.25">
      <c r="A3627" s="1">
        <v>44385</v>
      </c>
      <c r="B3627" s="2">
        <v>0.77784722222222225</v>
      </c>
      <c r="C3627">
        <v>12</v>
      </c>
      <c r="D3627" s="24">
        <f t="shared" si="229"/>
        <v>12</v>
      </c>
      <c r="E3627" s="26" t="str">
        <f t="shared" si="232"/>
        <v>Under</v>
      </c>
      <c r="F3627" s="26" t="str">
        <f t="shared" si="230"/>
        <v>Under</v>
      </c>
      <c r="G3627" s="26">
        <f t="shared" si="231"/>
        <v>18</v>
      </c>
    </row>
    <row r="3628" spans="1:7" ht="15" x14ac:dyDescent="0.25">
      <c r="A3628" s="1">
        <v>44385</v>
      </c>
      <c r="B3628" s="2">
        <v>0.7779166666666667</v>
      </c>
      <c r="C3628">
        <v>16</v>
      </c>
      <c r="D3628" s="24">
        <f t="shared" si="229"/>
        <v>16</v>
      </c>
      <c r="E3628" s="26" t="str">
        <f t="shared" si="232"/>
        <v>Under</v>
      </c>
      <c r="F3628" s="26" t="str">
        <f t="shared" si="230"/>
        <v>Under</v>
      </c>
      <c r="G3628" s="26">
        <f t="shared" si="231"/>
        <v>18</v>
      </c>
    </row>
    <row r="3629" spans="1:7" ht="15" x14ac:dyDescent="0.25">
      <c r="A3629" s="1">
        <v>44385</v>
      </c>
      <c r="B3629" s="2">
        <v>0.77893518518518512</v>
      </c>
      <c r="C3629">
        <v>23</v>
      </c>
      <c r="D3629" s="24">
        <f t="shared" si="229"/>
        <v>23</v>
      </c>
      <c r="E3629" s="26" t="str">
        <f t="shared" si="232"/>
        <v>Under</v>
      </c>
      <c r="F3629" s="26" t="str">
        <f t="shared" si="230"/>
        <v>Over</v>
      </c>
      <c r="G3629" s="26">
        <f t="shared" si="231"/>
        <v>18</v>
      </c>
    </row>
    <row r="3630" spans="1:7" ht="15" x14ac:dyDescent="0.25">
      <c r="A3630" s="1">
        <v>44385</v>
      </c>
      <c r="B3630" s="2">
        <v>0.77995370370370365</v>
      </c>
      <c r="C3630">
        <v>13</v>
      </c>
      <c r="D3630" s="24">
        <f t="shared" si="229"/>
        <v>13</v>
      </c>
      <c r="E3630" s="26" t="str">
        <f t="shared" si="232"/>
        <v>Under</v>
      </c>
      <c r="F3630" s="26" t="str">
        <f t="shared" si="230"/>
        <v>Under</v>
      </c>
      <c r="G3630" s="26">
        <f t="shared" si="231"/>
        <v>18</v>
      </c>
    </row>
    <row r="3631" spans="1:7" ht="15" x14ac:dyDescent="0.25">
      <c r="A3631" s="1">
        <v>44385</v>
      </c>
      <c r="B3631" s="2">
        <v>0.78025462962962966</v>
      </c>
      <c r="C3631">
        <v>15</v>
      </c>
      <c r="D3631" s="24">
        <f t="shared" si="229"/>
        <v>15</v>
      </c>
      <c r="E3631" s="26" t="str">
        <f t="shared" si="232"/>
        <v>Under</v>
      </c>
      <c r="F3631" s="26" t="str">
        <f t="shared" si="230"/>
        <v>Under</v>
      </c>
      <c r="G3631" s="26">
        <f t="shared" si="231"/>
        <v>18</v>
      </c>
    </row>
    <row r="3632" spans="1:7" ht="15" x14ac:dyDescent="0.25">
      <c r="A3632" s="1">
        <v>44385</v>
      </c>
      <c r="B3632" s="2">
        <v>0.78229166666666661</v>
      </c>
      <c r="C3632">
        <v>17</v>
      </c>
      <c r="D3632" s="24">
        <f t="shared" si="229"/>
        <v>17</v>
      </c>
      <c r="E3632" s="26" t="str">
        <f t="shared" si="232"/>
        <v>Under</v>
      </c>
      <c r="F3632" s="26" t="str">
        <f t="shared" si="230"/>
        <v>Under</v>
      </c>
      <c r="G3632" s="26">
        <f t="shared" si="231"/>
        <v>18</v>
      </c>
    </row>
    <row r="3633" spans="1:7" ht="15" x14ac:dyDescent="0.25">
      <c r="A3633" s="1">
        <v>44385</v>
      </c>
      <c r="B3633" s="2">
        <v>0.7823148148148148</v>
      </c>
      <c r="C3633">
        <v>16</v>
      </c>
      <c r="D3633" s="24">
        <f t="shared" si="229"/>
        <v>16</v>
      </c>
      <c r="E3633" s="26" t="str">
        <f t="shared" si="232"/>
        <v>Under</v>
      </c>
      <c r="F3633" s="26" t="str">
        <f t="shared" si="230"/>
        <v>Under</v>
      </c>
      <c r="G3633" s="26">
        <f t="shared" si="231"/>
        <v>18</v>
      </c>
    </row>
    <row r="3634" spans="1:7" ht="15" x14ac:dyDescent="0.25">
      <c r="A3634" s="1">
        <v>44385</v>
      </c>
      <c r="B3634" s="2">
        <v>0.78319444444444442</v>
      </c>
      <c r="C3634">
        <v>14</v>
      </c>
      <c r="D3634" s="24">
        <f t="shared" si="229"/>
        <v>14</v>
      </c>
      <c r="E3634" s="26" t="str">
        <f t="shared" si="232"/>
        <v>Under</v>
      </c>
      <c r="F3634" s="26" t="str">
        <f t="shared" si="230"/>
        <v>Under</v>
      </c>
      <c r="G3634" s="26">
        <f t="shared" si="231"/>
        <v>18</v>
      </c>
    </row>
    <row r="3635" spans="1:7" ht="15" x14ac:dyDescent="0.25">
      <c r="A3635" s="1">
        <v>44385</v>
      </c>
      <c r="B3635" s="2">
        <v>0.78373842592592602</v>
      </c>
      <c r="C3635">
        <v>16</v>
      </c>
      <c r="D3635" s="24">
        <f t="shared" si="229"/>
        <v>16</v>
      </c>
      <c r="E3635" s="26" t="str">
        <f t="shared" si="232"/>
        <v>Under</v>
      </c>
      <c r="F3635" s="26" t="str">
        <f t="shared" si="230"/>
        <v>Under</v>
      </c>
      <c r="G3635" s="26">
        <f t="shared" si="231"/>
        <v>18</v>
      </c>
    </row>
    <row r="3636" spans="1:7" ht="15" x14ac:dyDescent="0.25">
      <c r="A3636" s="1">
        <v>44385</v>
      </c>
      <c r="B3636" s="2">
        <v>0.78385416666666663</v>
      </c>
      <c r="C3636">
        <v>18</v>
      </c>
      <c r="D3636" s="24">
        <f t="shared" si="229"/>
        <v>18</v>
      </c>
      <c r="E3636" s="26" t="str">
        <f t="shared" si="232"/>
        <v>Under</v>
      </c>
      <c r="F3636" s="26" t="str">
        <f t="shared" si="230"/>
        <v>Under</v>
      </c>
      <c r="G3636" s="26">
        <f t="shared" si="231"/>
        <v>18</v>
      </c>
    </row>
    <row r="3637" spans="1:7" ht="15" x14ac:dyDescent="0.25">
      <c r="A3637" s="1">
        <v>44385</v>
      </c>
      <c r="B3637" s="2">
        <v>0.78597222222222218</v>
      </c>
      <c r="C3637">
        <v>25</v>
      </c>
      <c r="D3637" s="24">
        <f t="shared" si="229"/>
        <v>25</v>
      </c>
      <c r="E3637" s="26" t="str">
        <f t="shared" si="232"/>
        <v>Over</v>
      </c>
      <c r="F3637" s="26" t="str">
        <f t="shared" si="230"/>
        <v>Over</v>
      </c>
      <c r="G3637" s="26">
        <f t="shared" si="231"/>
        <v>18</v>
      </c>
    </row>
    <row r="3638" spans="1:7" ht="15" x14ac:dyDescent="0.25">
      <c r="A3638" s="1">
        <v>44385</v>
      </c>
      <c r="B3638" s="2">
        <v>0.78598379629629633</v>
      </c>
      <c r="C3638">
        <v>20</v>
      </c>
      <c r="D3638" s="24">
        <f t="shared" si="229"/>
        <v>20</v>
      </c>
      <c r="E3638" s="26" t="str">
        <f t="shared" si="232"/>
        <v>Under</v>
      </c>
      <c r="F3638" s="26" t="str">
        <f t="shared" si="230"/>
        <v>Under</v>
      </c>
      <c r="G3638" s="26">
        <f t="shared" si="231"/>
        <v>18</v>
      </c>
    </row>
    <row r="3639" spans="1:7" ht="15" x14ac:dyDescent="0.25">
      <c r="A3639" s="1">
        <v>44385</v>
      </c>
      <c r="B3639" s="2">
        <v>0.78658564814814813</v>
      </c>
      <c r="C3639">
        <v>19</v>
      </c>
      <c r="D3639" s="24">
        <f t="shared" si="229"/>
        <v>19</v>
      </c>
      <c r="E3639" s="26" t="str">
        <f t="shared" si="232"/>
        <v>Under</v>
      </c>
      <c r="F3639" s="26" t="str">
        <f t="shared" si="230"/>
        <v>Under</v>
      </c>
      <c r="G3639" s="26">
        <f t="shared" si="231"/>
        <v>18</v>
      </c>
    </row>
    <row r="3640" spans="1:7" ht="15" x14ac:dyDescent="0.25">
      <c r="A3640" s="1">
        <v>44385</v>
      </c>
      <c r="B3640" s="2">
        <v>0.78682870370370372</v>
      </c>
      <c r="C3640">
        <v>14</v>
      </c>
      <c r="D3640" s="24">
        <f t="shared" si="229"/>
        <v>14</v>
      </c>
      <c r="E3640" s="26" t="str">
        <f t="shared" si="232"/>
        <v>Under</v>
      </c>
      <c r="F3640" s="26" t="str">
        <f t="shared" si="230"/>
        <v>Under</v>
      </c>
      <c r="G3640" s="26">
        <f t="shared" si="231"/>
        <v>18</v>
      </c>
    </row>
    <row r="3641" spans="1:7" ht="15" x14ac:dyDescent="0.25">
      <c r="A3641" s="1">
        <v>44385</v>
      </c>
      <c r="B3641" s="2">
        <v>0.78688657407407403</v>
      </c>
      <c r="C3641">
        <v>15</v>
      </c>
      <c r="D3641" s="24">
        <f t="shared" si="229"/>
        <v>15</v>
      </c>
      <c r="E3641" s="26" t="str">
        <f t="shared" si="232"/>
        <v>Under</v>
      </c>
      <c r="F3641" s="26" t="str">
        <f t="shared" si="230"/>
        <v>Under</v>
      </c>
      <c r="G3641" s="26">
        <f t="shared" si="231"/>
        <v>18</v>
      </c>
    </row>
    <row r="3642" spans="1:7" ht="15" x14ac:dyDescent="0.25">
      <c r="A3642" s="1">
        <v>44385</v>
      </c>
      <c r="B3642" s="2">
        <v>0.78809027777777774</v>
      </c>
      <c r="C3642">
        <v>25</v>
      </c>
      <c r="D3642" s="24">
        <f t="shared" si="229"/>
        <v>25</v>
      </c>
      <c r="E3642" s="26" t="str">
        <f t="shared" si="232"/>
        <v>Over</v>
      </c>
      <c r="F3642" s="26" t="str">
        <f t="shared" si="230"/>
        <v>Over</v>
      </c>
      <c r="G3642" s="26">
        <f t="shared" si="231"/>
        <v>18</v>
      </c>
    </row>
    <row r="3643" spans="1:7" ht="15" x14ac:dyDescent="0.25">
      <c r="A3643" s="1">
        <v>44385</v>
      </c>
      <c r="B3643" s="2">
        <v>0.78827546296296302</v>
      </c>
      <c r="C3643">
        <v>11</v>
      </c>
      <c r="D3643" s="24">
        <f t="shared" si="229"/>
        <v>11</v>
      </c>
      <c r="E3643" s="26" t="str">
        <f t="shared" si="232"/>
        <v>Under</v>
      </c>
      <c r="F3643" s="26" t="str">
        <f t="shared" si="230"/>
        <v>Under</v>
      </c>
      <c r="G3643" s="26">
        <f t="shared" si="231"/>
        <v>18</v>
      </c>
    </row>
    <row r="3644" spans="1:7" ht="15" x14ac:dyDescent="0.25">
      <c r="A3644" s="1">
        <v>44385</v>
      </c>
      <c r="B3644" s="2">
        <v>0.78935185185185175</v>
      </c>
      <c r="C3644">
        <v>13</v>
      </c>
      <c r="D3644" s="24">
        <f t="shared" si="229"/>
        <v>13</v>
      </c>
      <c r="E3644" s="26" t="str">
        <f t="shared" si="232"/>
        <v>Under</v>
      </c>
      <c r="F3644" s="26" t="str">
        <f t="shared" si="230"/>
        <v>Under</v>
      </c>
      <c r="G3644" s="26">
        <f t="shared" si="231"/>
        <v>18</v>
      </c>
    </row>
    <row r="3645" spans="1:7" ht="15" x14ac:dyDescent="0.25">
      <c r="A3645" s="1">
        <v>44385</v>
      </c>
      <c r="B3645" s="2">
        <v>0.79035879629629635</v>
      </c>
      <c r="C3645">
        <v>17</v>
      </c>
      <c r="D3645" s="24">
        <f t="shared" si="229"/>
        <v>17</v>
      </c>
      <c r="E3645" s="26" t="str">
        <f t="shared" si="232"/>
        <v>Under</v>
      </c>
      <c r="F3645" s="26" t="str">
        <f t="shared" si="230"/>
        <v>Under</v>
      </c>
      <c r="G3645" s="26">
        <f t="shared" si="231"/>
        <v>18</v>
      </c>
    </row>
    <row r="3646" spans="1:7" ht="15" x14ac:dyDescent="0.25">
      <c r="A3646" s="1">
        <v>44385</v>
      </c>
      <c r="B3646" s="2">
        <v>0.79059027777777768</v>
      </c>
      <c r="C3646">
        <v>26</v>
      </c>
      <c r="D3646" s="24">
        <f t="shared" si="229"/>
        <v>26</v>
      </c>
      <c r="E3646" s="26" t="str">
        <f t="shared" si="232"/>
        <v>Over</v>
      </c>
      <c r="F3646" s="26" t="str">
        <f t="shared" si="230"/>
        <v>Over</v>
      </c>
      <c r="G3646" s="26">
        <f t="shared" si="231"/>
        <v>18</v>
      </c>
    </row>
    <row r="3647" spans="1:7" ht="15" x14ac:dyDescent="0.25">
      <c r="A3647" s="1">
        <v>44385</v>
      </c>
      <c r="B3647" s="2">
        <v>0.7914699074074073</v>
      </c>
      <c r="C3647">
        <v>11</v>
      </c>
      <c r="D3647" s="24">
        <f t="shared" si="229"/>
        <v>11</v>
      </c>
      <c r="E3647" s="26" t="str">
        <f t="shared" si="232"/>
        <v>Under</v>
      </c>
      <c r="F3647" s="26" t="str">
        <f t="shared" si="230"/>
        <v>Under</v>
      </c>
      <c r="G3647" s="26">
        <f t="shared" si="231"/>
        <v>18</v>
      </c>
    </row>
    <row r="3648" spans="1:7" ht="15" x14ac:dyDescent="0.25">
      <c r="A3648" s="1">
        <v>44385</v>
      </c>
      <c r="B3648" s="2">
        <v>0.79284722222222215</v>
      </c>
      <c r="C3648">
        <v>11</v>
      </c>
      <c r="D3648" s="24">
        <f t="shared" si="229"/>
        <v>11</v>
      </c>
      <c r="E3648" s="26" t="str">
        <f t="shared" si="232"/>
        <v>Under</v>
      </c>
      <c r="F3648" s="26" t="str">
        <f t="shared" si="230"/>
        <v>Under</v>
      </c>
      <c r="G3648" s="26">
        <f t="shared" si="231"/>
        <v>19</v>
      </c>
    </row>
    <row r="3649" spans="1:7" ht="15" x14ac:dyDescent="0.25">
      <c r="A3649" s="1">
        <v>44385</v>
      </c>
      <c r="B3649" s="2">
        <v>0.79381944444444441</v>
      </c>
      <c r="C3649">
        <v>31</v>
      </c>
      <c r="D3649" s="24">
        <f t="shared" si="229"/>
        <v>31</v>
      </c>
      <c r="E3649" s="26" t="str">
        <f t="shared" si="232"/>
        <v>Over</v>
      </c>
      <c r="F3649" s="26" t="str">
        <f t="shared" si="230"/>
        <v>Over</v>
      </c>
      <c r="G3649" s="26">
        <f t="shared" si="231"/>
        <v>19</v>
      </c>
    </row>
    <row r="3650" spans="1:7" ht="15" x14ac:dyDescent="0.25">
      <c r="A3650" s="1">
        <v>44385</v>
      </c>
      <c r="B3650" s="2">
        <v>0.79383101851851856</v>
      </c>
      <c r="C3650">
        <v>33</v>
      </c>
      <c r="D3650" s="24">
        <f t="shared" si="229"/>
        <v>33</v>
      </c>
      <c r="E3650" s="26" t="str">
        <f t="shared" si="232"/>
        <v>Over</v>
      </c>
      <c r="F3650" s="26" t="str">
        <f t="shared" si="230"/>
        <v>Over</v>
      </c>
      <c r="G3650" s="26">
        <f t="shared" si="231"/>
        <v>19</v>
      </c>
    </row>
    <row r="3651" spans="1:7" ht="15" x14ac:dyDescent="0.25">
      <c r="A3651" s="1">
        <v>44385</v>
      </c>
      <c r="B3651" s="2">
        <v>0.79501157407407408</v>
      </c>
      <c r="C3651">
        <v>13</v>
      </c>
      <c r="D3651" s="24">
        <f t="shared" si="229"/>
        <v>13</v>
      </c>
      <c r="E3651" s="26" t="str">
        <f t="shared" si="232"/>
        <v>Under</v>
      </c>
      <c r="F3651" s="26" t="str">
        <f t="shared" si="230"/>
        <v>Under</v>
      </c>
      <c r="G3651" s="26">
        <f t="shared" si="231"/>
        <v>19</v>
      </c>
    </row>
    <row r="3652" spans="1:7" ht="15" x14ac:dyDescent="0.25">
      <c r="A3652" s="1">
        <v>44385</v>
      </c>
      <c r="B3652" s="2">
        <v>0.79517361111111118</v>
      </c>
      <c r="C3652">
        <v>13</v>
      </c>
      <c r="D3652" s="24">
        <f t="shared" si="229"/>
        <v>13</v>
      </c>
      <c r="E3652" s="26" t="str">
        <f t="shared" si="232"/>
        <v>Under</v>
      </c>
      <c r="F3652" s="26" t="str">
        <f t="shared" si="230"/>
        <v>Under</v>
      </c>
      <c r="G3652" s="26">
        <f t="shared" si="231"/>
        <v>19</v>
      </c>
    </row>
    <row r="3653" spans="1:7" ht="15" x14ac:dyDescent="0.25">
      <c r="A3653" s="1">
        <v>44385</v>
      </c>
      <c r="B3653" s="2">
        <v>0.79533564814814817</v>
      </c>
      <c r="C3653">
        <v>23</v>
      </c>
      <c r="D3653" s="24">
        <f t="shared" si="229"/>
        <v>23</v>
      </c>
      <c r="E3653" s="26" t="str">
        <f t="shared" si="232"/>
        <v>Under</v>
      </c>
      <c r="F3653" s="26" t="str">
        <f t="shared" si="230"/>
        <v>Over</v>
      </c>
      <c r="G3653" s="26">
        <f t="shared" si="231"/>
        <v>19</v>
      </c>
    </row>
    <row r="3654" spans="1:7" ht="15" x14ac:dyDescent="0.25">
      <c r="A3654" s="1">
        <v>44385</v>
      </c>
      <c r="B3654" s="2">
        <v>0.79603009259259261</v>
      </c>
      <c r="C3654">
        <v>10</v>
      </c>
      <c r="D3654" s="24">
        <f t="shared" si="229"/>
        <v>10</v>
      </c>
      <c r="E3654" s="26" t="str">
        <f t="shared" si="232"/>
        <v>Under</v>
      </c>
      <c r="F3654" s="26" t="str">
        <f t="shared" si="230"/>
        <v>Under</v>
      </c>
      <c r="G3654" s="26">
        <f t="shared" si="231"/>
        <v>19</v>
      </c>
    </row>
    <row r="3655" spans="1:7" ht="15" x14ac:dyDescent="0.25">
      <c r="A3655" s="1">
        <v>44385</v>
      </c>
      <c r="B3655" s="2">
        <v>0.79708333333333325</v>
      </c>
      <c r="C3655">
        <v>22</v>
      </c>
      <c r="D3655" s="24">
        <f t="shared" si="229"/>
        <v>22</v>
      </c>
      <c r="E3655" s="26" t="str">
        <f t="shared" si="232"/>
        <v>Under</v>
      </c>
      <c r="F3655" s="26" t="str">
        <f t="shared" si="230"/>
        <v>Over</v>
      </c>
      <c r="G3655" s="26">
        <f t="shared" si="231"/>
        <v>19</v>
      </c>
    </row>
    <row r="3656" spans="1:7" ht="15" x14ac:dyDescent="0.25">
      <c r="A3656" s="1">
        <v>44385</v>
      </c>
      <c r="B3656" s="2">
        <v>0.79826388888888899</v>
      </c>
      <c r="C3656">
        <v>17</v>
      </c>
      <c r="D3656" s="24">
        <f t="shared" si="229"/>
        <v>17</v>
      </c>
      <c r="E3656" s="26" t="str">
        <f t="shared" si="232"/>
        <v>Under</v>
      </c>
      <c r="F3656" s="26" t="str">
        <f t="shared" si="230"/>
        <v>Under</v>
      </c>
      <c r="G3656" s="26">
        <f t="shared" si="231"/>
        <v>19</v>
      </c>
    </row>
    <row r="3657" spans="1:7" ht="15" x14ac:dyDescent="0.25">
      <c r="A3657" s="1">
        <v>44385</v>
      </c>
      <c r="B3657" s="2">
        <v>0.79859953703703701</v>
      </c>
      <c r="C3657">
        <v>20</v>
      </c>
      <c r="D3657" s="24">
        <f t="shared" si="229"/>
        <v>20</v>
      </c>
      <c r="E3657" s="26" t="str">
        <f t="shared" si="232"/>
        <v>Under</v>
      </c>
      <c r="F3657" s="26" t="str">
        <f t="shared" si="230"/>
        <v>Under</v>
      </c>
      <c r="G3657" s="26">
        <f t="shared" si="231"/>
        <v>19</v>
      </c>
    </row>
    <row r="3658" spans="1:7" ht="15" x14ac:dyDescent="0.25">
      <c r="A3658" s="1">
        <v>44385</v>
      </c>
      <c r="B3658" s="2">
        <v>0.79950231481481471</v>
      </c>
      <c r="C3658">
        <v>20</v>
      </c>
      <c r="D3658" s="24">
        <f t="shared" si="229"/>
        <v>20</v>
      </c>
      <c r="E3658" s="26" t="str">
        <f t="shared" si="232"/>
        <v>Under</v>
      </c>
      <c r="F3658" s="26" t="str">
        <f t="shared" si="230"/>
        <v>Under</v>
      </c>
      <c r="G3658" s="26">
        <f t="shared" si="231"/>
        <v>19</v>
      </c>
    </row>
    <row r="3659" spans="1:7" ht="15" x14ac:dyDescent="0.25">
      <c r="A3659" s="1">
        <v>44385</v>
      </c>
      <c r="B3659" s="2">
        <v>0.7996064814814815</v>
      </c>
      <c r="C3659">
        <v>13</v>
      </c>
      <c r="D3659" s="24">
        <f t="shared" si="229"/>
        <v>13</v>
      </c>
      <c r="E3659" s="26" t="str">
        <f t="shared" si="232"/>
        <v>Under</v>
      </c>
      <c r="F3659" s="26" t="str">
        <f t="shared" si="230"/>
        <v>Under</v>
      </c>
      <c r="G3659" s="26">
        <f t="shared" si="231"/>
        <v>19</v>
      </c>
    </row>
    <row r="3660" spans="1:7" ht="15" x14ac:dyDescent="0.25">
      <c r="A3660" s="1">
        <v>44385</v>
      </c>
      <c r="B3660" s="2">
        <v>0.80010416666666673</v>
      </c>
      <c r="C3660">
        <v>27</v>
      </c>
      <c r="D3660" s="24">
        <f t="shared" si="229"/>
        <v>27</v>
      </c>
      <c r="E3660" s="26" t="str">
        <f t="shared" si="232"/>
        <v>Over</v>
      </c>
      <c r="F3660" s="26" t="str">
        <f t="shared" si="230"/>
        <v>Over</v>
      </c>
      <c r="G3660" s="26">
        <f t="shared" si="231"/>
        <v>19</v>
      </c>
    </row>
    <row r="3661" spans="1:7" ht="15" x14ac:dyDescent="0.25">
      <c r="A3661" s="1">
        <v>44385</v>
      </c>
      <c r="B3661" s="2">
        <v>0.80128472222222225</v>
      </c>
      <c r="C3661">
        <v>12</v>
      </c>
      <c r="D3661" s="24">
        <f t="shared" si="229"/>
        <v>12</v>
      </c>
      <c r="E3661" s="26" t="str">
        <f t="shared" si="232"/>
        <v>Under</v>
      </c>
      <c r="F3661" s="26" t="str">
        <f t="shared" si="230"/>
        <v>Under</v>
      </c>
      <c r="G3661" s="26">
        <f t="shared" si="231"/>
        <v>19</v>
      </c>
    </row>
    <row r="3662" spans="1:7" ht="15" x14ac:dyDescent="0.25">
      <c r="A3662" s="1">
        <v>44385</v>
      </c>
      <c r="B3662" s="2">
        <v>0.80137731481481478</v>
      </c>
      <c r="C3662">
        <v>12</v>
      </c>
      <c r="D3662" s="24">
        <f t="shared" si="229"/>
        <v>12</v>
      </c>
      <c r="E3662" s="26" t="str">
        <f t="shared" si="232"/>
        <v>Under</v>
      </c>
      <c r="F3662" s="26" t="str">
        <f t="shared" si="230"/>
        <v>Under</v>
      </c>
      <c r="G3662" s="26">
        <f t="shared" si="231"/>
        <v>19</v>
      </c>
    </row>
    <row r="3663" spans="1:7" ht="15" x14ac:dyDescent="0.25">
      <c r="A3663" s="1">
        <v>44385</v>
      </c>
      <c r="B3663" s="2">
        <v>0.8021759259259259</v>
      </c>
      <c r="C3663">
        <v>16</v>
      </c>
      <c r="D3663" s="24">
        <f t="shared" si="229"/>
        <v>16</v>
      </c>
      <c r="E3663" s="26" t="str">
        <f t="shared" si="232"/>
        <v>Under</v>
      </c>
      <c r="F3663" s="26" t="str">
        <f t="shared" si="230"/>
        <v>Under</v>
      </c>
      <c r="G3663" s="26">
        <f t="shared" si="231"/>
        <v>19</v>
      </c>
    </row>
    <row r="3664" spans="1:7" ht="15" x14ac:dyDescent="0.25">
      <c r="A3664" s="1">
        <v>44385</v>
      </c>
      <c r="B3664" s="2">
        <v>0.80299768518518511</v>
      </c>
      <c r="C3664">
        <v>15</v>
      </c>
      <c r="D3664" s="24">
        <f t="shared" si="229"/>
        <v>15</v>
      </c>
      <c r="E3664" s="26" t="str">
        <f t="shared" si="232"/>
        <v>Under</v>
      </c>
      <c r="F3664" s="26" t="str">
        <f t="shared" si="230"/>
        <v>Under</v>
      </c>
      <c r="G3664" s="26">
        <f t="shared" si="231"/>
        <v>19</v>
      </c>
    </row>
    <row r="3665" spans="1:7" ht="15" x14ac:dyDescent="0.25">
      <c r="A3665" s="1">
        <v>44385</v>
      </c>
      <c r="B3665" s="2">
        <v>0.80371527777777774</v>
      </c>
      <c r="C3665">
        <v>14</v>
      </c>
      <c r="D3665" s="24">
        <f t="shared" si="229"/>
        <v>14</v>
      </c>
      <c r="E3665" s="26" t="str">
        <f t="shared" si="232"/>
        <v>Under</v>
      </c>
      <c r="F3665" s="26" t="str">
        <f t="shared" si="230"/>
        <v>Under</v>
      </c>
      <c r="G3665" s="26">
        <f t="shared" si="231"/>
        <v>19</v>
      </c>
    </row>
    <row r="3666" spans="1:7" ht="15" x14ac:dyDescent="0.25">
      <c r="A3666" s="1">
        <v>44385</v>
      </c>
      <c r="B3666" s="2">
        <v>0.80373842592592604</v>
      </c>
      <c r="C3666">
        <v>15</v>
      </c>
      <c r="D3666" s="24">
        <f t="shared" si="229"/>
        <v>15</v>
      </c>
      <c r="E3666" s="26" t="str">
        <f t="shared" si="232"/>
        <v>Under</v>
      </c>
      <c r="F3666" s="26" t="str">
        <f t="shared" si="230"/>
        <v>Under</v>
      </c>
      <c r="G3666" s="26">
        <f t="shared" si="231"/>
        <v>19</v>
      </c>
    </row>
    <row r="3667" spans="1:7" ht="15" x14ac:dyDescent="0.25">
      <c r="A3667" s="1">
        <v>44385</v>
      </c>
      <c r="B3667" s="2">
        <v>0.80796296296296299</v>
      </c>
      <c r="C3667">
        <v>11</v>
      </c>
      <c r="D3667" s="24">
        <f t="shared" si="229"/>
        <v>11</v>
      </c>
      <c r="E3667" s="26" t="str">
        <f t="shared" si="232"/>
        <v>Under</v>
      </c>
      <c r="F3667" s="26" t="str">
        <f t="shared" si="230"/>
        <v>Under</v>
      </c>
      <c r="G3667" s="26">
        <f t="shared" si="231"/>
        <v>19</v>
      </c>
    </row>
    <row r="3668" spans="1:7" ht="15" x14ac:dyDescent="0.25">
      <c r="A3668" s="1">
        <v>44385</v>
      </c>
      <c r="B3668" s="2">
        <v>0.80851851851851853</v>
      </c>
      <c r="C3668">
        <v>12</v>
      </c>
      <c r="D3668" s="24">
        <f t="shared" si="229"/>
        <v>12</v>
      </c>
      <c r="E3668" s="26" t="str">
        <f t="shared" si="232"/>
        <v>Under</v>
      </c>
      <c r="F3668" s="26" t="str">
        <f t="shared" si="230"/>
        <v>Under</v>
      </c>
      <c r="G3668" s="26">
        <f t="shared" si="231"/>
        <v>19</v>
      </c>
    </row>
    <row r="3669" spans="1:7" ht="15" x14ac:dyDescent="0.25">
      <c r="A3669" s="1">
        <v>44385</v>
      </c>
      <c r="B3669" s="2">
        <v>0.8094675925925926</v>
      </c>
      <c r="C3669">
        <v>12</v>
      </c>
      <c r="D3669" s="24">
        <f t="shared" si="229"/>
        <v>12</v>
      </c>
      <c r="E3669" s="26" t="str">
        <f t="shared" si="232"/>
        <v>Under</v>
      </c>
      <c r="F3669" s="26" t="str">
        <f t="shared" si="230"/>
        <v>Under</v>
      </c>
      <c r="G3669" s="26">
        <f t="shared" si="231"/>
        <v>19</v>
      </c>
    </row>
    <row r="3670" spans="1:7" ht="15" x14ac:dyDescent="0.25">
      <c r="A3670" s="1">
        <v>44385</v>
      </c>
      <c r="B3670" s="2">
        <v>0.81093749999999998</v>
      </c>
      <c r="C3670">
        <v>15</v>
      </c>
      <c r="D3670" s="24">
        <f t="shared" si="229"/>
        <v>15</v>
      </c>
      <c r="E3670" s="26" t="str">
        <f t="shared" si="232"/>
        <v>Under</v>
      </c>
      <c r="F3670" s="26" t="str">
        <f t="shared" si="230"/>
        <v>Under</v>
      </c>
      <c r="G3670" s="26">
        <f t="shared" si="231"/>
        <v>19</v>
      </c>
    </row>
    <row r="3671" spans="1:7" ht="15" x14ac:dyDescent="0.25">
      <c r="A3671" s="1">
        <v>44385</v>
      </c>
      <c r="B3671" s="2">
        <v>0.81109953703703708</v>
      </c>
      <c r="C3671">
        <v>18</v>
      </c>
      <c r="D3671" s="24">
        <f t="shared" ref="D3671:D3734" si="233">IF(C3671="","",IF($B$9="mph",C3671,ROUND(C3671*0.6214,0)))</f>
        <v>18</v>
      </c>
      <c r="E3671" s="26" t="str">
        <f t="shared" si="232"/>
        <v>Under</v>
      </c>
      <c r="F3671" s="26" t="str">
        <f t="shared" ref="F3671:F3734" si="234">IF(D3671="","",IF(D3671&gt;$B$10,"Over","Under"))</f>
        <v>Under</v>
      </c>
      <c r="G3671" s="26">
        <f t="shared" ref="G3671:G3734" si="235">HOUR(B3671)</f>
        <v>19</v>
      </c>
    </row>
    <row r="3672" spans="1:7" ht="15" x14ac:dyDescent="0.25">
      <c r="A3672" s="1">
        <v>44385</v>
      </c>
      <c r="B3672" s="2">
        <v>0.8112152777777778</v>
      </c>
      <c r="C3672">
        <v>15</v>
      </c>
      <c r="D3672" s="24">
        <f t="shared" si="233"/>
        <v>15</v>
      </c>
      <c r="E3672" s="26" t="str">
        <f t="shared" ref="E3672:E3735" si="236">IF(D3672="","",IF(D3672&gt;$B$11,"Over","Under"))</f>
        <v>Under</v>
      </c>
      <c r="F3672" s="26" t="str">
        <f t="shared" si="234"/>
        <v>Under</v>
      </c>
      <c r="G3672" s="26">
        <f t="shared" si="235"/>
        <v>19</v>
      </c>
    </row>
    <row r="3673" spans="1:7" ht="15" x14ac:dyDescent="0.25">
      <c r="A3673" s="1">
        <v>44385</v>
      </c>
      <c r="B3673" s="2">
        <v>0.81322916666666656</v>
      </c>
      <c r="C3673">
        <v>17</v>
      </c>
      <c r="D3673" s="24">
        <f t="shared" si="233"/>
        <v>17</v>
      </c>
      <c r="E3673" s="26" t="str">
        <f t="shared" si="236"/>
        <v>Under</v>
      </c>
      <c r="F3673" s="26" t="str">
        <f t="shared" si="234"/>
        <v>Under</v>
      </c>
      <c r="G3673" s="26">
        <f t="shared" si="235"/>
        <v>19</v>
      </c>
    </row>
    <row r="3674" spans="1:7" ht="15" x14ac:dyDescent="0.25">
      <c r="A3674" s="1">
        <v>44385</v>
      </c>
      <c r="B3674" s="2">
        <v>0.8140856481481481</v>
      </c>
      <c r="C3674">
        <v>12</v>
      </c>
      <c r="D3674" s="24">
        <f t="shared" si="233"/>
        <v>12</v>
      </c>
      <c r="E3674" s="26" t="str">
        <f t="shared" si="236"/>
        <v>Under</v>
      </c>
      <c r="F3674" s="26" t="str">
        <f t="shared" si="234"/>
        <v>Under</v>
      </c>
      <c r="G3674" s="26">
        <f t="shared" si="235"/>
        <v>19</v>
      </c>
    </row>
    <row r="3675" spans="1:7" ht="15" x14ac:dyDescent="0.25">
      <c r="A3675" s="1">
        <v>44385</v>
      </c>
      <c r="B3675" s="2">
        <v>0.81561342592592589</v>
      </c>
      <c r="C3675">
        <v>20</v>
      </c>
      <c r="D3675" s="24">
        <f t="shared" si="233"/>
        <v>20</v>
      </c>
      <c r="E3675" s="26" t="str">
        <f t="shared" si="236"/>
        <v>Under</v>
      </c>
      <c r="F3675" s="26" t="str">
        <f t="shared" si="234"/>
        <v>Under</v>
      </c>
      <c r="G3675" s="26">
        <f t="shared" si="235"/>
        <v>19</v>
      </c>
    </row>
    <row r="3676" spans="1:7" ht="15" x14ac:dyDescent="0.25">
      <c r="A3676" s="1">
        <v>44385</v>
      </c>
      <c r="B3676" s="2">
        <v>0.8168981481481481</v>
      </c>
      <c r="C3676">
        <v>11</v>
      </c>
      <c r="D3676" s="24">
        <f t="shared" si="233"/>
        <v>11</v>
      </c>
      <c r="E3676" s="26" t="str">
        <f t="shared" si="236"/>
        <v>Under</v>
      </c>
      <c r="F3676" s="26" t="str">
        <f t="shared" si="234"/>
        <v>Under</v>
      </c>
      <c r="G3676" s="26">
        <f t="shared" si="235"/>
        <v>19</v>
      </c>
    </row>
    <row r="3677" spans="1:7" ht="15" x14ac:dyDescent="0.25">
      <c r="A3677" s="1">
        <v>44385</v>
      </c>
      <c r="B3677" s="2">
        <v>0.81694444444444436</v>
      </c>
      <c r="C3677">
        <v>14</v>
      </c>
      <c r="D3677" s="24">
        <f t="shared" si="233"/>
        <v>14</v>
      </c>
      <c r="E3677" s="26" t="str">
        <f t="shared" si="236"/>
        <v>Under</v>
      </c>
      <c r="F3677" s="26" t="str">
        <f t="shared" si="234"/>
        <v>Under</v>
      </c>
      <c r="G3677" s="26">
        <f t="shared" si="235"/>
        <v>19</v>
      </c>
    </row>
    <row r="3678" spans="1:7" ht="15" x14ac:dyDescent="0.25">
      <c r="A3678" s="1">
        <v>44385</v>
      </c>
      <c r="B3678" s="2">
        <v>0.81751157407407404</v>
      </c>
      <c r="C3678">
        <v>14</v>
      </c>
      <c r="D3678" s="24">
        <f t="shared" si="233"/>
        <v>14</v>
      </c>
      <c r="E3678" s="26" t="str">
        <f t="shared" si="236"/>
        <v>Under</v>
      </c>
      <c r="F3678" s="26" t="str">
        <f t="shared" si="234"/>
        <v>Under</v>
      </c>
      <c r="G3678" s="26">
        <f t="shared" si="235"/>
        <v>19</v>
      </c>
    </row>
    <row r="3679" spans="1:7" ht="15" x14ac:dyDescent="0.25">
      <c r="A3679" s="1">
        <v>44385</v>
      </c>
      <c r="B3679" s="2">
        <v>0.81752314814814808</v>
      </c>
      <c r="C3679">
        <v>13</v>
      </c>
      <c r="D3679" s="24">
        <f t="shared" si="233"/>
        <v>13</v>
      </c>
      <c r="E3679" s="26" t="str">
        <f t="shared" si="236"/>
        <v>Under</v>
      </c>
      <c r="F3679" s="26" t="str">
        <f t="shared" si="234"/>
        <v>Under</v>
      </c>
      <c r="G3679" s="26">
        <f t="shared" si="235"/>
        <v>19</v>
      </c>
    </row>
    <row r="3680" spans="1:7" ht="15" x14ac:dyDescent="0.25">
      <c r="A3680" s="1">
        <v>44385</v>
      </c>
      <c r="B3680" s="2">
        <v>0.81843749999999993</v>
      </c>
      <c r="C3680">
        <v>23</v>
      </c>
      <c r="D3680" s="24">
        <f t="shared" si="233"/>
        <v>23</v>
      </c>
      <c r="E3680" s="26" t="str">
        <f t="shared" si="236"/>
        <v>Under</v>
      </c>
      <c r="F3680" s="26" t="str">
        <f t="shared" si="234"/>
        <v>Over</v>
      </c>
      <c r="G3680" s="26">
        <f t="shared" si="235"/>
        <v>19</v>
      </c>
    </row>
    <row r="3681" spans="1:7" ht="15" x14ac:dyDescent="0.25">
      <c r="A3681" s="1">
        <v>44385</v>
      </c>
      <c r="B3681" s="2">
        <v>0.81913194444444448</v>
      </c>
      <c r="C3681">
        <v>14</v>
      </c>
      <c r="D3681" s="24">
        <f t="shared" si="233"/>
        <v>14</v>
      </c>
      <c r="E3681" s="26" t="str">
        <f t="shared" si="236"/>
        <v>Under</v>
      </c>
      <c r="F3681" s="26" t="str">
        <f t="shared" si="234"/>
        <v>Under</v>
      </c>
      <c r="G3681" s="26">
        <f t="shared" si="235"/>
        <v>19</v>
      </c>
    </row>
    <row r="3682" spans="1:7" ht="15" x14ac:dyDescent="0.25">
      <c r="A3682" s="1">
        <v>44385</v>
      </c>
      <c r="B3682" s="2">
        <v>0.82005787037037037</v>
      </c>
      <c r="C3682">
        <v>12</v>
      </c>
      <c r="D3682" s="24">
        <f t="shared" si="233"/>
        <v>12</v>
      </c>
      <c r="E3682" s="26" t="str">
        <f t="shared" si="236"/>
        <v>Under</v>
      </c>
      <c r="F3682" s="26" t="str">
        <f t="shared" si="234"/>
        <v>Under</v>
      </c>
      <c r="G3682" s="26">
        <f t="shared" si="235"/>
        <v>19</v>
      </c>
    </row>
    <row r="3683" spans="1:7" ht="15" x14ac:dyDescent="0.25">
      <c r="A3683" s="1">
        <v>44385</v>
      </c>
      <c r="B3683" s="2">
        <v>0.82170138888888899</v>
      </c>
      <c r="C3683">
        <v>21</v>
      </c>
      <c r="D3683" s="24">
        <f t="shared" si="233"/>
        <v>21</v>
      </c>
      <c r="E3683" s="26" t="str">
        <f t="shared" si="236"/>
        <v>Under</v>
      </c>
      <c r="F3683" s="26" t="str">
        <f t="shared" si="234"/>
        <v>Over</v>
      </c>
      <c r="G3683" s="26">
        <f t="shared" si="235"/>
        <v>19</v>
      </c>
    </row>
    <row r="3684" spans="1:7" ht="15" x14ac:dyDescent="0.25">
      <c r="A3684" s="1">
        <v>44385</v>
      </c>
      <c r="B3684" s="2">
        <v>0.82193287037037033</v>
      </c>
      <c r="C3684">
        <v>10</v>
      </c>
      <c r="D3684" s="24">
        <f t="shared" si="233"/>
        <v>10</v>
      </c>
      <c r="E3684" s="26" t="str">
        <f t="shared" si="236"/>
        <v>Under</v>
      </c>
      <c r="F3684" s="26" t="str">
        <f t="shared" si="234"/>
        <v>Under</v>
      </c>
      <c r="G3684" s="26">
        <f t="shared" si="235"/>
        <v>19</v>
      </c>
    </row>
    <row r="3685" spans="1:7" ht="15" x14ac:dyDescent="0.25">
      <c r="A3685" s="1">
        <v>44385</v>
      </c>
      <c r="B3685" s="2">
        <v>0.82245370370370363</v>
      </c>
      <c r="C3685">
        <v>11</v>
      </c>
      <c r="D3685" s="24">
        <f t="shared" si="233"/>
        <v>11</v>
      </c>
      <c r="E3685" s="26" t="str">
        <f t="shared" si="236"/>
        <v>Under</v>
      </c>
      <c r="F3685" s="26" t="str">
        <f t="shared" si="234"/>
        <v>Under</v>
      </c>
      <c r="G3685" s="26">
        <f t="shared" si="235"/>
        <v>19</v>
      </c>
    </row>
    <row r="3686" spans="1:7" ht="15" x14ac:dyDescent="0.25">
      <c r="A3686" s="1">
        <v>44385</v>
      </c>
      <c r="B3686" s="2">
        <v>0.82251157407407405</v>
      </c>
      <c r="C3686">
        <v>13</v>
      </c>
      <c r="D3686" s="24">
        <f t="shared" si="233"/>
        <v>13</v>
      </c>
      <c r="E3686" s="26" t="str">
        <f t="shared" si="236"/>
        <v>Under</v>
      </c>
      <c r="F3686" s="26" t="str">
        <f t="shared" si="234"/>
        <v>Under</v>
      </c>
      <c r="G3686" s="26">
        <f t="shared" si="235"/>
        <v>19</v>
      </c>
    </row>
    <row r="3687" spans="1:7" ht="15" x14ac:dyDescent="0.25">
      <c r="A3687" s="1">
        <v>44385</v>
      </c>
      <c r="B3687" s="2">
        <v>0.8225231481481482</v>
      </c>
      <c r="C3687">
        <v>13</v>
      </c>
      <c r="D3687" s="24">
        <f t="shared" si="233"/>
        <v>13</v>
      </c>
      <c r="E3687" s="26" t="str">
        <f t="shared" si="236"/>
        <v>Under</v>
      </c>
      <c r="F3687" s="26" t="str">
        <f t="shared" si="234"/>
        <v>Under</v>
      </c>
      <c r="G3687" s="26">
        <f t="shared" si="235"/>
        <v>19</v>
      </c>
    </row>
    <row r="3688" spans="1:7" ht="15" x14ac:dyDescent="0.25">
      <c r="A3688" s="1">
        <v>44385</v>
      </c>
      <c r="B3688" s="2">
        <v>0.82554398148148145</v>
      </c>
      <c r="C3688">
        <v>10</v>
      </c>
      <c r="D3688" s="24">
        <f t="shared" si="233"/>
        <v>10</v>
      </c>
      <c r="E3688" s="26" t="str">
        <f t="shared" si="236"/>
        <v>Under</v>
      </c>
      <c r="F3688" s="26" t="str">
        <f t="shared" si="234"/>
        <v>Under</v>
      </c>
      <c r="G3688" s="26">
        <f t="shared" si="235"/>
        <v>19</v>
      </c>
    </row>
    <row r="3689" spans="1:7" ht="15" x14ac:dyDescent="0.25">
      <c r="A3689" s="1">
        <v>44385</v>
      </c>
      <c r="B3689" s="2">
        <v>0.82556712962962964</v>
      </c>
      <c r="C3689">
        <v>18</v>
      </c>
      <c r="D3689" s="24">
        <f t="shared" si="233"/>
        <v>18</v>
      </c>
      <c r="E3689" s="26" t="str">
        <f t="shared" si="236"/>
        <v>Under</v>
      </c>
      <c r="F3689" s="26" t="str">
        <f t="shared" si="234"/>
        <v>Under</v>
      </c>
      <c r="G3689" s="26">
        <f t="shared" si="235"/>
        <v>19</v>
      </c>
    </row>
    <row r="3690" spans="1:7" ht="15" x14ac:dyDescent="0.25">
      <c r="A3690" s="1">
        <v>44385</v>
      </c>
      <c r="B3690" s="2">
        <v>0.82609953703703709</v>
      </c>
      <c r="C3690">
        <v>25</v>
      </c>
      <c r="D3690" s="24">
        <f t="shared" si="233"/>
        <v>25</v>
      </c>
      <c r="E3690" s="26" t="str">
        <f t="shared" si="236"/>
        <v>Over</v>
      </c>
      <c r="F3690" s="26" t="str">
        <f t="shared" si="234"/>
        <v>Over</v>
      </c>
      <c r="G3690" s="26">
        <f t="shared" si="235"/>
        <v>19</v>
      </c>
    </row>
    <row r="3691" spans="1:7" ht="15" x14ac:dyDescent="0.25">
      <c r="A3691" s="1">
        <v>44385</v>
      </c>
      <c r="B3691" s="2">
        <v>0.82704861111111105</v>
      </c>
      <c r="C3691">
        <v>19</v>
      </c>
      <c r="D3691" s="24">
        <f t="shared" si="233"/>
        <v>19</v>
      </c>
      <c r="E3691" s="26" t="str">
        <f t="shared" si="236"/>
        <v>Under</v>
      </c>
      <c r="F3691" s="26" t="str">
        <f t="shared" si="234"/>
        <v>Under</v>
      </c>
      <c r="G3691" s="26">
        <f t="shared" si="235"/>
        <v>19</v>
      </c>
    </row>
    <row r="3692" spans="1:7" ht="15" x14ac:dyDescent="0.25">
      <c r="A3692" s="1">
        <v>44385</v>
      </c>
      <c r="B3692" s="2">
        <v>0.8275231481481482</v>
      </c>
      <c r="C3692">
        <v>13</v>
      </c>
      <c r="D3692" s="24">
        <f t="shared" si="233"/>
        <v>13</v>
      </c>
      <c r="E3692" s="26" t="str">
        <f t="shared" si="236"/>
        <v>Under</v>
      </c>
      <c r="F3692" s="26" t="str">
        <f t="shared" si="234"/>
        <v>Under</v>
      </c>
      <c r="G3692" s="26">
        <f t="shared" si="235"/>
        <v>19</v>
      </c>
    </row>
    <row r="3693" spans="1:7" ht="15" x14ac:dyDescent="0.25">
      <c r="A3693" s="1">
        <v>44385</v>
      </c>
      <c r="B3693" s="2">
        <v>0.82754629629629628</v>
      </c>
      <c r="C3693">
        <v>12</v>
      </c>
      <c r="D3693" s="24">
        <f t="shared" si="233"/>
        <v>12</v>
      </c>
      <c r="E3693" s="26" t="str">
        <f t="shared" si="236"/>
        <v>Under</v>
      </c>
      <c r="F3693" s="26" t="str">
        <f t="shared" si="234"/>
        <v>Under</v>
      </c>
      <c r="G3693" s="26">
        <f t="shared" si="235"/>
        <v>19</v>
      </c>
    </row>
    <row r="3694" spans="1:7" ht="15" x14ac:dyDescent="0.25">
      <c r="A3694" s="1">
        <v>44385</v>
      </c>
      <c r="B3694" s="2">
        <v>0.82890046296296294</v>
      </c>
      <c r="C3694">
        <v>11</v>
      </c>
      <c r="D3694" s="24">
        <f t="shared" si="233"/>
        <v>11</v>
      </c>
      <c r="E3694" s="26" t="str">
        <f t="shared" si="236"/>
        <v>Under</v>
      </c>
      <c r="F3694" s="26" t="str">
        <f t="shared" si="234"/>
        <v>Under</v>
      </c>
      <c r="G3694" s="26">
        <f t="shared" si="235"/>
        <v>19</v>
      </c>
    </row>
    <row r="3695" spans="1:7" ht="15" x14ac:dyDescent="0.25">
      <c r="A3695" s="1">
        <v>44385</v>
      </c>
      <c r="B3695" s="2">
        <v>0.82923611111111117</v>
      </c>
      <c r="C3695">
        <v>17</v>
      </c>
      <c r="D3695" s="24">
        <f t="shared" si="233"/>
        <v>17</v>
      </c>
      <c r="E3695" s="26" t="str">
        <f t="shared" si="236"/>
        <v>Under</v>
      </c>
      <c r="F3695" s="26" t="str">
        <f t="shared" si="234"/>
        <v>Under</v>
      </c>
      <c r="G3695" s="26">
        <f t="shared" si="235"/>
        <v>19</v>
      </c>
    </row>
    <row r="3696" spans="1:7" ht="15" x14ac:dyDescent="0.25">
      <c r="A3696" s="1">
        <v>44385</v>
      </c>
      <c r="B3696" s="2">
        <v>0.83236111111111111</v>
      </c>
      <c r="C3696">
        <v>13</v>
      </c>
      <c r="D3696" s="24">
        <f t="shared" si="233"/>
        <v>13</v>
      </c>
      <c r="E3696" s="26" t="str">
        <f t="shared" si="236"/>
        <v>Under</v>
      </c>
      <c r="F3696" s="26" t="str">
        <f t="shared" si="234"/>
        <v>Under</v>
      </c>
      <c r="G3696" s="26">
        <f t="shared" si="235"/>
        <v>19</v>
      </c>
    </row>
    <row r="3697" spans="1:7" ht="15" x14ac:dyDescent="0.25">
      <c r="A3697" s="1">
        <v>44385</v>
      </c>
      <c r="B3697" s="2">
        <v>0.83642361111111108</v>
      </c>
      <c r="C3697">
        <v>11</v>
      </c>
      <c r="D3697" s="24">
        <f t="shared" si="233"/>
        <v>11</v>
      </c>
      <c r="E3697" s="26" t="str">
        <f t="shared" si="236"/>
        <v>Under</v>
      </c>
      <c r="F3697" s="26" t="str">
        <f t="shared" si="234"/>
        <v>Under</v>
      </c>
      <c r="G3697" s="26">
        <f t="shared" si="235"/>
        <v>20</v>
      </c>
    </row>
    <row r="3698" spans="1:7" ht="15" x14ac:dyDescent="0.25">
      <c r="A3698" s="1">
        <v>44385</v>
      </c>
      <c r="B3698" s="2">
        <v>0.83760416666666659</v>
      </c>
      <c r="C3698">
        <v>28</v>
      </c>
      <c r="D3698" s="24">
        <f t="shared" si="233"/>
        <v>28</v>
      </c>
      <c r="E3698" s="26" t="str">
        <f t="shared" si="236"/>
        <v>Over</v>
      </c>
      <c r="F3698" s="26" t="str">
        <f t="shared" si="234"/>
        <v>Over</v>
      </c>
      <c r="G3698" s="26">
        <f t="shared" si="235"/>
        <v>20</v>
      </c>
    </row>
    <row r="3699" spans="1:7" ht="15" x14ac:dyDescent="0.25">
      <c r="A3699" s="1">
        <v>44385</v>
      </c>
      <c r="B3699" s="2">
        <v>0.83803240740740748</v>
      </c>
      <c r="C3699">
        <v>17</v>
      </c>
      <c r="D3699" s="24">
        <f t="shared" si="233"/>
        <v>17</v>
      </c>
      <c r="E3699" s="26" t="str">
        <f t="shared" si="236"/>
        <v>Under</v>
      </c>
      <c r="F3699" s="26" t="str">
        <f t="shared" si="234"/>
        <v>Under</v>
      </c>
      <c r="G3699" s="26">
        <f t="shared" si="235"/>
        <v>20</v>
      </c>
    </row>
    <row r="3700" spans="1:7" ht="15" x14ac:dyDescent="0.25">
      <c r="A3700" s="1">
        <v>44385</v>
      </c>
      <c r="B3700" s="2">
        <v>0.83902777777777782</v>
      </c>
      <c r="C3700">
        <v>14</v>
      </c>
      <c r="D3700" s="24">
        <f t="shared" si="233"/>
        <v>14</v>
      </c>
      <c r="E3700" s="26" t="str">
        <f t="shared" si="236"/>
        <v>Under</v>
      </c>
      <c r="F3700" s="26" t="str">
        <f t="shared" si="234"/>
        <v>Under</v>
      </c>
      <c r="G3700" s="26">
        <f t="shared" si="235"/>
        <v>20</v>
      </c>
    </row>
    <row r="3701" spans="1:7" ht="15" x14ac:dyDescent="0.25">
      <c r="A3701" s="1">
        <v>44385</v>
      </c>
      <c r="B3701" s="2">
        <v>0.84039351851851851</v>
      </c>
      <c r="C3701">
        <v>18</v>
      </c>
      <c r="D3701" s="24">
        <f t="shared" si="233"/>
        <v>18</v>
      </c>
      <c r="E3701" s="26" t="str">
        <f t="shared" si="236"/>
        <v>Under</v>
      </c>
      <c r="F3701" s="26" t="str">
        <f t="shared" si="234"/>
        <v>Under</v>
      </c>
      <c r="G3701" s="26">
        <f t="shared" si="235"/>
        <v>20</v>
      </c>
    </row>
    <row r="3702" spans="1:7" ht="15" x14ac:dyDescent="0.25">
      <c r="A3702" s="1">
        <v>44385</v>
      </c>
      <c r="B3702" s="2">
        <v>0.84285879629629623</v>
      </c>
      <c r="C3702">
        <v>14</v>
      </c>
      <c r="D3702" s="24">
        <f t="shared" si="233"/>
        <v>14</v>
      </c>
      <c r="E3702" s="26" t="str">
        <f t="shared" si="236"/>
        <v>Under</v>
      </c>
      <c r="F3702" s="26" t="str">
        <f t="shared" si="234"/>
        <v>Under</v>
      </c>
      <c r="G3702" s="26">
        <f t="shared" si="235"/>
        <v>20</v>
      </c>
    </row>
    <row r="3703" spans="1:7" ht="15" x14ac:dyDescent="0.25">
      <c r="A3703" s="1">
        <v>44385</v>
      </c>
      <c r="B3703" s="2">
        <v>0.84326388888888892</v>
      </c>
      <c r="C3703">
        <v>29</v>
      </c>
      <c r="D3703" s="24">
        <f t="shared" si="233"/>
        <v>29</v>
      </c>
      <c r="E3703" s="26" t="str">
        <f t="shared" si="236"/>
        <v>Over</v>
      </c>
      <c r="F3703" s="26" t="str">
        <f t="shared" si="234"/>
        <v>Over</v>
      </c>
      <c r="G3703" s="26">
        <f t="shared" si="235"/>
        <v>20</v>
      </c>
    </row>
    <row r="3704" spans="1:7" ht="15" x14ac:dyDescent="0.25">
      <c r="A3704" s="1">
        <v>44385</v>
      </c>
      <c r="B3704" s="2">
        <v>0.84357638888888886</v>
      </c>
      <c r="C3704">
        <v>17</v>
      </c>
      <c r="D3704" s="24">
        <f t="shared" si="233"/>
        <v>17</v>
      </c>
      <c r="E3704" s="26" t="str">
        <f t="shared" si="236"/>
        <v>Under</v>
      </c>
      <c r="F3704" s="26" t="str">
        <f t="shared" si="234"/>
        <v>Under</v>
      </c>
      <c r="G3704" s="26">
        <f t="shared" si="235"/>
        <v>20</v>
      </c>
    </row>
    <row r="3705" spans="1:7" ht="15" x14ac:dyDescent="0.25">
      <c r="A3705" s="1">
        <v>44385</v>
      </c>
      <c r="B3705" s="2">
        <v>0.84398148148148155</v>
      </c>
      <c r="C3705">
        <v>17</v>
      </c>
      <c r="D3705" s="24">
        <f t="shared" si="233"/>
        <v>17</v>
      </c>
      <c r="E3705" s="26" t="str">
        <f t="shared" si="236"/>
        <v>Under</v>
      </c>
      <c r="F3705" s="26" t="str">
        <f t="shared" si="234"/>
        <v>Under</v>
      </c>
      <c r="G3705" s="26">
        <f t="shared" si="235"/>
        <v>20</v>
      </c>
    </row>
    <row r="3706" spans="1:7" ht="15" x14ac:dyDescent="0.25">
      <c r="A3706" s="1">
        <v>44385</v>
      </c>
      <c r="B3706" s="2">
        <v>0.84424768518518523</v>
      </c>
      <c r="C3706">
        <v>14</v>
      </c>
      <c r="D3706" s="24">
        <f t="shared" si="233"/>
        <v>14</v>
      </c>
      <c r="E3706" s="26" t="str">
        <f t="shared" si="236"/>
        <v>Under</v>
      </c>
      <c r="F3706" s="26" t="str">
        <f t="shared" si="234"/>
        <v>Under</v>
      </c>
      <c r="G3706" s="26">
        <f t="shared" si="235"/>
        <v>20</v>
      </c>
    </row>
    <row r="3707" spans="1:7" ht="15" x14ac:dyDescent="0.25">
      <c r="A3707" s="1">
        <v>44385</v>
      </c>
      <c r="B3707" s="2">
        <v>0.84623842592592602</v>
      </c>
      <c r="C3707">
        <v>15</v>
      </c>
      <c r="D3707" s="24">
        <f t="shared" si="233"/>
        <v>15</v>
      </c>
      <c r="E3707" s="26" t="str">
        <f t="shared" si="236"/>
        <v>Under</v>
      </c>
      <c r="F3707" s="26" t="str">
        <f t="shared" si="234"/>
        <v>Under</v>
      </c>
      <c r="G3707" s="26">
        <f t="shared" si="235"/>
        <v>20</v>
      </c>
    </row>
    <row r="3708" spans="1:7" ht="15" x14ac:dyDescent="0.25">
      <c r="A3708" s="1">
        <v>44385</v>
      </c>
      <c r="B3708" s="2">
        <v>0.84811342592592587</v>
      </c>
      <c r="C3708">
        <v>18</v>
      </c>
      <c r="D3708" s="24">
        <f t="shared" si="233"/>
        <v>18</v>
      </c>
      <c r="E3708" s="26" t="str">
        <f t="shared" si="236"/>
        <v>Under</v>
      </c>
      <c r="F3708" s="26" t="str">
        <f t="shared" si="234"/>
        <v>Under</v>
      </c>
      <c r="G3708" s="26">
        <f t="shared" si="235"/>
        <v>20</v>
      </c>
    </row>
    <row r="3709" spans="1:7" ht="15" x14ac:dyDescent="0.25">
      <c r="A3709" s="1">
        <v>44385</v>
      </c>
      <c r="B3709" s="2">
        <v>0.84888888888888892</v>
      </c>
      <c r="C3709">
        <v>17</v>
      </c>
      <c r="D3709" s="24">
        <f t="shared" si="233"/>
        <v>17</v>
      </c>
      <c r="E3709" s="26" t="str">
        <f t="shared" si="236"/>
        <v>Under</v>
      </c>
      <c r="F3709" s="26" t="str">
        <f t="shared" si="234"/>
        <v>Under</v>
      </c>
      <c r="G3709" s="26">
        <f t="shared" si="235"/>
        <v>20</v>
      </c>
    </row>
    <row r="3710" spans="1:7" ht="15" x14ac:dyDescent="0.25">
      <c r="A3710" s="1">
        <v>44385</v>
      </c>
      <c r="B3710" s="2">
        <v>0.85043981481481479</v>
      </c>
      <c r="C3710">
        <v>11</v>
      </c>
      <c r="D3710" s="24">
        <f t="shared" si="233"/>
        <v>11</v>
      </c>
      <c r="E3710" s="26" t="str">
        <f t="shared" si="236"/>
        <v>Under</v>
      </c>
      <c r="F3710" s="26" t="str">
        <f t="shared" si="234"/>
        <v>Under</v>
      </c>
      <c r="G3710" s="26">
        <f t="shared" si="235"/>
        <v>20</v>
      </c>
    </row>
    <row r="3711" spans="1:7" ht="15" x14ac:dyDescent="0.25">
      <c r="A3711" s="1">
        <v>44385</v>
      </c>
      <c r="B3711" s="2">
        <v>0.85053240740740732</v>
      </c>
      <c r="C3711">
        <v>23</v>
      </c>
      <c r="D3711" s="24">
        <f t="shared" si="233"/>
        <v>23</v>
      </c>
      <c r="E3711" s="26" t="str">
        <f t="shared" si="236"/>
        <v>Under</v>
      </c>
      <c r="F3711" s="26" t="str">
        <f t="shared" si="234"/>
        <v>Over</v>
      </c>
      <c r="G3711" s="26">
        <f t="shared" si="235"/>
        <v>20</v>
      </c>
    </row>
    <row r="3712" spans="1:7" ht="15" x14ac:dyDescent="0.25">
      <c r="A3712" s="1">
        <v>44385</v>
      </c>
      <c r="B3712" s="2">
        <v>0.85069444444444453</v>
      </c>
      <c r="C3712">
        <v>18</v>
      </c>
      <c r="D3712" s="24">
        <f t="shared" si="233"/>
        <v>18</v>
      </c>
      <c r="E3712" s="26" t="str">
        <f t="shared" si="236"/>
        <v>Under</v>
      </c>
      <c r="F3712" s="26" t="str">
        <f t="shared" si="234"/>
        <v>Under</v>
      </c>
      <c r="G3712" s="26">
        <f t="shared" si="235"/>
        <v>20</v>
      </c>
    </row>
    <row r="3713" spans="1:7" ht="15" x14ac:dyDescent="0.25">
      <c r="A3713" s="1">
        <v>44385</v>
      </c>
      <c r="B3713" s="2">
        <v>0.8508796296296296</v>
      </c>
      <c r="C3713">
        <v>20</v>
      </c>
      <c r="D3713" s="24">
        <f t="shared" si="233"/>
        <v>20</v>
      </c>
      <c r="E3713" s="26" t="str">
        <f t="shared" si="236"/>
        <v>Under</v>
      </c>
      <c r="F3713" s="26" t="str">
        <f t="shared" si="234"/>
        <v>Under</v>
      </c>
      <c r="G3713" s="26">
        <f t="shared" si="235"/>
        <v>20</v>
      </c>
    </row>
    <row r="3714" spans="1:7" ht="15" x14ac:dyDescent="0.25">
      <c r="A3714" s="1">
        <v>44385</v>
      </c>
      <c r="B3714" s="2">
        <v>0.85313657407407406</v>
      </c>
      <c r="C3714">
        <v>14</v>
      </c>
      <c r="D3714" s="24">
        <f t="shared" si="233"/>
        <v>14</v>
      </c>
      <c r="E3714" s="26" t="str">
        <f t="shared" si="236"/>
        <v>Under</v>
      </c>
      <c r="F3714" s="26" t="str">
        <f t="shared" si="234"/>
        <v>Under</v>
      </c>
      <c r="G3714" s="26">
        <f t="shared" si="235"/>
        <v>20</v>
      </c>
    </row>
    <row r="3715" spans="1:7" ht="15" x14ac:dyDescent="0.25">
      <c r="A3715" s="1">
        <v>44385</v>
      </c>
      <c r="B3715" s="2">
        <v>0.85386574074074073</v>
      </c>
      <c r="C3715">
        <v>25</v>
      </c>
      <c r="D3715" s="24">
        <f t="shared" si="233"/>
        <v>25</v>
      </c>
      <c r="E3715" s="26" t="str">
        <f t="shared" si="236"/>
        <v>Over</v>
      </c>
      <c r="F3715" s="26" t="str">
        <f t="shared" si="234"/>
        <v>Over</v>
      </c>
      <c r="G3715" s="26">
        <f t="shared" si="235"/>
        <v>20</v>
      </c>
    </row>
    <row r="3716" spans="1:7" ht="15" x14ac:dyDescent="0.25">
      <c r="A3716" s="1">
        <v>44385</v>
      </c>
      <c r="B3716" s="2">
        <v>0.85427083333333342</v>
      </c>
      <c r="C3716">
        <v>11</v>
      </c>
      <c r="D3716" s="24">
        <f t="shared" si="233"/>
        <v>11</v>
      </c>
      <c r="E3716" s="26" t="str">
        <f t="shared" si="236"/>
        <v>Under</v>
      </c>
      <c r="F3716" s="26" t="str">
        <f t="shared" si="234"/>
        <v>Under</v>
      </c>
      <c r="G3716" s="26">
        <f t="shared" si="235"/>
        <v>20</v>
      </c>
    </row>
    <row r="3717" spans="1:7" ht="15" x14ac:dyDescent="0.25">
      <c r="A3717" s="1">
        <v>44385</v>
      </c>
      <c r="B3717" s="2">
        <v>0.85546296296296298</v>
      </c>
      <c r="C3717">
        <v>12</v>
      </c>
      <c r="D3717" s="24">
        <f t="shared" si="233"/>
        <v>12</v>
      </c>
      <c r="E3717" s="26" t="str">
        <f t="shared" si="236"/>
        <v>Under</v>
      </c>
      <c r="F3717" s="26" t="str">
        <f t="shared" si="234"/>
        <v>Under</v>
      </c>
      <c r="G3717" s="26">
        <f t="shared" si="235"/>
        <v>20</v>
      </c>
    </row>
    <row r="3718" spans="1:7" ht="15" x14ac:dyDescent="0.25">
      <c r="A3718" s="1">
        <v>44385</v>
      </c>
      <c r="B3718" s="2">
        <v>0.85553240740740744</v>
      </c>
      <c r="C3718">
        <v>15</v>
      </c>
      <c r="D3718" s="24">
        <f t="shared" si="233"/>
        <v>15</v>
      </c>
      <c r="E3718" s="26" t="str">
        <f t="shared" si="236"/>
        <v>Under</v>
      </c>
      <c r="F3718" s="26" t="str">
        <f t="shared" si="234"/>
        <v>Under</v>
      </c>
      <c r="G3718" s="26">
        <f t="shared" si="235"/>
        <v>20</v>
      </c>
    </row>
    <row r="3719" spans="1:7" ht="15" x14ac:dyDescent="0.25">
      <c r="A3719" s="1">
        <v>44385</v>
      </c>
      <c r="B3719" s="2">
        <v>0.85851851851851846</v>
      </c>
      <c r="C3719">
        <v>16</v>
      </c>
      <c r="D3719" s="24">
        <f t="shared" si="233"/>
        <v>16</v>
      </c>
      <c r="E3719" s="26" t="str">
        <f t="shared" si="236"/>
        <v>Under</v>
      </c>
      <c r="F3719" s="26" t="str">
        <f t="shared" si="234"/>
        <v>Under</v>
      </c>
      <c r="G3719" s="26">
        <f t="shared" si="235"/>
        <v>20</v>
      </c>
    </row>
    <row r="3720" spans="1:7" ht="15" x14ac:dyDescent="0.25">
      <c r="A3720" s="1">
        <v>44385</v>
      </c>
      <c r="B3720" s="2">
        <v>0.85898148148148146</v>
      </c>
      <c r="C3720">
        <v>17</v>
      </c>
      <c r="D3720" s="24">
        <f t="shared" si="233"/>
        <v>17</v>
      </c>
      <c r="E3720" s="26" t="str">
        <f t="shared" si="236"/>
        <v>Under</v>
      </c>
      <c r="F3720" s="26" t="str">
        <f t="shared" si="234"/>
        <v>Under</v>
      </c>
      <c r="G3720" s="26">
        <f t="shared" si="235"/>
        <v>20</v>
      </c>
    </row>
    <row r="3721" spans="1:7" ht="15" x14ac:dyDescent="0.25">
      <c r="A3721" s="1">
        <v>44385</v>
      </c>
      <c r="B3721" s="2">
        <v>0.85920138888888886</v>
      </c>
      <c r="C3721">
        <v>15</v>
      </c>
      <c r="D3721" s="24">
        <f t="shared" si="233"/>
        <v>15</v>
      </c>
      <c r="E3721" s="26" t="str">
        <f t="shared" si="236"/>
        <v>Under</v>
      </c>
      <c r="F3721" s="26" t="str">
        <f t="shared" si="234"/>
        <v>Under</v>
      </c>
      <c r="G3721" s="26">
        <f t="shared" si="235"/>
        <v>20</v>
      </c>
    </row>
    <row r="3722" spans="1:7" ht="15" x14ac:dyDescent="0.25">
      <c r="A3722" s="1">
        <v>44385</v>
      </c>
      <c r="B3722" s="2">
        <v>0.86079861111111111</v>
      </c>
      <c r="C3722">
        <v>14</v>
      </c>
      <c r="D3722" s="24">
        <f t="shared" si="233"/>
        <v>14</v>
      </c>
      <c r="E3722" s="26" t="str">
        <f t="shared" si="236"/>
        <v>Under</v>
      </c>
      <c r="F3722" s="26" t="str">
        <f t="shared" si="234"/>
        <v>Under</v>
      </c>
      <c r="G3722" s="26">
        <f t="shared" si="235"/>
        <v>20</v>
      </c>
    </row>
    <row r="3723" spans="1:7" ht="15" x14ac:dyDescent="0.25">
      <c r="A3723" s="1">
        <v>44385</v>
      </c>
      <c r="B3723" s="2">
        <v>0.86107638888888882</v>
      </c>
      <c r="C3723">
        <v>21</v>
      </c>
      <c r="D3723" s="24">
        <f t="shared" si="233"/>
        <v>21</v>
      </c>
      <c r="E3723" s="26" t="str">
        <f t="shared" si="236"/>
        <v>Under</v>
      </c>
      <c r="F3723" s="26" t="str">
        <f t="shared" si="234"/>
        <v>Over</v>
      </c>
      <c r="G3723" s="26">
        <f t="shared" si="235"/>
        <v>20</v>
      </c>
    </row>
    <row r="3724" spans="1:7" ht="15" x14ac:dyDescent="0.25">
      <c r="A3724" s="1">
        <v>44385</v>
      </c>
      <c r="B3724" s="2">
        <v>0.86392361111111116</v>
      </c>
      <c r="C3724">
        <v>12</v>
      </c>
      <c r="D3724" s="24">
        <f t="shared" si="233"/>
        <v>12</v>
      </c>
      <c r="E3724" s="26" t="str">
        <f t="shared" si="236"/>
        <v>Under</v>
      </c>
      <c r="F3724" s="26" t="str">
        <f t="shared" si="234"/>
        <v>Under</v>
      </c>
      <c r="G3724" s="26">
        <f t="shared" si="235"/>
        <v>20</v>
      </c>
    </row>
    <row r="3725" spans="1:7" ht="15" x14ac:dyDescent="0.25">
      <c r="A3725" s="1">
        <v>44385</v>
      </c>
      <c r="B3725" s="2">
        <v>0.86429398148148151</v>
      </c>
      <c r="C3725">
        <v>17</v>
      </c>
      <c r="D3725" s="24">
        <f t="shared" si="233"/>
        <v>17</v>
      </c>
      <c r="E3725" s="26" t="str">
        <f t="shared" si="236"/>
        <v>Under</v>
      </c>
      <c r="F3725" s="26" t="str">
        <f t="shared" si="234"/>
        <v>Under</v>
      </c>
      <c r="G3725" s="26">
        <f t="shared" si="235"/>
        <v>20</v>
      </c>
    </row>
    <row r="3726" spans="1:7" ht="15" x14ac:dyDescent="0.25">
      <c r="A3726" s="1">
        <v>44385</v>
      </c>
      <c r="B3726" s="2">
        <v>0.86552083333333341</v>
      </c>
      <c r="C3726">
        <v>12</v>
      </c>
      <c r="D3726" s="24">
        <f t="shared" si="233"/>
        <v>12</v>
      </c>
      <c r="E3726" s="26" t="str">
        <f t="shared" si="236"/>
        <v>Under</v>
      </c>
      <c r="F3726" s="26" t="str">
        <f t="shared" si="234"/>
        <v>Under</v>
      </c>
      <c r="G3726" s="26">
        <f t="shared" si="235"/>
        <v>20</v>
      </c>
    </row>
    <row r="3727" spans="1:7" ht="15" x14ac:dyDescent="0.25">
      <c r="A3727" s="1">
        <v>44385</v>
      </c>
      <c r="B3727" s="2">
        <v>0.86609953703703713</v>
      </c>
      <c r="C3727">
        <v>17</v>
      </c>
      <c r="D3727" s="24">
        <f t="shared" si="233"/>
        <v>17</v>
      </c>
      <c r="E3727" s="26" t="str">
        <f t="shared" si="236"/>
        <v>Under</v>
      </c>
      <c r="F3727" s="26" t="str">
        <f t="shared" si="234"/>
        <v>Under</v>
      </c>
      <c r="G3727" s="26">
        <f t="shared" si="235"/>
        <v>20</v>
      </c>
    </row>
    <row r="3728" spans="1:7" ht="15" x14ac:dyDescent="0.25">
      <c r="A3728" s="1">
        <v>44385</v>
      </c>
      <c r="B3728" s="2">
        <v>0.86828703703703702</v>
      </c>
      <c r="C3728">
        <v>18</v>
      </c>
      <c r="D3728" s="24">
        <f t="shared" si="233"/>
        <v>18</v>
      </c>
      <c r="E3728" s="26" t="str">
        <f t="shared" si="236"/>
        <v>Under</v>
      </c>
      <c r="F3728" s="26" t="str">
        <f t="shared" si="234"/>
        <v>Under</v>
      </c>
      <c r="G3728" s="26">
        <f t="shared" si="235"/>
        <v>20</v>
      </c>
    </row>
    <row r="3729" spans="1:7" ht="15" x14ac:dyDescent="0.25">
      <c r="A3729" s="1">
        <v>44385</v>
      </c>
      <c r="B3729" s="2">
        <v>0.86831018518518521</v>
      </c>
      <c r="C3729">
        <v>13</v>
      </c>
      <c r="D3729" s="24">
        <f t="shared" si="233"/>
        <v>13</v>
      </c>
      <c r="E3729" s="26" t="str">
        <f t="shared" si="236"/>
        <v>Under</v>
      </c>
      <c r="F3729" s="26" t="str">
        <f t="shared" si="234"/>
        <v>Under</v>
      </c>
      <c r="G3729" s="26">
        <f t="shared" si="235"/>
        <v>20</v>
      </c>
    </row>
    <row r="3730" spans="1:7" ht="15" x14ac:dyDescent="0.25">
      <c r="A3730" s="1">
        <v>44385</v>
      </c>
      <c r="B3730" s="2">
        <v>0.86862268518518526</v>
      </c>
      <c r="C3730">
        <v>11</v>
      </c>
      <c r="D3730" s="24">
        <f t="shared" si="233"/>
        <v>11</v>
      </c>
      <c r="E3730" s="26" t="str">
        <f t="shared" si="236"/>
        <v>Under</v>
      </c>
      <c r="F3730" s="26" t="str">
        <f t="shared" si="234"/>
        <v>Under</v>
      </c>
      <c r="G3730" s="26">
        <f t="shared" si="235"/>
        <v>20</v>
      </c>
    </row>
    <row r="3731" spans="1:7" ht="15" x14ac:dyDescent="0.25">
      <c r="A3731" s="1">
        <v>44385</v>
      </c>
      <c r="B3731" s="2">
        <v>0.86875000000000002</v>
      </c>
      <c r="C3731">
        <v>12</v>
      </c>
      <c r="D3731" s="24">
        <f t="shared" si="233"/>
        <v>12</v>
      </c>
      <c r="E3731" s="26" t="str">
        <f t="shared" si="236"/>
        <v>Under</v>
      </c>
      <c r="F3731" s="26" t="str">
        <f t="shared" si="234"/>
        <v>Under</v>
      </c>
      <c r="G3731" s="26">
        <f t="shared" si="235"/>
        <v>20</v>
      </c>
    </row>
    <row r="3732" spans="1:7" ht="15" x14ac:dyDescent="0.25">
      <c r="A3732" s="1">
        <v>44385</v>
      </c>
      <c r="B3732" s="2">
        <v>0.86990740740740735</v>
      </c>
      <c r="C3732">
        <v>12</v>
      </c>
      <c r="D3732" s="24">
        <f t="shared" si="233"/>
        <v>12</v>
      </c>
      <c r="E3732" s="26" t="str">
        <f t="shared" si="236"/>
        <v>Under</v>
      </c>
      <c r="F3732" s="26" t="str">
        <f t="shared" si="234"/>
        <v>Under</v>
      </c>
      <c r="G3732" s="26">
        <f t="shared" si="235"/>
        <v>20</v>
      </c>
    </row>
    <row r="3733" spans="1:7" ht="15" x14ac:dyDescent="0.25">
      <c r="A3733" s="1">
        <v>44385</v>
      </c>
      <c r="B3733" s="2">
        <v>0.87145833333333333</v>
      </c>
      <c r="C3733">
        <v>15</v>
      </c>
      <c r="D3733" s="24">
        <f t="shared" si="233"/>
        <v>15</v>
      </c>
      <c r="E3733" s="26" t="str">
        <f t="shared" si="236"/>
        <v>Under</v>
      </c>
      <c r="F3733" s="26" t="str">
        <f t="shared" si="234"/>
        <v>Under</v>
      </c>
      <c r="G3733" s="26">
        <f t="shared" si="235"/>
        <v>20</v>
      </c>
    </row>
    <row r="3734" spans="1:7" ht="15" x14ac:dyDescent="0.25">
      <c r="A3734" s="1">
        <v>44385</v>
      </c>
      <c r="B3734" s="2">
        <v>0.87570601851851848</v>
      </c>
      <c r="C3734">
        <v>14</v>
      </c>
      <c r="D3734" s="24">
        <f t="shared" si="233"/>
        <v>14</v>
      </c>
      <c r="E3734" s="26" t="str">
        <f t="shared" si="236"/>
        <v>Under</v>
      </c>
      <c r="F3734" s="26" t="str">
        <f t="shared" si="234"/>
        <v>Under</v>
      </c>
      <c r="G3734" s="26">
        <f t="shared" si="235"/>
        <v>21</v>
      </c>
    </row>
    <row r="3735" spans="1:7" ht="15" x14ac:dyDescent="0.25">
      <c r="A3735" s="1">
        <v>44385</v>
      </c>
      <c r="B3735" s="2">
        <v>0.8757638888888889</v>
      </c>
      <c r="C3735">
        <v>16</v>
      </c>
      <c r="D3735" s="24">
        <f t="shared" ref="D3735:D3798" si="237">IF(C3735="","",IF($B$9="mph",C3735,ROUND(C3735*0.6214,0)))</f>
        <v>16</v>
      </c>
      <c r="E3735" s="26" t="str">
        <f t="shared" si="236"/>
        <v>Under</v>
      </c>
      <c r="F3735" s="26" t="str">
        <f t="shared" ref="F3735:F3798" si="238">IF(D3735="","",IF(D3735&gt;$B$10,"Over","Under"))</f>
        <v>Under</v>
      </c>
      <c r="G3735" s="26">
        <f t="shared" ref="G3735:G3798" si="239">HOUR(B3735)</f>
        <v>21</v>
      </c>
    </row>
    <row r="3736" spans="1:7" ht="15" x14ac:dyDescent="0.25">
      <c r="A3736" s="1">
        <v>44385</v>
      </c>
      <c r="B3736" s="2">
        <v>0.87684027777777773</v>
      </c>
      <c r="C3736">
        <v>12</v>
      </c>
      <c r="D3736" s="24">
        <f t="shared" si="237"/>
        <v>12</v>
      </c>
      <c r="E3736" s="26" t="str">
        <f t="shared" ref="E3736:E3799" si="240">IF(D3736="","",IF(D3736&gt;$B$11,"Over","Under"))</f>
        <v>Under</v>
      </c>
      <c r="F3736" s="26" t="str">
        <f t="shared" si="238"/>
        <v>Under</v>
      </c>
      <c r="G3736" s="26">
        <f t="shared" si="239"/>
        <v>21</v>
      </c>
    </row>
    <row r="3737" spans="1:7" ht="15" x14ac:dyDescent="0.25">
      <c r="A3737" s="1">
        <v>44385</v>
      </c>
      <c r="B3737" s="2">
        <v>0.87715277777777778</v>
      </c>
      <c r="C3737">
        <v>17</v>
      </c>
      <c r="D3737" s="24">
        <f t="shared" si="237"/>
        <v>17</v>
      </c>
      <c r="E3737" s="26" t="str">
        <f t="shared" si="240"/>
        <v>Under</v>
      </c>
      <c r="F3737" s="26" t="str">
        <f t="shared" si="238"/>
        <v>Under</v>
      </c>
      <c r="G3737" s="26">
        <f t="shared" si="239"/>
        <v>21</v>
      </c>
    </row>
    <row r="3738" spans="1:7" ht="15" x14ac:dyDescent="0.25">
      <c r="A3738" s="1">
        <v>44385</v>
      </c>
      <c r="B3738" s="2">
        <v>0.87747685185185187</v>
      </c>
      <c r="C3738">
        <v>11</v>
      </c>
      <c r="D3738" s="24">
        <f t="shared" si="237"/>
        <v>11</v>
      </c>
      <c r="E3738" s="26" t="str">
        <f t="shared" si="240"/>
        <v>Under</v>
      </c>
      <c r="F3738" s="26" t="str">
        <f t="shared" si="238"/>
        <v>Under</v>
      </c>
      <c r="G3738" s="26">
        <f t="shared" si="239"/>
        <v>21</v>
      </c>
    </row>
    <row r="3739" spans="1:7" ht="15" x14ac:dyDescent="0.25">
      <c r="A3739" s="1">
        <v>44385</v>
      </c>
      <c r="B3739" s="2">
        <v>0.87783564814814818</v>
      </c>
      <c r="C3739">
        <v>21</v>
      </c>
      <c r="D3739" s="24">
        <f t="shared" si="237"/>
        <v>21</v>
      </c>
      <c r="E3739" s="26" t="str">
        <f t="shared" si="240"/>
        <v>Under</v>
      </c>
      <c r="F3739" s="26" t="str">
        <f t="shared" si="238"/>
        <v>Over</v>
      </c>
      <c r="G3739" s="26">
        <f t="shared" si="239"/>
        <v>21</v>
      </c>
    </row>
    <row r="3740" spans="1:7" ht="15" x14ac:dyDescent="0.25">
      <c r="A3740" s="1">
        <v>44385</v>
      </c>
      <c r="B3740" s="2">
        <v>0.87785879629629626</v>
      </c>
      <c r="C3740">
        <v>17</v>
      </c>
      <c r="D3740" s="24">
        <f t="shared" si="237"/>
        <v>17</v>
      </c>
      <c r="E3740" s="26" t="str">
        <f t="shared" si="240"/>
        <v>Under</v>
      </c>
      <c r="F3740" s="26" t="str">
        <f t="shared" si="238"/>
        <v>Under</v>
      </c>
      <c r="G3740" s="26">
        <f t="shared" si="239"/>
        <v>21</v>
      </c>
    </row>
    <row r="3741" spans="1:7" ht="15" x14ac:dyDescent="0.25">
      <c r="A3741" s="1">
        <v>44385</v>
      </c>
      <c r="B3741" s="2">
        <v>0.88011574074074073</v>
      </c>
      <c r="C3741">
        <v>15</v>
      </c>
      <c r="D3741" s="24">
        <f t="shared" si="237"/>
        <v>15</v>
      </c>
      <c r="E3741" s="26" t="str">
        <f t="shared" si="240"/>
        <v>Under</v>
      </c>
      <c r="F3741" s="26" t="str">
        <f t="shared" si="238"/>
        <v>Under</v>
      </c>
      <c r="G3741" s="26">
        <f t="shared" si="239"/>
        <v>21</v>
      </c>
    </row>
    <row r="3742" spans="1:7" ht="15" x14ac:dyDescent="0.25">
      <c r="A3742" s="1">
        <v>44385</v>
      </c>
      <c r="B3742" s="2">
        <v>0.8812268518518519</v>
      </c>
      <c r="C3742">
        <v>10</v>
      </c>
      <c r="D3742" s="24">
        <f t="shared" si="237"/>
        <v>10</v>
      </c>
      <c r="E3742" s="26" t="str">
        <f t="shared" si="240"/>
        <v>Under</v>
      </c>
      <c r="F3742" s="26" t="str">
        <f t="shared" si="238"/>
        <v>Under</v>
      </c>
      <c r="G3742" s="26">
        <f t="shared" si="239"/>
        <v>21</v>
      </c>
    </row>
    <row r="3743" spans="1:7" ht="15" x14ac:dyDescent="0.25">
      <c r="A3743" s="1">
        <v>44385</v>
      </c>
      <c r="B3743" s="2">
        <v>0.88219907407407405</v>
      </c>
      <c r="C3743">
        <v>16</v>
      </c>
      <c r="D3743" s="24">
        <f t="shared" si="237"/>
        <v>16</v>
      </c>
      <c r="E3743" s="26" t="str">
        <f t="shared" si="240"/>
        <v>Under</v>
      </c>
      <c r="F3743" s="26" t="str">
        <f t="shared" si="238"/>
        <v>Under</v>
      </c>
      <c r="G3743" s="26">
        <f t="shared" si="239"/>
        <v>21</v>
      </c>
    </row>
    <row r="3744" spans="1:7" ht="15" x14ac:dyDescent="0.25">
      <c r="A3744" s="1">
        <v>44385</v>
      </c>
      <c r="B3744" s="2">
        <v>0.88261574074074067</v>
      </c>
      <c r="C3744">
        <v>27</v>
      </c>
      <c r="D3744" s="24">
        <f t="shared" si="237"/>
        <v>27</v>
      </c>
      <c r="E3744" s="26" t="str">
        <f t="shared" si="240"/>
        <v>Over</v>
      </c>
      <c r="F3744" s="26" t="str">
        <f t="shared" si="238"/>
        <v>Over</v>
      </c>
      <c r="G3744" s="26">
        <f t="shared" si="239"/>
        <v>21</v>
      </c>
    </row>
    <row r="3745" spans="1:7" ht="15" x14ac:dyDescent="0.25">
      <c r="A3745" s="1">
        <v>44385</v>
      </c>
      <c r="B3745" s="2">
        <v>0.88806712962962964</v>
      </c>
      <c r="C3745">
        <v>16</v>
      </c>
      <c r="D3745" s="24">
        <f t="shared" si="237"/>
        <v>16</v>
      </c>
      <c r="E3745" s="26" t="str">
        <f t="shared" si="240"/>
        <v>Under</v>
      </c>
      <c r="F3745" s="26" t="str">
        <f t="shared" si="238"/>
        <v>Under</v>
      </c>
      <c r="G3745" s="26">
        <f t="shared" si="239"/>
        <v>21</v>
      </c>
    </row>
    <row r="3746" spans="1:7" ht="15" x14ac:dyDescent="0.25">
      <c r="A3746" s="1">
        <v>44385</v>
      </c>
      <c r="B3746" s="2">
        <v>0.88813657407407398</v>
      </c>
      <c r="C3746">
        <v>11</v>
      </c>
      <c r="D3746" s="24">
        <f t="shared" si="237"/>
        <v>11</v>
      </c>
      <c r="E3746" s="26" t="str">
        <f t="shared" si="240"/>
        <v>Under</v>
      </c>
      <c r="F3746" s="26" t="str">
        <f t="shared" si="238"/>
        <v>Under</v>
      </c>
      <c r="G3746" s="26">
        <f t="shared" si="239"/>
        <v>21</v>
      </c>
    </row>
    <row r="3747" spans="1:7" ht="15" x14ac:dyDescent="0.25">
      <c r="A3747" s="1">
        <v>44385</v>
      </c>
      <c r="B3747" s="2">
        <v>0.88877314814814812</v>
      </c>
      <c r="C3747">
        <v>18</v>
      </c>
      <c r="D3747" s="24">
        <f t="shared" si="237"/>
        <v>18</v>
      </c>
      <c r="E3747" s="26" t="str">
        <f t="shared" si="240"/>
        <v>Under</v>
      </c>
      <c r="F3747" s="26" t="str">
        <f t="shared" si="238"/>
        <v>Under</v>
      </c>
      <c r="G3747" s="26">
        <f t="shared" si="239"/>
        <v>21</v>
      </c>
    </row>
    <row r="3748" spans="1:7" ht="15" x14ac:dyDescent="0.25">
      <c r="A3748" s="1">
        <v>44385</v>
      </c>
      <c r="B3748" s="2">
        <v>0.88878472222222227</v>
      </c>
      <c r="C3748">
        <v>16</v>
      </c>
      <c r="D3748" s="24">
        <f t="shared" si="237"/>
        <v>16</v>
      </c>
      <c r="E3748" s="26" t="str">
        <f t="shared" si="240"/>
        <v>Under</v>
      </c>
      <c r="F3748" s="26" t="str">
        <f t="shared" si="238"/>
        <v>Under</v>
      </c>
      <c r="G3748" s="26">
        <f t="shared" si="239"/>
        <v>21</v>
      </c>
    </row>
    <row r="3749" spans="1:7" ht="15" x14ac:dyDescent="0.25">
      <c r="A3749" s="1">
        <v>44385</v>
      </c>
      <c r="B3749" s="2">
        <v>0.89422453703703697</v>
      </c>
      <c r="C3749">
        <v>19</v>
      </c>
      <c r="D3749" s="24">
        <f t="shared" si="237"/>
        <v>19</v>
      </c>
      <c r="E3749" s="26" t="str">
        <f t="shared" si="240"/>
        <v>Under</v>
      </c>
      <c r="F3749" s="26" t="str">
        <f t="shared" si="238"/>
        <v>Under</v>
      </c>
      <c r="G3749" s="26">
        <f t="shared" si="239"/>
        <v>21</v>
      </c>
    </row>
    <row r="3750" spans="1:7" ht="15" x14ac:dyDescent="0.25">
      <c r="A3750" s="1">
        <v>44385</v>
      </c>
      <c r="B3750" s="2">
        <v>0.89539351851851856</v>
      </c>
      <c r="C3750">
        <v>13</v>
      </c>
      <c r="D3750" s="24">
        <f t="shared" si="237"/>
        <v>13</v>
      </c>
      <c r="E3750" s="26" t="str">
        <f t="shared" si="240"/>
        <v>Under</v>
      </c>
      <c r="F3750" s="26" t="str">
        <f t="shared" si="238"/>
        <v>Under</v>
      </c>
      <c r="G3750" s="26">
        <f t="shared" si="239"/>
        <v>21</v>
      </c>
    </row>
    <row r="3751" spans="1:7" ht="15" x14ac:dyDescent="0.25">
      <c r="A3751" s="1">
        <v>44385</v>
      </c>
      <c r="B3751" s="2">
        <v>0.89688657407407402</v>
      </c>
      <c r="C3751">
        <v>29</v>
      </c>
      <c r="D3751" s="24">
        <f t="shared" si="237"/>
        <v>29</v>
      </c>
      <c r="E3751" s="26" t="str">
        <f t="shared" si="240"/>
        <v>Over</v>
      </c>
      <c r="F3751" s="26" t="str">
        <f t="shared" si="238"/>
        <v>Over</v>
      </c>
      <c r="G3751" s="26">
        <f t="shared" si="239"/>
        <v>21</v>
      </c>
    </row>
    <row r="3752" spans="1:7" ht="15" x14ac:dyDescent="0.25">
      <c r="A3752" s="1">
        <v>44385</v>
      </c>
      <c r="B3752" s="2">
        <v>0.89886574074074066</v>
      </c>
      <c r="C3752">
        <v>8</v>
      </c>
      <c r="D3752" s="24">
        <f t="shared" si="237"/>
        <v>8</v>
      </c>
      <c r="E3752" s="26" t="str">
        <f t="shared" si="240"/>
        <v>Under</v>
      </c>
      <c r="F3752" s="26" t="str">
        <f t="shared" si="238"/>
        <v>Under</v>
      </c>
      <c r="G3752" s="26">
        <f t="shared" si="239"/>
        <v>21</v>
      </c>
    </row>
    <row r="3753" spans="1:7" ht="15" x14ac:dyDescent="0.25">
      <c r="A3753" s="1">
        <v>44385</v>
      </c>
      <c r="B3753" s="2">
        <v>0.898900462962963</v>
      </c>
      <c r="C3753">
        <v>11</v>
      </c>
      <c r="D3753" s="24">
        <f t="shared" si="237"/>
        <v>11</v>
      </c>
      <c r="E3753" s="26" t="str">
        <f t="shared" si="240"/>
        <v>Under</v>
      </c>
      <c r="F3753" s="26" t="str">
        <f t="shared" si="238"/>
        <v>Under</v>
      </c>
      <c r="G3753" s="26">
        <f t="shared" si="239"/>
        <v>21</v>
      </c>
    </row>
    <row r="3754" spans="1:7" ht="15" x14ac:dyDescent="0.25">
      <c r="A3754" s="1">
        <v>44385</v>
      </c>
      <c r="B3754" s="2">
        <v>0.90003472222222225</v>
      </c>
      <c r="C3754">
        <v>14</v>
      </c>
      <c r="D3754" s="24">
        <f t="shared" si="237"/>
        <v>14</v>
      </c>
      <c r="E3754" s="26" t="str">
        <f t="shared" si="240"/>
        <v>Under</v>
      </c>
      <c r="F3754" s="26" t="str">
        <f t="shared" si="238"/>
        <v>Under</v>
      </c>
      <c r="G3754" s="26">
        <f t="shared" si="239"/>
        <v>21</v>
      </c>
    </row>
    <row r="3755" spans="1:7" ht="15" x14ac:dyDescent="0.25">
      <c r="A3755" s="1">
        <v>44385</v>
      </c>
      <c r="B3755" s="2">
        <v>0.90173611111111107</v>
      </c>
      <c r="C3755">
        <v>11</v>
      </c>
      <c r="D3755" s="24">
        <f t="shared" si="237"/>
        <v>11</v>
      </c>
      <c r="E3755" s="26" t="str">
        <f t="shared" si="240"/>
        <v>Under</v>
      </c>
      <c r="F3755" s="26" t="str">
        <f t="shared" si="238"/>
        <v>Under</v>
      </c>
      <c r="G3755" s="26">
        <f t="shared" si="239"/>
        <v>21</v>
      </c>
    </row>
    <row r="3756" spans="1:7" ht="15" x14ac:dyDescent="0.25">
      <c r="A3756" s="1">
        <v>44385</v>
      </c>
      <c r="B3756" s="2">
        <v>0.90377314814814813</v>
      </c>
      <c r="C3756">
        <v>12</v>
      </c>
      <c r="D3756" s="24">
        <f t="shared" si="237"/>
        <v>12</v>
      </c>
      <c r="E3756" s="26" t="str">
        <f t="shared" si="240"/>
        <v>Under</v>
      </c>
      <c r="F3756" s="26" t="str">
        <f t="shared" si="238"/>
        <v>Under</v>
      </c>
      <c r="G3756" s="26">
        <f t="shared" si="239"/>
        <v>21</v>
      </c>
    </row>
    <row r="3757" spans="1:7" ht="15" x14ac:dyDescent="0.25">
      <c r="A3757" s="1">
        <v>44385</v>
      </c>
      <c r="B3757" s="2">
        <v>0.90489583333333334</v>
      </c>
      <c r="C3757">
        <v>24</v>
      </c>
      <c r="D3757" s="24">
        <f t="shared" si="237"/>
        <v>24</v>
      </c>
      <c r="E3757" s="26" t="str">
        <f t="shared" si="240"/>
        <v>Under</v>
      </c>
      <c r="F3757" s="26" t="str">
        <f t="shared" si="238"/>
        <v>Over</v>
      </c>
      <c r="G3757" s="26">
        <f t="shared" si="239"/>
        <v>21</v>
      </c>
    </row>
    <row r="3758" spans="1:7" ht="15" x14ac:dyDescent="0.25">
      <c r="A3758" s="1">
        <v>44385</v>
      </c>
      <c r="B3758" s="2">
        <v>0.90696759259259263</v>
      </c>
      <c r="C3758">
        <v>20</v>
      </c>
      <c r="D3758" s="24">
        <f t="shared" si="237"/>
        <v>20</v>
      </c>
      <c r="E3758" s="26" t="str">
        <f t="shared" si="240"/>
        <v>Under</v>
      </c>
      <c r="F3758" s="26" t="str">
        <f t="shared" si="238"/>
        <v>Under</v>
      </c>
      <c r="G3758" s="26">
        <f t="shared" si="239"/>
        <v>21</v>
      </c>
    </row>
    <row r="3759" spans="1:7" ht="15" x14ac:dyDescent="0.25">
      <c r="A3759" s="1">
        <v>44385</v>
      </c>
      <c r="B3759" s="2">
        <v>0.9076157407407407</v>
      </c>
      <c r="C3759">
        <v>16</v>
      </c>
      <c r="D3759" s="24">
        <f t="shared" si="237"/>
        <v>16</v>
      </c>
      <c r="E3759" s="26" t="str">
        <f t="shared" si="240"/>
        <v>Under</v>
      </c>
      <c r="F3759" s="26" t="str">
        <f t="shared" si="238"/>
        <v>Under</v>
      </c>
      <c r="G3759" s="26">
        <f t="shared" si="239"/>
        <v>21</v>
      </c>
    </row>
    <row r="3760" spans="1:7" ht="15" x14ac:dyDescent="0.25">
      <c r="A3760" s="1">
        <v>44385</v>
      </c>
      <c r="B3760" s="2">
        <v>0.90936342592592589</v>
      </c>
      <c r="C3760">
        <v>14</v>
      </c>
      <c r="D3760" s="24">
        <f t="shared" si="237"/>
        <v>14</v>
      </c>
      <c r="E3760" s="26" t="str">
        <f t="shared" si="240"/>
        <v>Under</v>
      </c>
      <c r="F3760" s="26" t="str">
        <f t="shared" si="238"/>
        <v>Under</v>
      </c>
      <c r="G3760" s="26">
        <f t="shared" si="239"/>
        <v>21</v>
      </c>
    </row>
    <row r="3761" spans="1:7" ht="15" x14ac:dyDescent="0.25">
      <c r="A3761" s="1">
        <v>44385</v>
      </c>
      <c r="B3761" s="2">
        <v>0.90940972222222216</v>
      </c>
      <c r="C3761">
        <v>14</v>
      </c>
      <c r="D3761" s="24">
        <f t="shared" si="237"/>
        <v>14</v>
      </c>
      <c r="E3761" s="26" t="str">
        <f t="shared" si="240"/>
        <v>Under</v>
      </c>
      <c r="F3761" s="26" t="str">
        <f t="shared" si="238"/>
        <v>Under</v>
      </c>
      <c r="G3761" s="26">
        <f t="shared" si="239"/>
        <v>21</v>
      </c>
    </row>
    <row r="3762" spans="1:7" ht="15" x14ac:dyDescent="0.25">
      <c r="A3762" s="1">
        <v>44385</v>
      </c>
      <c r="B3762" s="2">
        <v>0.90997685185185195</v>
      </c>
      <c r="C3762">
        <v>16</v>
      </c>
      <c r="D3762" s="24">
        <f t="shared" si="237"/>
        <v>16</v>
      </c>
      <c r="E3762" s="26" t="str">
        <f t="shared" si="240"/>
        <v>Under</v>
      </c>
      <c r="F3762" s="26" t="str">
        <f t="shared" si="238"/>
        <v>Under</v>
      </c>
      <c r="G3762" s="26">
        <f t="shared" si="239"/>
        <v>21</v>
      </c>
    </row>
    <row r="3763" spans="1:7" ht="15" x14ac:dyDescent="0.25">
      <c r="A3763" s="1">
        <v>44385</v>
      </c>
      <c r="B3763" s="2">
        <v>0.91143518518518529</v>
      </c>
      <c r="C3763">
        <v>12</v>
      </c>
      <c r="D3763" s="24">
        <f t="shared" si="237"/>
        <v>12</v>
      </c>
      <c r="E3763" s="26" t="str">
        <f t="shared" si="240"/>
        <v>Under</v>
      </c>
      <c r="F3763" s="26" t="str">
        <f t="shared" si="238"/>
        <v>Under</v>
      </c>
      <c r="G3763" s="26">
        <f t="shared" si="239"/>
        <v>21</v>
      </c>
    </row>
    <row r="3764" spans="1:7" ht="15" x14ac:dyDescent="0.25">
      <c r="A3764" s="1">
        <v>44385</v>
      </c>
      <c r="B3764" s="2">
        <v>0.91240740740740733</v>
      </c>
      <c r="C3764">
        <v>14</v>
      </c>
      <c r="D3764" s="24">
        <f t="shared" si="237"/>
        <v>14</v>
      </c>
      <c r="E3764" s="26" t="str">
        <f t="shared" si="240"/>
        <v>Under</v>
      </c>
      <c r="F3764" s="26" t="str">
        <f t="shared" si="238"/>
        <v>Under</v>
      </c>
      <c r="G3764" s="26">
        <f t="shared" si="239"/>
        <v>21</v>
      </c>
    </row>
    <row r="3765" spans="1:7" ht="15" x14ac:dyDescent="0.25">
      <c r="A3765" s="1">
        <v>44385</v>
      </c>
      <c r="B3765" s="2">
        <v>0.91409722222222223</v>
      </c>
      <c r="C3765">
        <v>14</v>
      </c>
      <c r="D3765" s="24">
        <f t="shared" si="237"/>
        <v>14</v>
      </c>
      <c r="E3765" s="26" t="str">
        <f t="shared" si="240"/>
        <v>Under</v>
      </c>
      <c r="F3765" s="26" t="str">
        <f t="shared" si="238"/>
        <v>Under</v>
      </c>
      <c r="G3765" s="26">
        <f t="shared" si="239"/>
        <v>21</v>
      </c>
    </row>
    <row r="3766" spans="1:7" ht="15" x14ac:dyDescent="0.25">
      <c r="A3766" s="1">
        <v>44385</v>
      </c>
      <c r="B3766" s="2">
        <v>0.91587962962962965</v>
      </c>
      <c r="C3766">
        <v>15</v>
      </c>
      <c r="D3766" s="24">
        <f t="shared" si="237"/>
        <v>15</v>
      </c>
      <c r="E3766" s="26" t="str">
        <f t="shared" si="240"/>
        <v>Under</v>
      </c>
      <c r="F3766" s="26" t="str">
        <f t="shared" si="238"/>
        <v>Under</v>
      </c>
      <c r="G3766" s="26">
        <f t="shared" si="239"/>
        <v>21</v>
      </c>
    </row>
    <row r="3767" spans="1:7" ht="15" x14ac:dyDescent="0.25">
      <c r="A3767" s="1">
        <v>44385</v>
      </c>
      <c r="B3767" s="2">
        <v>0.91702546296296295</v>
      </c>
      <c r="C3767">
        <v>16</v>
      </c>
      <c r="D3767" s="24">
        <f t="shared" si="237"/>
        <v>16</v>
      </c>
      <c r="E3767" s="26" t="str">
        <f t="shared" si="240"/>
        <v>Under</v>
      </c>
      <c r="F3767" s="26" t="str">
        <f t="shared" si="238"/>
        <v>Under</v>
      </c>
      <c r="G3767" s="26">
        <f t="shared" si="239"/>
        <v>22</v>
      </c>
    </row>
    <row r="3768" spans="1:7" ht="15" x14ac:dyDescent="0.25">
      <c r="A3768" s="1">
        <v>44385</v>
      </c>
      <c r="B3768" s="2">
        <v>0.91947916666666663</v>
      </c>
      <c r="C3768">
        <v>15</v>
      </c>
      <c r="D3768" s="24">
        <f t="shared" si="237"/>
        <v>15</v>
      </c>
      <c r="E3768" s="26" t="str">
        <f t="shared" si="240"/>
        <v>Under</v>
      </c>
      <c r="F3768" s="26" t="str">
        <f t="shared" si="238"/>
        <v>Under</v>
      </c>
      <c r="G3768" s="26">
        <f t="shared" si="239"/>
        <v>22</v>
      </c>
    </row>
    <row r="3769" spans="1:7" ht="15" x14ac:dyDescent="0.25">
      <c r="A3769" s="1">
        <v>44385</v>
      </c>
      <c r="B3769" s="2">
        <v>0.92061342592592599</v>
      </c>
      <c r="C3769">
        <v>20</v>
      </c>
      <c r="D3769" s="24">
        <f t="shared" si="237"/>
        <v>20</v>
      </c>
      <c r="E3769" s="26" t="str">
        <f t="shared" si="240"/>
        <v>Under</v>
      </c>
      <c r="F3769" s="26" t="str">
        <f t="shared" si="238"/>
        <v>Under</v>
      </c>
      <c r="G3769" s="26">
        <f t="shared" si="239"/>
        <v>22</v>
      </c>
    </row>
    <row r="3770" spans="1:7" ht="15" x14ac:dyDescent="0.25">
      <c r="A3770" s="1">
        <v>44385</v>
      </c>
      <c r="B3770" s="2">
        <v>0.92268518518518527</v>
      </c>
      <c r="C3770">
        <v>20</v>
      </c>
      <c r="D3770" s="24">
        <f t="shared" si="237"/>
        <v>20</v>
      </c>
      <c r="E3770" s="26" t="str">
        <f t="shared" si="240"/>
        <v>Under</v>
      </c>
      <c r="F3770" s="26" t="str">
        <f t="shared" si="238"/>
        <v>Under</v>
      </c>
      <c r="G3770" s="26">
        <f t="shared" si="239"/>
        <v>22</v>
      </c>
    </row>
    <row r="3771" spans="1:7" ht="15" x14ac:dyDescent="0.25">
      <c r="A3771" s="1">
        <v>44385</v>
      </c>
      <c r="B3771" s="2">
        <v>0.92365740740740743</v>
      </c>
      <c r="C3771">
        <v>12</v>
      </c>
      <c r="D3771" s="24">
        <f t="shared" si="237"/>
        <v>12</v>
      </c>
      <c r="E3771" s="26" t="str">
        <f t="shared" si="240"/>
        <v>Under</v>
      </c>
      <c r="F3771" s="26" t="str">
        <f t="shared" si="238"/>
        <v>Under</v>
      </c>
      <c r="G3771" s="26">
        <f t="shared" si="239"/>
        <v>22</v>
      </c>
    </row>
    <row r="3772" spans="1:7" ht="15" x14ac:dyDescent="0.25">
      <c r="A3772" s="1">
        <v>44385</v>
      </c>
      <c r="B3772" s="2">
        <v>0.92466435185185192</v>
      </c>
      <c r="C3772">
        <v>19</v>
      </c>
      <c r="D3772" s="24">
        <f t="shared" si="237"/>
        <v>19</v>
      </c>
      <c r="E3772" s="26" t="str">
        <f t="shared" si="240"/>
        <v>Under</v>
      </c>
      <c r="F3772" s="26" t="str">
        <f t="shared" si="238"/>
        <v>Under</v>
      </c>
      <c r="G3772" s="26">
        <f t="shared" si="239"/>
        <v>22</v>
      </c>
    </row>
    <row r="3773" spans="1:7" ht="15" x14ac:dyDescent="0.25">
      <c r="A3773" s="1">
        <v>44385</v>
      </c>
      <c r="B3773" s="2">
        <v>0.92685185185185182</v>
      </c>
      <c r="C3773">
        <v>17</v>
      </c>
      <c r="D3773" s="24">
        <f t="shared" si="237"/>
        <v>17</v>
      </c>
      <c r="E3773" s="26" t="str">
        <f t="shared" si="240"/>
        <v>Under</v>
      </c>
      <c r="F3773" s="26" t="str">
        <f t="shared" si="238"/>
        <v>Under</v>
      </c>
      <c r="G3773" s="26">
        <f t="shared" si="239"/>
        <v>22</v>
      </c>
    </row>
    <row r="3774" spans="1:7" ht="15" x14ac:dyDescent="0.25">
      <c r="A3774" s="1">
        <v>44385</v>
      </c>
      <c r="B3774" s="2">
        <v>0.926875</v>
      </c>
      <c r="C3774">
        <v>15</v>
      </c>
      <c r="D3774" s="24">
        <f t="shared" si="237"/>
        <v>15</v>
      </c>
      <c r="E3774" s="26" t="str">
        <f t="shared" si="240"/>
        <v>Under</v>
      </c>
      <c r="F3774" s="26" t="str">
        <f t="shared" si="238"/>
        <v>Under</v>
      </c>
      <c r="G3774" s="26">
        <f t="shared" si="239"/>
        <v>22</v>
      </c>
    </row>
    <row r="3775" spans="1:7" ht="15" x14ac:dyDescent="0.25">
      <c r="A3775" s="1">
        <v>44385</v>
      </c>
      <c r="B3775" s="2">
        <v>0.92726851851851855</v>
      </c>
      <c r="C3775">
        <v>16</v>
      </c>
      <c r="D3775" s="24">
        <f t="shared" si="237"/>
        <v>16</v>
      </c>
      <c r="E3775" s="26" t="str">
        <f t="shared" si="240"/>
        <v>Under</v>
      </c>
      <c r="F3775" s="26" t="str">
        <f t="shared" si="238"/>
        <v>Under</v>
      </c>
      <c r="G3775" s="26">
        <f t="shared" si="239"/>
        <v>22</v>
      </c>
    </row>
    <row r="3776" spans="1:7" ht="15" x14ac:dyDescent="0.25">
      <c r="A3776" s="1">
        <v>44385</v>
      </c>
      <c r="B3776" s="2">
        <v>0.92729166666666663</v>
      </c>
      <c r="C3776">
        <v>15</v>
      </c>
      <c r="D3776" s="24">
        <f t="shared" si="237"/>
        <v>15</v>
      </c>
      <c r="E3776" s="26" t="str">
        <f t="shared" si="240"/>
        <v>Under</v>
      </c>
      <c r="F3776" s="26" t="str">
        <f t="shared" si="238"/>
        <v>Under</v>
      </c>
      <c r="G3776" s="26">
        <f t="shared" si="239"/>
        <v>22</v>
      </c>
    </row>
    <row r="3777" spans="1:7" ht="15" x14ac:dyDescent="0.25">
      <c r="A3777" s="1">
        <v>44385</v>
      </c>
      <c r="B3777" s="2">
        <v>0.92795138888888884</v>
      </c>
      <c r="C3777">
        <v>14</v>
      </c>
      <c r="D3777" s="24">
        <f t="shared" si="237"/>
        <v>14</v>
      </c>
      <c r="E3777" s="26" t="str">
        <f t="shared" si="240"/>
        <v>Under</v>
      </c>
      <c r="F3777" s="26" t="str">
        <f t="shared" si="238"/>
        <v>Under</v>
      </c>
      <c r="G3777" s="26">
        <f t="shared" si="239"/>
        <v>22</v>
      </c>
    </row>
    <row r="3778" spans="1:7" ht="15" x14ac:dyDescent="0.25">
      <c r="A3778" s="1">
        <v>44385</v>
      </c>
      <c r="B3778" s="2">
        <v>0.93804398148148149</v>
      </c>
      <c r="C3778">
        <v>20</v>
      </c>
      <c r="D3778" s="24">
        <f t="shared" si="237"/>
        <v>20</v>
      </c>
      <c r="E3778" s="26" t="str">
        <f t="shared" si="240"/>
        <v>Under</v>
      </c>
      <c r="F3778" s="26" t="str">
        <f t="shared" si="238"/>
        <v>Under</v>
      </c>
      <c r="G3778" s="26">
        <f t="shared" si="239"/>
        <v>22</v>
      </c>
    </row>
    <row r="3779" spans="1:7" ht="15" x14ac:dyDescent="0.25">
      <c r="A3779" s="1">
        <v>44385</v>
      </c>
      <c r="B3779" s="2">
        <v>0.94049768518518517</v>
      </c>
      <c r="C3779">
        <v>12</v>
      </c>
      <c r="D3779" s="24">
        <f t="shared" si="237"/>
        <v>12</v>
      </c>
      <c r="E3779" s="26" t="str">
        <f t="shared" si="240"/>
        <v>Under</v>
      </c>
      <c r="F3779" s="26" t="str">
        <f t="shared" si="238"/>
        <v>Under</v>
      </c>
      <c r="G3779" s="26">
        <f t="shared" si="239"/>
        <v>22</v>
      </c>
    </row>
    <row r="3780" spans="1:7" ht="15" x14ac:dyDescent="0.25">
      <c r="A3780" s="1">
        <v>44385</v>
      </c>
      <c r="B3780" s="2">
        <v>0.95020833333333332</v>
      </c>
      <c r="C3780">
        <v>12</v>
      </c>
      <c r="D3780" s="24">
        <f t="shared" si="237"/>
        <v>12</v>
      </c>
      <c r="E3780" s="26" t="str">
        <f t="shared" si="240"/>
        <v>Under</v>
      </c>
      <c r="F3780" s="26" t="str">
        <f t="shared" si="238"/>
        <v>Under</v>
      </c>
      <c r="G3780" s="26">
        <f t="shared" si="239"/>
        <v>22</v>
      </c>
    </row>
    <row r="3781" spans="1:7" ht="15" x14ac:dyDescent="0.25">
      <c r="A3781" s="1">
        <v>44385</v>
      </c>
      <c r="B3781" s="2">
        <v>0.95708333333333329</v>
      </c>
      <c r="C3781">
        <v>13</v>
      </c>
      <c r="D3781" s="24">
        <f t="shared" si="237"/>
        <v>13</v>
      </c>
      <c r="E3781" s="26" t="str">
        <f t="shared" si="240"/>
        <v>Under</v>
      </c>
      <c r="F3781" s="26" t="str">
        <f t="shared" si="238"/>
        <v>Under</v>
      </c>
      <c r="G3781" s="26">
        <f t="shared" si="239"/>
        <v>22</v>
      </c>
    </row>
    <row r="3782" spans="1:7" ht="15" x14ac:dyDescent="0.25">
      <c r="A3782" s="1">
        <v>44385</v>
      </c>
      <c r="B3782" s="2">
        <v>0.96364583333333342</v>
      </c>
      <c r="C3782">
        <v>17</v>
      </c>
      <c r="D3782" s="24">
        <f t="shared" si="237"/>
        <v>17</v>
      </c>
      <c r="E3782" s="26" t="str">
        <f t="shared" si="240"/>
        <v>Under</v>
      </c>
      <c r="F3782" s="26" t="str">
        <f t="shared" si="238"/>
        <v>Under</v>
      </c>
      <c r="G3782" s="26">
        <f t="shared" si="239"/>
        <v>23</v>
      </c>
    </row>
    <row r="3783" spans="1:7" ht="15" x14ac:dyDescent="0.25">
      <c r="A3783" s="1">
        <v>44385</v>
      </c>
      <c r="B3783" s="2">
        <v>0.96391203703703709</v>
      </c>
      <c r="C3783">
        <v>21</v>
      </c>
      <c r="D3783" s="24">
        <f t="shared" si="237"/>
        <v>21</v>
      </c>
      <c r="E3783" s="26" t="str">
        <f t="shared" si="240"/>
        <v>Under</v>
      </c>
      <c r="F3783" s="26" t="str">
        <f t="shared" si="238"/>
        <v>Over</v>
      </c>
      <c r="G3783" s="26">
        <f t="shared" si="239"/>
        <v>23</v>
      </c>
    </row>
    <row r="3784" spans="1:7" ht="15" x14ac:dyDescent="0.25">
      <c r="A3784" s="1">
        <v>44385</v>
      </c>
      <c r="B3784" s="2">
        <v>0.96392361111111102</v>
      </c>
      <c r="C3784">
        <v>21</v>
      </c>
      <c r="D3784" s="24">
        <f t="shared" si="237"/>
        <v>21</v>
      </c>
      <c r="E3784" s="26" t="str">
        <f t="shared" si="240"/>
        <v>Under</v>
      </c>
      <c r="F3784" s="26" t="str">
        <f t="shared" si="238"/>
        <v>Over</v>
      </c>
      <c r="G3784" s="26">
        <f t="shared" si="239"/>
        <v>23</v>
      </c>
    </row>
    <row r="3785" spans="1:7" ht="15" x14ac:dyDescent="0.25">
      <c r="A3785" s="1">
        <v>44385</v>
      </c>
      <c r="B3785" s="2">
        <v>0.96937499999999999</v>
      </c>
      <c r="C3785">
        <v>27</v>
      </c>
      <c r="D3785" s="24">
        <f t="shared" si="237"/>
        <v>27</v>
      </c>
      <c r="E3785" s="26" t="str">
        <f t="shared" si="240"/>
        <v>Over</v>
      </c>
      <c r="F3785" s="26" t="str">
        <f t="shared" si="238"/>
        <v>Over</v>
      </c>
      <c r="G3785" s="26">
        <f t="shared" si="239"/>
        <v>23</v>
      </c>
    </row>
    <row r="3786" spans="1:7" ht="15" x14ac:dyDescent="0.25">
      <c r="A3786" s="1">
        <v>44385</v>
      </c>
      <c r="B3786" s="2">
        <v>0.96939814814814806</v>
      </c>
      <c r="C3786">
        <v>26</v>
      </c>
      <c r="D3786" s="24">
        <f t="shared" si="237"/>
        <v>26</v>
      </c>
      <c r="E3786" s="26" t="str">
        <f t="shared" si="240"/>
        <v>Over</v>
      </c>
      <c r="F3786" s="26" t="str">
        <f t="shared" si="238"/>
        <v>Over</v>
      </c>
      <c r="G3786" s="26">
        <f t="shared" si="239"/>
        <v>23</v>
      </c>
    </row>
    <row r="3787" spans="1:7" ht="15" x14ac:dyDescent="0.25">
      <c r="A3787" s="1">
        <v>44385</v>
      </c>
      <c r="B3787" s="2">
        <v>0.97592592592592586</v>
      </c>
      <c r="C3787">
        <v>18</v>
      </c>
      <c r="D3787" s="24">
        <f t="shared" si="237"/>
        <v>18</v>
      </c>
      <c r="E3787" s="26" t="str">
        <f t="shared" si="240"/>
        <v>Under</v>
      </c>
      <c r="F3787" s="26" t="str">
        <f t="shared" si="238"/>
        <v>Under</v>
      </c>
      <c r="G3787" s="26">
        <f t="shared" si="239"/>
        <v>23</v>
      </c>
    </row>
    <row r="3788" spans="1:7" ht="15" x14ac:dyDescent="0.25">
      <c r="A3788" s="1">
        <v>44385</v>
      </c>
      <c r="B3788" s="2">
        <v>0.99408564814814815</v>
      </c>
      <c r="C3788">
        <v>26</v>
      </c>
      <c r="D3788" s="24">
        <f t="shared" si="237"/>
        <v>26</v>
      </c>
      <c r="E3788" s="26" t="str">
        <f t="shared" si="240"/>
        <v>Over</v>
      </c>
      <c r="F3788" s="26" t="str">
        <f t="shared" si="238"/>
        <v>Over</v>
      </c>
      <c r="G3788" s="26">
        <f t="shared" si="239"/>
        <v>23</v>
      </c>
    </row>
    <row r="3789" spans="1:7" ht="15" x14ac:dyDescent="0.25">
      <c r="A3789" s="1">
        <v>44386</v>
      </c>
      <c r="B3789" s="2">
        <v>5.6712962962962956E-4</v>
      </c>
      <c r="C3789">
        <v>16</v>
      </c>
      <c r="D3789" s="24">
        <f t="shared" si="237"/>
        <v>16</v>
      </c>
      <c r="E3789" s="26" t="str">
        <f t="shared" si="240"/>
        <v>Under</v>
      </c>
      <c r="F3789" s="26" t="str">
        <f t="shared" si="238"/>
        <v>Under</v>
      </c>
      <c r="G3789" s="26">
        <f t="shared" si="239"/>
        <v>0</v>
      </c>
    </row>
    <row r="3790" spans="1:7" ht="15" x14ac:dyDescent="0.25">
      <c r="A3790" s="1">
        <v>44386</v>
      </c>
      <c r="B3790" s="2">
        <v>2.8124999999999995E-3</v>
      </c>
      <c r="C3790">
        <v>12</v>
      </c>
      <c r="D3790" s="24">
        <f t="shared" si="237"/>
        <v>12</v>
      </c>
      <c r="E3790" s="26" t="str">
        <f t="shared" si="240"/>
        <v>Under</v>
      </c>
      <c r="F3790" s="26" t="str">
        <f t="shared" si="238"/>
        <v>Under</v>
      </c>
      <c r="G3790" s="26">
        <f t="shared" si="239"/>
        <v>0</v>
      </c>
    </row>
    <row r="3791" spans="1:7" ht="15" x14ac:dyDescent="0.25">
      <c r="A3791" s="1">
        <v>44386</v>
      </c>
      <c r="B3791" s="2">
        <v>0.20688657407407407</v>
      </c>
      <c r="C3791">
        <v>24</v>
      </c>
      <c r="D3791" s="24">
        <f t="shared" si="237"/>
        <v>24</v>
      </c>
      <c r="E3791" s="26" t="str">
        <f t="shared" si="240"/>
        <v>Under</v>
      </c>
      <c r="F3791" s="26" t="str">
        <f t="shared" si="238"/>
        <v>Over</v>
      </c>
      <c r="G3791" s="26">
        <f t="shared" si="239"/>
        <v>4</v>
      </c>
    </row>
    <row r="3792" spans="1:7" ht="15" x14ac:dyDescent="0.25">
      <c r="A3792" s="1">
        <v>44386</v>
      </c>
      <c r="B3792" s="2">
        <v>0.21471064814814814</v>
      </c>
      <c r="C3792">
        <v>17</v>
      </c>
      <c r="D3792" s="24">
        <f t="shared" si="237"/>
        <v>17</v>
      </c>
      <c r="E3792" s="26" t="str">
        <f t="shared" si="240"/>
        <v>Under</v>
      </c>
      <c r="F3792" s="26" t="str">
        <f t="shared" si="238"/>
        <v>Under</v>
      </c>
      <c r="G3792" s="26">
        <f t="shared" si="239"/>
        <v>5</v>
      </c>
    </row>
    <row r="3793" spans="1:7" ht="15" x14ac:dyDescent="0.25">
      <c r="A3793" s="1">
        <v>44386</v>
      </c>
      <c r="B3793" s="2">
        <v>0.22456018518518517</v>
      </c>
      <c r="C3793">
        <v>18</v>
      </c>
      <c r="D3793" s="24">
        <f t="shared" si="237"/>
        <v>18</v>
      </c>
      <c r="E3793" s="26" t="str">
        <f t="shared" si="240"/>
        <v>Under</v>
      </c>
      <c r="F3793" s="26" t="str">
        <f t="shared" si="238"/>
        <v>Under</v>
      </c>
      <c r="G3793" s="26">
        <f t="shared" si="239"/>
        <v>5</v>
      </c>
    </row>
    <row r="3794" spans="1:7" ht="15" x14ac:dyDescent="0.25">
      <c r="A3794" s="1">
        <v>44386</v>
      </c>
      <c r="B3794" s="2">
        <v>0.22660879629629629</v>
      </c>
      <c r="C3794">
        <v>17</v>
      </c>
      <c r="D3794" s="24">
        <f t="shared" si="237"/>
        <v>17</v>
      </c>
      <c r="E3794" s="26" t="str">
        <f t="shared" si="240"/>
        <v>Under</v>
      </c>
      <c r="F3794" s="26" t="str">
        <f t="shared" si="238"/>
        <v>Under</v>
      </c>
      <c r="G3794" s="26">
        <f t="shared" si="239"/>
        <v>5</v>
      </c>
    </row>
    <row r="3795" spans="1:7" ht="15" x14ac:dyDescent="0.25">
      <c r="A3795" s="1">
        <v>44386</v>
      </c>
      <c r="B3795" s="2">
        <v>0.23914351851851853</v>
      </c>
      <c r="C3795">
        <v>15</v>
      </c>
      <c r="D3795" s="24">
        <f t="shared" si="237"/>
        <v>15</v>
      </c>
      <c r="E3795" s="26" t="str">
        <f t="shared" si="240"/>
        <v>Under</v>
      </c>
      <c r="F3795" s="26" t="str">
        <f t="shared" si="238"/>
        <v>Under</v>
      </c>
      <c r="G3795" s="26">
        <f t="shared" si="239"/>
        <v>5</v>
      </c>
    </row>
    <row r="3796" spans="1:7" ht="15" x14ac:dyDescent="0.25">
      <c r="A3796" s="1">
        <v>44386</v>
      </c>
      <c r="B3796" s="2">
        <v>0.26142361111111112</v>
      </c>
      <c r="C3796">
        <v>16</v>
      </c>
      <c r="D3796" s="24">
        <f t="shared" si="237"/>
        <v>16</v>
      </c>
      <c r="E3796" s="26" t="str">
        <f t="shared" si="240"/>
        <v>Under</v>
      </c>
      <c r="F3796" s="26" t="str">
        <f t="shared" si="238"/>
        <v>Under</v>
      </c>
      <c r="G3796" s="26">
        <f t="shared" si="239"/>
        <v>6</v>
      </c>
    </row>
    <row r="3797" spans="1:7" ht="15" x14ac:dyDescent="0.25">
      <c r="A3797" s="1">
        <v>44386</v>
      </c>
      <c r="B3797" s="2">
        <v>0.26144675925925925</v>
      </c>
      <c r="C3797">
        <v>16</v>
      </c>
      <c r="D3797" s="24">
        <f t="shared" si="237"/>
        <v>16</v>
      </c>
      <c r="E3797" s="26" t="str">
        <f t="shared" si="240"/>
        <v>Under</v>
      </c>
      <c r="F3797" s="26" t="str">
        <f t="shared" si="238"/>
        <v>Under</v>
      </c>
      <c r="G3797" s="26">
        <f t="shared" si="239"/>
        <v>6</v>
      </c>
    </row>
    <row r="3798" spans="1:7" ht="15" x14ac:dyDescent="0.25">
      <c r="A3798" s="1">
        <v>44386</v>
      </c>
      <c r="B3798" s="2">
        <v>0.27413194444444444</v>
      </c>
      <c r="C3798">
        <v>16</v>
      </c>
      <c r="D3798" s="24">
        <f t="shared" si="237"/>
        <v>16</v>
      </c>
      <c r="E3798" s="26" t="str">
        <f t="shared" si="240"/>
        <v>Under</v>
      </c>
      <c r="F3798" s="26" t="str">
        <f t="shared" si="238"/>
        <v>Under</v>
      </c>
      <c r="G3798" s="26">
        <f t="shared" si="239"/>
        <v>6</v>
      </c>
    </row>
    <row r="3799" spans="1:7" ht="15" x14ac:dyDescent="0.25">
      <c r="A3799" s="1">
        <v>44386</v>
      </c>
      <c r="B3799" s="2">
        <v>0.27569444444444446</v>
      </c>
      <c r="C3799">
        <v>16</v>
      </c>
      <c r="D3799" s="24">
        <f t="shared" ref="D3799:D3862" si="241">IF(C3799="","",IF($B$9="mph",C3799,ROUND(C3799*0.6214,0)))</f>
        <v>16</v>
      </c>
      <c r="E3799" s="26" t="str">
        <f t="shared" si="240"/>
        <v>Under</v>
      </c>
      <c r="F3799" s="26" t="str">
        <f t="shared" ref="F3799:F3862" si="242">IF(D3799="","",IF(D3799&gt;$B$10,"Over","Under"))</f>
        <v>Under</v>
      </c>
      <c r="G3799" s="26">
        <f t="shared" ref="G3799:G3862" si="243">HOUR(B3799)</f>
        <v>6</v>
      </c>
    </row>
    <row r="3800" spans="1:7" ht="15" x14ac:dyDescent="0.25">
      <c r="A3800" s="1">
        <v>44386</v>
      </c>
      <c r="B3800" s="2">
        <v>0.2757060185185185</v>
      </c>
      <c r="C3800">
        <v>15</v>
      </c>
      <c r="D3800" s="24">
        <f t="shared" si="241"/>
        <v>15</v>
      </c>
      <c r="E3800" s="26" t="str">
        <f t="shared" ref="E3800:E3863" si="244">IF(D3800="","",IF(D3800&gt;$B$11,"Over","Under"))</f>
        <v>Under</v>
      </c>
      <c r="F3800" s="26" t="str">
        <f t="shared" si="242"/>
        <v>Under</v>
      </c>
      <c r="G3800" s="26">
        <f t="shared" si="243"/>
        <v>6</v>
      </c>
    </row>
    <row r="3801" spans="1:7" ht="15" x14ac:dyDescent="0.25">
      <c r="A3801" s="1">
        <v>44386</v>
      </c>
      <c r="B3801" s="2">
        <v>0.27781250000000002</v>
      </c>
      <c r="C3801">
        <v>21</v>
      </c>
      <c r="D3801" s="24">
        <f t="shared" si="241"/>
        <v>21</v>
      </c>
      <c r="E3801" s="26" t="str">
        <f t="shared" si="244"/>
        <v>Under</v>
      </c>
      <c r="F3801" s="26" t="str">
        <f t="shared" si="242"/>
        <v>Over</v>
      </c>
      <c r="G3801" s="26">
        <f t="shared" si="243"/>
        <v>6</v>
      </c>
    </row>
    <row r="3802" spans="1:7" ht="15" x14ac:dyDescent="0.25">
      <c r="A3802" s="1">
        <v>44386</v>
      </c>
      <c r="B3802" s="2">
        <v>0.27994212962962961</v>
      </c>
      <c r="C3802">
        <v>13</v>
      </c>
      <c r="D3802" s="24">
        <f t="shared" si="241"/>
        <v>13</v>
      </c>
      <c r="E3802" s="26" t="str">
        <f t="shared" si="244"/>
        <v>Under</v>
      </c>
      <c r="F3802" s="26" t="str">
        <f t="shared" si="242"/>
        <v>Under</v>
      </c>
      <c r="G3802" s="26">
        <f t="shared" si="243"/>
        <v>6</v>
      </c>
    </row>
    <row r="3803" spans="1:7" ht="15" x14ac:dyDescent="0.25">
      <c r="A3803" s="1">
        <v>44386</v>
      </c>
      <c r="B3803" s="2">
        <v>0.28057870370370369</v>
      </c>
      <c r="C3803">
        <v>22</v>
      </c>
      <c r="D3803" s="24">
        <f t="shared" si="241"/>
        <v>22</v>
      </c>
      <c r="E3803" s="26" t="str">
        <f t="shared" si="244"/>
        <v>Under</v>
      </c>
      <c r="F3803" s="26" t="str">
        <f t="shared" si="242"/>
        <v>Over</v>
      </c>
      <c r="G3803" s="26">
        <f t="shared" si="243"/>
        <v>6</v>
      </c>
    </row>
    <row r="3804" spans="1:7" ht="15" x14ac:dyDescent="0.25">
      <c r="A3804" s="1">
        <v>44386</v>
      </c>
      <c r="B3804" s="2">
        <v>0.28145833333333331</v>
      </c>
      <c r="C3804">
        <v>17</v>
      </c>
      <c r="D3804" s="24">
        <f t="shared" si="241"/>
        <v>17</v>
      </c>
      <c r="E3804" s="26" t="str">
        <f t="shared" si="244"/>
        <v>Under</v>
      </c>
      <c r="F3804" s="26" t="str">
        <f t="shared" si="242"/>
        <v>Under</v>
      </c>
      <c r="G3804" s="26">
        <f t="shared" si="243"/>
        <v>6</v>
      </c>
    </row>
    <row r="3805" spans="1:7" ht="15" x14ac:dyDescent="0.25">
      <c r="A3805" s="1">
        <v>44386</v>
      </c>
      <c r="B3805" s="2">
        <v>0.28167824074074072</v>
      </c>
      <c r="C3805">
        <v>17</v>
      </c>
      <c r="D3805" s="24">
        <f t="shared" si="241"/>
        <v>17</v>
      </c>
      <c r="E3805" s="26" t="str">
        <f t="shared" si="244"/>
        <v>Under</v>
      </c>
      <c r="F3805" s="26" t="str">
        <f t="shared" si="242"/>
        <v>Under</v>
      </c>
      <c r="G3805" s="26">
        <f t="shared" si="243"/>
        <v>6</v>
      </c>
    </row>
    <row r="3806" spans="1:7" ht="15" x14ac:dyDescent="0.25">
      <c r="A3806" s="1">
        <v>44386</v>
      </c>
      <c r="B3806" s="2">
        <v>0.28186342592592589</v>
      </c>
      <c r="C3806">
        <v>15</v>
      </c>
      <c r="D3806" s="24">
        <f t="shared" si="241"/>
        <v>15</v>
      </c>
      <c r="E3806" s="26" t="str">
        <f t="shared" si="244"/>
        <v>Under</v>
      </c>
      <c r="F3806" s="26" t="str">
        <f t="shared" si="242"/>
        <v>Under</v>
      </c>
      <c r="G3806" s="26">
        <f t="shared" si="243"/>
        <v>6</v>
      </c>
    </row>
    <row r="3807" spans="1:7" ht="15" x14ac:dyDescent="0.25">
      <c r="A3807" s="1">
        <v>44386</v>
      </c>
      <c r="B3807" s="2">
        <v>0.28413194444444445</v>
      </c>
      <c r="C3807">
        <v>17</v>
      </c>
      <c r="D3807" s="24">
        <f t="shared" si="241"/>
        <v>17</v>
      </c>
      <c r="E3807" s="26" t="str">
        <f t="shared" si="244"/>
        <v>Under</v>
      </c>
      <c r="F3807" s="26" t="str">
        <f t="shared" si="242"/>
        <v>Under</v>
      </c>
      <c r="G3807" s="26">
        <f t="shared" si="243"/>
        <v>6</v>
      </c>
    </row>
    <row r="3808" spans="1:7" ht="15" x14ac:dyDescent="0.25">
      <c r="A3808" s="1">
        <v>44386</v>
      </c>
      <c r="B3808" s="2">
        <v>0.28703703703703703</v>
      </c>
      <c r="C3808">
        <v>16</v>
      </c>
      <c r="D3808" s="24">
        <f t="shared" si="241"/>
        <v>16</v>
      </c>
      <c r="E3808" s="26" t="str">
        <f t="shared" si="244"/>
        <v>Under</v>
      </c>
      <c r="F3808" s="26" t="str">
        <f t="shared" si="242"/>
        <v>Under</v>
      </c>
      <c r="G3808" s="26">
        <f t="shared" si="243"/>
        <v>6</v>
      </c>
    </row>
    <row r="3809" spans="1:7" ht="15" x14ac:dyDescent="0.25">
      <c r="A3809" s="1">
        <v>44386</v>
      </c>
      <c r="B3809" s="2">
        <v>0.28870370370370368</v>
      </c>
      <c r="C3809">
        <v>15</v>
      </c>
      <c r="D3809" s="24">
        <f t="shared" si="241"/>
        <v>15</v>
      </c>
      <c r="E3809" s="26" t="str">
        <f t="shared" si="244"/>
        <v>Under</v>
      </c>
      <c r="F3809" s="26" t="str">
        <f t="shared" si="242"/>
        <v>Under</v>
      </c>
      <c r="G3809" s="26">
        <f t="shared" si="243"/>
        <v>6</v>
      </c>
    </row>
    <row r="3810" spans="1:7" ht="15" x14ac:dyDescent="0.25">
      <c r="A3810" s="1">
        <v>44386</v>
      </c>
      <c r="B3810" s="2">
        <v>0.28893518518518518</v>
      </c>
      <c r="C3810">
        <v>14</v>
      </c>
      <c r="D3810" s="24">
        <f t="shared" si="241"/>
        <v>14</v>
      </c>
      <c r="E3810" s="26" t="str">
        <f t="shared" si="244"/>
        <v>Under</v>
      </c>
      <c r="F3810" s="26" t="str">
        <f t="shared" si="242"/>
        <v>Under</v>
      </c>
      <c r="G3810" s="26">
        <f t="shared" si="243"/>
        <v>6</v>
      </c>
    </row>
    <row r="3811" spans="1:7" ht="15" x14ac:dyDescent="0.25">
      <c r="A3811" s="1">
        <v>44386</v>
      </c>
      <c r="B3811" s="2">
        <v>0.28942129629629632</v>
      </c>
      <c r="C3811">
        <v>18</v>
      </c>
      <c r="D3811" s="24">
        <f t="shared" si="241"/>
        <v>18</v>
      </c>
      <c r="E3811" s="26" t="str">
        <f t="shared" si="244"/>
        <v>Under</v>
      </c>
      <c r="F3811" s="26" t="str">
        <f t="shared" si="242"/>
        <v>Under</v>
      </c>
      <c r="G3811" s="26">
        <f t="shared" si="243"/>
        <v>6</v>
      </c>
    </row>
    <row r="3812" spans="1:7" ht="15" x14ac:dyDescent="0.25">
      <c r="A3812" s="1">
        <v>44386</v>
      </c>
      <c r="B3812" s="2">
        <v>0.28964120370370372</v>
      </c>
      <c r="C3812">
        <v>21</v>
      </c>
      <c r="D3812" s="24">
        <f t="shared" si="241"/>
        <v>21</v>
      </c>
      <c r="E3812" s="26" t="str">
        <f t="shared" si="244"/>
        <v>Under</v>
      </c>
      <c r="F3812" s="26" t="str">
        <f t="shared" si="242"/>
        <v>Over</v>
      </c>
      <c r="G3812" s="26">
        <f t="shared" si="243"/>
        <v>6</v>
      </c>
    </row>
    <row r="3813" spans="1:7" ht="15" x14ac:dyDescent="0.25">
      <c r="A3813" s="1">
        <v>44386</v>
      </c>
      <c r="B3813" s="2">
        <v>0.29053240740740743</v>
      </c>
      <c r="C3813">
        <v>17</v>
      </c>
      <c r="D3813" s="24">
        <f t="shared" si="241"/>
        <v>17</v>
      </c>
      <c r="E3813" s="26" t="str">
        <f t="shared" si="244"/>
        <v>Under</v>
      </c>
      <c r="F3813" s="26" t="str">
        <f t="shared" si="242"/>
        <v>Under</v>
      </c>
      <c r="G3813" s="26">
        <f t="shared" si="243"/>
        <v>6</v>
      </c>
    </row>
    <row r="3814" spans="1:7" ht="15" x14ac:dyDescent="0.25">
      <c r="A3814" s="1">
        <v>44386</v>
      </c>
      <c r="B3814" s="2">
        <v>0.29298611111111111</v>
      </c>
      <c r="C3814">
        <v>13</v>
      </c>
      <c r="D3814" s="24">
        <f t="shared" si="241"/>
        <v>13</v>
      </c>
      <c r="E3814" s="26" t="str">
        <f t="shared" si="244"/>
        <v>Under</v>
      </c>
      <c r="F3814" s="26" t="str">
        <f t="shared" si="242"/>
        <v>Under</v>
      </c>
      <c r="G3814" s="26">
        <f t="shared" si="243"/>
        <v>7</v>
      </c>
    </row>
    <row r="3815" spans="1:7" ht="15" x14ac:dyDescent="0.25">
      <c r="A3815" s="1">
        <v>44386</v>
      </c>
      <c r="B3815" s="2">
        <v>0.29379629629629628</v>
      </c>
      <c r="C3815">
        <v>25</v>
      </c>
      <c r="D3815" s="24">
        <f t="shared" si="241"/>
        <v>25</v>
      </c>
      <c r="E3815" s="26" t="str">
        <f t="shared" si="244"/>
        <v>Over</v>
      </c>
      <c r="F3815" s="26" t="str">
        <f t="shared" si="242"/>
        <v>Over</v>
      </c>
      <c r="G3815" s="26">
        <f t="shared" si="243"/>
        <v>7</v>
      </c>
    </row>
    <row r="3816" spans="1:7" ht="15" x14ac:dyDescent="0.25">
      <c r="A3816" s="1">
        <v>44386</v>
      </c>
      <c r="B3816" s="2">
        <v>0.29480324074074077</v>
      </c>
      <c r="C3816">
        <v>12</v>
      </c>
      <c r="D3816" s="24">
        <f t="shared" si="241"/>
        <v>12</v>
      </c>
      <c r="E3816" s="26" t="str">
        <f t="shared" si="244"/>
        <v>Under</v>
      </c>
      <c r="F3816" s="26" t="str">
        <f t="shared" si="242"/>
        <v>Under</v>
      </c>
      <c r="G3816" s="26">
        <f t="shared" si="243"/>
        <v>7</v>
      </c>
    </row>
    <row r="3817" spans="1:7" ht="15" x14ac:dyDescent="0.25">
      <c r="A3817" s="1">
        <v>44386</v>
      </c>
      <c r="B3817" s="2">
        <v>0.2961111111111111</v>
      </c>
      <c r="C3817">
        <v>14</v>
      </c>
      <c r="D3817" s="24">
        <f t="shared" si="241"/>
        <v>14</v>
      </c>
      <c r="E3817" s="26" t="str">
        <f t="shared" si="244"/>
        <v>Under</v>
      </c>
      <c r="F3817" s="26" t="str">
        <f t="shared" si="242"/>
        <v>Under</v>
      </c>
      <c r="G3817" s="26">
        <f t="shared" si="243"/>
        <v>7</v>
      </c>
    </row>
    <row r="3818" spans="1:7" ht="15" x14ac:dyDescent="0.25">
      <c r="A3818" s="1">
        <v>44386</v>
      </c>
      <c r="B3818" s="2">
        <v>0.29748842592592589</v>
      </c>
      <c r="C3818">
        <v>15</v>
      </c>
      <c r="D3818" s="24">
        <f t="shared" si="241"/>
        <v>15</v>
      </c>
      <c r="E3818" s="26" t="str">
        <f t="shared" si="244"/>
        <v>Under</v>
      </c>
      <c r="F3818" s="26" t="str">
        <f t="shared" si="242"/>
        <v>Under</v>
      </c>
      <c r="G3818" s="26">
        <f t="shared" si="243"/>
        <v>7</v>
      </c>
    </row>
    <row r="3819" spans="1:7" ht="15" x14ac:dyDescent="0.25">
      <c r="A3819" s="1">
        <v>44386</v>
      </c>
      <c r="B3819" s="2">
        <v>0.29835648148148147</v>
      </c>
      <c r="C3819">
        <v>17</v>
      </c>
      <c r="D3819" s="24">
        <f t="shared" si="241"/>
        <v>17</v>
      </c>
      <c r="E3819" s="26" t="str">
        <f t="shared" si="244"/>
        <v>Under</v>
      </c>
      <c r="F3819" s="26" t="str">
        <f t="shared" si="242"/>
        <v>Under</v>
      </c>
      <c r="G3819" s="26">
        <f t="shared" si="243"/>
        <v>7</v>
      </c>
    </row>
    <row r="3820" spans="1:7" ht="15" x14ac:dyDescent="0.25">
      <c r="A3820" s="1">
        <v>44386</v>
      </c>
      <c r="B3820" s="2">
        <v>0.29902777777777778</v>
      </c>
      <c r="C3820">
        <v>16</v>
      </c>
      <c r="D3820" s="24">
        <f t="shared" si="241"/>
        <v>16</v>
      </c>
      <c r="E3820" s="26" t="str">
        <f t="shared" si="244"/>
        <v>Under</v>
      </c>
      <c r="F3820" s="26" t="str">
        <f t="shared" si="242"/>
        <v>Under</v>
      </c>
      <c r="G3820" s="26">
        <f t="shared" si="243"/>
        <v>7</v>
      </c>
    </row>
    <row r="3821" spans="1:7" ht="15" x14ac:dyDescent="0.25">
      <c r="A3821" s="1">
        <v>44386</v>
      </c>
      <c r="B3821" s="2">
        <v>0.30047453703703703</v>
      </c>
      <c r="C3821">
        <v>14</v>
      </c>
      <c r="D3821" s="24">
        <f t="shared" si="241"/>
        <v>14</v>
      </c>
      <c r="E3821" s="26" t="str">
        <f t="shared" si="244"/>
        <v>Under</v>
      </c>
      <c r="F3821" s="26" t="str">
        <f t="shared" si="242"/>
        <v>Under</v>
      </c>
      <c r="G3821" s="26">
        <f t="shared" si="243"/>
        <v>7</v>
      </c>
    </row>
    <row r="3822" spans="1:7" ht="15" x14ac:dyDescent="0.25">
      <c r="A3822" s="1">
        <v>44386</v>
      </c>
      <c r="B3822" s="2">
        <v>0.30053240740740744</v>
      </c>
      <c r="C3822">
        <v>11</v>
      </c>
      <c r="D3822" s="24">
        <f t="shared" si="241"/>
        <v>11</v>
      </c>
      <c r="E3822" s="26" t="str">
        <f t="shared" si="244"/>
        <v>Under</v>
      </c>
      <c r="F3822" s="26" t="str">
        <f t="shared" si="242"/>
        <v>Under</v>
      </c>
      <c r="G3822" s="26">
        <f t="shared" si="243"/>
        <v>7</v>
      </c>
    </row>
    <row r="3823" spans="1:7" ht="15" x14ac:dyDescent="0.25">
      <c r="A3823" s="1">
        <v>44386</v>
      </c>
      <c r="B3823" s="2">
        <v>0.30081018518518515</v>
      </c>
      <c r="C3823">
        <v>25</v>
      </c>
      <c r="D3823" s="24">
        <f t="shared" si="241"/>
        <v>25</v>
      </c>
      <c r="E3823" s="26" t="str">
        <f t="shared" si="244"/>
        <v>Over</v>
      </c>
      <c r="F3823" s="26" t="str">
        <f t="shared" si="242"/>
        <v>Over</v>
      </c>
      <c r="G3823" s="26">
        <f t="shared" si="243"/>
        <v>7</v>
      </c>
    </row>
    <row r="3824" spans="1:7" ht="15" x14ac:dyDescent="0.25">
      <c r="A3824" s="1">
        <v>44386</v>
      </c>
      <c r="B3824" s="2">
        <v>0.30101851851851852</v>
      </c>
      <c r="C3824">
        <v>18</v>
      </c>
      <c r="D3824" s="24">
        <f t="shared" si="241"/>
        <v>18</v>
      </c>
      <c r="E3824" s="26" t="str">
        <f t="shared" si="244"/>
        <v>Under</v>
      </c>
      <c r="F3824" s="26" t="str">
        <f t="shared" si="242"/>
        <v>Under</v>
      </c>
      <c r="G3824" s="26">
        <f t="shared" si="243"/>
        <v>7</v>
      </c>
    </row>
    <row r="3825" spans="1:7" ht="15" x14ac:dyDescent="0.25">
      <c r="A3825" s="1">
        <v>44386</v>
      </c>
      <c r="B3825" s="2">
        <v>0.30144675925925929</v>
      </c>
      <c r="C3825">
        <v>17</v>
      </c>
      <c r="D3825" s="24">
        <f t="shared" si="241"/>
        <v>17</v>
      </c>
      <c r="E3825" s="26" t="str">
        <f t="shared" si="244"/>
        <v>Under</v>
      </c>
      <c r="F3825" s="26" t="str">
        <f t="shared" si="242"/>
        <v>Under</v>
      </c>
      <c r="G3825" s="26">
        <f t="shared" si="243"/>
        <v>7</v>
      </c>
    </row>
    <row r="3826" spans="1:7" ht="15" x14ac:dyDescent="0.25">
      <c r="A3826" s="1">
        <v>44386</v>
      </c>
      <c r="B3826" s="2">
        <v>0.30151620370370369</v>
      </c>
      <c r="C3826">
        <v>17</v>
      </c>
      <c r="D3826" s="24">
        <f t="shared" si="241"/>
        <v>17</v>
      </c>
      <c r="E3826" s="26" t="str">
        <f t="shared" si="244"/>
        <v>Under</v>
      </c>
      <c r="F3826" s="26" t="str">
        <f t="shared" si="242"/>
        <v>Under</v>
      </c>
      <c r="G3826" s="26">
        <f t="shared" si="243"/>
        <v>7</v>
      </c>
    </row>
    <row r="3827" spans="1:7" ht="15" x14ac:dyDescent="0.25">
      <c r="A3827" s="1">
        <v>44386</v>
      </c>
      <c r="B3827" s="2">
        <v>0.30152777777777778</v>
      </c>
      <c r="C3827">
        <v>20</v>
      </c>
      <c r="D3827" s="24">
        <f t="shared" si="241"/>
        <v>20</v>
      </c>
      <c r="E3827" s="26" t="str">
        <f t="shared" si="244"/>
        <v>Under</v>
      </c>
      <c r="F3827" s="26" t="str">
        <f t="shared" si="242"/>
        <v>Under</v>
      </c>
      <c r="G3827" s="26">
        <f t="shared" si="243"/>
        <v>7</v>
      </c>
    </row>
    <row r="3828" spans="1:7" ht="15" x14ac:dyDescent="0.25">
      <c r="A3828" s="1">
        <v>44386</v>
      </c>
      <c r="B3828" s="2">
        <v>0.3021064814814815</v>
      </c>
      <c r="C3828">
        <v>17</v>
      </c>
      <c r="D3828" s="24">
        <f t="shared" si="241"/>
        <v>17</v>
      </c>
      <c r="E3828" s="26" t="str">
        <f t="shared" si="244"/>
        <v>Under</v>
      </c>
      <c r="F3828" s="26" t="str">
        <f t="shared" si="242"/>
        <v>Under</v>
      </c>
      <c r="G3828" s="26">
        <f t="shared" si="243"/>
        <v>7</v>
      </c>
    </row>
    <row r="3829" spans="1:7" ht="15" x14ac:dyDescent="0.25">
      <c r="A3829" s="1">
        <v>44386</v>
      </c>
      <c r="B3829" s="2">
        <v>0.3024189814814815</v>
      </c>
      <c r="C3829">
        <v>18</v>
      </c>
      <c r="D3829" s="24">
        <f t="shared" si="241"/>
        <v>18</v>
      </c>
      <c r="E3829" s="26" t="str">
        <f t="shared" si="244"/>
        <v>Under</v>
      </c>
      <c r="F3829" s="26" t="str">
        <f t="shared" si="242"/>
        <v>Under</v>
      </c>
      <c r="G3829" s="26">
        <f t="shared" si="243"/>
        <v>7</v>
      </c>
    </row>
    <row r="3830" spans="1:7" ht="15" x14ac:dyDescent="0.25">
      <c r="A3830" s="1">
        <v>44386</v>
      </c>
      <c r="B3830" s="2">
        <v>0.3051388888888889</v>
      </c>
      <c r="C3830">
        <v>16</v>
      </c>
      <c r="D3830" s="24">
        <f t="shared" si="241"/>
        <v>16</v>
      </c>
      <c r="E3830" s="26" t="str">
        <f t="shared" si="244"/>
        <v>Under</v>
      </c>
      <c r="F3830" s="26" t="str">
        <f t="shared" si="242"/>
        <v>Under</v>
      </c>
      <c r="G3830" s="26">
        <f t="shared" si="243"/>
        <v>7</v>
      </c>
    </row>
    <row r="3831" spans="1:7" ht="15" x14ac:dyDescent="0.25">
      <c r="A3831" s="1">
        <v>44386</v>
      </c>
      <c r="B3831" s="2">
        <v>0.3052199074074074</v>
      </c>
      <c r="C3831">
        <v>19</v>
      </c>
      <c r="D3831" s="24">
        <f t="shared" si="241"/>
        <v>19</v>
      </c>
      <c r="E3831" s="26" t="str">
        <f t="shared" si="244"/>
        <v>Under</v>
      </c>
      <c r="F3831" s="26" t="str">
        <f t="shared" si="242"/>
        <v>Under</v>
      </c>
      <c r="G3831" s="26">
        <f t="shared" si="243"/>
        <v>7</v>
      </c>
    </row>
    <row r="3832" spans="1:7" ht="15" x14ac:dyDescent="0.25">
      <c r="A3832" s="1">
        <v>44386</v>
      </c>
      <c r="B3832" s="2">
        <v>0.30687500000000001</v>
      </c>
      <c r="C3832">
        <v>12</v>
      </c>
      <c r="D3832" s="24">
        <f t="shared" si="241"/>
        <v>12</v>
      </c>
      <c r="E3832" s="26" t="str">
        <f t="shared" si="244"/>
        <v>Under</v>
      </c>
      <c r="F3832" s="26" t="str">
        <f t="shared" si="242"/>
        <v>Under</v>
      </c>
      <c r="G3832" s="26">
        <f t="shared" si="243"/>
        <v>7</v>
      </c>
    </row>
    <row r="3833" spans="1:7" ht="15" x14ac:dyDescent="0.25">
      <c r="A3833" s="1">
        <v>44386</v>
      </c>
      <c r="B3833" s="2">
        <v>0.30759259259259258</v>
      </c>
      <c r="C3833">
        <v>16</v>
      </c>
      <c r="D3833" s="24">
        <f t="shared" si="241"/>
        <v>16</v>
      </c>
      <c r="E3833" s="26" t="str">
        <f t="shared" si="244"/>
        <v>Under</v>
      </c>
      <c r="F3833" s="26" t="str">
        <f t="shared" si="242"/>
        <v>Under</v>
      </c>
      <c r="G3833" s="26">
        <f t="shared" si="243"/>
        <v>7</v>
      </c>
    </row>
    <row r="3834" spans="1:7" ht="15" x14ac:dyDescent="0.25">
      <c r="A3834" s="1">
        <v>44386</v>
      </c>
      <c r="B3834" s="2">
        <v>0.30819444444444444</v>
      </c>
      <c r="C3834">
        <v>13</v>
      </c>
      <c r="D3834" s="24">
        <f t="shared" si="241"/>
        <v>13</v>
      </c>
      <c r="E3834" s="26" t="str">
        <f t="shared" si="244"/>
        <v>Under</v>
      </c>
      <c r="F3834" s="26" t="str">
        <f t="shared" si="242"/>
        <v>Under</v>
      </c>
      <c r="G3834" s="26">
        <f t="shared" si="243"/>
        <v>7</v>
      </c>
    </row>
    <row r="3835" spans="1:7" ht="15" x14ac:dyDescent="0.25">
      <c r="A3835" s="1">
        <v>44386</v>
      </c>
      <c r="B3835" s="2">
        <v>0.30918981481481483</v>
      </c>
      <c r="C3835">
        <v>12</v>
      </c>
      <c r="D3835" s="24">
        <f t="shared" si="241"/>
        <v>12</v>
      </c>
      <c r="E3835" s="26" t="str">
        <f t="shared" si="244"/>
        <v>Under</v>
      </c>
      <c r="F3835" s="26" t="str">
        <f t="shared" si="242"/>
        <v>Under</v>
      </c>
      <c r="G3835" s="26">
        <f t="shared" si="243"/>
        <v>7</v>
      </c>
    </row>
    <row r="3836" spans="1:7" ht="15" x14ac:dyDescent="0.25">
      <c r="A3836" s="1">
        <v>44386</v>
      </c>
      <c r="B3836" s="2">
        <v>0.30943287037037037</v>
      </c>
      <c r="C3836">
        <v>15</v>
      </c>
      <c r="D3836" s="24">
        <f t="shared" si="241"/>
        <v>15</v>
      </c>
      <c r="E3836" s="26" t="str">
        <f t="shared" si="244"/>
        <v>Under</v>
      </c>
      <c r="F3836" s="26" t="str">
        <f t="shared" si="242"/>
        <v>Under</v>
      </c>
      <c r="G3836" s="26">
        <f t="shared" si="243"/>
        <v>7</v>
      </c>
    </row>
    <row r="3837" spans="1:7" ht="15" x14ac:dyDescent="0.25">
      <c r="A3837" s="1">
        <v>44386</v>
      </c>
      <c r="B3837" s="2">
        <v>0.31061342592592595</v>
      </c>
      <c r="C3837">
        <v>25</v>
      </c>
      <c r="D3837" s="24">
        <f t="shared" si="241"/>
        <v>25</v>
      </c>
      <c r="E3837" s="26" t="str">
        <f t="shared" si="244"/>
        <v>Over</v>
      </c>
      <c r="F3837" s="26" t="str">
        <f t="shared" si="242"/>
        <v>Over</v>
      </c>
      <c r="G3837" s="26">
        <f t="shared" si="243"/>
        <v>7</v>
      </c>
    </row>
    <row r="3838" spans="1:7" ht="15" x14ac:dyDescent="0.25">
      <c r="A3838" s="1">
        <v>44386</v>
      </c>
      <c r="B3838" s="2">
        <v>0.31062499999999998</v>
      </c>
      <c r="C3838">
        <v>24</v>
      </c>
      <c r="D3838" s="24">
        <f t="shared" si="241"/>
        <v>24</v>
      </c>
      <c r="E3838" s="26" t="str">
        <f t="shared" si="244"/>
        <v>Under</v>
      </c>
      <c r="F3838" s="26" t="str">
        <f t="shared" si="242"/>
        <v>Over</v>
      </c>
      <c r="G3838" s="26">
        <f t="shared" si="243"/>
        <v>7</v>
      </c>
    </row>
    <row r="3839" spans="1:7" ht="15" x14ac:dyDescent="0.25">
      <c r="A3839" s="1">
        <v>44386</v>
      </c>
      <c r="B3839" s="2">
        <v>0.31126157407407407</v>
      </c>
      <c r="C3839">
        <v>20</v>
      </c>
      <c r="D3839" s="24">
        <f t="shared" si="241"/>
        <v>20</v>
      </c>
      <c r="E3839" s="26" t="str">
        <f t="shared" si="244"/>
        <v>Under</v>
      </c>
      <c r="F3839" s="26" t="str">
        <f t="shared" si="242"/>
        <v>Under</v>
      </c>
      <c r="G3839" s="26">
        <f t="shared" si="243"/>
        <v>7</v>
      </c>
    </row>
    <row r="3840" spans="1:7" ht="15" x14ac:dyDescent="0.25">
      <c r="A3840" s="1">
        <v>44386</v>
      </c>
      <c r="B3840" s="2">
        <v>0.31501157407407404</v>
      </c>
      <c r="C3840">
        <v>14</v>
      </c>
      <c r="D3840" s="24">
        <f t="shared" si="241"/>
        <v>14</v>
      </c>
      <c r="E3840" s="26" t="str">
        <f t="shared" si="244"/>
        <v>Under</v>
      </c>
      <c r="F3840" s="26" t="str">
        <f t="shared" si="242"/>
        <v>Under</v>
      </c>
      <c r="G3840" s="26">
        <f t="shared" si="243"/>
        <v>7</v>
      </c>
    </row>
    <row r="3841" spans="1:7" ht="15" x14ac:dyDescent="0.25">
      <c r="A3841" s="1">
        <v>44386</v>
      </c>
      <c r="B3841" s="2">
        <v>0.31657407407407406</v>
      </c>
      <c r="C3841">
        <v>16</v>
      </c>
      <c r="D3841" s="24">
        <f t="shared" si="241"/>
        <v>16</v>
      </c>
      <c r="E3841" s="26" t="str">
        <f t="shared" si="244"/>
        <v>Under</v>
      </c>
      <c r="F3841" s="26" t="str">
        <f t="shared" si="242"/>
        <v>Under</v>
      </c>
      <c r="G3841" s="26">
        <f t="shared" si="243"/>
        <v>7</v>
      </c>
    </row>
    <row r="3842" spans="1:7" ht="15" x14ac:dyDescent="0.25">
      <c r="A3842" s="1">
        <v>44386</v>
      </c>
      <c r="B3842" s="2">
        <v>0.31684027777777779</v>
      </c>
      <c r="C3842">
        <v>15</v>
      </c>
      <c r="D3842" s="24">
        <f t="shared" si="241"/>
        <v>15</v>
      </c>
      <c r="E3842" s="26" t="str">
        <f t="shared" si="244"/>
        <v>Under</v>
      </c>
      <c r="F3842" s="26" t="str">
        <f t="shared" si="242"/>
        <v>Under</v>
      </c>
      <c r="G3842" s="26">
        <f t="shared" si="243"/>
        <v>7</v>
      </c>
    </row>
    <row r="3843" spans="1:7" ht="15" x14ac:dyDescent="0.25">
      <c r="A3843" s="1">
        <v>44386</v>
      </c>
      <c r="B3843" s="2">
        <v>0.31729166666666669</v>
      </c>
      <c r="C3843">
        <v>19</v>
      </c>
      <c r="D3843" s="24">
        <f t="shared" si="241"/>
        <v>19</v>
      </c>
      <c r="E3843" s="26" t="str">
        <f t="shared" si="244"/>
        <v>Under</v>
      </c>
      <c r="F3843" s="26" t="str">
        <f t="shared" si="242"/>
        <v>Under</v>
      </c>
      <c r="G3843" s="26">
        <f t="shared" si="243"/>
        <v>7</v>
      </c>
    </row>
    <row r="3844" spans="1:7" ht="15" x14ac:dyDescent="0.25">
      <c r="A3844" s="1">
        <v>44386</v>
      </c>
      <c r="B3844" s="2">
        <v>0.31787037037037036</v>
      </c>
      <c r="C3844">
        <v>21</v>
      </c>
      <c r="D3844" s="24">
        <f t="shared" si="241"/>
        <v>21</v>
      </c>
      <c r="E3844" s="26" t="str">
        <f t="shared" si="244"/>
        <v>Under</v>
      </c>
      <c r="F3844" s="26" t="str">
        <f t="shared" si="242"/>
        <v>Over</v>
      </c>
      <c r="G3844" s="26">
        <f t="shared" si="243"/>
        <v>7</v>
      </c>
    </row>
    <row r="3845" spans="1:7" ht="15" x14ac:dyDescent="0.25">
      <c r="A3845" s="1">
        <v>44386</v>
      </c>
      <c r="B3845" s="2">
        <v>0.31817129629629631</v>
      </c>
      <c r="C3845">
        <v>12</v>
      </c>
      <c r="D3845" s="24">
        <f t="shared" si="241"/>
        <v>12</v>
      </c>
      <c r="E3845" s="26" t="str">
        <f t="shared" si="244"/>
        <v>Under</v>
      </c>
      <c r="F3845" s="26" t="str">
        <f t="shared" si="242"/>
        <v>Under</v>
      </c>
      <c r="G3845" s="26">
        <f t="shared" si="243"/>
        <v>7</v>
      </c>
    </row>
    <row r="3846" spans="1:7" ht="15" x14ac:dyDescent="0.25">
      <c r="A3846" s="1">
        <v>44386</v>
      </c>
      <c r="B3846" s="2">
        <v>0.31920138888888888</v>
      </c>
      <c r="C3846">
        <v>18</v>
      </c>
      <c r="D3846" s="24">
        <f t="shared" si="241"/>
        <v>18</v>
      </c>
      <c r="E3846" s="26" t="str">
        <f t="shared" si="244"/>
        <v>Under</v>
      </c>
      <c r="F3846" s="26" t="str">
        <f t="shared" si="242"/>
        <v>Under</v>
      </c>
      <c r="G3846" s="26">
        <f t="shared" si="243"/>
        <v>7</v>
      </c>
    </row>
    <row r="3847" spans="1:7" ht="15" x14ac:dyDescent="0.25">
      <c r="A3847" s="1">
        <v>44386</v>
      </c>
      <c r="B3847" s="2">
        <v>0.31969907407407411</v>
      </c>
      <c r="C3847">
        <v>12</v>
      </c>
      <c r="D3847" s="24">
        <f t="shared" si="241"/>
        <v>12</v>
      </c>
      <c r="E3847" s="26" t="str">
        <f t="shared" si="244"/>
        <v>Under</v>
      </c>
      <c r="F3847" s="26" t="str">
        <f t="shared" si="242"/>
        <v>Under</v>
      </c>
      <c r="G3847" s="26">
        <f t="shared" si="243"/>
        <v>7</v>
      </c>
    </row>
    <row r="3848" spans="1:7" ht="15" x14ac:dyDescent="0.25">
      <c r="A3848" s="1">
        <v>44386</v>
      </c>
      <c r="B3848" s="2">
        <v>0.32005787037037037</v>
      </c>
      <c r="C3848">
        <v>17</v>
      </c>
      <c r="D3848" s="24">
        <f t="shared" si="241"/>
        <v>17</v>
      </c>
      <c r="E3848" s="26" t="str">
        <f t="shared" si="244"/>
        <v>Under</v>
      </c>
      <c r="F3848" s="26" t="str">
        <f t="shared" si="242"/>
        <v>Under</v>
      </c>
      <c r="G3848" s="26">
        <f t="shared" si="243"/>
        <v>7</v>
      </c>
    </row>
    <row r="3849" spans="1:7" ht="15" x14ac:dyDescent="0.25">
      <c r="A3849" s="1">
        <v>44386</v>
      </c>
      <c r="B3849" s="2">
        <v>0.32192129629629629</v>
      </c>
      <c r="C3849">
        <v>16</v>
      </c>
      <c r="D3849" s="24">
        <f t="shared" si="241"/>
        <v>16</v>
      </c>
      <c r="E3849" s="26" t="str">
        <f t="shared" si="244"/>
        <v>Under</v>
      </c>
      <c r="F3849" s="26" t="str">
        <f t="shared" si="242"/>
        <v>Under</v>
      </c>
      <c r="G3849" s="26">
        <f t="shared" si="243"/>
        <v>7</v>
      </c>
    </row>
    <row r="3850" spans="1:7" ht="15" x14ac:dyDescent="0.25">
      <c r="A3850" s="1">
        <v>44386</v>
      </c>
      <c r="B3850" s="2">
        <v>0.32199074074074074</v>
      </c>
      <c r="C3850">
        <v>17</v>
      </c>
      <c r="D3850" s="24">
        <f t="shared" si="241"/>
        <v>17</v>
      </c>
      <c r="E3850" s="26" t="str">
        <f t="shared" si="244"/>
        <v>Under</v>
      </c>
      <c r="F3850" s="26" t="str">
        <f t="shared" si="242"/>
        <v>Under</v>
      </c>
      <c r="G3850" s="26">
        <f t="shared" si="243"/>
        <v>7</v>
      </c>
    </row>
    <row r="3851" spans="1:7" ht="15" x14ac:dyDescent="0.25">
      <c r="A3851" s="1">
        <v>44386</v>
      </c>
      <c r="B3851" s="2">
        <v>0.32336805555555553</v>
      </c>
      <c r="C3851">
        <v>13</v>
      </c>
      <c r="D3851" s="24">
        <f t="shared" si="241"/>
        <v>13</v>
      </c>
      <c r="E3851" s="26" t="str">
        <f t="shared" si="244"/>
        <v>Under</v>
      </c>
      <c r="F3851" s="26" t="str">
        <f t="shared" si="242"/>
        <v>Under</v>
      </c>
      <c r="G3851" s="26">
        <f t="shared" si="243"/>
        <v>7</v>
      </c>
    </row>
    <row r="3852" spans="1:7" ht="15" x14ac:dyDescent="0.25">
      <c r="A3852" s="1">
        <v>44386</v>
      </c>
      <c r="B3852" s="2">
        <v>0.32414351851851853</v>
      </c>
      <c r="C3852">
        <v>14</v>
      </c>
      <c r="D3852" s="24">
        <f t="shared" si="241"/>
        <v>14</v>
      </c>
      <c r="E3852" s="26" t="str">
        <f t="shared" si="244"/>
        <v>Under</v>
      </c>
      <c r="F3852" s="26" t="str">
        <f t="shared" si="242"/>
        <v>Under</v>
      </c>
      <c r="G3852" s="26">
        <f t="shared" si="243"/>
        <v>7</v>
      </c>
    </row>
    <row r="3853" spans="1:7" ht="15" x14ac:dyDescent="0.25">
      <c r="A3853" s="1">
        <v>44386</v>
      </c>
      <c r="B3853" s="2">
        <v>0.3243402777777778</v>
      </c>
      <c r="C3853">
        <v>14</v>
      </c>
      <c r="D3853" s="24">
        <f t="shared" si="241"/>
        <v>14</v>
      </c>
      <c r="E3853" s="26" t="str">
        <f t="shared" si="244"/>
        <v>Under</v>
      </c>
      <c r="F3853" s="26" t="str">
        <f t="shared" si="242"/>
        <v>Under</v>
      </c>
      <c r="G3853" s="26">
        <f t="shared" si="243"/>
        <v>7</v>
      </c>
    </row>
    <row r="3854" spans="1:7" ht="15" x14ac:dyDescent="0.25">
      <c r="A3854" s="1">
        <v>44386</v>
      </c>
      <c r="B3854" s="2">
        <v>0.32443287037037033</v>
      </c>
      <c r="C3854">
        <v>13</v>
      </c>
      <c r="D3854" s="24">
        <f t="shared" si="241"/>
        <v>13</v>
      </c>
      <c r="E3854" s="26" t="str">
        <f t="shared" si="244"/>
        <v>Under</v>
      </c>
      <c r="F3854" s="26" t="str">
        <f t="shared" si="242"/>
        <v>Under</v>
      </c>
      <c r="G3854" s="26">
        <f t="shared" si="243"/>
        <v>7</v>
      </c>
    </row>
    <row r="3855" spans="1:7" ht="15" x14ac:dyDescent="0.25">
      <c r="A3855" s="1">
        <v>44386</v>
      </c>
      <c r="B3855" s="2">
        <v>0.32476851851851851</v>
      </c>
      <c r="C3855">
        <v>16</v>
      </c>
      <c r="D3855" s="24">
        <f t="shared" si="241"/>
        <v>16</v>
      </c>
      <c r="E3855" s="26" t="str">
        <f t="shared" si="244"/>
        <v>Under</v>
      </c>
      <c r="F3855" s="26" t="str">
        <f t="shared" si="242"/>
        <v>Under</v>
      </c>
      <c r="G3855" s="26">
        <f t="shared" si="243"/>
        <v>7</v>
      </c>
    </row>
    <row r="3856" spans="1:7" ht="15" x14ac:dyDescent="0.25">
      <c r="A3856" s="1">
        <v>44386</v>
      </c>
      <c r="B3856" s="2">
        <v>0.32525462962962964</v>
      </c>
      <c r="C3856">
        <v>12</v>
      </c>
      <c r="D3856" s="24">
        <f t="shared" si="241"/>
        <v>12</v>
      </c>
      <c r="E3856" s="26" t="str">
        <f t="shared" si="244"/>
        <v>Under</v>
      </c>
      <c r="F3856" s="26" t="str">
        <f t="shared" si="242"/>
        <v>Under</v>
      </c>
      <c r="G3856" s="26">
        <f t="shared" si="243"/>
        <v>7</v>
      </c>
    </row>
    <row r="3857" spans="1:7" ht="15" x14ac:dyDescent="0.25">
      <c r="A3857" s="1">
        <v>44386</v>
      </c>
      <c r="B3857" s="2">
        <v>0.32582175925925927</v>
      </c>
      <c r="C3857">
        <v>17</v>
      </c>
      <c r="D3857" s="24">
        <f t="shared" si="241"/>
        <v>17</v>
      </c>
      <c r="E3857" s="26" t="str">
        <f t="shared" si="244"/>
        <v>Under</v>
      </c>
      <c r="F3857" s="26" t="str">
        <f t="shared" si="242"/>
        <v>Under</v>
      </c>
      <c r="G3857" s="26">
        <f t="shared" si="243"/>
        <v>7</v>
      </c>
    </row>
    <row r="3858" spans="1:7" ht="15" x14ac:dyDescent="0.25">
      <c r="A3858" s="1">
        <v>44386</v>
      </c>
      <c r="B3858" s="2">
        <v>0.32597222222222222</v>
      </c>
      <c r="C3858">
        <v>13</v>
      </c>
      <c r="D3858" s="24">
        <f t="shared" si="241"/>
        <v>13</v>
      </c>
      <c r="E3858" s="26" t="str">
        <f t="shared" si="244"/>
        <v>Under</v>
      </c>
      <c r="F3858" s="26" t="str">
        <f t="shared" si="242"/>
        <v>Under</v>
      </c>
      <c r="G3858" s="26">
        <f t="shared" si="243"/>
        <v>7</v>
      </c>
    </row>
    <row r="3859" spans="1:7" ht="15" x14ac:dyDescent="0.25">
      <c r="A3859" s="1">
        <v>44386</v>
      </c>
      <c r="B3859" s="2">
        <v>0.32646990740740739</v>
      </c>
      <c r="C3859">
        <v>12</v>
      </c>
      <c r="D3859" s="24">
        <f t="shared" si="241"/>
        <v>12</v>
      </c>
      <c r="E3859" s="26" t="str">
        <f t="shared" si="244"/>
        <v>Under</v>
      </c>
      <c r="F3859" s="26" t="str">
        <f t="shared" si="242"/>
        <v>Under</v>
      </c>
      <c r="G3859" s="26">
        <f t="shared" si="243"/>
        <v>7</v>
      </c>
    </row>
    <row r="3860" spans="1:7" ht="15" x14ac:dyDescent="0.25">
      <c r="A3860" s="1">
        <v>44386</v>
      </c>
      <c r="B3860" s="2">
        <v>0.32820601851851855</v>
      </c>
      <c r="C3860">
        <v>13</v>
      </c>
      <c r="D3860" s="24">
        <f t="shared" si="241"/>
        <v>13</v>
      </c>
      <c r="E3860" s="26" t="str">
        <f t="shared" si="244"/>
        <v>Under</v>
      </c>
      <c r="F3860" s="26" t="str">
        <f t="shared" si="242"/>
        <v>Under</v>
      </c>
      <c r="G3860" s="26">
        <f t="shared" si="243"/>
        <v>7</v>
      </c>
    </row>
    <row r="3861" spans="1:7" ht="15" x14ac:dyDescent="0.25">
      <c r="A3861" s="1">
        <v>44386</v>
      </c>
      <c r="B3861" s="2">
        <v>0.33533564814814815</v>
      </c>
      <c r="C3861">
        <v>16</v>
      </c>
      <c r="D3861" s="24">
        <f t="shared" si="241"/>
        <v>16</v>
      </c>
      <c r="E3861" s="26" t="str">
        <f t="shared" si="244"/>
        <v>Under</v>
      </c>
      <c r="F3861" s="26" t="str">
        <f t="shared" si="242"/>
        <v>Under</v>
      </c>
      <c r="G3861" s="26">
        <f t="shared" si="243"/>
        <v>8</v>
      </c>
    </row>
    <row r="3862" spans="1:7" ht="15" x14ac:dyDescent="0.25">
      <c r="A3862" s="1">
        <v>44386</v>
      </c>
      <c r="B3862" s="2">
        <v>0.33556712962962965</v>
      </c>
      <c r="C3862">
        <v>21</v>
      </c>
      <c r="D3862" s="24">
        <f t="shared" si="241"/>
        <v>21</v>
      </c>
      <c r="E3862" s="26" t="str">
        <f t="shared" si="244"/>
        <v>Under</v>
      </c>
      <c r="F3862" s="26" t="str">
        <f t="shared" si="242"/>
        <v>Over</v>
      </c>
      <c r="G3862" s="26">
        <f t="shared" si="243"/>
        <v>8</v>
      </c>
    </row>
    <row r="3863" spans="1:7" ht="15" x14ac:dyDescent="0.25">
      <c r="A3863" s="1">
        <v>44386</v>
      </c>
      <c r="B3863" s="2">
        <v>0.33561342592592597</v>
      </c>
      <c r="C3863">
        <v>18</v>
      </c>
      <c r="D3863" s="24">
        <f t="shared" ref="D3863:D3926" si="245">IF(C3863="","",IF($B$9="mph",C3863,ROUND(C3863*0.6214,0)))</f>
        <v>18</v>
      </c>
      <c r="E3863" s="26" t="str">
        <f t="shared" si="244"/>
        <v>Under</v>
      </c>
      <c r="F3863" s="26" t="str">
        <f t="shared" ref="F3863:F3926" si="246">IF(D3863="","",IF(D3863&gt;$B$10,"Over","Under"))</f>
        <v>Under</v>
      </c>
      <c r="G3863" s="26">
        <f t="shared" ref="G3863:G3926" si="247">HOUR(B3863)</f>
        <v>8</v>
      </c>
    </row>
    <row r="3864" spans="1:7" ht="15" x14ac:dyDescent="0.25">
      <c r="A3864" s="1">
        <v>44386</v>
      </c>
      <c r="B3864" s="2">
        <v>0.33626157407407403</v>
      </c>
      <c r="C3864">
        <v>18</v>
      </c>
      <c r="D3864" s="24">
        <f t="shared" si="245"/>
        <v>18</v>
      </c>
      <c r="E3864" s="26" t="str">
        <f t="shared" ref="E3864:E3927" si="248">IF(D3864="","",IF(D3864&gt;$B$11,"Over","Under"))</f>
        <v>Under</v>
      </c>
      <c r="F3864" s="26" t="str">
        <f t="shared" si="246"/>
        <v>Under</v>
      </c>
      <c r="G3864" s="26">
        <f t="shared" si="247"/>
        <v>8</v>
      </c>
    </row>
    <row r="3865" spans="1:7" ht="15" x14ac:dyDescent="0.25">
      <c r="A3865" s="1">
        <v>44386</v>
      </c>
      <c r="B3865" s="2">
        <v>0.3369907407407407</v>
      </c>
      <c r="C3865">
        <v>18</v>
      </c>
      <c r="D3865" s="24">
        <f t="shared" si="245"/>
        <v>18</v>
      </c>
      <c r="E3865" s="26" t="str">
        <f t="shared" si="248"/>
        <v>Under</v>
      </c>
      <c r="F3865" s="26" t="str">
        <f t="shared" si="246"/>
        <v>Under</v>
      </c>
      <c r="G3865" s="26">
        <f t="shared" si="247"/>
        <v>8</v>
      </c>
    </row>
    <row r="3866" spans="1:7" ht="15" x14ac:dyDescent="0.25">
      <c r="A3866" s="1">
        <v>44386</v>
      </c>
      <c r="B3866" s="2">
        <v>0.33752314814814816</v>
      </c>
      <c r="C3866">
        <v>17</v>
      </c>
      <c r="D3866" s="24">
        <f t="shared" si="245"/>
        <v>17</v>
      </c>
      <c r="E3866" s="26" t="str">
        <f t="shared" si="248"/>
        <v>Under</v>
      </c>
      <c r="F3866" s="26" t="str">
        <f t="shared" si="246"/>
        <v>Under</v>
      </c>
      <c r="G3866" s="26">
        <f t="shared" si="247"/>
        <v>8</v>
      </c>
    </row>
    <row r="3867" spans="1:7" ht="15" x14ac:dyDescent="0.25">
      <c r="A3867" s="1">
        <v>44386</v>
      </c>
      <c r="B3867" s="2">
        <v>0.33765046296296292</v>
      </c>
      <c r="C3867">
        <v>15</v>
      </c>
      <c r="D3867" s="24">
        <f t="shared" si="245"/>
        <v>15</v>
      </c>
      <c r="E3867" s="26" t="str">
        <f t="shared" si="248"/>
        <v>Under</v>
      </c>
      <c r="F3867" s="26" t="str">
        <f t="shared" si="246"/>
        <v>Under</v>
      </c>
      <c r="G3867" s="26">
        <f t="shared" si="247"/>
        <v>8</v>
      </c>
    </row>
    <row r="3868" spans="1:7" ht="15" x14ac:dyDescent="0.25">
      <c r="A3868" s="1">
        <v>44386</v>
      </c>
      <c r="B3868" s="2">
        <v>0.33833333333333332</v>
      </c>
      <c r="C3868">
        <v>18</v>
      </c>
      <c r="D3868" s="24">
        <f t="shared" si="245"/>
        <v>18</v>
      </c>
      <c r="E3868" s="26" t="str">
        <f t="shared" si="248"/>
        <v>Under</v>
      </c>
      <c r="F3868" s="26" t="str">
        <f t="shared" si="246"/>
        <v>Under</v>
      </c>
      <c r="G3868" s="26">
        <f t="shared" si="247"/>
        <v>8</v>
      </c>
    </row>
    <row r="3869" spans="1:7" ht="15" x14ac:dyDescent="0.25">
      <c r="A3869" s="1">
        <v>44386</v>
      </c>
      <c r="B3869" s="2">
        <v>0.3384375</v>
      </c>
      <c r="C3869">
        <v>17</v>
      </c>
      <c r="D3869" s="24">
        <f t="shared" si="245"/>
        <v>17</v>
      </c>
      <c r="E3869" s="26" t="str">
        <f t="shared" si="248"/>
        <v>Under</v>
      </c>
      <c r="F3869" s="26" t="str">
        <f t="shared" si="246"/>
        <v>Under</v>
      </c>
      <c r="G3869" s="26">
        <f t="shared" si="247"/>
        <v>8</v>
      </c>
    </row>
    <row r="3870" spans="1:7" ht="15" x14ac:dyDescent="0.25">
      <c r="A3870" s="1">
        <v>44386</v>
      </c>
      <c r="B3870" s="2">
        <v>0.33900462962962963</v>
      </c>
      <c r="C3870">
        <v>13</v>
      </c>
      <c r="D3870" s="24">
        <f t="shared" si="245"/>
        <v>13</v>
      </c>
      <c r="E3870" s="26" t="str">
        <f t="shared" si="248"/>
        <v>Under</v>
      </c>
      <c r="F3870" s="26" t="str">
        <f t="shared" si="246"/>
        <v>Under</v>
      </c>
      <c r="G3870" s="26">
        <f t="shared" si="247"/>
        <v>8</v>
      </c>
    </row>
    <row r="3871" spans="1:7" ht="15" x14ac:dyDescent="0.25">
      <c r="A3871" s="1">
        <v>44386</v>
      </c>
      <c r="B3871" s="2">
        <v>0.33958333333333335</v>
      </c>
      <c r="C3871">
        <v>23</v>
      </c>
      <c r="D3871" s="24">
        <f t="shared" si="245"/>
        <v>23</v>
      </c>
      <c r="E3871" s="26" t="str">
        <f t="shared" si="248"/>
        <v>Under</v>
      </c>
      <c r="F3871" s="26" t="str">
        <f t="shared" si="246"/>
        <v>Over</v>
      </c>
      <c r="G3871" s="26">
        <f t="shared" si="247"/>
        <v>8</v>
      </c>
    </row>
    <row r="3872" spans="1:7" ht="15" x14ac:dyDescent="0.25">
      <c r="A3872" s="1">
        <v>44386</v>
      </c>
      <c r="B3872" s="2">
        <v>0.33981481481481479</v>
      </c>
      <c r="C3872">
        <v>11</v>
      </c>
      <c r="D3872" s="24">
        <f t="shared" si="245"/>
        <v>11</v>
      </c>
      <c r="E3872" s="26" t="str">
        <f t="shared" si="248"/>
        <v>Under</v>
      </c>
      <c r="F3872" s="26" t="str">
        <f t="shared" si="246"/>
        <v>Under</v>
      </c>
      <c r="G3872" s="26">
        <f t="shared" si="247"/>
        <v>8</v>
      </c>
    </row>
    <row r="3873" spans="1:7" ht="15" x14ac:dyDescent="0.25">
      <c r="A3873" s="1">
        <v>44386</v>
      </c>
      <c r="B3873" s="2">
        <v>0.34006944444444448</v>
      </c>
      <c r="C3873">
        <v>26</v>
      </c>
      <c r="D3873" s="24">
        <f t="shared" si="245"/>
        <v>26</v>
      </c>
      <c r="E3873" s="26" t="str">
        <f t="shared" si="248"/>
        <v>Over</v>
      </c>
      <c r="F3873" s="26" t="str">
        <f t="shared" si="246"/>
        <v>Over</v>
      </c>
      <c r="G3873" s="26">
        <f t="shared" si="247"/>
        <v>8</v>
      </c>
    </row>
    <row r="3874" spans="1:7" ht="15" x14ac:dyDescent="0.25">
      <c r="A3874" s="1">
        <v>44386</v>
      </c>
      <c r="B3874" s="2">
        <v>0.34079861111111115</v>
      </c>
      <c r="C3874">
        <v>16</v>
      </c>
      <c r="D3874" s="24">
        <f t="shared" si="245"/>
        <v>16</v>
      </c>
      <c r="E3874" s="26" t="str">
        <f t="shared" si="248"/>
        <v>Under</v>
      </c>
      <c r="F3874" s="26" t="str">
        <f t="shared" si="246"/>
        <v>Under</v>
      </c>
      <c r="G3874" s="26">
        <f t="shared" si="247"/>
        <v>8</v>
      </c>
    </row>
    <row r="3875" spans="1:7" ht="15" x14ac:dyDescent="0.25">
      <c r="A3875" s="1">
        <v>44386</v>
      </c>
      <c r="B3875" s="2">
        <v>0.34093749999999995</v>
      </c>
      <c r="C3875">
        <v>15</v>
      </c>
      <c r="D3875" s="24">
        <f t="shared" si="245"/>
        <v>15</v>
      </c>
      <c r="E3875" s="26" t="str">
        <f t="shared" si="248"/>
        <v>Under</v>
      </c>
      <c r="F3875" s="26" t="str">
        <f t="shared" si="246"/>
        <v>Under</v>
      </c>
      <c r="G3875" s="26">
        <f t="shared" si="247"/>
        <v>8</v>
      </c>
    </row>
    <row r="3876" spans="1:7" ht="15" x14ac:dyDescent="0.25">
      <c r="A3876" s="1">
        <v>44386</v>
      </c>
      <c r="B3876" s="2">
        <v>0.34115740740740735</v>
      </c>
      <c r="C3876">
        <v>15</v>
      </c>
      <c r="D3876" s="24">
        <f t="shared" si="245"/>
        <v>15</v>
      </c>
      <c r="E3876" s="26" t="str">
        <f t="shared" si="248"/>
        <v>Under</v>
      </c>
      <c r="F3876" s="26" t="str">
        <f t="shared" si="246"/>
        <v>Under</v>
      </c>
      <c r="G3876" s="26">
        <f t="shared" si="247"/>
        <v>8</v>
      </c>
    </row>
    <row r="3877" spans="1:7" ht="15" x14ac:dyDescent="0.25">
      <c r="A3877" s="1">
        <v>44386</v>
      </c>
      <c r="B3877" s="2">
        <v>0.34127314814814813</v>
      </c>
      <c r="C3877">
        <v>15</v>
      </c>
      <c r="D3877" s="24">
        <f t="shared" si="245"/>
        <v>15</v>
      </c>
      <c r="E3877" s="26" t="str">
        <f t="shared" si="248"/>
        <v>Under</v>
      </c>
      <c r="F3877" s="26" t="str">
        <f t="shared" si="246"/>
        <v>Under</v>
      </c>
      <c r="G3877" s="26">
        <f t="shared" si="247"/>
        <v>8</v>
      </c>
    </row>
    <row r="3878" spans="1:7" ht="15" x14ac:dyDescent="0.25">
      <c r="A3878" s="1">
        <v>44386</v>
      </c>
      <c r="B3878" s="2">
        <v>0.34159722222222227</v>
      </c>
      <c r="C3878">
        <v>15</v>
      </c>
      <c r="D3878" s="24">
        <f t="shared" si="245"/>
        <v>15</v>
      </c>
      <c r="E3878" s="26" t="str">
        <f t="shared" si="248"/>
        <v>Under</v>
      </c>
      <c r="F3878" s="26" t="str">
        <f t="shared" si="246"/>
        <v>Under</v>
      </c>
      <c r="G3878" s="26">
        <f t="shared" si="247"/>
        <v>8</v>
      </c>
    </row>
    <row r="3879" spans="1:7" ht="15" x14ac:dyDescent="0.25">
      <c r="A3879" s="1">
        <v>44386</v>
      </c>
      <c r="B3879" s="2">
        <v>0.3432291666666667</v>
      </c>
      <c r="C3879">
        <v>18</v>
      </c>
      <c r="D3879" s="24">
        <f t="shared" si="245"/>
        <v>18</v>
      </c>
      <c r="E3879" s="26" t="str">
        <f t="shared" si="248"/>
        <v>Under</v>
      </c>
      <c r="F3879" s="26" t="str">
        <f t="shared" si="246"/>
        <v>Under</v>
      </c>
      <c r="G3879" s="26">
        <f t="shared" si="247"/>
        <v>8</v>
      </c>
    </row>
    <row r="3880" spans="1:7" ht="15" x14ac:dyDescent="0.25">
      <c r="A3880" s="1">
        <v>44386</v>
      </c>
      <c r="B3880" s="2">
        <v>0.34421296296296294</v>
      </c>
      <c r="C3880">
        <v>16</v>
      </c>
      <c r="D3880" s="24">
        <f t="shared" si="245"/>
        <v>16</v>
      </c>
      <c r="E3880" s="26" t="str">
        <f t="shared" si="248"/>
        <v>Under</v>
      </c>
      <c r="F3880" s="26" t="str">
        <f t="shared" si="246"/>
        <v>Under</v>
      </c>
      <c r="G3880" s="26">
        <f t="shared" si="247"/>
        <v>8</v>
      </c>
    </row>
    <row r="3881" spans="1:7" ht="15" x14ac:dyDescent="0.25">
      <c r="A3881" s="1">
        <v>44386</v>
      </c>
      <c r="B3881" s="2">
        <v>0.34537037037037038</v>
      </c>
      <c r="C3881">
        <v>14</v>
      </c>
      <c r="D3881" s="24">
        <f t="shared" si="245"/>
        <v>14</v>
      </c>
      <c r="E3881" s="26" t="str">
        <f t="shared" si="248"/>
        <v>Under</v>
      </c>
      <c r="F3881" s="26" t="str">
        <f t="shared" si="246"/>
        <v>Under</v>
      </c>
      <c r="G3881" s="26">
        <f t="shared" si="247"/>
        <v>8</v>
      </c>
    </row>
    <row r="3882" spans="1:7" ht="15" x14ac:dyDescent="0.25">
      <c r="A3882" s="1">
        <v>44386</v>
      </c>
      <c r="B3882" s="2">
        <v>0.34594907407407405</v>
      </c>
      <c r="C3882">
        <v>18</v>
      </c>
      <c r="D3882" s="24">
        <f t="shared" si="245"/>
        <v>18</v>
      </c>
      <c r="E3882" s="26" t="str">
        <f t="shared" si="248"/>
        <v>Under</v>
      </c>
      <c r="F3882" s="26" t="str">
        <f t="shared" si="246"/>
        <v>Under</v>
      </c>
      <c r="G3882" s="26">
        <f t="shared" si="247"/>
        <v>8</v>
      </c>
    </row>
    <row r="3883" spans="1:7" ht="15" x14ac:dyDescent="0.25">
      <c r="A3883" s="1">
        <v>44386</v>
      </c>
      <c r="B3883" s="2">
        <v>0.34619212962962959</v>
      </c>
      <c r="C3883">
        <v>14</v>
      </c>
      <c r="D3883" s="24">
        <f t="shared" si="245"/>
        <v>14</v>
      </c>
      <c r="E3883" s="26" t="str">
        <f t="shared" si="248"/>
        <v>Under</v>
      </c>
      <c r="F3883" s="26" t="str">
        <f t="shared" si="246"/>
        <v>Under</v>
      </c>
      <c r="G3883" s="26">
        <f t="shared" si="247"/>
        <v>8</v>
      </c>
    </row>
    <row r="3884" spans="1:7" ht="15" x14ac:dyDescent="0.25">
      <c r="A3884" s="1">
        <v>44386</v>
      </c>
      <c r="B3884" s="2">
        <v>0.34621527777777777</v>
      </c>
      <c r="C3884">
        <v>15</v>
      </c>
      <c r="D3884" s="24">
        <f t="shared" si="245"/>
        <v>15</v>
      </c>
      <c r="E3884" s="26" t="str">
        <f t="shared" si="248"/>
        <v>Under</v>
      </c>
      <c r="F3884" s="26" t="str">
        <f t="shared" si="246"/>
        <v>Under</v>
      </c>
      <c r="G3884" s="26">
        <f t="shared" si="247"/>
        <v>8</v>
      </c>
    </row>
    <row r="3885" spans="1:7" ht="15" x14ac:dyDescent="0.25">
      <c r="A3885" s="1">
        <v>44386</v>
      </c>
      <c r="B3885" s="2">
        <v>0.34635416666666669</v>
      </c>
      <c r="C3885">
        <v>11</v>
      </c>
      <c r="D3885" s="24">
        <f t="shared" si="245"/>
        <v>11</v>
      </c>
      <c r="E3885" s="26" t="str">
        <f t="shared" si="248"/>
        <v>Under</v>
      </c>
      <c r="F3885" s="26" t="str">
        <f t="shared" si="246"/>
        <v>Under</v>
      </c>
      <c r="G3885" s="26">
        <f t="shared" si="247"/>
        <v>8</v>
      </c>
    </row>
    <row r="3886" spans="1:7" ht="15" x14ac:dyDescent="0.25">
      <c r="A3886" s="1">
        <v>44386</v>
      </c>
      <c r="B3886" s="2">
        <v>0.34708333333333335</v>
      </c>
      <c r="C3886">
        <v>15</v>
      </c>
      <c r="D3886" s="24">
        <f t="shared" si="245"/>
        <v>15</v>
      </c>
      <c r="E3886" s="26" t="str">
        <f t="shared" si="248"/>
        <v>Under</v>
      </c>
      <c r="F3886" s="26" t="str">
        <f t="shared" si="246"/>
        <v>Under</v>
      </c>
      <c r="G3886" s="26">
        <f t="shared" si="247"/>
        <v>8</v>
      </c>
    </row>
    <row r="3887" spans="1:7" ht="15" x14ac:dyDescent="0.25">
      <c r="A3887" s="1">
        <v>44386</v>
      </c>
      <c r="B3887" s="2">
        <v>0.34726851851851853</v>
      </c>
      <c r="C3887">
        <v>16</v>
      </c>
      <c r="D3887" s="24">
        <f t="shared" si="245"/>
        <v>16</v>
      </c>
      <c r="E3887" s="26" t="str">
        <f t="shared" si="248"/>
        <v>Under</v>
      </c>
      <c r="F3887" s="26" t="str">
        <f t="shared" si="246"/>
        <v>Under</v>
      </c>
      <c r="G3887" s="26">
        <f t="shared" si="247"/>
        <v>8</v>
      </c>
    </row>
    <row r="3888" spans="1:7" ht="15" x14ac:dyDescent="0.25">
      <c r="A3888" s="1">
        <v>44386</v>
      </c>
      <c r="B3888" s="2">
        <v>0.34737268518518521</v>
      </c>
      <c r="C3888">
        <v>14</v>
      </c>
      <c r="D3888" s="24">
        <f t="shared" si="245"/>
        <v>14</v>
      </c>
      <c r="E3888" s="26" t="str">
        <f t="shared" si="248"/>
        <v>Under</v>
      </c>
      <c r="F3888" s="26" t="str">
        <f t="shared" si="246"/>
        <v>Under</v>
      </c>
      <c r="G3888" s="26">
        <f t="shared" si="247"/>
        <v>8</v>
      </c>
    </row>
    <row r="3889" spans="1:7" ht="15" x14ac:dyDescent="0.25">
      <c r="A3889" s="1">
        <v>44386</v>
      </c>
      <c r="B3889" s="2">
        <v>0.34773148148148153</v>
      </c>
      <c r="C3889">
        <v>13</v>
      </c>
      <c r="D3889" s="24">
        <f t="shared" si="245"/>
        <v>13</v>
      </c>
      <c r="E3889" s="26" t="str">
        <f t="shared" si="248"/>
        <v>Under</v>
      </c>
      <c r="F3889" s="26" t="str">
        <f t="shared" si="246"/>
        <v>Under</v>
      </c>
      <c r="G3889" s="26">
        <f t="shared" si="247"/>
        <v>8</v>
      </c>
    </row>
    <row r="3890" spans="1:7" ht="15" x14ac:dyDescent="0.25">
      <c r="A3890" s="1">
        <v>44386</v>
      </c>
      <c r="B3890" s="2">
        <v>0.34788194444444448</v>
      </c>
      <c r="C3890">
        <v>17</v>
      </c>
      <c r="D3890" s="24">
        <f t="shared" si="245"/>
        <v>17</v>
      </c>
      <c r="E3890" s="26" t="str">
        <f t="shared" si="248"/>
        <v>Under</v>
      </c>
      <c r="F3890" s="26" t="str">
        <f t="shared" si="246"/>
        <v>Under</v>
      </c>
      <c r="G3890" s="26">
        <f t="shared" si="247"/>
        <v>8</v>
      </c>
    </row>
    <row r="3891" spans="1:7" ht="15" x14ac:dyDescent="0.25">
      <c r="A3891" s="1">
        <v>44386</v>
      </c>
      <c r="B3891" s="2">
        <v>0.34797453703703707</v>
      </c>
      <c r="C3891">
        <v>16</v>
      </c>
      <c r="D3891" s="24">
        <f t="shared" si="245"/>
        <v>16</v>
      </c>
      <c r="E3891" s="26" t="str">
        <f t="shared" si="248"/>
        <v>Under</v>
      </c>
      <c r="F3891" s="26" t="str">
        <f t="shared" si="246"/>
        <v>Under</v>
      </c>
      <c r="G3891" s="26">
        <f t="shared" si="247"/>
        <v>8</v>
      </c>
    </row>
    <row r="3892" spans="1:7" ht="15" x14ac:dyDescent="0.25">
      <c r="A3892" s="1">
        <v>44386</v>
      </c>
      <c r="B3892" s="2">
        <v>0.34879629629629627</v>
      </c>
      <c r="C3892">
        <v>17</v>
      </c>
      <c r="D3892" s="24">
        <f t="shared" si="245"/>
        <v>17</v>
      </c>
      <c r="E3892" s="26" t="str">
        <f t="shared" si="248"/>
        <v>Under</v>
      </c>
      <c r="F3892" s="26" t="str">
        <f t="shared" si="246"/>
        <v>Under</v>
      </c>
      <c r="G3892" s="26">
        <f t="shared" si="247"/>
        <v>8</v>
      </c>
    </row>
    <row r="3893" spans="1:7" ht="15" x14ac:dyDescent="0.25">
      <c r="A3893" s="1">
        <v>44386</v>
      </c>
      <c r="B3893" s="2">
        <v>0.34946759259259258</v>
      </c>
      <c r="C3893">
        <v>13</v>
      </c>
      <c r="D3893" s="24">
        <f t="shared" si="245"/>
        <v>13</v>
      </c>
      <c r="E3893" s="26" t="str">
        <f t="shared" si="248"/>
        <v>Under</v>
      </c>
      <c r="F3893" s="26" t="str">
        <f t="shared" si="246"/>
        <v>Under</v>
      </c>
      <c r="G3893" s="26">
        <f t="shared" si="247"/>
        <v>8</v>
      </c>
    </row>
    <row r="3894" spans="1:7" ht="15" x14ac:dyDescent="0.25">
      <c r="A3894" s="1">
        <v>44386</v>
      </c>
      <c r="B3894" s="2">
        <v>0.35055555555555556</v>
      </c>
      <c r="C3894">
        <v>16</v>
      </c>
      <c r="D3894" s="24">
        <f t="shared" si="245"/>
        <v>16</v>
      </c>
      <c r="E3894" s="26" t="str">
        <f t="shared" si="248"/>
        <v>Under</v>
      </c>
      <c r="F3894" s="26" t="str">
        <f t="shared" si="246"/>
        <v>Under</v>
      </c>
      <c r="G3894" s="26">
        <f t="shared" si="247"/>
        <v>8</v>
      </c>
    </row>
    <row r="3895" spans="1:7" ht="15" x14ac:dyDescent="0.25">
      <c r="A3895" s="1">
        <v>44386</v>
      </c>
      <c r="B3895" s="2">
        <v>0.35108796296296302</v>
      </c>
      <c r="C3895">
        <v>16</v>
      </c>
      <c r="D3895" s="24">
        <f t="shared" si="245"/>
        <v>16</v>
      </c>
      <c r="E3895" s="26" t="str">
        <f t="shared" si="248"/>
        <v>Under</v>
      </c>
      <c r="F3895" s="26" t="str">
        <f t="shared" si="246"/>
        <v>Under</v>
      </c>
      <c r="G3895" s="26">
        <f t="shared" si="247"/>
        <v>8</v>
      </c>
    </row>
    <row r="3896" spans="1:7" ht="15" x14ac:dyDescent="0.25">
      <c r="A3896" s="1">
        <v>44386</v>
      </c>
      <c r="B3896" s="2">
        <v>0.35144675925925922</v>
      </c>
      <c r="C3896">
        <v>10</v>
      </c>
      <c r="D3896" s="24">
        <f t="shared" si="245"/>
        <v>10</v>
      </c>
      <c r="E3896" s="26" t="str">
        <f t="shared" si="248"/>
        <v>Under</v>
      </c>
      <c r="F3896" s="26" t="str">
        <f t="shared" si="246"/>
        <v>Under</v>
      </c>
      <c r="G3896" s="26">
        <f t="shared" si="247"/>
        <v>8</v>
      </c>
    </row>
    <row r="3897" spans="1:7" ht="15" x14ac:dyDescent="0.25">
      <c r="A3897" s="1">
        <v>44386</v>
      </c>
      <c r="B3897" s="2">
        <v>0.35282407407407407</v>
      </c>
      <c r="C3897">
        <v>13</v>
      </c>
      <c r="D3897" s="24">
        <f t="shared" si="245"/>
        <v>13</v>
      </c>
      <c r="E3897" s="26" t="str">
        <f t="shared" si="248"/>
        <v>Under</v>
      </c>
      <c r="F3897" s="26" t="str">
        <f t="shared" si="246"/>
        <v>Under</v>
      </c>
      <c r="G3897" s="26">
        <f t="shared" si="247"/>
        <v>8</v>
      </c>
    </row>
    <row r="3898" spans="1:7" ht="15" x14ac:dyDescent="0.25">
      <c r="A3898" s="1">
        <v>44386</v>
      </c>
      <c r="B3898" s="2">
        <v>0.35287037037037039</v>
      </c>
      <c r="C3898">
        <v>19</v>
      </c>
      <c r="D3898" s="24">
        <f t="shared" si="245"/>
        <v>19</v>
      </c>
      <c r="E3898" s="26" t="str">
        <f t="shared" si="248"/>
        <v>Under</v>
      </c>
      <c r="F3898" s="26" t="str">
        <f t="shared" si="246"/>
        <v>Under</v>
      </c>
      <c r="G3898" s="26">
        <f t="shared" si="247"/>
        <v>8</v>
      </c>
    </row>
    <row r="3899" spans="1:7" ht="15" x14ac:dyDescent="0.25">
      <c r="A3899" s="1">
        <v>44386</v>
      </c>
      <c r="B3899" s="2">
        <v>0.35312499999999997</v>
      </c>
      <c r="C3899">
        <v>14</v>
      </c>
      <c r="D3899" s="24">
        <f t="shared" si="245"/>
        <v>14</v>
      </c>
      <c r="E3899" s="26" t="str">
        <f t="shared" si="248"/>
        <v>Under</v>
      </c>
      <c r="F3899" s="26" t="str">
        <f t="shared" si="246"/>
        <v>Under</v>
      </c>
      <c r="G3899" s="26">
        <f t="shared" si="247"/>
        <v>8</v>
      </c>
    </row>
    <row r="3900" spans="1:7" ht="15" x14ac:dyDescent="0.25">
      <c r="A3900" s="1">
        <v>44386</v>
      </c>
      <c r="B3900" s="2">
        <v>0.35410879629629632</v>
      </c>
      <c r="C3900">
        <v>14</v>
      </c>
      <c r="D3900" s="24">
        <f t="shared" si="245"/>
        <v>14</v>
      </c>
      <c r="E3900" s="26" t="str">
        <f t="shared" si="248"/>
        <v>Under</v>
      </c>
      <c r="F3900" s="26" t="str">
        <f t="shared" si="246"/>
        <v>Under</v>
      </c>
      <c r="G3900" s="26">
        <f t="shared" si="247"/>
        <v>8</v>
      </c>
    </row>
    <row r="3901" spans="1:7" ht="15" x14ac:dyDescent="0.25">
      <c r="A3901" s="1">
        <v>44386</v>
      </c>
      <c r="B3901" s="2">
        <v>0.35449074074074072</v>
      </c>
      <c r="C3901">
        <v>15</v>
      </c>
      <c r="D3901" s="24">
        <f t="shared" si="245"/>
        <v>15</v>
      </c>
      <c r="E3901" s="26" t="str">
        <f t="shared" si="248"/>
        <v>Under</v>
      </c>
      <c r="F3901" s="26" t="str">
        <f t="shared" si="246"/>
        <v>Under</v>
      </c>
      <c r="G3901" s="26">
        <f t="shared" si="247"/>
        <v>8</v>
      </c>
    </row>
    <row r="3902" spans="1:7" ht="15" x14ac:dyDescent="0.25">
      <c r="A3902" s="1">
        <v>44386</v>
      </c>
      <c r="B3902" s="2">
        <v>0.35796296296296298</v>
      </c>
      <c r="C3902">
        <v>20</v>
      </c>
      <c r="D3902" s="24">
        <f t="shared" si="245"/>
        <v>20</v>
      </c>
      <c r="E3902" s="26" t="str">
        <f t="shared" si="248"/>
        <v>Under</v>
      </c>
      <c r="F3902" s="26" t="str">
        <f t="shared" si="246"/>
        <v>Under</v>
      </c>
      <c r="G3902" s="26">
        <f t="shared" si="247"/>
        <v>8</v>
      </c>
    </row>
    <row r="3903" spans="1:7" ht="15" x14ac:dyDescent="0.25">
      <c r="A3903" s="1">
        <v>44386</v>
      </c>
      <c r="B3903" s="2">
        <v>0.35804398148148148</v>
      </c>
      <c r="C3903">
        <v>16</v>
      </c>
      <c r="D3903" s="24">
        <f t="shared" si="245"/>
        <v>16</v>
      </c>
      <c r="E3903" s="26" t="str">
        <f t="shared" si="248"/>
        <v>Under</v>
      </c>
      <c r="F3903" s="26" t="str">
        <f t="shared" si="246"/>
        <v>Under</v>
      </c>
      <c r="G3903" s="26">
        <f t="shared" si="247"/>
        <v>8</v>
      </c>
    </row>
    <row r="3904" spans="1:7" ht="15" x14ac:dyDescent="0.25">
      <c r="A3904" s="1">
        <v>44386</v>
      </c>
      <c r="B3904" s="2">
        <v>0.35896990740740736</v>
      </c>
      <c r="C3904">
        <v>15</v>
      </c>
      <c r="D3904" s="24">
        <f t="shared" si="245"/>
        <v>15</v>
      </c>
      <c r="E3904" s="26" t="str">
        <f t="shared" si="248"/>
        <v>Under</v>
      </c>
      <c r="F3904" s="26" t="str">
        <f t="shared" si="246"/>
        <v>Under</v>
      </c>
      <c r="G3904" s="26">
        <f t="shared" si="247"/>
        <v>8</v>
      </c>
    </row>
    <row r="3905" spans="1:7" ht="15" x14ac:dyDescent="0.25">
      <c r="A3905" s="1">
        <v>44386</v>
      </c>
      <c r="B3905" s="2">
        <v>0.35932870370370368</v>
      </c>
      <c r="C3905">
        <v>12</v>
      </c>
      <c r="D3905" s="24">
        <f t="shared" si="245"/>
        <v>12</v>
      </c>
      <c r="E3905" s="26" t="str">
        <f t="shared" si="248"/>
        <v>Under</v>
      </c>
      <c r="F3905" s="26" t="str">
        <f t="shared" si="246"/>
        <v>Under</v>
      </c>
      <c r="G3905" s="26">
        <f t="shared" si="247"/>
        <v>8</v>
      </c>
    </row>
    <row r="3906" spans="1:7" ht="15" x14ac:dyDescent="0.25">
      <c r="A3906" s="1">
        <v>44386</v>
      </c>
      <c r="B3906" s="2">
        <v>0.35965277777777777</v>
      </c>
      <c r="C3906">
        <v>19</v>
      </c>
      <c r="D3906" s="24">
        <f t="shared" si="245"/>
        <v>19</v>
      </c>
      <c r="E3906" s="26" t="str">
        <f t="shared" si="248"/>
        <v>Under</v>
      </c>
      <c r="F3906" s="26" t="str">
        <f t="shared" si="246"/>
        <v>Under</v>
      </c>
      <c r="G3906" s="26">
        <f t="shared" si="247"/>
        <v>8</v>
      </c>
    </row>
    <row r="3907" spans="1:7" ht="15" x14ac:dyDescent="0.25">
      <c r="A3907" s="1">
        <v>44386</v>
      </c>
      <c r="B3907" s="2">
        <v>0.36015046296296299</v>
      </c>
      <c r="C3907">
        <v>15</v>
      </c>
      <c r="D3907" s="24">
        <f t="shared" si="245"/>
        <v>15</v>
      </c>
      <c r="E3907" s="26" t="str">
        <f t="shared" si="248"/>
        <v>Under</v>
      </c>
      <c r="F3907" s="26" t="str">
        <f t="shared" si="246"/>
        <v>Under</v>
      </c>
      <c r="G3907" s="26">
        <f t="shared" si="247"/>
        <v>8</v>
      </c>
    </row>
    <row r="3908" spans="1:7" ht="15" x14ac:dyDescent="0.25">
      <c r="A3908" s="1">
        <v>44386</v>
      </c>
      <c r="B3908" s="2">
        <v>0.36039351851851853</v>
      </c>
      <c r="C3908">
        <v>12</v>
      </c>
      <c r="D3908" s="24">
        <f t="shared" si="245"/>
        <v>12</v>
      </c>
      <c r="E3908" s="26" t="str">
        <f t="shared" si="248"/>
        <v>Under</v>
      </c>
      <c r="F3908" s="26" t="str">
        <f t="shared" si="246"/>
        <v>Under</v>
      </c>
      <c r="G3908" s="26">
        <f t="shared" si="247"/>
        <v>8</v>
      </c>
    </row>
    <row r="3909" spans="1:7" ht="15" x14ac:dyDescent="0.25">
      <c r="A3909" s="1">
        <v>44386</v>
      </c>
      <c r="B3909" s="2">
        <v>0.36155092592592591</v>
      </c>
      <c r="C3909">
        <v>13</v>
      </c>
      <c r="D3909" s="24">
        <f t="shared" si="245"/>
        <v>13</v>
      </c>
      <c r="E3909" s="26" t="str">
        <f t="shared" si="248"/>
        <v>Under</v>
      </c>
      <c r="F3909" s="26" t="str">
        <f t="shared" si="246"/>
        <v>Under</v>
      </c>
      <c r="G3909" s="26">
        <f t="shared" si="247"/>
        <v>8</v>
      </c>
    </row>
    <row r="3910" spans="1:7" ht="15" x14ac:dyDescent="0.25">
      <c r="A3910" s="1">
        <v>44386</v>
      </c>
      <c r="B3910" s="2">
        <v>0.36252314814814812</v>
      </c>
      <c r="C3910">
        <v>12</v>
      </c>
      <c r="D3910" s="24">
        <f t="shared" si="245"/>
        <v>12</v>
      </c>
      <c r="E3910" s="26" t="str">
        <f t="shared" si="248"/>
        <v>Under</v>
      </c>
      <c r="F3910" s="26" t="str">
        <f t="shared" si="246"/>
        <v>Under</v>
      </c>
      <c r="G3910" s="26">
        <f t="shared" si="247"/>
        <v>8</v>
      </c>
    </row>
    <row r="3911" spans="1:7" ht="15" x14ac:dyDescent="0.25">
      <c r="A3911" s="1">
        <v>44386</v>
      </c>
      <c r="B3911" s="2">
        <v>0.36290509259259257</v>
      </c>
      <c r="C3911">
        <v>15</v>
      </c>
      <c r="D3911" s="24">
        <f t="shared" si="245"/>
        <v>15</v>
      </c>
      <c r="E3911" s="26" t="str">
        <f t="shared" si="248"/>
        <v>Under</v>
      </c>
      <c r="F3911" s="26" t="str">
        <f t="shared" si="246"/>
        <v>Under</v>
      </c>
      <c r="G3911" s="26">
        <f t="shared" si="247"/>
        <v>8</v>
      </c>
    </row>
    <row r="3912" spans="1:7" ht="15" x14ac:dyDescent="0.25">
      <c r="A3912" s="1">
        <v>44386</v>
      </c>
      <c r="B3912" s="2">
        <v>0.3634722222222222</v>
      </c>
      <c r="C3912">
        <v>15</v>
      </c>
      <c r="D3912" s="24">
        <f t="shared" si="245"/>
        <v>15</v>
      </c>
      <c r="E3912" s="26" t="str">
        <f t="shared" si="248"/>
        <v>Under</v>
      </c>
      <c r="F3912" s="26" t="str">
        <f t="shared" si="246"/>
        <v>Under</v>
      </c>
      <c r="G3912" s="26">
        <f t="shared" si="247"/>
        <v>8</v>
      </c>
    </row>
    <row r="3913" spans="1:7" ht="15" x14ac:dyDescent="0.25">
      <c r="A3913" s="1">
        <v>44386</v>
      </c>
      <c r="B3913" s="2">
        <v>0.36365740740740743</v>
      </c>
      <c r="C3913">
        <v>18</v>
      </c>
      <c r="D3913" s="24">
        <f t="shared" si="245"/>
        <v>18</v>
      </c>
      <c r="E3913" s="26" t="str">
        <f t="shared" si="248"/>
        <v>Under</v>
      </c>
      <c r="F3913" s="26" t="str">
        <f t="shared" si="246"/>
        <v>Under</v>
      </c>
      <c r="G3913" s="26">
        <f t="shared" si="247"/>
        <v>8</v>
      </c>
    </row>
    <row r="3914" spans="1:7" ht="15" x14ac:dyDescent="0.25">
      <c r="A3914" s="1">
        <v>44386</v>
      </c>
      <c r="B3914" s="2">
        <v>0.36391203703703701</v>
      </c>
      <c r="C3914">
        <v>16</v>
      </c>
      <c r="D3914" s="24">
        <f t="shared" si="245"/>
        <v>16</v>
      </c>
      <c r="E3914" s="26" t="str">
        <f t="shared" si="248"/>
        <v>Under</v>
      </c>
      <c r="F3914" s="26" t="str">
        <f t="shared" si="246"/>
        <v>Under</v>
      </c>
      <c r="G3914" s="26">
        <f t="shared" si="247"/>
        <v>8</v>
      </c>
    </row>
    <row r="3915" spans="1:7" ht="15" x14ac:dyDescent="0.25">
      <c r="A3915" s="1">
        <v>44386</v>
      </c>
      <c r="B3915" s="2">
        <v>0.36427083333333332</v>
      </c>
      <c r="C3915">
        <v>12</v>
      </c>
      <c r="D3915" s="24">
        <f t="shared" si="245"/>
        <v>12</v>
      </c>
      <c r="E3915" s="26" t="str">
        <f t="shared" si="248"/>
        <v>Under</v>
      </c>
      <c r="F3915" s="26" t="str">
        <f t="shared" si="246"/>
        <v>Under</v>
      </c>
      <c r="G3915" s="26">
        <f t="shared" si="247"/>
        <v>8</v>
      </c>
    </row>
    <row r="3916" spans="1:7" ht="15" x14ac:dyDescent="0.25">
      <c r="A3916" s="1">
        <v>44386</v>
      </c>
      <c r="B3916" s="2">
        <v>0.3646875</v>
      </c>
      <c r="C3916">
        <v>13</v>
      </c>
      <c r="D3916" s="24">
        <f t="shared" si="245"/>
        <v>13</v>
      </c>
      <c r="E3916" s="26" t="str">
        <f t="shared" si="248"/>
        <v>Under</v>
      </c>
      <c r="F3916" s="26" t="str">
        <f t="shared" si="246"/>
        <v>Under</v>
      </c>
      <c r="G3916" s="26">
        <f t="shared" si="247"/>
        <v>8</v>
      </c>
    </row>
    <row r="3917" spans="1:7" ht="15" x14ac:dyDescent="0.25">
      <c r="A3917" s="1">
        <v>44386</v>
      </c>
      <c r="B3917" s="2">
        <v>0.36475694444444445</v>
      </c>
      <c r="C3917">
        <v>13</v>
      </c>
      <c r="D3917" s="24">
        <f t="shared" si="245"/>
        <v>13</v>
      </c>
      <c r="E3917" s="26" t="str">
        <f t="shared" si="248"/>
        <v>Under</v>
      </c>
      <c r="F3917" s="26" t="str">
        <f t="shared" si="246"/>
        <v>Under</v>
      </c>
      <c r="G3917" s="26">
        <f t="shared" si="247"/>
        <v>8</v>
      </c>
    </row>
    <row r="3918" spans="1:7" ht="15" x14ac:dyDescent="0.25">
      <c r="A3918" s="1">
        <v>44386</v>
      </c>
      <c r="B3918" s="2">
        <v>0.36539351851851848</v>
      </c>
      <c r="C3918">
        <v>13</v>
      </c>
      <c r="D3918" s="24">
        <f t="shared" si="245"/>
        <v>13</v>
      </c>
      <c r="E3918" s="26" t="str">
        <f t="shared" si="248"/>
        <v>Under</v>
      </c>
      <c r="F3918" s="26" t="str">
        <f t="shared" si="246"/>
        <v>Under</v>
      </c>
      <c r="G3918" s="26">
        <f t="shared" si="247"/>
        <v>8</v>
      </c>
    </row>
    <row r="3919" spans="1:7" ht="15" x14ac:dyDescent="0.25">
      <c r="A3919" s="1">
        <v>44386</v>
      </c>
      <c r="B3919" s="2">
        <v>0.36575231481481479</v>
      </c>
      <c r="C3919">
        <v>16</v>
      </c>
      <c r="D3919" s="24">
        <f t="shared" si="245"/>
        <v>16</v>
      </c>
      <c r="E3919" s="26" t="str">
        <f t="shared" si="248"/>
        <v>Under</v>
      </c>
      <c r="F3919" s="26" t="str">
        <f t="shared" si="246"/>
        <v>Under</v>
      </c>
      <c r="G3919" s="26">
        <f t="shared" si="247"/>
        <v>8</v>
      </c>
    </row>
    <row r="3920" spans="1:7" ht="15" x14ac:dyDescent="0.25">
      <c r="A3920" s="1">
        <v>44386</v>
      </c>
      <c r="B3920" s="2">
        <v>0.36578703703703702</v>
      </c>
      <c r="C3920">
        <v>15</v>
      </c>
      <c r="D3920" s="24">
        <f t="shared" si="245"/>
        <v>15</v>
      </c>
      <c r="E3920" s="26" t="str">
        <f t="shared" si="248"/>
        <v>Under</v>
      </c>
      <c r="F3920" s="26" t="str">
        <f t="shared" si="246"/>
        <v>Under</v>
      </c>
      <c r="G3920" s="26">
        <f t="shared" si="247"/>
        <v>8</v>
      </c>
    </row>
    <row r="3921" spans="1:7" ht="15" x14ac:dyDescent="0.25">
      <c r="A3921" s="1">
        <v>44386</v>
      </c>
      <c r="B3921" s="2">
        <v>0.36624999999999996</v>
      </c>
      <c r="C3921">
        <v>16</v>
      </c>
      <c r="D3921" s="24">
        <f t="shared" si="245"/>
        <v>16</v>
      </c>
      <c r="E3921" s="26" t="str">
        <f t="shared" si="248"/>
        <v>Under</v>
      </c>
      <c r="F3921" s="26" t="str">
        <f t="shared" si="246"/>
        <v>Under</v>
      </c>
      <c r="G3921" s="26">
        <f t="shared" si="247"/>
        <v>8</v>
      </c>
    </row>
    <row r="3922" spans="1:7" ht="15" x14ac:dyDescent="0.25">
      <c r="A3922" s="1">
        <v>44386</v>
      </c>
      <c r="B3922" s="2">
        <v>0.36659722222222224</v>
      </c>
      <c r="C3922">
        <v>15</v>
      </c>
      <c r="D3922" s="24">
        <f t="shared" si="245"/>
        <v>15</v>
      </c>
      <c r="E3922" s="26" t="str">
        <f t="shared" si="248"/>
        <v>Under</v>
      </c>
      <c r="F3922" s="26" t="str">
        <f t="shared" si="246"/>
        <v>Under</v>
      </c>
      <c r="G3922" s="26">
        <f t="shared" si="247"/>
        <v>8</v>
      </c>
    </row>
    <row r="3923" spans="1:7" ht="15" x14ac:dyDescent="0.25">
      <c r="A3923" s="1">
        <v>44386</v>
      </c>
      <c r="B3923" s="2">
        <v>0.3667361111111111</v>
      </c>
      <c r="C3923">
        <v>16</v>
      </c>
      <c r="D3923" s="24">
        <f t="shared" si="245"/>
        <v>16</v>
      </c>
      <c r="E3923" s="26" t="str">
        <f t="shared" si="248"/>
        <v>Under</v>
      </c>
      <c r="F3923" s="26" t="str">
        <f t="shared" si="246"/>
        <v>Under</v>
      </c>
      <c r="G3923" s="26">
        <f t="shared" si="247"/>
        <v>8</v>
      </c>
    </row>
    <row r="3924" spans="1:7" ht="15" x14ac:dyDescent="0.25">
      <c r="A3924" s="1">
        <v>44386</v>
      </c>
      <c r="B3924" s="2">
        <v>0.36708333333333337</v>
      </c>
      <c r="C3924">
        <v>14</v>
      </c>
      <c r="D3924" s="24">
        <f t="shared" si="245"/>
        <v>14</v>
      </c>
      <c r="E3924" s="26" t="str">
        <f t="shared" si="248"/>
        <v>Under</v>
      </c>
      <c r="F3924" s="26" t="str">
        <f t="shared" si="246"/>
        <v>Under</v>
      </c>
      <c r="G3924" s="26">
        <f t="shared" si="247"/>
        <v>8</v>
      </c>
    </row>
    <row r="3925" spans="1:7" ht="15" x14ac:dyDescent="0.25">
      <c r="A3925" s="1">
        <v>44386</v>
      </c>
      <c r="B3925" s="2">
        <v>0.36719907407407404</v>
      </c>
      <c r="C3925">
        <v>15</v>
      </c>
      <c r="D3925" s="24">
        <f t="shared" si="245"/>
        <v>15</v>
      </c>
      <c r="E3925" s="26" t="str">
        <f t="shared" si="248"/>
        <v>Under</v>
      </c>
      <c r="F3925" s="26" t="str">
        <f t="shared" si="246"/>
        <v>Under</v>
      </c>
      <c r="G3925" s="26">
        <f t="shared" si="247"/>
        <v>8</v>
      </c>
    </row>
    <row r="3926" spans="1:7" ht="15" x14ac:dyDescent="0.25">
      <c r="A3926" s="1">
        <v>44386</v>
      </c>
      <c r="B3926" s="2">
        <v>0.36723379629629632</v>
      </c>
      <c r="C3926">
        <v>17</v>
      </c>
      <c r="D3926" s="24">
        <f t="shared" si="245"/>
        <v>17</v>
      </c>
      <c r="E3926" s="26" t="str">
        <f t="shared" si="248"/>
        <v>Under</v>
      </c>
      <c r="F3926" s="26" t="str">
        <f t="shared" si="246"/>
        <v>Under</v>
      </c>
      <c r="G3926" s="26">
        <f t="shared" si="247"/>
        <v>8</v>
      </c>
    </row>
    <row r="3927" spans="1:7" ht="15" x14ac:dyDescent="0.25">
      <c r="A3927" s="1">
        <v>44386</v>
      </c>
      <c r="B3927" s="2">
        <v>0.36768518518518517</v>
      </c>
      <c r="C3927">
        <v>14</v>
      </c>
      <c r="D3927" s="24">
        <f t="shared" ref="D3927:D3990" si="249">IF(C3927="","",IF($B$9="mph",C3927,ROUND(C3927*0.6214,0)))</f>
        <v>14</v>
      </c>
      <c r="E3927" s="26" t="str">
        <f t="shared" si="248"/>
        <v>Under</v>
      </c>
      <c r="F3927" s="26" t="str">
        <f t="shared" ref="F3927:F3990" si="250">IF(D3927="","",IF(D3927&gt;$B$10,"Over","Under"))</f>
        <v>Under</v>
      </c>
      <c r="G3927" s="26">
        <f t="shared" ref="G3927:G3990" si="251">HOUR(B3927)</f>
        <v>8</v>
      </c>
    </row>
    <row r="3928" spans="1:7" ht="15" x14ac:dyDescent="0.25">
      <c r="A3928" s="1">
        <v>44386</v>
      </c>
      <c r="B3928" s="2">
        <v>0.36900462962962965</v>
      </c>
      <c r="C3928">
        <v>16</v>
      </c>
      <c r="D3928" s="24">
        <f t="shared" si="249"/>
        <v>16</v>
      </c>
      <c r="E3928" s="26" t="str">
        <f t="shared" ref="E3928:E3991" si="252">IF(D3928="","",IF(D3928&gt;$B$11,"Over","Under"))</f>
        <v>Under</v>
      </c>
      <c r="F3928" s="26" t="str">
        <f t="shared" si="250"/>
        <v>Under</v>
      </c>
      <c r="G3928" s="26">
        <f t="shared" si="251"/>
        <v>8</v>
      </c>
    </row>
    <row r="3929" spans="1:7" ht="15" x14ac:dyDescent="0.25">
      <c r="A3929" s="1">
        <v>44386</v>
      </c>
      <c r="B3929" s="2">
        <v>0.37019675925925927</v>
      </c>
      <c r="C3929">
        <v>16</v>
      </c>
      <c r="D3929" s="24">
        <f t="shared" si="249"/>
        <v>16</v>
      </c>
      <c r="E3929" s="26" t="str">
        <f t="shared" si="252"/>
        <v>Under</v>
      </c>
      <c r="F3929" s="26" t="str">
        <f t="shared" si="250"/>
        <v>Under</v>
      </c>
      <c r="G3929" s="26">
        <f t="shared" si="251"/>
        <v>8</v>
      </c>
    </row>
    <row r="3930" spans="1:7" ht="15" x14ac:dyDescent="0.25">
      <c r="A3930" s="1">
        <v>44386</v>
      </c>
      <c r="B3930" s="2">
        <v>0.37052083333333335</v>
      </c>
      <c r="C3930">
        <v>15</v>
      </c>
      <c r="D3930" s="24">
        <f t="shared" si="249"/>
        <v>15</v>
      </c>
      <c r="E3930" s="26" t="str">
        <f t="shared" si="252"/>
        <v>Under</v>
      </c>
      <c r="F3930" s="26" t="str">
        <f t="shared" si="250"/>
        <v>Under</v>
      </c>
      <c r="G3930" s="26">
        <f t="shared" si="251"/>
        <v>8</v>
      </c>
    </row>
    <row r="3931" spans="1:7" ht="15" x14ac:dyDescent="0.25">
      <c r="A3931" s="1">
        <v>44386</v>
      </c>
      <c r="B3931" s="2">
        <v>0.37087962962962967</v>
      </c>
      <c r="C3931">
        <v>14</v>
      </c>
      <c r="D3931" s="24">
        <f t="shared" si="249"/>
        <v>14</v>
      </c>
      <c r="E3931" s="26" t="str">
        <f t="shared" si="252"/>
        <v>Under</v>
      </c>
      <c r="F3931" s="26" t="str">
        <f t="shared" si="250"/>
        <v>Under</v>
      </c>
      <c r="G3931" s="26">
        <f t="shared" si="251"/>
        <v>8</v>
      </c>
    </row>
    <row r="3932" spans="1:7" ht="15" x14ac:dyDescent="0.25">
      <c r="A3932" s="1">
        <v>44386</v>
      </c>
      <c r="B3932" s="2">
        <v>0.37109953703703707</v>
      </c>
      <c r="C3932">
        <v>16</v>
      </c>
      <c r="D3932" s="24">
        <f t="shared" si="249"/>
        <v>16</v>
      </c>
      <c r="E3932" s="26" t="str">
        <f t="shared" si="252"/>
        <v>Under</v>
      </c>
      <c r="F3932" s="26" t="str">
        <f t="shared" si="250"/>
        <v>Under</v>
      </c>
      <c r="G3932" s="26">
        <f t="shared" si="251"/>
        <v>8</v>
      </c>
    </row>
    <row r="3933" spans="1:7" ht="15" x14ac:dyDescent="0.25">
      <c r="A3933" s="1">
        <v>44386</v>
      </c>
      <c r="B3933" s="2">
        <v>0.37114583333333334</v>
      </c>
      <c r="C3933">
        <v>14</v>
      </c>
      <c r="D3933" s="24">
        <f t="shared" si="249"/>
        <v>14</v>
      </c>
      <c r="E3933" s="26" t="str">
        <f t="shared" si="252"/>
        <v>Under</v>
      </c>
      <c r="F3933" s="26" t="str">
        <f t="shared" si="250"/>
        <v>Under</v>
      </c>
      <c r="G3933" s="26">
        <f t="shared" si="251"/>
        <v>8</v>
      </c>
    </row>
    <row r="3934" spans="1:7" ht="15" x14ac:dyDescent="0.25">
      <c r="A3934" s="1">
        <v>44386</v>
      </c>
      <c r="B3934" s="2">
        <v>0.37146990740740743</v>
      </c>
      <c r="C3934">
        <v>24</v>
      </c>
      <c r="D3934" s="24">
        <f t="shared" si="249"/>
        <v>24</v>
      </c>
      <c r="E3934" s="26" t="str">
        <f t="shared" si="252"/>
        <v>Under</v>
      </c>
      <c r="F3934" s="26" t="str">
        <f t="shared" si="250"/>
        <v>Over</v>
      </c>
      <c r="G3934" s="26">
        <f t="shared" si="251"/>
        <v>8</v>
      </c>
    </row>
    <row r="3935" spans="1:7" ht="15" x14ac:dyDescent="0.25">
      <c r="A3935" s="1">
        <v>44386</v>
      </c>
      <c r="B3935" s="2">
        <v>0.37171296296296297</v>
      </c>
      <c r="C3935">
        <v>10</v>
      </c>
      <c r="D3935" s="24">
        <f t="shared" si="249"/>
        <v>10</v>
      </c>
      <c r="E3935" s="26" t="str">
        <f t="shared" si="252"/>
        <v>Under</v>
      </c>
      <c r="F3935" s="26" t="str">
        <f t="shared" si="250"/>
        <v>Under</v>
      </c>
      <c r="G3935" s="26">
        <f t="shared" si="251"/>
        <v>8</v>
      </c>
    </row>
    <row r="3936" spans="1:7" ht="15" x14ac:dyDescent="0.25">
      <c r="A3936" s="1">
        <v>44386</v>
      </c>
      <c r="B3936" s="2">
        <v>0.37258101851851855</v>
      </c>
      <c r="C3936">
        <v>15</v>
      </c>
      <c r="D3936" s="24">
        <f t="shared" si="249"/>
        <v>15</v>
      </c>
      <c r="E3936" s="26" t="str">
        <f t="shared" si="252"/>
        <v>Under</v>
      </c>
      <c r="F3936" s="26" t="str">
        <f t="shared" si="250"/>
        <v>Under</v>
      </c>
      <c r="G3936" s="26">
        <f t="shared" si="251"/>
        <v>8</v>
      </c>
    </row>
    <row r="3937" spans="1:7" ht="15" x14ac:dyDescent="0.25">
      <c r="A3937" s="1">
        <v>44386</v>
      </c>
      <c r="B3937" s="2">
        <v>0.37347222222222221</v>
      </c>
      <c r="C3937">
        <v>18</v>
      </c>
      <c r="D3937" s="24">
        <f t="shared" si="249"/>
        <v>18</v>
      </c>
      <c r="E3937" s="26" t="str">
        <f t="shared" si="252"/>
        <v>Under</v>
      </c>
      <c r="F3937" s="26" t="str">
        <f t="shared" si="250"/>
        <v>Under</v>
      </c>
      <c r="G3937" s="26">
        <f t="shared" si="251"/>
        <v>8</v>
      </c>
    </row>
    <row r="3938" spans="1:7" ht="15" x14ac:dyDescent="0.25">
      <c r="A3938" s="1">
        <v>44386</v>
      </c>
      <c r="B3938" s="2">
        <v>0.37480324074074073</v>
      </c>
      <c r="C3938">
        <v>12</v>
      </c>
      <c r="D3938" s="24">
        <f t="shared" si="249"/>
        <v>12</v>
      </c>
      <c r="E3938" s="26" t="str">
        <f t="shared" si="252"/>
        <v>Under</v>
      </c>
      <c r="F3938" s="26" t="str">
        <f t="shared" si="250"/>
        <v>Under</v>
      </c>
      <c r="G3938" s="26">
        <f t="shared" si="251"/>
        <v>8</v>
      </c>
    </row>
    <row r="3939" spans="1:7" ht="15" x14ac:dyDescent="0.25">
      <c r="A3939" s="1">
        <v>44386</v>
      </c>
      <c r="B3939" s="2">
        <v>0.37714120370370369</v>
      </c>
      <c r="C3939">
        <v>13</v>
      </c>
      <c r="D3939" s="24">
        <f t="shared" si="249"/>
        <v>13</v>
      </c>
      <c r="E3939" s="26" t="str">
        <f t="shared" si="252"/>
        <v>Under</v>
      </c>
      <c r="F3939" s="26" t="str">
        <f t="shared" si="250"/>
        <v>Under</v>
      </c>
      <c r="G3939" s="26">
        <f t="shared" si="251"/>
        <v>9</v>
      </c>
    </row>
    <row r="3940" spans="1:7" ht="15" x14ac:dyDescent="0.25">
      <c r="A3940" s="1">
        <v>44386</v>
      </c>
      <c r="B3940" s="2">
        <v>0.37733796296296296</v>
      </c>
      <c r="C3940">
        <v>16</v>
      </c>
      <c r="D3940" s="24">
        <f t="shared" si="249"/>
        <v>16</v>
      </c>
      <c r="E3940" s="26" t="str">
        <f t="shared" si="252"/>
        <v>Under</v>
      </c>
      <c r="F3940" s="26" t="str">
        <f t="shared" si="250"/>
        <v>Under</v>
      </c>
      <c r="G3940" s="26">
        <f t="shared" si="251"/>
        <v>9</v>
      </c>
    </row>
    <row r="3941" spans="1:7" ht="15" x14ac:dyDescent="0.25">
      <c r="A3941" s="1">
        <v>44386</v>
      </c>
      <c r="B3941" s="2">
        <v>0.37745370370370374</v>
      </c>
      <c r="C3941">
        <v>14</v>
      </c>
      <c r="D3941" s="24">
        <f t="shared" si="249"/>
        <v>14</v>
      </c>
      <c r="E3941" s="26" t="str">
        <f t="shared" si="252"/>
        <v>Under</v>
      </c>
      <c r="F3941" s="26" t="str">
        <f t="shared" si="250"/>
        <v>Under</v>
      </c>
      <c r="G3941" s="26">
        <f t="shared" si="251"/>
        <v>9</v>
      </c>
    </row>
    <row r="3942" spans="1:7" ht="15" x14ac:dyDescent="0.25">
      <c r="A3942" s="1">
        <v>44386</v>
      </c>
      <c r="B3942" s="2">
        <v>0.37778935185185186</v>
      </c>
      <c r="C3942">
        <v>13</v>
      </c>
      <c r="D3942" s="24">
        <f t="shared" si="249"/>
        <v>13</v>
      </c>
      <c r="E3942" s="26" t="str">
        <f t="shared" si="252"/>
        <v>Under</v>
      </c>
      <c r="F3942" s="26" t="str">
        <f t="shared" si="250"/>
        <v>Under</v>
      </c>
      <c r="G3942" s="26">
        <f t="shared" si="251"/>
        <v>9</v>
      </c>
    </row>
    <row r="3943" spans="1:7" ht="15" x14ac:dyDescent="0.25">
      <c r="A3943" s="1">
        <v>44386</v>
      </c>
      <c r="B3943" s="2">
        <v>0.37814814814814812</v>
      </c>
      <c r="C3943">
        <v>22</v>
      </c>
      <c r="D3943" s="24">
        <f t="shared" si="249"/>
        <v>22</v>
      </c>
      <c r="E3943" s="26" t="str">
        <f t="shared" si="252"/>
        <v>Under</v>
      </c>
      <c r="F3943" s="26" t="str">
        <f t="shared" si="250"/>
        <v>Over</v>
      </c>
      <c r="G3943" s="26">
        <f t="shared" si="251"/>
        <v>9</v>
      </c>
    </row>
    <row r="3944" spans="1:7" ht="15" x14ac:dyDescent="0.25">
      <c r="A3944" s="1">
        <v>44386</v>
      </c>
      <c r="B3944" s="2">
        <v>0.37817129629629626</v>
      </c>
      <c r="C3944">
        <v>16</v>
      </c>
      <c r="D3944" s="24">
        <f t="shared" si="249"/>
        <v>16</v>
      </c>
      <c r="E3944" s="26" t="str">
        <f t="shared" si="252"/>
        <v>Under</v>
      </c>
      <c r="F3944" s="26" t="str">
        <f t="shared" si="250"/>
        <v>Under</v>
      </c>
      <c r="G3944" s="26">
        <f t="shared" si="251"/>
        <v>9</v>
      </c>
    </row>
    <row r="3945" spans="1:7" ht="15" x14ac:dyDescent="0.25">
      <c r="A3945" s="1">
        <v>44386</v>
      </c>
      <c r="B3945" s="2">
        <v>0.37873842592592594</v>
      </c>
      <c r="C3945">
        <v>18</v>
      </c>
      <c r="D3945" s="24">
        <f t="shared" si="249"/>
        <v>18</v>
      </c>
      <c r="E3945" s="26" t="str">
        <f t="shared" si="252"/>
        <v>Under</v>
      </c>
      <c r="F3945" s="26" t="str">
        <f t="shared" si="250"/>
        <v>Under</v>
      </c>
      <c r="G3945" s="26">
        <f t="shared" si="251"/>
        <v>9</v>
      </c>
    </row>
    <row r="3946" spans="1:7" ht="15" x14ac:dyDescent="0.25">
      <c r="A3946" s="1">
        <v>44386</v>
      </c>
      <c r="B3946" s="2">
        <v>0.37907407407407406</v>
      </c>
      <c r="C3946">
        <v>21</v>
      </c>
      <c r="D3946" s="24">
        <f t="shared" si="249"/>
        <v>21</v>
      </c>
      <c r="E3946" s="26" t="str">
        <f t="shared" si="252"/>
        <v>Under</v>
      </c>
      <c r="F3946" s="26" t="str">
        <f t="shared" si="250"/>
        <v>Over</v>
      </c>
      <c r="G3946" s="26">
        <f t="shared" si="251"/>
        <v>9</v>
      </c>
    </row>
    <row r="3947" spans="1:7" ht="15" x14ac:dyDescent="0.25">
      <c r="A3947" s="1">
        <v>44386</v>
      </c>
      <c r="B3947" s="2">
        <v>0.37908564814814816</v>
      </c>
      <c r="C3947">
        <v>19</v>
      </c>
      <c r="D3947" s="24">
        <f t="shared" si="249"/>
        <v>19</v>
      </c>
      <c r="E3947" s="26" t="str">
        <f t="shared" si="252"/>
        <v>Under</v>
      </c>
      <c r="F3947" s="26" t="str">
        <f t="shared" si="250"/>
        <v>Under</v>
      </c>
      <c r="G3947" s="26">
        <f t="shared" si="251"/>
        <v>9</v>
      </c>
    </row>
    <row r="3948" spans="1:7" ht="15" x14ac:dyDescent="0.25">
      <c r="A3948" s="1">
        <v>44386</v>
      </c>
      <c r="B3948" s="2">
        <v>0.3794907407407408</v>
      </c>
      <c r="C3948">
        <v>13</v>
      </c>
      <c r="D3948" s="24">
        <f t="shared" si="249"/>
        <v>13</v>
      </c>
      <c r="E3948" s="26" t="str">
        <f t="shared" si="252"/>
        <v>Under</v>
      </c>
      <c r="F3948" s="26" t="str">
        <f t="shared" si="250"/>
        <v>Under</v>
      </c>
      <c r="G3948" s="26">
        <f t="shared" si="251"/>
        <v>9</v>
      </c>
    </row>
    <row r="3949" spans="1:7" ht="15" x14ac:dyDescent="0.25">
      <c r="A3949" s="1">
        <v>44386</v>
      </c>
      <c r="B3949" s="2">
        <v>0.3797106481481482</v>
      </c>
      <c r="C3949">
        <v>17</v>
      </c>
      <c r="D3949" s="24">
        <f t="shared" si="249"/>
        <v>17</v>
      </c>
      <c r="E3949" s="26" t="str">
        <f t="shared" si="252"/>
        <v>Under</v>
      </c>
      <c r="F3949" s="26" t="str">
        <f t="shared" si="250"/>
        <v>Under</v>
      </c>
      <c r="G3949" s="26">
        <f t="shared" si="251"/>
        <v>9</v>
      </c>
    </row>
    <row r="3950" spans="1:7" ht="15" x14ac:dyDescent="0.25">
      <c r="A3950" s="1">
        <v>44386</v>
      </c>
      <c r="B3950" s="2">
        <v>0.38011574074074073</v>
      </c>
      <c r="C3950">
        <v>15</v>
      </c>
      <c r="D3950" s="24">
        <f t="shared" si="249"/>
        <v>15</v>
      </c>
      <c r="E3950" s="26" t="str">
        <f t="shared" si="252"/>
        <v>Under</v>
      </c>
      <c r="F3950" s="26" t="str">
        <f t="shared" si="250"/>
        <v>Under</v>
      </c>
      <c r="G3950" s="26">
        <f t="shared" si="251"/>
        <v>9</v>
      </c>
    </row>
    <row r="3951" spans="1:7" ht="15" x14ac:dyDescent="0.25">
      <c r="A3951" s="1">
        <v>44386</v>
      </c>
      <c r="B3951" s="2">
        <v>0.38042824074074072</v>
      </c>
      <c r="C3951">
        <v>14</v>
      </c>
      <c r="D3951" s="24">
        <f t="shared" si="249"/>
        <v>14</v>
      </c>
      <c r="E3951" s="26" t="str">
        <f t="shared" si="252"/>
        <v>Under</v>
      </c>
      <c r="F3951" s="26" t="str">
        <f t="shared" si="250"/>
        <v>Under</v>
      </c>
      <c r="G3951" s="26">
        <f t="shared" si="251"/>
        <v>9</v>
      </c>
    </row>
    <row r="3952" spans="1:7" ht="15" x14ac:dyDescent="0.25">
      <c r="A3952" s="1">
        <v>44386</v>
      </c>
      <c r="B3952" s="2">
        <v>0.3810648148148148</v>
      </c>
      <c r="C3952">
        <v>13</v>
      </c>
      <c r="D3952" s="24">
        <f t="shared" si="249"/>
        <v>13</v>
      </c>
      <c r="E3952" s="26" t="str">
        <f t="shared" si="252"/>
        <v>Under</v>
      </c>
      <c r="F3952" s="26" t="str">
        <f t="shared" si="250"/>
        <v>Under</v>
      </c>
      <c r="G3952" s="26">
        <f t="shared" si="251"/>
        <v>9</v>
      </c>
    </row>
    <row r="3953" spans="1:7" ht="15" x14ac:dyDescent="0.25">
      <c r="A3953" s="1">
        <v>44386</v>
      </c>
      <c r="B3953" s="2">
        <v>0.38195601851851851</v>
      </c>
      <c r="C3953">
        <v>17</v>
      </c>
      <c r="D3953" s="24">
        <f t="shared" si="249"/>
        <v>17</v>
      </c>
      <c r="E3953" s="26" t="str">
        <f t="shared" si="252"/>
        <v>Under</v>
      </c>
      <c r="F3953" s="26" t="str">
        <f t="shared" si="250"/>
        <v>Under</v>
      </c>
      <c r="G3953" s="26">
        <f t="shared" si="251"/>
        <v>9</v>
      </c>
    </row>
    <row r="3954" spans="1:7" ht="15" x14ac:dyDescent="0.25">
      <c r="A3954" s="1">
        <v>44386</v>
      </c>
      <c r="B3954" s="2">
        <v>0.38262731481481477</v>
      </c>
      <c r="C3954">
        <v>12</v>
      </c>
      <c r="D3954" s="24">
        <f t="shared" si="249"/>
        <v>12</v>
      </c>
      <c r="E3954" s="26" t="str">
        <f t="shared" si="252"/>
        <v>Under</v>
      </c>
      <c r="F3954" s="26" t="str">
        <f t="shared" si="250"/>
        <v>Under</v>
      </c>
      <c r="G3954" s="26">
        <f t="shared" si="251"/>
        <v>9</v>
      </c>
    </row>
    <row r="3955" spans="1:7" ht="15" x14ac:dyDescent="0.25">
      <c r="A3955" s="1">
        <v>44386</v>
      </c>
      <c r="B3955" s="2">
        <v>0.38332175925925926</v>
      </c>
      <c r="C3955">
        <v>17</v>
      </c>
      <c r="D3955" s="24">
        <f t="shared" si="249"/>
        <v>17</v>
      </c>
      <c r="E3955" s="26" t="str">
        <f t="shared" si="252"/>
        <v>Under</v>
      </c>
      <c r="F3955" s="26" t="str">
        <f t="shared" si="250"/>
        <v>Under</v>
      </c>
      <c r="G3955" s="26">
        <f t="shared" si="251"/>
        <v>9</v>
      </c>
    </row>
    <row r="3956" spans="1:7" ht="15" x14ac:dyDescent="0.25">
      <c r="A3956" s="1">
        <v>44386</v>
      </c>
      <c r="B3956" s="2">
        <v>0.3838657407407407</v>
      </c>
      <c r="C3956">
        <v>15</v>
      </c>
      <c r="D3956" s="24">
        <f t="shared" si="249"/>
        <v>15</v>
      </c>
      <c r="E3956" s="26" t="str">
        <f t="shared" si="252"/>
        <v>Under</v>
      </c>
      <c r="F3956" s="26" t="str">
        <f t="shared" si="250"/>
        <v>Under</v>
      </c>
      <c r="G3956" s="26">
        <f t="shared" si="251"/>
        <v>9</v>
      </c>
    </row>
    <row r="3957" spans="1:7" ht="15" x14ac:dyDescent="0.25">
      <c r="A3957" s="1">
        <v>44386</v>
      </c>
      <c r="B3957" s="2">
        <v>0.38434027777777779</v>
      </c>
      <c r="C3957">
        <v>15</v>
      </c>
      <c r="D3957" s="24">
        <f t="shared" si="249"/>
        <v>15</v>
      </c>
      <c r="E3957" s="26" t="str">
        <f t="shared" si="252"/>
        <v>Under</v>
      </c>
      <c r="F3957" s="26" t="str">
        <f t="shared" si="250"/>
        <v>Under</v>
      </c>
      <c r="G3957" s="26">
        <f t="shared" si="251"/>
        <v>9</v>
      </c>
    </row>
    <row r="3958" spans="1:7" ht="15" x14ac:dyDescent="0.25">
      <c r="A3958" s="1">
        <v>44386</v>
      </c>
      <c r="B3958" s="2">
        <v>0.38482638888888893</v>
      </c>
      <c r="C3958">
        <v>12</v>
      </c>
      <c r="D3958" s="24">
        <f t="shared" si="249"/>
        <v>12</v>
      </c>
      <c r="E3958" s="26" t="str">
        <f t="shared" si="252"/>
        <v>Under</v>
      </c>
      <c r="F3958" s="26" t="str">
        <f t="shared" si="250"/>
        <v>Under</v>
      </c>
      <c r="G3958" s="26">
        <f t="shared" si="251"/>
        <v>9</v>
      </c>
    </row>
    <row r="3959" spans="1:7" ht="15" x14ac:dyDescent="0.25">
      <c r="A3959" s="1">
        <v>44386</v>
      </c>
      <c r="B3959" s="2">
        <v>0.3855555555555556</v>
      </c>
      <c r="C3959">
        <v>10</v>
      </c>
      <c r="D3959" s="24">
        <f t="shared" si="249"/>
        <v>10</v>
      </c>
      <c r="E3959" s="26" t="str">
        <f t="shared" si="252"/>
        <v>Under</v>
      </c>
      <c r="F3959" s="26" t="str">
        <f t="shared" si="250"/>
        <v>Under</v>
      </c>
      <c r="G3959" s="26">
        <f t="shared" si="251"/>
        <v>9</v>
      </c>
    </row>
    <row r="3960" spans="1:7" ht="15" x14ac:dyDescent="0.25">
      <c r="A3960" s="1">
        <v>44386</v>
      </c>
      <c r="B3960" s="2">
        <v>0.38640046296296293</v>
      </c>
      <c r="C3960">
        <v>14</v>
      </c>
      <c r="D3960" s="24">
        <f t="shared" si="249"/>
        <v>14</v>
      </c>
      <c r="E3960" s="26" t="str">
        <f t="shared" si="252"/>
        <v>Under</v>
      </c>
      <c r="F3960" s="26" t="str">
        <f t="shared" si="250"/>
        <v>Under</v>
      </c>
      <c r="G3960" s="26">
        <f t="shared" si="251"/>
        <v>9</v>
      </c>
    </row>
    <row r="3961" spans="1:7" ht="15" x14ac:dyDescent="0.25">
      <c r="A3961" s="1">
        <v>44386</v>
      </c>
      <c r="B3961" s="2">
        <v>0.38810185185185181</v>
      </c>
      <c r="C3961">
        <v>13</v>
      </c>
      <c r="D3961" s="24">
        <f t="shared" si="249"/>
        <v>13</v>
      </c>
      <c r="E3961" s="26" t="str">
        <f t="shared" si="252"/>
        <v>Under</v>
      </c>
      <c r="F3961" s="26" t="str">
        <f t="shared" si="250"/>
        <v>Under</v>
      </c>
      <c r="G3961" s="26">
        <f t="shared" si="251"/>
        <v>9</v>
      </c>
    </row>
    <row r="3962" spans="1:7" ht="15" x14ac:dyDescent="0.25">
      <c r="A3962" s="1">
        <v>44386</v>
      </c>
      <c r="B3962" s="2">
        <v>0.38914351851851853</v>
      </c>
      <c r="C3962">
        <v>15</v>
      </c>
      <c r="D3962" s="24">
        <f t="shared" si="249"/>
        <v>15</v>
      </c>
      <c r="E3962" s="26" t="str">
        <f t="shared" si="252"/>
        <v>Under</v>
      </c>
      <c r="F3962" s="26" t="str">
        <f t="shared" si="250"/>
        <v>Under</v>
      </c>
      <c r="G3962" s="26">
        <f t="shared" si="251"/>
        <v>9</v>
      </c>
    </row>
    <row r="3963" spans="1:7" ht="15" x14ac:dyDescent="0.25">
      <c r="A3963" s="1">
        <v>44386</v>
      </c>
      <c r="B3963" s="2">
        <v>0.39020833333333332</v>
      </c>
      <c r="C3963">
        <v>18</v>
      </c>
      <c r="D3963" s="24">
        <f t="shared" si="249"/>
        <v>18</v>
      </c>
      <c r="E3963" s="26" t="str">
        <f t="shared" si="252"/>
        <v>Under</v>
      </c>
      <c r="F3963" s="26" t="str">
        <f t="shared" si="250"/>
        <v>Under</v>
      </c>
      <c r="G3963" s="26">
        <f t="shared" si="251"/>
        <v>9</v>
      </c>
    </row>
    <row r="3964" spans="1:7" ht="15" x14ac:dyDescent="0.25">
      <c r="A3964" s="1">
        <v>44386</v>
      </c>
      <c r="B3964" s="2">
        <v>0.3913194444444445</v>
      </c>
      <c r="C3964">
        <v>14</v>
      </c>
      <c r="D3964" s="24">
        <f t="shared" si="249"/>
        <v>14</v>
      </c>
      <c r="E3964" s="26" t="str">
        <f t="shared" si="252"/>
        <v>Under</v>
      </c>
      <c r="F3964" s="26" t="str">
        <f t="shared" si="250"/>
        <v>Under</v>
      </c>
      <c r="G3964" s="26">
        <f t="shared" si="251"/>
        <v>9</v>
      </c>
    </row>
    <row r="3965" spans="1:7" ht="15" x14ac:dyDescent="0.25">
      <c r="A3965" s="1">
        <v>44386</v>
      </c>
      <c r="B3965" s="2">
        <v>0.39234953703703707</v>
      </c>
      <c r="C3965">
        <v>16</v>
      </c>
      <c r="D3965" s="24">
        <f t="shared" si="249"/>
        <v>16</v>
      </c>
      <c r="E3965" s="26" t="str">
        <f t="shared" si="252"/>
        <v>Under</v>
      </c>
      <c r="F3965" s="26" t="str">
        <f t="shared" si="250"/>
        <v>Under</v>
      </c>
      <c r="G3965" s="26">
        <f t="shared" si="251"/>
        <v>9</v>
      </c>
    </row>
    <row r="3966" spans="1:7" ht="15" x14ac:dyDescent="0.25">
      <c r="A3966" s="1">
        <v>44386</v>
      </c>
      <c r="B3966" s="2">
        <v>0.39299768518518513</v>
      </c>
      <c r="C3966">
        <v>16</v>
      </c>
      <c r="D3966" s="24">
        <f t="shared" si="249"/>
        <v>16</v>
      </c>
      <c r="E3966" s="26" t="str">
        <f t="shared" si="252"/>
        <v>Under</v>
      </c>
      <c r="F3966" s="26" t="str">
        <f t="shared" si="250"/>
        <v>Under</v>
      </c>
      <c r="G3966" s="26">
        <f t="shared" si="251"/>
        <v>9</v>
      </c>
    </row>
    <row r="3967" spans="1:7" ht="15" x14ac:dyDescent="0.25">
      <c r="A3967" s="1">
        <v>44386</v>
      </c>
      <c r="B3967" s="2">
        <v>0.39356481481481481</v>
      </c>
      <c r="C3967">
        <v>20</v>
      </c>
      <c r="D3967" s="24">
        <f t="shared" si="249"/>
        <v>20</v>
      </c>
      <c r="E3967" s="26" t="str">
        <f t="shared" si="252"/>
        <v>Under</v>
      </c>
      <c r="F3967" s="26" t="str">
        <f t="shared" si="250"/>
        <v>Under</v>
      </c>
      <c r="G3967" s="26">
        <f t="shared" si="251"/>
        <v>9</v>
      </c>
    </row>
    <row r="3968" spans="1:7" ht="15" x14ac:dyDescent="0.25">
      <c r="A3968" s="1">
        <v>44386</v>
      </c>
      <c r="B3968" s="2">
        <v>0.39409722222222227</v>
      </c>
      <c r="C3968">
        <v>13</v>
      </c>
      <c r="D3968" s="24">
        <f t="shared" si="249"/>
        <v>13</v>
      </c>
      <c r="E3968" s="26" t="str">
        <f t="shared" si="252"/>
        <v>Under</v>
      </c>
      <c r="F3968" s="26" t="str">
        <f t="shared" si="250"/>
        <v>Under</v>
      </c>
      <c r="G3968" s="26">
        <f t="shared" si="251"/>
        <v>9</v>
      </c>
    </row>
    <row r="3969" spans="1:7" ht="15" x14ac:dyDescent="0.25">
      <c r="A3969" s="1">
        <v>44386</v>
      </c>
      <c r="B3969" s="2">
        <v>0.39454861111111111</v>
      </c>
      <c r="C3969">
        <v>22</v>
      </c>
      <c r="D3969" s="24">
        <f t="shared" si="249"/>
        <v>22</v>
      </c>
      <c r="E3969" s="26" t="str">
        <f t="shared" si="252"/>
        <v>Under</v>
      </c>
      <c r="F3969" s="26" t="str">
        <f t="shared" si="250"/>
        <v>Over</v>
      </c>
      <c r="G3969" s="26">
        <f t="shared" si="251"/>
        <v>9</v>
      </c>
    </row>
    <row r="3970" spans="1:7" ht="15" x14ac:dyDescent="0.25">
      <c r="A3970" s="1">
        <v>44386</v>
      </c>
      <c r="B3970" s="2">
        <v>0.39609953703703704</v>
      </c>
      <c r="C3970">
        <v>15</v>
      </c>
      <c r="D3970" s="24">
        <f t="shared" si="249"/>
        <v>15</v>
      </c>
      <c r="E3970" s="26" t="str">
        <f t="shared" si="252"/>
        <v>Under</v>
      </c>
      <c r="F3970" s="26" t="str">
        <f t="shared" si="250"/>
        <v>Under</v>
      </c>
      <c r="G3970" s="26">
        <f t="shared" si="251"/>
        <v>9</v>
      </c>
    </row>
    <row r="3971" spans="1:7" ht="15" x14ac:dyDescent="0.25">
      <c r="A3971" s="1">
        <v>44386</v>
      </c>
      <c r="B3971" s="2">
        <v>0.39655092592592595</v>
      </c>
      <c r="C3971">
        <v>24</v>
      </c>
      <c r="D3971" s="24">
        <f t="shared" si="249"/>
        <v>24</v>
      </c>
      <c r="E3971" s="26" t="str">
        <f t="shared" si="252"/>
        <v>Under</v>
      </c>
      <c r="F3971" s="26" t="str">
        <f t="shared" si="250"/>
        <v>Over</v>
      </c>
      <c r="G3971" s="26">
        <f t="shared" si="251"/>
        <v>9</v>
      </c>
    </row>
    <row r="3972" spans="1:7" ht="15" x14ac:dyDescent="0.25">
      <c r="A3972" s="1">
        <v>44386</v>
      </c>
      <c r="B3972" s="2">
        <v>0.3982060185185185</v>
      </c>
      <c r="C3972">
        <v>17</v>
      </c>
      <c r="D3972" s="24">
        <f t="shared" si="249"/>
        <v>17</v>
      </c>
      <c r="E3972" s="26" t="str">
        <f t="shared" si="252"/>
        <v>Under</v>
      </c>
      <c r="F3972" s="26" t="str">
        <f t="shared" si="250"/>
        <v>Under</v>
      </c>
      <c r="G3972" s="26">
        <f t="shared" si="251"/>
        <v>9</v>
      </c>
    </row>
    <row r="3973" spans="1:7" ht="15" x14ac:dyDescent="0.25">
      <c r="A3973" s="1">
        <v>44386</v>
      </c>
      <c r="B3973" s="2">
        <v>0.3986689814814815</v>
      </c>
      <c r="C3973">
        <v>16</v>
      </c>
      <c r="D3973" s="24">
        <f t="shared" si="249"/>
        <v>16</v>
      </c>
      <c r="E3973" s="26" t="str">
        <f t="shared" si="252"/>
        <v>Under</v>
      </c>
      <c r="F3973" s="26" t="str">
        <f t="shared" si="250"/>
        <v>Under</v>
      </c>
      <c r="G3973" s="26">
        <f t="shared" si="251"/>
        <v>9</v>
      </c>
    </row>
    <row r="3974" spans="1:7" ht="15" x14ac:dyDescent="0.25">
      <c r="A3974" s="1">
        <v>44386</v>
      </c>
      <c r="B3974" s="2">
        <v>0.40335648148148145</v>
      </c>
      <c r="C3974">
        <v>18</v>
      </c>
      <c r="D3974" s="24">
        <f t="shared" si="249"/>
        <v>18</v>
      </c>
      <c r="E3974" s="26" t="str">
        <f t="shared" si="252"/>
        <v>Under</v>
      </c>
      <c r="F3974" s="26" t="str">
        <f t="shared" si="250"/>
        <v>Under</v>
      </c>
      <c r="G3974" s="26">
        <f t="shared" si="251"/>
        <v>9</v>
      </c>
    </row>
    <row r="3975" spans="1:7" ht="15" x14ac:dyDescent="0.25">
      <c r="A3975" s="1">
        <v>44386</v>
      </c>
      <c r="B3975" s="2">
        <v>0.40355324074074073</v>
      </c>
      <c r="C3975">
        <v>15</v>
      </c>
      <c r="D3975" s="24">
        <f t="shared" si="249"/>
        <v>15</v>
      </c>
      <c r="E3975" s="26" t="str">
        <f t="shared" si="252"/>
        <v>Under</v>
      </c>
      <c r="F3975" s="26" t="str">
        <f t="shared" si="250"/>
        <v>Under</v>
      </c>
      <c r="G3975" s="26">
        <f t="shared" si="251"/>
        <v>9</v>
      </c>
    </row>
    <row r="3976" spans="1:7" ht="15" x14ac:dyDescent="0.25">
      <c r="A3976" s="1">
        <v>44386</v>
      </c>
      <c r="B3976" s="2">
        <v>0.40388888888888891</v>
      </c>
      <c r="C3976">
        <v>22</v>
      </c>
      <c r="D3976" s="24">
        <f t="shared" si="249"/>
        <v>22</v>
      </c>
      <c r="E3976" s="26" t="str">
        <f t="shared" si="252"/>
        <v>Under</v>
      </c>
      <c r="F3976" s="26" t="str">
        <f t="shared" si="250"/>
        <v>Over</v>
      </c>
      <c r="G3976" s="26">
        <f t="shared" si="251"/>
        <v>9</v>
      </c>
    </row>
    <row r="3977" spans="1:7" ht="15" x14ac:dyDescent="0.25">
      <c r="A3977" s="1">
        <v>44386</v>
      </c>
      <c r="B3977" s="2">
        <v>0.4042013888888889</v>
      </c>
      <c r="C3977">
        <v>14</v>
      </c>
      <c r="D3977" s="24">
        <f t="shared" si="249"/>
        <v>14</v>
      </c>
      <c r="E3977" s="26" t="str">
        <f t="shared" si="252"/>
        <v>Under</v>
      </c>
      <c r="F3977" s="26" t="str">
        <f t="shared" si="250"/>
        <v>Under</v>
      </c>
      <c r="G3977" s="26">
        <f t="shared" si="251"/>
        <v>9</v>
      </c>
    </row>
    <row r="3978" spans="1:7" ht="15" x14ac:dyDescent="0.25">
      <c r="A3978" s="1">
        <v>44386</v>
      </c>
      <c r="B3978" s="2">
        <v>0.40422453703703703</v>
      </c>
      <c r="C3978">
        <v>14</v>
      </c>
      <c r="D3978" s="24">
        <f t="shared" si="249"/>
        <v>14</v>
      </c>
      <c r="E3978" s="26" t="str">
        <f t="shared" si="252"/>
        <v>Under</v>
      </c>
      <c r="F3978" s="26" t="str">
        <f t="shared" si="250"/>
        <v>Under</v>
      </c>
      <c r="G3978" s="26">
        <f t="shared" si="251"/>
        <v>9</v>
      </c>
    </row>
    <row r="3979" spans="1:7" ht="15" x14ac:dyDescent="0.25">
      <c r="A3979" s="1">
        <v>44386</v>
      </c>
      <c r="B3979" s="2">
        <v>0.40436342592592589</v>
      </c>
      <c r="C3979">
        <v>20</v>
      </c>
      <c r="D3979" s="24">
        <f t="shared" si="249"/>
        <v>20</v>
      </c>
      <c r="E3979" s="26" t="str">
        <f t="shared" si="252"/>
        <v>Under</v>
      </c>
      <c r="F3979" s="26" t="str">
        <f t="shared" si="250"/>
        <v>Under</v>
      </c>
      <c r="G3979" s="26">
        <f t="shared" si="251"/>
        <v>9</v>
      </c>
    </row>
    <row r="3980" spans="1:7" ht="15" x14ac:dyDescent="0.25">
      <c r="A3980" s="1">
        <v>44386</v>
      </c>
      <c r="B3980" s="2">
        <v>0.40438657407407402</v>
      </c>
      <c r="C3980">
        <v>15</v>
      </c>
      <c r="D3980" s="24">
        <f t="shared" si="249"/>
        <v>15</v>
      </c>
      <c r="E3980" s="26" t="str">
        <f t="shared" si="252"/>
        <v>Under</v>
      </c>
      <c r="F3980" s="26" t="str">
        <f t="shared" si="250"/>
        <v>Under</v>
      </c>
      <c r="G3980" s="26">
        <f t="shared" si="251"/>
        <v>9</v>
      </c>
    </row>
    <row r="3981" spans="1:7" ht="15" x14ac:dyDescent="0.25">
      <c r="A3981" s="1">
        <v>44386</v>
      </c>
      <c r="B3981" s="2">
        <v>0.40517361111111111</v>
      </c>
      <c r="C3981">
        <v>9</v>
      </c>
      <c r="D3981" s="24">
        <f t="shared" si="249"/>
        <v>9</v>
      </c>
      <c r="E3981" s="26" t="str">
        <f t="shared" si="252"/>
        <v>Under</v>
      </c>
      <c r="F3981" s="26" t="str">
        <f t="shared" si="250"/>
        <v>Under</v>
      </c>
      <c r="G3981" s="26">
        <f t="shared" si="251"/>
        <v>9</v>
      </c>
    </row>
    <row r="3982" spans="1:7" ht="15" x14ac:dyDescent="0.25">
      <c r="A3982" s="1">
        <v>44386</v>
      </c>
      <c r="B3982" s="2">
        <v>0.40608796296296296</v>
      </c>
      <c r="C3982">
        <v>12</v>
      </c>
      <c r="D3982" s="24">
        <f t="shared" si="249"/>
        <v>12</v>
      </c>
      <c r="E3982" s="26" t="str">
        <f t="shared" si="252"/>
        <v>Under</v>
      </c>
      <c r="F3982" s="26" t="str">
        <f t="shared" si="250"/>
        <v>Under</v>
      </c>
      <c r="G3982" s="26">
        <f t="shared" si="251"/>
        <v>9</v>
      </c>
    </row>
    <row r="3983" spans="1:7" ht="15" x14ac:dyDescent="0.25">
      <c r="A3983" s="1">
        <v>44386</v>
      </c>
      <c r="B3983" s="2">
        <v>0.40684027777777776</v>
      </c>
      <c r="C3983">
        <v>16</v>
      </c>
      <c r="D3983" s="24">
        <f t="shared" si="249"/>
        <v>16</v>
      </c>
      <c r="E3983" s="26" t="str">
        <f t="shared" si="252"/>
        <v>Under</v>
      </c>
      <c r="F3983" s="26" t="str">
        <f t="shared" si="250"/>
        <v>Under</v>
      </c>
      <c r="G3983" s="26">
        <f t="shared" si="251"/>
        <v>9</v>
      </c>
    </row>
    <row r="3984" spans="1:7" ht="15" x14ac:dyDescent="0.25">
      <c r="A3984" s="1">
        <v>44386</v>
      </c>
      <c r="B3984" s="2">
        <v>0.40832175925925923</v>
      </c>
      <c r="C3984">
        <v>14</v>
      </c>
      <c r="D3984" s="24">
        <f t="shared" si="249"/>
        <v>14</v>
      </c>
      <c r="E3984" s="26" t="str">
        <f t="shared" si="252"/>
        <v>Under</v>
      </c>
      <c r="F3984" s="26" t="str">
        <f t="shared" si="250"/>
        <v>Under</v>
      </c>
      <c r="G3984" s="26">
        <f t="shared" si="251"/>
        <v>9</v>
      </c>
    </row>
    <row r="3985" spans="1:7" ht="15" x14ac:dyDescent="0.25">
      <c r="A3985" s="1">
        <v>44386</v>
      </c>
      <c r="B3985" s="2">
        <v>0.40903935185185186</v>
      </c>
      <c r="C3985">
        <v>16</v>
      </c>
      <c r="D3985" s="24">
        <f t="shared" si="249"/>
        <v>16</v>
      </c>
      <c r="E3985" s="26" t="str">
        <f t="shared" si="252"/>
        <v>Under</v>
      </c>
      <c r="F3985" s="26" t="str">
        <f t="shared" si="250"/>
        <v>Under</v>
      </c>
      <c r="G3985" s="26">
        <f t="shared" si="251"/>
        <v>9</v>
      </c>
    </row>
    <row r="3986" spans="1:7" ht="15" x14ac:dyDescent="0.25">
      <c r="A3986" s="1">
        <v>44386</v>
      </c>
      <c r="B3986" s="2">
        <v>0.40936342592592595</v>
      </c>
      <c r="C3986">
        <v>13</v>
      </c>
      <c r="D3986" s="24">
        <f t="shared" si="249"/>
        <v>13</v>
      </c>
      <c r="E3986" s="26" t="str">
        <f t="shared" si="252"/>
        <v>Under</v>
      </c>
      <c r="F3986" s="26" t="str">
        <f t="shared" si="250"/>
        <v>Under</v>
      </c>
      <c r="G3986" s="26">
        <f t="shared" si="251"/>
        <v>9</v>
      </c>
    </row>
    <row r="3987" spans="1:7" ht="15" x14ac:dyDescent="0.25">
      <c r="A3987" s="1">
        <v>44386</v>
      </c>
      <c r="B3987" s="2">
        <v>0.40945601851851854</v>
      </c>
      <c r="C3987">
        <v>26</v>
      </c>
      <c r="D3987" s="24">
        <f t="shared" si="249"/>
        <v>26</v>
      </c>
      <c r="E3987" s="26" t="str">
        <f t="shared" si="252"/>
        <v>Over</v>
      </c>
      <c r="F3987" s="26" t="str">
        <f t="shared" si="250"/>
        <v>Over</v>
      </c>
      <c r="G3987" s="26">
        <f t="shared" si="251"/>
        <v>9</v>
      </c>
    </row>
    <row r="3988" spans="1:7" ht="15" x14ac:dyDescent="0.25">
      <c r="A3988" s="1">
        <v>44386</v>
      </c>
      <c r="B3988" s="2">
        <v>0.40968749999999998</v>
      </c>
      <c r="C3988">
        <v>16</v>
      </c>
      <c r="D3988" s="24">
        <f t="shared" si="249"/>
        <v>16</v>
      </c>
      <c r="E3988" s="26" t="str">
        <f t="shared" si="252"/>
        <v>Under</v>
      </c>
      <c r="F3988" s="26" t="str">
        <f t="shared" si="250"/>
        <v>Under</v>
      </c>
      <c r="G3988" s="26">
        <f t="shared" si="251"/>
        <v>9</v>
      </c>
    </row>
    <row r="3989" spans="1:7" ht="15" x14ac:dyDescent="0.25">
      <c r="A3989" s="1">
        <v>44386</v>
      </c>
      <c r="B3989" s="2">
        <v>0.41011574074074075</v>
      </c>
      <c r="C3989">
        <v>20</v>
      </c>
      <c r="D3989" s="24">
        <f t="shared" si="249"/>
        <v>20</v>
      </c>
      <c r="E3989" s="26" t="str">
        <f t="shared" si="252"/>
        <v>Under</v>
      </c>
      <c r="F3989" s="26" t="str">
        <f t="shared" si="250"/>
        <v>Under</v>
      </c>
      <c r="G3989" s="26">
        <f t="shared" si="251"/>
        <v>9</v>
      </c>
    </row>
    <row r="3990" spans="1:7" ht="15" x14ac:dyDescent="0.25">
      <c r="A3990" s="1">
        <v>44386</v>
      </c>
      <c r="B3990" s="2">
        <v>0.41041666666666665</v>
      </c>
      <c r="C3990">
        <v>15</v>
      </c>
      <c r="D3990" s="24">
        <f t="shared" si="249"/>
        <v>15</v>
      </c>
      <c r="E3990" s="26" t="str">
        <f t="shared" si="252"/>
        <v>Under</v>
      </c>
      <c r="F3990" s="26" t="str">
        <f t="shared" si="250"/>
        <v>Under</v>
      </c>
      <c r="G3990" s="26">
        <f t="shared" si="251"/>
        <v>9</v>
      </c>
    </row>
    <row r="3991" spans="1:7" ht="15" x14ac:dyDescent="0.25">
      <c r="A3991" s="1">
        <v>44386</v>
      </c>
      <c r="B3991" s="2">
        <v>0.41059027777777773</v>
      </c>
      <c r="C3991">
        <v>13</v>
      </c>
      <c r="D3991" s="24">
        <f t="shared" ref="D3991:D4054" si="253">IF(C3991="","",IF($B$9="mph",C3991,ROUND(C3991*0.6214,0)))</f>
        <v>13</v>
      </c>
      <c r="E3991" s="26" t="str">
        <f t="shared" si="252"/>
        <v>Under</v>
      </c>
      <c r="F3991" s="26" t="str">
        <f t="shared" ref="F3991:F4054" si="254">IF(D3991="","",IF(D3991&gt;$B$10,"Over","Under"))</f>
        <v>Under</v>
      </c>
      <c r="G3991" s="26">
        <f t="shared" ref="G3991:G4054" si="255">HOUR(B3991)</f>
        <v>9</v>
      </c>
    </row>
    <row r="3992" spans="1:7" ht="15" x14ac:dyDescent="0.25">
      <c r="A3992" s="1">
        <v>44386</v>
      </c>
      <c r="B3992" s="2">
        <v>0.41063657407407406</v>
      </c>
      <c r="C3992">
        <v>13</v>
      </c>
      <c r="D3992" s="24">
        <f t="shared" si="253"/>
        <v>13</v>
      </c>
      <c r="E3992" s="26" t="str">
        <f t="shared" ref="E3992:E4055" si="256">IF(D3992="","",IF(D3992&gt;$B$11,"Over","Under"))</f>
        <v>Under</v>
      </c>
      <c r="F3992" s="26" t="str">
        <f t="shared" si="254"/>
        <v>Under</v>
      </c>
      <c r="G3992" s="26">
        <f t="shared" si="255"/>
        <v>9</v>
      </c>
    </row>
    <row r="3993" spans="1:7" ht="15" x14ac:dyDescent="0.25">
      <c r="A3993" s="1">
        <v>44386</v>
      </c>
      <c r="B3993" s="2">
        <v>0.41085648148148146</v>
      </c>
      <c r="C3993">
        <v>12</v>
      </c>
      <c r="D3993" s="24">
        <f t="shared" si="253"/>
        <v>12</v>
      </c>
      <c r="E3993" s="26" t="str">
        <f t="shared" si="256"/>
        <v>Under</v>
      </c>
      <c r="F3993" s="26" t="str">
        <f t="shared" si="254"/>
        <v>Under</v>
      </c>
      <c r="G3993" s="26">
        <f t="shared" si="255"/>
        <v>9</v>
      </c>
    </row>
    <row r="3994" spans="1:7" ht="15" x14ac:dyDescent="0.25">
      <c r="A3994" s="1">
        <v>44386</v>
      </c>
      <c r="B3994" s="2">
        <v>0.41133101851851855</v>
      </c>
      <c r="C3994">
        <v>19</v>
      </c>
      <c r="D3994" s="24">
        <f t="shared" si="253"/>
        <v>19</v>
      </c>
      <c r="E3994" s="26" t="str">
        <f t="shared" si="256"/>
        <v>Under</v>
      </c>
      <c r="F3994" s="26" t="str">
        <f t="shared" si="254"/>
        <v>Under</v>
      </c>
      <c r="G3994" s="26">
        <f t="shared" si="255"/>
        <v>9</v>
      </c>
    </row>
    <row r="3995" spans="1:7" ht="15" x14ac:dyDescent="0.25">
      <c r="A3995" s="1">
        <v>44386</v>
      </c>
      <c r="B3995" s="2">
        <v>0.41392361111111109</v>
      </c>
      <c r="C3995">
        <v>13</v>
      </c>
      <c r="D3995" s="24">
        <f t="shared" si="253"/>
        <v>13</v>
      </c>
      <c r="E3995" s="26" t="str">
        <f t="shared" si="256"/>
        <v>Under</v>
      </c>
      <c r="F3995" s="26" t="str">
        <f t="shared" si="254"/>
        <v>Under</v>
      </c>
      <c r="G3995" s="26">
        <f t="shared" si="255"/>
        <v>9</v>
      </c>
    </row>
    <row r="3996" spans="1:7" ht="15" x14ac:dyDescent="0.25">
      <c r="A3996" s="1">
        <v>44386</v>
      </c>
      <c r="B3996" s="2">
        <v>0.41407407407407404</v>
      </c>
      <c r="C3996">
        <v>24</v>
      </c>
      <c r="D3996" s="24">
        <f t="shared" si="253"/>
        <v>24</v>
      </c>
      <c r="E3996" s="26" t="str">
        <f t="shared" si="256"/>
        <v>Under</v>
      </c>
      <c r="F3996" s="26" t="str">
        <f t="shared" si="254"/>
        <v>Over</v>
      </c>
      <c r="G3996" s="26">
        <f t="shared" si="255"/>
        <v>9</v>
      </c>
    </row>
    <row r="3997" spans="1:7" ht="15" x14ac:dyDescent="0.25">
      <c r="A3997" s="1">
        <v>44386</v>
      </c>
      <c r="B3997" s="2">
        <v>0.41450231481481481</v>
      </c>
      <c r="C3997">
        <v>13</v>
      </c>
      <c r="D3997" s="24">
        <f t="shared" si="253"/>
        <v>13</v>
      </c>
      <c r="E3997" s="26" t="str">
        <f t="shared" si="256"/>
        <v>Under</v>
      </c>
      <c r="F3997" s="26" t="str">
        <f t="shared" si="254"/>
        <v>Under</v>
      </c>
      <c r="G3997" s="26">
        <f t="shared" si="255"/>
        <v>9</v>
      </c>
    </row>
    <row r="3998" spans="1:7" ht="15" x14ac:dyDescent="0.25">
      <c r="A3998" s="1">
        <v>44386</v>
      </c>
      <c r="B3998" s="2">
        <v>0.41465277777777776</v>
      </c>
      <c r="C3998">
        <v>18</v>
      </c>
      <c r="D3998" s="24">
        <f t="shared" si="253"/>
        <v>18</v>
      </c>
      <c r="E3998" s="26" t="str">
        <f t="shared" si="256"/>
        <v>Under</v>
      </c>
      <c r="F3998" s="26" t="str">
        <f t="shared" si="254"/>
        <v>Under</v>
      </c>
      <c r="G3998" s="26">
        <f t="shared" si="255"/>
        <v>9</v>
      </c>
    </row>
    <row r="3999" spans="1:7" ht="15" x14ac:dyDescent="0.25">
      <c r="A3999" s="1">
        <v>44386</v>
      </c>
      <c r="B3999" s="2">
        <v>0.41467592592592589</v>
      </c>
      <c r="C3999">
        <v>15</v>
      </c>
      <c r="D3999" s="24">
        <f t="shared" si="253"/>
        <v>15</v>
      </c>
      <c r="E3999" s="26" t="str">
        <f t="shared" si="256"/>
        <v>Under</v>
      </c>
      <c r="F3999" s="26" t="str">
        <f t="shared" si="254"/>
        <v>Under</v>
      </c>
      <c r="G3999" s="26">
        <f t="shared" si="255"/>
        <v>9</v>
      </c>
    </row>
    <row r="4000" spans="1:7" ht="15" x14ac:dyDescent="0.25">
      <c r="A4000" s="1">
        <v>44386</v>
      </c>
      <c r="B4000" s="2">
        <v>0.41622685185185188</v>
      </c>
      <c r="C4000">
        <v>12</v>
      </c>
      <c r="D4000" s="24">
        <f t="shared" si="253"/>
        <v>12</v>
      </c>
      <c r="E4000" s="26" t="str">
        <f t="shared" si="256"/>
        <v>Under</v>
      </c>
      <c r="F4000" s="26" t="str">
        <f t="shared" si="254"/>
        <v>Under</v>
      </c>
      <c r="G4000" s="26">
        <f t="shared" si="255"/>
        <v>9</v>
      </c>
    </row>
    <row r="4001" spans="1:7" ht="15" x14ac:dyDescent="0.25">
      <c r="A4001" s="1">
        <v>44386</v>
      </c>
      <c r="B4001" s="2">
        <v>0.4173842592592592</v>
      </c>
      <c r="C4001">
        <v>18</v>
      </c>
      <c r="D4001" s="24">
        <f t="shared" si="253"/>
        <v>18</v>
      </c>
      <c r="E4001" s="26" t="str">
        <f t="shared" si="256"/>
        <v>Under</v>
      </c>
      <c r="F4001" s="26" t="str">
        <f t="shared" si="254"/>
        <v>Under</v>
      </c>
      <c r="G4001" s="26">
        <f t="shared" si="255"/>
        <v>10</v>
      </c>
    </row>
    <row r="4002" spans="1:7" ht="15" x14ac:dyDescent="0.25">
      <c r="A4002" s="1">
        <v>44386</v>
      </c>
      <c r="B4002" s="2">
        <v>0.41841435185185188</v>
      </c>
      <c r="C4002">
        <v>13</v>
      </c>
      <c r="D4002" s="24">
        <f t="shared" si="253"/>
        <v>13</v>
      </c>
      <c r="E4002" s="26" t="str">
        <f t="shared" si="256"/>
        <v>Under</v>
      </c>
      <c r="F4002" s="26" t="str">
        <f t="shared" si="254"/>
        <v>Under</v>
      </c>
      <c r="G4002" s="26">
        <f t="shared" si="255"/>
        <v>10</v>
      </c>
    </row>
    <row r="4003" spans="1:7" ht="15" x14ac:dyDescent="0.25">
      <c r="A4003" s="1">
        <v>44386</v>
      </c>
      <c r="B4003" s="2">
        <v>0.41917824074074073</v>
      </c>
      <c r="C4003">
        <v>17</v>
      </c>
      <c r="D4003" s="24">
        <f t="shared" si="253"/>
        <v>17</v>
      </c>
      <c r="E4003" s="26" t="str">
        <f t="shared" si="256"/>
        <v>Under</v>
      </c>
      <c r="F4003" s="26" t="str">
        <f t="shared" si="254"/>
        <v>Under</v>
      </c>
      <c r="G4003" s="26">
        <f t="shared" si="255"/>
        <v>10</v>
      </c>
    </row>
    <row r="4004" spans="1:7" ht="15" x14ac:dyDescent="0.25">
      <c r="A4004" s="1">
        <v>44386</v>
      </c>
      <c r="B4004" s="2">
        <v>0.41923611111111114</v>
      </c>
      <c r="C4004">
        <v>20</v>
      </c>
      <c r="D4004" s="24">
        <f t="shared" si="253"/>
        <v>20</v>
      </c>
      <c r="E4004" s="26" t="str">
        <f t="shared" si="256"/>
        <v>Under</v>
      </c>
      <c r="F4004" s="26" t="str">
        <f t="shared" si="254"/>
        <v>Under</v>
      </c>
      <c r="G4004" s="26">
        <f t="shared" si="255"/>
        <v>10</v>
      </c>
    </row>
    <row r="4005" spans="1:7" ht="15" x14ac:dyDescent="0.25">
      <c r="A4005" s="1">
        <v>44386</v>
      </c>
      <c r="B4005" s="2">
        <v>0.41956018518518517</v>
      </c>
      <c r="C4005">
        <v>13</v>
      </c>
      <c r="D4005" s="24">
        <f t="shared" si="253"/>
        <v>13</v>
      </c>
      <c r="E4005" s="26" t="str">
        <f t="shared" si="256"/>
        <v>Under</v>
      </c>
      <c r="F4005" s="26" t="str">
        <f t="shared" si="254"/>
        <v>Under</v>
      </c>
      <c r="G4005" s="26">
        <f t="shared" si="255"/>
        <v>10</v>
      </c>
    </row>
    <row r="4006" spans="1:7" ht="15" x14ac:dyDescent="0.25">
      <c r="A4006" s="1">
        <v>44386</v>
      </c>
      <c r="B4006" s="2">
        <v>0.42094907407407406</v>
      </c>
      <c r="C4006">
        <v>12</v>
      </c>
      <c r="D4006" s="24">
        <f t="shared" si="253"/>
        <v>12</v>
      </c>
      <c r="E4006" s="26" t="str">
        <f t="shared" si="256"/>
        <v>Under</v>
      </c>
      <c r="F4006" s="26" t="str">
        <f t="shared" si="254"/>
        <v>Under</v>
      </c>
      <c r="G4006" s="26">
        <f t="shared" si="255"/>
        <v>10</v>
      </c>
    </row>
    <row r="4007" spans="1:7" ht="15" x14ac:dyDescent="0.25">
      <c r="A4007" s="1">
        <v>44386</v>
      </c>
      <c r="B4007" s="2">
        <v>0.42387731481481478</v>
      </c>
      <c r="C4007">
        <v>16</v>
      </c>
      <c r="D4007" s="24">
        <f t="shared" si="253"/>
        <v>16</v>
      </c>
      <c r="E4007" s="26" t="str">
        <f t="shared" si="256"/>
        <v>Under</v>
      </c>
      <c r="F4007" s="26" t="str">
        <f t="shared" si="254"/>
        <v>Under</v>
      </c>
      <c r="G4007" s="26">
        <f t="shared" si="255"/>
        <v>10</v>
      </c>
    </row>
    <row r="4008" spans="1:7" ht="15" x14ac:dyDescent="0.25">
      <c r="A4008" s="1">
        <v>44386</v>
      </c>
      <c r="B4008" s="2">
        <v>0.42438657407407404</v>
      </c>
      <c r="C4008">
        <v>12</v>
      </c>
      <c r="D4008" s="24">
        <f t="shared" si="253"/>
        <v>12</v>
      </c>
      <c r="E4008" s="26" t="str">
        <f t="shared" si="256"/>
        <v>Under</v>
      </c>
      <c r="F4008" s="26" t="str">
        <f t="shared" si="254"/>
        <v>Under</v>
      </c>
      <c r="G4008" s="26">
        <f t="shared" si="255"/>
        <v>10</v>
      </c>
    </row>
    <row r="4009" spans="1:7" ht="15" x14ac:dyDescent="0.25">
      <c r="A4009" s="1">
        <v>44386</v>
      </c>
      <c r="B4009" s="2">
        <v>0.42464120370370373</v>
      </c>
      <c r="C4009">
        <v>15</v>
      </c>
      <c r="D4009" s="24">
        <f t="shared" si="253"/>
        <v>15</v>
      </c>
      <c r="E4009" s="26" t="str">
        <f t="shared" si="256"/>
        <v>Under</v>
      </c>
      <c r="F4009" s="26" t="str">
        <f t="shared" si="254"/>
        <v>Under</v>
      </c>
      <c r="G4009" s="26">
        <f t="shared" si="255"/>
        <v>10</v>
      </c>
    </row>
    <row r="4010" spans="1:7" ht="15" x14ac:dyDescent="0.25">
      <c r="A4010" s="1">
        <v>44386</v>
      </c>
      <c r="B4010" s="2">
        <v>0.42564814814814816</v>
      </c>
      <c r="C4010">
        <v>15</v>
      </c>
      <c r="D4010" s="24">
        <f t="shared" si="253"/>
        <v>15</v>
      </c>
      <c r="E4010" s="26" t="str">
        <f t="shared" si="256"/>
        <v>Under</v>
      </c>
      <c r="F4010" s="26" t="str">
        <f t="shared" si="254"/>
        <v>Under</v>
      </c>
      <c r="G4010" s="26">
        <f t="shared" si="255"/>
        <v>10</v>
      </c>
    </row>
    <row r="4011" spans="1:7" ht="15" x14ac:dyDescent="0.25">
      <c r="A4011" s="1">
        <v>44386</v>
      </c>
      <c r="B4011" s="2">
        <v>0.42787037037037035</v>
      </c>
      <c r="C4011">
        <v>21</v>
      </c>
      <c r="D4011" s="24">
        <f t="shared" si="253"/>
        <v>21</v>
      </c>
      <c r="E4011" s="26" t="str">
        <f t="shared" si="256"/>
        <v>Under</v>
      </c>
      <c r="F4011" s="26" t="str">
        <f t="shared" si="254"/>
        <v>Over</v>
      </c>
      <c r="G4011" s="26">
        <f t="shared" si="255"/>
        <v>10</v>
      </c>
    </row>
    <row r="4012" spans="1:7" ht="15" x14ac:dyDescent="0.25">
      <c r="A4012" s="1">
        <v>44386</v>
      </c>
      <c r="B4012" s="2">
        <v>0.42951388888888892</v>
      </c>
      <c r="C4012">
        <v>13</v>
      </c>
      <c r="D4012" s="24">
        <f t="shared" si="253"/>
        <v>13</v>
      </c>
      <c r="E4012" s="26" t="str">
        <f t="shared" si="256"/>
        <v>Under</v>
      </c>
      <c r="F4012" s="26" t="str">
        <f t="shared" si="254"/>
        <v>Under</v>
      </c>
      <c r="G4012" s="26">
        <f t="shared" si="255"/>
        <v>10</v>
      </c>
    </row>
    <row r="4013" spans="1:7" ht="15" x14ac:dyDescent="0.25">
      <c r="A4013" s="1">
        <v>44386</v>
      </c>
      <c r="B4013" s="2">
        <v>0.43078703703703702</v>
      </c>
      <c r="C4013">
        <v>14</v>
      </c>
      <c r="D4013" s="24">
        <f t="shared" si="253"/>
        <v>14</v>
      </c>
      <c r="E4013" s="26" t="str">
        <f t="shared" si="256"/>
        <v>Under</v>
      </c>
      <c r="F4013" s="26" t="str">
        <f t="shared" si="254"/>
        <v>Under</v>
      </c>
      <c r="G4013" s="26">
        <f t="shared" si="255"/>
        <v>10</v>
      </c>
    </row>
    <row r="4014" spans="1:7" ht="15" x14ac:dyDescent="0.25">
      <c r="A4014" s="1">
        <v>44386</v>
      </c>
      <c r="B4014" s="2">
        <v>0.43103009259259256</v>
      </c>
      <c r="C4014">
        <v>11</v>
      </c>
      <c r="D4014" s="24">
        <f t="shared" si="253"/>
        <v>11</v>
      </c>
      <c r="E4014" s="26" t="str">
        <f t="shared" si="256"/>
        <v>Under</v>
      </c>
      <c r="F4014" s="26" t="str">
        <f t="shared" si="254"/>
        <v>Under</v>
      </c>
      <c r="G4014" s="26">
        <f t="shared" si="255"/>
        <v>10</v>
      </c>
    </row>
    <row r="4015" spans="1:7" ht="15" x14ac:dyDescent="0.25">
      <c r="A4015" s="1">
        <v>44386</v>
      </c>
      <c r="B4015" s="2">
        <v>0.43164351851851851</v>
      </c>
      <c r="C4015">
        <v>22</v>
      </c>
      <c r="D4015" s="24">
        <f t="shared" si="253"/>
        <v>22</v>
      </c>
      <c r="E4015" s="26" t="str">
        <f t="shared" si="256"/>
        <v>Under</v>
      </c>
      <c r="F4015" s="26" t="str">
        <f t="shared" si="254"/>
        <v>Over</v>
      </c>
      <c r="G4015" s="26">
        <f t="shared" si="255"/>
        <v>10</v>
      </c>
    </row>
    <row r="4016" spans="1:7" ht="15" x14ac:dyDescent="0.25">
      <c r="A4016" s="1">
        <v>44386</v>
      </c>
      <c r="B4016" s="2">
        <v>0.43313657407407408</v>
      </c>
      <c r="C4016">
        <v>23</v>
      </c>
      <c r="D4016" s="24">
        <f t="shared" si="253"/>
        <v>23</v>
      </c>
      <c r="E4016" s="26" t="str">
        <f t="shared" si="256"/>
        <v>Under</v>
      </c>
      <c r="F4016" s="26" t="str">
        <f t="shared" si="254"/>
        <v>Over</v>
      </c>
      <c r="G4016" s="26">
        <f t="shared" si="255"/>
        <v>10</v>
      </c>
    </row>
    <row r="4017" spans="1:7" ht="15" x14ac:dyDescent="0.25">
      <c r="A4017" s="1">
        <v>44386</v>
      </c>
      <c r="B4017" s="2">
        <v>0.43314814814814812</v>
      </c>
      <c r="C4017">
        <v>22</v>
      </c>
      <c r="D4017" s="24">
        <f t="shared" si="253"/>
        <v>22</v>
      </c>
      <c r="E4017" s="26" t="str">
        <f t="shared" si="256"/>
        <v>Under</v>
      </c>
      <c r="F4017" s="26" t="str">
        <f t="shared" si="254"/>
        <v>Over</v>
      </c>
      <c r="G4017" s="26">
        <f t="shared" si="255"/>
        <v>10</v>
      </c>
    </row>
    <row r="4018" spans="1:7" ht="15" x14ac:dyDescent="0.25">
      <c r="A4018" s="1">
        <v>44386</v>
      </c>
      <c r="B4018" s="2">
        <v>0.43342592592592594</v>
      </c>
      <c r="C4018">
        <v>11</v>
      </c>
      <c r="D4018" s="24">
        <f t="shared" si="253"/>
        <v>11</v>
      </c>
      <c r="E4018" s="26" t="str">
        <f t="shared" si="256"/>
        <v>Under</v>
      </c>
      <c r="F4018" s="26" t="str">
        <f t="shared" si="254"/>
        <v>Under</v>
      </c>
      <c r="G4018" s="26">
        <f t="shared" si="255"/>
        <v>10</v>
      </c>
    </row>
    <row r="4019" spans="1:7" ht="15" x14ac:dyDescent="0.25">
      <c r="A4019" s="1">
        <v>44386</v>
      </c>
      <c r="B4019" s="2">
        <v>0.43440972222222224</v>
      </c>
      <c r="C4019">
        <v>17</v>
      </c>
      <c r="D4019" s="24">
        <f t="shared" si="253"/>
        <v>17</v>
      </c>
      <c r="E4019" s="26" t="str">
        <f t="shared" si="256"/>
        <v>Under</v>
      </c>
      <c r="F4019" s="26" t="str">
        <f t="shared" si="254"/>
        <v>Under</v>
      </c>
      <c r="G4019" s="26">
        <f t="shared" si="255"/>
        <v>10</v>
      </c>
    </row>
    <row r="4020" spans="1:7" ht="15" x14ac:dyDescent="0.25">
      <c r="A4020" s="1">
        <v>44386</v>
      </c>
      <c r="B4020" s="2">
        <v>0.43579861111111112</v>
      </c>
      <c r="C4020">
        <v>12</v>
      </c>
      <c r="D4020" s="24">
        <f t="shared" si="253"/>
        <v>12</v>
      </c>
      <c r="E4020" s="26" t="str">
        <f t="shared" si="256"/>
        <v>Under</v>
      </c>
      <c r="F4020" s="26" t="str">
        <f t="shared" si="254"/>
        <v>Under</v>
      </c>
      <c r="G4020" s="26">
        <f t="shared" si="255"/>
        <v>10</v>
      </c>
    </row>
    <row r="4021" spans="1:7" ht="15" x14ac:dyDescent="0.25">
      <c r="A4021" s="1">
        <v>44386</v>
      </c>
      <c r="B4021" s="2">
        <v>0.43599537037037034</v>
      </c>
      <c r="C4021">
        <v>19</v>
      </c>
      <c r="D4021" s="24">
        <f t="shared" si="253"/>
        <v>19</v>
      </c>
      <c r="E4021" s="26" t="str">
        <f t="shared" si="256"/>
        <v>Under</v>
      </c>
      <c r="F4021" s="26" t="str">
        <f t="shared" si="254"/>
        <v>Under</v>
      </c>
      <c r="G4021" s="26">
        <f t="shared" si="255"/>
        <v>10</v>
      </c>
    </row>
    <row r="4022" spans="1:7" ht="15" x14ac:dyDescent="0.25">
      <c r="A4022" s="1">
        <v>44386</v>
      </c>
      <c r="B4022" s="2">
        <v>0.43724537037037042</v>
      </c>
      <c r="C4022">
        <v>12</v>
      </c>
      <c r="D4022" s="24">
        <f t="shared" si="253"/>
        <v>12</v>
      </c>
      <c r="E4022" s="26" t="str">
        <f t="shared" si="256"/>
        <v>Under</v>
      </c>
      <c r="F4022" s="26" t="str">
        <f t="shared" si="254"/>
        <v>Under</v>
      </c>
      <c r="G4022" s="26">
        <f t="shared" si="255"/>
        <v>10</v>
      </c>
    </row>
    <row r="4023" spans="1:7" ht="15" x14ac:dyDescent="0.25">
      <c r="A4023" s="1">
        <v>44386</v>
      </c>
      <c r="B4023" s="2">
        <v>0.43745370370370368</v>
      </c>
      <c r="C4023">
        <v>25</v>
      </c>
      <c r="D4023" s="24">
        <f t="shared" si="253"/>
        <v>25</v>
      </c>
      <c r="E4023" s="26" t="str">
        <f t="shared" si="256"/>
        <v>Over</v>
      </c>
      <c r="F4023" s="26" t="str">
        <f t="shared" si="254"/>
        <v>Over</v>
      </c>
      <c r="G4023" s="26">
        <f t="shared" si="255"/>
        <v>10</v>
      </c>
    </row>
    <row r="4024" spans="1:7" ht="15" x14ac:dyDescent="0.25">
      <c r="A4024" s="1">
        <v>44386</v>
      </c>
      <c r="B4024" s="2">
        <v>0.43797453703703698</v>
      </c>
      <c r="C4024">
        <v>17</v>
      </c>
      <c r="D4024" s="24">
        <f t="shared" si="253"/>
        <v>17</v>
      </c>
      <c r="E4024" s="26" t="str">
        <f t="shared" si="256"/>
        <v>Under</v>
      </c>
      <c r="F4024" s="26" t="str">
        <f t="shared" si="254"/>
        <v>Under</v>
      </c>
      <c r="G4024" s="26">
        <f t="shared" si="255"/>
        <v>10</v>
      </c>
    </row>
    <row r="4025" spans="1:7" ht="15" x14ac:dyDescent="0.25">
      <c r="A4025" s="1">
        <v>44386</v>
      </c>
      <c r="B4025" s="2">
        <v>0.43807870370370372</v>
      </c>
      <c r="C4025">
        <v>11</v>
      </c>
      <c r="D4025" s="24">
        <f t="shared" si="253"/>
        <v>11</v>
      </c>
      <c r="E4025" s="26" t="str">
        <f t="shared" si="256"/>
        <v>Under</v>
      </c>
      <c r="F4025" s="26" t="str">
        <f t="shared" si="254"/>
        <v>Under</v>
      </c>
      <c r="G4025" s="26">
        <f t="shared" si="255"/>
        <v>10</v>
      </c>
    </row>
    <row r="4026" spans="1:7" ht="15" x14ac:dyDescent="0.25">
      <c r="A4026" s="1">
        <v>44386</v>
      </c>
      <c r="B4026" s="2">
        <v>0.43940972222222219</v>
      </c>
      <c r="C4026">
        <v>10</v>
      </c>
      <c r="D4026" s="24">
        <f t="shared" si="253"/>
        <v>10</v>
      </c>
      <c r="E4026" s="26" t="str">
        <f t="shared" si="256"/>
        <v>Under</v>
      </c>
      <c r="F4026" s="26" t="str">
        <f t="shared" si="254"/>
        <v>Under</v>
      </c>
      <c r="G4026" s="26">
        <f t="shared" si="255"/>
        <v>10</v>
      </c>
    </row>
    <row r="4027" spans="1:7" ht="15" x14ac:dyDescent="0.25">
      <c r="A4027" s="1">
        <v>44386</v>
      </c>
      <c r="B4027" s="2">
        <v>0.44091435185185185</v>
      </c>
      <c r="C4027">
        <v>19</v>
      </c>
      <c r="D4027" s="24">
        <f t="shared" si="253"/>
        <v>19</v>
      </c>
      <c r="E4027" s="26" t="str">
        <f t="shared" si="256"/>
        <v>Under</v>
      </c>
      <c r="F4027" s="26" t="str">
        <f t="shared" si="254"/>
        <v>Under</v>
      </c>
      <c r="G4027" s="26">
        <f t="shared" si="255"/>
        <v>10</v>
      </c>
    </row>
    <row r="4028" spans="1:7" ht="15" x14ac:dyDescent="0.25">
      <c r="A4028" s="1">
        <v>44386</v>
      </c>
      <c r="B4028" s="2">
        <v>0.44092592592592594</v>
      </c>
      <c r="C4028">
        <v>19</v>
      </c>
      <c r="D4028" s="24">
        <f t="shared" si="253"/>
        <v>19</v>
      </c>
      <c r="E4028" s="26" t="str">
        <f t="shared" si="256"/>
        <v>Under</v>
      </c>
      <c r="F4028" s="26" t="str">
        <f t="shared" si="254"/>
        <v>Under</v>
      </c>
      <c r="G4028" s="26">
        <f t="shared" si="255"/>
        <v>10</v>
      </c>
    </row>
    <row r="4029" spans="1:7" ht="15" x14ac:dyDescent="0.25">
      <c r="A4029" s="1">
        <v>44386</v>
      </c>
      <c r="B4029" s="2">
        <v>0.44157407407407406</v>
      </c>
      <c r="C4029">
        <v>11</v>
      </c>
      <c r="D4029" s="24">
        <f t="shared" si="253"/>
        <v>11</v>
      </c>
      <c r="E4029" s="26" t="str">
        <f t="shared" si="256"/>
        <v>Under</v>
      </c>
      <c r="F4029" s="26" t="str">
        <f t="shared" si="254"/>
        <v>Under</v>
      </c>
      <c r="G4029" s="26">
        <f t="shared" si="255"/>
        <v>10</v>
      </c>
    </row>
    <row r="4030" spans="1:7" ht="15" x14ac:dyDescent="0.25">
      <c r="A4030" s="1">
        <v>44386</v>
      </c>
      <c r="B4030" s="2">
        <v>0.44194444444444447</v>
      </c>
      <c r="C4030">
        <v>13</v>
      </c>
      <c r="D4030" s="24">
        <f t="shared" si="253"/>
        <v>13</v>
      </c>
      <c r="E4030" s="26" t="str">
        <f t="shared" si="256"/>
        <v>Under</v>
      </c>
      <c r="F4030" s="26" t="str">
        <f t="shared" si="254"/>
        <v>Under</v>
      </c>
      <c r="G4030" s="26">
        <f t="shared" si="255"/>
        <v>10</v>
      </c>
    </row>
    <row r="4031" spans="1:7" ht="15" x14ac:dyDescent="0.25">
      <c r="A4031" s="1">
        <v>44386</v>
      </c>
      <c r="B4031" s="2">
        <v>0.44201388888888887</v>
      </c>
      <c r="C4031">
        <v>19</v>
      </c>
      <c r="D4031" s="24">
        <f t="shared" si="253"/>
        <v>19</v>
      </c>
      <c r="E4031" s="26" t="str">
        <f t="shared" si="256"/>
        <v>Under</v>
      </c>
      <c r="F4031" s="26" t="str">
        <f t="shared" si="254"/>
        <v>Under</v>
      </c>
      <c r="G4031" s="26">
        <f t="shared" si="255"/>
        <v>10</v>
      </c>
    </row>
    <row r="4032" spans="1:7" ht="15" x14ac:dyDescent="0.25">
      <c r="A4032" s="1">
        <v>44386</v>
      </c>
      <c r="B4032" s="2">
        <v>0.44202546296296297</v>
      </c>
      <c r="C4032">
        <v>15</v>
      </c>
      <c r="D4032" s="24">
        <f t="shared" si="253"/>
        <v>15</v>
      </c>
      <c r="E4032" s="26" t="str">
        <f t="shared" si="256"/>
        <v>Under</v>
      </c>
      <c r="F4032" s="26" t="str">
        <f t="shared" si="254"/>
        <v>Under</v>
      </c>
      <c r="G4032" s="26">
        <f t="shared" si="255"/>
        <v>10</v>
      </c>
    </row>
    <row r="4033" spans="1:7" ht="15" x14ac:dyDescent="0.25">
      <c r="A4033" s="1">
        <v>44386</v>
      </c>
      <c r="B4033" s="2">
        <v>0.4428125</v>
      </c>
      <c r="C4033">
        <v>13</v>
      </c>
      <c r="D4033" s="24">
        <f t="shared" si="253"/>
        <v>13</v>
      </c>
      <c r="E4033" s="26" t="str">
        <f t="shared" si="256"/>
        <v>Under</v>
      </c>
      <c r="F4033" s="26" t="str">
        <f t="shared" si="254"/>
        <v>Under</v>
      </c>
      <c r="G4033" s="26">
        <f t="shared" si="255"/>
        <v>10</v>
      </c>
    </row>
    <row r="4034" spans="1:7" ht="15" x14ac:dyDescent="0.25">
      <c r="A4034" s="1">
        <v>44386</v>
      </c>
      <c r="B4034" s="2">
        <v>0.44287037037037041</v>
      </c>
      <c r="C4034">
        <v>19</v>
      </c>
      <c r="D4034" s="24">
        <f t="shared" si="253"/>
        <v>19</v>
      </c>
      <c r="E4034" s="26" t="str">
        <f t="shared" si="256"/>
        <v>Under</v>
      </c>
      <c r="F4034" s="26" t="str">
        <f t="shared" si="254"/>
        <v>Under</v>
      </c>
      <c r="G4034" s="26">
        <f t="shared" si="255"/>
        <v>10</v>
      </c>
    </row>
    <row r="4035" spans="1:7" ht="15" x14ac:dyDescent="0.25">
      <c r="A4035" s="1">
        <v>44386</v>
      </c>
      <c r="B4035" s="2">
        <v>0.44288194444444445</v>
      </c>
      <c r="C4035">
        <v>17</v>
      </c>
      <c r="D4035" s="24">
        <f t="shared" si="253"/>
        <v>17</v>
      </c>
      <c r="E4035" s="26" t="str">
        <f t="shared" si="256"/>
        <v>Under</v>
      </c>
      <c r="F4035" s="26" t="str">
        <f t="shared" si="254"/>
        <v>Under</v>
      </c>
      <c r="G4035" s="26">
        <f t="shared" si="255"/>
        <v>10</v>
      </c>
    </row>
    <row r="4036" spans="1:7" ht="15" x14ac:dyDescent="0.25">
      <c r="A4036" s="1">
        <v>44386</v>
      </c>
      <c r="B4036" s="2">
        <v>0.4430439814814815</v>
      </c>
      <c r="C4036">
        <v>16</v>
      </c>
      <c r="D4036" s="24">
        <f t="shared" si="253"/>
        <v>16</v>
      </c>
      <c r="E4036" s="26" t="str">
        <f t="shared" si="256"/>
        <v>Under</v>
      </c>
      <c r="F4036" s="26" t="str">
        <f t="shared" si="254"/>
        <v>Under</v>
      </c>
      <c r="G4036" s="26">
        <f t="shared" si="255"/>
        <v>10</v>
      </c>
    </row>
    <row r="4037" spans="1:7" ht="15" x14ac:dyDescent="0.25">
      <c r="A4037" s="1">
        <v>44386</v>
      </c>
      <c r="B4037" s="2">
        <v>0.44342592592592589</v>
      </c>
      <c r="C4037">
        <v>10</v>
      </c>
      <c r="D4037" s="24">
        <f t="shared" si="253"/>
        <v>10</v>
      </c>
      <c r="E4037" s="26" t="str">
        <f t="shared" si="256"/>
        <v>Under</v>
      </c>
      <c r="F4037" s="26" t="str">
        <f t="shared" si="254"/>
        <v>Under</v>
      </c>
      <c r="G4037" s="26">
        <f t="shared" si="255"/>
        <v>10</v>
      </c>
    </row>
    <row r="4038" spans="1:7" ht="15" x14ac:dyDescent="0.25">
      <c r="A4038" s="1">
        <v>44386</v>
      </c>
      <c r="B4038" s="2">
        <v>0.44434027777777779</v>
      </c>
      <c r="C4038">
        <v>15</v>
      </c>
      <c r="D4038" s="24">
        <f t="shared" si="253"/>
        <v>15</v>
      </c>
      <c r="E4038" s="26" t="str">
        <f t="shared" si="256"/>
        <v>Under</v>
      </c>
      <c r="F4038" s="26" t="str">
        <f t="shared" si="254"/>
        <v>Under</v>
      </c>
      <c r="G4038" s="26">
        <f t="shared" si="255"/>
        <v>10</v>
      </c>
    </row>
    <row r="4039" spans="1:7" ht="15" x14ac:dyDescent="0.25">
      <c r="A4039" s="1">
        <v>44386</v>
      </c>
      <c r="B4039" s="2">
        <v>0.44590277777777776</v>
      </c>
      <c r="C4039">
        <v>16</v>
      </c>
      <c r="D4039" s="24">
        <f t="shared" si="253"/>
        <v>16</v>
      </c>
      <c r="E4039" s="26" t="str">
        <f t="shared" si="256"/>
        <v>Under</v>
      </c>
      <c r="F4039" s="26" t="str">
        <f t="shared" si="254"/>
        <v>Under</v>
      </c>
      <c r="G4039" s="26">
        <f t="shared" si="255"/>
        <v>10</v>
      </c>
    </row>
    <row r="4040" spans="1:7" ht="15" x14ac:dyDescent="0.25">
      <c r="A4040" s="1">
        <v>44386</v>
      </c>
      <c r="B4040" s="2">
        <v>0.44626157407407407</v>
      </c>
      <c r="C4040">
        <v>13</v>
      </c>
      <c r="D4040" s="24">
        <f t="shared" si="253"/>
        <v>13</v>
      </c>
      <c r="E4040" s="26" t="str">
        <f t="shared" si="256"/>
        <v>Under</v>
      </c>
      <c r="F4040" s="26" t="str">
        <f t="shared" si="254"/>
        <v>Under</v>
      </c>
      <c r="G4040" s="26">
        <f t="shared" si="255"/>
        <v>10</v>
      </c>
    </row>
    <row r="4041" spans="1:7" ht="15" x14ac:dyDescent="0.25">
      <c r="A4041" s="1">
        <v>44386</v>
      </c>
      <c r="B4041" s="2">
        <v>0.44670138888888888</v>
      </c>
      <c r="C4041">
        <v>17</v>
      </c>
      <c r="D4041" s="24">
        <f t="shared" si="253"/>
        <v>17</v>
      </c>
      <c r="E4041" s="26" t="str">
        <f t="shared" si="256"/>
        <v>Under</v>
      </c>
      <c r="F4041" s="26" t="str">
        <f t="shared" si="254"/>
        <v>Under</v>
      </c>
      <c r="G4041" s="26">
        <f t="shared" si="255"/>
        <v>10</v>
      </c>
    </row>
    <row r="4042" spans="1:7" ht="15" x14ac:dyDescent="0.25">
      <c r="A4042" s="1">
        <v>44386</v>
      </c>
      <c r="B4042" s="2">
        <v>0.44817129629629626</v>
      </c>
      <c r="C4042">
        <v>11</v>
      </c>
      <c r="D4042" s="24">
        <f t="shared" si="253"/>
        <v>11</v>
      </c>
      <c r="E4042" s="26" t="str">
        <f t="shared" si="256"/>
        <v>Under</v>
      </c>
      <c r="F4042" s="26" t="str">
        <f t="shared" si="254"/>
        <v>Under</v>
      </c>
      <c r="G4042" s="26">
        <f t="shared" si="255"/>
        <v>10</v>
      </c>
    </row>
    <row r="4043" spans="1:7" ht="15" x14ac:dyDescent="0.25">
      <c r="A4043" s="1">
        <v>44386</v>
      </c>
      <c r="B4043" s="2">
        <v>0.44954861111111111</v>
      </c>
      <c r="C4043">
        <v>10</v>
      </c>
      <c r="D4043" s="24">
        <f t="shared" si="253"/>
        <v>10</v>
      </c>
      <c r="E4043" s="26" t="str">
        <f t="shared" si="256"/>
        <v>Under</v>
      </c>
      <c r="F4043" s="26" t="str">
        <f t="shared" si="254"/>
        <v>Under</v>
      </c>
      <c r="G4043" s="26">
        <f t="shared" si="255"/>
        <v>10</v>
      </c>
    </row>
    <row r="4044" spans="1:7" ht="15" x14ac:dyDescent="0.25">
      <c r="A4044" s="1">
        <v>44386</v>
      </c>
      <c r="B4044" s="2">
        <v>0.45096064814814812</v>
      </c>
      <c r="C4044">
        <v>27</v>
      </c>
      <c r="D4044" s="24">
        <f t="shared" si="253"/>
        <v>27</v>
      </c>
      <c r="E4044" s="26" t="str">
        <f t="shared" si="256"/>
        <v>Over</v>
      </c>
      <c r="F4044" s="26" t="str">
        <f t="shared" si="254"/>
        <v>Over</v>
      </c>
      <c r="G4044" s="26">
        <f t="shared" si="255"/>
        <v>10</v>
      </c>
    </row>
    <row r="4045" spans="1:7" ht="15" x14ac:dyDescent="0.25">
      <c r="A4045" s="1">
        <v>44386</v>
      </c>
      <c r="B4045" s="2">
        <v>0.45097222222222227</v>
      </c>
      <c r="C4045">
        <v>23</v>
      </c>
      <c r="D4045" s="24">
        <f t="shared" si="253"/>
        <v>23</v>
      </c>
      <c r="E4045" s="26" t="str">
        <f t="shared" si="256"/>
        <v>Under</v>
      </c>
      <c r="F4045" s="26" t="str">
        <f t="shared" si="254"/>
        <v>Over</v>
      </c>
      <c r="G4045" s="26">
        <f t="shared" si="255"/>
        <v>10</v>
      </c>
    </row>
    <row r="4046" spans="1:7" ht="15" x14ac:dyDescent="0.25">
      <c r="A4046" s="1">
        <v>44386</v>
      </c>
      <c r="B4046" s="2">
        <v>0.45149305555555558</v>
      </c>
      <c r="C4046">
        <v>22</v>
      </c>
      <c r="D4046" s="24">
        <f t="shared" si="253"/>
        <v>22</v>
      </c>
      <c r="E4046" s="26" t="str">
        <f t="shared" si="256"/>
        <v>Under</v>
      </c>
      <c r="F4046" s="26" t="str">
        <f t="shared" si="254"/>
        <v>Over</v>
      </c>
      <c r="G4046" s="26">
        <f t="shared" si="255"/>
        <v>10</v>
      </c>
    </row>
    <row r="4047" spans="1:7" ht="15" x14ac:dyDescent="0.25">
      <c r="A4047" s="1">
        <v>44386</v>
      </c>
      <c r="B4047" s="2">
        <v>0.45192129629629635</v>
      </c>
      <c r="C4047">
        <v>15</v>
      </c>
      <c r="D4047" s="24">
        <f t="shared" si="253"/>
        <v>15</v>
      </c>
      <c r="E4047" s="26" t="str">
        <f t="shared" si="256"/>
        <v>Under</v>
      </c>
      <c r="F4047" s="26" t="str">
        <f t="shared" si="254"/>
        <v>Under</v>
      </c>
      <c r="G4047" s="26">
        <f t="shared" si="255"/>
        <v>10</v>
      </c>
    </row>
    <row r="4048" spans="1:7" ht="15" x14ac:dyDescent="0.25">
      <c r="A4048" s="1">
        <v>44386</v>
      </c>
      <c r="B4048" s="2">
        <v>0.45199074074074069</v>
      </c>
      <c r="C4048">
        <v>22</v>
      </c>
      <c r="D4048" s="24">
        <f t="shared" si="253"/>
        <v>22</v>
      </c>
      <c r="E4048" s="26" t="str">
        <f t="shared" si="256"/>
        <v>Under</v>
      </c>
      <c r="F4048" s="26" t="str">
        <f t="shared" si="254"/>
        <v>Over</v>
      </c>
      <c r="G4048" s="26">
        <f t="shared" si="255"/>
        <v>10</v>
      </c>
    </row>
    <row r="4049" spans="1:7" ht="15" x14ac:dyDescent="0.25">
      <c r="A4049" s="1">
        <v>44386</v>
      </c>
      <c r="B4049" s="2">
        <v>0.45262731481481483</v>
      </c>
      <c r="C4049">
        <v>12</v>
      </c>
      <c r="D4049" s="24">
        <f t="shared" si="253"/>
        <v>12</v>
      </c>
      <c r="E4049" s="26" t="str">
        <f t="shared" si="256"/>
        <v>Under</v>
      </c>
      <c r="F4049" s="26" t="str">
        <f t="shared" si="254"/>
        <v>Under</v>
      </c>
      <c r="G4049" s="26">
        <f t="shared" si="255"/>
        <v>10</v>
      </c>
    </row>
    <row r="4050" spans="1:7" ht="15" x14ac:dyDescent="0.25">
      <c r="A4050" s="1">
        <v>44386</v>
      </c>
      <c r="B4050" s="2">
        <v>0.45494212962962965</v>
      </c>
      <c r="C4050">
        <v>20</v>
      </c>
      <c r="D4050" s="24">
        <f t="shared" si="253"/>
        <v>20</v>
      </c>
      <c r="E4050" s="26" t="str">
        <f t="shared" si="256"/>
        <v>Under</v>
      </c>
      <c r="F4050" s="26" t="str">
        <f t="shared" si="254"/>
        <v>Under</v>
      </c>
      <c r="G4050" s="26">
        <f t="shared" si="255"/>
        <v>10</v>
      </c>
    </row>
    <row r="4051" spans="1:7" ht="15" x14ac:dyDescent="0.25">
      <c r="A4051" s="1">
        <v>44386</v>
      </c>
      <c r="B4051" s="2">
        <v>0.45495370370370369</v>
      </c>
      <c r="C4051">
        <v>20</v>
      </c>
      <c r="D4051" s="24">
        <f t="shared" si="253"/>
        <v>20</v>
      </c>
      <c r="E4051" s="26" t="str">
        <f t="shared" si="256"/>
        <v>Under</v>
      </c>
      <c r="F4051" s="26" t="str">
        <f t="shared" si="254"/>
        <v>Under</v>
      </c>
      <c r="G4051" s="26">
        <f t="shared" si="255"/>
        <v>10</v>
      </c>
    </row>
    <row r="4052" spans="1:7" ht="15" x14ac:dyDescent="0.25">
      <c r="A4052" s="1">
        <v>44386</v>
      </c>
      <c r="B4052" s="2">
        <v>0.4554050925925926</v>
      </c>
      <c r="C4052">
        <v>12</v>
      </c>
      <c r="D4052" s="24">
        <f t="shared" si="253"/>
        <v>12</v>
      </c>
      <c r="E4052" s="26" t="str">
        <f t="shared" si="256"/>
        <v>Under</v>
      </c>
      <c r="F4052" s="26" t="str">
        <f t="shared" si="254"/>
        <v>Under</v>
      </c>
      <c r="G4052" s="26">
        <f t="shared" si="255"/>
        <v>10</v>
      </c>
    </row>
    <row r="4053" spans="1:7" ht="15" x14ac:dyDescent="0.25">
      <c r="A4053" s="1">
        <v>44386</v>
      </c>
      <c r="B4053" s="2">
        <v>0.45612268518518517</v>
      </c>
      <c r="C4053">
        <v>20</v>
      </c>
      <c r="D4053" s="24">
        <f t="shared" si="253"/>
        <v>20</v>
      </c>
      <c r="E4053" s="26" t="str">
        <f t="shared" si="256"/>
        <v>Under</v>
      </c>
      <c r="F4053" s="26" t="str">
        <f t="shared" si="254"/>
        <v>Under</v>
      </c>
      <c r="G4053" s="26">
        <f t="shared" si="255"/>
        <v>10</v>
      </c>
    </row>
    <row r="4054" spans="1:7" ht="15" x14ac:dyDescent="0.25">
      <c r="A4054" s="1">
        <v>44386</v>
      </c>
      <c r="B4054" s="2">
        <v>0.45629629629629626</v>
      </c>
      <c r="C4054">
        <v>14</v>
      </c>
      <c r="D4054" s="24">
        <f t="shared" si="253"/>
        <v>14</v>
      </c>
      <c r="E4054" s="26" t="str">
        <f t="shared" si="256"/>
        <v>Under</v>
      </c>
      <c r="F4054" s="26" t="str">
        <f t="shared" si="254"/>
        <v>Under</v>
      </c>
      <c r="G4054" s="26">
        <f t="shared" si="255"/>
        <v>10</v>
      </c>
    </row>
    <row r="4055" spans="1:7" ht="15" x14ac:dyDescent="0.25">
      <c r="A4055" s="1">
        <v>44386</v>
      </c>
      <c r="B4055" s="2">
        <v>0.45649305555555553</v>
      </c>
      <c r="C4055">
        <v>18</v>
      </c>
      <c r="D4055" s="24">
        <f t="shared" ref="D4055:D4118" si="257">IF(C4055="","",IF($B$9="mph",C4055,ROUND(C4055*0.6214,0)))</f>
        <v>18</v>
      </c>
      <c r="E4055" s="26" t="str">
        <f t="shared" si="256"/>
        <v>Under</v>
      </c>
      <c r="F4055" s="26" t="str">
        <f t="shared" ref="F4055:F4118" si="258">IF(D4055="","",IF(D4055&gt;$B$10,"Over","Under"))</f>
        <v>Under</v>
      </c>
      <c r="G4055" s="26">
        <f t="shared" ref="G4055:G4118" si="259">HOUR(B4055)</f>
        <v>10</v>
      </c>
    </row>
    <row r="4056" spans="1:7" ht="15" x14ac:dyDescent="0.25">
      <c r="A4056" s="1">
        <v>44386</v>
      </c>
      <c r="B4056" s="2">
        <v>0.45693287037037034</v>
      </c>
      <c r="C4056">
        <v>13</v>
      </c>
      <c r="D4056" s="24">
        <f t="shared" si="257"/>
        <v>13</v>
      </c>
      <c r="E4056" s="26" t="str">
        <f t="shared" ref="E4056:E4119" si="260">IF(D4056="","",IF(D4056&gt;$B$11,"Over","Under"))</f>
        <v>Under</v>
      </c>
      <c r="F4056" s="26" t="str">
        <f t="shared" si="258"/>
        <v>Under</v>
      </c>
      <c r="G4056" s="26">
        <f t="shared" si="259"/>
        <v>10</v>
      </c>
    </row>
    <row r="4057" spans="1:7" ht="15" x14ac:dyDescent="0.25">
      <c r="A4057" s="1">
        <v>44386</v>
      </c>
      <c r="B4057" s="2">
        <v>0.45715277777777774</v>
      </c>
      <c r="C4057">
        <v>16</v>
      </c>
      <c r="D4057" s="24">
        <f t="shared" si="257"/>
        <v>16</v>
      </c>
      <c r="E4057" s="26" t="str">
        <f t="shared" si="260"/>
        <v>Under</v>
      </c>
      <c r="F4057" s="26" t="str">
        <f t="shared" si="258"/>
        <v>Under</v>
      </c>
      <c r="G4057" s="26">
        <f t="shared" si="259"/>
        <v>10</v>
      </c>
    </row>
    <row r="4058" spans="1:7" ht="15" x14ac:dyDescent="0.25">
      <c r="A4058" s="1">
        <v>44386</v>
      </c>
      <c r="B4058" s="2">
        <v>0.4573726851851852</v>
      </c>
      <c r="C4058">
        <v>22</v>
      </c>
      <c r="D4058" s="24">
        <f t="shared" si="257"/>
        <v>22</v>
      </c>
      <c r="E4058" s="26" t="str">
        <f t="shared" si="260"/>
        <v>Under</v>
      </c>
      <c r="F4058" s="26" t="str">
        <f t="shared" si="258"/>
        <v>Over</v>
      </c>
      <c r="G4058" s="26">
        <f t="shared" si="259"/>
        <v>10</v>
      </c>
    </row>
    <row r="4059" spans="1:7" ht="15" x14ac:dyDescent="0.25">
      <c r="A4059" s="1">
        <v>44386</v>
      </c>
      <c r="B4059" s="2">
        <v>0.45796296296296296</v>
      </c>
      <c r="C4059">
        <v>26</v>
      </c>
      <c r="D4059" s="24">
        <f t="shared" si="257"/>
        <v>26</v>
      </c>
      <c r="E4059" s="26" t="str">
        <f t="shared" si="260"/>
        <v>Over</v>
      </c>
      <c r="F4059" s="26" t="str">
        <f t="shared" si="258"/>
        <v>Over</v>
      </c>
      <c r="G4059" s="26">
        <f t="shared" si="259"/>
        <v>10</v>
      </c>
    </row>
    <row r="4060" spans="1:7" ht="15" x14ac:dyDescent="0.25">
      <c r="A4060" s="1">
        <v>44386</v>
      </c>
      <c r="B4060" s="2">
        <v>0.45864583333333336</v>
      </c>
      <c r="C4060">
        <v>16</v>
      </c>
      <c r="D4060" s="24">
        <f t="shared" si="257"/>
        <v>16</v>
      </c>
      <c r="E4060" s="26" t="str">
        <f t="shared" si="260"/>
        <v>Under</v>
      </c>
      <c r="F4060" s="26" t="str">
        <f t="shared" si="258"/>
        <v>Under</v>
      </c>
      <c r="G4060" s="26">
        <f t="shared" si="259"/>
        <v>11</v>
      </c>
    </row>
    <row r="4061" spans="1:7" ht="15" x14ac:dyDescent="0.25">
      <c r="A4061" s="1">
        <v>44386</v>
      </c>
      <c r="B4061" s="2">
        <v>0.45915509259259263</v>
      </c>
      <c r="C4061">
        <v>21</v>
      </c>
      <c r="D4061" s="24">
        <f t="shared" si="257"/>
        <v>21</v>
      </c>
      <c r="E4061" s="26" t="str">
        <f t="shared" si="260"/>
        <v>Under</v>
      </c>
      <c r="F4061" s="26" t="str">
        <f t="shared" si="258"/>
        <v>Over</v>
      </c>
      <c r="G4061" s="26">
        <f t="shared" si="259"/>
        <v>11</v>
      </c>
    </row>
    <row r="4062" spans="1:7" ht="15" x14ac:dyDescent="0.25">
      <c r="A4062" s="1">
        <v>44386</v>
      </c>
      <c r="B4062" s="2">
        <v>0.45982638888888888</v>
      </c>
      <c r="C4062">
        <v>13</v>
      </c>
      <c r="D4062" s="24">
        <f t="shared" si="257"/>
        <v>13</v>
      </c>
      <c r="E4062" s="26" t="str">
        <f t="shared" si="260"/>
        <v>Under</v>
      </c>
      <c r="F4062" s="26" t="str">
        <f t="shared" si="258"/>
        <v>Under</v>
      </c>
      <c r="G4062" s="26">
        <f t="shared" si="259"/>
        <v>11</v>
      </c>
    </row>
    <row r="4063" spans="1:7" ht="15" x14ac:dyDescent="0.25">
      <c r="A4063" s="1">
        <v>44386</v>
      </c>
      <c r="B4063" s="2">
        <v>0.46072916666666663</v>
      </c>
      <c r="C4063">
        <v>16</v>
      </c>
      <c r="D4063" s="24">
        <f t="shared" si="257"/>
        <v>16</v>
      </c>
      <c r="E4063" s="26" t="str">
        <f t="shared" si="260"/>
        <v>Under</v>
      </c>
      <c r="F4063" s="26" t="str">
        <f t="shared" si="258"/>
        <v>Under</v>
      </c>
      <c r="G4063" s="26">
        <f t="shared" si="259"/>
        <v>11</v>
      </c>
    </row>
    <row r="4064" spans="1:7" ht="15" x14ac:dyDescent="0.25">
      <c r="A4064" s="1">
        <v>44386</v>
      </c>
      <c r="B4064" s="2">
        <v>0.4614699074074074</v>
      </c>
      <c r="C4064">
        <v>14</v>
      </c>
      <c r="D4064" s="24">
        <f t="shared" si="257"/>
        <v>14</v>
      </c>
      <c r="E4064" s="26" t="str">
        <f t="shared" si="260"/>
        <v>Under</v>
      </c>
      <c r="F4064" s="26" t="str">
        <f t="shared" si="258"/>
        <v>Under</v>
      </c>
      <c r="G4064" s="26">
        <f t="shared" si="259"/>
        <v>11</v>
      </c>
    </row>
    <row r="4065" spans="1:7" ht="15" x14ac:dyDescent="0.25">
      <c r="A4065" s="1">
        <v>44386</v>
      </c>
      <c r="B4065" s="2">
        <v>0.4642013888888889</v>
      </c>
      <c r="C4065">
        <v>11</v>
      </c>
      <c r="D4065" s="24">
        <f t="shared" si="257"/>
        <v>11</v>
      </c>
      <c r="E4065" s="26" t="str">
        <f t="shared" si="260"/>
        <v>Under</v>
      </c>
      <c r="F4065" s="26" t="str">
        <f t="shared" si="258"/>
        <v>Under</v>
      </c>
      <c r="G4065" s="26">
        <f t="shared" si="259"/>
        <v>11</v>
      </c>
    </row>
    <row r="4066" spans="1:7" ht="15" x14ac:dyDescent="0.25">
      <c r="A4066" s="1">
        <v>44386</v>
      </c>
      <c r="B4066" s="2">
        <v>0.4642592592592592</v>
      </c>
      <c r="C4066">
        <v>12</v>
      </c>
      <c r="D4066" s="24">
        <f t="shared" si="257"/>
        <v>12</v>
      </c>
      <c r="E4066" s="26" t="str">
        <f t="shared" si="260"/>
        <v>Under</v>
      </c>
      <c r="F4066" s="26" t="str">
        <f t="shared" si="258"/>
        <v>Under</v>
      </c>
      <c r="G4066" s="26">
        <f t="shared" si="259"/>
        <v>11</v>
      </c>
    </row>
    <row r="4067" spans="1:7" ht="15" x14ac:dyDescent="0.25">
      <c r="A4067" s="1">
        <v>44386</v>
      </c>
      <c r="B4067" s="2">
        <v>0.46677083333333336</v>
      </c>
      <c r="C4067">
        <v>26</v>
      </c>
      <c r="D4067" s="24">
        <f t="shared" si="257"/>
        <v>26</v>
      </c>
      <c r="E4067" s="26" t="str">
        <f t="shared" si="260"/>
        <v>Over</v>
      </c>
      <c r="F4067" s="26" t="str">
        <f t="shared" si="258"/>
        <v>Over</v>
      </c>
      <c r="G4067" s="26">
        <f t="shared" si="259"/>
        <v>11</v>
      </c>
    </row>
    <row r="4068" spans="1:7" ht="15" x14ac:dyDescent="0.25">
      <c r="A4068" s="1">
        <v>44386</v>
      </c>
      <c r="B4068" s="2">
        <v>0.46760416666666665</v>
      </c>
      <c r="C4068">
        <v>16</v>
      </c>
      <c r="D4068" s="24">
        <f t="shared" si="257"/>
        <v>16</v>
      </c>
      <c r="E4068" s="26" t="str">
        <f t="shared" si="260"/>
        <v>Under</v>
      </c>
      <c r="F4068" s="26" t="str">
        <f t="shared" si="258"/>
        <v>Under</v>
      </c>
      <c r="G4068" s="26">
        <f t="shared" si="259"/>
        <v>11</v>
      </c>
    </row>
    <row r="4069" spans="1:7" ht="15" x14ac:dyDescent="0.25">
      <c r="A4069" s="1">
        <v>44386</v>
      </c>
      <c r="B4069" s="2">
        <v>0.46784722222222225</v>
      </c>
      <c r="C4069">
        <v>10</v>
      </c>
      <c r="D4069" s="24">
        <f t="shared" si="257"/>
        <v>10</v>
      </c>
      <c r="E4069" s="26" t="str">
        <f t="shared" si="260"/>
        <v>Under</v>
      </c>
      <c r="F4069" s="26" t="str">
        <f t="shared" si="258"/>
        <v>Under</v>
      </c>
      <c r="G4069" s="26">
        <f t="shared" si="259"/>
        <v>11</v>
      </c>
    </row>
    <row r="4070" spans="1:7" ht="15" x14ac:dyDescent="0.25">
      <c r="A4070" s="1">
        <v>44386</v>
      </c>
      <c r="B4070" s="2">
        <v>0.46883101851851849</v>
      </c>
      <c r="C4070">
        <v>13</v>
      </c>
      <c r="D4070" s="24">
        <f t="shared" si="257"/>
        <v>13</v>
      </c>
      <c r="E4070" s="26" t="str">
        <f t="shared" si="260"/>
        <v>Under</v>
      </c>
      <c r="F4070" s="26" t="str">
        <f t="shared" si="258"/>
        <v>Under</v>
      </c>
      <c r="G4070" s="26">
        <f t="shared" si="259"/>
        <v>11</v>
      </c>
    </row>
    <row r="4071" spans="1:7" ht="15" x14ac:dyDescent="0.25">
      <c r="A4071" s="1">
        <v>44386</v>
      </c>
      <c r="B4071" s="2">
        <v>0.46916666666666668</v>
      </c>
      <c r="C4071">
        <v>20</v>
      </c>
      <c r="D4071" s="24">
        <f t="shared" si="257"/>
        <v>20</v>
      </c>
      <c r="E4071" s="26" t="str">
        <f t="shared" si="260"/>
        <v>Under</v>
      </c>
      <c r="F4071" s="26" t="str">
        <f t="shared" si="258"/>
        <v>Under</v>
      </c>
      <c r="G4071" s="26">
        <f t="shared" si="259"/>
        <v>11</v>
      </c>
    </row>
    <row r="4072" spans="1:7" ht="15" x14ac:dyDescent="0.25">
      <c r="A4072" s="1">
        <v>44386</v>
      </c>
      <c r="B4072" s="2">
        <v>0.47053240740740737</v>
      </c>
      <c r="C4072">
        <v>15</v>
      </c>
      <c r="D4072" s="24">
        <f t="shared" si="257"/>
        <v>15</v>
      </c>
      <c r="E4072" s="26" t="str">
        <f t="shared" si="260"/>
        <v>Under</v>
      </c>
      <c r="F4072" s="26" t="str">
        <f t="shared" si="258"/>
        <v>Under</v>
      </c>
      <c r="G4072" s="26">
        <f t="shared" si="259"/>
        <v>11</v>
      </c>
    </row>
    <row r="4073" spans="1:7" ht="15" x14ac:dyDescent="0.25">
      <c r="A4073" s="1">
        <v>44386</v>
      </c>
      <c r="B4073" s="2">
        <v>0.47070601851851851</v>
      </c>
      <c r="C4073">
        <v>13</v>
      </c>
      <c r="D4073" s="24">
        <f t="shared" si="257"/>
        <v>13</v>
      </c>
      <c r="E4073" s="26" t="str">
        <f t="shared" si="260"/>
        <v>Under</v>
      </c>
      <c r="F4073" s="26" t="str">
        <f t="shared" si="258"/>
        <v>Under</v>
      </c>
      <c r="G4073" s="26">
        <f t="shared" si="259"/>
        <v>11</v>
      </c>
    </row>
    <row r="4074" spans="1:7" ht="15" x14ac:dyDescent="0.25">
      <c r="A4074" s="1">
        <v>44386</v>
      </c>
      <c r="B4074" s="2">
        <v>0.47156250000000005</v>
      </c>
      <c r="C4074">
        <v>12</v>
      </c>
      <c r="D4074" s="24">
        <f t="shared" si="257"/>
        <v>12</v>
      </c>
      <c r="E4074" s="26" t="str">
        <f t="shared" si="260"/>
        <v>Under</v>
      </c>
      <c r="F4074" s="26" t="str">
        <f t="shared" si="258"/>
        <v>Under</v>
      </c>
      <c r="G4074" s="26">
        <f t="shared" si="259"/>
        <v>11</v>
      </c>
    </row>
    <row r="4075" spans="1:7" ht="15" x14ac:dyDescent="0.25">
      <c r="A4075" s="1">
        <v>44386</v>
      </c>
      <c r="B4075" s="2">
        <v>0.47336805555555556</v>
      </c>
      <c r="C4075">
        <v>19</v>
      </c>
      <c r="D4075" s="24">
        <f t="shared" si="257"/>
        <v>19</v>
      </c>
      <c r="E4075" s="26" t="str">
        <f t="shared" si="260"/>
        <v>Under</v>
      </c>
      <c r="F4075" s="26" t="str">
        <f t="shared" si="258"/>
        <v>Under</v>
      </c>
      <c r="G4075" s="26">
        <f t="shared" si="259"/>
        <v>11</v>
      </c>
    </row>
    <row r="4076" spans="1:7" ht="15" x14ac:dyDescent="0.25">
      <c r="A4076" s="1">
        <v>44386</v>
      </c>
      <c r="B4076" s="2">
        <v>0.47366898148148145</v>
      </c>
      <c r="C4076">
        <v>13</v>
      </c>
      <c r="D4076" s="24">
        <f t="shared" si="257"/>
        <v>13</v>
      </c>
      <c r="E4076" s="26" t="str">
        <f t="shared" si="260"/>
        <v>Under</v>
      </c>
      <c r="F4076" s="26" t="str">
        <f t="shared" si="258"/>
        <v>Under</v>
      </c>
      <c r="G4076" s="26">
        <f t="shared" si="259"/>
        <v>11</v>
      </c>
    </row>
    <row r="4077" spans="1:7" ht="15" x14ac:dyDescent="0.25">
      <c r="A4077" s="1">
        <v>44386</v>
      </c>
      <c r="B4077" s="2">
        <v>0.47478009259259263</v>
      </c>
      <c r="C4077">
        <v>16</v>
      </c>
      <c r="D4077" s="24">
        <f t="shared" si="257"/>
        <v>16</v>
      </c>
      <c r="E4077" s="26" t="str">
        <f t="shared" si="260"/>
        <v>Under</v>
      </c>
      <c r="F4077" s="26" t="str">
        <f t="shared" si="258"/>
        <v>Under</v>
      </c>
      <c r="G4077" s="26">
        <f t="shared" si="259"/>
        <v>11</v>
      </c>
    </row>
    <row r="4078" spans="1:7" ht="15" x14ac:dyDescent="0.25">
      <c r="A4078" s="1">
        <v>44386</v>
      </c>
      <c r="B4078" s="2">
        <v>0.47509259259259262</v>
      </c>
      <c r="C4078">
        <v>21</v>
      </c>
      <c r="D4078" s="24">
        <f t="shared" si="257"/>
        <v>21</v>
      </c>
      <c r="E4078" s="26" t="str">
        <f t="shared" si="260"/>
        <v>Under</v>
      </c>
      <c r="F4078" s="26" t="str">
        <f t="shared" si="258"/>
        <v>Over</v>
      </c>
      <c r="G4078" s="26">
        <f t="shared" si="259"/>
        <v>11</v>
      </c>
    </row>
    <row r="4079" spans="1:7" ht="15" x14ac:dyDescent="0.25">
      <c r="A4079" s="1">
        <v>44386</v>
      </c>
      <c r="B4079" s="2">
        <v>0.47994212962962962</v>
      </c>
      <c r="C4079">
        <v>15</v>
      </c>
      <c r="D4079" s="24">
        <f t="shared" si="257"/>
        <v>15</v>
      </c>
      <c r="E4079" s="26" t="str">
        <f t="shared" si="260"/>
        <v>Under</v>
      </c>
      <c r="F4079" s="26" t="str">
        <f t="shared" si="258"/>
        <v>Under</v>
      </c>
      <c r="G4079" s="26">
        <f t="shared" si="259"/>
        <v>11</v>
      </c>
    </row>
    <row r="4080" spans="1:7" ht="15" x14ac:dyDescent="0.25">
      <c r="A4080" s="1">
        <v>44386</v>
      </c>
      <c r="B4080" s="2">
        <v>0.47995370370370366</v>
      </c>
      <c r="C4080">
        <v>11</v>
      </c>
      <c r="D4080" s="24">
        <f t="shared" si="257"/>
        <v>11</v>
      </c>
      <c r="E4080" s="26" t="str">
        <f t="shared" si="260"/>
        <v>Under</v>
      </c>
      <c r="F4080" s="26" t="str">
        <f t="shared" si="258"/>
        <v>Under</v>
      </c>
      <c r="G4080" s="26">
        <f t="shared" si="259"/>
        <v>11</v>
      </c>
    </row>
    <row r="4081" spans="1:7" ht="15" x14ac:dyDescent="0.25">
      <c r="A4081" s="1">
        <v>44386</v>
      </c>
      <c r="B4081" s="2">
        <v>0.48009259259259257</v>
      </c>
      <c r="C4081">
        <v>17</v>
      </c>
      <c r="D4081" s="24">
        <f t="shared" si="257"/>
        <v>17</v>
      </c>
      <c r="E4081" s="26" t="str">
        <f t="shared" si="260"/>
        <v>Under</v>
      </c>
      <c r="F4081" s="26" t="str">
        <f t="shared" si="258"/>
        <v>Under</v>
      </c>
      <c r="G4081" s="26">
        <f t="shared" si="259"/>
        <v>11</v>
      </c>
    </row>
    <row r="4082" spans="1:7" ht="15" x14ac:dyDescent="0.25">
      <c r="A4082" s="1">
        <v>44386</v>
      </c>
      <c r="B4082" s="2">
        <v>0.48049768518518521</v>
      </c>
      <c r="C4082">
        <v>16</v>
      </c>
      <c r="D4082" s="24">
        <f t="shared" si="257"/>
        <v>16</v>
      </c>
      <c r="E4082" s="26" t="str">
        <f t="shared" si="260"/>
        <v>Under</v>
      </c>
      <c r="F4082" s="26" t="str">
        <f t="shared" si="258"/>
        <v>Under</v>
      </c>
      <c r="G4082" s="26">
        <f t="shared" si="259"/>
        <v>11</v>
      </c>
    </row>
    <row r="4083" spans="1:7" ht="15" x14ac:dyDescent="0.25">
      <c r="A4083" s="1">
        <v>44386</v>
      </c>
      <c r="B4083" s="2">
        <v>0.48160879629629627</v>
      </c>
      <c r="C4083">
        <v>13</v>
      </c>
      <c r="D4083" s="24">
        <f t="shared" si="257"/>
        <v>13</v>
      </c>
      <c r="E4083" s="26" t="str">
        <f t="shared" si="260"/>
        <v>Under</v>
      </c>
      <c r="F4083" s="26" t="str">
        <f t="shared" si="258"/>
        <v>Under</v>
      </c>
      <c r="G4083" s="26">
        <f t="shared" si="259"/>
        <v>11</v>
      </c>
    </row>
    <row r="4084" spans="1:7" ht="15" x14ac:dyDescent="0.25">
      <c r="A4084" s="1">
        <v>44386</v>
      </c>
      <c r="B4084" s="2">
        <v>0.48254629629629631</v>
      </c>
      <c r="C4084">
        <v>18</v>
      </c>
      <c r="D4084" s="24">
        <f t="shared" si="257"/>
        <v>18</v>
      </c>
      <c r="E4084" s="26" t="str">
        <f t="shared" si="260"/>
        <v>Under</v>
      </c>
      <c r="F4084" s="26" t="str">
        <f t="shared" si="258"/>
        <v>Under</v>
      </c>
      <c r="G4084" s="26">
        <f t="shared" si="259"/>
        <v>11</v>
      </c>
    </row>
    <row r="4085" spans="1:7" ht="15" x14ac:dyDescent="0.25">
      <c r="A4085" s="1">
        <v>44386</v>
      </c>
      <c r="B4085" s="2">
        <v>0.48312500000000003</v>
      </c>
      <c r="C4085">
        <v>10</v>
      </c>
      <c r="D4085" s="24">
        <f t="shared" si="257"/>
        <v>10</v>
      </c>
      <c r="E4085" s="26" t="str">
        <f t="shared" si="260"/>
        <v>Under</v>
      </c>
      <c r="F4085" s="26" t="str">
        <f t="shared" si="258"/>
        <v>Under</v>
      </c>
      <c r="G4085" s="26">
        <f t="shared" si="259"/>
        <v>11</v>
      </c>
    </row>
    <row r="4086" spans="1:7" ht="15" x14ac:dyDescent="0.25">
      <c r="A4086" s="1">
        <v>44386</v>
      </c>
      <c r="B4086" s="2">
        <v>0.48423611111111109</v>
      </c>
      <c r="C4086">
        <v>13</v>
      </c>
      <c r="D4086" s="24">
        <f t="shared" si="257"/>
        <v>13</v>
      </c>
      <c r="E4086" s="26" t="str">
        <f t="shared" si="260"/>
        <v>Under</v>
      </c>
      <c r="F4086" s="26" t="str">
        <f t="shared" si="258"/>
        <v>Under</v>
      </c>
      <c r="G4086" s="26">
        <f t="shared" si="259"/>
        <v>11</v>
      </c>
    </row>
    <row r="4087" spans="1:7" ht="15" x14ac:dyDescent="0.25">
      <c r="A4087" s="1">
        <v>44386</v>
      </c>
      <c r="B4087" s="2">
        <v>0.48440972222222217</v>
      </c>
      <c r="C4087">
        <v>27</v>
      </c>
      <c r="D4087" s="24">
        <f t="shared" si="257"/>
        <v>27</v>
      </c>
      <c r="E4087" s="26" t="str">
        <f t="shared" si="260"/>
        <v>Over</v>
      </c>
      <c r="F4087" s="26" t="str">
        <f t="shared" si="258"/>
        <v>Over</v>
      </c>
      <c r="G4087" s="26">
        <f t="shared" si="259"/>
        <v>11</v>
      </c>
    </row>
    <row r="4088" spans="1:7" ht="15" x14ac:dyDescent="0.25">
      <c r="A4088" s="1">
        <v>44386</v>
      </c>
      <c r="B4088" s="2">
        <v>0.4848263888888889</v>
      </c>
      <c r="C4088">
        <v>21</v>
      </c>
      <c r="D4088" s="24">
        <f t="shared" si="257"/>
        <v>21</v>
      </c>
      <c r="E4088" s="26" t="str">
        <f t="shared" si="260"/>
        <v>Under</v>
      </c>
      <c r="F4088" s="26" t="str">
        <f t="shared" si="258"/>
        <v>Over</v>
      </c>
      <c r="G4088" s="26">
        <f t="shared" si="259"/>
        <v>11</v>
      </c>
    </row>
    <row r="4089" spans="1:7" ht="15" x14ac:dyDescent="0.25">
      <c r="A4089" s="1">
        <v>44386</v>
      </c>
      <c r="B4089" s="2">
        <v>0.48561342592592593</v>
      </c>
      <c r="C4089">
        <v>16</v>
      </c>
      <c r="D4089" s="24">
        <f t="shared" si="257"/>
        <v>16</v>
      </c>
      <c r="E4089" s="26" t="str">
        <f t="shared" si="260"/>
        <v>Under</v>
      </c>
      <c r="F4089" s="26" t="str">
        <f t="shared" si="258"/>
        <v>Under</v>
      </c>
      <c r="G4089" s="26">
        <f t="shared" si="259"/>
        <v>11</v>
      </c>
    </row>
    <row r="4090" spans="1:7" ht="15" x14ac:dyDescent="0.25">
      <c r="A4090" s="1">
        <v>44386</v>
      </c>
      <c r="B4090" s="2">
        <v>0.48562499999999997</v>
      </c>
      <c r="C4090">
        <v>15</v>
      </c>
      <c r="D4090" s="24">
        <f t="shared" si="257"/>
        <v>15</v>
      </c>
      <c r="E4090" s="26" t="str">
        <f t="shared" si="260"/>
        <v>Under</v>
      </c>
      <c r="F4090" s="26" t="str">
        <f t="shared" si="258"/>
        <v>Under</v>
      </c>
      <c r="G4090" s="26">
        <f t="shared" si="259"/>
        <v>11</v>
      </c>
    </row>
    <row r="4091" spans="1:7" ht="15" x14ac:dyDescent="0.25">
      <c r="A4091" s="1">
        <v>44386</v>
      </c>
      <c r="B4091" s="2">
        <v>0.48565972222222226</v>
      </c>
      <c r="C4091">
        <v>15</v>
      </c>
      <c r="D4091" s="24">
        <f t="shared" si="257"/>
        <v>15</v>
      </c>
      <c r="E4091" s="26" t="str">
        <f t="shared" si="260"/>
        <v>Under</v>
      </c>
      <c r="F4091" s="26" t="str">
        <f t="shared" si="258"/>
        <v>Under</v>
      </c>
      <c r="G4091" s="26">
        <f t="shared" si="259"/>
        <v>11</v>
      </c>
    </row>
    <row r="4092" spans="1:7" ht="15" x14ac:dyDescent="0.25">
      <c r="A4092" s="1">
        <v>44386</v>
      </c>
      <c r="B4092" s="2">
        <v>0.48651620370370369</v>
      </c>
      <c r="C4092">
        <v>11</v>
      </c>
      <c r="D4092" s="24">
        <f t="shared" si="257"/>
        <v>11</v>
      </c>
      <c r="E4092" s="26" t="str">
        <f t="shared" si="260"/>
        <v>Under</v>
      </c>
      <c r="F4092" s="26" t="str">
        <f t="shared" si="258"/>
        <v>Under</v>
      </c>
      <c r="G4092" s="26">
        <f t="shared" si="259"/>
        <v>11</v>
      </c>
    </row>
    <row r="4093" spans="1:7" ht="15" x14ac:dyDescent="0.25">
      <c r="A4093" s="1">
        <v>44386</v>
      </c>
      <c r="B4093" s="2">
        <v>0.48759259259259258</v>
      </c>
      <c r="C4093">
        <v>18</v>
      </c>
      <c r="D4093" s="24">
        <f t="shared" si="257"/>
        <v>18</v>
      </c>
      <c r="E4093" s="26" t="str">
        <f t="shared" si="260"/>
        <v>Under</v>
      </c>
      <c r="F4093" s="26" t="str">
        <f t="shared" si="258"/>
        <v>Under</v>
      </c>
      <c r="G4093" s="26">
        <f t="shared" si="259"/>
        <v>11</v>
      </c>
    </row>
    <row r="4094" spans="1:7" ht="15" x14ac:dyDescent="0.25">
      <c r="A4094" s="1">
        <v>44386</v>
      </c>
      <c r="B4094" s="2">
        <v>0.4880902777777778</v>
      </c>
      <c r="C4094">
        <v>11</v>
      </c>
      <c r="D4094" s="24">
        <f t="shared" si="257"/>
        <v>11</v>
      </c>
      <c r="E4094" s="26" t="str">
        <f t="shared" si="260"/>
        <v>Under</v>
      </c>
      <c r="F4094" s="26" t="str">
        <f t="shared" si="258"/>
        <v>Under</v>
      </c>
      <c r="G4094" s="26">
        <f t="shared" si="259"/>
        <v>11</v>
      </c>
    </row>
    <row r="4095" spans="1:7" ht="15" x14ac:dyDescent="0.25">
      <c r="A4095" s="1">
        <v>44386</v>
      </c>
      <c r="B4095" s="2">
        <v>0.48811342592592594</v>
      </c>
      <c r="C4095">
        <v>16</v>
      </c>
      <c r="D4095" s="24">
        <f t="shared" si="257"/>
        <v>16</v>
      </c>
      <c r="E4095" s="26" t="str">
        <f t="shared" si="260"/>
        <v>Under</v>
      </c>
      <c r="F4095" s="26" t="str">
        <f t="shared" si="258"/>
        <v>Under</v>
      </c>
      <c r="G4095" s="26">
        <f t="shared" si="259"/>
        <v>11</v>
      </c>
    </row>
    <row r="4096" spans="1:7" ht="15" x14ac:dyDescent="0.25">
      <c r="A4096" s="1">
        <v>44386</v>
      </c>
      <c r="B4096" s="2">
        <v>0.48998842592592595</v>
      </c>
      <c r="C4096">
        <v>17</v>
      </c>
      <c r="D4096" s="24">
        <f t="shared" si="257"/>
        <v>17</v>
      </c>
      <c r="E4096" s="26" t="str">
        <f t="shared" si="260"/>
        <v>Under</v>
      </c>
      <c r="F4096" s="26" t="str">
        <f t="shared" si="258"/>
        <v>Under</v>
      </c>
      <c r="G4096" s="26">
        <f t="shared" si="259"/>
        <v>11</v>
      </c>
    </row>
    <row r="4097" spans="1:7" ht="15" x14ac:dyDescent="0.25">
      <c r="A4097" s="1">
        <v>44386</v>
      </c>
      <c r="B4097" s="2">
        <v>0.49005787037037035</v>
      </c>
      <c r="C4097">
        <v>14</v>
      </c>
      <c r="D4097" s="24">
        <f t="shared" si="257"/>
        <v>14</v>
      </c>
      <c r="E4097" s="26" t="str">
        <f t="shared" si="260"/>
        <v>Under</v>
      </c>
      <c r="F4097" s="26" t="str">
        <f t="shared" si="258"/>
        <v>Under</v>
      </c>
      <c r="G4097" s="26">
        <f t="shared" si="259"/>
        <v>11</v>
      </c>
    </row>
    <row r="4098" spans="1:7" ht="15" x14ac:dyDescent="0.25">
      <c r="A4098" s="1">
        <v>44386</v>
      </c>
      <c r="B4098" s="2">
        <v>0.49018518518518522</v>
      </c>
      <c r="C4098">
        <v>14</v>
      </c>
      <c r="D4098" s="24">
        <f t="shared" si="257"/>
        <v>14</v>
      </c>
      <c r="E4098" s="26" t="str">
        <f t="shared" si="260"/>
        <v>Under</v>
      </c>
      <c r="F4098" s="26" t="str">
        <f t="shared" si="258"/>
        <v>Under</v>
      </c>
      <c r="G4098" s="26">
        <f t="shared" si="259"/>
        <v>11</v>
      </c>
    </row>
    <row r="4099" spans="1:7" ht="15" x14ac:dyDescent="0.25">
      <c r="A4099" s="1">
        <v>44386</v>
      </c>
      <c r="B4099" s="2">
        <v>0.49057870370370371</v>
      </c>
      <c r="C4099">
        <v>23</v>
      </c>
      <c r="D4099" s="24">
        <f t="shared" si="257"/>
        <v>23</v>
      </c>
      <c r="E4099" s="26" t="str">
        <f t="shared" si="260"/>
        <v>Under</v>
      </c>
      <c r="F4099" s="26" t="str">
        <f t="shared" si="258"/>
        <v>Over</v>
      </c>
      <c r="G4099" s="26">
        <f t="shared" si="259"/>
        <v>11</v>
      </c>
    </row>
    <row r="4100" spans="1:7" ht="15" x14ac:dyDescent="0.25">
      <c r="A4100" s="1">
        <v>44386</v>
      </c>
      <c r="B4100" s="2">
        <v>0.49168981481481483</v>
      </c>
      <c r="C4100">
        <v>17</v>
      </c>
      <c r="D4100" s="24">
        <f t="shared" si="257"/>
        <v>17</v>
      </c>
      <c r="E4100" s="26" t="str">
        <f t="shared" si="260"/>
        <v>Under</v>
      </c>
      <c r="F4100" s="26" t="str">
        <f t="shared" si="258"/>
        <v>Under</v>
      </c>
      <c r="G4100" s="26">
        <f t="shared" si="259"/>
        <v>11</v>
      </c>
    </row>
    <row r="4101" spans="1:7" ht="15" x14ac:dyDescent="0.25">
      <c r="A4101" s="1">
        <v>44386</v>
      </c>
      <c r="B4101" s="2">
        <v>0.4924884259259259</v>
      </c>
      <c r="C4101">
        <v>21</v>
      </c>
      <c r="D4101" s="24">
        <f t="shared" si="257"/>
        <v>21</v>
      </c>
      <c r="E4101" s="26" t="str">
        <f t="shared" si="260"/>
        <v>Under</v>
      </c>
      <c r="F4101" s="26" t="str">
        <f t="shared" si="258"/>
        <v>Over</v>
      </c>
      <c r="G4101" s="26">
        <f t="shared" si="259"/>
        <v>11</v>
      </c>
    </row>
    <row r="4102" spans="1:7" ht="15" x14ac:dyDescent="0.25">
      <c r="A4102" s="1">
        <v>44386</v>
      </c>
      <c r="B4102" s="2">
        <v>0.49266203703703698</v>
      </c>
      <c r="C4102">
        <v>20</v>
      </c>
      <c r="D4102" s="24">
        <f t="shared" si="257"/>
        <v>20</v>
      </c>
      <c r="E4102" s="26" t="str">
        <f t="shared" si="260"/>
        <v>Under</v>
      </c>
      <c r="F4102" s="26" t="str">
        <f t="shared" si="258"/>
        <v>Under</v>
      </c>
      <c r="G4102" s="26">
        <f t="shared" si="259"/>
        <v>11</v>
      </c>
    </row>
    <row r="4103" spans="1:7" ht="15" x14ac:dyDescent="0.25">
      <c r="A4103" s="1">
        <v>44386</v>
      </c>
      <c r="B4103" s="2">
        <v>0.49268518518518517</v>
      </c>
      <c r="C4103">
        <v>20</v>
      </c>
      <c r="D4103" s="24">
        <f t="shared" si="257"/>
        <v>20</v>
      </c>
      <c r="E4103" s="26" t="str">
        <f t="shared" si="260"/>
        <v>Under</v>
      </c>
      <c r="F4103" s="26" t="str">
        <f t="shared" si="258"/>
        <v>Under</v>
      </c>
      <c r="G4103" s="26">
        <f t="shared" si="259"/>
        <v>11</v>
      </c>
    </row>
    <row r="4104" spans="1:7" ht="15" x14ac:dyDescent="0.25">
      <c r="A4104" s="1">
        <v>44386</v>
      </c>
      <c r="B4104" s="2">
        <v>0.49315972222222221</v>
      </c>
      <c r="C4104">
        <v>17</v>
      </c>
      <c r="D4104" s="24">
        <f t="shared" si="257"/>
        <v>17</v>
      </c>
      <c r="E4104" s="26" t="str">
        <f t="shared" si="260"/>
        <v>Under</v>
      </c>
      <c r="F4104" s="26" t="str">
        <f t="shared" si="258"/>
        <v>Under</v>
      </c>
      <c r="G4104" s="26">
        <f t="shared" si="259"/>
        <v>11</v>
      </c>
    </row>
    <row r="4105" spans="1:7" ht="15" x14ac:dyDescent="0.25">
      <c r="A4105" s="1">
        <v>44386</v>
      </c>
      <c r="B4105" s="2">
        <v>0.49555555555555553</v>
      </c>
      <c r="C4105">
        <v>12</v>
      </c>
      <c r="D4105" s="24">
        <f t="shared" si="257"/>
        <v>12</v>
      </c>
      <c r="E4105" s="26" t="str">
        <f t="shared" si="260"/>
        <v>Under</v>
      </c>
      <c r="F4105" s="26" t="str">
        <f t="shared" si="258"/>
        <v>Under</v>
      </c>
      <c r="G4105" s="26">
        <f t="shared" si="259"/>
        <v>11</v>
      </c>
    </row>
    <row r="4106" spans="1:7" ht="15" x14ac:dyDescent="0.25">
      <c r="A4106" s="1">
        <v>44386</v>
      </c>
      <c r="B4106" s="2">
        <v>0.49608796296296293</v>
      </c>
      <c r="C4106">
        <v>28</v>
      </c>
      <c r="D4106" s="24">
        <f t="shared" si="257"/>
        <v>28</v>
      </c>
      <c r="E4106" s="26" t="str">
        <f t="shared" si="260"/>
        <v>Over</v>
      </c>
      <c r="F4106" s="26" t="str">
        <f t="shared" si="258"/>
        <v>Over</v>
      </c>
      <c r="G4106" s="26">
        <f t="shared" si="259"/>
        <v>11</v>
      </c>
    </row>
    <row r="4107" spans="1:7" ht="15" x14ac:dyDescent="0.25">
      <c r="A4107" s="1">
        <v>44386</v>
      </c>
      <c r="B4107" s="2">
        <v>0.49645833333333328</v>
      </c>
      <c r="C4107">
        <v>13</v>
      </c>
      <c r="D4107" s="24">
        <f t="shared" si="257"/>
        <v>13</v>
      </c>
      <c r="E4107" s="26" t="str">
        <f t="shared" si="260"/>
        <v>Under</v>
      </c>
      <c r="F4107" s="26" t="str">
        <f t="shared" si="258"/>
        <v>Under</v>
      </c>
      <c r="G4107" s="26">
        <f t="shared" si="259"/>
        <v>11</v>
      </c>
    </row>
    <row r="4108" spans="1:7" ht="15" x14ac:dyDescent="0.25">
      <c r="A4108" s="1">
        <v>44386</v>
      </c>
      <c r="B4108" s="2">
        <v>0.4982638888888889</v>
      </c>
      <c r="C4108">
        <v>9</v>
      </c>
      <c r="D4108" s="24">
        <f t="shared" si="257"/>
        <v>9</v>
      </c>
      <c r="E4108" s="26" t="str">
        <f t="shared" si="260"/>
        <v>Under</v>
      </c>
      <c r="F4108" s="26" t="str">
        <f t="shared" si="258"/>
        <v>Under</v>
      </c>
      <c r="G4108" s="26">
        <f t="shared" si="259"/>
        <v>11</v>
      </c>
    </row>
    <row r="4109" spans="1:7" ht="15" x14ac:dyDescent="0.25">
      <c r="A4109" s="1">
        <v>44386</v>
      </c>
      <c r="B4109" s="2">
        <v>0.5002199074074074</v>
      </c>
      <c r="C4109">
        <v>15</v>
      </c>
      <c r="D4109" s="24">
        <f t="shared" si="257"/>
        <v>15</v>
      </c>
      <c r="E4109" s="26" t="str">
        <f t="shared" si="260"/>
        <v>Under</v>
      </c>
      <c r="F4109" s="26" t="str">
        <f t="shared" si="258"/>
        <v>Under</v>
      </c>
      <c r="G4109" s="26">
        <f t="shared" si="259"/>
        <v>12</v>
      </c>
    </row>
    <row r="4110" spans="1:7" ht="15" x14ac:dyDescent="0.25">
      <c r="A4110" s="1">
        <v>44386</v>
      </c>
      <c r="B4110" s="2">
        <v>0.50113425925925925</v>
      </c>
      <c r="C4110">
        <v>24</v>
      </c>
      <c r="D4110" s="24">
        <f t="shared" si="257"/>
        <v>24</v>
      </c>
      <c r="E4110" s="26" t="str">
        <f t="shared" si="260"/>
        <v>Under</v>
      </c>
      <c r="F4110" s="26" t="str">
        <f t="shared" si="258"/>
        <v>Over</v>
      </c>
      <c r="G4110" s="26">
        <f t="shared" si="259"/>
        <v>12</v>
      </c>
    </row>
    <row r="4111" spans="1:7" ht="15" x14ac:dyDescent="0.25">
      <c r="A4111" s="1">
        <v>44386</v>
      </c>
      <c r="B4111" s="2">
        <v>0.50237268518518519</v>
      </c>
      <c r="C4111">
        <v>13</v>
      </c>
      <c r="D4111" s="24">
        <f t="shared" si="257"/>
        <v>13</v>
      </c>
      <c r="E4111" s="26" t="str">
        <f t="shared" si="260"/>
        <v>Under</v>
      </c>
      <c r="F4111" s="26" t="str">
        <f t="shared" si="258"/>
        <v>Under</v>
      </c>
      <c r="G4111" s="26">
        <f t="shared" si="259"/>
        <v>12</v>
      </c>
    </row>
    <row r="4112" spans="1:7" ht="15" x14ac:dyDescent="0.25">
      <c r="A4112" s="1">
        <v>44386</v>
      </c>
      <c r="B4112" s="2">
        <v>0.50437500000000002</v>
      </c>
      <c r="C4112">
        <v>15</v>
      </c>
      <c r="D4112" s="24">
        <f t="shared" si="257"/>
        <v>15</v>
      </c>
      <c r="E4112" s="26" t="str">
        <f t="shared" si="260"/>
        <v>Under</v>
      </c>
      <c r="F4112" s="26" t="str">
        <f t="shared" si="258"/>
        <v>Under</v>
      </c>
      <c r="G4112" s="26">
        <f t="shared" si="259"/>
        <v>12</v>
      </c>
    </row>
    <row r="4113" spans="1:7" ht="15" x14ac:dyDescent="0.25">
      <c r="A4113" s="1">
        <v>44386</v>
      </c>
      <c r="B4113" s="2">
        <v>0.50505787037037042</v>
      </c>
      <c r="C4113">
        <v>17</v>
      </c>
      <c r="D4113" s="24">
        <f t="shared" si="257"/>
        <v>17</v>
      </c>
      <c r="E4113" s="26" t="str">
        <f t="shared" si="260"/>
        <v>Under</v>
      </c>
      <c r="F4113" s="26" t="str">
        <f t="shared" si="258"/>
        <v>Under</v>
      </c>
      <c r="G4113" s="26">
        <f t="shared" si="259"/>
        <v>12</v>
      </c>
    </row>
    <row r="4114" spans="1:7" ht="15" x14ac:dyDescent="0.25">
      <c r="A4114" s="1">
        <v>44386</v>
      </c>
      <c r="B4114" s="2">
        <v>0.50526620370370368</v>
      </c>
      <c r="C4114">
        <v>12</v>
      </c>
      <c r="D4114" s="24">
        <f t="shared" si="257"/>
        <v>12</v>
      </c>
      <c r="E4114" s="26" t="str">
        <f t="shared" si="260"/>
        <v>Under</v>
      </c>
      <c r="F4114" s="26" t="str">
        <f t="shared" si="258"/>
        <v>Under</v>
      </c>
      <c r="G4114" s="26">
        <f t="shared" si="259"/>
        <v>12</v>
      </c>
    </row>
    <row r="4115" spans="1:7" ht="15" x14ac:dyDescent="0.25">
      <c r="A4115" s="1">
        <v>44386</v>
      </c>
      <c r="B4115" s="2">
        <v>0.50574074074074071</v>
      </c>
      <c r="C4115">
        <v>13</v>
      </c>
      <c r="D4115" s="24">
        <f t="shared" si="257"/>
        <v>13</v>
      </c>
      <c r="E4115" s="26" t="str">
        <f t="shared" si="260"/>
        <v>Under</v>
      </c>
      <c r="F4115" s="26" t="str">
        <f t="shared" si="258"/>
        <v>Under</v>
      </c>
      <c r="G4115" s="26">
        <f t="shared" si="259"/>
        <v>12</v>
      </c>
    </row>
    <row r="4116" spans="1:7" ht="15" x14ac:dyDescent="0.25">
      <c r="A4116" s="1">
        <v>44386</v>
      </c>
      <c r="B4116" s="2">
        <v>0.50633101851851847</v>
      </c>
      <c r="C4116">
        <v>10</v>
      </c>
      <c r="D4116" s="24">
        <f t="shared" si="257"/>
        <v>10</v>
      </c>
      <c r="E4116" s="26" t="str">
        <f t="shared" si="260"/>
        <v>Under</v>
      </c>
      <c r="F4116" s="26" t="str">
        <f t="shared" si="258"/>
        <v>Under</v>
      </c>
      <c r="G4116" s="26">
        <f t="shared" si="259"/>
        <v>12</v>
      </c>
    </row>
    <row r="4117" spans="1:7" ht="15" x14ac:dyDescent="0.25">
      <c r="A4117" s="1">
        <v>44386</v>
      </c>
      <c r="B4117" s="2">
        <v>0.50672453703703701</v>
      </c>
      <c r="C4117">
        <v>13</v>
      </c>
      <c r="D4117" s="24">
        <f t="shared" si="257"/>
        <v>13</v>
      </c>
      <c r="E4117" s="26" t="str">
        <f t="shared" si="260"/>
        <v>Under</v>
      </c>
      <c r="F4117" s="26" t="str">
        <f t="shared" si="258"/>
        <v>Under</v>
      </c>
      <c r="G4117" s="26">
        <f t="shared" si="259"/>
        <v>12</v>
      </c>
    </row>
    <row r="4118" spans="1:7" ht="15" x14ac:dyDescent="0.25">
      <c r="A4118" s="1">
        <v>44386</v>
      </c>
      <c r="B4118" s="2">
        <v>0.50697916666666665</v>
      </c>
      <c r="C4118">
        <v>24</v>
      </c>
      <c r="D4118" s="24">
        <f t="shared" si="257"/>
        <v>24</v>
      </c>
      <c r="E4118" s="26" t="str">
        <f t="shared" si="260"/>
        <v>Under</v>
      </c>
      <c r="F4118" s="26" t="str">
        <f t="shared" si="258"/>
        <v>Over</v>
      </c>
      <c r="G4118" s="26">
        <f t="shared" si="259"/>
        <v>12</v>
      </c>
    </row>
    <row r="4119" spans="1:7" ht="15" x14ac:dyDescent="0.25">
      <c r="A4119" s="1">
        <v>44386</v>
      </c>
      <c r="B4119" s="2">
        <v>0.50699074074074069</v>
      </c>
      <c r="C4119">
        <v>19</v>
      </c>
      <c r="D4119" s="24">
        <f t="shared" ref="D4119:D4182" si="261">IF(C4119="","",IF($B$9="mph",C4119,ROUND(C4119*0.6214,0)))</f>
        <v>19</v>
      </c>
      <c r="E4119" s="26" t="str">
        <f t="shared" si="260"/>
        <v>Under</v>
      </c>
      <c r="F4119" s="26" t="str">
        <f t="shared" ref="F4119:F4182" si="262">IF(D4119="","",IF(D4119&gt;$B$10,"Over","Under"))</f>
        <v>Under</v>
      </c>
      <c r="G4119" s="26">
        <f t="shared" ref="G4119:G4182" si="263">HOUR(B4119)</f>
        <v>12</v>
      </c>
    </row>
    <row r="4120" spans="1:7" ht="15" x14ac:dyDescent="0.25">
      <c r="A4120" s="1">
        <v>44386</v>
      </c>
      <c r="B4120" s="2">
        <v>0.50722222222222224</v>
      </c>
      <c r="C4120">
        <v>12</v>
      </c>
      <c r="D4120" s="24">
        <f t="shared" si="261"/>
        <v>12</v>
      </c>
      <c r="E4120" s="26" t="str">
        <f t="shared" ref="E4120:E4183" si="264">IF(D4120="","",IF(D4120&gt;$B$11,"Over","Under"))</f>
        <v>Under</v>
      </c>
      <c r="F4120" s="26" t="str">
        <f t="shared" si="262"/>
        <v>Under</v>
      </c>
      <c r="G4120" s="26">
        <f t="shared" si="263"/>
        <v>12</v>
      </c>
    </row>
    <row r="4121" spans="1:7" ht="15" x14ac:dyDescent="0.25">
      <c r="A4121" s="1">
        <v>44386</v>
      </c>
      <c r="B4121" s="2">
        <v>0.50835648148148149</v>
      </c>
      <c r="C4121">
        <v>15</v>
      </c>
      <c r="D4121" s="24">
        <f t="shared" si="261"/>
        <v>15</v>
      </c>
      <c r="E4121" s="26" t="str">
        <f t="shared" si="264"/>
        <v>Under</v>
      </c>
      <c r="F4121" s="26" t="str">
        <f t="shared" si="262"/>
        <v>Under</v>
      </c>
      <c r="G4121" s="26">
        <f t="shared" si="263"/>
        <v>12</v>
      </c>
    </row>
    <row r="4122" spans="1:7" ht="15" x14ac:dyDescent="0.25">
      <c r="A4122" s="1">
        <v>44386</v>
      </c>
      <c r="B4122" s="2">
        <v>0.50856481481481486</v>
      </c>
      <c r="C4122">
        <v>26</v>
      </c>
      <c r="D4122" s="24">
        <f t="shared" si="261"/>
        <v>26</v>
      </c>
      <c r="E4122" s="26" t="str">
        <f t="shared" si="264"/>
        <v>Over</v>
      </c>
      <c r="F4122" s="26" t="str">
        <f t="shared" si="262"/>
        <v>Over</v>
      </c>
      <c r="G4122" s="26">
        <f t="shared" si="263"/>
        <v>12</v>
      </c>
    </row>
    <row r="4123" spans="1:7" ht="15" x14ac:dyDescent="0.25">
      <c r="A4123" s="1">
        <v>44386</v>
      </c>
      <c r="B4123" s="2">
        <v>0.50858796296296294</v>
      </c>
      <c r="C4123">
        <v>22</v>
      </c>
      <c r="D4123" s="24">
        <f t="shared" si="261"/>
        <v>22</v>
      </c>
      <c r="E4123" s="26" t="str">
        <f t="shared" si="264"/>
        <v>Under</v>
      </c>
      <c r="F4123" s="26" t="str">
        <f t="shared" si="262"/>
        <v>Over</v>
      </c>
      <c r="G4123" s="26">
        <f t="shared" si="263"/>
        <v>12</v>
      </c>
    </row>
    <row r="4124" spans="1:7" ht="15" x14ac:dyDescent="0.25">
      <c r="A4124" s="1">
        <v>44386</v>
      </c>
      <c r="B4124" s="2">
        <v>0.51077546296296295</v>
      </c>
      <c r="C4124">
        <v>19</v>
      </c>
      <c r="D4124" s="24">
        <f t="shared" si="261"/>
        <v>19</v>
      </c>
      <c r="E4124" s="26" t="str">
        <f t="shared" si="264"/>
        <v>Under</v>
      </c>
      <c r="F4124" s="26" t="str">
        <f t="shared" si="262"/>
        <v>Under</v>
      </c>
      <c r="G4124" s="26">
        <f t="shared" si="263"/>
        <v>12</v>
      </c>
    </row>
    <row r="4125" spans="1:7" ht="15" x14ac:dyDescent="0.25">
      <c r="A4125" s="1">
        <v>44386</v>
      </c>
      <c r="B4125" s="2">
        <v>0.51079861111111113</v>
      </c>
      <c r="C4125">
        <v>21</v>
      </c>
      <c r="D4125" s="24">
        <f t="shared" si="261"/>
        <v>21</v>
      </c>
      <c r="E4125" s="26" t="str">
        <f t="shared" si="264"/>
        <v>Under</v>
      </c>
      <c r="F4125" s="26" t="str">
        <f t="shared" si="262"/>
        <v>Over</v>
      </c>
      <c r="G4125" s="26">
        <f t="shared" si="263"/>
        <v>12</v>
      </c>
    </row>
    <row r="4126" spans="1:7" ht="15" x14ac:dyDescent="0.25">
      <c r="A4126" s="1">
        <v>44386</v>
      </c>
      <c r="B4126" s="2">
        <v>0.51119212962962968</v>
      </c>
      <c r="C4126">
        <v>16</v>
      </c>
      <c r="D4126" s="24">
        <f t="shared" si="261"/>
        <v>16</v>
      </c>
      <c r="E4126" s="26" t="str">
        <f t="shared" si="264"/>
        <v>Under</v>
      </c>
      <c r="F4126" s="26" t="str">
        <f t="shared" si="262"/>
        <v>Under</v>
      </c>
      <c r="G4126" s="26">
        <f t="shared" si="263"/>
        <v>12</v>
      </c>
    </row>
    <row r="4127" spans="1:7" ht="15" x14ac:dyDescent="0.25">
      <c r="A4127" s="1">
        <v>44386</v>
      </c>
      <c r="B4127" s="2">
        <v>0.51151620370370365</v>
      </c>
      <c r="C4127">
        <v>13</v>
      </c>
      <c r="D4127" s="24">
        <f t="shared" si="261"/>
        <v>13</v>
      </c>
      <c r="E4127" s="26" t="str">
        <f t="shared" si="264"/>
        <v>Under</v>
      </c>
      <c r="F4127" s="26" t="str">
        <f t="shared" si="262"/>
        <v>Under</v>
      </c>
      <c r="G4127" s="26">
        <f t="shared" si="263"/>
        <v>12</v>
      </c>
    </row>
    <row r="4128" spans="1:7" ht="15" x14ac:dyDescent="0.25">
      <c r="A4128" s="1">
        <v>44386</v>
      </c>
      <c r="B4128" s="2">
        <v>0.51278935185185182</v>
      </c>
      <c r="C4128">
        <v>16</v>
      </c>
      <c r="D4128" s="24">
        <f t="shared" si="261"/>
        <v>16</v>
      </c>
      <c r="E4128" s="26" t="str">
        <f t="shared" si="264"/>
        <v>Under</v>
      </c>
      <c r="F4128" s="26" t="str">
        <f t="shared" si="262"/>
        <v>Under</v>
      </c>
      <c r="G4128" s="26">
        <f t="shared" si="263"/>
        <v>12</v>
      </c>
    </row>
    <row r="4129" spans="1:7" ht="15" x14ac:dyDescent="0.25">
      <c r="A4129" s="1">
        <v>44386</v>
      </c>
      <c r="B4129" s="2">
        <v>0.51315972222222228</v>
      </c>
      <c r="C4129">
        <v>17</v>
      </c>
      <c r="D4129" s="24">
        <f t="shared" si="261"/>
        <v>17</v>
      </c>
      <c r="E4129" s="26" t="str">
        <f t="shared" si="264"/>
        <v>Under</v>
      </c>
      <c r="F4129" s="26" t="str">
        <f t="shared" si="262"/>
        <v>Under</v>
      </c>
      <c r="G4129" s="26">
        <f t="shared" si="263"/>
        <v>12</v>
      </c>
    </row>
    <row r="4130" spans="1:7" ht="15" x14ac:dyDescent="0.25">
      <c r="A4130" s="1">
        <v>44386</v>
      </c>
      <c r="B4130" s="2">
        <v>0.51384259259259257</v>
      </c>
      <c r="C4130">
        <v>10</v>
      </c>
      <c r="D4130" s="24">
        <f t="shared" si="261"/>
        <v>10</v>
      </c>
      <c r="E4130" s="26" t="str">
        <f t="shared" si="264"/>
        <v>Under</v>
      </c>
      <c r="F4130" s="26" t="str">
        <f t="shared" si="262"/>
        <v>Under</v>
      </c>
      <c r="G4130" s="26">
        <f t="shared" si="263"/>
        <v>12</v>
      </c>
    </row>
    <row r="4131" spans="1:7" ht="15" x14ac:dyDescent="0.25">
      <c r="A4131" s="1">
        <v>44386</v>
      </c>
      <c r="B4131" s="2">
        <v>0.51395833333333341</v>
      </c>
      <c r="C4131">
        <v>12</v>
      </c>
      <c r="D4131" s="24">
        <f t="shared" si="261"/>
        <v>12</v>
      </c>
      <c r="E4131" s="26" t="str">
        <f t="shared" si="264"/>
        <v>Under</v>
      </c>
      <c r="F4131" s="26" t="str">
        <f t="shared" si="262"/>
        <v>Under</v>
      </c>
      <c r="G4131" s="26">
        <f t="shared" si="263"/>
        <v>12</v>
      </c>
    </row>
    <row r="4132" spans="1:7" ht="15" x14ac:dyDescent="0.25">
      <c r="A4132" s="1">
        <v>44386</v>
      </c>
      <c r="B4132" s="2">
        <v>0.51446759259259256</v>
      </c>
      <c r="C4132">
        <v>18</v>
      </c>
      <c r="D4132" s="24">
        <f t="shared" si="261"/>
        <v>18</v>
      </c>
      <c r="E4132" s="26" t="str">
        <f t="shared" si="264"/>
        <v>Under</v>
      </c>
      <c r="F4132" s="26" t="str">
        <f t="shared" si="262"/>
        <v>Under</v>
      </c>
      <c r="G4132" s="26">
        <f t="shared" si="263"/>
        <v>12</v>
      </c>
    </row>
    <row r="4133" spans="1:7" ht="15" x14ac:dyDescent="0.25">
      <c r="A4133" s="1">
        <v>44386</v>
      </c>
      <c r="B4133" s="2">
        <v>0.51554398148148151</v>
      </c>
      <c r="C4133">
        <v>21</v>
      </c>
      <c r="D4133" s="24">
        <f t="shared" si="261"/>
        <v>21</v>
      </c>
      <c r="E4133" s="26" t="str">
        <f t="shared" si="264"/>
        <v>Under</v>
      </c>
      <c r="F4133" s="26" t="str">
        <f t="shared" si="262"/>
        <v>Over</v>
      </c>
      <c r="G4133" s="26">
        <f t="shared" si="263"/>
        <v>12</v>
      </c>
    </row>
    <row r="4134" spans="1:7" ht="15" x14ac:dyDescent="0.25">
      <c r="A4134" s="1">
        <v>44386</v>
      </c>
      <c r="B4134" s="2">
        <v>0.51555555555555554</v>
      </c>
      <c r="C4134">
        <v>18</v>
      </c>
      <c r="D4134" s="24">
        <f t="shared" si="261"/>
        <v>18</v>
      </c>
      <c r="E4134" s="26" t="str">
        <f t="shared" si="264"/>
        <v>Under</v>
      </c>
      <c r="F4134" s="26" t="str">
        <f t="shared" si="262"/>
        <v>Under</v>
      </c>
      <c r="G4134" s="26">
        <f t="shared" si="263"/>
        <v>12</v>
      </c>
    </row>
    <row r="4135" spans="1:7" ht="15" x14ac:dyDescent="0.25">
      <c r="A4135" s="1">
        <v>44386</v>
      </c>
      <c r="B4135" s="2">
        <v>0.51567129629629627</v>
      </c>
      <c r="C4135">
        <v>24</v>
      </c>
      <c r="D4135" s="24">
        <f t="shared" si="261"/>
        <v>24</v>
      </c>
      <c r="E4135" s="26" t="str">
        <f t="shared" si="264"/>
        <v>Under</v>
      </c>
      <c r="F4135" s="26" t="str">
        <f t="shared" si="262"/>
        <v>Over</v>
      </c>
      <c r="G4135" s="26">
        <f t="shared" si="263"/>
        <v>12</v>
      </c>
    </row>
    <row r="4136" spans="1:7" ht="15" x14ac:dyDescent="0.25">
      <c r="A4136" s="1">
        <v>44386</v>
      </c>
      <c r="B4136" s="2">
        <v>0.51568287037037031</v>
      </c>
      <c r="C4136">
        <v>21</v>
      </c>
      <c r="D4136" s="24">
        <f t="shared" si="261"/>
        <v>21</v>
      </c>
      <c r="E4136" s="26" t="str">
        <f t="shared" si="264"/>
        <v>Under</v>
      </c>
      <c r="F4136" s="26" t="str">
        <f t="shared" si="262"/>
        <v>Over</v>
      </c>
      <c r="G4136" s="26">
        <f t="shared" si="263"/>
        <v>12</v>
      </c>
    </row>
    <row r="4137" spans="1:7" ht="15" x14ac:dyDescent="0.25">
      <c r="A4137" s="1">
        <v>44386</v>
      </c>
      <c r="B4137" s="2">
        <v>0.51653935185185185</v>
      </c>
      <c r="C4137">
        <v>15</v>
      </c>
      <c r="D4137" s="24">
        <f t="shared" si="261"/>
        <v>15</v>
      </c>
      <c r="E4137" s="26" t="str">
        <f t="shared" si="264"/>
        <v>Under</v>
      </c>
      <c r="F4137" s="26" t="str">
        <f t="shared" si="262"/>
        <v>Under</v>
      </c>
      <c r="G4137" s="26">
        <f t="shared" si="263"/>
        <v>12</v>
      </c>
    </row>
    <row r="4138" spans="1:7" ht="15" x14ac:dyDescent="0.25">
      <c r="A4138" s="1">
        <v>44386</v>
      </c>
      <c r="B4138" s="2">
        <v>0.51657407407407407</v>
      </c>
      <c r="C4138">
        <v>17</v>
      </c>
      <c r="D4138" s="24">
        <f t="shared" si="261"/>
        <v>17</v>
      </c>
      <c r="E4138" s="26" t="str">
        <f t="shared" si="264"/>
        <v>Under</v>
      </c>
      <c r="F4138" s="26" t="str">
        <f t="shared" si="262"/>
        <v>Under</v>
      </c>
      <c r="G4138" s="26">
        <f t="shared" si="263"/>
        <v>12</v>
      </c>
    </row>
    <row r="4139" spans="1:7" ht="15" x14ac:dyDescent="0.25">
      <c r="A4139" s="1">
        <v>44386</v>
      </c>
      <c r="B4139" s="2">
        <v>0.51659722222222226</v>
      </c>
      <c r="C4139">
        <v>16</v>
      </c>
      <c r="D4139" s="24">
        <f t="shared" si="261"/>
        <v>16</v>
      </c>
      <c r="E4139" s="26" t="str">
        <f t="shared" si="264"/>
        <v>Under</v>
      </c>
      <c r="F4139" s="26" t="str">
        <f t="shared" si="262"/>
        <v>Under</v>
      </c>
      <c r="G4139" s="26">
        <f t="shared" si="263"/>
        <v>12</v>
      </c>
    </row>
    <row r="4140" spans="1:7" ht="15" x14ac:dyDescent="0.25">
      <c r="A4140" s="1">
        <v>44386</v>
      </c>
      <c r="B4140" s="2">
        <v>0.51717592592592598</v>
      </c>
      <c r="C4140">
        <v>21</v>
      </c>
      <c r="D4140" s="24">
        <f t="shared" si="261"/>
        <v>21</v>
      </c>
      <c r="E4140" s="26" t="str">
        <f t="shared" si="264"/>
        <v>Under</v>
      </c>
      <c r="F4140" s="26" t="str">
        <f t="shared" si="262"/>
        <v>Over</v>
      </c>
      <c r="G4140" s="26">
        <f t="shared" si="263"/>
        <v>12</v>
      </c>
    </row>
    <row r="4141" spans="1:7" ht="15" x14ac:dyDescent="0.25">
      <c r="A4141" s="1">
        <v>44386</v>
      </c>
      <c r="B4141" s="2">
        <v>0.51718750000000002</v>
      </c>
      <c r="C4141">
        <v>24</v>
      </c>
      <c r="D4141" s="24">
        <f t="shared" si="261"/>
        <v>24</v>
      </c>
      <c r="E4141" s="26" t="str">
        <f t="shared" si="264"/>
        <v>Under</v>
      </c>
      <c r="F4141" s="26" t="str">
        <f t="shared" si="262"/>
        <v>Over</v>
      </c>
      <c r="G4141" s="26">
        <f t="shared" si="263"/>
        <v>12</v>
      </c>
    </row>
    <row r="4142" spans="1:7" ht="15" x14ac:dyDescent="0.25">
      <c r="A4142" s="1">
        <v>44386</v>
      </c>
      <c r="B4142" s="2">
        <v>0.51723379629629629</v>
      </c>
      <c r="C4142">
        <v>20</v>
      </c>
      <c r="D4142" s="24">
        <f t="shared" si="261"/>
        <v>20</v>
      </c>
      <c r="E4142" s="26" t="str">
        <f t="shared" si="264"/>
        <v>Under</v>
      </c>
      <c r="F4142" s="26" t="str">
        <f t="shared" si="262"/>
        <v>Under</v>
      </c>
      <c r="G4142" s="26">
        <f t="shared" si="263"/>
        <v>12</v>
      </c>
    </row>
    <row r="4143" spans="1:7" ht="15" x14ac:dyDescent="0.25">
      <c r="A4143" s="1">
        <v>44386</v>
      </c>
      <c r="B4143" s="2">
        <v>0.51817129629629632</v>
      </c>
      <c r="C4143">
        <v>11</v>
      </c>
      <c r="D4143" s="24">
        <f t="shared" si="261"/>
        <v>11</v>
      </c>
      <c r="E4143" s="26" t="str">
        <f t="shared" si="264"/>
        <v>Under</v>
      </c>
      <c r="F4143" s="26" t="str">
        <f t="shared" si="262"/>
        <v>Under</v>
      </c>
      <c r="G4143" s="26">
        <f t="shared" si="263"/>
        <v>12</v>
      </c>
    </row>
    <row r="4144" spans="1:7" ht="15" x14ac:dyDescent="0.25">
      <c r="A4144" s="1">
        <v>44386</v>
      </c>
      <c r="B4144" s="2">
        <v>0.51929398148148154</v>
      </c>
      <c r="C4144">
        <v>12</v>
      </c>
      <c r="D4144" s="24">
        <f t="shared" si="261"/>
        <v>12</v>
      </c>
      <c r="E4144" s="26" t="str">
        <f t="shared" si="264"/>
        <v>Under</v>
      </c>
      <c r="F4144" s="26" t="str">
        <f t="shared" si="262"/>
        <v>Under</v>
      </c>
      <c r="G4144" s="26">
        <f t="shared" si="263"/>
        <v>12</v>
      </c>
    </row>
    <row r="4145" spans="1:7" ht="15" x14ac:dyDescent="0.25">
      <c r="A4145" s="1">
        <v>44386</v>
      </c>
      <c r="B4145" s="2">
        <v>0.52189814814814817</v>
      </c>
      <c r="C4145">
        <v>16</v>
      </c>
      <c r="D4145" s="24">
        <f t="shared" si="261"/>
        <v>16</v>
      </c>
      <c r="E4145" s="26" t="str">
        <f t="shared" si="264"/>
        <v>Under</v>
      </c>
      <c r="F4145" s="26" t="str">
        <f t="shared" si="262"/>
        <v>Under</v>
      </c>
      <c r="G4145" s="26">
        <f t="shared" si="263"/>
        <v>12</v>
      </c>
    </row>
    <row r="4146" spans="1:7" ht="15" x14ac:dyDescent="0.25">
      <c r="A4146" s="1">
        <v>44386</v>
      </c>
      <c r="B4146" s="2">
        <v>0.52225694444444437</v>
      </c>
      <c r="C4146">
        <v>15</v>
      </c>
      <c r="D4146" s="24">
        <f t="shared" si="261"/>
        <v>15</v>
      </c>
      <c r="E4146" s="26" t="str">
        <f t="shared" si="264"/>
        <v>Under</v>
      </c>
      <c r="F4146" s="26" t="str">
        <f t="shared" si="262"/>
        <v>Under</v>
      </c>
      <c r="G4146" s="26">
        <f t="shared" si="263"/>
        <v>12</v>
      </c>
    </row>
    <row r="4147" spans="1:7" ht="15" x14ac:dyDescent="0.25">
      <c r="A4147" s="1">
        <v>44386</v>
      </c>
      <c r="B4147" s="2">
        <v>0.52229166666666671</v>
      </c>
      <c r="C4147">
        <v>12</v>
      </c>
      <c r="D4147" s="24">
        <f t="shared" si="261"/>
        <v>12</v>
      </c>
      <c r="E4147" s="26" t="str">
        <f t="shared" si="264"/>
        <v>Under</v>
      </c>
      <c r="F4147" s="26" t="str">
        <f t="shared" si="262"/>
        <v>Under</v>
      </c>
      <c r="G4147" s="26">
        <f t="shared" si="263"/>
        <v>12</v>
      </c>
    </row>
    <row r="4148" spans="1:7" ht="15" x14ac:dyDescent="0.25">
      <c r="A4148" s="1">
        <v>44386</v>
      </c>
      <c r="B4148" s="2">
        <v>0.52295138888888892</v>
      </c>
      <c r="C4148">
        <v>18</v>
      </c>
      <c r="D4148" s="24">
        <f t="shared" si="261"/>
        <v>18</v>
      </c>
      <c r="E4148" s="26" t="str">
        <f t="shared" si="264"/>
        <v>Under</v>
      </c>
      <c r="F4148" s="26" t="str">
        <f t="shared" si="262"/>
        <v>Under</v>
      </c>
      <c r="G4148" s="26">
        <f t="shared" si="263"/>
        <v>12</v>
      </c>
    </row>
    <row r="4149" spans="1:7" ht="15" x14ac:dyDescent="0.25">
      <c r="A4149" s="1">
        <v>44386</v>
      </c>
      <c r="B4149" s="2">
        <v>0.52416666666666667</v>
      </c>
      <c r="C4149">
        <v>19</v>
      </c>
      <c r="D4149" s="24">
        <f t="shared" si="261"/>
        <v>19</v>
      </c>
      <c r="E4149" s="26" t="str">
        <f t="shared" si="264"/>
        <v>Under</v>
      </c>
      <c r="F4149" s="26" t="str">
        <f t="shared" si="262"/>
        <v>Under</v>
      </c>
      <c r="G4149" s="26">
        <f t="shared" si="263"/>
        <v>12</v>
      </c>
    </row>
    <row r="4150" spans="1:7" ht="15" x14ac:dyDescent="0.25">
      <c r="A4150" s="1">
        <v>44386</v>
      </c>
      <c r="B4150" s="2">
        <v>0.52417824074074071</v>
      </c>
      <c r="C4150">
        <v>19</v>
      </c>
      <c r="D4150" s="24">
        <f t="shared" si="261"/>
        <v>19</v>
      </c>
      <c r="E4150" s="26" t="str">
        <f t="shared" si="264"/>
        <v>Under</v>
      </c>
      <c r="F4150" s="26" t="str">
        <f t="shared" si="262"/>
        <v>Under</v>
      </c>
      <c r="G4150" s="26">
        <f t="shared" si="263"/>
        <v>12</v>
      </c>
    </row>
    <row r="4151" spans="1:7" ht="15" x14ac:dyDescent="0.25">
      <c r="A4151" s="1">
        <v>44386</v>
      </c>
      <c r="B4151" s="2">
        <v>0.5242013888888889</v>
      </c>
      <c r="C4151">
        <v>16</v>
      </c>
      <c r="D4151" s="24">
        <f t="shared" si="261"/>
        <v>16</v>
      </c>
      <c r="E4151" s="26" t="str">
        <f t="shared" si="264"/>
        <v>Under</v>
      </c>
      <c r="F4151" s="26" t="str">
        <f t="shared" si="262"/>
        <v>Under</v>
      </c>
      <c r="G4151" s="26">
        <f t="shared" si="263"/>
        <v>12</v>
      </c>
    </row>
    <row r="4152" spans="1:7" ht="15" x14ac:dyDescent="0.25">
      <c r="A4152" s="1">
        <v>44386</v>
      </c>
      <c r="B4152" s="2">
        <v>0.52533564814814815</v>
      </c>
      <c r="C4152">
        <v>21</v>
      </c>
      <c r="D4152" s="24">
        <f t="shared" si="261"/>
        <v>21</v>
      </c>
      <c r="E4152" s="26" t="str">
        <f t="shared" si="264"/>
        <v>Under</v>
      </c>
      <c r="F4152" s="26" t="str">
        <f t="shared" si="262"/>
        <v>Over</v>
      </c>
      <c r="G4152" s="26">
        <f t="shared" si="263"/>
        <v>12</v>
      </c>
    </row>
    <row r="4153" spans="1:7" ht="15" x14ac:dyDescent="0.25">
      <c r="A4153" s="1">
        <v>44386</v>
      </c>
      <c r="B4153" s="2">
        <v>0.52555555555555555</v>
      </c>
      <c r="C4153">
        <v>22</v>
      </c>
      <c r="D4153" s="24">
        <f t="shared" si="261"/>
        <v>22</v>
      </c>
      <c r="E4153" s="26" t="str">
        <f t="shared" si="264"/>
        <v>Under</v>
      </c>
      <c r="F4153" s="26" t="str">
        <f t="shared" si="262"/>
        <v>Over</v>
      </c>
      <c r="G4153" s="26">
        <f t="shared" si="263"/>
        <v>12</v>
      </c>
    </row>
    <row r="4154" spans="1:7" ht="15" x14ac:dyDescent="0.25">
      <c r="A4154" s="1">
        <v>44386</v>
      </c>
      <c r="B4154" s="2">
        <v>0.52593750000000006</v>
      </c>
      <c r="C4154">
        <v>13</v>
      </c>
      <c r="D4154" s="24">
        <f t="shared" si="261"/>
        <v>13</v>
      </c>
      <c r="E4154" s="26" t="str">
        <f t="shared" si="264"/>
        <v>Under</v>
      </c>
      <c r="F4154" s="26" t="str">
        <f t="shared" si="262"/>
        <v>Under</v>
      </c>
      <c r="G4154" s="26">
        <f t="shared" si="263"/>
        <v>12</v>
      </c>
    </row>
    <row r="4155" spans="1:7" ht="15" x14ac:dyDescent="0.25">
      <c r="A4155" s="1">
        <v>44386</v>
      </c>
      <c r="B4155" s="2">
        <v>0.52644675925925932</v>
      </c>
      <c r="C4155">
        <v>12</v>
      </c>
      <c r="D4155" s="24">
        <f t="shared" si="261"/>
        <v>12</v>
      </c>
      <c r="E4155" s="26" t="str">
        <f t="shared" si="264"/>
        <v>Under</v>
      </c>
      <c r="F4155" s="26" t="str">
        <f t="shared" si="262"/>
        <v>Under</v>
      </c>
      <c r="G4155" s="26">
        <f t="shared" si="263"/>
        <v>12</v>
      </c>
    </row>
    <row r="4156" spans="1:7" ht="15" x14ac:dyDescent="0.25">
      <c r="A4156" s="1">
        <v>44386</v>
      </c>
      <c r="B4156" s="2">
        <v>0.52744212962962966</v>
      </c>
      <c r="C4156">
        <v>8</v>
      </c>
      <c r="D4156" s="24">
        <f t="shared" si="261"/>
        <v>8</v>
      </c>
      <c r="E4156" s="26" t="str">
        <f t="shared" si="264"/>
        <v>Under</v>
      </c>
      <c r="F4156" s="26" t="str">
        <f t="shared" si="262"/>
        <v>Under</v>
      </c>
      <c r="G4156" s="26">
        <f t="shared" si="263"/>
        <v>12</v>
      </c>
    </row>
    <row r="4157" spans="1:7" ht="15" x14ac:dyDescent="0.25">
      <c r="A4157" s="1">
        <v>44386</v>
      </c>
      <c r="B4157" s="2">
        <v>0.52952546296296299</v>
      </c>
      <c r="C4157">
        <v>19</v>
      </c>
      <c r="D4157" s="24">
        <f t="shared" si="261"/>
        <v>19</v>
      </c>
      <c r="E4157" s="26" t="str">
        <f t="shared" si="264"/>
        <v>Under</v>
      </c>
      <c r="F4157" s="26" t="str">
        <f t="shared" si="262"/>
        <v>Under</v>
      </c>
      <c r="G4157" s="26">
        <f t="shared" si="263"/>
        <v>12</v>
      </c>
    </row>
    <row r="4158" spans="1:7" ht="15" x14ac:dyDescent="0.25">
      <c r="A4158" s="1">
        <v>44386</v>
      </c>
      <c r="B4158" s="2">
        <v>0.52976851851851847</v>
      </c>
      <c r="C4158">
        <v>15</v>
      </c>
      <c r="D4158" s="24">
        <f t="shared" si="261"/>
        <v>15</v>
      </c>
      <c r="E4158" s="26" t="str">
        <f t="shared" si="264"/>
        <v>Under</v>
      </c>
      <c r="F4158" s="26" t="str">
        <f t="shared" si="262"/>
        <v>Under</v>
      </c>
      <c r="G4158" s="26">
        <f t="shared" si="263"/>
        <v>12</v>
      </c>
    </row>
    <row r="4159" spans="1:7" ht="15" x14ac:dyDescent="0.25">
      <c r="A4159" s="1">
        <v>44386</v>
      </c>
      <c r="B4159" s="2">
        <v>0.53071759259259255</v>
      </c>
      <c r="C4159">
        <v>14</v>
      </c>
      <c r="D4159" s="24">
        <f t="shared" si="261"/>
        <v>14</v>
      </c>
      <c r="E4159" s="26" t="str">
        <f t="shared" si="264"/>
        <v>Under</v>
      </c>
      <c r="F4159" s="26" t="str">
        <f t="shared" si="262"/>
        <v>Under</v>
      </c>
      <c r="G4159" s="26">
        <f t="shared" si="263"/>
        <v>12</v>
      </c>
    </row>
    <row r="4160" spans="1:7" ht="15" x14ac:dyDescent="0.25">
      <c r="A4160" s="1">
        <v>44386</v>
      </c>
      <c r="B4160" s="2">
        <v>0.53135416666666668</v>
      </c>
      <c r="C4160">
        <v>14</v>
      </c>
      <c r="D4160" s="24">
        <f t="shared" si="261"/>
        <v>14</v>
      </c>
      <c r="E4160" s="26" t="str">
        <f t="shared" si="264"/>
        <v>Under</v>
      </c>
      <c r="F4160" s="26" t="str">
        <f t="shared" si="262"/>
        <v>Under</v>
      </c>
      <c r="G4160" s="26">
        <f t="shared" si="263"/>
        <v>12</v>
      </c>
    </row>
    <row r="4161" spans="1:7" ht="15" x14ac:dyDescent="0.25">
      <c r="A4161" s="1">
        <v>44386</v>
      </c>
      <c r="B4161" s="2">
        <v>0.5316319444444445</v>
      </c>
      <c r="C4161">
        <v>22</v>
      </c>
      <c r="D4161" s="24">
        <f t="shared" si="261"/>
        <v>22</v>
      </c>
      <c r="E4161" s="26" t="str">
        <f t="shared" si="264"/>
        <v>Under</v>
      </c>
      <c r="F4161" s="26" t="str">
        <f t="shared" si="262"/>
        <v>Over</v>
      </c>
      <c r="G4161" s="26">
        <f t="shared" si="263"/>
        <v>12</v>
      </c>
    </row>
    <row r="4162" spans="1:7" ht="15" x14ac:dyDescent="0.25">
      <c r="A4162" s="1">
        <v>44386</v>
      </c>
      <c r="B4162" s="2">
        <v>0.53175925925925926</v>
      </c>
      <c r="C4162">
        <v>13</v>
      </c>
      <c r="D4162" s="24">
        <f t="shared" si="261"/>
        <v>13</v>
      </c>
      <c r="E4162" s="26" t="str">
        <f t="shared" si="264"/>
        <v>Under</v>
      </c>
      <c r="F4162" s="26" t="str">
        <f t="shared" si="262"/>
        <v>Under</v>
      </c>
      <c r="G4162" s="26">
        <f t="shared" si="263"/>
        <v>12</v>
      </c>
    </row>
    <row r="4163" spans="1:7" ht="15" x14ac:dyDescent="0.25">
      <c r="A4163" s="1">
        <v>44386</v>
      </c>
      <c r="B4163" s="2">
        <v>0.53377314814814814</v>
      </c>
      <c r="C4163">
        <v>28</v>
      </c>
      <c r="D4163" s="24">
        <f t="shared" si="261"/>
        <v>28</v>
      </c>
      <c r="E4163" s="26" t="str">
        <f t="shared" si="264"/>
        <v>Over</v>
      </c>
      <c r="F4163" s="26" t="str">
        <f t="shared" si="262"/>
        <v>Over</v>
      </c>
      <c r="G4163" s="26">
        <f t="shared" si="263"/>
        <v>12</v>
      </c>
    </row>
    <row r="4164" spans="1:7" ht="15" x14ac:dyDescent="0.25">
      <c r="A4164" s="1">
        <v>44386</v>
      </c>
      <c r="B4164" s="2">
        <v>0.53386574074074067</v>
      </c>
      <c r="C4164">
        <v>20</v>
      </c>
      <c r="D4164" s="24">
        <f t="shared" si="261"/>
        <v>20</v>
      </c>
      <c r="E4164" s="26" t="str">
        <f t="shared" si="264"/>
        <v>Under</v>
      </c>
      <c r="F4164" s="26" t="str">
        <f t="shared" si="262"/>
        <v>Under</v>
      </c>
      <c r="G4164" s="26">
        <f t="shared" si="263"/>
        <v>12</v>
      </c>
    </row>
    <row r="4165" spans="1:7" ht="15" x14ac:dyDescent="0.25">
      <c r="A4165" s="1">
        <v>44386</v>
      </c>
      <c r="B4165" s="2">
        <v>0.53461805555555553</v>
      </c>
      <c r="C4165">
        <v>21</v>
      </c>
      <c r="D4165" s="24">
        <f t="shared" si="261"/>
        <v>21</v>
      </c>
      <c r="E4165" s="26" t="str">
        <f t="shared" si="264"/>
        <v>Under</v>
      </c>
      <c r="F4165" s="26" t="str">
        <f t="shared" si="262"/>
        <v>Over</v>
      </c>
      <c r="G4165" s="26">
        <f t="shared" si="263"/>
        <v>12</v>
      </c>
    </row>
    <row r="4166" spans="1:7" ht="15" x14ac:dyDescent="0.25">
      <c r="A4166" s="1">
        <v>44386</v>
      </c>
      <c r="B4166" s="2">
        <v>0.53503472222222226</v>
      </c>
      <c r="C4166">
        <v>15</v>
      </c>
      <c r="D4166" s="24">
        <f t="shared" si="261"/>
        <v>15</v>
      </c>
      <c r="E4166" s="26" t="str">
        <f t="shared" si="264"/>
        <v>Under</v>
      </c>
      <c r="F4166" s="26" t="str">
        <f t="shared" si="262"/>
        <v>Under</v>
      </c>
      <c r="G4166" s="26">
        <f t="shared" si="263"/>
        <v>12</v>
      </c>
    </row>
    <row r="4167" spans="1:7" ht="15" x14ac:dyDescent="0.25">
      <c r="A4167" s="1">
        <v>44386</v>
      </c>
      <c r="B4167" s="2">
        <v>0.53614583333333332</v>
      </c>
      <c r="C4167">
        <v>15</v>
      </c>
      <c r="D4167" s="24">
        <f t="shared" si="261"/>
        <v>15</v>
      </c>
      <c r="E4167" s="26" t="str">
        <f t="shared" si="264"/>
        <v>Under</v>
      </c>
      <c r="F4167" s="26" t="str">
        <f t="shared" si="262"/>
        <v>Under</v>
      </c>
      <c r="G4167" s="26">
        <f t="shared" si="263"/>
        <v>12</v>
      </c>
    </row>
    <row r="4168" spans="1:7" ht="15" x14ac:dyDescent="0.25">
      <c r="A4168" s="1">
        <v>44386</v>
      </c>
      <c r="B4168" s="2">
        <v>0.53625</v>
      </c>
      <c r="C4168">
        <v>15</v>
      </c>
      <c r="D4168" s="24">
        <f t="shared" si="261"/>
        <v>15</v>
      </c>
      <c r="E4168" s="26" t="str">
        <f t="shared" si="264"/>
        <v>Under</v>
      </c>
      <c r="F4168" s="26" t="str">
        <f t="shared" si="262"/>
        <v>Under</v>
      </c>
      <c r="G4168" s="26">
        <f t="shared" si="263"/>
        <v>12</v>
      </c>
    </row>
    <row r="4169" spans="1:7" ht="15" x14ac:dyDescent="0.25">
      <c r="A4169" s="1">
        <v>44386</v>
      </c>
      <c r="B4169" s="2">
        <v>0.53668981481481481</v>
      </c>
      <c r="C4169">
        <v>20</v>
      </c>
      <c r="D4169" s="24">
        <f t="shared" si="261"/>
        <v>20</v>
      </c>
      <c r="E4169" s="26" t="str">
        <f t="shared" si="264"/>
        <v>Under</v>
      </c>
      <c r="F4169" s="26" t="str">
        <f t="shared" si="262"/>
        <v>Under</v>
      </c>
      <c r="G4169" s="26">
        <f t="shared" si="263"/>
        <v>12</v>
      </c>
    </row>
    <row r="4170" spans="1:7" ht="15" x14ac:dyDescent="0.25">
      <c r="A4170" s="1">
        <v>44386</v>
      </c>
      <c r="B4170" s="2">
        <v>0.53670138888888885</v>
      </c>
      <c r="C4170">
        <v>18</v>
      </c>
      <c r="D4170" s="24">
        <f t="shared" si="261"/>
        <v>18</v>
      </c>
      <c r="E4170" s="26" t="str">
        <f t="shared" si="264"/>
        <v>Under</v>
      </c>
      <c r="F4170" s="26" t="str">
        <f t="shared" si="262"/>
        <v>Under</v>
      </c>
      <c r="G4170" s="26">
        <f t="shared" si="263"/>
        <v>12</v>
      </c>
    </row>
    <row r="4171" spans="1:7" ht="15" x14ac:dyDescent="0.25">
      <c r="A4171" s="1">
        <v>44386</v>
      </c>
      <c r="B4171" s="2">
        <v>0.53671296296296289</v>
      </c>
      <c r="C4171">
        <v>17</v>
      </c>
      <c r="D4171" s="24">
        <f t="shared" si="261"/>
        <v>17</v>
      </c>
      <c r="E4171" s="26" t="str">
        <f t="shared" si="264"/>
        <v>Under</v>
      </c>
      <c r="F4171" s="26" t="str">
        <f t="shared" si="262"/>
        <v>Under</v>
      </c>
      <c r="G4171" s="26">
        <f t="shared" si="263"/>
        <v>12</v>
      </c>
    </row>
    <row r="4172" spans="1:7" ht="15" x14ac:dyDescent="0.25">
      <c r="A4172" s="1">
        <v>44386</v>
      </c>
      <c r="B4172" s="2">
        <v>0.53740740740740744</v>
      </c>
      <c r="C4172">
        <v>20</v>
      </c>
      <c r="D4172" s="24">
        <f t="shared" si="261"/>
        <v>20</v>
      </c>
      <c r="E4172" s="26" t="str">
        <f t="shared" si="264"/>
        <v>Under</v>
      </c>
      <c r="F4172" s="26" t="str">
        <f t="shared" si="262"/>
        <v>Under</v>
      </c>
      <c r="G4172" s="26">
        <f t="shared" si="263"/>
        <v>12</v>
      </c>
    </row>
    <row r="4173" spans="1:7" ht="15" x14ac:dyDescent="0.25">
      <c r="A4173" s="1">
        <v>44386</v>
      </c>
      <c r="B4173" s="2">
        <v>0.53744212962962956</v>
      </c>
      <c r="C4173">
        <v>20</v>
      </c>
      <c r="D4173" s="24">
        <f t="shared" si="261"/>
        <v>20</v>
      </c>
      <c r="E4173" s="26" t="str">
        <f t="shared" si="264"/>
        <v>Under</v>
      </c>
      <c r="F4173" s="26" t="str">
        <f t="shared" si="262"/>
        <v>Under</v>
      </c>
      <c r="G4173" s="26">
        <f t="shared" si="263"/>
        <v>12</v>
      </c>
    </row>
    <row r="4174" spans="1:7" ht="15" x14ac:dyDescent="0.25">
      <c r="A4174" s="1">
        <v>44386</v>
      </c>
      <c r="B4174" s="2">
        <v>0.53759259259259262</v>
      </c>
      <c r="C4174">
        <v>23</v>
      </c>
      <c r="D4174" s="24">
        <f t="shared" si="261"/>
        <v>23</v>
      </c>
      <c r="E4174" s="26" t="str">
        <f t="shared" si="264"/>
        <v>Under</v>
      </c>
      <c r="F4174" s="26" t="str">
        <f t="shared" si="262"/>
        <v>Over</v>
      </c>
      <c r="G4174" s="26">
        <f t="shared" si="263"/>
        <v>12</v>
      </c>
    </row>
    <row r="4175" spans="1:7" ht="15" x14ac:dyDescent="0.25">
      <c r="A4175" s="1">
        <v>44386</v>
      </c>
      <c r="B4175" s="2">
        <v>0.53991898148148143</v>
      </c>
      <c r="C4175">
        <v>21</v>
      </c>
      <c r="D4175" s="24">
        <f t="shared" si="261"/>
        <v>21</v>
      </c>
      <c r="E4175" s="26" t="str">
        <f t="shared" si="264"/>
        <v>Under</v>
      </c>
      <c r="F4175" s="26" t="str">
        <f t="shared" si="262"/>
        <v>Over</v>
      </c>
      <c r="G4175" s="26">
        <f t="shared" si="263"/>
        <v>12</v>
      </c>
    </row>
    <row r="4176" spans="1:7" ht="15" x14ac:dyDescent="0.25">
      <c r="A4176" s="1">
        <v>44386</v>
      </c>
      <c r="B4176" s="2">
        <v>0.54020833333333329</v>
      </c>
      <c r="C4176">
        <v>13</v>
      </c>
      <c r="D4176" s="24">
        <f t="shared" si="261"/>
        <v>13</v>
      </c>
      <c r="E4176" s="26" t="str">
        <f t="shared" si="264"/>
        <v>Under</v>
      </c>
      <c r="F4176" s="26" t="str">
        <f t="shared" si="262"/>
        <v>Under</v>
      </c>
      <c r="G4176" s="26">
        <f t="shared" si="263"/>
        <v>12</v>
      </c>
    </row>
    <row r="4177" spans="1:7" ht="15" x14ac:dyDescent="0.25">
      <c r="A4177" s="1">
        <v>44386</v>
      </c>
      <c r="B4177" s="2">
        <v>0.54040509259259262</v>
      </c>
      <c r="C4177">
        <v>14</v>
      </c>
      <c r="D4177" s="24">
        <f t="shared" si="261"/>
        <v>14</v>
      </c>
      <c r="E4177" s="26" t="str">
        <f t="shared" si="264"/>
        <v>Under</v>
      </c>
      <c r="F4177" s="26" t="str">
        <f t="shared" si="262"/>
        <v>Under</v>
      </c>
      <c r="G4177" s="26">
        <f t="shared" si="263"/>
        <v>12</v>
      </c>
    </row>
    <row r="4178" spans="1:7" ht="15" x14ac:dyDescent="0.25">
      <c r="A4178" s="1">
        <v>44386</v>
      </c>
      <c r="B4178" s="2">
        <v>0.54089120370370369</v>
      </c>
      <c r="C4178">
        <v>13</v>
      </c>
      <c r="D4178" s="24">
        <f t="shared" si="261"/>
        <v>13</v>
      </c>
      <c r="E4178" s="26" t="str">
        <f t="shared" si="264"/>
        <v>Under</v>
      </c>
      <c r="F4178" s="26" t="str">
        <f t="shared" si="262"/>
        <v>Under</v>
      </c>
      <c r="G4178" s="26">
        <f t="shared" si="263"/>
        <v>12</v>
      </c>
    </row>
    <row r="4179" spans="1:7" ht="15" x14ac:dyDescent="0.25">
      <c r="A4179" s="1">
        <v>44386</v>
      </c>
      <c r="B4179" s="2">
        <v>0.54105324074074079</v>
      </c>
      <c r="C4179">
        <v>13</v>
      </c>
      <c r="D4179" s="24">
        <f t="shared" si="261"/>
        <v>13</v>
      </c>
      <c r="E4179" s="26" t="str">
        <f t="shared" si="264"/>
        <v>Under</v>
      </c>
      <c r="F4179" s="26" t="str">
        <f t="shared" si="262"/>
        <v>Under</v>
      </c>
      <c r="G4179" s="26">
        <f t="shared" si="263"/>
        <v>12</v>
      </c>
    </row>
    <row r="4180" spans="1:7" ht="15" x14ac:dyDescent="0.25">
      <c r="A4180" s="1">
        <v>44386</v>
      </c>
      <c r="B4180" s="2">
        <v>0.54174768518518512</v>
      </c>
      <c r="C4180">
        <v>18</v>
      </c>
      <c r="D4180" s="24">
        <f t="shared" si="261"/>
        <v>18</v>
      </c>
      <c r="E4180" s="26" t="str">
        <f t="shared" si="264"/>
        <v>Under</v>
      </c>
      <c r="F4180" s="26" t="str">
        <f t="shared" si="262"/>
        <v>Under</v>
      </c>
      <c r="G4180" s="26">
        <f t="shared" si="263"/>
        <v>13</v>
      </c>
    </row>
    <row r="4181" spans="1:7" ht="15" x14ac:dyDescent="0.25">
      <c r="A4181" s="1">
        <v>44386</v>
      </c>
      <c r="B4181" s="2">
        <v>0.54177083333333331</v>
      </c>
      <c r="C4181">
        <v>18</v>
      </c>
      <c r="D4181" s="24">
        <f t="shared" si="261"/>
        <v>18</v>
      </c>
      <c r="E4181" s="26" t="str">
        <f t="shared" si="264"/>
        <v>Under</v>
      </c>
      <c r="F4181" s="26" t="str">
        <f t="shared" si="262"/>
        <v>Under</v>
      </c>
      <c r="G4181" s="26">
        <f t="shared" si="263"/>
        <v>13</v>
      </c>
    </row>
    <row r="4182" spans="1:7" ht="15" x14ac:dyDescent="0.25">
      <c r="A4182" s="1">
        <v>44386</v>
      </c>
      <c r="B4182" s="2">
        <v>0.54185185185185192</v>
      </c>
      <c r="C4182">
        <v>14</v>
      </c>
      <c r="D4182" s="24">
        <f t="shared" si="261"/>
        <v>14</v>
      </c>
      <c r="E4182" s="26" t="str">
        <f t="shared" si="264"/>
        <v>Under</v>
      </c>
      <c r="F4182" s="26" t="str">
        <f t="shared" si="262"/>
        <v>Under</v>
      </c>
      <c r="G4182" s="26">
        <f t="shared" si="263"/>
        <v>13</v>
      </c>
    </row>
    <row r="4183" spans="1:7" ht="15" x14ac:dyDescent="0.25">
      <c r="A4183" s="1">
        <v>44386</v>
      </c>
      <c r="B4183" s="2">
        <v>0.54256944444444444</v>
      </c>
      <c r="C4183">
        <v>18</v>
      </c>
      <c r="D4183" s="24">
        <f t="shared" ref="D4183:D4246" si="265">IF(C4183="","",IF($B$9="mph",C4183,ROUND(C4183*0.6214,0)))</f>
        <v>18</v>
      </c>
      <c r="E4183" s="26" t="str">
        <f t="shared" si="264"/>
        <v>Under</v>
      </c>
      <c r="F4183" s="26" t="str">
        <f t="shared" ref="F4183:F4246" si="266">IF(D4183="","",IF(D4183&gt;$B$10,"Over","Under"))</f>
        <v>Under</v>
      </c>
      <c r="G4183" s="26">
        <f t="shared" ref="G4183:G4246" si="267">HOUR(B4183)</f>
        <v>13</v>
      </c>
    </row>
    <row r="4184" spans="1:7" ht="15" x14ac:dyDescent="0.25">
      <c r="A4184" s="1">
        <v>44386</v>
      </c>
      <c r="B4184" s="2">
        <v>0.54398148148148151</v>
      </c>
      <c r="C4184">
        <v>16</v>
      </c>
      <c r="D4184" s="24">
        <f t="shared" si="265"/>
        <v>16</v>
      </c>
      <c r="E4184" s="26" t="str">
        <f t="shared" ref="E4184:E4247" si="268">IF(D4184="","",IF(D4184&gt;$B$11,"Over","Under"))</f>
        <v>Under</v>
      </c>
      <c r="F4184" s="26" t="str">
        <f t="shared" si="266"/>
        <v>Under</v>
      </c>
      <c r="G4184" s="26">
        <f t="shared" si="267"/>
        <v>13</v>
      </c>
    </row>
    <row r="4185" spans="1:7" ht="15" x14ac:dyDescent="0.25">
      <c r="A4185" s="1">
        <v>44386</v>
      </c>
      <c r="B4185" s="2">
        <v>0.54672453703703705</v>
      </c>
      <c r="C4185">
        <v>13</v>
      </c>
      <c r="D4185" s="24">
        <f t="shared" si="265"/>
        <v>13</v>
      </c>
      <c r="E4185" s="26" t="str">
        <f t="shared" si="268"/>
        <v>Under</v>
      </c>
      <c r="F4185" s="26" t="str">
        <f t="shared" si="266"/>
        <v>Under</v>
      </c>
      <c r="G4185" s="26">
        <f t="shared" si="267"/>
        <v>13</v>
      </c>
    </row>
    <row r="4186" spans="1:7" ht="15" x14ac:dyDescent="0.25">
      <c r="A4186" s="1">
        <v>44386</v>
      </c>
      <c r="B4186" s="2">
        <v>0.54995370370370367</v>
      </c>
      <c r="C4186">
        <v>15</v>
      </c>
      <c r="D4186" s="24">
        <f t="shared" si="265"/>
        <v>15</v>
      </c>
      <c r="E4186" s="26" t="str">
        <f t="shared" si="268"/>
        <v>Under</v>
      </c>
      <c r="F4186" s="26" t="str">
        <f t="shared" si="266"/>
        <v>Under</v>
      </c>
      <c r="G4186" s="26">
        <f t="shared" si="267"/>
        <v>13</v>
      </c>
    </row>
    <row r="4187" spans="1:7" ht="15" x14ac:dyDescent="0.25">
      <c r="A4187" s="1">
        <v>44386</v>
      </c>
      <c r="B4187" s="2">
        <v>0.55062500000000003</v>
      </c>
      <c r="C4187">
        <v>14</v>
      </c>
      <c r="D4187" s="24">
        <f t="shared" si="265"/>
        <v>14</v>
      </c>
      <c r="E4187" s="26" t="str">
        <f t="shared" si="268"/>
        <v>Under</v>
      </c>
      <c r="F4187" s="26" t="str">
        <f t="shared" si="266"/>
        <v>Under</v>
      </c>
      <c r="G4187" s="26">
        <f t="shared" si="267"/>
        <v>13</v>
      </c>
    </row>
    <row r="4188" spans="1:7" ht="15" x14ac:dyDescent="0.25">
      <c r="A4188" s="1">
        <v>44386</v>
      </c>
      <c r="B4188" s="2">
        <v>0.55101851851851846</v>
      </c>
      <c r="C4188">
        <v>15</v>
      </c>
      <c r="D4188" s="24">
        <f t="shared" si="265"/>
        <v>15</v>
      </c>
      <c r="E4188" s="26" t="str">
        <f t="shared" si="268"/>
        <v>Under</v>
      </c>
      <c r="F4188" s="26" t="str">
        <f t="shared" si="266"/>
        <v>Under</v>
      </c>
      <c r="G4188" s="26">
        <f t="shared" si="267"/>
        <v>13</v>
      </c>
    </row>
    <row r="4189" spans="1:7" ht="15" x14ac:dyDescent="0.25">
      <c r="A4189" s="1">
        <v>44386</v>
      </c>
      <c r="B4189" s="2">
        <v>0.55170138888888887</v>
      </c>
      <c r="C4189">
        <v>26</v>
      </c>
      <c r="D4189" s="24">
        <f t="shared" si="265"/>
        <v>26</v>
      </c>
      <c r="E4189" s="26" t="str">
        <f t="shared" si="268"/>
        <v>Over</v>
      </c>
      <c r="F4189" s="26" t="str">
        <f t="shared" si="266"/>
        <v>Over</v>
      </c>
      <c r="G4189" s="26">
        <f t="shared" si="267"/>
        <v>13</v>
      </c>
    </row>
    <row r="4190" spans="1:7" ht="15" x14ac:dyDescent="0.25">
      <c r="A4190" s="1">
        <v>44386</v>
      </c>
      <c r="B4190" s="2">
        <v>0.55251157407407414</v>
      </c>
      <c r="C4190">
        <v>17</v>
      </c>
      <c r="D4190" s="24">
        <f t="shared" si="265"/>
        <v>17</v>
      </c>
      <c r="E4190" s="26" t="str">
        <f t="shared" si="268"/>
        <v>Under</v>
      </c>
      <c r="F4190" s="26" t="str">
        <f t="shared" si="266"/>
        <v>Under</v>
      </c>
      <c r="G4190" s="26">
        <f t="shared" si="267"/>
        <v>13</v>
      </c>
    </row>
    <row r="4191" spans="1:7" ht="15" x14ac:dyDescent="0.25">
      <c r="A4191" s="1">
        <v>44386</v>
      </c>
      <c r="B4191" s="2">
        <v>0.55254629629629626</v>
      </c>
      <c r="C4191">
        <v>16</v>
      </c>
      <c r="D4191" s="24">
        <f t="shared" si="265"/>
        <v>16</v>
      </c>
      <c r="E4191" s="26" t="str">
        <f t="shared" si="268"/>
        <v>Under</v>
      </c>
      <c r="F4191" s="26" t="str">
        <f t="shared" si="266"/>
        <v>Under</v>
      </c>
      <c r="G4191" s="26">
        <f t="shared" si="267"/>
        <v>13</v>
      </c>
    </row>
    <row r="4192" spans="1:7" ht="15" x14ac:dyDescent="0.25">
      <c r="A4192" s="1">
        <v>44386</v>
      </c>
      <c r="B4192" s="2">
        <v>0.55302083333333341</v>
      </c>
      <c r="C4192">
        <v>14</v>
      </c>
      <c r="D4192" s="24">
        <f t="shared" si="265"/>
        <v>14</v>
      </c>
      <c r="E4192" s="26" t="str">
        <f t="shared" si="268"/>
        <v>Under</v>
      </c>
      <c r="F4192" s="26" t="str">
        <f t="shared" si="266"/>
        <v>Under</v>
      </c>
      <c r="G4192" s="26">
        <f t="shared" si="267"/>
        <v>13</v>
      </c>
    </row>
    <row r="4193" spans="1:7" ht="15" x14ac:dyDescent="0.25">
      <c r="A4193" s="1">
        <v>44386</v>
      </c>
      <c r="B4193" s="2">
        <v>0.55403935185185182</v>
      </c>
      <c r="C4193">
        <v>22</v>
      </c>
      <c r="D4193" s="24">
        <f t="shared" si="265"/>
        <v>22</v>
      </c>
      <c r="E4193" s="26" t="str">
        <f t="shared" si="268"/>
        <v>Under</v>
      </c>
      <c r="F4193" s="26" t="str">
        <f t="shared" si="266"/>
        <v>Over</v>
      </c>
      <c r="G4193" s="26">
        <f t="shared" si="267"/>
        <v>13</v>
      </c>
    </row>
    <row r="4194" spans="1:7" ht="15" x14ac:dyDescent="0.25">
      <c r="A4194" s="1">
        <v>44386</v>
      </c>
      <c r="B4194" s="2">
        <v>0.55425925925925923</v>
      </c>
      <c r="C4194">
        <v>31</v>
      </c>
      <c r="D4194" s="24">
        <f t="shared" si="265"/>
        <v>31</v>
      </c>
      <c r="E4194" s="26" t="str">
        <f t="shared" si="268"/>
        <v>Over</v>
      </c>
      <c r="F4194" s="26" t="str">
        <f t="shared" si="266"/>
        <v>Over</v>
      </c>
      <c r="G4194" s="26">
        <f t="shared" si="267"/>
        <v>13</v>
      </c>
    </row>
    <row r="4195" spans="1:7" ht="15" x14ac:dyDescent="0.25">
      <c r="A4195" s="1">
        <v>44386</v>
      </c>
      <c r="B4195" s="2">
        <v>0.55528935185185191</v>
      </c>
      <c r="C4195">
        <v>15</v>
      </c>
      <c r="D4195" s="24">
        <f t="shared" si="265"/>
        <v>15</v>
      </c>
      <c r="E4195" s="26" t="str">
        <f t="shared" si="268"/>
        <v>Under</v>
      </c>
      <c r="F4195" s="26" t="str">
        <f t="shared" si="266"/>
        <v>Under</v>
      </c>
      <c r="G4195" s="26">
        <f t="shared" si="267"/>
        <v>13</v>
      </c>
    </row>
    <row r="4196" spans="1:7" ht="15" x14ac:dyDescent="0.25">
      <c r="A4196" s="1">
        <v>44386</v>
      </c>
      <c r="B4196" s="2">
        <v>0.55584490740740744</v>
      </c>
      <c r="C4196">
        <v>11</v>
      </c>
      <c r="D4196" s="24">
        <f t="shared" si="265"/>
        <v>11</v>
      </c>
      <c r="E4196" s="26" t="str">
        <f t="shared" si="268"/>
        <v>Under</v>
      </c>
      <c r="F4196" s="26" t="str">
        <f t="shared" si="266"/>
        <v>Under</v>
      </c>
      <c r="G4196" s="26">
        <f t="shared" si="267"/>
        <v>13</v>
      </c>
    </row>
    <row r="4197" spans="1:7" ht="15" x14ac:dyDescent="0.25">
      <c r="A4197" s="1">
        <v>44386</v>
      </c>
      <c r="B4197" s="2">
        <v>0.55648148148148147</v>
      </c>
      <c r="C4197">
        <v>25</v>
      </c>
      <c r="D4197" s="24">
        <f t="shared" si="265"/>
        <v>25</v>
      </c>
      <c r="E4197" s="26" t="str">
        <f t="shared" si="268"/>
        <v>Over</v>
      </c>
      <c r="F4197" s="26" t="str">
        <f t="shared" si="266"/>
        <v>Over</v>
      </c>
      <c r="G4197" s="26">
        <f t="shared" si="267"/>
        <v>13</v>
      </c>
    </row>
    <row r="4198" spans="1:7" ht="15" x14ac:dyDescent="0.25">
      <c r="A4198" s="1">
        <v>44386</v>
      </c>
      <c r="B4198" s="2">
        <v>0.55737268518518512</v>
      </c>
      <c r="C4198">
        <v>13</v>
      </c>
      <c r="D4198" s="24">
        <f t="shared" si="265"/>
        <v>13</v>
      </c>
      <c r="E4198" s="26" t="str">
        <f t="shared" si="268"/>
        <v>Under</v>
      </c>
      <c r="F4198" s="26" t="str">
        <f t="shared" si="266"/>
        <v>Under</v>
      </c>
      <c r="G4198" s="26">
        <f t="shared" si="267"/>
        <v>13</v>
      </c>
    </row>
    <row r="4199" spans="1:7" ht="15" x14ac:dyDescent="0.25">
      <c r="A4199" s="1">
        <v>44386</v>
      </c>
      <c r="B4199" s="2">
        <v>0.55759259259259253</v>
      </c>
      <c r="C4199">
        <v>12</v>
      </c>
      <c r="D4199" s="24">
        <f t="shared" si="265"/>
        <v>12</v>
      </c>
      <c r="E4199" s="26" t="str">
        <f t="shared" si="268"/>
        <v>Under</v>
      </c>
      <c r="F4199" s="26" t="str">
        <f t="shared" si="266"/>
        <v>Under</v>
      </c>
      <c r="G4199" s="26">
        <f t="shared" si="267"/>
        <v>13</v>
      </c>
    </row>
    <row r="4200" spans="1:7" ht="15" x14ac:dyDescent="0.25">
      <c r="A4200" s="1">
        <v>44386</v>
      </c>
      <c r="B4200" s="2">
        <v>0.55844907407407407</v>
      </c>
      <c r="C4200">
        <v>13</v>
      </c>
      <c r="D4200" s="24">
        <f t="shared" si="265"/>
        <v>13</v>
      </c>
      <c r="E4200" s="26" t="str">
        <f t="shared" si="268"/>
        <v>Under</v>
      </c>
      <c r="F4200" s="26" t="str">
        <f t="shared" si="266"/>
        <v>Under</v>
      </c>
      <c r="G4200" s="26">
        <f t="shared" si="267"/>
        <v>13</v>
      </c>
    </row>
    <row r="4201" spans="1:7" ht="15" x14ac:dyDescent="0.25">
      <c r="A4201" s="1">
        <v>44386</v>
      </c>
      <c r="B4201" s="2">
        <v>0.55866898148148147</v>
      </c>
      <c r="C4201">
        <v>16</v>
      </c>
      <c r="D4201" s="24">
        <f t="shared" si="265"/>
        <v>16</v>
      </c>
      <c r="E4201" s="26" t="str">
        <f t="shared" si="268"/>
        <v>Under</v>
      </c>
      <c r="F4201" s="26" t="str">
        <f t="shared" si="266"/>
        <v>Under</v>
      </c>
      <c r="G4201" s="26">
        <f t="shared" si="267"/>
        <v>13</v>
      </c>
    </row>
    <row r="4202" spans="1:7" ht="15" x14ac:dyDescent="0.25">
      <c r="A4202" s="1">
        <v>44386</v>
      </c>
      <c r="B4202" s="2">
        <v>0.55988425925925933</v>
      </c>
      <c r="C4202">
        <v>14</v>
      </c>
      <c r="D4202" s="24">
        <f t="shared" si="265"/>
        <v>14</v>
      </c>
      <c r="E4202" s="26" t="str">
        <f t="shared" si="268"/>
        <v>Under</v>
      </c>
      <c r="F4202" s="26" t="str">
        <f t="shared" si="266"/>
        <v>Under</v>
      </c>
      <c r="G4202" s="26">
        <f t="shared" si="267"/>
        <v>13</v>
      </c>
    </row>
    <row r="4203" spans="1:7" ht="15" x14ac:dyDescent="0.25">
      <c r="A4203" s="1">
        <v>44386</v>
      </c>
      <c r="B4203" s="2">
        <v>0.56155092592592593</v>
      </c>
      <c r="C4203">
        <v>27</v>
      </c>
      <c r="D4203" s="24">
        <f t="shared" si="265"/>
        <v>27</v>
      </c>
      <c r="E4203" s="26" t="str">
        <f t="shared" si="268"/>
        <v>Over</v>
      </c>
      <c r="F4203" s="26" t="str">
        <f t="shared" si="266"/>
        <v>Over</v>
      </c>
      <c r="G4203" s="26">
        <f t="shared" si="267"/>
        <v>13</v>
      </c>
    </row>
    <row r="4204" spans="1:7" ht="15" x14ac:dyDescent="0.25">
      <c r="A4204" s="1">
        <v>44386</v>
      </c>
      <c r="B4204" s="2">
        <v>0.56241898148148151</v>
      </c>
      <c r="C4204">
        <v>14</v>
      </c>
      <c r="D4204" s="24">
        <f t="shared" si="265"/>
        <v>14</v>
      </c>
      <c r="E4204" s="26" t="str">
        <f t="shared" si="268"/>
        <v>Under</v>
      </c>
      <c r="F4204" s="26" t="str">
        <f t="shared" si="266"/>
        <v>Under</v>
      </c>
      <c r="G4204" s="26">
        <f t="shared" si="267"/>
        <v>13</v>
      </c>
    </row>
    <row r="4205" spans="1:7" ht="15" x14ac:dyDescent="0.25">
      <c r="A4205" s="1">
        <v>44386</v>
      </c>
      <c r="B4205" s="2">
        <v>0.56283564814814813</v>
      </c>
      <c r="C4205">
        <v>15</v>
      </c>
      <c r="D4205" s="24">
        <f t="shared" si="265"/>
        <v>15</v>
      </c>
      <c r="E4205" s="26" t="str">
        <f t="shared" si="268"/>
        <v>Under</v>
      </c>
      <c r="F4205" s="26" t="str">
        <f t="shared" si="266"/>
        <v>Under</v>
      </c>
      <c r="G4205" s="26">
        <f t="shared" si="267"/>
        <v>13</v>
      </c>
    </row>
    <row r="4206" spans="1:7" ht="15" x14ac:dyDescent="0.25">
      <c r="A4206" s="1">
        <v>44386</v>
      </c>
      <c r="B4206" s="2">
        <v>0.56285879629629632</v>
      </c>
      <c r="C4206">
        <v>14</v>
      </c>
      <c r="D4206" s="24">
        <f t="shared" si="265"/>
        <v>14</v>
      </c>
      <c r="E4206" s="26" t="str">
        <f t="shared" si="268"/>
        <v>Under</v>
      </c>
      <c r="F4206" s="26" t="str">
        <f t="shared" si="266"/>
        <v>Under</v>
      </c>
      <c r="G4206" s="26">
        <f t="shared" si="267"/>
        <v>13</v>
      </c>
    </row>
    <row r="4207" spans="1:7" ht="15" x14ac:dyDescent="0.25">
      <c r="A4207" s="1">
        <v>44386</v>
      </c>
      <c r="B4207" s="2">
        <v>0.5652314814814815</v>
      </c>
      <c r="C4207">
        <v>11</v>
      </c>
      <c r="D4207" s="24">
        <f t="shared" si="265"/>
        <v>11</v>
      </c>
      <c r="E4207" s="26" t="str">
        <f t="shared" si="268"/>
        <v>Under</v>
      </c>
      <c r="F4207" s="26" t="str">
        <f t="shared" si="266"/>
        <v>Under</v>
      </c>
      <c r="G4207" s="26">
        <f t="shared" si="267"/>
        <v>13</v>
      </c>
    </row>
    <row r="4208" spans="1:7" ht="15" x14ac:dyDescent="0.25">
      <c r="A4208" s="1">
        <v>44386</v>
      </c>
      <c r="B4208" s="2">
        <v>0.56585648148148149</v>
      </c>
      <c r="C4208">
        <v>14</v>
      </c>
      <c r="D4208" s="24">
        <f t="shared" si="265"/>
        <v>14</v>
      </c>
      <c r="E4208" s="26" t="str">
        <f t="shared" si="268"/>
        <v>Under</v>
      </c>
      <c r="F4208" s="26" t="str">
        <f t="shared" si="266"/>
        <v>Under</v>
      </c>
      <c r="G4208" s="26">
        <f t="shared" si="267"/>
        <v>13</v>
      </c>
    </row>
    <row r="4209" spans="1:7" ht="15" x14ac:dyDescent="0.25">
      <c r="A4209" s="1">
        <v>44386</v>
      </c>
      <c r="B4209" s="2">
        <v>0.56594907407407413</v>
      </c>
      <c r="C4209">
        <v>11</v>
      </c>
      <c r="D4209" s="24">
        <f t="shared" si="265"/>
        <v>11</v>
      </c>
      <c r="E4209" s="26" t="str">
        <f t="shared" si="268"/>
        <v>Under</v>
      </c>
      <c r="F4209" s="26" t="str">
        <f t="shared" si="266"/>
        <v>Under</v>
      </c>
      <c r="G4209" s="26">
        <f t="shared" si="267"/>
        <v>13</v>
      </c>
    </row>
    <row r="4210" spans="1:7" ht="15" x14ac:dyDescent="0.25">
      <c r="A4210" s="1">
        <v>44386</v>
      </c>
      <c r="B4210" s="2">
        <v>0.56603009259259263</v>
      </c>
      <c r="C4210">
        <v>20</v>
      </c>
      <c r="D4210" s="24">
        <f t="shared" si="265"/>
        <v>20</v>
      </c>
      <c r="E4210" s="26" t="str">
        <f t="shared" si="268"/>
        <v>Under</v>
      </c>
      <c r="F4210" s="26" t="str">
        <f t="shared" si="266"/>
        <v>Under</v>
      </c>
      <c r="G4210" s="26">
        <f t="shared" si="267"/>
        <v>13</v>
      </c>
    </row>
    <row r="4211" spans="1:7" ht="15" x14ac:dyDescent="0.25">
      <c r="A4211" s="1">
        <v>44386</v>
      </c>
      <c r="B4211" s="2">
        <v>0.56655092592592593</v>
      </c>
      <c r="C4211">
        <v>14</v>
      </c>
      <c r="D4211" s="24">
        <f t="shared" si="265"/>
        <v>14</v>
      </c>
      <c r="E4211" s="26" t="str">
        <f t="shared" si="268"/>
        <v>Under</v>
      </c>
      <c r="F4211" s="26" t="str">
        <f t="shared" si="266"/>
        <v>Under</v>
      </c>
      <c r="G4211" s="26">
        <f t="shared" si="267"/>
        <v>13</v>
      </c>
    </row>
    <row r="4212" spans="1:7" ht="15" x14ac:dyDescent="0.25">
      <c r="A4212" s="1">
        <v>44386</v>
      </c>
      <c r="B4212" s="2">
        <v>0.56765046296296295</v>
      </c>
      <c r="C4212">
        <v>16</v>
      </c>
      <c r="D4212" s="24">
        <f t="shared" si="265"/>
        <v>16</v>
      </c>
      <c r="E4212" s="26" t="str">
        <f t="shared" si="268"/>
        <v>Under</v>
      </c>
      <c r="F4212" s="26" t="str">
        <f t="shared" si="266"/>
        <v>Under</v>
      </c>
      <c r="G4212" s="26">
        <f t="shared" si="267"/>
        <v>13</v>
      </c>
    </row>
    <row r="4213" spans="1:7" ht="15" x14ac:dyDescent="0.25">
      <c r="A4213" s="1">
        <v>44386</v>
      </c>
      <c r="B4213" s="2">
        <v>0.56887731481481485</v>
      </c>
      <c r="C4213">
        <v>11</v>
      </c>
      <c r="D4213" s="24">
        <f t="shared" si="265"/>
        <v>11</v>
      </c>
      <c r="E4213" s="26" t="str">
        <f t="shared" si="268"/>
        <v>Under</v>
      </c>
      <c r="F4213" s="26" t="str">
        <f t="shared" si="266"/>
        <v>Under</v>
      </c>
      <c r="G4213" s="26">
        <f t="shared" si="267"/>
        <v>13</v>
      </c>
    </row>
    <row r="4214" spans="1:7" ht="15" x14ac:dyDescent="0.25">
      <c r="A4214" s="1">
        <v>44386</v>
      </c>
      <c r="B4214" s="2">
        <v>0.56968750000000001</v>
      </c>
      <c r="C4214">
        <v>12</v>
      </c>
      <c r="D4214" s="24">
        <f t="shared" si="265"/>
        <v>12</v>
      </c>
      <c r="E4214" s="26" t="str">
        <f t="shared" si="268"/>
        <v>Under</v>
      </c>
      <c r="F4214" s="26" t="str">
        <f t="shared" si="266"/>
        <v>Under</v>
      </c>
      <c r="G4214" s="26">
        <f t="shared" si="267"/>
        <v>13</v>
      </c>
    </row>
    <row r="4215" spans="1:7" ht="15" x14ac:dyDescent="0.25">
      <c r="A4215" s="1">
        <v>44386</v>
      </c>
      <c r="B4215" s="2">
        <v>0.57046296296296295</v>
      </c>
      <c r="C4215">
        <v>17</v>
      </c>
      <c r="D4215" s="24">
        <f t="shared" si="265"/>
        <v>17</v>
      </c>
      <c r="E4215" s="26" t="str">
        <f t="shared" si="268"/>
        <v>Under</v>
      </c>
      <c r="F4215" s="26" t="str">
        <f t="shared" si="266"/>
        <v>Under</v>
      </c>
      <c r="G4215" s="26">
        <f t="shared" si="267"/>
        <v>13</v>
      </c>
    </row>
    <row r="4216" spans="1:7" ht="15" x14ac:dyDescent="0.25">
      <c r="A4216" s="1">
        <v>44386</v>
      </c>
      <c r="B4216" s="2">
        <v>0.57116898148148143</v>
      </c>
      <c r="C4216">
        <v>30</v>
      </c>
      <c r="D4216" s="24">
        <f t="shared" si="265"/>
        <v>30</v>
      </c>
      <c r="E4216" s="26" t="str">
        <f t="shared" si="268"/>
        <v>Over</v>
      </c>
      <c r="F4216" s="26" t="str">
        <f t="shared" si="266"/>
        <v>Over</v>
      </c>
      <c r="G4216" s="26">
        <f t="shared" si="267"/>
        <v>13</v>
      </c>
    </row>
    <row r="4217" spans="1:7" ht="15" x14ac:dyDescent="0.25">
      <c r="A4217" s="1">
        <v>44386</v>
      </c>
      <c r="B4217" s="2">
        <v>0.57119212962962962</v>
      </c>
      <c r="C4217">
        <v>25</v>
      </c>
      <c r="D4217" s="24">
        <f t="shared" si="265"/>
        <v>25</v>
      </c>
      <c r="E4217" s="26" t="str">
        <f t="shared" si="268"/>
        <v>Over</v>
      </c>
      <c r="F4217" s="26" t="str">
        <f t="shared" si="266"/>
        <v>Over</v>
      </c>
      <c r="G4217" s="26">
        <f t="shared" si="267"/>
        <v>13</v>
      </c>
    </row>
    <row r="4218" spans="1:7" ht="15" x14ac:dyDescent="0.25">
      <c r="A4218" s="1">
        <v>44386</v>
      </c>
      <c r="B4218" s="2">
        <v>0.57121527777777781</v>
      </c>
      <c r="C4218">
        <v>19</v>
      </c>
      <c r="D4218" s="24">
        <f t="shared" si="265"/>
        <v>19</v>
      </c>
      <c r="E4218" s="26" t="str">
        <f t="shared" si="268"/>
        <v>Under</v>
      </c>
      <c r="F4218" s="26" t="str">
        <f t="shared" si="266"/>
        <v>Under</v>
      </c>
      <c r="G4218" s="26">
        <f t="shared" si="267"/>
        <v>13</v>
      </c>
    </row>
    <row r="4219" spans="1:7" ht="15" x14ac:dyDescent="0.25">
      <c r="A4219" s="1">
        <v>44386</v>
      </c>
      <c r="B4219" s="2">
        <v>0.57123842592592589</v>
      </c>
      <c r="C4219">
        <v>19</v>
      </c>
      <c r="D4219" s="24">
        <f t="shared" si="265"/>
        <v>19</v>
      </c>
      <c r="E4219" s="26" t="str">
        <f t="shared" si="268"/>
        <v>Under</v>
      </c>
      <c r="F4219" s="26" t="str">
        <f t="shared" si="266"/>
        <v>Under</v>
      </c>
      <c r="G4219" s="26">
        <f t="shared" si="267"/>
        <v>13</v>
      </c>
    </row>
    <row r="4220" spans="1:7" ht="15" x14ac:dyDescent="0.25">
      <c r="A4220" s="1">
        <v>44386</v>
      </c>
      <c r="B4220" s="2">
        <v>0.57146990740740744</v>
      </c>
      <c r="C4220">
        <v>11</v>
      </c>
      <c r="D4220" s="24">
        <f t="shared" si="265"/>
        <v>11</v>
      </c>
      <c r="E4220" s="26" t="str">
        <f t="shared" si="268"/>
        <v>Under</v>
      </c>
      <c r="F4220" s="26" t="str">
        <f t="shared" si="266"/>
        <v>Under</v>
      </c>
      <c r="G4220" s="26">
        <f t="shared" si="267"/>
        <v>13</v>
      </c>
    </row>
    <row r="4221" spans="1:7" ht="15" x14ac:dyDescent="0.25">
      <c r="A4221" s="1">
        <v>44386</v>
      </c>
      <c r="B4221" s="2">
        <v>0.57281250000000006</v>
      </c>
      <c r="C4221">
        <v>16</v>
      </c>
      <c r="D4221" s="24">
        <f t="shared" si="265"/>
        <v>16</v>
      </c>
      <c r="E4221" s="26" t="str">
        <f t="shared" si="268"/>
        <v>Under</v>
      </c>
      <c r="F4221" s="26" t="str">
        <f t="shared" si="266"/>
        <v>Under</v>
      </c>
      <c r="G4221" s="26">
        <f t="shared" si="267"/>
        <v>13</v>
      </c>
    </row>
    <row r="4222" spans="1:7" ht="15" x14ac:dyDescent="0.25">
      <c r="A4222" s="1">
        <v>44386</v>
      </c>
      <c r="B4222" s="2">
        <v>0.57357638888888884</v>
      </c>
      <c r="C4222">
        <v>10</v>
      </c>
      <c r="D4222" s="24">
        <f t="shared" si="265"/>
        <v>10</v>
      </c>
      <c r="E4222" s="26" t="str">
        <f t="shared" si="268"/>
        <v>Under</v>
      </c>
      <c r="F4222" s="26" t="str">
        <f t="shared" si="266"/>
        <v>Under</v>
      </c>
      <c r="G4222" s="26">
        <f t="shared" si="267"/>
        <v>13</v>
      </c>
    </row>
    <row r="4223" spans="1:7" ht="15" x14ac:dyDescent="0.25">
      <c r="A4223" s="1">
        <v>44386</v>
      </c>
      <c r="B4223" s="2">
        <v>0.5739467592592592</v>
      </c>
      <c r="C4223">
        <v>11</v>
      </c>
      <c r="D4223" s="24">
        <f t="shared" si="265"/>
        <v>11</v>
      </c>
      <c r="E4223" s="26" t="str">
        <f t="shared" si="268"/>
        <v>Under</v>
      </c>
      <c r="F4223" s="26" t="str">
        <f t="shared" si="266"/>
        <v>Under</v>
      </c>
      <c r="G4223" s="26">
        <f t="shared" si="267"/>
        <v>13</v>
      </c>
    </row>
    <row r="4224" spans="1:7" ht="15" x14ac:dyDescent="0.25">
      <c r="A4224" s="1">
        <v>44386</v>
      </c>
      <c r="B4224" s="2">
        <v>0.57484953703703701</v>
      </c>
      <c r="C4224">
        <v>14</v>
      </c>
      <c r="D4224" s="24">
        <f t="shared" si="265"/>
        <v>14</v>
      </c>
      <c r="E4224" s="26" t="str">
        <f t="shared" si="268"/>
        <v>Under</v>
      </c>
      <c r="F4224" s="26" t="str">
        <f t="shared" si="266"/>
        <v>Under</v>
      </c>
      <c r="G4224" s="26">
        <f t="shared" si="267"/>
        <v>13</v>
      </c>
    </row>
    <row r="4225" spans="1:7" ht="15" x14ac:dyDescent="0.25">
      <c r="A4225" s="1">
        <v>44386</v>
      </c>
      <c r="B4225" s="2">
        <v>0.57641203703703703</v>
      </c>
      <c r="C4225">
        <v>27</v>
      </c>
      <c r="D4225" s="24">
        <f t="shared" si="265"/>
        <v>27</v>
      </c>
      <c r="E4225" s="26" t="str">
        <f t="shared" si="268"/>
        <v>Over</v>
      </c>
      <c r="F4225" s="26" t="str">
        <f t="shared" si="266"/>
        <v>Over</v>
      </c>
      <c r="G4225" s="26">
        <f t="shared" si="267"/>
        <v>13</v>
      </c>
    </row>
    <row r="4226" spans="1:7" ht="15" x14ac:dyDescent="0.25">
      <c r="A4226" s="1">
        <v>44386</v>
      </c>
      <c r="B4226" s="2">
        <v>0.57673611111111112</v>
      </c>
      <c r="C4226">
        <v>22</v>
      </c>
      <c r="D4226" s="24">
        <f t="shared" si="265"/>
        <v>22</v>
      </c>
      <c r="E4226" s="26" t="str">
        <f t="shared" si="268"/>
        <v>Under</v>
      </c>
      <c r="F4226" s="26" t="str">
        <f t="shared" si="266"/>
        <v>Over</v>
      </c>
      <c r="G4226" s="26">
        <f t="shared" si="267"/>
        <v>13</v>
      </c>
    </row>
    <row r="4227" spans="1:7" ht="15" x14ac:dyDescent="0.25">
      <c r="A4227" s="1">
        <v>44386</v>
      </c>
      <c r="B4227" s="2">
        <v>0.57743055555555556</v>
      </c>
      <c r="C4227">
        <v>11</v>
      </c>
      <c r="D4227" s="24">
        <f t="shared" si="265"/>
        <v>11</v>
      </c>
      <c r="E4227" s="26" t="str">
        <f t="shared" si="268"/>
        <v>Under</v>
      </c>
      <c r="F4227" s="26" t="str">
        <f t="shared" si="266"/>
        <v>Under</v>
      </c>
      <c r="G4227" s="26">
        <f t="shared" si="267"/>
        <v>13</v>
      </c>
    </row>
    <row r="4228" spans="1:7" ht="15" x14ac:dyDescent="0.25">
      <c r="A4228" s="1">
        <v>44386</v>
      </c>
      <c r="B4228" s="2">
        <v>0.57866898148148149</v>
      </c>
      <c r="C4228">
        <v>12</v>
      </c>
      <c r="D4228" s="24">
        <f t="shared" si="265"/>
        <v>12</v>
      </c>
      <c r="E4228" s="26" t="str">
        <f t="shared" si="268"/>
        <v>Under</v>
      </c>
      <c r="F4228" s="26" t="str">
        <f t="shared" si="266"/>
        <v>Under</v>
      </c>
      <c r="G4228" s="26">
        <f t="shared" si="267"/>
        <v>13</v>
      </c>
    </row>
    <row r="4229" spans="1:7" ht="15" x14ac:dyDescent="0.25">
      <c r="A4229" s="1">
        <v>44386</v>
      </c>
      <c r="B4229" s="2">
        <v>0.58043981481481477</v>
      </c>
      <c r="C4229">
        <v>12</v>
      </c>
      <c r="D4229" s="24">
        <f t="shared" si="265"/>
        <v>12</v>
      </c>
      <c r="E4229" s="26" t="str">
        <f t="shared" si="268"/>
        <v>Under</v>
      </c>
      <c r="F4229" s="26" t="str">
        <f t="shared" si="266"/>
        <v>Under</v>
      </c>
      <c r="G4229" s="26">
        <f t="shared" si="267"/>
        <v>13</v>
      </c>
    </row>
    <row r="4230" spans="1:7" ht="15" x14ac:dyDescent="0.25">
      <c r="A4230" s="1">
        <v>44386</v>
      </c>
      <c r="B4230" s="2">
        <v>0.5806365740740741</v>
      </c>
      <c r="C4230">
        <v>10</v>
      </c>
      <c r="D4230" s="24">
        <f t="shared" si="265"/>
        <v>10</v>
      </c>
      <c r="E4230" s="26" t="str">
        <f t="shared" si="268"/>
        <v>Under</v>
      </c>
      <c r="F4230" s="26" t="str">
        <f t="shared" si="266"/>
        <v>Under</v>
      </c>
      <c r="G4230" s="26">
        <f t="shared" si="267"/>
        <v>13</v>
      </c>
    </row>
    <row r="4231" spans="1:7" ht="15" x14ac:dyDescent="0.25">
      <c r="A4231" s="1">
        <v>44386</v>
      </c>
      <c r="B4231" s="2">
        <v>0.58163194444444444</v>
      </c>
      <c r="C4231">
        <v>11</v>
      </c>
      <c r="D4231" s="24">
        <f t="shared" si="265"/>
        <v>11</v>
      </c>
      <c r="E4231" s="26" t="str">
        <f t="shared" si="268"/>
        <v>Under</v>
      </c>
      <c r="F4231" s="26" t="str">
        <f t="shared" si="266"/>
        <v>Under</v>
      </c>
      <c r="G4231" s="26">
        <f t="shared" si="267"/>
        <v>13</v>
      </c>
    </row>
    <row r="4232" spans="1:7" ht="15" x14ac:dyDescent="0.25">
      <c r="A4232" s="1">
        <v>44386</v>
      </c>
      <c r="B4232" s="2">
        <v>0.58212962962962966</v>
      </c>
      <c r="C4232">
        <v>15</v>
      </c>
      <c r="D4232" s="24">
        <f t="shared" si="265"/>
        <v>15</v>
      </c>
      <c r="E4232" s="26" t="str">
        <f t="shared" si="268"/>
        <v>Under</v>
      </c>
      <c r="F4232" s="26" t="str">
        <f t="shared" si="266"/>
        <v>Under</v>
      </c>
      <c r="G4232" s="26">
        <f t="shared" si="267"/>
        <v>13</v>
      </c>
    </row>
    <row r="4233" spans="1:7" ht="15" x14ac:dyDescent="0.25">
      <c r="A4233" s="1">
        <v>44386</v>
      </c>
      <c r="B4233" s="2">
        <v>0.5839699074074074</v>
      </c>
      <c r="C4233">
        <v>15</v>
      </c>
      <c r="D4233" s="24">
        <f t="shared" si="265"/>
        <v>15</v>
      </c>
      <c r="E4233" s="26" t="str">
        <f t="shared" si="268"/>
        <v>Under</v>
      </c>
      <c r="F4233" s="26" t="str">
        <f t="shared" si="266"/>
        <v>Under</v>
      </c>
      <c r="G4233" s="26">
        <f t="shared" si="267"/>
        <v>14</v>
      </c>
    </row>
    <row r="4234" spans="1:7" ht="15" x14ac:dyDescent="0.25">
      <c r="A4234" s="1">
        <v>44386</v>
      </c>
      <c r="B4234" s="2">
        <v>0.58400462962962962</v>
      </c>
      <c r="C4234">
        <v>17</v>
      </c>
      <c r="D4234" s="24">
        <f t="shared" si="265"/>
        <v>17</v>
      </c>
      <c r="E4234" s="26" t="str">
        <f t="shared" si="268"/>
        <v>Under</v>
      </c>
      <c r="F4234" s="26" t="str">
        <f t="shared" si="266"/>
        <v>Under</v>
      </c>
      <c r="G4234" s="26">
        <f t="shared" si="267"/>
        <v>14</v>
      </c>
    </row>
    <row r="4235" spans="1:7" ht="15" x14ac:dyDescent="0.25">
      <c r="A4235" s="1">
        <v>44386</v>
      </c>
      <c r="B4235" s="2">
        <v>0.58408564814814812</v>
      </c>
      <c r="C4235">
        <v>16</v>
      </c>
      <c r="D4235" s="24">
        <f t="shared" si="265"/>
        <v>16</v>
      </c>
      <c r="E4235" s="26" t="str">
        <f t="shared" si="268"/>
        <v>Under</v>
      </c>
      <c r="F4235" s="26" t="str">
        <f t="shared" si="266"/>
        <v>Under</v>
      </c>
      <c r="G4235" s="26">
        <f t="shared" si="267"/>
        <v>14</v>
      </c>
    </row>
    <row r="4236" spans="1:7" ht="15" x14ac:dyDescent="0.25">
      <c r="A4236" s="1">
        <v>44386</v>
      </c>
      <c r="B4236" s="2">
        <v>0.58410879629629631</v>
      </c>
      <c r="C4236">
        <v>17</v>
      </c>
      <c r="D4236" s="24">
        <f t="shared" si="265"/>
        <v>17</v>
      </c>
      <c r="E4236" s="26" t="str">
        <f t="shared" si="268"/>
        <v>Under</v>
      </c>
      <c r="F4236" s="26" t="str">
        <f t="shared" si="266"/>
        <v>Under</v>
      </c>
      <c r="G4236" s="26">
        <f t="shared" si="267"/>
        <v>14</v>
      </c>
    </row>
    <row r="4237" spans="1:7" ht="15" x14ac:dyDescent="0.25">
      <c r="A4237" s="1">
        <v>44386</v>
      </c>
      <c r="B4237" s="2">
        <v>0.58456018518518515</v>
      </c>
      <c r="C4237">
        <v>15</v>
      </c>
      <c r="D4237" s="24">
        <f t="shared" si="265"/>
        <v>15</v>
      </c>
      <c r="E4237" s="26" t="str">
        <f t="shared" si="268"/>
        <v>Under</v>
      </c>
      <c r="F4237" s="26" t="str">
        <f t="shared" si="266"/>
        <v>Under</v>
      </c>
      <c r="G4237" s="26">
        <f t="shared" si="267"/>
        <v>14</v>
      </c>
    </row>
    <row r="4238" spans="1:7" ht="15" x14ac:dyDescent="0.25">
      <c r="A4238" s="1">
        <v>44386</v>
      </c>
      <c r="B4238" s="2">
        <v>0.58482638888888883</v>
      </c>
      <c r="C4238">
        <v>13</v>
      </c>
      <c r="D4238" s="24">
        <f t="shared" si="265"/>
        <v>13</v>
      </c>
      <c r="E4238" s="26" t="str">
        <f t="shared" si="268"/>
        <v>Under</v>
      </c>
      <c r="F4238" s="26" t="str">
        <f t="shared" si="266"/>
        <v>Under</v>
      </c>
      <c r="G4238" s="26">
        <f t="shared" si="267"/>
        <v>14</v>
      </c>
    </row>
    <row r="4239" spans="1:7" ht="15" x14ac:dyDescent="0.25">
      <c r="A4239" s="1">
        <v>44386</v>
      </c>
      <c r="B4239" s="2">
        <v>0.58503472222222219</v>
      </c>
      <c r="C4239">
        <v>16</v>
      </c>
      <c r="D4239" s="24">
        <f t="shared" si="265"/>
        <v>16</v>
      </c>
      <c r="E4239" s="26" t="str">
        <f t="shared" si="268"/>
        <v>Under</v>
      </c>
      <c r="F4239" s="26" t="str">
        <f t="shared" si="266"/>
        <v>Under</v>
      </c>
      <c r="G4239" s="26">
        <f t="shared" si="267"/>
        <v>14</v>
      </c>
    </row>
    <row r="4240" spans="1:7" ht="15" x14ac:dyDescent="0.25">
      <c r="A4240" s="1">
        <v>44386</v>
      </c>
      <c r="B4240" s="2">
        <v>0.58518518518518514</v>
      </c>
      <c r="C4240">
        <v>26</v>
      </c>
      <c r="D4240" s="24">
        <f t="shared" si="265"/>
        <v>26</v>
      </c>
      <c r="E4240" s="26" t="str">
        <f t="shared" si="268"/>
        <v>Over</v>
      </c>
      <c r="F4240" s="26" t="str">
        <f t="shared" si="266"/>
        <v>Over</v>
      </c>
      <c r="G4240" s="26">
        <f t="shared" si="267"/>
        <v>14</v>
      </c>
    </row>
    <row r="4241" spans="1:7" ht="15" x14ac:dyDescent="0.25">
      <c r="A4241" s="1">
        <v>44386</v>
      </c>
      <c r="B4241" s="2">
        <v>0.58520833333333333</v>
      </c>
      <c r="C4241">
        <v>21</v>
      </c>
      <c r="D4241" s="24">
        <f t="shared" si="265"/>
        <v>21</v>
      </c>
      <c r="E4241" s="26" t="str">
        <f t="shared" si="268"/>
        <v>Under</v>
      </c>
      <c r="F4241" s="26" t="str">
        <f t="shared" si="266"/>
        <v>Over</v>
      </c>
      <c r="G4241" s="26">
        <f t="shared" si="267"/>
        <v>14</v>
      </c>
    </row>
    <row r="4242" spans="1:7" ht="15" x14ac:dyDescent="0.25">
      <c r="A4242" s="1">
        <v>44386</v>
      </c>
      <c r="B4242" s="2">
        <v>0.58548611111111104</v>
      </c>
      <c r="C4242">
        <v>17</v>
      </c>
      <c r="D4242" s="24">
        <f t="shared" si="265"/>
        <v>17</v>
      </c>
      <c r="E4242" s="26" t="str">
        <f t="shared" si="268"/>
        <v>Under</v>
      </c>
      <c r="F4242" s="26" t="str">
        <f t="shared" si="266"/>
        <v>Under</v>
      </c>
      <c r="G4242" s="26">
        <f t="shared" si="267"/>
        <v>14</v>
      </c>
    </row>
    <row r="4243" spans="1:7" ht="15" x14ac:dyDescent="0.25">
      <c r="A4243" s="1">
        <v>44386</v>
      </c>
      <c r="B4243" s="2">
        <v>0.58678240740740739</v>
      </c>
      <c r="C4243">
        <v>20</v>
      </c>
      <c r="D4243" s="24">
        <f t="shared" si="265"/>
        <v>20</v>
      </c>
      <c r="E4243" s="26" t="str">
        <f t="shared" si="268"/>
        <v>Under</v>
      </c>
      <c r="F4243" s="26" t="str">
        <f t="shared" si="266"/>
        <v>Under</v>
      </c>
      <c r="G4243" s="26">
        <f t="shared" si="267"/>
        <v>14</v>
      </c>
    </row>
    <row r="4244" spans="1:7" ht="15" x14ac:dyDescent="0.25">
      <c r="A4244" s="1">
        <v>44386</v>
      </c>
      <c r="B4244" s="2">
        <v>0.58717592592592593</v>
      </c>
      <c r="C4244">
        <v>11</v>
      </c>
      <c r="D4244" s="24">
        <f t="shared" si="265"/>
        <v>11</v>
      </c>
      <c r="E4244" s="26" t="str">
        <f t="shared" si="268"/>
        <v>Under</v>
      </c>
      <c r="F4244" s="26" t="str">
        <f t="shared" si="266"/>
        <v>Under</v>
      </c>
      <c r="G4244" s="26">
        <f t="shared" si="267"/>
        <v>14</v>
      </c>
    </row>
    <row r="4245" spans="1:7" ht="15" x14ac:dyDescent="0.25">
      <c r="A4245" s="1">
        <v>44386</v>
      </c>
      <c r="B4245" s="2">
        <v>0.58855324074074067</v>
      </c>
      <c r="C4245">
        <v>13</v>
      </c>
      <c r="D4245" s="24">
        <f t="shared" si="265"/>
        <v>13</v>
      </c>
      <c r="E4245" s="26" t="str">
        <f t="shared" si="268"/>
        <v>Under</v>
      </c>
      <c r="F4245" s="26" t="str">
        <f t="shared" si="266"/>
        <v>Under</v>
      </c>
      <c r="G4245" s="26">
        <f t="shared" si="267"/>
        <v>14</v>
      </c>
    </row>
    <row r="4246" spans="1:7" ht="15" x14ac:dyDescent="0.25">
      <c r="A4246" s="1">
        <v>44386</v>
      </c>
      <c r="B4246" s="2">
        <v>0.58898148148148144</v>
      </c>
      <c r="C4246">
        <v>11</v>
      </c>
      <c r="D4246" s="24">
        <f t="shared" si="265"/>
        <v>11</v>
      </c>
      <c r="E4246" s="26" t="str">
        <f t="shared" si="268"/>
        <v>Under</v>
      </c>
      <c r="F4246" s="26" t="str">
        <f t="shared" si="266"/>
        <v>Under</v>
      </c>
      <c r="G4246" s="26">
        <f t="shared" si="267"/>
        <v>14</v>
      </c>
    </row>
    <row r="4247" spans="1:7" ht="15" x14ac:dyDescent="0.25">
      <c r="A4247" s="1">
        <v>44386</v>
      </c>
      <c r="B4247" s="2">
        <v>0.58976851851851853</v>
      </c>
      <c r="C4247">
        <v>15</v>
      </c>
      <c r="D4247" s="24">
        <f t="shared" ref="D4247:D4310" si="269">IF(C4247="","",IF($B$9="mph",C4247,ROUND(C4247*0.6214,0)))</f>
        <v>15</v>
      </c>
      <c r="E4247" s="26" t="str">
        <f t="shared" si="268"/>
        <v>Under</v>
      </c>
      <c r="F4247" s="26" t="str">
        <f t="shared" ref="F4247:F4310" si="270">IF(D4247="","",IF(D4247&gt;$B$10,"Over","Under"))</f>
        <v>Under</v>
      </c>
      <c r="G4247" s="26">
        <f t="shared" ref="G4247:G4310" si="271">HOUR(B4247)</f>
        <v>14</v>
      </c>
    </row>
    <row r="4248" spans="1:7" ht="15" x14ac:dyDescent="0.25">
      <c r="A4248" s="1">
        <v>44386</v>
      </c>
      <c r="B4248" s="2">
        <v>0.5901967592592593</v>
      </c>
      <c r="C4248">
        <v>13</v>
      </c>
      <c r="D4248" s="24">
        <f t="shared" si="269"/>
        <v>13</v>
      </c>
      <c r="E4248" s="26" t="str">
        <f t="shared" ref="E4248:E4311" si="272">IF(D4248="","",IF(D4248&gt;$B$11,"Over","Under"))</f>
        <v>Under</v>
      </c>
      <c r="F4248" s="26" t="str">
        <f t="shared" si="270"/>
        <v>Under</v>
      </c>
      <c r="G4248" s="26">
        <f t="shared" si="271"/>
        <v>14</v>
      </c>
    </row>
    <row r="4249" spans="1:7" ht="15" x14ac:dyDescent="0.25">
      <c r="A4249" s="1">
        <v>44386</v>
      </c>
      <c r="B4249" s="2">
        <v>0.59039351851851851</v>
      </c>
      <c r="C4249">
        <v>25</v>
      </c>
      <c r="D4249" s="24">
        <f t="shared" si="269"/>
        <v>25</v>
      </c>
      <c r="E4249" s="26" t="str">
        <f t="shared" si="272"/>
        <v>Over</v>
      </c>
      <c r="F4249" s="26" t="str">
        <f t="shared" si="270"/>
        <v>Over</v>
      </c>
      <c r="G4249" s="26">
        <f t="shared" si="271"/>
        <v>14</v>
      </c>
    </row>
    <row r="4250" spans="1:7" ht="15" x14ac:dyDescent="0.25">
      <c r="A4250" s="1">
        <v>44386</v>
      </c>
      <c r="B4250" s="2">
        <v>0.59174768518518517</v>
      </c>
      <c r="C4250">
        <v>26</v>
      </c>
      <c r="D4250" s="24">
        <f t="shared" si="269"/>
        <v>26</v>
      </c>
      <c r="E4250" s="26" t="str">
        <f t="shared" si="272"/>
        <v>Over</v>
      </c>
      <c r="F4250" s="26" t="str">
        <f t="shared" si="270"/>
        <v>Over</v>
      </c>
      <c r="G4250" s="26">
        <f t="shared" si="271"/>
        <v>14</v>
      </c>
    </row>
    <row r="4251" spans="1:7" ht="15" x14ac:dyDescent="0.25">
      <c r="A4251" s="1">
        <v>44386</v>
      </c>
      <c r="B4251" s="2">
        <v>0.59184027777777781</v>
      </c>
      <c r="C4251">
        <v>27</v>
      </c>
      <c r="D4251" s="24">
        <f t="shared" si="269"/>
        <v>27</v>
      </c>
      <c r="E4251" s="26" t="str">
        <f t="shared" si="272"/>
        <v>Over</v>
      </c>
      <c r="F4251" s="26" t="str">
        <f t="shared" si="270"/>
        <v>Over</v>
      </c>
      <c r="G4251" s="26">
        <f t="shared" si="271"/>
        <v>14</v>
      </c>
    </row>
    <row r="4252" spans="1:7" ht="15" x14ac:dyDescent="0.25">
      <c r="A4252" s="1">
        <v>44386</v>
      </c>
      <c r="B4252" s="2">
        <v>0.59325231481481489</v>
      </c>
      <c r="C4252">
        <v>13</v>
      </c>
      <c r="D4252" s="24">
        <f t="shared" si="269"/>
        <v>13</v>
      </c>
      <c r="E4252" s="26" t="str">
        <f t="shared" si="272"/>
        <v>Under</v>
      </c>
      <c r="F4252" s="26" t="str">
        <f t="shared" si="270"/>
        <v>Under</v>
      </c>
      <c r="G4252" s="26">
        <f t="shared" si="271"/>
        <v>14</v>
      </c>
    </row>
    <row r="4253" spans="1:7" ht="15" x14ac:dyDescent="0.25">
      <c r="A4253" s="1">
        <v>44386</v>
      </c>
      <c r="B4253" s="2">
        <v>0.59342592592592591</v>
      </c>
      <c r="C4253">
        <v>11</v>
      </c>
      <c r="D4253" s="24">
        <f t="shared" si="269"/>
        <v>11</v>
      </c>
      <c r="E4253" s="26" t="str">
        <f t="shared" si="272"/>
        <v>Under</v>
      </c>
      <c r="F4253" s="26" t="str">
        <f t="shared" si="270"/>
        <v>Under</v>
      </c>
      <c r="G4253" s="26">
        <f t="shared" si="271"/>
        <v>14</v>
      </c>
    </row>
    <row r="4254" spans="1:7" ht="15" x14ac:dyDescent="0.25">
      <c r="A4254" s="1">
        <v>44386</v>
      </c>
      <c r="B4254" s="2">
        <v>0.59429398148148149</v>
      </c>
      <c r="C4254">
        <v>18</v>
      </c>
      <c r="D4254" s="24">
        <f t="shared" si="269"/>
        <v>18</v>
      </c>
      <c r="E4254" s="26" t="str">
        <f t="shared" si="272"/>
        <v>Under</v>
      </c>
      <c r="F4254" s="26" t="str">
        <f t="shared" si="270"/>
        <v>Under</v>
      </c>
      <c r="G4254" s="26">
        <f t="shared" si="271"/>
        <v>14</v>
      </c>
    </row>
    <row r="4255" spans="1:7" ht="15" x14ac:dyDescent="0.25">
      <c r="A4255" s="1">
        <v>44386</v>
      </c>
      <c r="B4255" s="2">
        <v>0.59431712962962957</v>
      </c>
      <c r="C4255">
        <v>14</v>
      </c>
      <c r="D4255" s="24">
        <f t="shared" si="269"/>
        <v>14</v>
      </c>
      <c r="E4255" s="26" t="str">
        <f t="shared" si="272"/>
        <v>Under</v>
      </c>
      <c r="F4255" s="26" t="str">
        <f t="shared" si="270"/>
        <v>Under</v>
      </c>
      <c r="G4255" s="26">
        <f t="shared" si="271"/>
        <v>14</v>
      </c>
    </row>
    <row r="4256" spans="1:7" ht="15" x14ac:dyDescent="0.25">
      <c r="A4256" s="1">
        <v>44386</v>
      </c>
      <c r="B4256" s="2">
        <v>0.59461805555555558</v>
      </c>
      <c r="C4256">
        <v>16</v>
      </c>
      <c r="D4256" s="24">
        <f t="shared" si="269"/>
        <v>16</v>
      </c>
      <c r="E4256" s="26" t="str">
        <f t="shared" si="272"/>
        <v>Under</v>
      </c>
      <c r="F4256" s="26" t="str">
        <f t="shared" si="270"/>
        <v>Under</v>
      </c>
      <c r="G4256" s="26">
        <f t="shared" si="271"/>
        <v>14</v>
      </c>
    </row>
    <row r="4257" spans="1:7" ht="15" x14ac:dyDescent="0.25">
      <c r="A4257" s="1">
        <v>44386</v>
      </c>
      <c r="B4257" s="2">
        <v>0.5954976851851852</v>
      </c>
      <c r="C4257">
        <v>20</v>
      </c>
      <c r="D4257" s="24">
        <f t="shared" si="269"/>
        <v>20</v>
      </c>
      <c r="E4257" s="26" t="str">
        <f t="shared" si="272"/>
        <v>Under</v>
      </c>
      <c r="F4257" s="26" t="str">
        <f t="shared" si="270"/>
        <v>Under</v>
      </c>
      <c r="G4257" s="26">
        <f t="shared" si="271"/>
        <v>14</v>
      </c>
    </row>
    <row r="4258" spans="1:7" ht="15" x14ac:dyDescent="0.25">
      <c r="A4258" s="1">
        <v>44386</v>
      </c>
      <c r="B4258" s="2">
        <v>0.59568287037037038</v>
      </c>
      <c r="C4258">
        <v>15</v>
      </c>
      <c r="D4258" s="24">
        <f t="shared" si="269"/>
        <v>15</v>
      </c>
      <c r="E4258" s="26" t="str">
        <f t="shared" si="272"/>
        <v>Under</v>
      </c>
      <c r="F4258" s="26" t="str">
        <f t="shared" si="270"/>
        <v>Under</v>
      </c>
      <c r="G4258" s="26">
        <f t="shared" si="271"/>
        <v>14</v>
      </c>
    </row>
    <row r="4259" spans="1:7" ht="15" x14ac:dyDescent="0.25">
      <c r="A4259" s="1">
        <v>44386</v>
      </c>
      <c r="B4259" s="2">
        <v>0.5957175925925926</v>
      </c>
      <c r="C4259">
        <v>14</v>
      </c>
      <c r="D4259" s="24">
        <f t="shared" si="269"/>
        <v>14</v>
      </c>
      <c r="E4259" s="26" t="str">
        <f t="shared" si="272"/>
        <v>Under</v>
      </c>
      <c r="F4259" s="26" t="str">
        <f t="shared" si="270"/>
        <v>Under</v>
      </c>
      <c r="G4259" s="26">
        <f t="shared" si="271"/>
        <v>14</v>
      </c>
    </row>
    <row r="4260" spans="1:7" ht="15" x14ac:dyDescent="0.25">
      <c r="A4260" s="1">
        <v>44386</v>
      </c>
      <c r="B4260" s="2">
        <v>0.59575231481481483</v>
      </c>
      <c r="C4260">
        <v>18</v>
      </c>
      <c r="D4260" s="24">
        <f t="shared" si="269"/>
        <v>18</v>
      </c>
      <c r="E4260" s="26" t="str">
        <f t="shared" si="272"/>
        <v>Under</v>
      </c>
      <c r="F4260" s="26" t="str">
        <f t="shared" si="270"/>
        <v>Under</v>
      </c>
      <c r="G4260" s="26">
        <f t="shared" si="271"/>
        <v>14</v>
      </c>
    </row>
    <row r="4261" spans="1:7" ht="15" x14ac:dyDescent="0.25">
      <c r="A4261" s="1">
        <v>44386</v>
      </c>
      <c r="B4261" s="2">
        <v>0.59732638888888889</v>
      </c>
      <c r="C4261">
        <v>33</v>
      </c>
      <c r="D4261" s="24">
        <f t="shared" si="269"/>
        <v>33</v>
      </c>
      <c r="E4261" s="26" t="str">
        <f t="shared" si="272"/>
        <v>Over</v>
      </c>
      <c r="F4261" s="26" t="str">
        <f t="shared" si="270"/>
        <v>Over</v>
      </c>
      <c r="G4261" s="26">
        <f t="shared" si="271"/>
        <v>14</v>
      </c>
    </row>
    <row r="4262" spans="1:7" ht="15" x14ac:dyDescent="0.25">
      <c r="A4262" s="1">
        <v>44386</v>
      </c>
      <c r="B4262" s="2">
        <v>0.59785879629629635</v>
      </c>
      <c r="C4262">
        <v>11</v>
      </c>
      <c r="D4262" s="24">
        <f t="shared" si="269"/>
        <v>11</v>
      </c>
      <c r="E4262" s="26" t="str">
        <f t="shared" si="272"/>
        <v>Under</v>
      </c>
      <c r="F4262" s="26" t="str">
        <f t="shared" si="270"/>
        <v>Under</v>
      </c>
      <c r="G4262" s="26">
        <f t="shared" si="271"/>
        <v>14</v>
      </c>
    </row>
    <row r="4263" spans="1:7" ht="15" x14ac:dyDescent="0.25">
      <c r="A4263" s="1">
        <v>44386</v>
      </c>
      <c r="B4263" s="2">
        <v>0.5991319444444444</v>
      </c>
      <c r="C4263">
        <v>23</v>
      </c>
      <c r="D4263" s="24">
        <f t="shared" si="269"/>
        <v>23</v>
      </c>
      <c r="E4263" s="26" t="str">
        <f t="shared" si="272"/>
        <v>Under</v>
      </c>
      <c r="F4263" s="26" t="str">
        <f t="shared" si="270"/>
        <v>Over</v>
      </c>
      <c r="G4263" s="26">
        <f t="shared" si="271"/>
        <v>14</v>
      </c>
    </row>
    <row r="4264" spans="1:7" ht="15" x14ac:dyDescent="0.25">
      <c r="A4264" s="1">
        <v>44386</v>
      </c>
      <c r="B4264" s="2">
        <v>0.59936342592592595</v>
      </c>
      <c r="C4264">
        <v>10</v>
      </c>
      <c r="D4264" s="24">
        <f t="shared" si="269"/>
        <v>10</v>
      </c>
      <c r="E4264" s="26" t="str">
        <f t="shared" si="272"/>
        <v>Under</v>
      </c>
      <c r="F4264" s="26" t="str">
        <f t="shared" si="270"/>
        <v>Under</v>
      </c>
      <c r="G4264" s="26">
        <f t="shared" si="271"/>
        <v>14</v>
      </c>
    </row>
    <row r="4265" spans="1:7" ht="15" x14ac:dyDescent="0.25">
      <c r="A4265" s="1">
        <v>44386</v>
      </c>
      <c r="B4265" s="2">
        <v>0.60094907407407405</v>
      </c>
      <c r="C4265">
        <v>14</v>
      </c>
      <c r="D4265" s="24">
        <f t="shared" si="269"/>
        <v>14</v>
      </c>
      <c r="E4265" s="26" t="str">
        <f t="shared" si="272"/>
        <v>Under</v>
      </c>
      <c r="F4265" s="26" t="str">
        <f t="shared" si="270"/>
        <v>Under</v>
      </c>
      <c r="G4265" s="26">
        <f t="shared" si="271"/>
        <v>14</v>
      </c>
    </row>
    <row r="4266" spans="1:7" ht="15" x14ac:dyDescent="0.25">
      <c r="A4266" s="1">
        <v>44386</v>
      </c>
      <c r="B4266" s="2">
        <v>0.60099537037037043</v>
      </c>
      <c r="C4266">
        <v>11</v>
      </c>
      <c r="D4266" s="24">
        <f t="shared" si="269"/>
        <v>11</v>
      </c>
      <c r="E4266" s="26" t="str">
        <f t="shared" si="272"/>
        <v>Under</v>
      </c>
      <c r="F4266" s="26" t="str">
        <f t="shared" si="270"/>
        <v>Under</v>
      </c>
      <c r="G4266" s="26">
        <f t="shared" si="271"/>
        <v>14</v>
      </c>
    </row>
    <row r="4267" spans="1:7" ht="15" x14ac:dyDescent="0.25">
      <c r="A4267" s="1">
        <v>44386</v>
      </c>
      <c r="B4267" s="2">
        <v>0.60320601851851852</v>
      </c>
      <c r="C4267">
        <v>14</v>
      </c>
      <c r="D4267" s="24">
        <f t="shared" si="269"/>
        <v>14</v>
      </c>
      <c r="E4267" s="26" t="str">
        <f t="shared" si="272"/>
        <v>Under</v>
      </c>
      <c r="F4267" s="26" t="str">
        <f t="shared" si="270"/>
        <v>Under</v>
      </c>
      <c r="G4267" s="26">
        <f t="shared" si="271"/>
        <v>14</v>
      </c>
    </row>
    <row r="4268" spans="1:7" ht="15" x14ac:dyDescent="0.25">
      <c r="A4268" s="1">
        <v>44386</v>
      </c>
      <c r="B4268" s="2">
        <v>0.60427083333333331</v>
      </c>
      <c r="C4268">
        <v>12</v>
      </c>
      <c r="D4268" s="24">
        <f t="shared" si="269"/>
        <v>12</v>
      </c>
      <c r="E4268" s="26" t="str">
        <f t="shared" si="272"/>
        <v>Under</v>
      </c>
      <c r="F4268" s="26" t="str">
        <f t="shared" si="270"/>
        <v>Under</v>
      </c>
      <c r="G4268" s="26">
        <f t="shared" si="271"/>
        <v>14</v>
      </c>
    </row>
    <row r="4269" spans="1:7" ht="15" x14ac:dyDescent="0.25">
      <c r="A4269" s="1">
        <v>44386</v>
      </c>
      <c r="B4269" s="2">
        <v>0.60622685185185188</v>
      </c>
      <c r="C4269">
        <v>12</v>
      </c>
      <c r="D4269" s="24">
        <f t="shared" si="269"/>
        <v>12</v>
      </c>
      <c r="E4269" s="26" t="str">
        <f t="shared" si="272"/>
        <v>Under</v>
      </c>
      <c r="F4269" s="26" t="str">
        <f t="shared" si="270"/>
        <v>Under</v>
      </c>
      <c r="G4269" s="26">
        <f t="shared" si="271"/>
        <v>14</v>
      </c>
    </row>
    <row r="4270" spans="1:7" ht="15" x14ac:dyDescent="0.25">
      <c r="A4270" s="1">
        <v>44386</v>
      </c>
      <c r="B4270" s="2">
        <v>0.60758101851851853</v>
      </c>
      <c r="C4270">
        <v>18</v>
      </c>
      <c r="D4270" s="24">
        <f t="shared" si="269"/>
        <v>18</v>
      </c>
      <c r="E4270" s="26" t="str">
        <f t="shared" si="272"/>
        <v>Under</v>
      </c>
      <c r="F4270" s="26" t="str">
        <f t="shared" si="270"/>
        <v>Under</v>
      </c>
      <c r="G4270" s="26">
        <f t="shared" si="271"/>
        <v>14</v>
      </c>
    </row>
    <row r="4271" spans="1:7" ht="15" x14ac:dyDescent="0.25">
      <c r="A4271" s="1">
        <v>44386</v>
      </c>
      <c r="B4271" s="2">
        <v>0.60776620370370371</v>
      </c>
      <c r="C4271">
        <v>10</v>
      </c>
      <c r="D4271" s="24">
        <f t="shared" si="269"/>
        <v>10</v>
      </c>
      <c r="E4271" s="26" t="str">
        <f t="shared" si="272"/>
        <v>Under</v>
      </c>
      <c r="F4271" s="26" t="str">
        <f t="shared" si="270"/>
        <v>Under</v>
      </c>
      <c r="G4271" s="26">
        <f t="shared" si="271"/>
        <v>14</v>
      </c>
    </row>
    <row r="4272" spans="1:7" ht="15" x14ac:dyDescent="0.25">
      <c r="A4272" s="1">
        <v>44386</v>
      </c>
      <c r="B4272" s="2">
        <v>0.60806712962962961</v>
      </c>
      <c r="C4272">
        <v>17</v>
      </c>
      <c r="D4272" s="24">
        <f t="shared" si="269"/>
        <v>17</v>
      </c>
      <c r="E4272" s="26" t="str">
        <f t="shared" si="272"/>
        <v>Under</v>
      </c>
      <c r="F4272" s="26" t="str">
        <f t="shared" si="270"/>
        <v>Under</v>
      </c>
      <c r="G4272" s="26">
        <f t="shared" si="271"/>
        <v>14</v>
      </c>
    </row>
    <row r="4273" spans="1:7" ht="15" x14ac:dyDescent="0.25">
      <c r="A4273" s="1">
        <v>44386</v>
      </c>
      <c r="B4273" s="2">
        <v>0.60909722222222229</v>
      </c>
      <c r="C4273">
        <v>23</v>
      </c>
      <c r="D4273" s="24">
        <f t="shared" si="269"/>
        <v>23</v>
      </c>
      <c r="E4273" s="26" t="str">
        <f t="shared" si="272"/>
        <v>Under</v>
      </c>
      <c r="F4273" s="26" t="str">
        <f t="shared" si="270"/>
        <v>Over</v>
      </c>
      <c r="G4273" s="26">
        <f t="shared" si="271"/>
        <v>14</v>
      </c>
    </row>
    <row r="4274" spans="1:7" ht="15" x14ac:dyDescent="0.25">
      <c r="A4274" s="1">
        <v>44386</v>
      </c>
      <c r="B4274" s="2">
        <v>0.61077546296296303</v>
      </c>
      <c r="C4274">
        <v>21</v>
      </c>
      <c r="D4274" s="24">
        <f t="shared" si="269"/>
        <v>21</v>
      </c>
      <c r="E4274" s="26" t="str">
        <f t="shared" si="272"/>
        <v>Under</v>
      </c>
      <c r="F4274" s="26" t="str">
        <f t="shared" si="270"/>
        <v>Over</v>
      </c>
      <c r="G4274" s="26">
        <f t="shared" si="271"/>
        <v>14</v>
      </c>
    </row>
    <row r="4275" spans="1:7" ht="15" x14ac:dyDescent="0.25">
      <c r="A4275" s="1">
        <v>44386</v>
      </c>
      <c r="B4275" s="2">
        <v>0.61246527777777782</v>
      </c>
      <c r="C4275">
        <v>15</v>
      </c>
      <c r="D4275" s="24">
        <f t="shared" si="269"/>
        <v>15</v>
      </c>
      <c r="E4275" s="26" t="str">
        <f t="shared" si="272"/>
        <v>Under</v>
      </c>
      <c r="F4275" s="26" t="str">
        <f t="shared" si="270"/>
        <v>Under</v>
      </c>
      <c r="G4275" s="26">
        <f t="shared" si="271"/>
        <v>14</v>
      </c>
    </row>
    <row r="4276" spans="1:7" ht="15" x14ac:dyDescent="0.25">
      <c r="A4276" s="1">
        <v>44386</v>
      </c>
      <c r="B4276" s="2">
        <v>0.61247685185185186</v>
      </c>
      <c r="C4276">
        <v>14</v>
      </c>
      <c r="D4276" s="24">
        <f t="shared" si="269"/>
        <v>14</v>
      </c>
      <c r="E4276" s="26" t="str">
        <f t="shared" si="272"/>
        <v>Under</v>
      </c>
      <c r="F4276" s="26" t="str">
        <f t="shared" si="270"/>
        <v>Under</v>
      </c>
      <c r="G4276" s="26">
        <f t="shared" si="271"/>
        <v>14</v>
      </c>
    </row>
    <row r="4277" spans="1:7" ht="15" x14ac:dyDescent="0.25">
      <c r="A4277" s="1">
        <v>44386</v>
      </c>
      <c r="B4277" s="2">
        <v>0.61249999999999993</v>
      </c>
      <c r="C4277">
        <v>14</v>
      </c>
      <c r="D4277" s="24">
        <f t="shared" si="269"/>
        <v>14</v>
      </c>
      <c r="E4277" s="26" t="str">
        <f t="shared" si="272"/>
        <v>Under</v>
      </c>
      <c r="F4277" s="26" t="str">
        <f t="shared" si="270"/>
        <v>Under</v>
      </c>
      <c r="G4277" s="26">
        <f t="shared" si="271"/>
        <v>14</v>
      </c>
    </row>
    <row r="4278" spans="1:7" ht="15" x14ac:dyDescent="0.25">
      <c r="A4278" s="1">
        <v>44386</v>
      </c>
      <c r="B4278" s="2">
        <v>0.61263888888888884</v>
      </c>
      <c r="C4278">
        <v>15</v>
      </c>
      <c r="D4278" s="24">
        <f t="shared" si="269"/>
        <v>15</v>
      </c>
      <c r="E4278" s="26" t="str">
        <f t="shared" si="272"/>
        <v>Under</v>
      </c>
      <c r="F4278" s="26" t="str">
        <f t="shared" si="270"/>
        <v>Under</v>
      </c>
      <c r="G4278" s="26">
        <f t="shared" si="271"/>
        <v>14</v>
      </c>
    </row>
    <row r="4279" spans="1:7" ht="15" x14ac:dyDescent="0.25">
      <c r="A4279" s="1">
        <v>44386</v>
      </c>
      <c r="B4279" s="2">
        <v>0.61268518518518522</v>
      </c>
      <c r="C4279">
        <v>19</v>
      </c>
      <c r="D4279" s="24">
        <f t="shared" si="269"/>
        <v>19</v>
      </c>
      <c r="E4279" s="26" t="str">
        <f t="shared" si="272"/>
        <v>Under</v>
      </c>
      <c r="F4279" s="26" t="str">
        <f t="shared" si="270"/>
        <v>Under</v>
      </c>
      <c r="G4279" s="26">
        <f t="shared" si="271"/>
        <v>14</v>
      </c>
    </row>
    <row r="4280" spans="1:7" ht="15" x14ac:dyDescent="0.25">
      <c r="A4280" s="1">
        <v>44386</v>
      </c>
      <c r="B4280" s="2">
        <v>0.6138541666666667</v>
      </c>
      <c r="C4280">
        <v>20</v>
      </c>
      <c r="D4280" s="24">
        <f t="shared" si="269"/>
        <v>20</v>
      </c>
      <c r="E4280" s="26" t="str">
        <f t="shared" si="272"/>
        <v>Under</v>
      </c>
      <c r="F4280" s="26" t="str">
        <f t="shared" si="270"/>
        <v>Under</v>
      </c>
      <c r="G4280" s="26">
        <f t="shared" si="271"/>
        <v>14</v>
      </c>
    </row>
    <row r="4281" spans="1:7" ht="15" x14ac:dyDescent="0.25">
      <c r="A4281" s="1">
        <v>44386</v>
      </c>
      <c r="B4281" s="2">
        <v>0.6138541666666667</v>
      </c>
      <c r="C4281">
        <v>20</v>
      </c>
      <c r="D4281" s="24">
        <f t="shared" si="269"/>
        <v>20</v>
      </c>
      <c r="E4281" s="26" t="str">
        <f t="shared" si="272"/>
        <v>Under</v>
      </c>
      <c r="F4281" s="26" t="str">
        <f t="shared" si="270"/>
        <v>Under</v>
      </c>
      <c r="G4281" s="26">
        <f t="shared" si="271"/>
        <v>14</v>
      </c>
    </row>
    <row r="4282" spans="1:7" ht="15" x14ac:dyDescent="0.25">
      <c r="A4282" s="1">
        <v>44386</v>
      </c>
      <c r="B4282" s="2">
        <v>0.61401620370370369</v>
      </c>
      <c r="C4282">
        <v>11</v>
      </c>
      <c r="D4282" s="24">
        <f t="shared" si="269"/>
        <v>11</v>
      </c>
      <c r="E4282" s="26" t="str">
        <f t="shared" si="272"/>
        <v>Under</v>
      </c>
      <c r="F4282" s="26" t="str">
        <f t="shared" si="270"/>
        <v>Under</v>
      </c>
      <c r="G4282" s="26">
        <f t="shared" si="271"/>
        <v>14</v>
      </c>
    </row>
    <row r="4283" spans="1:7" ht="15" x14ac:dyDescent="0.25">
      <c r="A4283" s="1">
        <v>44386</v>
      </c>
      <c r="B4283" s="2">
        <v>0.61471064814814813</v>
      </c>
      <c r="C4283">
        <v>16</v>
      </c>
      <c r="D4283" s="24">
        <f t="shared" si="269"/>
        <v>16</v>
      </c>
      <c r="E4283" s="26" t="str">
        <f t="shared" si="272"/>
        <v>Under</v>
      </c>
      <c r="F4283" s="26" t="str">
        <f t="shared" si="270"/>
        <v>Under</v>
      </c>
      <c r="G4283" s="26">
        <f t="shared" si="271"/>
        <v>14</v>
      </c>
    </row>
    <row r="4284" spans="1:7" ht="15" x14ac:dyDescent="0.25">
      <c r="A4284" s="1">
        <v>44386</v>
      </c>
      <c r="B4284" s="2">
        <v>0.61473379629629632</v>
      </c>
      <c r="C4284">
        <v>16</v>
      </c>
      <c r="D4284" s="24">
        <f t="shared" si="269"/>
        <v>16</v>
      </c>
      <c r="E4284" s="26" t="str">
        <f t="shared" si="272"/>
        <v>Under</v>
      </c>
      <c r="F4284" s="26" t="str">
        <f t="shared" si="270"/>
        <v>Under</v>
      </c>
      <c r="G4284" s="26">
        <f t="shared" si="271"/>
        <v>14</v>
      </c>
    </row>
    <row r="4285" spans="1:7" ht="15" x14ac:dyDescent="0.25">
      <c r="A4285" s="1">
        <v>44386</v>
      </c>
      <c r="B4285" s="2">
        <v>0.61728009259259264</v>
      </c>
      <c r="C4285">
        <v>19</v>
      </c>
      <c r="D4285" s="24">
        <f t="shared" si="269"/>
        <v>19</v>
      </c>
      <c r="E4285" s="26" t="str">
        <f t="shared" si="272"/>
        <v>Under</v>
      </c>
      <c r="F4285" s="26" t="str">
        <f t="shared" si="270"/>
        <v>Under</v>
      </c>
      <c r="G4285" s="26">
        <f t="shared" si="271"/>
        <v>14</v>
      </c>
    </row>
    <row r="4286" spans="1:7" ht="15" x14ac:dyDescent="0.25">
      <c r="A4286" s="1">
        <v>44386</v>
      </c>
      <c r="B4286" s="2">
        <v>0.61935185185185182</v>
      </c>
      <c r="C4286">
        <v>20</v>
      </c>
      <c r="D4286" s="24">
        <f t="shared" si="269"/>
        <v>20</v>
      </c>
      <c r="E4286" s="26" t="str">
        <f t="shared" si="272"/>
        <v>Under</v>
      </c>
      <c r="F4286" s="26" t="str">
        <f t="shared" si="270"/>
        <v>Under</v>
      </c>
      <c r="G4286" s="26">
        <f t="shared" si="271"/>
        <v>14</v>
      </c>
    </row>
    <row r="4287" spans="1:7" ht="15" x14ac:dyDescent="0.25">
      <c r="A4287" s="1">
        <v>44386</v>
      </c>
      <c r="B4287" s="2">
        <v>0.61936342592592586</v>
      </c>
      <c r="C4287">
        <v>18</v>
      </c>
      <c r="D4287" s="24">
        <f t="shared" si="269"/>
        <v>18</v>
      </c>
      <c r="E4287" s="26" t="str">
        <f t="shared" si="272"/>
        <v>Under</v>
      </c>
      <c r="F4287" s="26" t="str">
        <f t="shared" si="270"/>
        <v>Under</v>
      </c>
      <c r="G4287" s="26">
        <f t="shared" si="271"/>
        <v>14</v>
      </c>
    </row>
    <row r="4288" spans="1:7" ht="15" x14ac:dyDescent="0.25">
      <c r="A4288" s="1">
        <v>44386</v>
      </c>
      <c r="B4288" s="2">
        <v>0.61951388888888892</v>
      </c>
      <c r="C4288">
        <v>16</v>
      </c>
      <c r="D4288" s="24">
        <f t="shared" si="269"/>
        <v>16</v>
      </c>
      <c r="E4288" s="26" t="str">
        <f t="shared" si="272"/>
        <v>Under</v>
      </c>
      <c r="F4288" s="26" t="str">
        <f t="shared" si="270"/>
        <v>Under</v>
      </c>
      <c r="G4288" s="26">
        <f t="shared" si="271"/>
        <v>14</v>
      </c>
    </row>
    <row r="4289" spans="1:7" ht="15" x14ac:dyDescent="0.25">
      <c r="A4289" s="1">
        <v>44386</v>
      </c>
      <c r="B4289" s="2">
        <v>0.62199074074074068</v>
      </c>
      <c r="C4289">
        <v>21</v>
      </c>
      <c r="D4289" s="24">
        <f t="shared" si="269"/>
        <v>21</v>
      </c>
      <c r="E4289" s="26" t="str">
        <f t="shared" si="272"/>
        <v>Under</v>
      </c>
      <c r="F4289" s="26" t="str">
        <f t="shared" si="270"/>
        <v>Over</v>
      </c>
      <c r="G4289" s="26">
        <f t="shared" si="271"/>
        <v>14</v>
      </c>
    </row>
    <row r="4290" spans="1:7" ht="15" x14ac:dyDescent="0.25">
      <c r="A4290" s="1">
        <v>44386</v>
      </c>
      <c r="B4290" s="2">
        <v>0.62241898148148145</v>
      </c>
      <c r="C4290">
        <v>18</v>
      </c>
      <c r="D4290" s="24">
        <f t="shared" si="269"/>
        <v>18</v>
      </c>
      <c r="E4290" s="26" t="str">
        <f t="shared" si="272"/>
        <v>Under</v>
      </c>
      <c r="F4290" s="26" t="str">
        <f t="shared" si="270"/>
        <v>Under</v>
      </c>
      <c r="G4290" s="26">
        <f t="shared" si="271"/>
        <v>14</v>
      </c>
    </row>
    <row r="4291" spans="1:7" ht="15" x14ac:dyDescent="0.25">
      <c r="A4291" s="1">
        <v>44386</v>
      </c>
      <c r="B4291" s="2">
        <v>0.62265046296296289</v>
      </c>
      <c r="C4291">
        <v>14</v>
      </c>
      <c r="D4291" s="24">
        <f t="shared" si="269"/>
        <v>14</v>
      </c>
      <c r="E4291" s="26" t="str">
        <f t="shared" si="272"/>
        <v>Under</v>
      </c>
      <c r="F4291" s="26" t="str">
        <f t="shared" si="270"/>
        <v>Under</v>
      </c>
      <c r="G4291" s="26">
        <f t="shared" si="271"/>
        <v>14</v>
      </c>
    </row>
    <row r="4292" spans="1:7" ht="15" x14ac:dyDescent="0.25">
      <c r="A4292" s="1">
        <v>44386</v>
      </c>
      <c r="B4292" s="2">
        <v>0.62277777777777776</v>
      </c>
      <c r="C4292">
        <v>16</v>
      </c>
      <c r="D4292" s="24">
        <f t="shared" si="269"/>
        <v>16</v>
      </c>
      <c r="E4292" s="26" t="str">
        <f t="shared" si="272"/>
        <v>Under</v>
      </c>
      <c r="F4292" s="26" t="str">
        <f t="shared" si="270"/>
        <v>Under</v>
      </c>
      <c r="G4292" s="26">
        <f t="shared" si="271"/>
        <v>14</v>
      </c>
    </row>
    <row r="4293" spans="1:7" ht="15" x14ac:dyDescent="0.25">
      <c r="A4293" s="1">
        <v>44386</v>
      </c>
      <c r="B4293" s="2">
        <v>0.62311342592592589</v>
      </c>
      <c r="C4293">
        <v>15</v>
      </c>
      <c r="D4293" s="24">
        <f t="shared" si="269"/>
        <v>15</v>
      </c>
      <c r="E4293" s="26" t="str">
        <f t="shared" si="272"/>
        <v>Under</v>
      </c>
      <c r="F4293" s="26" t="str">
        <f t="shared" si="270"/>
        <v>Under</v>
      </c>
      <c r="G4293" s="26">
        <f t="shared" si="271"/>
        <v>14</v>
      </c>
    </row>
    <row r="4294" spans="1:7" ht="15" x14ac:dyDescent="0.25">
      <c r="A4294" s="1">
        <v>44386</v>
      </c>
      <c r="B4294" s="2">
        <v>0.62346064814814817</v>
      </c>
      <c r="C4294">
        <v>27</v>
      </c>
      <c r="D4294" s="24">
        <f t="shared" si="269"/>
        <v>27</v>
      </c>
      <c r="E4294" s="26" t="str">
        <f t="shared" si="272"/>
        <v>Over</v>
      </c>
      <c r="F4294" s="26" t="str">
        <f t="shared" si="270"/>
        <v>Over</v>
      </c>
      <c r="G4294" s="26">
        <f t="shared" si="271"/>
        <v>14</v>
      </c>
    </row>
    <row r="4295" spans="1:7" ht="15" x14ac:dyDescent="0.25">
      <c r="A4295" s="1">
        <v>44386</v>
      </c>
      <c r="B4295" s="2">
        <v>0.62347222222222221</v>
      </c>
      <c r="C4295">
        <v>26</v>
      </c>
      <c r="D4295" s="24">
        <f t="shared" si="269"/>
        <v>26</v>
      </c>
      <c r="E4295" s="26" t="str">
        <f t="shared" si="272"/>
        <v>Over</v>
      </c>
      <c r="F4295" s="26" t="str">
        <f t="shared" si="270"/>
        <v>Over</v>
      </c>
      <c r="G4295" s="26">
        <f t="shared" si="271"/>
        <v>14</v>
      </c>
    </row>
    <row r="4296" spans="1:7" ht="15" x14ac:dyDescent="0.25">
      <c r="A4296" s="1">
        <v>44386</v>
      </c>
      <c r="B4296" s="2">
        <v>0.62396990740740743</v>
      </c>
      <c r="C4296">
        <v>27</v>
      </c>
      <c r="D4296" s="24">
        <f t="shared" si="269"/>
        <v>27</v>
      </c>
      <c r="E4296" s="26" t="str">
        <f t="shared" si="272"/>
        <v>Over</v>
      </c>
      <c r="F4296" s="26" t="str">
        <f t="shared" si="270"/>
        <v>Over</v>
      </c>
      <c r="G4296" s="26">
        <f t="shared" si="271"/>
        <v>14</v>
      </c>
    </row>
    <row r="4297" spans="1:7" ht="15" x14ac:dyDescent="0.25">
      <c r="A4297" s="1">
        <v>44386</v>
      </c>
      <c r="B4297" s="2">
        <v>0.6257638888888889</v>
      </c>
      <c r="C4297">
        <v>18</v>
      </c>
      <c r="D4297" s="24">
        <f t="shared" si="269"/>
        <v>18</v>
      </c>
      <c r="E4297" s="26" t="str">
        <f t="shared" si="272"/>
        <v>Under</v>
      </c>
      <c r="F4297" s="26" t="str">
        <f t="shared" si="270"/>
        <v>Under</v>
      </c>
      <c r="G4297" s="26">
        <f t="shared" si="271"/>
        <v>15</v>
      </c>
    </row>
    <row r="4298" spans="1:7" ht="15" x14ac:dyDescent="0.25">
      <c r="A4298" s="1">
        <v>44386</v>
      </c>
      <c r="B4298" s="2">
        <v>0.62635416666666666</v>
      </c>
      <c r="C4298">
        <v>14</v>
      </c>
      <c r="D4298" s="24">
        <f t="shared" si="269"/>
        <v>14</v>
      </c>
      <c r="E4298" s="26" t="str">
        <f t="shared" si="272"/>
        <v>Under</v>
      </c>
      <c r="F4298" s="26" t="str">
        <f t="shared" si="270"/>
        <v>Under</v>
      </c>
      <c r="G4298" s="26">
        <f t="shared" si="271"/>
        <v>15</v>
      </c>
    </row>
    <row r="4299" spans="1:7" ht="15" x14ac:dyDescent="0.25">
      <c r="A4299" s="1">
        <v>44386</v>
      </c>
      <c r="B4299" s="2">
        <v>0.62685185185185188</v>
      </c>
      <c r="C4299">
        <v>14</v>
      </c>
      <c r="D4299" s="24">
        <f t="shared" si="269"/>
        <v>14</v>
      </c>
      <c r="E4299" s="26" t="str">
        <f t="shared" si="272"/>
        <v>Under</v>
      </c>
      <c r="F4299" s="26" t="str">
        <f t="shared" si="270"/>
        <v>Under</v>
      </c>
      <c r="G4299" s="26">
        <f t="shared" si="271"/>
        <v>15</v>
      </c>
    </row>
    <row r="4300" spans="1:7" ht="15" x14ac:dyDescent="0.25">
      <c r="A4300" s="1">
        <v>44386</v>
      </c>
      <c r="B4300" s="2">
        <v>0.6270486111111111</v>
      </c>
      <c r="C4300">
        <v>11</v>
      </c>
      <c r="D4300" s="24">
        <f t="shared" si="269"/>
        <v>11</v>
      </c>
      <c r="E4300" s="26" t="str">
        <f t="shared" si="272"/>
        <v>Under</v>
      </c>
      <c r="F4300" s="26" t="str">
        <f t="shared" si="270"/>
        <v>Under</v>
      </c>
      <c r="G4300" s="26">
        <f t="shared" si="271"/>
        <v>15</v>
      </c>
    </row>
    <row r="4301" spans="1:7" ht="15" x14ac:dyDescent="0.25">
      <c r="A4301" s="1">
        <v>44386</v>
      </c>
      <c r="B4301" s="2">
        <v>0.62711805555555555</v>
      </c>
      <c r="C4301">
        <v>12</v>
      </c>
      <c r="D4301" s="24">
        <f t="shared" si="269"/>
        <v>12</v>
      </c>
      <c r="E4301" s="26" t="str">
        <f t="shared" si="272"/>
        <v>Under</v>
      </c>
      <c r="F4301" s="26" t="str">
        <f t="shared" si="270"/>
        <v>Under</v>
      </c>
      <c r="G4301" s="26">
        <f t="shared" si="271"/>
        <v>15</v>
      </c>
    </row>
    <row r="4302" spans="1:7" ht="15" x14ac:dyDescent="0.25">
      <c r="A4302" s="1">
        <v>44386</v>
      </c>
      <c r="B4302" s="2">
        <v>0.62905092592592593</v>
      </c>
      <c r="C4302">
        <v>13</v>
      </c>
      <c r="D4302" s="24">
        <f t="shared" si="269"/>
        <v>13</v>
      </c>
      <c r="E4302" s="26" t="str">
        <f t="shared" si="272"/>
        <v>Under</v>
      </c>
      <c r="F4302" s="26" t="str">
        <f t="shared" si="270"/>
        <v>Under</v>
      </c>
      <c r="G4302" s="26">
        <f t="shared" si="271"/>
        <v>15</v>
      </c>
    </row>
    <row r="4303" spans="1:7" ht="15" x14ac:dyDescent="0.25">
      <c r="A4303" s="1">
        <v>44386</v>
      </c>
      <c r="B4303" s="2">
        <v>0.62929398148148141</v>
      </c>
      <c r="C4303">
        <v>13</v>
      </c>
      <c r="D4303" s="24">
        <f t="shared" si="269"/>
        <v>13</v>
      </c>
      <c r="E4303" s="26" t="str">
        <f t="shared" si="272"/>
        <v>Under</v>
      </c>
      <c r="F4303" s="26" t="str">
        <f t="shared" si="270"/>
        <v>Under</v>
      </c>
      <c r="G4303" s="26">
        <f t="shared" si="271"/>
        <v>15</v>
      </c>
    </row>
    <row r="4304" spans="1:7" ht="15" x14ac:dyDescent="0.25">
      <c r="A4304" s="1">
        <v>44386</v>
      </c>
      <c r="B4304" s="2">
        <v>0.63223379629629628</v>
      </c>
      <c r="C4304">
        <v>14</v>
      </c>
      <c r="D4304" s="24">
        <f t="shared" si="269"/>
        <v>14</v>
      </c>
      <c r="E4304" s="26" t="str">
        <f t="shared" si="272"/>
        <v>Under</v>
      </c>
      <c r="F4304" s="26" t="str">
        <f t="shared" si="270"/>
        <v>Under</v>
      </c>
      <c r="G4304" s="26">
        <f t="shared" si="271"/>
        <v>15</v>
      </c>
    </row>
    <row r="4305" spans="1:7" ht="15" x14ac:dyDescent="0.25">
      <c r="A4305" s="1">
        <v>44386</v>
      </c>
      <c r="B4305" s="2">
        <v>0.63274305555555554</v>
      </c>
      <c r="C4305">
        <v>13</v>
      </c>
      <c r="D4305" s="24">
        <f t="shared" si="269"/>
        <v>13</v>
      </c>
      <c r="E4305" s="26" t="str">
        <f t="shared" si="272"/>
        <v>Under</v>
      </c>
      <c r="F4305" s="26" t="str">
        <f t="shared" si="270"/>
        <v>Under</v>
      </c>
      <c r="G4305" s="26">
        <f t="shared" si="271"/>
        <v>15</v>
      </c>
    </row>
    <row r="4306" spans="1:7" ht="15" x14ac:dyDescent="0.25">
      <c r="A4306" s="1">
        <v>44386</v>
      </c>
      <c r="B4306" s="2">
        <v>0.63341435185185191</v>
      </c>
      <c r="C4306">
        <v>16</v>
      </c>
      <c r="D4306" s="24">
        <f t="shared" si="269"/>
        <v>16</v>
      </c>
      <c r="E4306" s="26" t="str">
        <f t="shared" si="272"/>
        <v>Under</v>
      </c>
      <c r="F4306" s="26" t="str">
        <f t="shared" si="270"/>
        <v>Under</v>
      </c>
      <c r="G4306" s="26">
        <f t="shared" si="271"/>
        <v>15</v>
      </c>
    </row>
    <row r="4307" spans="1:7" ht="15" x14ac:dyDescent="0.25">
      <c r="A4307" s="1">
        <v>44386</v>
      </c>
      <c r="B4307" s="2">
        <v>0.63380787037037034</v>
      </c>
      <c r="C4307">
        <v>9</v>
      </c>
      <c r="D4307" s="24">
        <f t="shared" si="269"/>
        <v>9</v>
      </c>
      <c r="E4307" s="26" t="str">
        <f t="shared" si="272"/>
        <v>Under</v>
      </c>
      <c r="F4307" s="26" t="str">
        <f t="shared" si="270"/>
        <v>Under</v>
      </c>
      <c r="G4307" s="26">
        <f t="shared" si="271"/>
        <v>15</v>
      </c>
    </row>
    <row r="4308" spans="1:7" ht="15" x14ac:dyDescent="0.25">
      <c r="A4308" s="1">
        <v>44386</v>
      </c>
      <c r="B4308" s="2">
        <v>0.63383101851851853</v>
      </c>
      <c r="C4308">
        <v>14</v>
      </c>
      <c r="D4308" s="24">
        <f t="shared" si="269"/>
        <v>14</v>
      </c>
      <c r="E4308" s="26" t="str">
        <f t="shared" si="272"/>
        <v>Under</v>
      </c>
      <c r="F4308" s="26" t="str">
        <f t="shared" si="270"/>
        <v>Under</v>
      </c>
      <c r="G4308" s="26">
        <f t="shared" si="271"/>
        <v>15</v>
      </c>
    </row>
    <row r="4309" spans="1:7" ht="15" x14ac:dyDescent="0.25">
      <c r="A4309" s="1">
        <v>44386</v>
      </c>
      <c r="B4309" s="2">
        <v>0.63438657407407406</v>
      </c>
      <c r="C4309">
        <v>16</v>
      </c>
      <c r="D4309" s="24">
        <f t="shared" si="269"/>
        <v>16</v>
      </c>
      <c r="E4309" s="26" t="str">
        <f t="shared" si="272"/>
        <v>Under</v>
      </c>
      <c r="F4309" s="26" t="str">
        <f t="shared" si="270"/>
        <v>Under</v>
      </c>
      <c r="G4309" s="26">
        <f t="shared" si="271"/>
        <v>15</v>
      </c>
    </row>
    <row r="4310" spans="1:7" ht="15" x14ac:dyDescent="0.25">
      <c r="A4310" s="1">
        <v>44386</v>
      </c>
      <c r="B4310" s="2">
        <v>0.63468749999999996</v>
      </c>
      <c r="C4310">
        <v>15</v>
      </c>
      <c r="D4310" s="24">
        <f t="shared" si="269"/>
        <v>15</v>
      </c>
      <c r="E4310" s="26" t="str">
        <f t="shared" si="272"/>
        <v>Under</v>
      </c>
      <c r="F4310" s="26" t="str">
        <f t="shared" si="270"/>
        <v>Under</v>
      </c>
      <c r="G4310" s="26">
        <f t="shared" si="271"/>
        <v>15</v>
      </c>
    </row>
    <row r="4311" spans="1:7" ht="15" x14ac:dyDescent="0.25">
      <c r="A4311" s="1">
        <v>44386</v>
      </c>
      <c r="B4311" s="2">
        <v>0.63569444444444445</v>
      </c>
      <c r="C4311">
        <v>15</v>
      </c>
      <c r="D4311" s="24">
        <f t="shared" ref="D4311:D4374" si="273">IF(C4311="","",IF($B$9="mph",C4311,ROUND(C4311*0.6214,0)))</f>
        <v>15</v>
      </c>
      <c r="E4311" s="26" t="str">
        <f t="shared" si="272"/>
        <v>Under</v>
      </c>
      <c r="F4311" s="26" t="str">
        <f t="shared" ref="F4311:F4374" si="274">IF(D4311="","",IF(D4311&gt;$B$10,"Over","Under"))</f>
        <v>Under</v>
      </c>
      <c r="G4311" s="26">
        <f t="shared" ref="G4311:G4374" si="275">HOUR(B4311)</f>
        <v>15</v>
      </c>
    </row>
    <row r="4312" spans="1:7" ht="15" x14ac:dyDescent="0.25">
      <c r="A4312" s="1">
        <v>44386</v>
      </c>
      <c r="B4312" s="2">
        <v>0.63628472222222221</v>
      </c>
      <c r="C4312">
        <v>14</v>
      </c>
      <c r="D4312" s="24">
        <f t="shared" si="273"/>
        <v>14</v>
      </c>
      <c r="E4312" s="26" t="str">
        <f t="shared" ref="E4312:E4375" si="276">IF(D4312="","",IF(D4312&gt;$B$11,"Over","Under"))</f>
        <v>Under</v>
      </c>
      <c r="F4312" s="26" t="str">
        <f t="shared" si="274"/>
        <v>Under</v>
      </c>
      <c r="G4312" s="26">
        <f t="shared" si="275"/>
        <v>15</v>
      </c>
    </row>
    <row r="4313" spans="1:7" ht="15" x14ac:dyDescent="0.25">
      <c r="A4313" s="1">
        <v>44386</v>
      </c>
      <c r="B4313" s="2">
        <v>0.63730324074074074</v>
      </c>
      <c r="C4313">
        <v>12</v>
      </c>
      <c r="D4313" s="24">
        <f t="shared" si="273"/>
        <v>12</v>
      </c>
      <c r="E4313" s="26" t="str">
        <f t="shared" si="276"/>
        <v>Under</v>
      </c>
      <c r="F4313" s="26" t="str">
        <f t="shared" si="274"/>
        <v>Under</v>
      </c>
      <c r="G4313" s="26">
        <f t="shared" si="275"/>
        <v>15</v>
      </c>
    </row>
    <row r="4314" spans="1:7" ht="15" x14ac:dyDescent="0.25">
      <c r="A4314" s="1">
        <v>44386</v>
      </c>
      <c r="B4314" s="2">
        <v>0.63743055555555561</v>
      </c>
      <c r="C4314">
        <v>14</v>
      </c>
      <c r="D4314" s="24">
        <f t="shared" si="273"/>
        <v>14</v>
      </c>
      <c r="E4314" s="26" t="str">
        <f t="shared" si="276"/>
        <v>Under</v>
      </c>
      <c r="F4314" s="26" t="str">
        <f t="shared" si="274"/>
        <v>Under</v>
      </c>
      <c r="G4314" s="26">
        <f t="shared" si="275"/>
        <v>15</v>
      </c>
    </row>
    <row r="4315" spans="1:7" ht="15" x14ac:dyDescent="0.25">
      <c r="A4315" s="1">
        <v>44386</v>
      </c>
      <c r="B4315" s="2">
        <v>0.63768518518518513</v>
      </c>
      <c r="C4315">
        <v>17</v>
      </c>
      <c r="D4315" s="24">
        <f t="shared" si="273"/>
        <v>17</v>
      </c>
      <c r="E4315" s="26" t="str">
        <f t="shared" si="276"/>
        <v>Under</v>
      </c>
      <c r="F4315" s="26" t="str">
        <f t="shared" si="274"/>
        <v>Under</v>
      </c>
      <c r="G4315" s="26">
        <f t="shared" si="275"/>
        <v>15</v>
      </c>
    </row>
    <row r="4316" spans="1:7" ht="15" x14ac:dyDescent="0.25">
      <c r="A4316" s="1">
        <v>44386</v>
      </c>
      <c r="B4316" s="2">
        <v>0.63846064814814818</v>
      </c>
      <c r="C4316">
        <v>13</v>
      </c>
      <c r="D4316" s="24">
        <f t="shared" si="273"/>
        <v>13</v>
      </c>
      <c r="E4316" s="26" t="str">
        <f t="shared" si="276"/>
        <v>Under</v>
      </c>
      <c r="F4316" s="26" t="str">
        <f t="shared" si="274"/>
        <v>Under</v>
      </c>
      <c r="G4316" s="26">
        <f t="shared" si="275"/>
        <v>15</v>
      </c>
    </row>
    <row r="4317" spans="1:7" ht="15" x14ac:dyDescent="0.25">
      <c r="A4317" s="1">
        <v>44386</v>
      </c>
      <c r="B4317" s="2">
        <v>0.64050925925925928</v>
      </c>
      <c r="C4317">
        <v>27</v>
      </c>
      <c r="D4317" s="24">
        <f t="shared" si="273"/>
        <v>27</v>
      </c>
      <c r="E4317" s="26" t="str">
        <f t="shared" si="276"/>
        <v>Over</v>
      </c>
      <c r="F4317" s="26" t="str">
        <f t="shared" si="274"/>
        <v>Over</v>
      </c>
      <c r="G4317" s="26">
        <f t="shared" si="275"/>
        <v>15</v>
      </c>
    </row>
    <row r="4318" spans="1:7" ht="15" x14ac:dyDescent="0.25">
      <c r="A4318" s="1">
        <v>44386</v>
      </c>
      <c r="B4318" s="2">
        <v>0.64052083333333332</v>
      </c>
      <c r="C4318">
        <v>27</v>
      </c>
      <c r="D4318" s="24">
        <f t="shared" si="273"/>
        <v>27</v>
      </c>
      <c r="E4318" s="26" t="str">
        <f t="shared" si="276"/>
        <v>Over</v>
      </c>
      <c r="F4318" s="26" t="str">
        <f t="shared" si="274"/>
        <v>Over</v>
      </c>
      <c r="G4318" s="26">
        <f t="shared" si="275"/>
        <v>15</v>
      </c>
    </row>
    <row r="4319" spans="1:7" ht="15" x14ac:dyDescent="0.25">
      <c r="A4319" s="1">
        <v>44386</v>
      </c>
      <c r="B4319" s="2">
        <v>0.64098379629629632</v>
      </c>
      <c r="C4319">
        <v>11</v>
      </c>
      <c r="D4319" s="24">
        <f t="shared" si="273"/>
        <v>11</v>
      </c>
      <c r="E4319" s="26" t="str">
        <f t="shared" si="276"/>
        <v>Under</v>
      </c>
      <c r="F4319" s="26" t="str">
        <f t="shared" si="274"/>
        <v>Under</v>
      </c>
      <c r="G4319" s="26">
        <f t="shared" si="275"/>
        <v>15</v>
      </c>
    </row>
    <row r="4320" spans="1:7" ht="15" x14ac:dyDescent="0.25">
      <c r="A4320" s="1">
        <v>44386</v>
      </c>
      <c r="B4320" s="2">
        <v>0.64104166666666662</v>
      </c>
      <c r="C4320">
        <v>14</v>
      </c>
      <c r="D4320" s="24">
        <f t="shared" si="273"/>
        <v>14</v>
      </c>
      <c r="E4320" s="26" t="str">
        <f t="shared" si="276"/>
        <v>Under</v>
      </c>
      <c r="F4320" s="26" t="str">
        <f t="shared" si="274"/>
        <v>Under</v>
      </c>
      <c r="G4320" s="26">
        <f t="shared" si="275"/>
        <v>15</v>
      </c>
    </row>
    <row r="4321" spans="1:7" ht="15" x14ac:dyDescent="0.25">
      <c r="A4321" s="1">
        <v>44386</v>
      </c>
      <c r="B4321" s="2">
        <v>0.64280092592592586</v>
      </c>
      <c r="C4321">
        <v>16</v>
      </c>
      <c r="D4321" s="24">
        <f t="shared" si="273"/>
        <v>16</v>
      </c>
      <c r="E4321" s="26" t="str">
        <f t="shared" si="276"/>
        <v>Under</v>
      </c>
      <c r="F4321" s="26" t="str">
        <f t="shared" si="274"/>
        <v>Under</v>
      </c>
      <c r="G4321" s="26">
        <f t="shared" si="275"/>
        <v>15</v>
      </c>
    </row>
    <row r="4322" spans="1:7" ht="15" x14ac:dyDescent="0.25">
      <c r="A4322" s="1">
        <v>44386</v>
      </c>
      <c r="B4322" s="2">
        <v>0.64333333333333331</v>
      </c>
      <c r="C4322">
        <v>20</v>
      </c>
      <c r="D4322" s="24">
        <f t="shared" si="273"/>
        <v>20</v>
      </c>
      <c r="E4322" s="26" t="str">
        <f t="shared" si="276"/>
        <v>Under</v>
      </c>
      <c r="F4322" s="26" t="str">
        <f t="shared" si="274"/>
        <v>Under</v>
      </c>
      <c r="G4322" s="26">
        <f t="shared" si="275"/>
        <v>15</v>
      </c>
    </row>
    <row r="4323" spans="1:7" ht="15" x14ac:dyDescent="0.25">
      <c r="A4323" s="1">
        <v>44386</v>
      </c>
      <c r="B4323" s="2">
        <v>0.64334490740740746</v>
      </c>
      <c r="C4323">
        <v>17</v>
      </c>
      <c r="D4323" s="24">
        <f t="shared" si="273"/>
        <v>17</v>
      </c>
      <c r="E4323" s="26" t="str">
        <f t="shared" si="276"/>
        <v>Under</v>
      </c>
      <c r="F4323" s="26" t="str">
        <f t="shared" si="274"/>
        <v>Under</v>
      </c>
      <c r="G4323" s="26">
        <f t="shared" si="275"/>
        <v>15</v>
      </c>
    </row>
    <row r="4324" spans="1:7" ht="15" x14ac:dyDescent="0.25">
      <c r="A4324" s="1">
        <v>44386</v>
      </c>
      <c r="B4324" s="2">
        <v>0.64456018518518521</v>
      </c>
      <c r="C4324">
        <v>10</v>
      </c>
      <c r="D4324" s="24">
        <f t="shared" si="273"/>
        <v>10</v>
      </c>
      <c r="E4324" s="26" t="str">
        <f t="shared" si="276"/>
        <v>Under</v>
      </c>
      <c r="F4324" s="26" t="str">
        <f t="shared" si="274"/>
        <v>Under</v>
      </c>
      <c r="G4324" s="26">
        <f t="shared" si="275"/>
        <v>15</v>
      </c>
    </row>
    <row r="4325" spans="1:7" ht="15" x14ac:dyDescent="0.25">
      <c r="A4325" s="1">
        <v>44386</v>
      </c>
      <c r="B4325" s="2">
        <v>0.6446412037037037</v>
      </c>
      <c r="C4325">
        <v>17</v>
      </c>
      <c r="D4325" s="24">
        <f t="shared" si="273"/>
        <v>17</v>
      </c>
      <c r="E4325" s="26" t="str">
        <f t="shared" si="276"/>
        <v>Under</v>
      </c>
      <c r="F4325" s="26" t="str">
        <f t="shared" si="274"/>
        <v>Under</v>
      </c>
      <c r="G4325" s="26">
        <f t="shared" si="275"/>
        <v>15</v>
      </c>
    </row>
    <row r="4326" spans="1:7" ht="15" x14ac:dyDescent="0.25">
      <c r="A4326" s="1">
        <v>44386</v>
      </c>
      <c r="B4326" s="2">
        <v>0.64576388888888892</v>
      </c>
      <c r="C4326">
        <v>13</v>
      </c>
      <c r="D4326" s="24">
        <f t="shared" si="273"/>
        <v>13</v>
      </c>
      <c r="E4326" s="26" t="str">
        <f t="shared" si="276"/>
        <v>Under</v>
      </c>
      <c r="F4326" s="26" t="str">
        <f t="shared" si="274"/>
        <v>Under</v>
      </c>
      <c r="G4326" s="26">
        <f t="shared" si="275"/>
        <v>15</v>
      </c>
    </row>
    <row r="4327" spans="1:7" ht="15" x14ac:dyDescent="0.25">
      <c r="A4327" s="1">
        <v>44386</v>
      </c>
      <c r="B4327" s="2">
        <v>0.64670138888888895</v>
      </c>
      <c r="C4327">
        <v>13</v>
      </c>
      <c r="D4327" s="24">
        <f t="shared" si="273"/>
        <v>13</v>
      </c>
      <c r="E4327" s="26" t="str">
        <f t="shared" si="276"/>
        <v>Under</v>
      </c>
      <c r="F4327" s="26" t="str">
        <f t="shared" si="274"/>
        <v>Under</v>
      </c>
      <c r="G4327" s="26">
        <f t="shared" si="275"/>
        <v>15</v>
      </c>
    </row>
    <row r="4328" spans="1:7" ht="15" x14ac:dyDescent="0.25">
      <c r="A4328" s="1">
        <v>44386</v>
      </c>
      <c r="B4328" s="2">
        <v>0.64717592592592588</v>
      </c>
      <c r="C4328">
        <v>15</v>
      </c>
      <c r="D4328" s="24">
        <f t="shared" si="273"/>
        <v>15</v>
      </c>
      <c r="E4328" s="26" t="str">
        <f t="shared" si="276"/>
        <v>Under</v>
      </c>
      <c r="F4328" s="26" t="str">
        <f t="shared" si="274"/>
        <v>Under</v>
      </c>
      <c r="G4328" s="26">
        <f t="shared" si="275"/>
        <v>15</v>
      </c>
    </row>
    <row r="4329" spans="1:7" ht="15" x14ac:dyDescent="0.25">
      <c r="A4329" s="1">
        <v>44386</v>
      </c>
      <c r="B4329" s="2">
        <v>0.64726851851851852</v>
      </c>
      <c r="C4329">
        <v>17</v>
      </c>
      <c r="D4329" s="24">
        <f t="shared" si="273"/>
        <v>17</v>
      </c>
      <c r="E4329" s="26" t="str">
        <f t="shared" si="276"/>
        <v>Under</v>
      </c>
      <c r="F4329" s="26" t="str">
        <f t="shared" si="274"/>
        <v>Under</v>
      </c>
      <c r="G4329" s="26">
        <f t="shared" si="275"/>
        <v>15</v>
      </c>
    </row>
    <row r="4330" spans="1:7" ht="15" x14ac:dyDescent="0.25">
      <c r="A4330" s="1">
        <v>44386</v>
      </c>
      <c r="B4330" s="2">
        <v>0.64741898148148147</v>
      </c>
      <c r="C4330">
        <v>14</v>
      </c>
      <c r="D4330" s="24">
        <f t="shared" si="273"/>
        <v>14</v>
      </c>
      <c r="E4330" s="26" t="str">
        <f t="shared" si="276"/>
        <v>Under</v>
      </c>
      <c r="F4330" s="26" t="str">
        <f t="shared" si="274"/>
        <v>Under</v>
      </c>
      <c r="G4330" s="26">
        <f t="shared" si="275"/>
        <v>15</v>
      </c>
    </row>
    <row r="4331" spans="1:7" ht="15" x14ac:dyDescent="0.25">
      <c r="A4331" s="1">
        <v>44386</v>
      </c>
      <c r="B4331" s="2">
        <v>0.64872685185185186</v>
      </c>
      <c r="C4331">
        <v>21</v>
      </c>
      <c r="D4331" s="24">
        <f t="shared" si="273"/>
        <v>21</v>
      </c>
      <c r="E4331" s="26" t="str">
        <f t="shared" si="276"/>
        <v>Under</v>
      </c>
      <c r="F4331" s="26" t="str">
        <f t="shared" si="274"/>
        <v>Over</v>
      </c>
      <c r="G4331" s="26">
        <f t="shared" si="275"/>
        <v>15</v>
      </c>
    </row>
    <row r="4332" spans="1:7" ht="15" x14ac:dyDescent="0.25">
      <c r="A4332" s="1">
        <v>44386</v>
      </c>
      <c r="B4332" s="2">
        <v>0.65113425925925927</v>
      </c>
      <c r="C4332">
        <v>13</v>
      </c>
      <c r="D4332" s="24">
        <f t="shared" si="273"/>
        <v>13</v>
      </c>
      <c r="E4332" s="26" t="str">
        <f t="shared" si="276"/>
        <v>Under</v>
      </c>
      <c r="F4332" s="26" t="str">
        <f t="shared" si="274"/>
        <v>Under</v>
      </c>
      <c r="G4332" s="26">
        <f t="shared" si="275"/>
        <v>15</v>
      </c>
    </row>
    <row r="4333" spans="1:7" ht="15" x14ac:dyDescent="0.25">
      <c r="A4333" s="1">
        <v>44386</v>
      </c>
      <c r="B4333" s="2">
        <v>0.65160879629629631</v>
      </c>
      <c r="C4333">
        <v>15</v>
      </c>
      <c r="D4333" s="24">
        <f t="shared" si="273"/>
        <v>15</v>
      </c>
      <c r="E4333" s="26" t="str">
        <f t="shared" si="276"/>
        <v>Under</v>
      </c>
      <c r="F4333" s="26" t="str">
        <f t="shared" si="274"/>
        <v>Under</v>
      </c>
      <c r="G4333" s="26">
        <f t="shared" si="275"/>
        <v>15</v>
      </c>
    </row>
    <row r="4334" spans="1:7" ht="15" x14ac:dyDescent="0.25">
      <c r="A4334" s="1">
        <v>44386</v>
      </c>
      <c r="B4334" s="2">
        <v>0.65168981481481481</v>
      </c>
      <c r="C4334">
        <v>14</v>
      </c>
      <c r="D4334" s="24">
        <f t="shared" si="273"/>
        <v>14</v>
      </c>
      <c r="E4334" s="26" t="str">
        <f t="shared" si="276"/>
        <v>Under</v>
      </c>
      <c r="F4334" s="26" t="str">
        <f t="shared" si="274"/>
        <v>Under</v>
      </c>
      <c r="G4334" s="26">
        <f t="shared" si="275"/>
        <v>15</v>
      </c>
    </row>
    <row r="4335" spans="1:7" ht="15" x14ac:dyDescent="0.25">
      <c r="A4335" s="1">
        <v>44386</v>
      </c>
      <c r="B4335" s="2">
        <v>0.65179398148148149</v>
      </c>
      <c r="C4335">
        <v>21</v>
      </c>
      <c r="D4335" s="24">
        <f t="shared" si="273"/>
        <v>21</v>
      </c>
      <c r="E4335" s="26" t="str">
        <f t="shared" si="276"/>
        <v>Under</v>
      </c>
      <c r="F4335" s="26" t="str">
        <f t="shared" si="274"/>
        <v>Over</v>
      </c>
      <c r="G4335" s="26">
        <f t="shared" si="275"/>
        <v>15</v>
      </c>
    </row>
    <row r="4336" spans="1:7" ht="15" x14ac:dyDescent="0.25">
      <c r="A4336" s="1">
        <v>44386</v>
      </c>
      <c r="B4336" s="2">
        <v>0.65181712962962968</v>
      </c>
      <c r="C4336">
        <v>21</v>
      </c>
      <c r="D4336" s="24">
        <f t="shared" si="273"/>
        <v>21</v>
      </c>
      <c r="E4336" s="26" t="str">
        <f t="shared" si="276"/>
        <v>Under</v>
      </c>
      <c r="F4336" s="26" t="str">
        <f t="shared" si="274"/>
        <v>Over</v>
      </c>
      <c r="G4336" s="26">
        <f t="shared" si="275"/>
        <v>15</v>
      </c>
    </row>
    <row r="4337" spans="1:7" ht="15" x14ac:dyDescent="0.25">
      <c r="A4337" s="1">
        <v>44386</v>
      </c>
      <c r="B4337" s="2">
        <v>0.65274305555555556</v>
      </c>
      <c r="C4337">
        <v>13</v>
      </c>
      <c r="D4337" s="24">
        <f t="shared" si="273"/>
        <v>13</v>
      </c>
      <c r="E4337" s="26" t="str">
        <f t="shared" si="276"/>
        <v>Under</v>
      </c>
      <c r="F4337" s="26" t="str">
        <f t="shared" si="274"/>
        <v>Under</v>
      </c>
      <c r="G4337" s="26">
        <f t="shared" si="275"/>
        <v>15</v>
      </c>
    </row>
    <row r="4338" spans="1:7" ht="15" x14ac:dyDescent="0.25">
      <c r="A4338" s="1">
        <v>44386</v>
      </c>
      <c r="B4338" s="2">
        <v>0.65385416666666674</v>
      </c>
      <c r="C4338">
        <v>27</v>
      </c>
      <c r="D4338" s="24">
        <f t="shared" si="273"/>
        <v>27</v>
      </c>
      <c r="E4338" s="26" t="str">
        <f t="shared" si="276"/>
        <v>Over</v>
      </c>
      <c r="F4338" s="26" t="str">
        <f t="shared" si="274"/>
        <v>Over</v>
      </c>
      <c r="G4338" s="26">
        <f t="shared" si="275"/>
        <v>15</v>
      </c>
    </row>
    <row r="4339" spans="1:7" ht="15" x14ac:dyDescent="0.25">
      <c r="A4339" s="1">
        <v>44386</v>
      </c>
      <c r="B4339" s="2">
        <v>0.65400462962962969</v>
      </c>
      <c r="C4339">
        <v>14</v>
      </c>
      <c r="D4339" s="24">
        <f t="shared" si="273"/>
        <v>14</v>
      </c>
      <c r="E4339" s="26" t="str">
        <f t="shared" si="276"/>
        <v>Under</v>
      </c>
      <c r="F4339" s="26" t="str">
        <f t="shared" si="274"/>
        <v>Under</v>
      </c>
      <c r="G4339" s="26">
        <f t="shared" si="275"/>
        <v>15</v>
      </c>
    </row>
    <row r="4340" spans="1:7" ht="15" x14ac:dyDescent="0.25">
      <c r="A4340" s="1">
        <v>44386</v>
      </c>
      <c r="B4340" s="2">
        <v>0.66283564814814822</v>
      </c>
      <c r="C4340">
        <v>19</v>
      </c>
      <c r="D4340" s="24">
        <f t="shared" si="273"/>
        <v>19</v>
      </c>
      <c r="E4340" s="26" t="str">
        <f t="shared" si="276"/>
        <v>Under</v>
      </c>
      <c r="F4340" s="26" t="str">
        <f t="shared" si="274"/>
        <v>Under</v>
      </c>
      <c r="G4340" s="26">
        <f t="shared" si="275"/>
        <v>15</v>
      </c>
    </row>
    <row r="4341" spans="1:7" ht="15" x14ac:dyDescent="0.25">
      <c r="A4341" s="1">
        <v>44386</v>
      </c>
      <c r="B4341" s="2">
        <v>0.66288194444444437</v>
      </c>
      <c r="C4341">
        <v>26</v>
      </c>
      <c r="D4341" s="24">
        <f t="shared" si="273"/>
        <v>26</v>
      </c>
      <c r="E4341" s="26" t="str">
        <f t="shared" si="276"/>
        <v>Over</v>
      </c>
      <c r="F4341" s="26" t="str">
        <f t="shared" si="274"/>
        <v>Over</v>
      </c>
      <c r="G4341" s="26">
        <f t="shared" si="275"/>
        <v>15</v>
      </c>
    </row>
    <row r="4342" spans="1:7" ht="15" x14ac:dyDescent="0.25">
      <c r="A4342" s="1">
        <v>44386</v>
      </c>
      <c r="B4342" s="2">
        <v>0.66343750000000001</v>
      </c>
      <c r="C4342">
        <v>25</v>
      </c>
      <c r="D4342" s="24">
        <f t="shared" si="273"/>
        <v>25</v>
      </c>
      <c r="E4342" s="26" t="str">
        <f t="shared" si="276"/>
        <v>Over</v>
      </c>
      <c r="F4342" s="26" t="str">
        <f t="shared" si="274"/>
        <v>Over</v>
      </c>
      <c r="G4342" s="26">
        <f t="shared" si="275"/>
        <v>15</v>
      </c>
    </row>
    <row r="4343" spans="1:7" ht="15" x14ac:dyDescent="0.25">
      <c r="A4343" s="1">
        <v>44386</v>
      </c>
      <c r="B4343" s="2">
        <v>0.664525462962963</v>
      </c>
      <c r="C4343">
        <v>15</v>
      </c>
      <c r="D4343" s="24">
        <f t="shared" si="273"/>
        <v>15</v>
      </c>
      <c r="E4343" s="26" t="str">
        <f t="shared" si="276"/>
        <v>Under</v>
      </c>
      <c r="F4343" s="26" t="str">
        <f t="shared" si="274"/>
        <v>Under</v>
      </c>
      <c r="G4343" s="26">
        <f t="shared" si="275"/>
        <v>15</v>
      </c>
    </row>
    <row r="4344" spans="1:7" ht="15" x14ac:dyDescent="0.25">
      <c r="A4344" s="1">
        <v>44386</v>
      </c>
      <c r="B4344" s="2">
        <v>0.66535879629629624</v>
      </c>
      <c r="C4344">
        <v>15</v>
      </c>
      <c r="D4344" s="24">
        <f t="shared" si="273"/>
        <v>15</v>
      </c>
      <c r="E4344" s="26" t="str">
        <f t="shared" si="276"/>
        <v>Under</v>
      </c>
      <c r="F4344" s="26" t="str">
        <f t="shared" si="274"/>
        <v>Under</v>
      </c>
      <c r="G4344" s="26">
        <f t="shared" si="275"/>
        <v>15</v>
      </c>
    </row>
    <row r="4345" spans="1:7" ht="15" x14ac:dyDescent="0.25">
      <c r="A4345" s="1">
        <v>44386</v>
      </c>
      <c r="B4345" s="2">
        <v>0.66557870370370364</v>
      </c>
      <c r="C4345">
        <v>17</v>
      </c>
      <c r="D4345" s="24">
        <f t="shared" si="273"/>
        <v>17</v>
      </c>
      <c r="E4345" s="26" t="str">
        <f t="shared" si="276"/>
        <v>Under</v>
      </c>
      <c r="F4345" s="26" t="str">
        <f t="shared" si="274"/>
        <v>Under</v>
      </c>
      <c r="G4345" s="26">
        <f t="shared" si="275"/>
        <v>15</v>
      </c>
    </row>
    <row r="4346" spans="1:7" ht="15" x14ac:dyDescent="0.25">
      <c r="A4346" s="1">
        <v>44386</v>
      </c>
      <c r="B4346" s="2">
        <v>0.6656481481481481</v>
      </c>
      <c r="C4346">
        <v>16</v>
      </c>
      <c r="D4346" s="24">
        <f t="shared" si="273"/>
        <v>16</v>
      </c>
      <c r="E4346" s="26" t="str">
        <f t="shared" si="276"/>
        <v>Under</v>
      </c>
      <c r="F4346" s="26" t="str">
        <f t="shared" si="274"/>
        <v>Under</v>
      </c>
      <c r="G4346" s="26">
        <f t="shared" si="275"/>
        <v>15</v>
      </c>
    </row>
    <row r="4347" spans="1:7" ht="15" x14ac:dyDescent="0.25">
      <c r="A4347" s="1">
        <v>44386</v>
      </c>
      <c r="B4347" s="2">
        <v>0.66571759259259256</v>
      </c>
      <c r="C4347">
        <v>13</v>
      </c>
      <c r="D4347" s="24">
        <f t="shared" si="273"/>
        <v>13</v>
      </c>
      <c r="E4347" s="26" t="str">
        <f t="shared" si="276"/>
        <v>Under</v>
      </c>
      <c r="F4347" s="26" t="str">
        <f t="shared" si="274"/>
        <v>Under</v>
      </c>
      <c r="G4347" s="26">
        <f t="shared" si="275"/>
        <v>15</v>
      </c>
    </row>
    <row r="4348" spans="1:7" ht="15" x14ac:dyDescent="0.25">
      <c r="A4348" s="1">
        <v>44386</v>
      </c>
      <c r="B4348" s="2">
        <v>0.66643518518518519</v>
      </c>
      <c r="C4348">
        <v>17</v>
      </c>
      <c r="D4348" s="24">
        <f t="shared" si="273"/>
        <v>17</v>
      </c>
      <c r="E4348" s="26" t="str">
        <f t="shared" si="276"/>
        <v>Under</v>
      </c>
      <c r="F4348" s="26" t="str">
        <f t="shared" si="274"/>
        <v>Under</v>
      </c>
      <c r="G4348" s="26">
        <f t="shared" si="275"/>
        <v>15</v>
      </c>
    </row>
    <row r="4349" spans="1:7" ht="15" x14ac:dyDescent="0.25">
      <c r="A4349" s="1">
        <v>44386</v>
      </c>
      <c r="B4349" s="2">
        <v>0.66721064814814823</v>
      </c>
      <c r="C4349">
        <v>10</v>
      </c>
      <c r="D4349" s="24">
        <f t="shared" si="273"/>
        <v>10</v>
      </c>
      <c r="E4349" s="26" t="str">
        <f t="shared" si="276"/>
        <v>Under</v>
      </c>
      <c r="F4349" s="26" t="str">
        <f t="shared" si="274"/>
        <v>Under</v>
      </c>
      <c r="G4349" s="26">
        <f t="shared" si="275"/>
        <v>16</v>
      </c>
    </row>
    <row r="4350" spans="1:7" ht="15" x14ac:dyDescent="0.25">
      <c r="A4350" s="1">
        <v>44386</v>
      </c>
      <c r="B4350" s="2">
        <v>0.66760416666666667</v>
      </c>
      <c r="C4350">
        <v>12</v>
      </c>
      <c r="D4350" s="24">
        <f t="shared" si="273"/>
        <v>12</v>
      </c>
      <c r="E4350" s="26" t="str">
        <f t="shared" si="276"/>
        <v>Under</v>
      </c>
      <c r="F4350" s="26" t="str">
        <f t="shared" si="274"/>
        <v>Under</v>
      </c>
      <c r="G4350" s="26">
        <f t="shared" si="275"/>
        <v>16</v>
      </c>
    </row>
    <row r="4351" spans="1:7" ht="15" x14ac:dyDescent="0.25">
      <c r="A4351" s="1">
        <v>44386</v>
      </c>
      <c r="B4351" s="2">
        <v>0.66776620370370365</v>
      </c>
      <c r="C4351">
        <v>12</v>
      </c>
      <c r="D4351" s="24">
        <f t="shared" si="273"/>
        <v>12</v>
      </c>
      <c r="E4351" s="26" t="str">
        <f t="shared" si="276"/>
        <v>Under</v>
      </c>
      <c r="F4351" s="26" t="str">
        <f t="shared" si="274"/>
        <v>Under</v>
      </c>
      <c r="G4351" s="26">
        <f t="shared" si="275"/>
        <v>16</v>
      </c>
    </row>
    <row r="4352" spans="1:7" ht="15" x14ac:dyDescent="0.25">
      <c r="A4352" s="1">
        <v>44386</v>
      </c>
      <c r="B4352" s="2">
        <v>0.66820601851851846</v>
      </c>
      <c r="C4352">
        <v>17</v>
      </c>
      <c r="D4352" s="24">
        <f t="shared" si="273"/>
        <v>17</v>
      </c>
      <c r="E4352" s="26" t="str">
        <f t="shared" si="276"/>
        <v>Under</v>
      </c>
      <c r="F4352" s="26" t="str">
        <f t="shared" si="274"/>
        <v>Under</v>
      </c>
      <c r="G4352" s="26">
        <f t="shared" si="275"/>
        <v>16</v>
      </c>
    </row>
    <row r="4353" spans="1:7" ht="15" x14ac:dyDescent="0.25">
      <c r="A4353" s="1">
        <v>44386</v>
      </c>
      <c r="B4353" s="2">
        <v>0.66821759259259261</v>
      </c>
      <c r="C4353">
        <v>20</v>
      </c>
      <c r="D4353" s="24">
        <f t="shared" si="273"/>
        <v>20</v>
      </c>
      <c r="E4353" s="26" t="str">
        <f t="shared" si="276"/>
        <v>Under</v>
      </c>
      <c r="F4353" s="26" t="str">
        <f t="shared" si="274"/>
        <v>Under</v>
      </c>
      <c r="G4353" s="26">
        <f t="shared" si="275"/>
        <v>16</v>
      </c>
    </row>
    <row r="4354" spans="1:7" ht="15" x14ac:dyDescent="0.25">
      <c r="A4354" s="1">
        <v>44386</v>
      </c>
      <c r="B4354" s="2">
        <v>0.66840277777777779</v>
      </c>
      <c r="C4354">
        <v>12</v>
      </c>
      <c r="D4354" s="24">
        <f t="shared" si="273"/>
        <v>12</v>
      </c>
      <c r="E4354" s="26" t="str">
        <f t="shared" si="276"/>
        <v>Under</v>
      </c>
      <c r="F4354" s="26" t="str">
        <f t="shared" si="274"/>
        <v>Under</v>
      </c>
      <c r="G4354" s="26">
        <f t="shared" si="275"/>
        <v>16</v>
      </c>
    </row>
    <row r="4355" spans="1:7" ht="15" x14ac:dyDescent="0.25">
      <c r="A4355" s="1">
        <v>44386</v>
      </c>
      <c r="B4355" s="2">
        <v>0.66903935185185182</v>
      </c>
      <c r="C4355">
        <v>16</v>
      </c>
      <c r="D4355" s="24">
        <f t="shared" si="273"/>
        <v>16</v>
      </c>
      <c r="E4355" s="26" t="str">
        <f t="shared" si="276"/>
        <v>Under</v>
      </c>
      <c r="F4355" s="26" t="str">
        <f t="shared" si="274"/>
        <v>Under</v>
      </c>
      <c r="G4355" s="26">
        <f t="shared" si="275"/>
        <v>16</v>
      </c>
    </row>
    <row r="4356" spans="1:7" ht="15" x14ac:dyDescent="0.25">
      <c r="A4356" s="1">
        <v>44386</v>
      </c>
      <c r="B4356" s="2">
        <v>0.67002314814814812</v>
      </c>
      <c r="C4356">
        <v>13</v>
      </c>
      <c r="D4356" s="24">
        <f t="shared" si="273"/>
        <v>13</v>
      </c>
      <c r="E4356" s="26" t="str">
        <f t="shared" si="276"/>
        <v>Under</v>
      </c>
      <c r="F4356" s="26" t="str">
        <f t="shared" si="274"/>
        <v>Under</v>
      </c>
      <c r="G4356" s="26">
        <f t="shared" si="275"/>
        <v>16</v>
      </c>
    </row>
    <row r="4357" spans="1:7" ht="15" x14ac:dyDescent="0.25">
      <c r="A4357" s="1">
        <v>44386</v>
      </c>
      <c r="B4357" s="2">
        <v>0.6711921296296296</v>
      </c>
      <c r="C4357">
        <v>23</v>
      </c>
      <c r="D4357" s="24">
        <f t="shared" si="273"/>
        <v>23</v>
      </c>
      <c r="E4357" s="26" t="str">
        <f t="shared" si="276"/>
        <v>Under</v>
      </c>
      <c r="F4357" s="26" t="str">
        <f t="shared" si="274"/>
        <v>Over</v>
      </c>
      <c r="G4357" s="26">
        <f t="shared" si="275"/>
        <v>16</v>
      </c>
    </row>
    <row r="4358" spans="1:7" ht="15" x14ac:dyDescent="0.25">
      <c r="A4358" s="1">
        <v>44386</v>
      </c>
      <c r="B4358" s="2">
        <v>0.67167824074074067</v>
      </c>
      <c r="C4358">
        <v>24</v>
      </c>
      <c r="D4358" s="24">
        <f t="shared" si="273"/>
        <v>24</v>
      </c>
      <c r="E4358" s="26" t="str">
        <f t="shared" si="276"/>
        <v>Under</v>
      </c>
      <c r="F4358" s="26" t="str">
        <f t="shared" si="274"/>
        <v>Over</v>
      </c>
      <c r="G4358" s="26">
        <f t="shared" si="275"/>
        <v>16</v>
      </c>
    </row>
    <row r="4359" spans="1:7" ht="15" x14ac:dyDescent="0.25">
      <c r="A4359" s="1">
        <v>44386</v>
      </c>
      <c r="B4359" s="2">
        <v>0.67229166666666673</v>
      </c>
      <c r="C4359">
        <v>14</v>
      </c>
      <c r="D4359" s="24">
        <f t="shared" si="273"/>
        <v>14</v>
      </c>
      <c r="E4359" s="26" t="str">
        <f t="shared" si="276"/>
        <v>Under</v>
      </c>
      <c r="F4359" s="26" t="str">
        <f t="shared" si="274"/>
        <v>Under</v>
      </c>
      <c r="G4359" s="26">
        <f t="shared" si="275"/>
        <v>16</v>
      </c>
    </row>
    <row r="4360" spans="1:7" ht="15" x14ac:dyDescent="0.25">
      <c r="A4360" s="1">
        <v>44386</v>
      </c>
      <c r="B4360" s="2">
        <v>0.672337962962963</v>
      </c>
      <c r="C4360">
        <v>14</v>
      </c>
      <c r="D4360" s="24">
        <f t="shared" si="273"/>
        <v>14</v>
      </c>
      <c r="E4360" s="26" t="str">
        <f t="shared" si="276"/>
        <v>Under</v>
      </c>
      <c r="F4360" s="26" t="str">
        <f t="shared" si="274"/>
        <v>Under</v>
      </c>
      <c r="G4360" s="26">
        <f t="shared" si="275"/>
        <v>16</v>
      </c>
    </row>
    <row r="4361" spans="1:7" ht="15" x14ac:dyDescent="0.25">
      <c r="A4361" s="1">
        <v>44386</v>
      </c>
      <c r="B4361" s="2">
        <v>0.67274305555555547</v>
      </c>
      <c r="C4361">
        <v>21</v>
      </c>
      <c r="D4361" s="24">
        <f t="shared" si="273"/>
        <v>21</v>
      </c>
      <c r="E4361" s="26" t="str">
        <f t="shared" si="276"/>
        <v>Under</v>
      </c>
      <c r="F4361" s="26" t="str">
        <f t="shared" si="274"/>
        <v>Over</v>
      </c>
      <c r="G4361" s="26">
        <f t="shared" si="275"/>
        <v>16</v>
      </c>
    </row>
    <row r="4362" spans="1:7" ht="15" x14ac:dyDescent="0.25">
      <c r="A4362" s="1">
        <v>44386</v>
      </c>
      <c r="B4362" s="2">
        <v>0.67381944444444442</v>
      </c>
      <c r="C4362">
        <v>10</v>
      </c>
      <c r="D4362" s="24">
        <f t="shared" si="273"/>
        <v>10</v>
      </c>
      <c r="E4362" s="26" t="str">
        <f t="shared" si="276"/>
        <v>Under</v>
      </c>
      <c r="F4362" s="26" t="str">
        <f t="shared" si="274"/>
        <v>Under</v>
      </c>
      <c r="G4362" s="26">
        <f t="shared" si="275"/>
        <v>16</v>
      </c>
    </row>
    <row r="4363" spans="1:7" ht="15" x14ac:dyDescent="0.25">
      <c r="A4363" s="1">
        <v>44386</v>
      </c>
      <c r="B4363" s="2">
        <v>0.67423611111111115</v>
      </c>
      <c r="C4363">
        <v>14</v>
      </c>
      <c r="D4363" s="24">
        <f t="shared" si="273"/>
        <v>14</v>
      </c>
      <c r="E4363" s="26" t="str">
        <f t="shared" si="276"/>
        <v>Under</v>
      </c>
      <c r="F4363" s="26" t="str">
        <f t="shared" si="274"/>
        <v>Under</v>
      </c>
      <c r="G4363" s="26">
        <f t="shared" si="275"/>
        <v>16</v>
      </c>
    </row>
    <row r="4364" spans="1:7" ht="15" x14ac:dyDescent="0.25">
      <c r="A4364" s="1">
        <v>44386</v>
      </c>
      <c r="B4364" s="2">
        <v>0.67446759259259259</v>
      </c>
      <c r="C4364">
        <v>13</v>
      </c>
      <c r="D4364" s="24">
        <f t="shared" si="273"/>
        <v>13</v>
      </c>
      <c r="E4364" s="26" t="str">
        <f t="shared" si="276"/>
        <v>Under</v>
      </c>
      <c r="F4364" s="26" t="str">
        <f t="shared" si="274"/>
        <v>Under</v>
      </c>
      <c r="G4364" s="26">
        <f t="shared" si="275"/>
        <v>16</v>
      </c>
    </row>
    <row r="4365" spans="1:7" ht="15" x14ac:dyDescent="0.25">
      <c r="A4365" s="1">
        <v>44386</v>
      </c>
      <c r="B4365" s="2">
        <v>0.67563657407407407</v>
      </c>
      <c r="C4365">
        <v>17</v>
      </c>
      <c r="D4365" s="24">
        <f t="shared" si="273"/>
        <v>17</v>
      </c>
      <c r="E4365" s="26" t="str">
        <f t="shared" si="276"/>
        <v>Under</v>
      </c>
      <c r="F4365" s="26" t="str">
        <f t="shared" si="274"/>
        <v>Under</v>
      </c>
      <c r="G4365" s="26">
        <f t="shared" si="275"/>
        <v>16</v>
      </c>
    </row>
    <row r="4366" spans="1:7" ht="15" x14ac:dyDescent="0.25">
      <c r="A4366" s="1">
        <v>44386</v>
      </c>
      <c r="B4366" s="2">
        <v>0.67671296296296291</v>
      </c>
      <c r="C4366">
        <v>16</v>
      </c>
      <c r="D4366" s="24">
        <f t="shared" si="273"/>
        <v>16</v>
      </c>
      <c r="E4366" s="26" t="str">
        <f t="shared" si="276"/>
        <v>Under</v>
      </c>
      <c r="F4366" s="26" t="str">
        <f t="shared" si="274"/>
        <v>Under</v>
      </c>
      <c r="G4366" s="26">
        <f t="shared" si="275"/>
        <v>16</v>
      </c>
    </row>
    <row r="4367" spans="1:7" ht="15" x14ac:dyDescent="0.25">
      <c r="A4367" s="1">
        <v>44386</v>
      </c>
      <c r="B4367" s="2">
        <v>0.67699074074074073</v>
      </c>
      <c r="C4367">
        <v>13</v>
      </c>
      <c r="D4367" s="24">
        <f t="shared" si="273"/>
        <v>13</v>
      </c>
      <c r="E4367" s="26" t="str">
        <f t="shared" si="276"/>
        <v>Under</v>
      </c>
      <c r="F4367" s="26" t="str">
        <f t="shared" si="274"/>
        <v>Under</v>
      </c>
      <c r="G4367" s="26">
        <f t="shared" si="275"/>
        <v>16</v>
      </c>
    </row>
    <row r="4368" spans="1:7" ht="15" x14ac:dyDescent="0.25">
      <c r="A4368" s="1">
        <v>44386</v>
      </c>
      <c r="B4368" s="2">
        <v>0.67754629629629637</v>
      </c>
      <c r="C4368">
        <v>16</v>
      </c>
      <c r="D4368" s="24">
        <f t="shared" si="273"/>
        <v>16</v>
      </c>
      <c r="E4368" s="26" t="str">
        <f t="shared" si="276"/>
        <v>Under</v>
      </c>
      <c r="F4368" s="26" t="str">
        <f t="shared" si="274"/>
        <v>Under</v>
      </c>
      <c r="G4368" s="26">
        <f t="shared" si="275"/>
        <v>16</v>
      </c>
    </row>
    <row r="4369" spans="1:7" ht="15" x14ac:dyDescent="0.25">
      <c r="A4369" s="1">
        <v>44386</v>
      </c>
      <c r="B4369" s="2">
        <v>0.67898148148148152</v>
      </c>
      <c r="C4369">
        <v>23</v>
      </c>
      <c r="D4369" s="24">
        <f t="shared" si="273"/>
        <v>23</v>
      </c>
      <c r="E4369" s="26" t="str">
        <f t="shared" si="276"/>
        <v>Under</v>
      </c>
      <c r="F4369" s="26" t="str">
        <f t="shared" si="274"/>
        <v>Over</v>
      </c>
      <c r="G4369" s="26">
        <f t="shared" si="275"/>
        <v>16</v>
      </c>
    </row>
    <row r="4370" spans="1:7" ht="15" x14ac:dyDescent="0.25">
      <c r="A4370" s="1">
        <v>44386</v>
      </c>
      <c r="B4370" s="2">
        <v>0.67899305555555556</v>
      </c>
      <c r="C4370">
        <v>23</v>
      </c>
      <c r="D4370" s="24">
        <f t="shared" si="273"/>
        <v>23</v>
      </c>
      <c r="E4370" s="26" t="str">
        <f t="shared" si="276"/>
        <v>Under</v>
      </c>
      <c r="F4370" s="26" t="str">
        <f t="shared" si="274"/>
        <v>Over</v>
      </c>
      <c r="G4370" s="26">
        <f t="shared" si="275"/>
        <v>16</v>
      </c>
    </row>
    <row r="4371" spans="1:7" ht="15" x14ac:dyDescent="0.25">
      <c r="A4371" s="1">
        <v>44386</v>
      </c>
      <c r="B4371" s="2">
        <v>0.67978009259259264</v>
      </c>
      <c r="C4371">
        <v>15</v>
      </c>
      <c r="D4371" s="24">
        <f t="shared" si="273"/>
        <v>15</v>
      </c>
      <c r="E4371" s="26" t="str">
        <f t="shared" si="276"/>
        <v>Under</v>
      </c>
      <c r="F4371" s="26" t="str">
        <f t="shared" si="274"/>
        <v>Under</v>
      </c>
      <c r="G4371" s="26">
        <f t="shared" si="275"/>
        <v>16</v>
      </c>
    </row>
    <row r="4372" spans="1:7" ht="15" x14ac:dyDescent="0.25">
      <c r="A4372" s="1">
        <v>44386</v>
      </c>
      <c r="B4372" s="2">
        <v>0.67994212962962963</v>
      </c>
      <c r="C4372">
        <v>15</v>
      </c>
      <c r="D4372" s="24">
        <f t="shared" si="273"/>
        <v>15</v>
      </c>
      <c r="E4372" s="26" t="str">
        <f t="shared" si="276"/>
        <v>Under</v>
      </c>
      <c r="F4372" s="26" t="str">
        <f t="shared" si="274"/>
        <v>Under</v>
      </c>
      <c r="G4372" s="26">
        <f t="shared" si="275"/>
        <v>16</v>
      </c>
    </row>
    <row r="4373" spans="1:7" ht="15" x14ac:dyDescent="0.25">
      <c r="A4373" s="1">
        <v>44386</v>
      </c>
      <c r="B4373" s="2">
        <v>0.68201388888888881</v>
      </c>
      <c r="C4373">
        <v>20</v>
      </c>
      <c r="D4373" s="24">
        <f t="shared" si="273"/>
        <v>20</v>
      </c>
      <c r="E4373" s="26" t="str">
        <f t="shared" si="276"/>
        <v>Under</v>
      </c>
      <c r="F4373" s="26" t="str">
        <f t="shared" si="274"/>
        <v>Under</v>
      </c>
      <c r="G4373" s="26">
        <f t="shared" si="275"/>
        <v>16</v>
      </c>
    </row>
    <row r="4374" spans="1:7" ht="15" x14ac:dyDescent="0.25">
      <c r="A4374" s="1">
        <v>44386</v>
      </c>
      <c r="B4374" s="2">
        <v>0.68327546296296304</v>
      </c>
      <c r="C4374">
        <v>15</v>
      </c>
      <c r="D4374" s="24">
        <f t="shared" si="273"/>
        <v>15</v>
      </c>
      <c r="E4374" s="26" t="str">
        <f t="shared" si="276"/>
        <v>Under</v>
      </c>
      <c r="F4374" s="26" t="str">
        <f t="shared" si="274"/>
        <v>Under</v>
      </c>
      <c r="G4374" s="26">
        <f t="shared" si="275"/>
        <v>16</v>
      </c>
    </row>
    <row r="4375" spans="1:7" ht="15" x14ac:dyDescent="0.25">
      <c r="A4375" s="1">
        <v>44386</v>
      </c>
      <c r="B4375" s="2">
        <v>0.68409722222222225</v>
      </c>
      <c r="C4375">
        <v>15</v>
      </c>
      <c r="D4375" s="24">
        <f t="shared" ref="D4375:D4438" si="277">IF(C4375="","",IF($B$9="mph",C4375,ROUND(C4375*0.6214,0)))</f>
        <v>15</v>
      </c>
      <c r="E4375" s="26" t="str">
        <f t="shared" si="276"/>
        <v>Under</v>
      </c>
      <c r="F4375" s="26" t="str">
        <f t="shared" ref="F4375:F4438" si="278">IF(D4375="","",IF(D4375&gt;$B$10,"Over","Under"))</f>
        <v>Under</v>
      </c>
      <c r="G4375" s="26">
        <f t="shared" ref="G4375:G4438" si="279">HOUR(B4375)</f>
        <v>16</v>
      </c>
    </row>
    <row r="4376" spans="1:7" ht="15" x14ac:dyDescent="0.25">
      <c r="A4376" s="1">
        <v>44386</v>
      </c>
      <c r="B4376" s="2">
        <v>0.68648148148148147</v>
      </c>
      <c r="C4376">
        <v>15</v>
      </c>
      <c r="D4376" s="24">
        <f t="shared" si="277"/>
        <v>15</v>
      </c>
      <c r="E4376" s="26" t="str">
        <f t="shared" ref="E4376:E4439" si="280">IF(D4376="","",IF(D4376&gt;$B$11,"Over","Under"))</f>
        <v>Under</v>
      </c>
      <c r="F4376" s="26" t="str">
        <f t="shared" si="278"/>
        <v>Under</v>
      </c>
      <c r="G4376" s="26">
        <f t="shared" si="279"/>
        <v>16</v>
      </c>
    </row>
    <row r="4377" spans="1:7" ht="15" x14ac:dyDescent="0.25">
      <c r="A4377" s="1">
        <v>44386</v>
      </c>
      <c r="B4377" s="2">
        <v>0.6871990740740741</v>
      </c>
      <c r="C4377">
        <v>15</v>
      </c>
      <c r="D4377" s="24">
        <f t="shared" si="277"/>
        <v>15</v>
      </c>
      <c r="E4377" s="26" t="str">
        <f t="shared" si="280"/>
        <v>Under</v>
      </c>
      <c r="F4377" s="26" t="str">
        <f t="shared" si="278"/>
        <v>Under</v>
      </c>
      <c r="G4377" s="26">
        <f t="shared" si="279"/>
        <v>16</v>
      </c>
    </row>
    <row r="4378" spans="1:7" ht="15" x14ac:dyDescent="0.25">
      <c r="A4378" s="1">
        <v>44386</v>
      </c>
      <c r="B4378" s="2">
        <v>0.68747685185185192</v>
      </c>
      <c r="C4378">
        <v>14</v>
      </c>
      <c r="D4378" s="24">
        <f t="shared" si="277"/>
        <v>14</v>
      </c>
      <c r="E4378" s="26" t="str">
        <f t="shared" si="280"/>
        <v>Under</v>
      </c>
      <c r="F4378" s="26" t="str">
        <f t="shared" si="278"/>
        <v>Under</v>
      </c>
      <c r="G4378" s="26">
        <f t="shared" si="279"/>
        <v>16</v>
      </c>
    </row>
    <row r="4379" spans="1:7" ht="15" x14ac:dyDescent="0.25">
      <c r="A4379" s="1">
        <v>44386</v>
      </c>
      <c r="B4379" s="2">
        <v>0.68916666666666659</v>
      </c>
      <c r="C4379">
        <v>17</v>
      </c>
      <c r="D4379" s="24">
        <f t="shared" si="277"/>
        <v>17</v>
      </c>
      <c r="E4379" s="26" t="str">
        <f t="shared" si="280"/>
        <v>Under</v>
      </c>
      <c r="F4379" s="26" t="str">
        <f t="shared" si="278"/>
        <v>Under</v>
      </c>
      <c r="G4379" s="26">
        <f t="shared" si="279"/>
        <v>16</v>
      </c>
    </row>
    <row r="4380" spans="1:7" ht="15" x14ac:dyDescent="0.25">
      <c r="A4380" s="1">
        <v>44386</v>
      </c>
      <c r="B4380" s="2">
        <v>0.68927083333333339</v>
      </c>
      <c r="C4380">
        <v>12</v>
      </c>
      <c r="D4380" s="24">
        <f t="shared" si="277"/>
        <v>12</v>
      </c>
      <c r="E4380" s="26" t="str">
        <f t="shared" si="280"/>
        <v>Under</v>
      </c>
      <c r="F4380" s="26" t="str">
        <f t="shared" si="278"/>
        <v>Under</v>
      </c>
      <c r="G4380" s="26">
        <f t="shared" si="279"/>
        <v>16</v>
      </c>
    </row>
    <row r="4381" spans="1:7" ht="15" x14ac:dyDescent="0.25">
      <c r="A4381" s="1">
        <v>44386</v>
      </c>
      <c r="B4381" s="2">
        <v>0.68980324074074073</v>
      </c>
      <c r="C4381">
        <v>11</v>
      </c>
      <c r="D4381" s="24">
        <f t="shared" si="277"/>
        <v>11</v>
      </c>
      <c r="E4381" s="26" t="str">
        <f t="shared" si="280"/>
        <v>Under</v>
      </c>
      <c r="F4381" s="26" t="str">
        <f t="shared" si="278"/>
        <v>Under</v>
      </c>
      <c r="G4381" s="26">
        <f t="shared" si="279"/>
        <v>16</v>
      </c>
    </row>
    <row r="4382" spans="1:7" ht="15" x14ac:dyDescent="0.25">
      <c r="A4382" s="1">
        <v>44386</v>
      </c>
      <c r="B4382" s="2">
        <v>0.69156249999999997</v>
      </c>
      <c r="C4382">
        <v>11</v>
      </c>
      <c r="D4382" s="24">
        <f t="shared" si="277"/>
        <v>11</v>
      </c>
      <c r="E4382" s="26" t="str">
        <f t="shared" si="280"/>
        <v>Under</v>
      </c>
      <c r="F4382" s="26" t="str">
        <f t="shared" si="278"/>
        <v>Under</v>
      </c>
      <c r="G4382" s="26">
        <f t="shared" si="279"/>
        <v>16</v>
      </c>
    </row>
    <row r="4383" spans="1:7" ht="15" x14ac:dyDescent="0.25">
      <c r="A4383" s="1">
        <v>44386</v>
      </c>
      <c r="B4383" s="2">
        <v>0.69168981481481484</v>
      </c>
      <c r="C4383">
        <v>12</v>
      </c>
      <c r="D4383" s="24">
        <f t="shared" si="277"/>
        <v>12</v>
      </c>
      <c r="E4383" s="26" t="str">
        <f t="shared" si="280"/>
        <v>Under</v>
      </c>
      <c r="F4383" s="26" t="str">
        <f t="shared" si="278"/>
        <v>Under</v>
      </c>
      <c r="G4383" s="26">
        <f t="shared" si="279"/>
        <v>16</v>
      </c>
    </row>
    <row r="4384" spans="1:7" ht="15" x14ac:dyDescent="0.25">
      <c r="A4384" s="1">
        <v>44386</v>
      </c>
      <c r="B4384" s="2">
        <v>0.69222222222222218</v>
      </c>
      <c r="C4384">
        <v>27</v>
      </c>
      <c r="D4384" s="24">
        <f t="shared" si="277"/>
        <v>27</v>
      </c>
      <c r="E4384" s="26" t="str">
        <f t="shared" si="280"/>
        <v>Over</v>
      </c>
      <c r="F4384" s="26" t="str">
        <f t="shared" si="278"/>
        <v>Over</v>
      </c>
      <c r="G4384" s="26">
        <f t="shared" si="279"/>
        <v>16</v>
      </c>
    </row>
    <row r="4385" spans="1:7" ht="15" x14ac:dyDescent="0.25">
      <c r="A4385" s="1">
        <v>44386</v>
      </c>
      <c r="B4385" s="2">
        <v>0.69223379629629633</v>
      </c>
      <c r="C4385">
        <v>24</v>
      </c>
      <c r="D4385" s="24">
        <f t="shared" si="277"/>
        <v>24</v>
      </c>
      <c r="E4385" s="26" t="str">
        <f t="shared" si="280"/>
        <v>Under</v>
      </c>
      <c r="F4385" s="26" t="str">
        <f t="shared" si="278"/>
        <v>Over</v>
      </c>
      <c r="G4385" s="26">
        <f t="shared" si="279"/>
        <v>16</v>
      </c>
    </row>
    <row r="4386" spans="1:7" ht="15" x14ac:dyDescent="0.25">
      <c r="A4386" s="1">
        <v>44386</v>
      </c>
      <c r="B4386" s="2">
        <v>0.69265046296296295</v>
      </c>
      <c r="C4386">
        <v>20</v>
      </c>
      <c r="D4386" s="24">
        <f t="shared" si="277"/>
        <v>20</v>
      </c>
      <c r="E4386" s="26" t="str">
        <f t="shared" si="280"/>
        <v>Under</v>
      </c>
      <c r="F4386" s="26" t="str">
        <f t="shared" si="278"/>
        <v>Under</v>
      </c>
      <c r="G4386" s="26">
        <f t="shared" si="279"/>
        <v>16</v>
      </c>
    </row>
    <row r="4387" spans="1:7" ht="15" x14ac:dyDescent="0.25">
      <c r="A4387" s="1">
        <v>44386</v>
      </c>
      <c r="B4387" s="2">
        <v>0.69287037037037036</v>
      </c>
      <c r="C4387">
        <v>17</v>
      </c>
      <c r="D4387" s="24">
        <f t="shared" si="277"/>
        <v>17</v>
      </c>
      <c r="E4387" s="26" t="str">
        <f t="shared" si="280"/>
        <v>Under</v>
      </c>
      <c r="F4387" s="26" t="str">
        <f t="shared" si="278"/>
        <v>Under</v>
      </c>
      <c r="G4387" s="26">
        <f t="shared" si="279"/>
        <v>16</v>
      </c>
    </row>
    <row r="4388" spans="1:7" ht="15" x14ac:dyDescent="0.25">
      <c r="A4388" s="1">
        <v>44386</v>
      </c>
      <c r="B4388" s="2">
        <v>0.69357638888888884</v>
      </c>
      <c r="C4388">
        <v>18</v>
      </c>
      <c r="D4388" s="24">
        <f t="shared" si="277"/>
        <v>18</v>
      </c>
      <c r="E4388" s="26" t="str">
        <f t="shared" si="280"/>
        <v>Under</v>
      </c>
      <c r="F4388" s="26" t="str">
        <f t="shared" si="278"/>
        <v>Under</v>
      </c>
      <c r="G4388" s="26">
        <f t="shared" si="279"/>
        <v>16</v>
      </c>
    </row>
    <row r="4389" spans="1:7" ht="15" x14ac:dyDescent="0.25">
      <c r="A4389" s="1">
        <v>44386</v>
      </c>
      <c r="B4389" s="2">
        <v>0.69359953703703703</v>
      </c>
      <c r="C4389">
        <v>18</v>
      </c>
      <c r="D4389" s="24">
        <f t="shared" si="277"/>
        <v>18</v>
      </c>
      <c r="E4389" s="26" t="str">
        <f t="shared" si="280"/>
        <v>Under</v>
      </c>
      <c r="F4389" s="26" t="str">
        <f t="shared" si="278"/>
        <v>Under</v>
      </c>
      <c r="G4389" s="26">
        <f t="shared" si="279"/>
        <v>16</v>
      </c>
    </row>
    <row r="4390" spans="1:7" ht="15" x14ac:dyDescent="0.25">
      <c r="A4390" s="1">
        <v>44386</v>
      </c>
      <c r="B4390" s="2">
        <v>0.69499999999999995</v>
      </c>
      <c r="C4390">
        <v>16</v>
      </c>
      <c r="D4390" s="24">
        <f t="shared" si="277"/>
        <v>16</v>
      </c>
      <c r="E4390" s="26" t="str">
        <f t="shared" si="280"/>
        <v>Under</v>
      </c>
      <c r="F4390" s="26" t="str">
        <f t="shared" si="278"/>
        <v>Under</v>
      </c>
      <c r="G4390" s="26">
        <f t="shared" si="279"/>
        <v>16</v>
      </c>
    </row>
    <row r="4391" spans="1:7" ht="15" x14ac:dyDescent="0.25">
      <c r="A4391" s="1">
        <v>44386</v>
      </c>
      <c r="B4391" s="2">
        <v>0.69594907407407414</v>
      </c>
      <c r="C4391">
        <v>16</v>
      </c>
      <c r="D4391" s="24">
        <f t="shared" si="277"/>
        <v>16</v>
      </c>
      <c r="E4391" s="26" t="str">
        <f t="shared" si="280"/>
        <v>Under</v>
      </c>
      <c r="F4391" s="26" t="str">
        <f t="shared" si="278"/>
        <v>Under</v>
      </c>
      <c r="G4391" s="26">
        <f t="shared" si="279"/>
        <v>16</v>
      </c>
    </row>
    <row r="4392" spans="1:7" ht="15" x14ac:dyDescent="0.25">
      <c r="A4392" s="1">
        <v>44386</v>
      </c>
      <c r="B4392" s="2">
        <v>0.69695601851851852</v>
      </c>
      <c r="C4392">
        <v>23</v>
      </c>
      <c r="D4392" s="24">
        <f t="shared" si="277"/>
        <v>23</v>
      </c>
      <c r="E4392" s="26" t="str">
        <f t="shared" si="280"/>
        <v>Under</v>
      </c>
      <c r="F4392" s="26" t="str">
        <f t="shared" si="278"/>
        <v>Over</v>
      </c>
      <c r="G4392" s="26">
        <f t="shared" si="279"/>
        <v>16</v>
      </c>
    </row>
    <row r="4393" spans="1:7" ht="15" x14ac:dyDescent="0.25">
      <c r="A4393" s="1">
        <v>44386</v>
      </c>
      <c r="B4393" s="2">
        <v>0.69699074074074074</v>
      </c>
      <c r="C4393">
        <v>17</v>
      </c>
      <c r="D4393" s="24">
        <f t="shared" si="277"/>
        <v>17</v>
      </c>
      <c r="E4393" s="26" t="str">
        <f t="shared" si="280"/>
        <v>Under</v>
      </c>
      <c r="F4393" s="26" t="str">
        <f t="shared" si="278"/>
        <v>Under</v>
      </c>
      <c r="G4393" s="26">
        <f t="shared" si="279"/>
        <v>16</v>
      </c>
    </row>
    <row r="4394" spans="1:7" ht="15" x14ac:dyDescent="0.25">
      <c r="A4394" s="1">
        <v>44386</v>
      </c>
      <c r="B4394" s="2">
        <v>0.69785879629629621</v>
      </c>
      <c r="C4394">
        <v>23</v>
      </c>
      <c r="D4394" s="24">
        <f t="shared" si="277"/>
        <v>23</v>
      </c>
      <c r="E4394" s="26" t="str">
        <f t="shared" si="280"/>
        <v>Under</v>
      </c>
      <c r="F4394" s="26" t="str">
        <f t="shared" si="278"/>
        <v>Over</v>
      </c>
      <c r="G4394" s="26">
        <f t="shared" si="279"/>
        <v>16</v>
      </c>
    </row>
    <row r="4395" spans="1:7" ht="15" x14ac:dyDescent="0.25">
      <c r="A4395" s="1">
        <v>44386</v>
      </c>
      <c r="B4395" s="2">
        <v>0.69895833333333324</v>
      </c>
      <c r="C4395">
        <v>27</v>
      </c>
      <c r="D4395" s="24">
        <f t="shared" si="277"/>
        <v>27</v>
      </c>
      <c r="E4395" s="26" t="str">
        <f t="shared" si="280"/>
        <v>Over</v>
      </c>
      <c r="F4395" s="26" t="str">
        <f t="shared" si="278"/>
        <v>Over</v>
      </c>
      <c r="G4395" s="26">
        <f t="shared" si="279"/>
        <v>16</v>
      </c>
    </row>
    <row r="4396" spans="1:7" ht="15" x14ac:dyDescent="0.25">
      <c r="A4396" s="1">
        <v>44386</v>
      </c>
      <c r="B4396" s="2">
        <v>0.69918981481481479</v>
      </c>
      <c r="C4396">
        <v>12</v>
      </c>
      <c r="D4396" s="24">
        <f t="shared" si="277"/>
        <v>12</v>
      </c>
      <c r="E4396" s="26" t="str">
        <f t="shared" si="280"/>
        <v>Under</v>
      </c>
      <c r="F4396" s="26" t="str">
        <f t="shared" si="278"/>
        <v>Under</v>
      </c>
      <c r="G4396" s="26">
        <f t="shared" si="279"/>
        <v>16</v>
      </c>
    </row>
    <row r="4397" spans="1:7" ht="15" x14ac:dyDescent="0.25">
      <c r="A4397" s="1">
        <v>44386</v>
      </c>
      <c r="B4397" s="2">
        <v>0.69937499999999997</v>
      </c>
      <c r="C4397">
        <v>21</v>
      </c>
      <c r="D4397" s="24">
        <f t="shared" si="277"/>
        <v>21</v>
      </c>
      <c r="E4397" s="26" t="str">
        <f t="shared" si="280"/>
        <v>Under</v>
      </c>
      <c r="F4397" s="26" t="str">
        <f t="shared" si="278"/>
        <v>Over</v>
      </c>
      <c r="G4397" s="26">
        <f t="shared" si="279"/>
        <v>16</v>
      </c>
    </row>
    <row r="4398" spans="1:7" ht="15" x14ac:dyDescent="0.25">
      <c r="A4398" s="1">
        <v>44386</v>
      </c>
      <c r="B4398" s="2">
        <v>0.69938657407407412</v>
      </c>
      <c r="C4398">
        <v>20</v>
      </c>
      <c r="D4398" s="24">
        <f t="shared" si="277"/>
        <v>20</v>
      </c>
      <c r="E4398" s="26" t="str">
        <f t="shared" si="280"/>
        <v>Under</v>
      </c>
      <c r="F4398" s="26" t="str">
        <f t="shared" si="278"/>
        <v>Under</v>
      </c>
      <c r="G4398" s="26">
        <f t="shared" si="279"/>
        <v>16</v>
      </c>
    </row>
    <row r="4399" spans="1:7" ht="15" x14ac:dyDescent="0.25">
      <c r="A4399" s="1">
        <v>44386</v>
      </c>
      <c r="B4399" s="2">
        <v>0.70074074074074078</v>
      </c>
      <c r="C4399">
        <v>21</v>
      </c>
      <c r="D4399" s="24">
        <f t="shared" si="277"/>
        <v>21</v>
      </c>
      <c r="E4399" s="26" t="str">
        <f t="shared" si="280"/>
        <v>Under</v>
      </c>
      <c r="F4399" s="26" t="str">
        <f t="shared" si="278"/>
        <v>Over</v>
      </c>
      <c r="G4399" s="26">
        <f t="shared" si="279"/>
        <v>16</v>
      </c>
    </row>
    <row r="4400" spans="1:7" ht="15" x14ac:dyDescent="0.25">
      <c r="A4400" s="1">
        <v>44386</v>
      </c>
      <c r="B4400" s="2">
        <v>0.70140046296296299</v>
      </c>
      <c r="C4400">
        <v>10</v>
      </c>
      <c r="D4400" s="24">
        <f t="shared" si="277"/>
        <v>10</v>
      </c>
      <c r="E4400" s="26" t="str">
        <f t="shared" si="280"/>
        <v>Under</v>
      </c>
      <c r="F4400" s="26" t="str">
        <f t="shared" si="278"/>
        <v>Under</v>
      </c>
      <c r="G4400" s="26">
        <f t="shared" si="279"/>
        <v>16</v>
      </c>
    </row>
    <row r="4401" spans="1:7" ht="15" x14ac:dyDescent="0.25">
      <c r="A4401" s="1">
        <v>44386</v>
      </c>
      <c r="B4401" s="2">
        <v>0.70202546296296298</v>
      </c>
      <c r="C4401">
        <v>15</v>
      </c>
      <c r="D4401" s="24">
        <f t="shared" si="277"/>
        <v>15</v>
      </c>
      <c r="E4401" s="26" t="str">
        <f t="shared" si="280"/>
        <v>Under</v>
      </c>
      <c r="F4401" s="26" t="str">
        <f t="shared" si="278"/>
        <v>Under</v>
      </c>
      <c r="G4401" s="26">
        <f t="shared" si="279"/>
        <v>16</v>
      </c>
    </row>
    <row r="4402" spans="1:7" ht="15" x14ac:dyDescent="0.25">
      <c r="A4402" s="1">
        <v>44386</v>
      </c>
      <c r="B4402" s="2">
        <v>0.70231481481481473</v>
      </c>
      <c r="C4402">
        <v>18</v>
      </c>
      <c r="D4402" s="24">
        <f t="shared" si="277"/>
        <v>18</v>
      </c>
      <c r="E4402" s="26" t="str">
        <f t="shared" si="280"/>
        <v>Under</v>
      </c>
      <c r="F4402" s="26" t="str">
        <f t="shared" si="278"/>
        <v>Under</v>
      </c>
      <c r="G4402" s="26">
        <f t="shared" si="279"/>
        <v>16</v>
      </c>
    </row>
    <row r="4403" spans="1:7" ht="15" x14ac:dyDescent="0.25">
      <c r="A4403" s="1">
        <v>44386</v>
      </c>
      <c r="B4403" s="2">
        <v>0.70436342592592593</v>
      </c>
      <c r="C4403">
        <v>19</v>
      </c>
      <c r="D4403" s="24">
        <f t="shared" si="277"/>
        <v>19</v>
      </c>
      <c r="E4403" s="26" t="str">
        <f t="shared" si="280"/>
        <v>Under</v>
      </c>
      <c r="F4403" s="26" t="str">
        <f t="shared" si="278"/>
        <v>Under</v>
      </c>
      <c r="G4403" s="26">
        <f t="shared" si="279"/>
        <v>16</v>
      </c>
    </row>
    <row r="4404" spans="1:7" ht="15" x14ac:dyDescent="0.25">
      <c r="A4404" s="1">
        <v>44386</v>
      </c>
      <c r="B4404" s="2">
        <v>0.70437500000000008</v>
      </c>
      <c r="C4404">
        <v>19</v>
      </c>
      <c r="D4404" s="24">
        <f t="shared" si="277"/>
        <v>19</v>
      </c>
      <c r="E4404" s="26" t="str">
        <f t="shared" si="280"/>
        <v>Under</v>
      </c>
      <c r="F4404" s="26" t="str">
        <f t="shared" si="278"/>
        <v>Under</v>
      </c>
      <c r="G4404" s="26">
        <f t="shared" si="279"/>
        <v>16</v>
      </c>
    </row>
    <row r="4405" spans="1:7" ht="15" x14ac:dyDescent="0.25">
      <c r="A4405" s="1">
        <v>44386</v>
      </c>
      <c r="B4405" s="2">
        <v>0.70439814814814816</v>
      </c>
      <c r="C4405">
        <v>18</v>
      </c>
      <c r="D4405" s="24">
        <f t="shared" si="277"/>
        <v>18</v>
      </c>
      <c r="E4405" s="26" t="str">
        <f t="shared" si="280"/>
        <v>Under</v>
      </c>
      <c r="F4405" s="26" t="str">
        <f t="shared" si="278"/>
        <v>Under</v>
      </c>
      <c r="G4405" s="26">
        <f t="shared" si="279"/>
        <v>16</v>
      </c>
    </row>
    <row r="4406" spans="1:7" ht="15" x14ac:dyDescent="0.25">
      <c r="A4406" s="1">
        <v>44386</v>
      </c>
      <c r="B4406" s="2">
        <v>0.70578703703703705</v>
      </c>
      <c r="C4406">
        <v>13</v>
      </c>
      <c r="D4406" s="24">
        <f t="shared" si="277"/>
        <v>13</v>
      </c>
      <c r="E4406" s="26" t="str">
        <f t="shared" si="280"/>
        <v>Under</v>
      </c>
      <c r="F4406" s="26" t="str">
        <f t="shared" si="278"/>
        <v>Under</v>
      </c>
      <c r="G4406" s="26">
        <f t="shared" si="279"/>
        <v>16</v>
      </c>
    </row>
    <row r="4407" spans="1:7" ht="15" x14ac:dyDescent="0.25">
      <c r="A4407" s="1">
        <v>44386</v>
      </c>
      <c r="B4407" s="2">
        <v>0.70630787037037035</v>
      </c>
      <c r="C4407">
        <v>13</v>
      </c>
      <c r="D4407" s="24">
        <f t="shared" si="277"/>
        <v>13</v>
      </c>
      <c r="E4407" s="26" t="str">
        <f t="shared" si="280"/>
        <v>Under</v>
      </c>
      <c r="F4407" s="26" t="str">
        <f t="shared" si="278"/>
        <v>Under</v>
      </c>
      <c r="G4407" s="26">
        <f t="shared" si="279"/>
        <v>16</v>
      </c>
    </row>
    <row r="4408" spans="1:7" ht="15" x14ac:dyDescent="0.25">
      <c r="A4408" s="1">
        <v>44386</v>
      </c>
      <c r="B4408" s="2">
        <v>0.70723379629629635</v>
      </c>
      <c r="C4408">
        <v>13</v>
      </c>
      <c r="D4408" s="24">
        <f t="shared" si="277"/>
        <v>13</v>
      </c>
      <c r="E4408" s="26" t="str">
        <f t="shared" si="280"/>
        <v>Under</v>
      </c>
      <c r="F4408" s="26" t="str">
        <f t="shared" si="278"/>
        <v>Under</v>
      </c>
      <c r="G4408" s="26">
        <f t="shared" si="279"/>
        <v>16</v>
      </c>
    </row>
    <row r="4409" spans="1:7" ht="15" x14ac:dyDescent="0.25">
      <c r="A4409" s="1">
        <v>44386</v>
      </c>
      <c r="B4409" s="2">
        <v>0.70776620370370369</v>
      </c>
      <c r="C4409">
        <v>25</v>
      </c>
      <c r="D4409" s="24">
        <f t="shared" si="277"/>
        <v>25</v>
      </c>
      <c r="E4409" s="26" t="str">
        <f t="shared" si="280"/>
        <v>Over</v>
      </c>
      <c r="F4409" s="26" t="str">
        <f t="shared" si="278"/>
        <v>Over</v>
      </c>
      <c r="G4409" s="26">
        <f t="shared" si="279"/>
        <v>16</v>
      </c>
    </row>
    <row r="4410" spans="1:7" ht="15" x14ac:dyDescent="0.25">
      <c r="A4410" s="1">
        <v>44386</v>
      </c>
      <c r="B4410" s="2">
        <v>0.70925925925925926</v>
      </c>
      <c r="C4410">
        <v>13</v>
      </c>
      <c r="D4410" s="24">
        <f t="shared" si="277"/>
        <v>13</v>
      </c>
      <c r="E4410" s="26" t="str">
        <f t="shared" si="280"/>
        <v>Under</v>
      </c>
      <c r="F4410" s="26" t="str">
        <f t="shared" si="278"/>
        <v>Under</v>
      </c>
      <c r="G4410" s="26">
        <f t="shared" si="279"/>
        <v>17</v>
      </c>
    </row>
    <row r="4411" spans="1:7" ht="15" x14ac:dyDescent="0.25">
      <c r="A4411" s="1">
        <v>44386</v>
      </c>
      <c r="B4411" s="2">
        <v>0.71004629629629623</v>
      </c>
      <c r="C4411">
        <v>11</v>
      </c>
      <c r="D4411" s="24">
        <f t="shared" si="277"/>
        <v>11</v>
      </c>
      <c r="E4411" s="26" t="str">
        <f t="shared" si="280"/>
        <v>Under</v>
      </c>
      <c r="F4411" s="26" t="str">
        <f t="shared" si="278"/>
        <v>Under</v>
      </c>
      <c r="G4411" s="26">
        <f t="shared" si="279"/>
        <v>17</v>
      </c>
    </row>
    <row r="4412" spans="1:7" ht="15" x14ac:dyDescent="0.25">
      <c r="A4412" s="1">
        <v>44386</v>
      </c>
      <c r="B4412" s="2">
        <v>0.71018518518518514</v>
      </c>
      <c r="C4412">
        <v>13</v>
      </c>
      <c r="D4412" s="24">
        <f t="shared" si="277"/>
        <v>13</v>
      </c>
      <c r="E4412" s="26" t="str">
        <f t="shared" si="280"/>
        <v>Under</v>
      </c>
      <c r="F4412" s="26" t="str">
        <f t="shared" si="278"/>
        <v>Under</v>
      </c>
      <c r="G4412" s="26">
        <f t="shared" si="279"/>
        <v>17</v>
      </c>
    </row>
    <row r="4413" spans="1:7" ht="15" x14ac:dyDescent="0.25">
      <c r="A4413" s="1">
        <v>44386</v>
      </c>
      <c r="B4413" s="2">
        <v>0.71081018518518524</v>
      </c>
      <c r="C4413">
        <v>16</v>
      </c>
      <c r="D4413" s="24">
        <f t="shared" si="277"/>
        <v>16</v>
      </c>
      <c r="E4413" s="26" t="str">
        <f t="shared" si="280"/>
        <v>Under</v>
      </c>
      <c r="F4413" s="26" t="str">
        <f t="shared" si="278"/>
        <v>Under</v>
      </c>
      <c r="G4413" s="26">
        <f t="shared" si="279"/>
        <v>17</v>
      </c>
    </row>
    <row r="4414" spans="1:7" ht="15" x14ac:dyDescent="0.25">
      <c r="A4414" s="1">
        <v>44386</v>
      </c>
      <c r="B4414" s="2">
        <v>0.71091435185185192</v>
      </c>
      <c r="C4414">
        <v>20</v>
      </c>
      <c r="D4414" s="24">
        <f t="shared" si="277"/>
        <v>20</v>
      </c>
      <c r="E4414" s="26" t="str">
        <f t="shared" si="280"/>
        <v>Under</v>
      </c>
      <c r="F4414" s="26" t="str">
        <f t="shared" si="278"/>
        <v>Under</v>
      </c>
      <c r="G4414" s="26">
        <f t="shared" si="279"/>
        <v>17</v>
      </c>
    </row>
    <row r="4415" spans="1:7" ht="15" x14ac:dyDescent="0.25">
      <c r="A4415" s="1">
        <v>44386</v>
      </c>
      <c r="B4415" s="2">
        <v>0.71244212962962961</v>
      </c>
      <c r="C4415">
        <v>21</v>
      </c>
      <c r="D4415" s="24">
        <f t="shared" si="277"/>
        <v>21</v>
      </c>
      <c r="E4415" s="26" t="str">
        <f t="shared" si="280"/>
        <v>Under</v>
      </c>
      <c r="F4415" s="26" t="str">
        <f t="shared" si="278"/>
        <v>Over</v>
      </c>
      <c r="G4415" s="26">
        <f t="shared" si="279"/>
        <v>17</v>
      </c>
    </row>
    <row r="4416" spans="1:7" ht="15" x14ac:dyDescent="0.25">
      <c r="A4416" s="1">
        <v>44386</v>
      </c>
      <c r="B4416" s="2">
        <v>0.71268518518518509</v>
      </c>
      <c r="C4416">
        <v>17</v>
      </c>
      <c r="D4416" s="24">
        <f t="shared" si="277"/>
        <v>17</v>
      </c>
      <c r="E4416" s="26" t="str">
        <f t="shared" si="280"/>
        <v>Under</v>
      </c>
      <c r="F4416" s="26" t="str">
        <f t="shared" si="278"/>
        <v>Under</v>
      </c>
      <c r="G4416" s="26">
        <f t="shared" si="279"/>
        <v>17</v>
      </c>
    </row>
    <row r="4417" spans="1:7" ht="15" x14ac:dyDescent="0.25">
      <c r="A4417" s="1">
        <v>44386</v>
      </c>
      <c r="B4417" s="2">
        <v>0.71280092592592592</v>
      </c>
      <c r="C4417">
        <v>14</v>
      </c>
      <c r="D4417" s="24">
        <f t="shared" si="277"/>
        <v>14</v>
      </c>
      <c r="E4417" s="26" t="str">
        <f t="shared" si="280"/>
        <v>Under</v>
      </c>
      <c r="F4417" s="26" t="str">
        <f t="shared" si="278"/>
        <v>Under</v>
      </c>
      <c r="G4417" s="26">
        <f t="shared" si="279"/>
        <v>17</v>
      </c>
    </row>
    <row r="4418" spans="1:7" ht="15" x14ac:dyDescent="0.25">
      <c r="A4418" s="1">
        <v>44386</v>
      </c>
      <c r="B4418" s="2">
        <v>0.71351851851851855</v>
      </c>
      <c r="C4418">
        <v>11</v>
      </c>
      <c r="D4418" s="24">
        <f t="shared" si="277"/>
        <v>11</v>
      </c>
      <c r="E4418" s="26" t="str">
        <f t="shared" si="280"/>
        <v>Under</v>
      </c>
      <c r="F4418" s="26" t="str">
        <f t="shared" si="278"/>
        <v>Under</v>
      </c>
      <c r="G4418" s="26">
        <f t="shared" si="279"/>
        <v>17</v>
      </c>
    </row>
    <row r="4419" spans="1:7" ht="15" x14ac:dyDescent="0.25">
      <c r="A4419" s="1">
        <v>44386</v>
      </c>
      <c r="B4419" s="2">
        <v>0.71380787037037041</v>
      </c>
      <c r="C4419">
        <v>16</v>
      </c>
      <c r="D4419" s="24">
        <f t="shared" si="277"/>
        <v>16</v>
      </c>
      <c r="E4419" s="26" t="str">
        <f t="shared" si="280"/>
        <v>Under</v>
      </c>
      <c r="F4419" s="26" t="str">
        <f t="shared" si="278"/>
        <v>Under</v>
      </c>
      <c r="G4419" s="26">
        <f t="shared" si="279"/>
        <v>17</v>
      </c>
    </row>
    <row r="4420" spans="1:7" ht="15" x14ac:dyDescent="0.25">
      <c r="A4420" s="1">
        <v>44386</v>
      </c>
      <c r="B4420" s="2">
        <v>0.71423611111111107</v>
      </c>
      <c r="C4420">
        <v>24</v>
      </c>
      <c r="D4420" s="24">
        <f t="shared" si="277"/>
        <v>24</v>
      </c>
      <c r="E4420" s="26" t="str">
        <f t="shared" si="280"/>
        <v>Under</v>
      </c>
      <c r="F4420" s="26" t="str">
        <f t="shared" si="278"/>
        <v>Over</v>
      </c>
      <c r="G4420" s="26">
        <f t="shared" si="279"/>
        <v>17</v>
      </c>
    </row>
    <row r="4421" spans="1:7" ht="15" x14ac:dyDescent="0.25">
      <c r="A4421" s="1">
        <v>44386</v>
      </c>
      <c r="B4421" s="2">
        <v>0.71489583333333329</v>
      </c>
      <c r="C4421">
        <v>24</v>
      </c>
      <c r="D4421" s="24">
        <f t="shared" si="277"/>
        <v>24</v>
      </c>
      <c r="E4421" s="26" t="str">
        <f t="shared" si="280"/>
        <v>Under</v>
      </c>
      <c r="F4421" s="26" t="str">
        <f t="shared" si="278"/>
        <v>Over</v>
      </c>
      <c r="G4421" s="26">
        <f t="shared" si="279"/>
        <v>17</v>
      </c>
    </row>
    <row r="4422" spans="1:7" ht="15" x14ac:dyDescent="0.25">
      <c r="A4422" s="1">
        <v>44386</v>
      </c>
      <c r="B4422" s="2">
        <v>0.71505787037037039</v>
      </c>
      <c r="C4422">
        <v>10</v>
      </c>
      <c r="D4422" s="24">
        <f t="shared" si="277"/>
        <v>10</v>
      </c>
      <c r="E4422" s="26" t="str">
        <f t="shared" si="280"/>
        <v>Under</v>
      </c>
      <c r="F4422" s="26" t="str">
        <f t="shared" si="278"/>
        <v>Under</v>
      </c>
      <c r="G4422" s="26">
        <f t="shared" si="279"/>
        <v>17</v>
      </c>
    </row>
    <row r="4423" spans="1:7" ht="15" x14ac:dyDescent="0.25">
      <c r="A4423" s="1">
        <v>44386</v>
      </c>
      <c r="B4423" s="2">
        <v>0.71556712962962965</v>
      </c>
      <c r="C4423">
        <v>28</v>
      </c>
      <c r="D4423" s="24">
        <f t="shared" si="277"/>
        <v>28</v>
      </c>
      <c r="E4423" s="26" t="str">
        <f t="shared" si="280"/>
        <v>Over</v>
      </c>
      <c r="F4423" s="26" t="str">
        <f t="shared" si="278"/>
        <v>Over</v>
      </c>
      <c r="G4423" s="26">
        <f t="shared" si="279"/>
        <v>17</v>
      </c>
    </row>
    <row r="4424" spans="1:7" ht="15" x14ac:dyDescent="0.25">
      <c r="A4424" s="1">
        <v>44386</v>
      </c>
      <c r="B4424" s="2">
        <v>0.71585648148148151</v>
      </c>
      <c r="C4424">
        <v>27</v>
      </c>
      <c r="D4424" s="24">
        <f t="shared" si="277"/>
        <v>27</v>
      </c>
      <c r="E4424" s="26" t="str">
        <f t="shared" si="280"/>
        <v>Over</v>
      </c>
      <c r="F4424" s="26" t="str">
        <f t="shared" si="278"/>
        <v>Over</v>
      </c>
      <c r="G4424" s="26">
        <f t="shared" si="279"/>
        <v>17</v>
      </c>
    </row>
    <row r="4425" spans="1:7" ht="15" x14ac:dyDescent="0.25">
      <c r="A4425" s="1">
        <v>44386</v>
      </c>
      <c r="B4425" s="2">
        <v>0.71587962962962959</v>
      </c>
      <c r="C4425">
        <v>24</v>
      </c>
      <c r="D4425" s="24">
        <f t="shared" si="277"/>
        <v>24</v>
      </c>
      <c r="E4425" s="26" t="str">
        <f t="shared" si="280"/>
        <v>Under</v>
      </c>
      <c r="F4425" s="26" t="str">
        <f t="shared" si="278"/>
        <v>Over</v>
      </c>
      <c r="G4425" s="26">
        <f t="shared" si="279"/>
        <v>17</v>
      </c>
    </row>
    <row r="4426" spans="1:7" ht="15" x14ac:dyDescent="0.25">
      <c r="A4426" s="1">
        <v>44386</v>
      </c>
      <c r="B4426" s="2">
        <v>0.71642361111111119</v>
      </c>
      <c r="C4426">
        <v>12</v>
      </c>
      <c r="D4426" s="24">
        <f t="shared" si="277"/>
        <v>12</v>
      </c>
      <c r="E4426" s="26" t="str">
        <f t="shared" si="280"/>
        <v>Under</v>
      </c>
      <c r="F4426" s="26" t="str">
        <f t="shared" si="278"/>
        <v>Under</v>
      </c>
      <c r="G4426" s="26">
        <f t="shared" si="279"/>
        <v>17</v>
      </c>
    </row>
    <row r="4427" spans="1:7" ht="15" x14ac:dyDescent="0.25">
      <c r="A4427" s="1">
        <v>44386</v>
      </c>
      <c r="B4427" s="2">
        <v>0.71670138888888879</v>
      </c>
      <c r="C4427">
        <v>13</v>
      </c>
      <c r="D4427" s="24">
        <f t="shared" si="277"/>
        <v>13</v>
      </c>
      <c r="E4427" s="26" t="str">
        <f t="shared" si="280"/>
        <v>Under</v>
      </c>
      <c r="F4427" s="26" t="str">
        <f t="shared" si="278"/>
        <v>Under</v>
      </c>
      <c r="G4427" s="26">
        <f t="shared" si="279"/>
        <v>17</v>
      </c>
    </row>
    <row r="4428" spans="1:7" ht="15" x14ac:dyDescent="0.25">
      <c r="A4428" s="1">
        <v>44386</v>
      </c>
      <c r="B4428" s="2">
        <v>0.71810185185185194</v>
      </c>
      <c r="C4428">
        <v>19</v>
      </c>
      <c r="D4428" s="24">
        <f t="shared" si="277"/>
        <v>19</v>
      </c>
      <c r="E4428" s="26" t="str">
        <f t="shared" si="280"/>
        <v>Under</v>
      </c>
      <c r="F4428" s="26" t="str">
        <f t="shared" si="278"/>
        <v>Under</v>
      </c>
      <c r="G4428" s="26">
        <f t="shared" si="279"/>
        <v>17</v>
      </c>
    </row>
    <row r="4429" spans="1:7" ht="15" x14ac:dyDescent="0.25">
      <c r="A4429" s="1">
        <v>44386</v>
      </c>
      <c r="B4429" s="2">
        <v>0.71843749999999995</v>
      </c>
      <c r="C4429">
        <v>16</v>
      </c>
      <c r="D4429" s="24">
        <f t="shared" si="277"/>
        <v>16</v>
      </c>
      <c r="E4429" s="26" t="str">
        <f t="shared" si="280"/>
        <v>Under</v>
      </c>
      <c r="F4429" s="26" t="str">
        <f t="shared" si="278"/>
        <v>Under</v>
      </c>
      <c r="G4429" s="26">
        <f t="shared" si="279"/>
        <v>17</v>
      </c>
    </row>
    <row r="4430" spans="1:7" ht="15" x14ac:dyDescent="0.25">
      <c r="A4430" s="1">
        <v>44386</v>
      </c>
      <c r="B4430" s="2">
        <v>0.71895833333333325</v>
      </c>
      <c r="C4430">
        <v>18</v>
      </c>
      <c r="D4430" s="24">
        <f t="shared" si="277"/>
        <v>18</v>
      </c>
      <c r="E4430" s="26" t="str">
        <f t="shared" si="280"/>
        <v>Under</v>
      </c>
      <c r="F4430" s="26" t="str">
        <f t="shared" si="278"/>
        <v>Under</v>
      </c>
      <c r="G4430" s="26">
        <f t="shared" si="279"/>
        <v>17</v>
      </c>
    </row>
    <row r="4431" spans="1:7" ht="15" x14ac:dyDescent="0.25">
      <c r="A4431" s="1">
        <v>44386</v>
      </c>
      <c r="B4431" s="2">
        <v>0.71960648148148154</v>
      </c>
      <c r="C4431">
        <v>15</v>
      </c>
      <c r="D4431" s="24">
        <f t="shared" si="277"/>
        <v>15</v>
      </c>
      <c r="E4431" s="26" t="str">
        <f t="shared" si="280"/>
        <v>Under</v>
      </c>
      <c r="F4431" s="26" t="str">
        <f t="shared" si="278"/>
        <v>Under</v>
      </c>
      <c r="G4431" s="26">
        <f t="shared" si="279"/>
        <v>17</v>
      </c>
    </row>
    <row r="4432" spans="1:7" ht="15" x14ac:dyDescent="0.25">
      <c r="A4432" s="1">
        <v>44386</v>
      </c>
      <c r="B4432" s="2">
        <v>0.71988425925925925</v>
      </c>
      <c r="C4432">
        <v>10</v>
      </c>
      <c r="D4432" s="24">
        <f t="shared" si="277"/>
        <v>10</v>
      </c>
      <c r="E4432" s="26" t="str">
        <f t="shared" si="280"/>
        <v>Under</v>
      </c>
      <c r="F4432" s="26" t="str">
        <f t="shared" si="278"/>
        <v>Under</v>
      </c>
      <c r="G4432" s="26">
        <f t="shared" si="279"/>
        <v>17</v>
      </c>
    </row>
    <row r="4433" spans="1:7" ht="15" x14ac:dyDescent="0.25">
      <c r="A4433" s="1">
        <v>44386</v>
      </c>
      <c r="B4433" s="2">
        <v>0.71990740740740744</v>
      </c>
      <c r="C4433">
        <v>9</v>
      </c>
      <c r="D4433" s="24">
        <f t="shared" si="277"/>
        <v>9</v>
      </c>
      <c r="E4433" s="26" t="str">
        <f t="shared" si="280"/>
        <v>Under</v>
      </c>
      <c r="F4433" s="26" t="str">
        <f t="shared" si="278"/>
        <v>Under</v>
      </c>
      <c r="G4433" s="26">
        <f t="shared" si="279"/>
        <v>17</v>
      </c>
    </row>
    <row r="4434" spans="1:7" ht="15" x14ac:dyDescent="0.25">
      <c r="A4434" s="1">
        <v>44386</v>
      </c>
      <c r="B4434" s="2">
        <v>0.72042824074074074</v>
      </c>
      <c r="C4434">
        <v>18</v>
      </c>
      <c r="D4434" s="24">
        <f t="shared" si="277"/>
        <v>18</v>
      </c>
      <c r="E4434" s="26" t="str">
        <f t="shared" si="280"/>
        <v>Under</v>
      </c>
      <c r="F4434" s="26" t="str">
        <f t="shared" si="278"/>
        <v>Under</v>
      </c>
      <c r="G4434" s="26">
        <f t="shared" si="279"/>
        <v>17</v>
      </c>
    </row>
    <row r="4435" spans="1:7" ht="15" x14ac:dyDescent="0.25">
      <c r="A4435" s="1">
        <v>44386</v>
      </c>
      <c r="B4435" s="2">
        <v>0.72054398148148147</v>
      </c>
      <c r="C4435">
        <v>23</v>
      </c>
      <c r="D4435" s="24">
        <f t="shared" si="277"/>
        <v>23</v>
      </c>
      <c r="E4435" s="26" t="str">
        <f t="shared" si="280"/>
        <v>Under</v>
      </c>
      <c r="F4435" s="26" t="str">
        <f t="shared" si="278"/>
        <v>Over</v>
      </c>
      <c r="G4435" s="26">
        <f t="shared" si="279"/>
        <v>17</v>
      </c>
    </row>
    <row r="4436" spans="1:7" ht="15" x14ac:dyDescent="0.25">
      <c r="A4436" s="1">
        <v>44386</v>
      </c>
      <c r="B4436" s="2">
        <v>0.72123842592592602</v>
      </c>
      <c r="C4436">
        <v>23</v>
      </c>
      <c r="D4436" s="24">
        <f t="shared" si="277"/>
        <v>23</v>
      </c>
      <c r="E4436" s="26" t="str">
        <f t="shared" si="280"/>
        <v>Under</v>
      </c>
      <c r="F4436" s="26" t="str">
        <f t="shared" si="278"/>
        <v>Over</v>
      </c>
      <c r="G4436" s="26">
        <f t="shared" si="279"/>
        <v>17</v>
      </c>
    </row>
    <row r="4437" spans="1:7" ht="15" x14ac:dyDescent="0.25">
      <c r="A4437" s="1">
        <v>44386</v>
      </c>
      <c r="B4437" s="2">
        <v>0.72212962962962957</v>
      </c>
      <c r="C4437">
        <v>20</v>
      </c>
      <c r="D4437" s="24">
        <f t="shared" si="277"/>
        <v>20</v>
      </c>
      <c r="E4437" s="26" t="str">
        <f t="shared" si="280"/>
        <v>Under</v>
      </c>
      <c r="F4437" s="26" t="str">
        <f t="shared" si="278"/>
        <v>Under</v>
      </c>
      <c r="G4437" s="26">
        <f t="shared" si="279"/>
        <v>17</v>
      </c>
    </row>
    <row r="4438" spans="1:7" ht="15" x14ac:dyDescent="0.25">
      <c r="A4438" s="1">
        <v>44386</v>
      </c>
      <c r="B4438" s="2">
        <v>0.7230671296296296</v>
      </c>
      <c r="C4438">
        <v>14</v>
      </c>
      <c r="D4438" s="24">
        <f t="shared" si="277"/>
        <v>14</v>
      </c>
      <c r="E4438" s="26" t="str">
        <f t="shared" si="280"/>
        <v>Under</v>
      </c>
      <c r="F4438" s="26" t="str">
        <f t="shared" si="278"/>
        <v>Under</v>
      </c>
      <c r="G4438" s="26">
        <f t="shared" si="279"/>
        <v>17</v>
      </c>
    </row>
    <row r="4439" spans="1:7" ht="15" x14ac:dyDescent="0.25">
      <c r="A4439" s="1">
        <v>44386</v>
      </c>
      <c r="B4439" s="2">
        <v>0.72439814814814818</v>
      </c>
      <c r="C4439">
        <v>13</v>
      </c>
      <c r="D4439" s="24">
        <f t="shared" ref="D4439:D4502" si="281">IF(C4439="","",IF($B$9="mph",C4439,ROUND(C4439*0.6214,0)))</f>
        <v>13</v>
      </c>
      <c r="E4439" s="26" t="str">
        <f t="shared" si="280"/>
        <v>Under</v>
      </c>
      <c r="F4439" s="26" t="str">
        <f t="shared" ref="F4439:F4502" si="282">IF(D4439="","",IF(D4439&gt;$B$10,"Over","Under"))</f>
        <v>Under</v>
      </c>
      <c r="G4439" s="26">
        <f t="shared" ref="G4439:G4502" si="283">HOUR(B4439)</f>
        <v>17</v>
      </c>
    </row>
    <row r="4440" spans="1:7" ht="15" x14ac:dyDescent="0.25">
      <c r="A4440" s="1">
        <v>44386</v>
      </c>
      <c r="B4440" s="2">
        <v>0.72444444444444445</v>
      </c>
      <c r="C4440">
        <v>12</v>
      </c>
      <c r="D4440" s="24">
        <f t="shared" si="281"/>
        <v>12</v>
      </c>
      <c r="E4440" s="26" t="str">
        <f t="shared" ref="E4440:E4503" si="284">IF(D4440="","",IF(D4440&gt;$B$11,"Over","Under"))</f>
        <v>Under</v>
      </c>
      <c r="F4440" s="26" t="str">
        <f t="shared" si="282"/>
        <v>Under</v>
      </c>
      <c r="G4440" s="26">
        <f t="shared" si="283"/>
        <v>17</v>
      </c>
    </row>
    <row r="4441" spans="1:7" ht="15" x14ac:dyDescent="0.25">
      <c r="A4441" s="1">
        <v>44386</v>
      </c>
      <c r="B4441" s="2">
        <v>0.72555555555555562</v>
      </c>
      <c r="C4441">
        <v>16</v>
      </c>
      <c r="D4441" s="24">
        <f t="shared" si="281"/>
        <v>16</v>
      </c>
      <c r="E4441" s="26" t="str">
        <f t="shared" si="284"/>
        <v>Under</v>
      </c>
      <c r="F4441" s="26" t="str">
        <f t="shared" si="282"/>
        <v>Under</v>
      </c>
      <c r="G4441" s="26">
        <f t="shared" si="283"/>
        <v>17</v>
      </c>
    </row>
    <row r="4442" spans="1:7" ht="15" x14ac:dyDescent="0.25">
      <c r="A4442" s="1">
        <v>44386</v>
      </c>
      <c r="B4442" s="2">
        <v>0.72561342592592604</v>
      </c>
      <c r="C4442">
        <v>14</v>
      </c>
      <c r="D4442" s="24">
        <f t="shared" si="281"/>
        <v>14</v>
      </c>
      <c r="E4442" s="26" t="str">
        <f t="shared" si="284"/>
        <v>Under</v>
      </c>
      <c r="F4442" s="26" t="str">
        <f t="shared" si="282"/>
        <v>Under</v>
      </c>
      <c r="G4442" s="26">
        <f t="shared" si="283"/>
        <v>17</v>
      </c>
    </row>
    <row r="4443" spans="1:7" ht="15" x14ac:dyDescent="0.25">
      <c r="A4443" s="1">
        <v>44386</v>
      </c>
      <c r="B4443" s="2">
        <v>0.7260416666666667</v>
      </c>
      <c r="C4443">
        <v>15</v>
      </c>
      <c r="D4443" s="24">
        <f t="shared" si="281"/>
        <v>15</v>
      </c>
      <c r="E4443" s="26" t="str">
        <f t="shared" si="284"/>
        <v>Under</v>
      </c>
      <c r="F4443" s="26" t="str">
        <f t="shared" si="282"/>
        <v>Under</v>
      </c>
      <c r="G4443" s="26">
        <f t="shared" si="283"/>
        <v>17</v>
      </c>
    </row>
    <row r="4444" spans="1:7" ht="15" x14ac:dyDescent="0.25">
      <c r="A4444" s="1">
        <v>44386</v>
      </c>
      <c r="B4444" s="2">
        <v>0.72618055555555561</v>
      </c>
      <c r="C4444">
        <v>11</v>
      </c>
      <c r="D4444" s="24">
        <f t="shared" si="281"/>
        <v>11</v>
      </c>
      <c r="E4444" s="26" t="str">
        <f t="shared" si="284"/>
        <v>Under</v>
      </c>
      <c r="F4444" s="26" t="str">
        <f t="shared" si="282"/>
        <v>Under</v>
      </c>
      <c r="G4444" s="26">
        <f t="shared" si="283"/>
        <v>17</v>
      </c>
    </row>
    <row r="4445" spans="1:7" ht="15" x14ac:dyDescent="0.25">
      <c r="A4445" s="1">
        <v>44386</v>
      </c>
      <c r="B4445" s="2">
        <v>0.72679398148148155</v>
      </c>
      <c r="C4445">
        <v>18</v>
      </c>
      <c r="D4445" s="24">
        <f t="shared" si="281"/>
        <v>18</v>
      </c>
      <c r="E4445" s="26" t="str">
        <f t="shared" si="284"/>
        <v>Under</v>
      </c>
      <c r="F4445" s="26" t="str">
        <f t="shared" si="282"/>
        <v>Under</v>
      </c>
      <c r="G4445" s="26">
        <f t="shared" si="283"/>
        <v>17</v>
      </c>
    </row>
    <row r="4446" spans="1:7" ht="15" x14ac:dyDescent="0.25">
      <c r="A4446" s="1">
        <v>44386</v>
      </c>
      <c r="B4446" s="2">
        <v>0.72680555555555559</v>
      </c>
      <c r="C4446">
        <v>16</v>
      </c>
      <c r="D4446" s="24">
        <f t="shared" si="281"/>
        <v>16</v>
      </c>
      <c r="E4446" s="26" t="str">
        <f t="shared" si="284"/>
        <v>Under</v>
      </c>
      <c r="F4446" s="26" t="str">
        <f t="shared" si="282"/>
        <v>Under</v>
      </c>
      <c r="G4446" s="26">
        <f t="shared" si="283"/>
        <v>17</v>
      </c>
    </row>
    <row r="4447" spans="1:7" ht="15" x14ac:dyDescent="0.25">
      <c r="A4447" s="1">
        <v>44386</v>
      </c>
      <c r="B4447" s="2">
        <v>0.7273263888888889</v>
      </c>
      <c r="C4447">
        <v>20</v>
      </c>
      <c r="D4447" s="24">
        <f t="shared" si="281"/>
        <v>20</v>
      </c>
      <c r="E4447" s="26" t="str">
        <f t="shared" si="284"/>
        <v>Under</v>
      </c>
      <c r="F4447" s="26" t="str">
        <f t="shared" si="282"/>
        <v>Under</v>
      </c>
      <c r="G4447" s="26">
        <f t="shared" si="283"/>
        <v>17</v>
      </c>
    </row>
    <row r="4448" spans="1:7" ht="15" x14ac:dyDescent="0.25">
      <c r="A4448" s="1">
        <v>44386</v>
      </c>
      <c r="B4448" s="2">
        <v>0.7273842592592592</v>
      </c>
      <c r="C4448">
        <v>11</v>
      </c>
      <c r="D4448" s="24">
        <f t="shared" si="281"/>
        <v>11</v>
      </c>
      <c r="E4448" s="26" t="str">
        <f t="shared" si="284"/>
        <v>Under</v>
      </c>
      <c r="F4448" s="26" t="str">
        <f t="shared" si="282"/>
        <v>Under</v>
      </c>
      <c r="G4448" s="26">
        <f t="shared" si="283"/>
        <v>17</v>
      </c>
    </row>
    <row r="4449" spans="1:7" ht="15" x14ac:dyDescent="0.25">
      <c r="A4449" s="1">
        <v>44386</v>
      </c>
      <c r="B4449" s="2">
        <v>0.72758101851851853</v>
      </c>
      <c r="C4449">
        <v>12</v>
      </c>
      <c r="D4449" s="24">
        <f t="shared" si="281"/>
        <v>12</v>
      </c>
      <c r="E4449" s="26" t="str">
        <f t="shared" si="284"/>
        <v>Under</v>
      </c>
      <c r="F4449" s="26" t="str">
        <f t="shared" si="282"/>
        <v>Under</v>
      </c>
      <c r="G4449" s="26">
        <f t="shared" si="283"/>
        <v>17</v>
      </c>
    </row>
    <row r="4450" spans="1:7" ht="15" x14ac:dyDescent="0.25">
      <c r="A4450" s="1">
        <v>44386</v>
      </c>
      <c r="B4450" s="2">
        <v>0.72793981481481485</v>
      </c>
      <c r="C4450">
        <v>14</v>
      </c>
      <c r="D4450" s="24">
        <f t="shared" si="281"/>
        <v>14</v>
      </c>
      <c r="E4450" s="26" t="str">
        <f t="shared" si="284"/>
        <v>Under</v>
      </c>
      <c r="F4450" s="26" t="str">
        <f t="shared" si="282"/>
        <v>Under</v>
      </c>
      <c r="G4450" s="26">
        <f t="shared" si="283"/>
        <v>17</v>
      </c>
    </row>
    <row r="4451" spans="1:7" ht="15" x14ac:dyDescent="0.25">
      <c r="A4451" s="1">
        <v>44386</v>
      </c>
      <c r="B4451" s="2">
        <v>0.72799768518518515</v>
      </c>
      <c r="C4451">
        <v>14</v>
      </c>
      <c r="D4451" s="24">
        <f t="shared" si="281"/>
        <v>14</v>
      </c>
      <c r="E4451" s="26" t="str">
        <f t="shared" si="284"/>
        <v>Under</v>
      </c>
      <c r="F4451" s="26" t="str">
        <f t="shared" si="282"/>
        <v>Under</v>
      </c>
      <c r="G4451" s="26">
        <f t="shared" si="283"/>
        <v>17</v>
      </c>
    </row>
    <row r="4452" spans="1:7" ht="15" x14ac:dyDescent="0.25">
      <c r="A4452" s="1">
        <v>44386</v>
      </c>
      <c r="B4452" s="2">
        <v>0.7283912037037038</v>
      </c>
      <c r="C4452">
        <v>11</v>
      </c>
      <c r="D4452" s="24">
        <f t="shared" si="281"/>
        <v>11</v>
      </c>
      <c r="E4452" s="26" t="str">
        <f t="shared" si="284"/>
        <v>Under</v>
      </c>
      <c r="F4452" s="26" t="str">
        <f t="shared" si="282"/>
        <v>Under</v>
      </c>
      <c r="G4452" s="26">
        <f t="shared" si="283"/>
        <v>17</v>
      </c>
    </row>
    <row r="4453" spans="1:7" ht="15" x14ac:dyDescent="0.25">
      <c r="A4453" s="1">
        <v>44386</v>
      </c>
      <c r="B4453" s="2">
        <v>0.72888888888888881</v>
      </c>
      <c r="C4453">
        <v>14</v>
      </c>
      <c r="D4453" s="24">
        <f t="shared" si="281"/>
        <v>14</v>
      </c>
      <c r="E4453" s="26" t="str">
        <f t="shared" si="284"/>
        <v>Under</v>
      </c>
      <c r="F4453" s="26" t="str">
        <f t="shared" si="282"/>
        <v>Under</v>
      </c>
      <c r="G4453" s="26">
        <f t="shared" si="283"/>
        <v>17</v>
      </c>
    </row>
    <row r="4454" spans="1:7" ht="15" x14ac:dyDescent="0.25">
      <c r="A4454" s="1">
        <v>44386</v>
      </c>
      <c r="B4454" s="2">
        <v>0.72943287037037041</v>
      </c>
      <c r="C4454">
        <v>17</v>
      </c>
      <c r="D4454" s="24">
        <f t="shared" si="281"/>
        <v>17</v>
      </c>
      <c r="E4454" s="26" t="str">
        <f t="shared" si="284"/>
        <v>Under</v>
      </c>
      <c r="F4454" s="26" t="str">
        <f t="shared" si="282"/>
        <v>Under</v>
      </c>
      <c r="G4454" s="26">
        <f t="shared" si="283"/>
        <v>17</v>
      </c>
    </row>
    <row r="4455" spans="1:7" ht="15" x14ac:dyDescent="0.25">
      <c r="A4455" s="1">
        <v>44386</v>
      </c>
      <c r="B4455" s="2">
        <v>0.72980324074074077</v>
      </c>
      <c r="C4455">
        <v>25</v>
      </c>
      <c r="D4455" s="24">
        <f t="shared" si="281"/>
        <v>25</v>
      </c>
      <c r="E4455" s="26" t="str">
        <f t="shared" si="284"/>
        <v>Over</v>
      </c>
      <c r="F4455" s="26" t="str">
        <f t="shared" si="282"/>
        <v>Over</v>
      </c>
      <c r="G4455" s="26">
        <f t="shared" si="283"/>
        <v>17</v>
      </c>
    </row>
    <row r="4456" spans="1:7" ht="15" x14ac:dyDescent="0.25">
      <c r="A4456" s="1">
        <v>44386</v>
      </c>
      <c r="B4456" s="2">
        <v>0.72982638888888884</v>
      </c>
      <c r="C4456">
        <v>24</v>
      </c>
      <c r="D4456" s="24">
        <f t="shared" si="281"/>
        <v>24</v>
      </c>
      <c r="E4456" s="26" t="str">
        <f t="shared" si="284"/>
        <v>Under</v>
      </c>
      <c r="F4456" s="26" t="str">
        <f t="shared" si="282"/>
        <v>Over</v>
      </c>
      <c r="G4456" s="26">
        <f t="shared" si="283"/>
        <v>17</v>
      </c>
    </row>
    <row r="4457" spans="1:7" ht="15" x14ac:dyDescent="0.25">
      <c r="A4457" s="1">
        <v>44386</v>
      </c>
      <c r="B4457" s="2">
        <v>0.72988425925925926</v>
      </c>
      <c r="C4457">
        <v>15</v>
      </c>
      <c r="D4457" s="24">
        <f t="shared" si="281"/>
        <v>15</v>
      </c>
      <c r="E4457" s="26" t="str">
        <f t="shared" si="284"/>
        <v>Under</v>
      </c>
      <c r="F4457" s="26" t="str">
        <f t="shared" si="282"/>
        <v>Under</v>
      </c>
      <c r="G4457" s="26">
        <f t="shared" si="283"/>
        <v>17</v>
      </c>
    </row>
    <row r="4458" spans="1:7" ht="15" x14ac:dyDescent="0.25">
      <c r="A4458" s="1">
        <v>44386</v>
      </c>
      <c r="B4458" s="2">
        <v>0.73060185185185189</v>
      </c>
      <c r="C4458">
        <v>16</v>
      </c>
      <c r="D4458" s="24">
        <f t="shared" si="281"/>
        <v>16</v>
      </c>
      <c r="E4458" s="26" t="str">
        <f t="shared" si="284"/>
        <v>Under</v>
      </c>
      <c r="F4458" s="26" t="str">
        <f t="shared" si="282"/>
        <v>Under</v>
      </c>
      <c r="G4458" s="26">
        <f t="shared" si="283"/>
        <v>17</v>
      </c>
    </row>
    <row r="4459" spans="1:7" ht="15" x14ac:dyDescent="0.25">
      <c r="A4459" s="1">
        <v>44386</v>
      </c>
      <c r="B4459" s="2">
        <v>0.73146990740740747</v>
      </c>
      <c r="C4459">
        <v>20</v>
      </c>
      <c r="D4459" s="24">
        <f t="shared" si="281"/>
        <v>20</v>
      </c>
      <c r="E4459" s="26" t="str">
        <f t="shared" si="284"/>
        <v>Under</v>
      </c>
      <c r="F4459" s="26" t="str">
        <f t="shared" si="282"/>
        <v>Under</v>
      </c>
      <c r="G4459" s="26">
        <f t="shared" si="283"/>
        <v>17</v>
      </c>
    </row>
    <row r="4460" spans="1:7" ht="15" x14ac:dyDescent="0.25">
      <c r="A4460" s="1">
        <v>44386</v>
      </c>
      <c r="B4460" s="2">
        <v>0.73245370370370377</v>
      </c>
      <c r="C4460">
        <v>14</v>
      </c>
      <c r="D4460" s="24">
        <f t="shared" si="281"/>
        <v>14</v>
      </c>
      <c r="E4460" s="26" t="str">
        <f t="shared" si="284"/>
        <v>Under</v>
      </c>
      <c r="F4460" s="26" t="str">
        <f t="shared" si="282"/>
        <v>Under</v>
      </c>
      <c r="G4460" s="26">
        <f t="shared" si="283"/>
        <v>17</v>
      </c>
    </row>
    <row r="4461" spans="1:7" ht="15" x14ac:dyDescent="0.25">
      <c r="A4461" s="1">
        <v>44386</v>
      </c>
      <c r="B4461" s="2">
        <v>0.73298611111111101</v>
      </c>
      <c r="C4461">
        <v>10</v>
      </c>
      <c r="D4461" s="24">
        <f t="shared" si="281"/>
        <v>10</v>
      </c>
      <c r="E4461" s="26" t="str">
        <f t="shared" si="284"/>
        <v>Under</v>
      </c>
      <c r="F4461" s="26" t="str">
        <f t="shared" si="282"/>
        <v>Under</v>
      </c>
      <c r="G4461" s="26">
        <f t="shared" si="283"/>
        <v>17</v>
      </c>
    </row>
    <row r="4462" spans="1:7" ht="15" x14ac:dyDescent="0.25">
      <c r="A4462" s="1">
        <v>44386</v>
      </c>
      <c r="B4462" s="2">
        <v>0.73357638888888888</v>
      </c>
      <c r="C4462">
        <v>13</v>
      </c>
      <c r="D4462" s="24">
        <f t="shared" si="281"/>
        <v>13</v>
      </c>
      <c r="E4462" s="26" t="str">
        <f t="shared" si="284"/>
        <v>Under</v>
      </c>
      <c r="F4462" s="26" t="str">
        <f t="shared" si="282"/>
        <v>Under</v>
      </c>
      <c r="G4462" s="26">
        <f t="shared" si="283"/>
        <v>17</v>
      </c>
    </row>
    <row r="4463" spans="1:7" ht="15" x14ac:dyDescent="0.25">
      <c r="A4463" s="1">
        <v>44386</v>
      </c>
      <c r="B4463" s="2">
        <v>0.73475694444444439</v>
      </c>
      <c r="C4463">
        <v>15</v>
      </c>
      <c r="D4463" s="24">
        <f t="shared" si="281"/>
        <v>15</v>
      </c>
      <c r="E4463" s="26" t="str">
        <f t="shared" si="284"/>
        <v>Under</v>
      </c>
      <c r="F4463" s="26" t="str">
        <f t="shared" si="282"/>
        <v>Under</v>
      </c>
      <c r="G4463" s="26">
        <f t="shared" si="283"/>
        <v>17</v>
      </c>
    </row>
    <row r="4464" spans="1:7" ht="15" x14ac:dyDescent="0.25">
      <c r="A4464" s="1">
        <v>44386</v>
      </c>
      <c r="B4464" s="2">
        <v>0.73503472222222221</v>
      </c>
      <c r="C4464">
        <v>17</v>
      </c>
      <c r="D4464" s="24">
        <f t="shared" si="281"/>
        <v>17</v>
      </c>
      <c r="E4464" s="26" t="str">
        <f t="shared" si="284"/>
        <v>Under</v>
      </c>
      <c r="F4464" s="26" t="str">
        <f t="shared" si="282"/>
        <v>Under</v>
      </c>
      <c r="G4464" s="26">
        <f t="shared" si="283"/>
        <v>17</v>
      </c>
    </row>
    <row r="4465" spans="1:7" ht="15" x14ac:dyDescent="0.25">
      <c r="A4465" s="1">
        <v>44386</v>
      </c>
      <c r="B4465" s="2">
        <v>0.7364814814814814</v>
      </c>
      <c r="C4465">
        <v>18</v>
      </c>
      <c r="D4465" s="24">
        <f t="shared" si="281"/>
        <v>18</v>
      </c>
      <c r="E4465" s="26" t="str">
        <f t="shared" si="284"/>
        <v>Under</v>
      </c>
      <c r="F4465" s="26" t="str">
        <f t="shared" si="282"/>
        <v>Under</v>
      </c>
      <c r="G4465" s="26">
        <f t="shared" si="283"/>
        <v>17</v>
      </c>
    </row>
    <row r="4466" spans="1:7" ht="15" x14ac:dyDescent="0.25">
      <c r="A4466" s="1">
        <v>44386</v>
      </c>
      <c r="B4466" s="2">
        <v>0.73682870370370368</v>
      </c>
      <c r="C4466">
        <v>14</v>
      </c>
      <c r="D4466" s="24">
        <f t="shared" si="281"/>
        <v>14</v>
      </c>
      <c r="E4466" s="26" t="str">
        <f t="shared" si="284"/>
        <v>Under</v>
      </c>
      <c r="F4466" s="26" t="str">
        <f t="shared" si="282"/>
        <v>Under</v>
      </c>
      <c r="G4466" s="26">
        <f t="shared" si="283"/>
        <v>17</v>
      </c>
    </row>
    <row r="4467" spans="1:7" ht="15" x14ac:dyDescent="0.25">
      <c r="A4467" s="1">
        <v>44386</v>
      </c>
      <c r="B4467" s="2">
        <v>0.73795138888888889</v>
      </c>
      <c r="C4467">
        <v>12</v>
      </c>
      <c r="D4467" s="24">
        <f t="shared" si="281"/>
        <v>12</v>
      </c>
      <c r="E4467" s="26" t="str">
        <f t="shared" si="284"/>
        <v>Under</v>
      </c>
      <c r="F4467" s="26" t="str">
        <f t="shared" si="282"/>
        <v>Under</v>
      </c>
      <c r="G4467" s="26">
        <f t="shared" si="283"/>
        <v>17</v>
      </c>
    </row>
    <row r="4468" spans="1:7" ht="15" x14ac:dyDescent="0.25">
      <c r="A4468" s="1">
        <v>44386</v>
      </c>
      <c r="B4468" s="2">
        <v>0.73798611111111112</v>
      </c>
      <c r="C4468">
        <v>14</v>
      </c>
      <c r="D4468" s="24">
        <f t="shared" si="281"/>
        <v>14</v>
      </c>
      <c r="E4468" s="26" t="str">
        <f t="shared" si="284"/>
        <v>Under</v>
      </c>
      <c r="F4468" s="26" t="str">
        <f t="shared" si="282"/>
        <v>Under</v>
      </c>
      <c r="G4468" s="26">
        <f t="shared" si="283"/>
        <v>17</v>
      </c>
    </row>
    <row r="4469" spans="1:7" ht="15" x14ac:dyDescent="0.25">
      <c r="A4469" s="1">
        <v>44386</v>
      </c>
      <c r="B4469" s="2">
        <v>0.73918981481481483</v>
      </c>
      <c r="C4469">
        <v>16</v>
      </c>
      <c r="D4469" s="24">
        <f t="shared" si="281"/>
        <v>16</v>
      </c>
      <c r="E4469" s="26" t="str">
        <f t="shared" si="284"/>
        <v>Under</v>
      </c>
      <c r="F4469" s="26" t="str">
        <f t="shared" si="282"/>
        <v>Under</v>
      </c>
      <c r="G4469" s="26">
        <f t="shared" si="283"/>
        <v>17</v>
      </c>
    </row>
    <row r="4470" spans="1:7" ht="15" x14ac:dyDescent="0.25">
      <c r="A4470" s="1">
        <v>44386</v>
      </c>
      <c r="B4470" s="2">
        <v>0.73959490740740741</v>
      </c>
      <c r="C4470">
        <v>12</v>
      </c>
      <c r="D4470" s="24">
        <f t="shared" si="281"/>
        <v>12</v>
      </c>
      <c r="E4470" s="26" t="str">
        <f t="shared" si="284"/>
        <v>Under</v>
      </c>
      <c r="F4470" s="26" t="str">
        <f t="shared" si="282"/>
        <v>Under</v>
      </c>
      <c r="G4470" s="26">
        <f t="shared" si="283"/>
        <v>17</v>
      </c>
    </row>
    <row r="4471" spans="1:7" ht="15" x14ac:dyDescent="0.25">
      <c r="A4471" s="1">
        <v>44386</v>
      </c>
      <c r="B4471" s="2">
        <v>0.74075231481481474</v>
      </c>
      <c r="C4471">
        <v>11</v>
      </c>
      <c r="D4471" s="24">
        <f t="shared" si="281"/>
        <v>11</v>
      </c>
      <c r="E4471" s="26" t="str">
        <f t="shared" si="284"/>
        <v>Under</v>
      </c>
      <c r="F4471" s="26" t="str">
        <f t="shared" si="282"/>
        <v>Under</v>
      </c>
      <c r="G4471" s="26">
        <f t="shared" si="283"/>
        <v>17</v>
      </c>
    </row>
    <row r="4472" spans="1:7" ht="15" x14ac:dyDescent="0.25">
      <c r="A4472" s="1">
        <v>44386</v>
      </c>
      <c r="B4472" s="2">
        <v>0.74099537037037033</v>
      </c>
      <c r="C4472">
        <v>12</v>
      </c>
      <c r="D4472" s="24">
        <f t="shared" si="281"/>
        <v>12</v>
      </c>
      <c r="E4472" s="26" t="str">
        <f t="shared" si="284"/>
        <v>Under</v>
      </c>
      <c r="F4472" s="26" t="str">
        <f t="shared" si="282"/>
        <v>Under</v>
      </c>
      <c r="G4472" s="26">
        <f t="shared" si="283"/>
        <v>17</v>
      </c>
    </row>
    <row r="4473" spans="1:7" ht="15" x14ac:dyDescent="0.25">
      <c r="A4473" s="1">
        <v>44386</v>
      </c>
      <c r="B4473" s="2">
        <v>0.74116898148148147</v>
      </c>
      <c r="C4473">
        <v>13</v>
      </c>
      <c r="D4473" s="24">
        <f t="shared" si="281"/>
        <v>13</v>
      </c>
      <c r="E4473" s="26" t="str">
        <f t="shared" si="284"/>
        <v>Under</v>
      </c>
      <c r="F4473" s="26" t="str">
        <f t="shared" si="282"/>
        <v>Under</v>
      </c>
      <c r="G4473" s="26">
        <f t="shared" si="283"/>
        <v>17</v>
      </c>
    </row>
    <row r="4474" spans="1:7" ht="15" x14ac:dyDescent="0.25">
      <c r="A4474" s="1">
        <v>44386</v>
      </c>
      <c r="B4474" s="2">
        <v>0.74200231481481482</v>
      </c>
      <c r="C4474">
        <v>16</v>
      </c>
      <c r="D4474" s="24">
        <f t="shared" si="281"/>
        <v>16</v>
      </c>
      <c r="E4474" s="26" t="str">
        <f t="shared" si="284"/>
        <v>Under</v>
      </c>
      <c r="F4474" s="26" t="str">
        <f t="shared" si="282"/>
        <v>Under</v>
      </c>
      <c r="G4474" s="26">
        <f t="shared" si="283"/>
        <v>17</v>
      </c>
    </row>
    <row r="4475" spans="1:7" ht="15" x14ac:dyDescent="0.25">
      <c r="A4475" s="1">
        <v>44386</v>
      </c>
      <c r="B4475" s="2">
        <v>0.74250000000000005</v>
      </c>
      <c r="C4475">
        <v>17</v>
      </c>
      <c r="D4475" s="24">
        <f t="shared" si="281"/>
        <v>17</v>
      </c>
      <c r="E4475" s="26" t="str">
        <f t="shared" si="284"/>
        <v>Under</v>
      </c>
      <c r="F4475" s="26" t="str">
        <f t="shared" si="282"/>
        <v>Under</v>
      </c>
      <c r="G4475" s="26">
        <f t="shared" si="283"/>
        <v>17</v>
      </c>
    </row>
    <row r="4476" spans="1:7" ht="15" x14ac:dyDescent="0.25">
      <c r="A4476" s="1">
        <v>44386</v>
      </c>
      <c r="B4476" s="2">
        <v>0.74336805555555552</v>
      </c>
      <c r="C4476">
        <v>14</v>
      </c>
      <c r="D4476" s="24">
        <f t="shared" si="281"/>
        <v>14</v>
      </c>
      <c r="E4476" s="26" t="str">
        <f t="shared" si="284"/>
        <v>Under</v>
      </c>
      <c r="F4476" s="26" t="str">
        <f t="shared" si="282"/>
        <v>Under</v>
      </c>
      <c r="G4476" s="26">
        <f t="shared" si="283"/>
        <v>17</v>
      </c>
    </row>
    <row r="4477" spans="1:7" ht="15" x14ac:dyDescent="0.25">
      <c r="A4477" s="1">
        <v>44386</v>
      </c>
      <c r="B4477" s="2">
        <v>0.74343750000000008</v>
      </c>
      <c r="C4477">
        <v>16</v>
      </c>
      <c r="D4477" s="24">
        <f t="shared" si="281"/>
        <v>16</v>
      </c>
      <c r="E4477" s="26" t="str">
        <f t="shared" si="284"/>
        <v>Under</v>
      </c>
      <c r="F4477" s="26" t="str">
        <f t="shared" si="282"/>
        <v>Under</v>
      </c>
      <c r="G4477" s="26">
        <f t="shared" si="283"/>
        <v>17</v>
      </c>
    </row>
    <row r="4478" spans="1:7" ht="15" x14ac:dyDescent="0.25">
      <c r="A4478" s="1">
        <v>44386</v>
      </c>
      <c r="B4478" s="2">
        <v>0.7435532407407407</v>
      </c>
      <c r="C4478">
        <v>22</v>
      </c>
      <c r="D4478" s="24">
        <f t="shared" si="281"/>
        <v>22</v>
      </c>
      <c r="E4478" s="26" t="str">
        <f t="shared" si="284"/>
        <v>Under</v>
      </c>
      <c r="F4478" s="26" t="str">
        <f t="shared" si="282"/>
        <v>Over</v>
      </c>
      <c r="G4478" s="26">
        <f t="shared" si="283"/>
        <v>17</v>
      </c>
    </row>
    <row r="4479" spans="1:7" ht="15" x14ac:dyDescent="0.25">
      <c r="A4479" s="1">
        <v>44386</v>
      </c>
      <c r="B4479" s="2">
        <v>0.74428240740740748</v>
      </c>
      <c r="C4479">
        <v>19</v>
      </c>
      <c r="D4479" s="24">
        <f t="shared" si="281"/>
        <v>19</v>
      </c>
      <c r="E4479" s="26" t="str">
        <f t="shared" si="284"/>
        <v>Under</v>
      </c>
      <c r="F4479" s="26" t="str">
        <f t="shared" si="282"/>
        <v>Under</v>
      </c>
      <c r="G4479" s="26">
        <f t="shared" si="283"/>
        <v>17</v>
      </c>
    </row>
    <row r="4480" spans="1:7" ht="15" x14ac:dyDescent="0.25">
      <c r="A4480" s="1">
        <v>44386</v>
      </c>
      <c r="B4480" s="2">
        <v>0.74452546296296296</v>
      </c>
      <c r="C4480">
        <v>11</v>
      </c>
      <c r="D4480" s="24">
        <f t="shared" si="281"/>
        <v>11</v>
      </c>
      <c r="E4480" s="26" t="str">
        <f t="shared" si="284"/>
        <v>Under</v>
      </c>
      <c r="F4480" s="26" t="str">
        <f t="shared" si="282"/>
        <v>Under</v>
      </c>
      <c r="G4480" s="26">
        <f t="shared" si="283"/>
        <v>17</v>
      </c>
    </row>
    <row r="4481" spans="1:7" ht="15" x14ac:dyDescent="0.25">
      <c r="A4481" s="1">
        <v>44386</v>
      </c>
      <c r="B4481" s="2">
        <v>0.74487268518518512</v>
      </c>
      <c r="C4481">
        <v>13</v>
      </c>
      <c r="D4481" s="24">
        <f t="shared" si="281"/>
        <v>13</v>
      </c>
      <c r="E4481" s="26" t="str">
        <f t="shared" si="284"/>
        <v>Under</v>
      </c>
      <c r="F4481" s="26" t="str">
        <f t="shared" si="282"/>
        <v>Under</v>
      </c>
      <c r="G4481" s="26">
        <f t="shared" si="283"/>
        <v>17</v>
      </c>
    </row>
    <row r="4482" spans="1:7" ht="15" x14ac:dyDescent="0.25">
      <c r="A4482" s="1">
        <v>44386</v>
      </c>
      <c r="B4482" s="2">
        <v>0.74559027777777775</v>
      </c>
      <c r="C4482">
        <v>15</v>
      </c>
      <c r="D4482" s="24">
        <f t="shared" si="281"/>
        <v>15</v>
      </c>
      <c r="E4482" s="26" t="str">
        <f t="shared" si="284"/>
        <v>Under</v>
      </c>
      <c r="F4482" s="26" t="str">
        <f t="shared" si="282"/>
        <v>Under</v>
      </c>
      <c r="G4482" s="26">
        <f t="shared" si="283"/>
        <v>17</v>
      </c>
    </row>
    <row r="4483" spans="1:7" ht="15" x14ac:dyDescent="0.25">
      <c r="A4483" s="1">
        <v>44386</v>
      </c>
      <c r="B4483" s="2">
        <v>0.74699074074074068</v>
      </c>
      <c r="C4483">
        <v>23</v>
      </c>
      <c r="D4483" s="24">
        <f t="shared" si="281"/>
        <v>23</v>
      </c>
      <c r="E4483" s="26" t="str">
        <f t="shared" si="284"/>
        <v>Under</v>
      </c>
      <c r="F4483" s="26" t="str">
        <f t="shared" si="282"/>
        <v>Over</v>
      </c>
      <c r="G4483" s="26">
        <f t="shared" si="283"/>
        <v>17</v>
      </c>
    </row>
    <row r="4484" spans="1:7" ht="15" x14ac:dyDescent="0.25">
      <c r="A4484" s="1">
        <v>44386</v>
      </c>
      <c r="B4484" s="2">
        <v>0.74715277777777767</v>
      </c>
      <c r="C4484">
        <v>10</v>
      </c>
      <c r="D4484" s="24">
        <f t="shared" si="281"/>
        <v>10</v>
      </c>
      <c r="E4484" s="26" t="str">
        <f t="shared" si="284"/>
        <v>Under</v>
      </c>
      <c r="F4484" s="26" t="str">
        <f t="shared" si="282"/>
        <v>Under</v>
      </c>
      <c r="G4484" s="26">
        <f t="shared" si="283"/>
        <v>17</v>
      </c>
    </row>
    <row r="4485" spans="1:7" ht="15" x14ac:dyDescent="0.25">
      <c r="A4485" s="1">
        <v>44386</v>
      </c>
      <c r="B4485" s="2">
        <v>0.74740740740740741</v>
      </c>
      <c r="C4485">
        <v>13</v>
      </c>
      <c r="D4485" s="24">
        <f t="shared" si="281"/>
        <v>13</v>
      </c>
      <c r="E4485" s="26" t="str">
        <f t="shared" si="284"/>
        <v>Under</v>
      </c>
      <c r="F4485" s="26" t="str">
        <f t="shared" si="282"/>
        <v>Under</v>
      </c>
      <c r="G4485" s="26">
        <f t="shared" si="283"/>
        <v>17</v>
      </c>
    </row>
    <row r="4486" spans="1:7" ht="15" x14ac:dyDescent="0.25">
      <c r="A4486" s="1">
        <v>44386</v>
      </c>
      <c r="B4486" s="2">
        <v>0.74859953703703708</v>
      </c>
      <c r="C4486">
        <v>16</v>
      </c>
      <c r="D4486" s="24">
        <f t="shared" si="281"/>
        <v>16</v>
      </c>
      <c r="E4486" s="26" t="str">
        <f t="shared" si="284"/>
        <v>Under</v>
      </c>
      <c r="F4486" s="26" t="str">
        <f t="shared" si="282"/>
        <v>Under</v>
      </c>
      <c r="G4486" s="26">
        <f t="shared" si="283"/>
        <v>17</v>
      </c>
    </row>
    <row r="4487" spans="1:7" ht="15" x14ac:dyDescent="0.25">
      <c r="A4487" s="1">
        <v>44386</v>
      </c>
      <c r="B4487" s="2">
        <v>0.74864583333333334</v>
      </c>
      <c r="C4487">
        <v>23</v>
      </c>
      <c r="D4487" s="24">
        <f t="shared" si="281"/>
        <v>23</v>
      </c>
      <c r="E4487" s="26" t="str">
        <f t="shared" si="284"/>
        <v>Under</v>
      </c>
      <c r="F4487" s="26" t="str">
        <f t="shared" si="282"/>
        <v>Over</v>
      </c>
      <c r="G4487" s="26">
        <f t="shared" si="283"/>
        <v>17</v>
      </c>
    </row>
    <row r="4488" spans="1:7" ht="15" x14ac:dyDescent="0.25">
      <c r="A4488" s="1">
        <v>44386</v>
      </c>
      <c r="B4488" s="2">
        <v>0.74898148148148147</v>
      </c>
      <c r="C4488">
        <v>24</v>
      </c>
      <c r="D4488" s="24">
        <f t="shared" si="281"/>
        <v>24</v>
      </c>
      <c r="E4488" s="26" t="str">
        <f t="shared" si="284"/>
        <v>Under</v>
      </c>
      <c r="F4488" s="26" t="str">
        <f t="shared" si="282"/>
        <v>Over</v>
      </c>
      <c r="G4488" s="26">
        <f t="shared" si="283"/>
        <v>17</v>
      </c>
    </row>
    <row r="4489" spans="1:7" ht="15" x14ac:dyDescent="0.25">
      <c r="A4489" s="1">
        <v>44386</v>
      </c>
      <c r="B4489" s="2">
        <v>0.75043981481481481</v>
      </c>
      <c r="C4489">
        <v>14</v>
      </c>
      <c r="D4489" s="24">
        <f t="shared" si="281"/>
        <v>14</v>
      </c>
      <c r="E4489" s="26" t="str">
        <f t="shared" si="284"/>
        <v>Under</v>
      </c>
      <c r="F4489" s="26" t="str">
        <f t="shared" si="282"/>
        <v>Under</v>
      </c>
      <c r="G4489" s="26">
        <f t="shared" si="283"/>
        <v>18</v>
      </c>
    </row>
    <row r="4490" spans="1:7" ht="15" x14ac:dyDescent="0.25">
      <c r="A4490" s="1">
        <v>44386</v>
      </c>
      <c r="B4490" s="2">
        <v>0.7506828703703704</v>
      </c>
      <c r="C4490">
        <v>10</v>
      </c>
      <c r="D4490" s="24">
        <f t="shared" si="281"/>
        <v>10</v>
      </c>
      <c r="E4490" s="26" t="str">
        <f t="shared" si="284"/>
        <v>Under</v>
      </c>
      <c r="F4490" s="26" t="str">
        <f t="shared" si="282"/>
        <v>Under</v>
      </c>
      <c r="G4490" s="26">
        <f t="shared" si="283"/>
        <v>18</v>
      </c>
    </row>
    <row r="4491" spans="1:7" ht="15" x14ac:dyDescent="0.25">
      <c r="A4491" s="1">
        <v>44386</v>
      </c>
      <c r="B4491" s="2">
        <v>0.75074074074074071</v>
      </c>
      <c r="C4491">
        <v>15</v>
      </c>
      <c r="D4491" s="24">
        <f t="shared" si="281"/>
        <v>15</v>
      </c>
      <c r="E4491" s="26" t="str">
        <f t="shared" si="284"/>
        <v>Under</v>
      </c>
      <c r="F4491" s="26" t="str">
        <f t="shared" si="282"/>
        <v>Under</v>
      </c>
      <c r="G4491" s="26">
        <f t="shared" si="283"/>
        <v>18</v>
      </c>
    </row>
    <row r="4492" spans="1:7" ht="15" x14ac:dyDescent="0.25">
      <c r="A4492" s="1">
        <v>44386</v>
      </c>
      <c r="B4492" s="2">
        <v>0.75091435185185185</v>
      </c>
      <c r="C4492">
        <v>11</v>
      </c>
      <c r="D4492" s="24">
        <f t="shared" si="281"/>
        <v>11</v>
      </c>
      <c r="E4492" s="26" t="str">
        <f t="shared" si="284"/>
        <v>Under</v>
      </c>
      <c r="F4492" s="26" t="str">
        <f t="shared" si="282"/>
        <v>Under</v>
      </c>
      <c r="G4492" s="26">
        <f t="shared" si="283"/>
        <v>18</v>
      </c>
    </row>
    <row r="4493" spans="1:7" ht="15" x14ac:dyDescent="0.25">
      <c r="A4493" s="1">
        <v>44386</v>
      </c>
      <c r="B4493" s="2">
        <v>0.75189814814814815</v>
      </c>
      <c r="C4493">
        <v>14</v>
      </c>
      <c r="D4493" s="24">
        <f t="shared" si="281"/>
        <v>14</v>
      </c>
      <c r="E4493" s="26" t="str">
        <f t="shared" si="284"/>
        <v>Under</v>
      </c>
      <c r="F4493" s="26" t="str">
        <f t="shared" si="282"/>
        <v>Under</v>
      </c>
      <c r="G4493" s="26">
        <f t="shared" si="283"/>
        <v>18</v>
      </c>
    </row>
    <row r="4494" spans="1:7" ht="15" x14ac:dyDescent="0.25">
      <c r="A4494" s="1">
        <v>44386</v>
      </c>
      <c r="B4494" s="2">
        <v>0.75299768518518517</v>
      </c>
      <c r="C4494">
        <v>12</v>
      </c>
      <c r="D4494" s="24">
        <f t="shared" si="281"/>
        <v>12</v>
      </c>
      <c r="E4494" s="26" t="str">
        <f t="shared" si="284"/>
        <v>Under</v>
      </c>
      <c r="F4494" s="26" t="str">
        <f t="shared" si="282"/>
        <v>Under</v>
      </c>
      <c r="G4494" s="26">
        <f t="shared" si="283"/>
        <v>18</v>
      </c>
    </row>
    <row r="4495" spans="1:7" ht="15" x14ac:dyDescent="0.25">
      <c r="A4495" s="1">
        <v>44386</v>
      </c>
      <c r="B4495" s="2">
        <v>0.75346064814814817</v>
      </c>
      <c r="C4495">
        <v>18</v>
      </c>
      <c r="D4495" s="24">
        <f t="shared" si="281"/>
        <v>18</v>
      </c>
      <c r="E4495" s="26" t="str">
        <f t="shared" si="284"/>
        <v>Under</v>
      </c>
      <c r="F4495" s="26" t="str">
        <f t="shared" si="282"/>
        <v>Under</v>
      </c>
      <c r="G4495" s="26">
        <f t="shared" si="283"/>
        <v>18</v>
      </c>
    </row>
    <row r="4496" spans="1:7" ht="15" x14ac:dyDescent="0.25">
      <c r="A4496" s="1">
        <v>44386</v>
      </c>
      <c r="B4496" s="2">
        <v>0.75393518518518521</v>
      </c>
      <c r="C4496">
        <v>13</v>
      </c>
      <c r="D4496" s="24">
        <f t="shared" si="281"/>
        <v>13</v>
      </c>
      <c r="E4496" s="26" t="str">
        <f t="shared" si="284"/>
        <v>Under</v>
      </c>
      <c r="F4496" s="26" t="str">
        <f t="shared" si="282"/>
        <v>Under</v>
      </c>
      <c r="G4496" s="26">
        <f t="shared" si="283"/>
        <v>18</v>
      </c>
    </row>
    <row r="4497" spans="1:7" ht="15" x14ac:dyDescent="0.25">
      <c r="A4497" s="1">
        <v>44386</v>
      </c>
      <c r="B4497" s="2">
        <v>0.75416666666666676</v>
      </c>
      <c r="C4497">
        <v>12</v>
      </c>
      <c r="D4497" s="24">
        <f t="shared" si="281"/>
        <v>12</v>
      </c>
      <c r="E4497" s="26" t="str">
        <f t="shared" si="284"/>
        <v>Under</v>
      </c>
      <c r="F4497" s="26" t="str">
        <f t="shared" si="282"/>
        <v>Under</v>
      </c>
      <c r="G4497" s="26">
        <f t="shared" si="283"/>
        <v>18</v>
      </c>
    </row>
    <row r="4498" spans="1:7" ht="15" x14ac:dyDescent="0.25">
      <c r="A4498" s="1">
        <v>44386</v>
      </c>
      <c r="B4498" s="2">
        <v>0.75472222222222218</v>
      </c>
      <c r="C4498">
        <v>16</v>
      </c>
      <c r="D4498" s="24">
        <f t="shared" si="281"/>
        <v>16</v>
      </c>
      <c r="E4498" s="26" t="str">
        <f t="shared" si="284"/>
        <v>Under</v>
      </c>
      <c r="F4498" s="26" t="str">
        <f t="shared" si="282"/>
        <v>Under</v>
      </c>
      <c r="G4498" s="26">
        <f t="shared" si="283"/>
        <v>18</v>
      </c>
    </row>
    <row r="4499" spans="1:7" ht="15" x14ac:dyDescent="0.25">
      <c r="A4499" s="1">
        <v>44386</v>
      </c>
      <c r="B4499" s="2">
        <v>0.75513888888888892</v>
      </c>
      <c r="C4499">
        <v>17</v>
      </c>
      <c r="D4499" s="24">
        <f t="shared" si="281"/>
        <v>17</v>
      </c>
      <c r="E4499" s="26" t="str">
        <f t="shared" si="284"/>
        <v>Under</v>
      </c>
      <c r="F4499" s="26" t="str">
        <f t="shared" si="282"/>
        <v>Under</v>
      </c>
      <c r="G4499" s="26">
        <f t="shared" si="283"/>
        <v>18</v>
      </c>
    </row>
    <row r="4500" spans="1:7" ht="15" x14ac:dyDescent="0.25">
      <c r="A4500" s="1">
        <v>44386</v>
      </c>
      <c r="B4500" s="2">
        <v>0.75575231481481486</v>
      </c>
      <c r="C4500">
        <v>14</v>
      </c>
      <c r="D4500" s="24">
        <f t="shared" si="281"/>
        <v>14</v>
      </c>
      <c r="E4500" s="26" t="str">
        <f t="shared" si="284"/>
        <v>Under</v>
      </c>
      <c r="F4500" s="26" t="str">
        <f t="shared" si="282"/>
        <v>Under</v>
      </c>
      <c r="G4500" s="26">
        <f t="shared" si="283"/>
        <v>18</v>
      </c>
    </row>
    <row r="4501" spans="1:7" ht="15" x14ac:dyDescent="0.25">
      <c r="A4501" s="1">
        <v>44386</v>
      </c>
      <c r="B4501" s="2">
        <v>0.75659722222222225</v>
      </c>
      <c r="C4501">
        <v>20</v>
      </c>
      <c r="D4501" s="24">
        <f t="shared" si="281"/>
        <v>20</v>
      </c>
      <c r="E4501" s="26" t="str">
        <f t="shared" si="284"/>
        <v>Under</v>
      </c>
      <c r="F4501" s="26" t="str">
        <f t="shared" si="282"/>
        <v>Under</v>
      </c>
      <c r="G4501" s="26">
        <f t="shared" si="283"/>
        <v>18</v>
      </c>
    </row>
    <row r="4502" spans="1:7" ht="15" x14ac:dyDescent="0.25">
      <c r="A4502" s="1">
        <v>44386</v>
      </c>
      <c r="B4502" s="2">
        <v>0.75899305555555552</v>
      </c>
      <c r="C4502">
        <v>20</v>
      </c>
      <c r="D4502" s="24">
        <f t="shared" si="281"/>
        <v>20</v>
      </c>
      <c r="E4502" s="26" t="str">
        <f t="shared" si="284"/>
        <v>Under</v>
      </c>
      <c r="F4502" s="26" t="str">
        <f t="shared" si="282"/>
        <v>Under</v>
      </c>
      <c r="G4502" s="26">
        <f t="shared" si="283"/>
        <v>18</v>
      </c>
    </row>
    <row r="4503" spans="1:7" ht="15" x14ac:dyDescent="0.25">
      <c r="A4503" s="1">
        <v>44386</v>
      </c>
      <c r="B4503" s="2">
        <v>0.75900462962962967</v>
      </c>
      <c r="C4503">
        <v>22</v>
      </c>
      <c r="D4503" s="24">
        <f t="shared" ref="D4503:D4566" si="285">IF(C4503="","",IF($B$9="mph",C4503,ROUND(C4503*0.6214,0)))</f>
        <v>22</v>
      </c>
      <c r="E4503" s="26" t="str">
        <f t="shared" si="284"/>
        <v>Under</v>
      </c>
      <c r="F4503" s="26" t="str">
        <f t="shared" ref="F4503:F4566" si="286">IF(D4503="","",IF(D4503&gt;$B$10,"Over","Under"))</f>
        <v>Over</v>
      </c>
      <c r="G4503" s="26">
        <f t="shared" ref="G4503:G4566" si="287">HOUR(B4503)</f>
        <v>18</v>
      </c>
    </row>
    <row r="4504" spans="1:7" ht="15" x14ac:dyDescent="0.25">
      <c r="A4504" s="1">
        <v>44386</v>
      </c>
      <c r="B4504" s="2">
        <v>0.75943287037037033</v>
      </c>
      <c r="C4504">
        <v>15</v>
      </c>
      <c r="D4504" s="24">
        <f t="shared" si="285"/>
        <v>15</v>
      </c>
      <c r="E4504" s="26" t="str">
        <f t="shared" ref="E4504:E4567" si="288">IF(D4504="","",IF(D4504&gt;$B$11,"Over","Under"))</f>
        <v>Under</v>
      </c>
      <c r="F4504" s="26" t="str">
        <f t="shared" si="286"/>
        <v>Under</v>
      </c>
      <c r="G4504" s="26">
        <f t="shared" si="287"/>
        <v>18</v>
      </c>
    </row>
    <row r="4505" spans="1:7" ht="15" x14ac:dyDescent="0.25">
      <c r="A4505" s="1">
        <v>44386</v>
      </c>
      <c r="B4505" s="2">
        <v>0.75959490740740743</v>
      </c>
      <c r="C4505">
        <v>12</v>
      </c>
      <c r="D4505" s="24">
        <f t="shared" si="285"/>
        <v>12</v>
      </c>
      <c r="E4505" s="26" t="str">
        <f t="shared" si="288"/>
        <v>Under</v>
      </c>
      <c r="F4505" s="26" t="str">
        <f t="shared" si="286"/>
        <v>Under</v>
      </c>
      <c r="G4505" s="26">
        <f t="shared" si="287"/>
        <v>18</v>
      </c>
    </row>
    <row r="4506" spans="1:7" ht="15" x14ac:dyDescent="0.25">
      <c r="A4506" s="1">
        <v>44386</v>
      </c>
      <c r="B4506" s="2">
        <v>0.76013888888888881</v>
      </c>
      <c r="C4506">
        <v>16</v>
      </c>
      <c r="D4506" s="24">
        <f t="shared" si="285"/>
        <v>16</v>
      </c>
      <c r="E4506" s="26" t="str">
        <f t="shared" si="288"/>
        <v>Under</v>
      </c>
      <c r="F4506" s="26" t="str">
        <f t="shared" si="286"/>
        <v>Under</v>
      </c>
      <c r="G4506" s="26">
        <f t="shared" si="287"/>
        <v>18</v>
      </c>
    </row>
    <row r="4507" spans="1:7" ht="15" x14ac:dyDescent="0.25">
      <c r="A4507" s="1">
        <v>44386</v>
      </c>
      <c r="B4507" s="2">
        <v>0.76119212962962957</v>
      </c>
      <c r="C4507">
        <v>16</v>
      </c>
      <c r="D4507" s="24">
        <f t="shared" si="285"/>
        <v>16</v>
      </c>
      <c r="E4507" s="26" t="str">
        <f t="shared" si="288"/>
        <v>Under</v>
      </c>
      <c r="F4507" s="26" t="str">
        <f t="shared" si="286"/>
        <v>Under</v>
      </c>
      <c r="G4507" s="26">
        <f t="shared" si="287"/>
        <v>18</v>
      </c>
    </row>
    <row r="4508" spans="1:7" ht="15" x14ac:dyDescent="0.25">
      <c r="A4508" s="1">
        <v>44386</v>
      </c>
      <c r="B4508" s="2">
        <v>0.76156250000000003</v>
      </c>
      <c r="C4508">
        <v>11</v>
      </c>
      <c r="D4508" s="24">
        <f t="shared" si="285"/>
        <v>11</v>
      </c>
      <c r="E4508" s="26" t="str">
        <f t="shared" si="288"/>
        <v>Under</v>
      </c>
      <c r="F4508" s="26" t="str">
        <f t="shared" si="286"/>
        <v>Under</v>
      </c>
      <c r="G4508" s="26">
        <f t="shared" si="287"/>
        <v>18</v>
      </c>
    </row>
    <row r="4509" spans="1:7" ht="15" x14ac:dyDescent="0.25">
      <c r="A4509" s="1">
        <v>44386</v>
      </c>
      <c r="B4509" s="2">
        <v>0.76162037037037045</v>
      </c>
      <c r="C4509">
        <v>17</v>
      </c>
      <c r="D4509" s="24">
        <f t="shared" si="285"/>
        <v>17</v>
      </c>
      <c r="E4509" s="26" t="str">
        <f t="shared" si="288"/>
        <v>Under</v>
      </c>
      <c r="F4509" s="26" t="str">
        <f t="shared" si="286"/>
        <v>Under</v>
      </c>
      <c r="G4509" s="26">
        <f t="shared" si="287"/>
        <v>18</v>
      </c>
    </row>
    <row r="4510" spans="1:7" ht="15" x14ac:dyDescent="0.25">
      <c r="A4510" s="1">
        <v>44386</v>
      </c>
      <c r="B4510" s="2">
        <v>0.76179398148148147</v>
      </c>
      <c r="C4510">
        <v>13</v>
      </c>
      <c r="D4510" s="24">
        <f t="shared" si="285"/>
        <v>13</v>
      </c>
      <c r="E4510" s="26" t="str">
        <f t="shared" si="288"/>
        <v>Under</v>
      </c>
      <c r="F4510" s="26" t="str">
        <f t="shared" si="286"/>
        <v>Under</v>
      </c>
      <c r="G4510" s="26">
        <f t="shared" si="287"/>
        <v>18</v>
      </c>
    </row>
    <row r="4511" spans="1:7" ht="15" x14ac:dyDescent="0.25">
      <c r="A4511" s="1">
        <v>44386</v>
      </c>
      <c r="B4511" s="2">
        <v>0.76247685185185177</v>
      </c>
      <c r="C4511">
        <v>21</v>
      </c>
      <c r="D4511" s="24">
        <f t="shared" si="285"/>
        <v>21</v>
      </c>
      <c r="E4511" s="26" t="str">
        <f t="shared" si="288"/>
        <v>Under</v>
      </c>
      <c r="F4511" s="26" t="str">
        <f t="shared" si="286"/>
        <v>Over</v>
      </c>
      <c r="G4511" s="26">
        <f t="shared" si="287"/>
        <v>18</v>
      </c>
    </row>
    <row r="4512" spans="1:7" ht="15" x14ac:dyDescent="0.25">
      <c r="A4512" s="1">
        <v>44386</v>
      </c>
      <c r="B4512" s="2">
        <v>0.76258101851851856</v>
      </c>
      <c r="C4512">
        <v>18</v>
      </c>
      <c r="D4512" s="24">
        <f t="shared" si="285"/>
        <v>18</v>
      </c>
      <c r="E4512" s="26" t="str">
        <f t="shared" si="288"/>
        <v>Under</v>
      </c>
      <c r="F4512" s="26" t="str">
        <f t="shared" si="286"/>
        <v>Under</v>
      </c>
      <c r="G4512" s="26">
        <f t="shared" si="287"/>
        <v>18</v>
      </c>
    </row>
    <row r="4513" spans="1:7" ht="15" x14ac:dyDescent="0.25">
      <c r="A4513" s="1">
        <v>44386</v>
      </c>
      <c r="B4513" s="2">
        <v>0.76266203703703705</v>
      </c>
      <c r="C4513">
        <v>14</v>
      </c>
      <c r="D4513" s="24">
        <f t="shared" si="285"/>
        <v>14</v>
      </c>
      <c r="E4513" s="26" t="str">
        <f t="shared" si="288"/>
        <v>Under</v>
      </c>
      <c r="F4513" s="26" t="str">
        <f t="shared" si="286"/>
        <v>Under</v>
      </c>
      <c r="G4513" s="26">
        <f t="shared" si="287"/>
        <v>18</v>
      </c>
    </row>
    <row r="4514" spans="1:7" ht="15" x14ac:dyDescent="0.25">
      <c r="A4514" s="1">
        <v>44386</v>
      </c>
      <c r="B4514" s="2">
        <v>0.76428240740740738</v>
      </c>
      <c r="C4514">
        <v>13</v>
      </c>
      <c r="D4514" s="24">
        <f t="shared" si="285"/>
        <v>13</v>
      </c>
      <c r="E4514" s="26" t="str">
        <f t="shared" si="288"/>
        <v>Under</v>
      </c>
      <c r="F4514" s="26" t="str">
        <f t="shared" si="286"/>
        <v>Under</v>
      </c>
      <c r="G4514" s="26">
        <f t="shared" si="287"/>
        <v>18</v>
      </c>
    </row>
    <row r="4515" spans="1:7" ht="15" x14ac:dyDescent="0.25">
      <c r="A4515" s="1">
        <v>44386</v>
      </c>
      <c r="B4515" s="2">
        <v>0.76491898148148152</v>
      </c>
      <c r="C4515">
        <v>13</v>
      </c>
      <c r="D4515" s="24">
        <f t="shared" si="285"/>
        <v>13</v>
      </c>
      <c r="E4515" s="26" t="str">
        <f t="shared" si="288"/>
        <v>Under</v>
      </c>
      <c r="F4515" s="26" t="str">
        <f t="shared" si="286"/>
        <v>Under</v>
      </c>
      <c r="G4515" s="26">
        <f t="shared" si="287"/>
        <v>18</v>
      </c>
    </row>
    <row r="4516" spans="1:7" ht="15" x14ac:dyDescent="0.25">
      <c r="A4516" s="1">
        <v>44386</v>
      </c>
      <c r="B4516" s="2">
        <v>0.76569444444444434</v>
      </c>
      <c r="C4516">
        <v>12</v>
      </c>
      <c r="D4516" s="24">
        <f t="shared" si="285"/>
        <v>12</v>
      </c>
      <c r="E4516" s="26" t="str">
        <f t="shared" si="288"/>
        <v>Under</v>
      </c>
      <c r="F4516" s="26" t="str">
        <f t="shared" si="286"/>
        <v>Under</v>
      </c>
      <c r="G4516" s="26">
        <f t="shared" si="287"/>
        <v>18</v>
      </c>
    </row>
    <row r="4517" spans="1:7" ht="15" x14ac:dyDescent="0.25">
      <c r="A4517" s="1">
        <v>44386</v>
      </c>
      <c r="B4517" s="2">
        <v>0.76658564814814811</v>
      </c>
      <c r="C4517">
        <v>18</v>
      </c>
      <c r="D4517" s="24">
        <f t="shared" si="285"/>
        <v>18</v>
      </c>
      <c r="E4517" s="26" t="str">
        <f t="shared" si="288"/>
        <v>Under</v>
      </c>
      <c r="F4517" s="26" t="str">
        <f t="shared" si="286"/>
        <v>Under</v>
      </c>
      <c r="G4517" s="26">
        <f t="shared" si="287"/>
        <v>18</v>
      </c>
    </row>
    <row r="4518" spans="1:7" ht="15" x14ac:dyDescent="0.25">
      <c r="A4518" s="1">
        <v>44386</v>
      </c>
      <c r="B4518" s="2">
        <v>0.76747685185185188</v>
      </c>
      <c r="C4518">
        <v>12</v>
      </c>
      <c r="D4518" s="24">
        <f t="shared" si="285"/>
        <v>12</v>
      </c>
      <c r="E4518" s="26" t="str">
        <f t="shared" si="288"/>
        <v>Under</v>
      </c>
      <c r="F4518" s="26" t="str">
        <f t="shared" si="286"/>
        <v>Under</v>
      </c>
      <c r="G4518" s="26">
        <f t="shared" si="287"/>
        <v>18</v>
      </c>
    </row>
    <row r="4519" spans="1:7" ht="15" x14ac:dyDescent="0.25">
      <c r="A4519" s="1">
        <v>44386</v>
      </c>
      <c r="B4519" s="2">
        <v>0.76959490740740744</v>
      </c>
      <c r="C4519">
        <v>13</v>
      </c>
      <c r="D4519" s="24">
        <f t="shared" si="285"/>
        <v>13</v>
      </c>
      <c r="E4519" s="26" t="str">
        <f t="shared" si="288"/>
        <v>Under</v>
      </c>
      <c r="F4519" s="26" t="str">
        <f t="shared" si="286"/>
        <v>Under</v>
      </c>
      <c r="G4519" s="26">
        <f t="shared" si="287"/>
        <v>18</v>
      </c>
    </row>
    <row r="4520" spans="1:7" ht="15" x14ac:dyDescent="0.25">
      <c r="A4520" s="1">
        <v>44386</v>
      </c>
      <c r="B4520" s="2">
        <v>0.76979166666666676</v>
      </c>
      <c r="C4520">
        <v>16</v>
      </c>
      <c r="D4520" s="24">
        <f t="shared" si="285"/>
        <v>16</v>
      </c>
      <c r="E4520" s="26" t="str">
        <f t="shared" si="288"/>
        <v>Under</v>
      </c>
      <c r="F4520" s="26" t="str">
        <f t="shared" si="286"/>
        <v>Under</v>
      </c>
      <c r="G4520" s="26">
        <f t="shared" si="287"/>
        <v>18</v>
      </c>
    </row>
    <row r="4521" spans="1:7" ht="15" x14ac:dyDescent="0.25">
      <c r="A4521" s="1">
        <v>44386</v>
      </c>
      <c r="B4521" s="2">
        <v>0.77023148148148157</v>
      </c>
      <c r="C4521">
        <v>20</v>
      </c>
      <c r="D4521" s="24">
        <f t="shared" si="285"/>
        <v>20</v>
      </c>
      <c r="E4521" s="26" t="str">
        <f t="shared" si="288"/>
        <v>Under</v>
      </c>
      <c r="F4521" s="26" t="str">
        <f t="shared" si="286"/>
        <v>Under</v>
      </c>
      <c r="G4521" s="26">
        <f t="shared" si="287"/>
        <v>18</v>
      </c>
    </row>
    <row r="4522" spans="1:7" ht="15" x14ac:dyDescent="0.25">
      <c r="A4522" s="1">
        <v>44386</v>
      </c>
      <c r="B4522" s="2">
        <v>0.77131944444444445</v>
      </c>
      <c r="C4522">
        <v>14</v>
      </c>
      <c r="D4522" s="24">
        <f t="shared" si="285"/>
        <v>14</v>
      </c>
      <c r="E4522" s="26" t="str">
        <f t="shared" si="288"/>
        <v>Under</v>
      </c>
      <c r="F4522" s="26" t="str">
        <f t="shared" si="286"/>
        <v>Under</v>
      </c>
      <c r="G4522" s="26">
        <f t="shared" si="287"/>
        <v>18</v>
      </c>
    </row>
    <row r="4523" spans="1:7" ht="15" x14ac:dyDescent="0.25">
      <c r="A4523" s="1">
        <v>44386</v>
      </c>
      <c r="B4523" s="2">
        <v>0.77142361111111113</v>
      </c>
      <c r="C4523">
        <v>23</v>
      </c>
      <c r="D4523" s="24">
        <f t="shared" si="285"/>
        <v>23</v>
      </c>
      <c r="E4523" s="26" t="str">
        <f t="shared" si="288"/>
        <v>Under</v>
      </c>
      <c r="F4523" s="26" t="str">
        <f t="shared" si="286"/>
        <v>Over</v>
      </c>
      <c r="G4523" s="26">
        <f t="shared" si="287"/>
        <v>18</v>
      </c>
    </row>
    <row r="4524" spans="1:7" ht="15" x14ac:dyDescent="0.25">
      <c r="A4524" s="1">
        <v>44386</v>
      </c>
      <c r="B4524" s="2">
        <v>0.77143518518518517</v>
      </c>
      <c r="C4524">
        <v>18</v>
      </c>
      <c r="D4524" s="24">
        <f t="shared" si="285"/>
        <v>18</v>
      </c>
      <c r="E4524" s="26" t="str">
        <f t="shared" si="288"/>
        <v>Under</v>
      </c>
      <c r="F4524" s="26" t="str">
        <f t="shared" si="286"/>
        <v>Under</v>
      </c>
      <c r="G4524" s="26">
        <f t="shared" si="287"/>
        <v>18</v>
      </c>
    </row>
    <row r="4525" spans="1:7" ht="15" x14ac:dyDescent="0.25">
      <c r="A4525" s="1">
        <v>44386</v>
      </c>
      <c r="B4525" s="2">
        <v>0.77149305555555558</v>
      </c>
      <c r="C4525">
        <v>18</v>
      </c>
      <c r="D4525" s="24">
        <f t="shared" si="285"/>
        <v>18</v>
      </c>
      <c r="E4525" s="26" t="str">
        <f t="shared" si="288"/>
        <v>Under</v>
      </c>
      <c r="F4525" s="26" t="str">
        <f t="shared" si="286"/>
        <v>Under</v>
      </c>
      <c r="G4525" s="26">
        <f t="shared" si="287"/>
        <v>18</v>
      </c>
    </row>
    <row r="4526" spans="1:7" ht="15" x14ac:dyDescent="0.25">
      <c r="A4526" s="1">
        <v>44386</v>
      </c>
      <c r="B4526" s="2">
        <v>0.77151620370370377</v>
      </c>
      <c r="C4526">
        <v>13</v>
      </c>
      <c r="D4526" s="24">
        <f t="shared" si="285"/>
        <v>13</v>
      </c>
      <c r="E4526" s="26" t="str">
        <f t="shared" si="288"/>
        <v>Under</v>
      </c>
      <c r="F4526" s="26" t="str">
        <f t="shared" si="286"/>
        <v>Under</v>
      </c>
      <c r="G4526" s="26">
        <f t="shared" si="287"/>
        <v>18</v>
      </c>
    </row>
    <row r="4527" spans="1:7" ht="15" x14ac:dyDescent="0.25">
      <c r="A4527" s="1">
        <v>44386</v>
      </c>
      <c r="B4527" s="2">
        <v>0.77276620370370364</v>
      </c>
      <c r="C4527">
        <v>15</v>
      </c>
      <c r="D4527" s="24">
        <f t="shared" si="285"/>
        <v>15</v>
      </c>
      <c r="E4527" s="26" t="str">
        <f t="shared" si="288"/>
        <v>Under</v>
      </c>
      <c r="F4527" s="26" t="str">
        <f t="shared" si="286"/>
        <v>Under</v>
      </c>
      <c r="G4527" s="26">
        <f t="shared" si="287"/>
        <v>18</v>
      </c>
    </row>
    <row r="4528" spans="1:7" ht="15" x14ac:dyDescent="0.25">
      <c r="A4528" s="1">
        <v>44386</v>
      </c>
      <c r="B4528" s="2">
        <v>0.77284722222222213</v>
      </c>
      <c r="C4528">
        <v>13</v>
      </c>
      <c r="D4528" s="24">
        <f t="shared" si="285"/>
        <v>13</v>
      </c>
      <c r="E4528" s="26" t="str">
        <f t="shared" si="288"/>
        <v>Under</v>
      </c>
      <c r="F4528" s="26" t="str">
        <f t="shared" si="286"/>
        <v>Under</v>
      </c>
      <c r="G4528" s="26">
        <f t="shared" si="287"/>
        <v>18</v>
      </c>
    </row>
    <row r="4529" spans="1:7" ht="15" x14ac:dyDescent="0.25">
      <c r="A4529" s="1">
        <v>44386</v>
      </c>
      <c r="B4529" s="2">
        <v>0.77359953703703699</v>
      </c>
      <c r="C4529">
        <v>16</v>
      </c>
      <c r="D4529" s="24">
        <f t="shared" si="285"/>
        <v>16</v>
      </c>
      <c r="E4529" s="26" t="str">
        <f t="shared" si="288"/>
        <v>Under</v>
      </c>
      <c r="F4529" s="26" t="str">
        <f t="shared" si="286"/>
        <v>Under</v>
      </c>
      <c r="G4529" s="26">
        <f t="shared" si="287"/>
        <v>18</v>
      </c>
    </row>
    <row r="4530" spans="1:7" ht="15" x14ac:dyDescent="0.25">
      <c r="A4530" s="1">
        <v>44386</v>
      </c>
      <c r="B4530" s="2">
        <v>0.77376157407407409</v>
      </c>
      <c r="C4530">
        <v>14</v>
      </c>
      <c r="D4530" s="24">
        <f t="shared" si="285"/>
        <v>14</v>
      </c>
      <c r="E4530" s="26" t="str">
        <f t="shared" si="288"/>
        <v>Under</v>
      </c>
      <c r="F4530" s="26" t="str">
        <f t="shared" si="286"/>
        <v>Under</v>
      </c>
      <c r="G4530" s="26">
        <f t="shared" si="287"/>
        <v>18</v>
      </c>
    </row>
    <row r="4531" spans="1:7" ht="15" x14ac:dyDescent="0.25">
      <c r="A4531" s="1">
        <v>44386</v>
      </c>
      <c r="B4531" s="2">
        <v>0.77458333333333329</v>
      </c>
      <c r="C4531">
        <v>14</v>
      </c>
      <c r="D4531" s="24">
        <f t="shared" si="285"/>
        <v>14</v>
      </c>
      <c r="E4531" s="26" t="str">
        <f t="shared" si="288"/>
        <v>Under</v>
      </c>
      <c r="F4531" s="26" t="str">
        <f t="shared" si="286"/>
        <v>Under</v>
      </c>
      <c r="G4531" s="26">
        <f t="shared" si="287"/>
        <v>18</v>
      </c>
    </row>
    <row r="4532" spans="1:7" ht="15" x14ac:dyDescent="0.25">
      <c r="A4532" s="1">
        <v>44386</v>
      </c>
      <c r="B4532" s="2">
        <v>0.77940972222222227</v>
      </c>
      <c r="C4532">
        <v>16</v>
      </c>
      <c r="D4532" s="24">
        <f t="shared" si="285"/>
        <v>16</v>
      </c>
      <c r="E4532" s="26" t="str">
        <f t="shared" si="288"/>
        <v>Under</v>
      </c>
      <c r="F4532" s="26" t="str">
        <f t="shared" si="286"/>
        <v>Under</v>
      </c>
      <c r="G4532" s="26">
        <f t="shared" si="287"/>
        <v>18</v>
      </c>
    </row>
    <row r="4533" spans="1:7" ht="15" x14ac:dyDescent="0.25">
      <c r="A4533" s="1">
        <v>44386</v>
      </c>
      <c r="B4533" s="2">
        <v>0.77989583333333334</v>
      </c>
      <c r="C4533">
        <v>15</v>
      </c>
      <c r="D4533" s="24">
        <f t="shared" si="285"/>
        <v>15</v>
      </c>
      <c r="E4533" s="26" t="str">
        <f t="shared" si="288"/>
        <v>Under</v>
      </c>
      <c r="F4533" s="26" t="str">
        <f t="shared" si="286"/>
        <v>Under</v>
      </c>
      <c r="G4533" s="26">
        <f t="shared" si="287"/>
        <v>18</v>
      </c>
    </row>
    <row r="4534" spans="1:7" ht="15" x14ac:dyDescent="0.25">
      <c r="A4534" s="1">
        <v>44386</v>
      </c>
      <c r="B4534" s="2">
        <v>0.78028935185185189</v>
      </c>
      <c r="C4534">
        <v>19</v>
      </c>
      <c r="D4534" s="24">
        <f t="shared" si="285"/>
        <v>19</v>
      </c>
      <c r="E4534" s="26" t="str">
        <f t="shared" si="288"/>
        <v>Under</v>
      </c>
      <c r="F4534" s="26" t="str">
        <f t="shared" si="286"/>
        <v>Under</v>
      </c>
      <c r="G4534" s="26">
        <f t="shared" si="287"/>
        <v>18</v>
      </c>
    </row>
    <row r="4535" spans="1:7" ht="15" x14ac:dyDescent="0.25">
      <c r="A4535" s="1">
        <v>44386</v>
      </c>
      <c r="B4535" s="2">
        <v>0.78111111111111109</v>
      </c>
      <c r="C4535">
        <v>11</v>
      </c>
      <c r="D4535" s="24">
        <f t="shared" si="285"/>
        <v>11</v>
      </c>
      <c r="E4535" s="26" t="str">
        <f t="shared" si="288"/>
        <v>Under</v>
      </c>
      <c r="F4535" s="26" t="str">
        <f t="shared" si="286"/>
        <v>Under</v>
      </c>
      <c r="G4535" s="26">
        <f t="shared" si="287"/>
        <v>18</v>
      </c>
    </row>
    <row r="4536" spans="1:7" ht="15" x14ac:dyDescent="0.25">
      <c r="A4536" s="1">
        <v>44386</v>
      </c>
      <c r="B4536" s="2">
        <v>0.78114583333333332</v>
      </c>
      <c r="C4536">
        <v>13</v>
      </c>
      <c r="D4536" s="24">
        <f t="shared" si="285"/>
        <v>13</v>
      </c>
      <c r="E4536" s="26" t="str">
        <f t="shared" si="288"/>
        <v>Under</v>
      </c>
      <c r="F4536" s="26" t="str">
        <f t="shared" si="286"/>
        <v>Under</v>
      </c>
      <c r="G4536" s="26">
        <f t="shared" si="287"/>
        <v>18</v>
      </c>
    </row>
    <row r="4537" spans="1:7" ht="15" x14ac:dyDescent="0.25">
      <c r="A4537" s="1">
        <v>44386</v>
      </c>
      <c r="B4537" s="2">
        <v>0.78166666666666673</v>
      </c>
      <c r="C4537">
        <v>12</v>
      </c>
      <c r="D4537" s="24">
        <f t="shared" si="285"/>
        <v>12</v>
      </c>
      <c r="E4537" s="26" t="str">
        <f t="shared" si="288"/>
        <v>Under</v>
      </c>
      <c r="F4537" s="26" t="str">
        <f t="shared" si="286"/>
        <v>Under</v>
      </c>
      <c r="G4537" s="26">
        <f t="shared" si="287"/>
        <v>18</v>
      </c>
    </row>
    <row r="4538" spans="1:7" ht="15" x14ac:dyDescent="0.25">
      <c r="A4538" s="1">
        <v>44386</v>
      </c>
      <c r="B4538" s="2">
        <v>0.78208333333333335</v>
      </c>
      <c r="C4538">
        <v>11</v>
      </c>
      <c r="D4538" s="24">
        <f t="shared" si="285"/>
        <v>11</v>
      </c>
      <c r="E4538" s="26" t="str">
        <f t="shared" si="288"/>
        <v>Under</v>
      </c>
      <c r="F4538" s="26" t="str">
        <f t="shared" si="286"/>
        <v>Under</v>
      </c>
      <c r="G4538" s="26">
        <f t="shared" si="287"/>
        <v>18</v>
      </c>
    </row>
    <row r="4539" spans="1:7" ht="15" x14ac:dyDescent="0.25">
      <c r="A4539" s="1">
        <v>44386</v>
      </c>
      <c r="B4539" s="2">
        <v>0.78364583333333337</v>
      </c>
      <c r="C4539">
        <v>10</v>
      </c>
      <c r="D4539" s="24">
        <f t="shared" si="285"/>
        <v>10</v>
      </c>
      <c r="E4539" s="26" t="str">
        <f t="shared" si="288"/>
        <v>Under</v>
      </c>
      <c r="F4539" s="26" t="str">
        <f t="shared" si="286"/>
        <v>Under</v>
      </c>
      <c r="G4539" s="26">
        <f t="shared" si="287"/>
        <v>18</v>
      </c>
    </row>
    <row r="4540" spans="1:7" ht="15" x14ac:dyDescent="0.25">
      <c r="A4540" s="1">
        <v>44386</v>
      </c>
      <c r="B4540" s="2">
        <v>0.78366898148148145</v>
      </c>
      <c r="C4540">
        <v>10</v>
      </c>
      <c r="D4540" s="24">
        <f t="shared" si="285"/>
        <v>10</v>
      </c>
      <c r="E4540" s="26" t="str">
        <f t="shared" si="288"/>
        <v>Under</v>
      </c>
      <c r="F4540" s="26" t="str">
        <f t="shared" si="286"/>
        <v>Under</v>
      </c>
      <c r="G4540" s="26">
        <f t="shared" si="287"/>
        <v>18</v>
      </c>
    </row>
    <row r="4541" spans="1:7" ht="15" x14ac:dyDescent="0.25">
      <c r="A4541" s="1">
        <v>44386</v>
      </c>
      <c r="B4541" s="2">
        <v>0.78373842592592602</v>
      </c>
      <c r="C4541">
        <v>10</v>
      </c>
      <c r="D4541" s="24">
        <f t="shared" si="285"/>
        <v>10</v>
      </c>
      <c r="E4541" s="26" t="str">
        <f t="shared" si="288"/>
        <v>Under</v>
      </c>
      <c r="F4541" s="26" t="str">
        <f t="shared" si="286"/>
        <v>Under</v>
      </c>
      <c r="G4541" s="26">
        <f t="shared" si="287"/>
        <v>18</v>
      </c>
    </row>
    <row r="4542" spans="1:7" ht="15" x14ac:dyDescent="0.25">
      <c r="A4542" s="1">
        <v>44386</v>
      </c>
      <c r="B4542" s="2">
        <v>0.78400462962962969</v>
      </c>
      <c r="C4542">
        <v>15</v>
      </c>
      <c r="D4542" s="24">
        <f t="shared" si="285"/>
        <v>15</v>
      </c>
      <c r="E4542" s="26" t="str">
        <f t="shared" si="288"/>
        <v>Under</v>
      </c>
      <c r="F4542" s="26" t="str">
        <f t="shared" si="286"/>
        <v>Under</v>
      </c>
      <c r="G4542" s="26">
        <f t="shared" si="287"/>
        <v>18</v>
      </c>
    </row>
    <row r="4543" spans="1:7" ht="15" x14ac:dyDescent="0.25">
      <c r="A4543" s="1">
        <v>44386</v>
      </c>
      <c r="B4543" s="2">
        <v>0.7845833333333333</v>
      </c>
      <c r="C4543">
        <v>25</v>
      </c>
      <c r="D4543" s="24">
        <f t="shared" si="285"/>
        <v>25</v>
      </c>
      <c r="E4543" s="26" t="str">
        <f t="shared" si="288"/>
        <v>Over</v>
      </c>
      <c r="F4543" s="26" t="str">
        <f t="shared" si="286"/>
        <v>Over</v>
      </c>
      <c r="G4543" s="26">
        <f t="shared" si="287"/>
        <v>18</v>
      </c>
    </row>
    <row r="4544" spans="1:7" ht="15" x14ac:dyDescent="0.25">
      <c r="A4544" s="1">
        <v>44386</v>
      </c>
      <c r="B4544" s="2">
        <v>0.78653935185185186</v>
      </c>
      <c r="C4544">
        <v>11</v>
      </c>
      <c r="D4544" s="24">
        <f t="shared" si="285"/>
        <v>11</v>
      </c>
      <c r="E4544" s="26" t="str">
        <f t="shared" si="288"/>
        <v>Under</v>
      </c>
      <c r="F4544" s="26" t="str">
        <f t="shared" si="286"/>
        <v>Under</v>
      </c>
      <c r="G4544" s="26">
        <f t="shared" si="287"/>
        <v>18</v>
      </c>
    </row>
    <row r="4545" spans="1:7" ht="15" x14ac:dyDescent="0.25">
      <c r="A4545" s="1">
        <v>44386</v>
      </c>
      <c r="B4545" s="2">
        <v>0.78664351851851855</v>
      </c>
      <c r="C4545">
        <v>14</v>
      </c>
      <c r="D4545" s="24">
        <f t="shared" si="285"/>
        <v>14</v>
      </c>
      <c r="E4545" s="26" t="str">
        <f t="shared" si="288"/>
        <v>Under</v>
      </c>
      <c r="F4545" s="26" t="str">
        <f t="shared" si="286"/>
        <v>Under</v>
      </c>
      <c r="G4545" s="26">
        <f t="shared" si="287"/>
        <v>18</v>
      </c>
    </row>
    <row r="4546" spans="1:7" ht="15" x14ac:dyDescent="0.25">
      <c r="A4546" s="1">
        <v>44386</v>
      </c>
      <c r="B4546" s="2">
        <v>0.78667824074074078</v>
      </c>
      <c r="C4546">
        <v>12</v>
      </c>
      <c r="D4546" s="24">
        <f t="shared" si="285"/>
        <v>12</v>
      </c>
      <c r="E4546" s="26" t="str">
        <f t="shared" si="288"/>
        <v>Under</v>
      </c>
      <c r="F4546" s="26" t="str">
        <f t="shared" si="286"/>
        <v>Under</v>
      </c>
      <c r="G4546" s="26">
        <f t="shared" si="287"/>
        <v>18</v>
      </c>
    </row>
    <row r="4547" spans="1:7" ht="15" x14ac:dyDescent="0.25">
      <c r="A4547" s="1">
        <v>44386</v>
      </c>
      <c r="B4547" s="2">
        <v>0.78679398148148139</v>
      </c>
      <c r="C4547">
        <v>13</v>
      </c>
      <c r="D4547" s="24">
        <f t="shared" si="285"/>
        <v>13</v>
      </c>
      <c r="E4547" s="26" t="str">
        <f t="shared" si="288"/>
        <v>Under</v>
      </c>
      <c r="F4547" s="26" t="str">
        <f t="shared" si="286"/>
        <v>Under</v>
      </c>
      <c r="G4547" s="26">
        <f t="shared" si="287"/>
        <v>18</v>
      </c>
    </row>
    <row r="4548" spans="1:7" ht="15" x14ac:dyDescent="0.25">
      <c r="A4548" s="1">
        <v>44386</v>
      </c>
      <c r="B4548" s="2">
        <v>0.78733796296296299</v>
      </c>
      <c r="C4548">
        <v>24</v>
      </c>
      <c r="D4548" s="24">
        <f t="shared" si="285"/>
        <v>24</v>
      </c>
      <c r="E4548" s="26" t="str">
        <f t="shared" si="288"/>
        <v>Under</v>
      </c>
      <c r="F4548" s="26" t="str">
        <f t="shared" si="286"/>
        <v>Over</v>
      </c>
      <c r="G4548" s="26">
        <f t="shared" si="287"/>
        <v>18</v>
      </c>
    </row>
    <row r="4549" spans="1:7" ht="15" x14ac:dyDescent="0.25">
      <c r="A4549" s="1">
        <v>44386</v>
      </c>
      <c r="B4549" s="2">
        <v>0.78815972222222219</v>
      </c>
      <c r="C4549">
        <v>19</v>
      </c>
      <c r="D4549" s="24">
        <f t="shared" si="285"/>
        <v>19</v>
      </c>
      <c r="E4549" s="26" t="str">
        <f t="shared" si="288"/>
        <v>Under</v>
      </c>
      <c r="F4549" s="26" t="str">
        <f t="shared" si="286"/>
        <v>Under</v>
      </c>
      <c r="G4549" s="26">
        <f t="shared" si="287"/>
        <v>18</v>
      </c>
    </row>
    <row r="4550" spans="1:7" ht="15" x14ac:dyDescent="0.25">
      <c r="A4550" s="1">
        <v>44386</v>
      </c>
      <c r="B4550" s="2">
        <v>0.78817129629629623</v>
      </c>
      <c r="C4550">
        <v>15</v>
      </c>
      <c r="D4550" s="24">
        <f t="shared" si="285"/>
        <v>15</v>
      </c>
      <c r="E4550" s="26" t="str">
        <f t="shared" si="288"/>
        <v>Under</v>
      </c>
      <c r="F4550" s="26" t="str">
        <f t="shared" si="286"/>
        <v>Under</v>
      </c>
      <c r="G4550" s="26">
        <f t="shared" si="287"/>
        <v>18</v>
      </c>
    </row>
    <row r="4551" spans="1:7" ht="15" x14ac:dyDescent="0.25">
      <c r="A4551" s="1">
        <v>44386</v>
      </c>
      <c r="B4551" s="2">
        <v>0.78832175925925929</v>
      </c>
      <c r="C4551">
        <v>25</v>
      </c>
      <c r="D4551" s="24">
        <f t="shared" si="285"/>
        <v>25</v>
      </c>
      <c r="E4551" s="26" t="str">
        <f t="shared" si="288"/>
        <v>Over</v>
      </c>
      <c r="F4551" s="26" t="str">
        <f t="shared" si="286"/>
        <v>Over</v>
      </c>
      <c r="G4551" s="26">
        <f t="shared" si="287"/>
        <v>18</v>
      </c>
    </row>
    <row r="4552" spans="1:7" ht="15" x14ac:dyDescent="0.25">
      <c r="A4552" s="1">
        <v>44386</v>
      </c>
      <c r="B4552" s="2">
        <v>0.78865740740740742</v>
      </c>
      <c r="C4552">
        <v>19</v>
      </c>
      <c r="D4552" s="24">
        <f t="shared" si="285"/>
        <v>19</v>
      </c>
      <c r="E4552" s="26" t="str">
        <f t="shared" si="288"/>
        <v>Under</v>
      </c>
      <c r="F4552" s="26" t="str">
        <f t="shared" si="286"/>
        <v>Under</v>
      </c>
      <c r="G4552" s="26">
        <f t="shared" si="287"/>
        <v>18</v>
      </c>
    </row>
    <row r="4553" spans="1:7" ht="15" x14ac:dyDescent="0.25">
      <c r="A4553" s="1">
        <v>44386</v>
      </c>
      <c r="B4553" s="2">
        <v>0.78866898148148146</v>
      </c>
      <c r="C4553">
        <v>19</v>
      </c>
      <c r="D4553" s="24">
        <f t="shared" si="285"/>
        <v>19</v>
      </c>
      <c r="E4553" s="26" t="str">
        <f t="shared" si="288"/>
        <v>Under</v>
      </c>
      <c r="F4553" s="26" t="str">
        <f t="shared" si="286"/>
        <v>Under</v>
      </c>
      <c r="G4553" s="26">
        <f t="shared" si="287"/>
        <v>18</v>
      </c>
    </row>
    <row r="4554" spans="1:7" ht="15" x14ac:dyDescent="0.25">
      <c r="A4554" s="1">
        <v>44386</v>
      </c>
      <c r="B4554" s="2">
        <v>0.7896643518518518</v>
      </c>
      <c r="C4554">
        <v>12</v>
      </c>
      <c r="D4554" s="24">
        <f t="shared" si="285"/>
        <v>12</v>
      </c>
      <c r="E4554" s="26" t="str">
        <f t="shared" si="288"/>
        <v>Under</v>
      </c>
      <c r="F4554" s="26" t="str">
        <f t="shared" si="286"/>
        <v>Under</v>
      </c>
      <c r="G4554" s="26">
        <f t="shared" si="287"/>
        <v>18</v>
      </c>
    </row>
    <row r="4555" spans="1:7" ht="15" x14ac:dyDescent="0.25">
      <c r="A4555" s="1">
        <v>44386</v>
      </c>
      <c r="B4555" s="2">
        <v>0.79031250000000008</v>
      </c>
      <c r="C4555">
        <v>13</v>
      </c>
      <c r="D4555" s="24">
        <f t="shared" si="285"/>
        <v>13</v>
      </c>
      <c r="E4555" s="26" t="str">
        <f t="shared" si="288"/>
        <v>Under</v>
      </c>
      <c r="F4555" s="26" t="str">
        <f t="shared" si="286"/>
        <v>Under</v>
      </c>
      <c r="G4555" s="26">
        <f t="shared" si="287"/>
        <v>18</v>
      </c>
    </row>
    <row r="4556" spans="1:7" ht="15" x14ac:dyDescent="0.25">
      <c r="A4556" s="1">
        <v>44386</v>
      </c>
      <c r="B4556" s="2">
        <v>0.79082175925925924</v>
      </c>
      <c r="C4556">
        <v>12</v>
      </c>
      <c r="D4556" s="24">
        <f t="shared" si="285"/>
        <v>12</v>
      </c>
      <c r="E4556" s="26" t="str">
        <f t="shared" si="288"/>
        <v>Under</v>
      </c>
      <c r="F4556" s="26" t="str">
        <f t="shared" si="286"/>
        <v>Under</v>
      </c>
      <c r="G4556" s="26">
        <f t="shared" si="287"/>
        <v>18</v>
      </c>
    </row>
    <row r="4557" spans="1:7" ht="15" x14ac:dyDescent="0.25">
      <c r="A4557" s="1">
        <v>44386</v>
      </c>
      <c r="B4557" s="2">
        <v>0.7908680555555555</v>
      </c>
      <c r="C4557">
        <v>14</v>
      </c>
      <c r="D4557" s="24">
        <f t="shared" si="285"/>
        <v>14</v>
      </c>
      <c r="E4557" s="26" t="str">
        <f t="shared" si="288"/>
        <v>Under</v>
      </c>
      <c r="F4557" s="26" t="str">
        <f t="shared" si="286"/>
        <v>Under</v>
      </c>
      <c r="G4557" s="26">
        <f t="shared" si="287"/>
        <v>18</v>
      </c>
    </row>
    <row r="4558" spans="1:7" ht="15" x14ac:dyDescent="0.25">
      <c r="A4558" s="1">
        <v>44386</v>
      </c>
      <c r="B4558" s="2">
        <v>0.79166666666666663</v>
      </c>
      <c r="C4558">
        <v>18</v>
      </c>
      <c r="D4558" s="24">
        <f t="shared" si="285"/>
        <v>18</v>
      </c>
      <c r="E4558" s="26" t="str">
        <f t="shared" si="288"/>
        <v>Under</v>
      </c>
      <c r="F4558" s="26" t="str">
        <f t="shared" si="286"/>
        <v>Under</v>
      </c>
      <c r="G4558" s="26">
        <f t="shared" si="287"/>
        <v>19</v>
      </c>
    </row>
    <row r="4559" spans="1:7" ht="15" x14ac:dyDescent="0.25">
      <c r="A4559" s="1">
        <v>44386</v>
      </c>
      <c r="B4559" s="2">
        <v>0.79167824074074078</v>
      </c>
      <c r="C4559">
        <v>17</v>
      </c>
      <c r="D4559" s="24">
        <f t="shared" si="285"/>
        <v>17</v>
      </c>
      <c r="E4559" s="26" t="str">
        <f t="shared" si="288"/>
        <v>Under</v>
      </c>
      <c r="F4559" s="26" t="str">
        <f t="shared" si="286"/>
        <v>Under</v>
      </c>
      <c r="G4559" s="26">
        <f t="shared" si="287"/>
        <v>19</v>
      </c>
    </row>
    <row r="4560" spans="1:7" ht="15" x14ac:dyDescent="0.25">
      <c r="A4560" s="1">
        <v>44386</v>
      </c>
      <c r="B4560" s="2">
        <v>0.79170138888888886</v>
      </c>
      <c r="C4560">
        <v>18</v>
      </c>
      <c r="D4560" s="24">
        <f t="shared" si="285"/>
        <v>18</v>
      </c>
      <c r="E4560" s="26" t="str">
        <f t="shared" si="288"/>
        <v>Under</v>
      </c>
      <c r="F4560" s="26" t="str">
        <f t="shared" si="286"/>
        <v>Under</v>
      </c>
      <c r="G4560" s="26">
        <f t="shared" si="287"/>
        <v>19</v>
      </c>
    </row>
    <row r="4561" spans="1:7" ht="15" x14ac:dyDescent="0.25">
      <c r="A4561" s="1">
        <v>44386</v>
      </c>
      <c r="B4561" s="2">
        <v>0.79181712962962969</v>
      </c>
      <c r="C4561">
        <v>21</v>
      </c>
      <c r="D4561" s="24">
        <f t="shared" si="285"/>
        <v>21</v>
      </c>
      <c r="E4561" s="26" t="str">
        <f t="shared" si="288"/>
        <v>Under</v>
      </c>
      <c r="F4561" s="26" t="str">
        <f t="shared" si="286"/>
        <v>Over</v>
      </c>
      <c r="G4561" s="26">
        <f t="shared" si="287"/>
        <v>19</v>
      </c>
    </row>
    <row r="4562" spans="1:7" ht="15" x14ac:dyDescent="0.25">
      <c r="A4562" s="1">
        <v>44386</v>
      </c>
      <c r="B4562" s="2">
        <v>0.7927777777777778</v>
      </c>
      <c r="C4562">
        <v>17</v>
      </c>
      <c r="D4562" s="24">
        <f t="shared" si="285"/>
        <v>17</v>
      </c>
      <c r="E4562" s="26" t="str">
        <f t="shared" si="288"/>
        <v>Under</v>
      </c>
      <c r="F4562" s="26" t="str">
        <f t="shared" si="286"/>
        <v>Under</v>
      </c>
      <c r="G4562" s="26">
        <f t="shared" si="287"/>
        <v>19</v>
      </c>
    </row>
    <row r="4563" spans="1:7" ht="15" x14ac:dyDescent="0.25">
      <c r="A4563" s="1">
        <v>44386</v>
      </c>
      <c r="B4563" s="2">
        <v>0.79481481481481486</v>
      </c>
      <c r="C4563">
        <v>24</v>
      </c>
      <c r="D4563" s="24">
        <f t="shared" si="285"/>
        <v>24</v>
      </c>
      <c r="E4563" s="26" t="str">
        <f t="shared" si="288"/>
        <v>Under</v>
      </c>
      <c r="F4563" s="26" t="str">
        <f t="shared" si="286"/>
        <v>Over</v>
      </c>
      <c r="G4563" s="26">
        <f t="shared" si="287"/>
        <v>19</v>
      </c>
    </row>
    <row r="4564" spans="1:7" ht="15" x14ac:dyDescent="0.25">
      <c r="A4564" s="1">
        <v>44386</v>
      </c>
      <c r="B4564" s="2">
        <v>0.79556712962962972</v>
      </c>
      <c r="C4564">
        <v>27</v>
      </c>
      <c r="D4564" s="24">
        <f t="shared" si="285"/>
        <v>27</v>
      </c>
      <c r="E4564" s="26" t="str">
        <f t="shared" si="288"/>
        <v>Over</v>
      </c>
      <c r="F4564" s="26" t="str">
        <f t="shared" si="286"/>
        <v>Over</v>
      </c>
      <c r="G4564" s="26">
        <f t="shared" si="287"/>
        <v>19</v>
      </c>
    </row>
    <row r="4565" spans="1:7" ht="15" x14ac:dyDescent="0.25">
      <c r="A4565" s="1">
        <v>44386</v>
      </c>
      <c r="B4565" s="2">
        <v>0.79557870370370365</v>
      </c>
      <c r="C4565">
        <v>24</v>
      </c>
      <c r="D4565" s="24">
        <f t="shared" si="285"/>
        <v>24</v>
      </c>
      <c r="E4565" s="26" t="str">
        <f t="shared" si="288"/>
        <v>Under</v>
      </c>
      <c r="F4565" s="26" t="str">
        <f t="shared" si="286"/>
        <v>Over</v>
      </c>
      <c r="G4565" s="26">
        <f t="shared" si="287"/>
        <v>19</v>
      </c>
    </row>
    <row r="4566" spans="1:7" ht="15" x14ac:dyDescent="0.25">
      <c r="A4566" s="1">
        <v>44386</v>
      </c>
      <c r="B4566" s="2">
        <v>0.79571759259259256</v>
      </c>
      <c r="C4566">
        <v>13</v>
      </c>
      <c r="D4566" s="24">
        <f t="shared" si="285"/>
        <v>13</v>
      </c>
      <c r="E4566" s="26" t="str">
        <f t="shared" si="288"/>
        <v>Under</v>
      </c>
      <c r="F4566" s="26" t="str">
        <f t="shared" si="286"/>
        <v>Under</v>
      </c>
      <c r="G4566" s="26">
        <f t="shared" si="287"/>
        <v>19</v>
      </c>
    </row>
    <row r="4567" spans="1:7" ht="15" x14ac:dyDescent="0.25">
      <c r="A4567" s="1">
        <v>44386</v>
      </c>
      <c r="B4567" s="2">
        <v>0.79587962962962966</v>
      </c>
      <c r="C4567">
        <v>19</v>
      </c>
      <c r="D4567" s="24">
        <f t="shared" ref="D4567:D4630" si="289">IF(C4567="","",IF($B$9="mph",C4567,ROUND(C4567*0.6214,0)))</f>
        <v>19</v>
      </c>
      <c r="E4567" s="26" t="str">
        <f t="shared" si="288"/>
        <v>Under</v>
      </c>
      <c r="F4567" s="26" t="str">
        <f t="shared" ref="F4567:F4630" si="290">IF(D4567="","",IF(D4567&gt;$B$10,"Over","Under"))</f>
        <v>Under</v>
      </c>
      <c r="G4567" s="26">
        <f t="shared" ref="G4567:G4630" si="291">HOUR(B4567)</f>
        <v>19</v>
      </c>
    </row>
    <row r="4568" spans="1:7" ht="15" x14ac:dyDescent="0.25">
      <c r="A4568" s="1">
        <v>44386</v>
      </c>
      <c r="B4568" s="2">
        <v>0.79732638888888896</v>
      </c>
      <c r="C4568">
        <v>16</v>
      </c>
      <c r="D4568" s="24">
        <f t="shared" si="289"/>
        <v>16</v>
      </c>
      <c r="E4568" s="26" t="str">
        <f t="shared" ref="E4568:E4631" si="292">IF(D4568="","",IF(D4568&gt;$B$11,"Over","Under"))</f>
        <v>Under</v>
      </c>
      <c r="F4568" s="26" t="str">
        <f t="shared" si="290"/>
        <v>Under</v>
      </c>
      <c r="G4568" s="26">
        <f t="shared" si="291"/>
        <v>19</v>
      </c>
    </row>
    <row r="4569" spans="1:7" ht="15" x14ac:dyDescent="0.25">
      <c r="A4569" s="1">
        <v>44386</v>
      </c>
      <c r="B4569" s="2">
        <v>0.7990624999999999</v>
      </c>
      <c r="C4569">
        <v>24</v>
      </c>
      <c r="D4569" s="24">
        <f t="shared" si="289"/>
        <v>24</v>
      </c>
      <c r="E4569" s="26" t="str">
        <f t="shared" si="292"/>
        <v>Under</v>
      </c>
      <c r="F4569" s="26" t="str">
        <f t="shared" si="290"/>
        <v>Over</v>
      </c>
      <c r="G4569" s="26">
        <f t="shared" si="291"/>
        <v>19</v>
      </c>
    </row>
    <row r="4570" spans="1:7" ht="15" x14ac:dyDescent="0.25">
      <c r="A4570" s="1">
        <v>44386</v>
      </c>
      <c r="B4570" s="2">
        <v>0.79957175925925927</v>
      </c>
      <c r="C4570">
        <v>25</v>
      </c>
      <c r="D4570" s="24">
        <f t="shared" si="289"/>
        <v>25</v>
      </c>
      <c r="E4570" s="26" t="str">
        <f t="shared" si="292"/>
        <v>Over</v>
      </c>
      <c r="F4570" s="26" t="str">
        <f t="shared" si="290"/>
        <v>Over</v>
      </c>
      <c r="G4570" s="26">
        <f t="shared" si="291"/>
        <v>19</v>
      </c>
    </row>
    <row r="4571" spans="1:7" ht="15" x14ac:dyDescent="0.25">
      <c r="A4571" s="1">
        <v>44386</v>
      </c>
      <c r="B4571" s="2">
        <v>0.79958333333333342</v>
      </c>
      <c r="C4571">
        <v>20</v>
      </c>
      <c r="D4571" s="24">
        <f t="shared" si="289"/>
        <v>20</v>
      </c>
      <c r="E4571" s="26" t="str">
        <f t="shared" si="292"/>
        <v>Under</v>
      </c>
      <c r="F4571" s="26" t="str">
        <f t="shared" si="290"/>
        <v>Under</v>
      </c>
      <c r="G4571" s="26">
        <f t="shared" si="291"/>
        <v>19</v>
      </c>
    </row>
    <row r="4572" spans="1:7" ht="15" x14ac:dyDescent="0.25">
      <c r="A4572" s="1">
        <v>44386</v>
      </c>
      <c r="B4572" s="2">
        <v>0.8006712962962963</v>
      </c>
      <c r="C4572">
        <v>17</v>
      </c>
      <c r="D4572" s="24">
        <f t="shared" si="289"/>
        <v>17</v>
      </c>
      <c r="E4572" s="26" t="str">
        <f t="shared" si="292"/>
        <v>Under</v>
      </c>
      <c r="F4572" s="26" t="str">
        <f t="shared" si="290"/>
        <v>Under</v>
      </c>
      <c r="G4572" s="26">
        <f t="shared" si="291"/>
        <v>19</v>
      </c>
    </row>
    <row r="4573" spans="1:7" ht="15" x14ac:dyDescent="0.25">
      <c r="A4573" s="1">
        <v>44386</v>
      </c>
      <c r="B4573" s="2">
        <v>0.80084490740740744</v>
      </c>
      <c r="C4573">
        <v>11</v>
      </c>
      <c r="D4573" s="24">
        <f t="shared" si="289"/>
        <v>11</v>
      </c>
      <c r="E4573" s="26" t="str">
        <f t="shared" si="292"/>
        <v>Under</v>
      </c>
      <c r="F4573" s="26" t="str">
        <f t="shared" si="290"/>
        <v>Under</v>
      </c>
      <c r="G4573" s="26">
        <f t="shared" si="291"/>
        <v>19</v>
      </c>
    </row>
    <row r="4574" spans="1:7" ht="15" x14ac:dyDescent="0.25">
      <c r="A4574" s="1">
        <v>44386</v>
      </c>
      <c r="B4574" s="2">
        <v>0.80130787037037043</v>
      </c>
      <c r="C4574">
        <v>16</v>
      </c>
      <c r="D4574" s="24">
        <f t="shared" si="289"/>
        <v>16</v>
      </c>
      <c r="E4574" s="26" t="str">
        <f t="shared" si="292"/>
        <v>Under</v>
      </c>
      <c r="F4574" s="26" t="str">
        <f t="shared" si="290"/>
        <v>Under</v>
      </c>
      <c r="G4574" s="26">
        <f t="shared" si="291"/>
        <v>19</v>
      </c>
    </row>
    <row r="4575" spans="1:7" ht="15" x14ac:dyDescent="0.25">
      <c r="A4575" s="1">
        <v>44386</v>
      </c>
      <c r="B4575" s="2">
        <v>0.80355324074074075</v>
      </c>
      <c r="C4575">
        <v>11</v>
      </c>
      <c r="D4575" s="24">
        <f t="shared" si="289"/>
        <v>11</v>
      </c>
      <c r="E4575" s="26" t="str">
        <f t="shared" si="292"/>
        <v>Under</v>
      </c>
      <c r="F4575" s="26" t="str">
        <f t="shared" si="290"/>
        <v>Under</v>
      </c>
      <c r="G4575" s="26">
        <f t="shared" si="291"/>
        <v>19</v>
      </c>
    </row>
    <row r="4576" spans="1:7" ht="15" x14ac:dyDescent="0.25">
      <c r="A4576" s="1">
        <v>44386</v>
      </c>
      <c r="B4576" s="2">
        <v>0.80364583333333339</v>
      </c>
      <c r="C4576">
        <v>15</v>
      </c>
      <c r="D4576" s="24">
        <f t="shared" si="289"/>
        <v>15</v>
      </c>
      <c r="E4576" s="26" t="str">
        <f t="shared" si="292"/>
        <v>Under</v>
      </c>
      <c r="F4576" s="26" t="str">
        <f t="shared" si="290"/>
        <v>Under</v>
      </c>
      <c r="G4576" s="26">
        <f t="shared" si="291"/>
        <v>19</v>
      </c>
    </row>
    <row r="4577" spans="1:7" ht="15" x14ac:dyDescent="0.25">
      <c r="A4577" s="1">
        <v>44386</v>
      </c>
      <c r="B4577" s="2">
        <v>0.80817129629629625</v>
      </c>
      <c r="C4577">
        <v>11</v>
      </c>
      <c r="D4577" s="24">
        <f t="shared" si="289"/>
        <v>11</v>
      </c>
      <c r="E4577" s="26" t="str">
        <f t="shared" si="292"/>
        <v>Under</v>
      </c>
      <c r="F4577" s="26" t="str">
        <f t="shared" si="290"/>
        <v>Under</v>
      </c>
      <c r="G4577" s="26">
        <f t="shared" si="291"/>
        <v>19</v>
      </c>
    </row>
    <row r="4578" spans="1:7" ht="15" x14ac:dyDescent="0.25">
      <c r="A4578" s="1">
        <v>44386</v>
      </c>
      <c r="B4578" s="2">
        <v>0.80826388888888889</v>
      </c>
      <c r="C4578">
        <v>20</v>
      </c>
      <c r="D4578" s="24">
        <f t="shared" si="289"/>
        <v>20</v>
      </c>
      <c r="E4578" s="26" t="str">
        <f t="shared" si="292"/>
        <v>Under</v>
      </c>
      <c r="F4578" s="26" t="str">
        <f t="shared" si="290"/>
        <v>Under</v>
      </c>
      <c r="G4578" s="26">
        <f t="shared" si="291"/>
        <v>19</v>
      </c>
    </row>
    <row r="4579" spans="1:7" ht="15" x14ac:dyDescent="0.25">
      <c r="A4579" s="1">
        <v>44386</v>
      </c>
      <c r="B4579" s="2">
        <v>0.80827546296296304</v>
      </c>
      <c r="C4579">
        <v>21</v>
      </c>
      <c r="D4579" s="24">
        <f t="shared" si="289"/>
        <v>21</v>
      </c>
      <c r="E4579" s="26" t="str">
        <f t="shared" si="292"/>
        <v>Under</v>
      </c>
      <c r="F4579" s="26" t="str">
        <f t="shared" si="290"/>
        <v>Over</v>
      </c>
      <c r="G4579" s="26">
        <f t="shared" si="291"/>
        <v>19</v>
      </c>
    </row>
    <row r="4580" spans="1:7" ht="15" x14ac:dyDescent="0.25">
      <c r="A4580" s="1">
        <v>44386</v>
      </c>
      <c r="B4580" s="2">
        <v>0.80912037037037043</v>
      </c>
      <c r="C4580">
        <v>18</v>
      </c>
      <c r="D4580" s="24">
        <f t="shared" si="289"/>
        <v>18</v>
      </c>
      <c r="E4580" s="26" t="str">
        <f t="shared" si="292"/>
        <v>Under</v>
      </c>
      <c r="F4580" s="26" t="str">
        <f t="shared" si="290"/>
        <v>Under</v>
      </c>
      <c r="G4580" s="26">
        <f t="shared" si="291"/>
        <v>19</v>
      </c>
    </row>
    <row r="4581" spans="1:7" ht="15" x14ac:dyDescent="0.25">
      <c r="A4581" s="1">
        <v>44386</v>
      </c>
      <c r="B4581" s="2">
        <v>0.81315972222222221</v>
      </c>
      <c r="C4581">
        <v>19</v>
      </c>
      <c r="D4581" s="24">
        <f t="shared" si="289"/>
        <v>19</v>
      </c>
      <c r="E4581" s="26" t="str">
        <f t="shared" si="292"/>
        <v>Under</v>
      </c>
      <c r="F4581" s="26" t="str">
        <f t="shared" si="290"/>
        <v>Under</v>
      </c>
      <c r="G4581" s="26">
        <f t="shared" si="291"/>
        <v>19</v>
      </c>
    </row>
    <row r="4582" spans="1:7" ht="15" x14ac:dyDescent="0.25">
      <c r="A4582" s="1">
        <v>44386</v>
      </c>
      <c r="B4582" s="2">
        <v>0.81402777777777768</v>
      </c>
      <c r="C4582">
        <v>14</v>
      </c>
      <c r="D4582" s="24">
        <f t="shared" si="289"/>
        <v>14</v>
      </c>
      <c r="E4582" s="26" t="str">
        <f t="shared" si="292"/>
        <v>Under</v>
      </c>
      <c r="F4582" s="26" t="str">
        <f t="shared" si="290"/>
        <v>Under</v>
      </c>
      <c r="G4582" s="26">
        <f t="shared" si="291"/>
        <v>19</v>
      </c>
    </row>
    <row r="4583" spans="1:7" ht="15" x14ac:dyDescent="0.25">
      <c r="A4583" s="1">
        <v>44386</v>
      </c>
      <c r="B4583" s="2">
        <v>0.81539351851851849</v>
      </c>
      <c r="C4583">
        <v>11</v>
      </c>
      <c r="D4583" s="24">
        <f t="shared" si="289"/>
        <v>11</v>
      </c>
      <c r="E4583" s="26" t="str">
        <f t="shared" si="292"/>
        <v>Under</v>
      </c>
      <c r="F4583" s="26" t="str">
        <f t="shared" si="290"/>
        <v>Under</v>
      </c>
      <c r="G4583" s="26">
        <f t="shared" si="291"/>
        <v>19</v>
      </c>
    </row>
    <row r="4584" spans="1:7" ht="15" x14ac:dyDescent="0.25">
      <c r="A4584" s="1">
        <v>44386</v>
      </c>
      <c r="B4584" s="2">
        <v>0.81570601851851843</v>
      </c>
      <c r="C4584">
        <v>15</v>
      </c>
      <c r="D4584" s="24">
        <f t="shared" si="289"/>
        <v>15</v>
      </c>
      <c r="E4584" s="26" t="str">
        <f t="shared" si="292"/>
        <v>Under</v>
      </c>
      <c r="F4584" s="26" t="str">
        <f t="shared" si="290"/>
        <v>Under</v>
      </c>
      <c r="G4584" s="26">
        <f t="shared" si="291"/>
        <v>19</v>
      </c>
    </row>
    <row r="4585" spans="1:7" ht="15" x14ac:dyDescent="0.25">
      <c r="A4585" s="1">
        <v>44386</v>
      </c>
      <c r="B4585" s="2">
        <v>0.81611111111111112</v>
      </c>
      <c r="C4585">
        <v>12</v>
      </c>
      <c r="D4585" s="24">
        <f t="shared" si="289"/>
        <v>12</v>
      </c>
      <c r="E4585" s="26" t="str">
        <f t="shared" si="292"/>
        <v>Under</v>
      </c>
      <c r="F4585" s="26" t="str">
        <f t="shared" si="290"/>
        <v>Under</v>
      </c>
      <c r="G4585" s="26">
        <f t="shared" si="291"/>
        <v>19</v>
      </c>
    </row>
    <row r="4586" spans="1:7" ht="15" x14ac:dyDescent="0.25">
      <c r="A4586" s="1">
        <v>44386</v>
      </c>
      <c r="B4586" s="2">
        <v>0.8165162037037037</v>
      </c>
      <c r="C4586">
        <v>14</v>
      </c>
      <c r="D4586" s="24">
        <f t="shared" si="289"/>
        <v>14</v>
      </c>
      <c r="E4586" s="26" t="str">
        <f t="shared" si="292"/>
        <v>Under</v>
      </c>
      <c r="F4586" s="26" t="str">
        <f t="shared" si="290"/>
        <v>Under</v>
      </c>
      <c r="G4586" s="26">
        <f t="shared" si="291"/>
        <v>19</v>
      </c>
    </row>
    <row r="4587" spans="1:7" ht="15" x14ac:dyDescent="0.25">
      <c r="A4587" s="1">
        <v>44386</v>
      </c>
      <c r="B4587" s="2">
        <v>0.81690972222222225</v>
      </c>
      <c r="C4587">
        <v>11</v>
      </c>
      <c r="D4587" s="24">
        <f t="shared" si="289"/>
        <v>11</v>
      </c>
      <c r="E4587" s="26" t="str">
        <f t="shared" si="292"/>
        <v>Under</v>
      </c>
      <c r="F4587" s="26" t="str">
        <f t="shared" si="290"/>
        <v>Under</v>
      </c>
      <c r="G4587" s="26">
        <f t="shared" si="291"/>
        <v>19</v>
      </c>
    </row>
    <row r="4588" spans="1:7" ht="15" x14ac:dyDescent="0.25">
      <c r="A4588" s="1">
        <v>44386</v>
      </c>
      <c r="B4588" s="2">
        <v>0.81899305555555557</v>
      </c>
      <c r="C4588">
        <v>14</v>
      </c>
      <c r="D4588" s="24">
        <f t="shared" si="289"/>
        <v>14</v>
      </c>
      <c r="E4588" s="26" t="str">
        <f t="shared" si="292"/>
        <v>Under</v>
      </c>
      <c r="F4588" s="26" t="str">
        <f t="shared" si="290"/>
        <v>Under</v>
      </c>
      <c r="G4588" s="26">
        <f t="shared" si="291"/>
        <v>19</v>
      </c>
    </row>
    <row r="4589" spans="1:7" ht="15" x14ac:dyDescent="0.25">
      <c r="A4589" s="1">
        <v>44386</v>
      </c>
      <c r="B4589" s="2">
        <v>0.81996527777777783</v>
      </c>
      <c r="C4589">
        <v>15</v>
      </c>
      <c r="D4589" s="24">
        <f t="shared" si="289"/>
        <v>15</v>
      </c>
      <c r="E4589" s="26" t="str">
        <f t="shared" si="292"/>
        <v>Under</v>
      </c>
      <c r="F4589" s="26" t="str">
        <f t="shared" si="290"/>
        <v>Under</v>
      </c>
      <c r="G4589" s="26">
        <f t="shared" si="291"/>
        <v>19</v>
      </c>
    </row>
    <row r="4590" spans="1:7" ht="15" x14ac:dyDescent="0.25">
      <c r="A4590" s="1">
        <v>44386</v>
      </c>
      <c r="B4590" s="2">
        <v>0.82135416666666661</v>
      </c>
      <c r="C4590">
        <v>13</v>
      </c>
      <c r="D4590" s="24">
        <f t="shared" si="289"/>
        <v>13</v>
      </c>
      <c r="E4590" s="26" t="str">
        <f t="shared" si="292"/>
        <v>Under</v>
      </c>
      <c r="F4590" s="26" t="str">
        <f t="shared" si="290"/>
        <v>Under</v>
      </c>
      <c r="G4590" s="26">
        <f t="shared" si="291"/>
        <v>19</v>
      </c>
    </row>
    <row r="4591" spans="1:7" ht="15" x14ac:dyDescent="0.25">
      <c r="A4591" s="1">
        <v>44386</v>
      </c>
      <c r="B4591" s="2">
        <v>0.82344907407407408</v>
      </c>
      <c r="C4591">
        <v>14</v>
      </c>
      <c r="D4591" s="24">
        <f t="shared" si="289"/>
        <v>14</v>
      </c>
      <c r="E4591" s="26" t="str">
        <f t="shared" si="292"/>
        <v>Under</v>
      </c>
      <c r="F4591" s="26" t="str">
        <f t="shared" si="290"/>
        <v>Under</v>
      </c>
      <c r="G4591" s="26">
        <f t="shared" si="291"/>
        <v>19</v>
      </c>
    </row>
    <row r="4592" spans="1:7" ht="15" x14ac:dyDescent="0.25">
      <c r="A4592" s="1">
        <v>44386</v>
      </c>
      <c r="B4592" s="2">
        <v>0.82422453703703702</v>
      </c>
      <c r="C4592">
        <v>27</v>
      </c>
      <c r="D4592" s="24">
        <f t="shared" si="289"/>
        <v>27</v>
      </c>
      <c r="E4592" s="26" t="str">
        <f t="shared" si="292"/>
        <v>Over</v>
      </c>
      <c r="F4592" s="26" t="str">
        <f t="shared" si="290"/>
        <v>Over</v>
      </c>
      <c r="G4592" s="26">
        <f t="shared" si="291"/>
        <v>19</v>
      </c>
    </row>
    <row r="4593" spans="1:7" ht="15" x14ac:dyDescent="0.25">
      <c r="A4593" s="1">
        <v>44386</v>
      </c>
      <c r="B4593" s="2">
        <v>0.82423611111111106</v>
      </c>
      <c r="C4593">
        <v>27</v>
      </c>
      <c r="D4593" s="24">
        <f t="shared" si="289"/>
        <v>27</v>
      </c>
      <c r="E4593" s="26" t="str">
        <f t="shared" si="292"/>
        <v>Over</v>
      </c>
      <c r="F4593" s="26" t="str">
        <f t="shared" si="290"/>
        <v>Over</v>
      </c>
      <c r="G4593" s="26">
        <f t="shared" si="291"/>
        <v>19</v>
      </c>
    </row>
    <row r="4594" spans="1:7" ht="15" x14ac:dyDescent="0.25">
      <c r="A4594" s="1">
        <v>44386</v>
      </c>
      <c r="B4594" s="2">
        <v>0.82488425925925923</v>
      </c>
      <c r="C4594">
        <v>16</v>
      </c>
      <c r="D4594" s="24">
        <f t="shared" si="289"/>
        <v>16</v>
      </c>
      <c r="E4594" s="26" t="str">
        <f t="shared" si="292"/>
        <v>Under</v>
      </c>
      <c r="F4594" s="26" t="str">
        <f t="shared" si="290"/>
        <v>Under</v>
      </c>
      <c r="G4594" s="26">
        <f t="shared" si="291"/>
        <v>19</v>
      </c>
    </row>
    <row r="4595" spans="1:7" ht="15" x14ac:dyDescent="0.25">
      <c r="A4595" s="1">
        <v>44386</v>
      </c>
      <c r="B4595" s="2">
        <v>0.82751157407407405</v>
      </c>
      <c r="C4595">
        <v>13</v>
      </c>
      <c r="D4595" s="24">
        <f t="shared" si="289"/>
        <v>13</v>
      </c>
      <c r="E4595" s="26" t="str">
        <f t="shared" si="292"/>
        <v>Under</v>
      </c>
      <c r="F4595" s="26" t="str">
        <f t="shared" si="290"/>
        <v>Under</v>
      </c>
      <c r="G4595" s="26">
        <f t="shared" si="291"/>
        <v>19</v>
      </c>
    </row>
    <row r="4596" spans="1:7" ht="15" x14ac:dyDescent="0.25">
      <c r="A4596" s="1">
        <v>44386</v>
      </c>
      <c r="B4596" s="2">
        <v>0.82795138888888886</v>
      </c>
      <c r="C4596">
        <v>11</v>
      </c>
      <c r="D4596" s="24">
        <f t="shared" si="289"/>
        <v>11</v>
      </c>
      <c r="E4596" s="26" t="str">
        <f t="shared" si="292"/>
        <v>Under</v>
      </c>
      <c r="F4596" s="26" t="str">
        <f t="shared" si="290"/>
        <v>Under</v>
      </c>
      <c r="G4596" s="26">
        <f t="shared" si="291"/>
        <v>19</v>
      </c>
    </row>
    <row r="4597" spans="1:7" ht="15" x14ac:dyDescent="0.25">
      <c r="A4597" s="1">
        <v>44386</v>
      </c>
      <c r="B4597" s="2">
        <v>0.82800925925925928</v>
      </c>
      <c r="C4597">
        <v>9</v>
      </c>
      <c r="D4597" s="24">
        <f t="shared" si="289"/>
        <v>9</v>
      </c>
      <c r="E4597" s="26" t="str">
        <f t="shared" si="292"/>
        <v>Under</v>
      </c>
      <c r="F4597" s="26" t="str">
        <f t="shared" si="290"/>
        <v>Under</v>
      </c>
      <c r="G4597" s="26">
        <f t="shared" si="291"/>
        <v>19</v>
      </c>
    </row>
    <row r="4598" spans="1:7" ht="15" x14ac:dyDescent="0.25">
      <c r="A4598" s="1">
        <v>44386</v>
      </c>
      <c r="B4598" s="2">
        <v>0.8289467592592592</v>
      </c>
      <c r="C4598">
        <v>13</v>
      </c>
      <c r="D4598" s="24">
        <f t="shared" si="289"/>
        <v>13</v>
      </c>
      <c r="E4598" s="26" t="str">
        <f t="shared" si="292"/>
        <v>Under</v>
      </c>
      <c r="F4598" s="26" t="str">
        <f t="shared" si="290"/>
        <v>Under</v>
      </c>
      <c r="G4598" s="26">
        <f t="shared" si="291"/>
        <v>19</v>
      </c>
    </row>
    <row r="4599" spans="1:7" ht="15" x14ac:dyDescent="0.25">
      <c r="A4599" s="1">
        <v>44386</v>
      </c>
      <c r="B4599" s="2">
        <v>0.82988425925925924</v>
      </c>
      <c r="C4599">
        <v>19</v>
      </c>
      <c r="D4599" s="24">
        <f t="shared" si="289"/>
        <v>19</v>
      </c>
      <c r="E4599" s="26" t="str">
        <f t="shared" si="292"/>
        <v>Under</v>
      </c>
      <c r="F4599" s="26" t="str">
        <f t="shared" si="290"/>
        <v>Under</v>
      </c>
      <c r="G4599" s="26">
        <f t="shared" si="291"/>
        <v>19</v>
      </c>
    </row>
    <row r="4600" spans="1:7" ht="15" x14ac:dyDescent="0.25">
      <c r="A4600" s="1">
        <v>44386</v>
      </c>
      <c r="B4600" s="2">
        <v>0.83116898148148144</v>
      </c>
      <c r="C4600">
        <v>14</v>
      </c>
      <c r="D4600" s="24">
        <f t="shared" si="289"/>
        <v>14</v>
      </c>
      <c r="E4600" s="26" t="str">
        <f t="shared" si="292"/>
        <v>Under</v>
      </c>
      <c r="F4600" s="26" t="str">
        <f t="shared" si="290"/>
        <v>Under</v>
      </c>
      <c r="G4600" s="26">
        <f t="shared" si="291"/>
        <v>19</v>
      </c>
    </row>
    <row r="4601" spans="1:7" ht="15" x14ac:dyDescent="0.25">
      <c r="A4601" s="1">
        <v>44386</v>
      </c>
      <c r="B4601" s="2">
        <v>0.83234953703703696</v>
      </c>
      <c r="C4601">
        <v>24</v>
      </c>
      <c r="D4601" s="24">
        <f t="shared" si="289"/>
        <v>24</v>
      </c>
      <c r="E4601" s="26" t="str">
        <f t="shared" si="292"/>
        <v>Under</v>
      </c>
      <c r="F4601" s="26" t="str">
        <f t="shared" si="290"/>
        <v>Over</v>
      </c>
      <c r="G4601" s="26">
        <f t="shared" si="291"/>
        <v>19</v>
      </c>
    </row>
    <row r="4602" spans="1:7" ht="15" x14ac:dyDescent="0.25">
      <c r="A4602" s="1">
        <v>44386</v>
      </c>
      <c r="B4602" s="2">
        <v>0.83237268518518526</v>
      </c>
      <c r="C4602">
        <v>20</v>
      </c>
      <c r="D4602" s="24">
        <f t="shared" si="289"/>
        <v>20</v>
      </c>
      <c r="E4602" s="26" t="str">
        <f t="shared" si="292"/>
        <v>Under</v>
      </c>
      <c r="F4602" s="26" t="str">
        <f t="shared" si="290"/>
        <v>Under</v>
      </c>
      <c r="G4602" s="26">
        <f t="shared" si="291"/>
        <v>19</v>
      </c>
    </row>
    <row r="4603" spans="1:7" ht="15" x14ac:dyDescent="0.25">
      <c r="A4603" s="1">
        <v>44386</v>
      </c>
      <c r="B4603" s="2">
        <v>0.83343750000000005</v>
      </c>
      <c r="C4603">
        <v>12</v>
      </c>
      <c r="D4603" s="24">
        <f t="shared" si="289"/>
        <v>12</v>
      </c>
      <c r="E4603" s="26" t="str">
        <f t="shared" si="292"/>
        <v>Under</v>
      </c>
      <c r="F4603" s="26" t="str">
        <f t="shared" si="290"/>
        <v>Under</v>
      </c>
      <c r="G4603" s="26">
        <f t="shared" si="291"/>
        <v>20</v>
      </c>
    </row>
    <row r="4604" spans="1:7" ht="15" x14ac:dyDescent="0.25">
      <c r="A4604" s="1">
        <v>44386</v>
      </c>
      <c r="B4604" s="2">
        <v>0.83398148148148143</v>
      </c>
      <c r="C4604">
        <v>20</v>
      </c>
      <c r="D4604" s="24">
        <f t="shared" si="289"/>
        <v>20</v>
      </c>
      <c r="E4604" s="26" t="str">
        <f t="shared" si="292"/>
        <v>Under</v>
      </c>
      <c r="F4604" s="26" t="str">
        <f t="shared" si="290"/>
        <v>Under</v>
      </c>
      <c r="G4604" s="26">
        <f t="shared" si="291"/>
        <v>20</v>
      </c>
    </row>
    <row r="4605" spans="1:7" ht="15" x14ac:dyDescent="0.25">
      <c r="A4605" s="1">
        <v>44386</v>
      </c>
      <c r="B4605" s="2">
        <v>0.83467592592592599</v>
      </c>
      <c r="C4605">
        <v>13</v>
      </c>
      <c r="D4605" s="24">
        <f t="shared" si="289"/>
        <v>13</v>
      </c>
      <c r="E4605" s="26" t="str">
        <f t="shared" si="292"/>
        <v>Under</v>
      </c>
      <c r="F4605" s="26" t="str">
        <f t="shared" si="290"/>
        <v>Under</v>
      </c>
      <c r="G4605" s="26">
        <f t="shared" si="291"/>
        <v>20</v>
      </c>
    </row>
    <row r="4606" spans="1:7" ht="15" x14ac:dyDescent="0.25">
      <c r="A4606" s="1">
        <v>44386</v>
      </c>
      <c r="B4606" s="2">
        <v>0.83518518518518514</v>
      </c>
      <c r="C4606">
        <v>19</v>
      </c>
      <c r="D4606" s="24">
        <f t="shared" si="289"/>
        <v>19</v>
      </c>
      <c r="E4606" s="26" t="str">
        <f t="shared" si="292"/>
        <v>Under</v>
      </c>
      <c r="F4606" s="26" t="str">
        <f t="shared" si="290"/>
        <v>Under</v>
      </c>
      <c r="G4606" s="26">
        <f t="shared" si="291"/>
        <v>20</v>
      </c>
    </row>
    <row r="4607" spans="1:7" ht="15" x14ac:dyDescent="0.25">
      <c r="A4607" s="1">
        <v>44386</v>
      </c>
      <c r="B4607" s="2">
        <v>0.83792824074074079</v>
      </c>
      <c r="C4607">
        <v>17</v>
      </c>
      <c r="D4607" s="24">
        <f t="shared" si="289"/>
        <v>17</v>
      </c>
      <c r="E4607" s="26" t="str">
        <f t="shared" si="292"/>
        <v>Under</v>
      </c>
      <c r="F4607" s="26" t="str">
        <f t="shared" si="290"/>
        <v>Under</v>
      </c>
      <c r="G4607" s="26">
        <f t="shared" si="291"/>
        <v>20</v>
      </c>
    </row>
    <row r="4608" spans="1:7" ht="15" x14ac:dyDescent="0.25">
      <c r="A4608" s="1">
        <v>44386</v>
      </c>
      <c r="B4608" s="2">
        <v>0.83829861111111115</v>
      </c>
      <c r="C4608">
        <v>18</v>
      </c>
      <c r="D4608" s="24">
        <f t="shared" si="289"/>
        <v>18</v>
      </c>
      <c r="E4608" s="26" t="str">
        <f t="shared" si="292"/>
        <v>Under</v>
      </c>
      <c r="F4608" s="26" t="str">
        <f t="shared" si="290"/>
        <v>Under</v>
      </c>
      <c r="G4608" s="26">
        <f t="shared" si="291"/>
        <v>20</v>
      </c>
    </row>
    <row r="4609" spans="1:7" ht="15" x14ac:dyDescent="0.25">
      <c r="A4609" s="1">
        <v>44386</v>
      </c>
      <c r="B4609" s="2">
        <v>0.83832175925925922</v>
      </c>
      <c r="C4609">
        <v>14</v>
      </c>
      <c r="D4609" s="24">
        <f t="shared" si="289"/>
        <v>14</v>
      </c>
      <c r="E4609" s="26" t="str">
        <f t="shared" si="292"/>
        <v>Under</v>
      </c>
      <c r="F4609" s="26" t="str">
        <f t="shared" si="290"/>
        <v>Under</v>
      </c>
      <c r="G4609" s="26">
        <f t="shared" si="291"/>
        <v>20</v>
      </c>
    </row>
    <row r="4610" spans="1:7" ht="15" x14ac:dyDescent="0.25">
      <c r="A4610" s="1">
        <v>44386</v>
      </c>
      <c r="B4610" s="2">
        <v>0.83840277777777772</v>
      </c>
      <c r="C4610">
        <v>15</v>
      </c>
      <c r="D4610" s="24">
        <f t="shared" si="289"/>
        <v>15</v>
      </c>
      <c r="E4610" s="26" t="str">
        <f t="shared" si="292"/>
        <v>Under</v>
      </c>
      <c r="F4610" s="26" t="str">
        <f t="shared" si="290"/>
        <v>Under</v>
      </c>
      <c r="G4610" s="26">
        <f t="shared" si="291"/>
        <v>20</v>
      </c>
    </row>
    <row r="4611" spans="1:7" ht="15" x14ac:dyDescent="0.25">
      <c r="A4611" s="1">
        <v>44386</v>
      </c>
      <c r="B4611" s="2">
        <v>0.84075231481481483</v>
      </c>
      <c r="C4611">
        <v>10</v>
      </c>
      <c r="D4611" s="24">
        <f t="shared" si="289"/>
        <v>10</v>
      </c>
      <c r="E4611" s="26" t="str">
        <f t="shared" si="292"/>
        <v>Under</v>
      </c>
      <c r="F4611" s="26" t="str">
        <f t="shared" si="290"/>
        <v>Under</v>
      </c>
      <c r="G4611" s="26">
        <f t="shared" si="291"/>
        <v>20</v>
      </c>
    </row>
    <row r="4612" spans="1:7" ht="15" x14ac:dyDescent="0.25">
      <c r="A4612" s="1">
        <v>44386</v>
      </c>
      <c r="B4612" s="2">
        <v>0.84097222222222223</v>
      </c>
      <c r="C4612">
        <v>13</v>
      </c>
      <c r="D4612" s="24">
        <f t="shared" si="289"/>
        <v>13</v>
      </c>
      <c r="E4612" s="26" t="str">
        <f t="shared" si="292"/>
        <v>Under</v>
      </c>
      <c r="F4612" s="26" t="str">
        <f t="shared" si="290"/>
        <v>Under</v>
      </c>
      <c r="G4612" s="26">
        <f t="shared" si="291"/>
        <v>20</v>
      </c>
    </row>
    <row r="4613" spans="1:7" ht="15" x14ac:dyDescent="0.25">
      <c r="A4613" s="1">
        <v>44386</v>
      </c>
      <c r="B4613" s="2">
        <v>0.84190972222222227</v>
      </c>
      <c r="C4613">
        <v>14</v>
      </c>
      <c r="D4613" s="24">
        <f t="shared" si="289"/>
        <v>14</v>
      </c>
      <c r="E4613" s="26" t="str">
        <f t="shared" si="292"/>
        <v>Under</v>
      </c>
      <c r="F4613" s="26" t="str">
        <f t="shared" si="290"/>
        <v>Under</v>
      </c>
      <c r="G4613" s="26">
        <f t="shared" si="291"/>
        <v>20</v>
      </c>
    </row>
    <row r="4614" spans="1:7" ht="15" x14ac:dyDescent="0.25">
      <c r="A4614" s="1">
        <v>44386</v>
      </c>
      <c r="B4614" s="2">
        <v>0.84361111111111109</v>
      </c>
      <c r="C4614">
        <v>19</v>
      </c>
      <c r="D4614" s="24">
        <f t="shared" si="289"/>
        <v>19</v>
      </c>
      <c r="E4614" s="26" t="str">
        <f t="shared" si="292"/>
        <v>Under</v>
      </c>
      <c r="F4614" s="26" t="str">
        <f t="shared" si="290"/>
        <v>Under</v>
      </c>
      <c r="G4614" s="26">
        <f t="shared" si="291"/>
        <v>20</v>
      </c>
    </row>
    <row r="4615" spans="1:7" ht="15" x14ac:dyDescent="0.25">
      <c r="A4615" s="1">
        <v>44386</v>
      </c>
      <c r="B4615" s="2">
        <v>0.84541666666666659</v>
      </c>
      <c r="C4615">
        <v>10</v>
      </c>
      <c r="D4615" s="24">
        <f t="shared" si="289"/>
        <v>10</v>
      </c>
      <c r="E4615" s="26" t="str">
        <f t="shared" si="292"/>
        <v>Under</v>
      </c>
      <c r="F4615" s="26" t="str">
        <f t="shared" si="290"/>
        <v>Under</v>
      </c>
      <c r="G4615" s="26">
        <f t="shared" si="291"/>
        <v>20</v>
      </c>
    </row>
    <row r="4616" spans="1:7" ht="15" x14ac:dyDescent="0.25">
      <c r="A4616" s="1">
        <v>44386</v>
      </c>
      <c r="B4616" s="2">
        <v>0.84579861111111121</v>
      </c>
      <c r="C4616">
        <v>16</v>
      </c>
      <c r="D4616" s="24">
        <f t="shared" si="289"/>
        <v>16</v>
      </c>
      <c r="E4616" s="26" t="str">
        <f t="shared" si="292"/>
        <v>Under</v>
      </c>
      <c r="F4616" s="26" t="str">
        <f t="shared" si="290"/>
        <v>Under</v>
      </c>
      <c r="G4616" s="26">
        <f t="shared" si="291"/>
        <v>20</v>
      </c>
    </row>
    <row r="4617" spans="1:7" ht="15" x14ac:dyDescent="0.25">
      <c r="A4617" s="1">
        <v>44386</v>
      </c>
      <c r="B4617" s="2">
        <v>0.84704861111111107</v>
      </c>
      <c r="C4617">
        <v>13</v>
      </c>
      <c r="D4617" s="24">
        <f t="shared" si="289"/>
        <v>13</v>
      </c>
      <c r="E4617" s="26" t="str">
        <f t="shared" si="292"/>
        <v>Under</v>
      </c>
      <c r="F4617" s="26" t="str">
        <f t="shared" si="290"/>
        <v>Under</v>
      </c>
      <c r="G4617" s="26">
        <f t="shared" si="291"/>
        <v>20</v>
      </c>
    </row>
    <row r="4618" spans="1:7" ht="15" x14ac:dyDescent="0.25">
      <c r="A4618" s="1">
        <v>44386</v>
      </c>
      <c r="B4618" s="2">
        <v>0.84870370370370374</v>
      </c>
      <c r="C4618">
        <v>16</v>
      </c>
      <c r="D4618" s="24">
        <f t="shared" si="289"/>
        <v>16</v>
      </c>
      <c r="E4618" s="26" t="str">
        <f t="shared" si="292"/>
        <v>Under</v>
      </c>
      <c r="F4618" s="26" t="str">
        <f t="shared" si="290"/>
        <v>Under</v>
      </c>
      <c r="G4618" s="26">
        <f t="shared" si="291"/>
        <v>20</v>
      </c>
    </row>
    <row r="4619" spans="1:7" ht="15" x14ac:dyDescent="0.25">
      <c r="A4619" s="1">
        <v>44386</v>
      </c>
      <c r="B4619" s="2">
        <v>0.84917824074074078</v>
      </c>
      <c r="C4619">
        <v>21</v>
      </c>
      <c r="D4619" s="24">
        <f t="shared" si="289"/>
        <v>21</v>
      </c>
      <c r="E4619" s="26" t="str">
        <f t="shared" si="292"/>
        <v>Under</v>
      </c>
      <c r="F4619" s="26" t="str">
        <f t="shared" si="290"/>
        <v>Over</v>
      </c>
      <c r="G4619" s="26">
        <f t="shared" si="291"/>
        <v>20</v>
      </c>
    </row>
    <row r="4620" spans="1:7" ht="15" x14ac:dyDescent="0.25">
      <c r="A4620" s="1">
        <v>44386</v>
      </c>
      <c r="B4620" s="2">
        <v>0.84925925925925927</v>
      </c>
      <c r="C4620">
        <v>19</v>
      </c>
      <c r="D4620" s="24">
        <f t="shared" si="289"/>
        <v>19</v>
      </c>
      <c r="E4620" s="26" t="str">
        <f t="shared" si="292"/>
        <v>Under</v>
      </c>
      <c r="F4620" s="26" t="str">
        <f t="shared" si="290"/>
        <v>Under</v>
      </c>
      <c r="G4620" s="26">
        <f t="shared" si="291"/>
        <v>20</v>
      </c>
    </row>
    <row r="4621" spans="1:7" ht="15" x14ac:dyDescent="0.25">
      <c r="A4621" s="1">
        <v>44386</v>
      </c>
      <c r="B4621" s="2">
        <v>0.84986111111111118</v>
      </c>
      <c r="C4621">
        <v>14</v>
      </c>
      <c r="D4621" s="24">
        <f t="shared" si="289"/>
        <v>14</v>
      </c>
      <c r="E4621" s="26" t="str">
        <f t="shared" si="292"/>
        <v>Under</v>
      </c>
      <c r="F4621" s="26" t="str">
        <f t="shared" si="290"/>
        <v>Under</v>
      </c>
      <c r="G4621" s="26">
        <f t="shared" si="291"/>
        <v>20</v>
      </c>
    </row>
    <row r="4622" spans="1:7" ht="15" x14ac:dyDescent="0.25">
      <c r="A4622" s="1">
        <v>44386</v>
      </c>
      <c r="B4622" s="2">
        <v>0.84987268518518511</v>
      </c>
      <c r="C4622">
        <v>16</v>
      </c>
      <c r="D4622" s="24">
        <f t="shared" si="289"/>
        <v>16</v>
      </c>
      <c r="E4622" s="26" t="str">
        <f t="shared" si="292"/>
        <v>Under</v>
      </c>
      <c r="F4622" s="26" t="str">
        <f t="shared" si="290"/>
        <v>Under</v>
      </c>
      <c r="G4622" s="26">
        <f t="shared" si="291"/>
        <v>20</v>
      </c>
    </row>
    <row r="4623" spans="1:7" ht="15" x14ac:dyDescent="0.25">
      <c r="A4623" s="1">
        <v>44386</v>
      </c>
      <c r="B4623" s="2">
        <v>0.8499768518518519</v>
      </c>
      <c r="C4623">
        <v>21</v>
      </c>
      <c r="D4623" s="24">
        <f t="shared" si="289"/>
        <v>21</v>
      </c>
      <c r="E4623" s="26" t="str">
        <f t="shared" si="292"/>
        <v>Under</v>
      </c>
      <c r="F4623" s="26" t="str">
        <f t="shared" si="290"/>
        <v>Over</v>
      </c>
      <c r="G4623" s="26">
        <f t="shared" si="291"/>
        <v>20</v>
      </c>
    </row>
    <row r="4624" spans="1:7" ht="15" x14ac:dyDescent="0.25">
      <c r="A4624" s="1">
        <v>44386</v>
      </c>
      <c r="B4624" s="2">
        <v>0.85008101851851858</v>
      </c>
      <c r="C4624">
        <v>15</v>
      </c>
      <c r="D4624" s="24">
        <f t="shared" si="289"/>
        <v>15</v>
      </c>
      <c r="E4624" s="26" t="str">
        <f t="shared" si="292"/>
        <v>Under</v>
      </c>
      <c r="F4624" s="26" t="str">
        <f t="shared" si="290"/>
        <v>Under</v>
      </c>
      <c r="G4624" s="26">
        <f t="shared" si="291"/>
        <v>20</v>
      </c>
    </row>
    <row r="4625" spans="1:7" ht="15" x14ac:dyDescent="0.25">
      <c r="A4625" s="1">
        <v>44386</v>
      </c>
      <c r="B4625" s="2">
        <v>0.85114583333333327</v>
      </c>
      <c r="C4625">
        <v>13</v>
      </c>
      <c r="D4625" s="24">
        <f t="shared" si="289"/>
        <v>13</v>
      </c>
      <c r="E4625" s="26" t="str">
        <f t="shared" si="292"/>
        <v>Under</v>
      </c>
      <c r="F4625" s="26" t="str">
        <f t="shared" si="290"/>
        <v>Under</v>
      </c>
      <c r="G4625" s="26">
        <f t="shared" si="291"/>
        <v>20</v>
      </c>
    </row>
    <row r="4626" spans="1:7" ht="15" x14ac:dyDescent="0.25">
      <c r="A4626" s="1">
        <v>44386</v>
      </c>
      <c r="B4626" s="2">
        <v>0.85159722222222223</v>
      </c>
      <c r="C4626">
        <v>10</v>
      </c>
      <c r="D4626" s="24">
        <f t="shared" si="289"/>
        <v>10</v>
      </c>
      <c r="E4626" s="26" t="str">
        <f t="shared" si="292"/>
        <v>Under</v>
      </c>
      <c r="F4626" s="26" t="str">
        <f t="shared" si="290"/>
        <v>Under</v>
      </c>
      <c r="G4626" s="26">
        <f t="shared" si="291"/>
        <v>20</v>
      </c>
    </row>
    <row r="4627" spans="1:7" ht="15" x14ac:dyDescent="0.25">
      <c r="A4627" s="1">
        <v>44386</v>
      </c>
      <c r="B4627" s="2">
        <v>0.85222222222222221</v>
      </c>
      <c r="C4627">
        <v>9</v>
      </c>
      <c r="D4627" s="24">
        <f t="shared" si="289"/>
        <v>9</v>
      </c>
      <c r="E4627" s="26" t="str">
        <f t="shared" si="292"/>
        <v>Under</v>
      </c>
      <c r="F4627" s="26" t="str">
        <f t="shared" si="290"/>
        <v>Under</v>
      </c>
      <c r="G4627" s="26">
        <f t="shared" si="291"/>
        <v>20</v>
      </c>
    </row>
    <row r="4628" spans="1:7" ht="15" x14ac:dyDescent="0.25">
      <c r="A4628" s="1">
        <v>44386</v>
      </c>
      <c r="B4628" s="2">
        <v>0.85303240740740749</v>
      </c>
      <c r="C4628">
        <v>39</v>
      </c>
      <c r="D4628" s="24">
        <f t="shared" si="289"/>
        <v>39</v>
      </c>
      <c r="E4628" s="26" t="str">
        <f t="shared" si="292"/>
        <v>Over</v>
      </c>
      <c r="F4628" s="26" t="str">
        <f t="shared" si="290"/>
        <v>Over</v>
      </c>
      <c r="G4628" s="26">
        <f t="shared" si="291"/>
        <v>20</v>
      </c>
    </row>
    <row r="4629" spans="1:7" ht="15" x14ac:dyDescent="0.25">
      <c r="A4629" s="1">
        <v>44386</v>
      </c>
      <c r="B4629" s="2">
        <v>0.85304398148148142</v>
      </c>
      <c r="C4629">
        <v>34</v>
      </c>
      <c r="D4629" s="24">
        <f t="shared" si="289"/>
        <v>34</v>
      </c>
      <c r="E4629" s="26" t="str">
        <f t="shared" si="292"/>
        <v>Over</v>
      </c>
      <c r="F4629" s="26" t="str">
        <f t="shared" si="290"/>
        <v>Over</v>
      </c>
      <c r="G4629" s="26">
        <f t="shared" si="291"/>
        <v>20</v>
      </c>
    </row>
    <row r="4630" spans="1:7" ht="15" x14ac:dyDescent="0.25">
      <c r="A4630" s="1">
        <v>44386</v>
      </c>
      <c r="B4630" s="2">
        <v>0.8548958333333333</v>
      </c>
      <c r="C4630">
        <v>17</v>
      </c>
      <c r="D4630" s="24">
        <f t="shared" si="289"/>
        <v>17</v>
      </c>
      <c r="E4630" s="26" t="str">
        <f t="shared" si="292"/>
        <v>Under</v>
      </c>
      <c r="F4630" s="26" t="str">
        <f t="shared" si="290"/>
        <v>Under</v>
      </c>
      <c r="G4630" s="26">
        <f t="shared" si="291"/>
        <v>20</v>
      </c>
    </row>
    <row r="4631" spans="1:7" ht="15" x14ac:dyDescent="0.25">
      <c r="A4631" s="1">
        <v>44386</v>
      </c>
      <c r="B4631" s="2">
        <v>0.85623842592592592</v>
      </c>
      <c r="C4631">
        <v>15</v>
      </c>
      <c r="D4631" s="24">
        <f t="shared" ref="D4631:D4694" si="293">IF(C4631="","",IF($B$9="mph",C4631,ROUND(C4631*0.6214,0)))</f>
        <v>15</v>
      </c>
      <c r="E4631" s="26" t="str">
        <f t="shared" si="292"/>
        <v>Under</v>
      </c>
      <c r="F4631" s="26" t="str">
        <f t="shared" ref="F4631:F4694" si="294">IF(D4631="","",IF(D4631&gt;$B$10,"Over","Under"))</f>
        <v>Under</v>
      </c>
      <c r="G4631" s="26">
        <f t="shared" ref="G4631:G4694" si="295">HOUR(B4631)</f>
        <v>20</v>
      </c>
    </row>
    <row r="4632" spans="1:7" ht="15" x14ac:dyDescent="0.25">
      <c r="A4632" s="1">
        <v>44386</v>
      </c>
      <c r="B4632" s="2">
        <v>0.85723379629629637</v>
      </c>
      <c r="C4632">
        <v>13</v>
      </c>
      <c r="D4632" s="24">
        <f t="shared" si="293"/>
        <v>13</v>
      </c>
      <c r="E4632" s="26" t="str">
        <f t="shared" ref="E4632:E4695" si="296">IF(D4632="","",IF(D4632&gt;$B$11,"Over","Under"))</f>
        <v>Under</v>
      </c>
      <c r="F4632" s="26" t="str">
        <f t="shared" si="294"/>
        <v>Under</v>
      </c>
      <c r="G4632" s="26">
        <f t="shared" si="295"/>
        <v>20</v>
      </c>
    </row>
    <row r="4633" spans="1:7" ht="15" x14ac:dyDescent="0.25">
      <c r="A4633" s="1">
        <v>44386</v>
      </c>
      <c r="B4633" s="2">
        <v>0.85731481481481486</v>
      </c>
      <c r="C4633">
        <v>14</v>
      </c>
      <c r="D4633" s="24">
        <f t="shared" si="293"/>
        <v>14</v>
      </c>
      <c r="E4633" s="26" t="str">
        <f t="shared" si="296"/>
        <v>Under</v>
      </c>
      <c r="F4633" s="26" t="str">
        <f t="shared" si="294"/>
        <v>Under</v>
      </c>
      <c r="G4633" s="26">
        <f t="shared" si="295"/>
        <v>20</v>
      </c>
    </row>
    <row r="4634" spans="1:7" ht="15" x14ac:dyDescent="0.25">
      <c r="A4634" s="1">
        <v>44386</v>
      </c>
      <c r="B4634" s="2">
        <v>0.85928240740740736</v>
      </c>
      <c r="C4634">
        <v>13</v>
      </c>
      <c r="D4634" s="24">
        <f t="shared" si="293"/>
        <v>13</v>
      </c>
      <c r="E4634" s="26" t="str">
        <f t="shared" si="296"/>
        <v>Under</v>
      </c>
      <c r="F4634" s="26" t="str">
        <f t="shared" si="294"/>
        <v>Under</v>
      </c>
      <c r="G4634" s="26">
        <f t="shared" si="295"/>
        <v>20</v>
      </c>
    </row>
    <row r="4635" spans="1:7" ht="15" x14ac:dyDescent="0.25">
      <c r="A4635" s="1">
        <v>44386</v>
      </c>
      <c r="B4635" s="2">
        <v>0.86040509259259268</v>
      </c>
      <c r="C4635">
        <v>12</v>
      </c>
      <c r="D4635" s="24">
        <f t="shared" si="293"/>
        <v>12</v>
      </c>
      <c r="E4635" s="26" t="str">
        <f t="shared" si="296"/>
        <v>Under</v>
      </c>
      <c r="F4635" s="26" t="str">
        <f t="shared" si="294"/>
        <v>Under</v>
      </c>
      <c r="G4635" s="26">
        <f t="shared" si="295"/>
        <v>20</v>
      </c>
    </row>
    <row r="4636" spans="1:7" ht="15" x14ac:dyDescent="0.25">
      <c r="A4636" s="1">
        <v>44386</v>
      </c>
      <c r="B4636" s="2">
        <v>0.86093750000000002</v>
      </c>
      <c r="C4636">
        <v>20</v>
      </c>
      <c r="D4636" s="24">
        <f t="shared" si="293"/>
        <v>20</v>
      </c>
      <c r="E4636" s="26" t="str">
        <f t="shared" si="296"/>
        <v>Under</v>
      </c>
      <c r="F4636" s="26" t="str">
        <f t="shared" si="294"/>
        <v>Under</v>
      </c>
      <c r="G4636" s="26">
        <f t="shared" si="295"/>
        <v>20</v>
      </c>
    </row>
    <row r="4637" spans="1:7" ht="15" x14ac:dyDescent="0.25">
      <c r="A4637" s="1">
        <v>44386</v>
      </c>
      <c r="B4637" s="2">
        <v>0.86166666666666669</v>
      </c>
      <c r="C4637">
        <v>24</v>
      </c>
      <c r="D4637" s="24">
        <f t="shared" si="293"/>
        <v>24</v>
      </c>
      <c r="E4637" s="26" t="str">
        <f t="shared" si="296"/>
        <v>Under</v>
      </c>
      <c r="F4637" s="26" t="str">
        <f t="shared" si="294"/>
        <v>Over</v>
      </c>
      <c r="G4637" s="26">
        <f t="shared" si="295"/>
        <v>20</v>
      </c>
    </row>
    <row r="4638" spans="1:7" ht="15" x14ac:dyDescent="0.25">
      <c r="A4638" s="1">
        <v>44386</v>
      </c>
      <c r="B4638" s="2">
        <v>0.86168981481481488</v>
      </c>
      <c r="C4638">
        <v>21</v>
      </c>
      <c r="D4638" s="24">
        <f t="shared" si="293"/>
        <v>21</v>
      </c>
      <c r="E4638" s="26" t="str">
        <f t="shared" si="296"/>
        <v>Under</v>
      </c>
      <c r="F4638" s="26" t="str">
        <f t="shared" si="294"/>
        <v>Over</v>
      </c>
      <c r="G4638" s="26">
        <f t="shared" si="295"/>
        <v>20</v>
      </c>
    </row>
    <row r="4639" spans="1:7" ht="15" x14ac:dyDescent="0.25">
      <c r="A4639" s="1">
        <v>44386</v>
      </c>
      <c r="B4639" s="2">
        <v>0.86260416666666673</v>
      </c>
      <c r="C4639">
        <v>16</v>
      </c>
      <c r="D4639" s="24">
        <f t="shared" si="293"/>
        <v>16</v>
      </c>
      <c r="E4639" s="26" t="str">
        <f t="shared" si="296"/>
        <v>Under</v>
      </c>
      <c r="F4639" s="26" t="str">
        <f t="shared" si="294"/>
        <v>Under</v>
      </c>
      <c r="G4639" s="26">
        <f t="shared" si="295"/>
        <v>20</v>
      </c>
    </row>
    <row r="4640" spans="1:7" ht="15" x14ac:dyDescent="0.25">
      <c r="A4640" s="1">
        <v>44386</v>
      </c>
      <c r="B4640" s="2">
        <v>0.86275462962962957</v>
      </c>
      <c r="C4640">
        <v>21</v>
      </c>
      <c r="D4640" s="24">
        <f t="shared" si="293"/>
        <v>21</v>
      </c>
      <c r="E4640" s="26" t="str">
        <f t="shared" si="296"/>
        <v>Under</v>
      </c>
      <c r="F4640" s="26" t="str">
        <f t="shared" si="294"/>
        <v>Over</v>
      </c>
      <c r="G4640" s="26">
        <f t="shared" si="295"/>
        <v>20</v>
      </c>
    </row>
    <row r="4641" spans="1:7" ht="15" x14ac:dyDescent="0.25">
      <c r="A4641" s="1">
        <v>44386</v>
      </c>
      <c r="B4641" s="2">
        <v>0.86297453703703697</v>
      </c>
      <c r="C4641">
        <v>18</v>
      </c>
      <c r="D4641" s="24">
        <f t="shared" si="293"/>
        <v>18</v>
      </c>
      <c r="E4641" s="26" t="str">
        <f t="shared" si="296"/>
        <v>Under</v>
      </c>
      <c r="F4641" s="26" t="str">
        <f t="shared" si="294"/>
        <v>Under</v>
      </c>
      <c r="G4641" s="26">
        <f t="shared" si="295"/>
        <v>20</v>
      </c>
    </row>
    <row r="4642" spans="1:7" ht="15" x14ac:dyDescent="0.25">
      <c r="A4642" s="1">
        <v>44386</v>
      </c>
      <c r="B4642" s="2">
        <v>0.86434027777777767</v>
      </c>
      <c r="C4642">
        <v>14</v>
      </c>
      <c r="D4642" s="24">
        <f t="shared" si="293"/>
        <v>14</v>
      </c>
      <c r="E4642" s="26" t="str">
        <f t="shared" si="296"/>
        <v>Under</v>
      </c>
      <c r="F4642" s="26" t="str">
        <f t="shared" si="294"/>
        <v>Under</v>
      </c>
      <c r="G4642" s="26">
        <f t="shared" si="295"/>
        <v>20</v>
      </c>
    </row>
    <row r="4643" spans="1:7" ht="15" x14ac:dyDescent="0.25">
      <c r="A4643" s="1">
        <v>44386</v>
      </c>
      <c r="B4643" s="2">
        <v>0.86476851851851855</v>
      </c>
      <c r="C4643">
        <v>13</v>
      </c>
      <c r="D4643" s="24">
        <f t="shared" si="293"/>
        <v>13</v>
      </c>
      <c r="E4643" s="26" t="str">
        <f t="shared" si="296"/>
        <v>Under</v>
      </c>
      <c r="F4643" s="26" t="str">
        <f t="shared" si="294"/>
        <v>Under</v>
      </c>
      <c r="G4643" s="26">
        <f t="shared" si="295"/>
        <v>20</v>
      </c>
    </row>
    <row r="4644" spans="1:7" ht="15" x14ac:dyDescent="0.25">
      <c r="A4644" s="1">
        <v>44386</v>
      </c>
      <c r="B4644" s="2">
        <v>0.8649768518518518</v>
      </c>
      <c r="C4644">
        <v>12</v>
      </c>
      <c r="D4644" s="24">
        <f t="shared" si="293"/>
        <v>12</v>
      </c>
      <c r="E4644" s="26" t="str">
        <f t="shared" si="296"/>
        <v>Under</v>
      </c>
      <c r="F4644" s="26" t="str">
        <f t="shared" si="294"/>
        <v>Under</v>
      </c>
      <c r="G4644" s="26">
        <f t="shared" si="295"/>
        <v>20</v>
      </c>
    </row>
    <row r="4645" spans="1:7" ht="15" x14ac:dyDescent="0.25">
      <c r="A4645" s="1">
        <v>44386</v>
      </c>
      <c r="B4645" s="2">
        <v>0.86717592592592585</v>
      </c>
      <c r="C4645">
        <v>24</v>
      </c>
      <c r="D4645" s="24">
        <f t="shared" si="293"/>
        <v>24</v>
      </c>
      <c r="E4645" s="26" t="str">
        <f t="shared" si="296"/>
        <v>Under</v>
      </c>
      <c r="F4645" s="26" t="str">
        <f t="shared" si="294"/>
        <v>Over</v>
      </c>
      <c r="G4645" s="26">
        <f t="shared" si="295"/>
        <v>20</v>
      </c>
    </row>
    <row r="4646" spans="1:7" ht="15" x14ac:dyDescent="0.25">
      <c r="A4646" s="1">
        <v>44386</v>
      </c>
      <c r="B4646" s="2">
        <v>0.86719907407407415</v>
      </c>
      <c r="C4646">
        <v>25</v>
      </c>
      <c r="D4646" s="24">
        <f t="shared" si="293"/>
        <v>25</v>
      </c>
      <c r="E4646" s="26" t="str">
        <f t="shared" si="296"/>
        <v>Over</v>
      </c>
      <c r="F4646" s="26" t="str">
        <f t="shared" si="294"/>
        <v>Over</v>
      </c>
      <c r="G4646" s="26">
        <f t="shared" si="295"/>
        <v>20</v>
      </c>
    </row>
    <row r="4647" spans="1:7" ht="15" x14ac:dyDescent="0.25">
      <c r="A4647" s="1">
        <v>44386</v>
      </c>
      <c r="B4647" s="2">
        <v>0.86918981481481483</v>
      </c>
      <c r="C4647">
        <v>15</v>
      </c>
      <c r="D4647" s="24">
        <f t="shared" si="293"/>
        <v>15</v>
      </c>
      <c r="E4647" s="26" t="str">
        <f t="shared" si="296"/>
        <v>Under</v>
      </c>
      <c r="F4647" s="26" t="str">
        <f t="shared" si="294"/>
        <v>Under</v>
      </c>
      <c r="G4647" s="26">
        <f t="shared" si="295"/>
        <v>20</v>
      </c>
    </row>
    <row r="4648" spans="1:7" ht="15" x14ac:dyDescent="0.25">
      <c r="A4648" s="1">
        <v>44386</v>
      </c>
      <c r="B4648" s="2">
        <v>0.87178240740740742</v>
      </c>
      <c r="C4648">
        <v>19</v>
      </c>
      <c r="D4648" s="24">
        <f t="shared" si="293"/>
        <v>19</v>
      </c>
      <c r="E4648" s="26" t="str">
        <f t="shared" si="296"/>
        <v>Under</v>
      </c>
      <c r="F4648" s="26" t="str">
        <f t="shared" si="294"/>
        <v>Under</v>
      </c>
      <c r="G4648" s="26">
        <f t="shared" si="295"/>
        <v>20</v>
      </c>
    </row>
    <row r="4649" spans="1:7" ht="15" x14ac:dyDescent="0.25">
      <c r="A4649" s="1">
        <v>44386</v>
      </c>
      <c r="B4649" s="2">
        <v>0.87353009259259251</v>
      </c>
      <c r="C4649">
        <v>16</v>
      </c>
      <c r="D4649" s="24">
        <f t="shared" si="293"/>
        <v>16</v>
      </c>
      <c r="E4649" s="26" t="str">
        <f t="shared" si="296"/>
        <v>Under</v>
      </c>
      <c r="F4649" s="26" t="str">
        <f t="shared" si="294"/>
        <v>Under</v>
      </c>
      <c r="G4649" s="26">
        <f t="shared" si="295"/>
        <v>20</v>
      </c>
    </row>
    <row r="4650" spans="1:7" ht="15" x14ac:dyDescent="0.25">
      <c r="A4650" s="1">
        <v>44386</v>
      </c>
      <c r="B4650" s="2">
        <v>0.87407407407407411</v>
      </c>
      <c r="C4650">
        <v>17</v>
      </c>
      <c r="D4650" s="24">
        <f t="shared" si="293"/>
        <v>17</v>
      </c>
      <c r="E4650" s="26" t="str">
        <f t="shared" si="296"/>
        <v>Under</v>
      </c>
      <c r="F4650" s="26" t="str">
        <f t="shared" si="294"/>
        <v>Under</v>
      </c>
      <c r="G4650" s="26">
        <f t="shared" si="295"/>
        <v>20</v>
      </c>
    </row>
    <row r="4651" spans="1:7" ht="15" x14ac:dyDescent="0.25">
      <c r="A4651" s="1">
        <v>44386</v>
      </c>
      <c r="B4651" s="2">
        <v>0.87412037037037038</v>
      </c>
      <c r="C4651">
        <v>14</v>
      </c>
      <c r="D4651" s="24">
        <f t="shared" si="293"/>
        <v>14</v>
      </c>
      <c r="E4651" s="26" t="str">
        <f t="shared" si="296"/>
        <v>Under</v>
      </c>
      <c r="F4651" s="26" t="str">
        <f t="shared" si="294"/>
        <v>Under</v>
      </c>
      <c r="G4651" s="26">
        <f t="shared" si="295"/>
        <v>20</v>
      </c>
    </row>
    <row r="4652" spans="1:7" ht="15" x14ac:dyDescent="0.25">
      <c r="A4652" s="1">
        <v>44386</v>
      </c>
      <c r="B4652" s="2">
        <v>0.87456018518518519</v>
      </c>
      <c r="C4652">
        <v>14</v>
      </c>
      <c r="D4652" s="24">
        <f t="shared" si="293"/>
        <v>14</v>
      </c>
      <c r="E4652" s="26" t="str">
        <f t="shared" si="296"/>
        <v>Under</v>
      </c>
      <c r="F4652" s="26" t="str">
        <f t="shared" si="294"/>
        <v>Under</v>
      </c>
      <c r="G4652" s="26">
        <f t="shared" si="295"/>
        <v>20</v>
      </c>
    </row>
    <row r="4653" spans="1:7" ht="15" x14ac:dyDescent="0.25">
      <c r="A4653" s="1">
        <v>44386</v>
      </c>
      <c r="B4653" s="2">
        <v>0.87494212962962958</v>
      </c>
      <c r="C4653">
        <v>14</v>
      </c>
      <c r="D4653" s="24">
        <f t="shared" si="293"/>
        <v>14</v>
      </c>
      <c r="E4653" s="26" t="str">
        <f t="shared" si="296"/>
        <v>Under</v>
      </c>
      <c r="F4653" s="26" t="str">
        <f t="shared" si="294"/>
        <v>Under</v>
      </c>
      <c r="G4653" s="26">
        <f t="shared" si="295"/>
        <v>20</v>
      </c>
    </row>
    <row r="4654" spans="1:7" ht="15" x14ac:dyDescent="0.25">
      <c r="A4654" s="1">
        <v>44386</v>
      </c>
      <c r="B4654" s="2">
        <v>0.87603009259259268</v>
      </c>
      <c r="C4654">
        <v>17</v>
      </c>
      <c r="D4654" s="24">
        <f t="shared" si="293"/>
        <v>17</v>
      </c>
      <c r="E4654" s="26" t="str">
        <f t="shared" si="296"/>
        <v>Under</v>
      </c>
      <c r="F4654" s="26" t="str">
        <f t="shared" si="294"/>
        <v>Under</v>
      </c>
      <c r="G4654" s="26">
        <f t="shared" si="295"/>
        <v>21</v>
      </c>
    </row>
    <row r="4655" spans="1:7" ht="15" x14ac:dyDescent="0.25">
      <c r="A4655" s="1">
        <v>44386</v>
      </c>
      <c r="B4655" s="2">
        <v>0.87762731481481471</v>
      </c>
      <c r="C4655">
        <v>14</v>
      </c>
      <c r="D4655" s="24">
        <f t="shared" si="293"/>
        <v>14</v>
      </c>
      <c r="E4655" s="26" t="str">
        <f t="shared" si="296"/>
        <v>Under</v>
      </c>
      <c r="F4655" s="26" t="str">
        <f t="shared" si="294"/>
        <v>Under</v>
      </c>
      <c r="G4655" s="26">
        <f t="shared" si="295"/>
        <v>21</v>
      </c>
    </row>
    <row r="4656" spans="1:7" ht="15" x14ac:dyDescent="0.25">
      <c r="A4656" s="1">
        <v>44386</v>
      </c>
      <c r="B4656" s="2">
        <v>0.87800925925925932</v>
      </c>
      <c r="C4656">
        <v>23</v>
      </c>
      <c r="D4656" s="24">
        <f t="shared" si="293"/>
        <v>23</v>
      </c>
      <c r="E4656" s="26" t="str">
        <f t="shared" si="296"/>
        <v>Under</v>
      </c>
      <c r="F4656" s="26" t="str">
        <f t="shared" si="294"/>
        <v>Over</v>
      </c>
      <c r="G4656" s="26">
        <f t="shared" si="295"/>
        <v>21</v>
      </c>
    </row>
    <row r="4657" spans="1:7" ht="15" x14ac:dyDescent="0.25">
      <c r="A4657" s="1">
        <v>44386</v>
      </c>
      <c r="B4657" s="2">
        <v>0.87820601851851843</v>
      </c>
      <c r="C4657">
        <v>17</v>
      </c>
      <c r="D4657" s="24">
        <f t="shared" si="293"/>
        <v>17</v>
      </c>
      <c r="E4657" s="26" t="str">
        <f t="shared" si="296"/>
        <v>Under</v>
      </c>
      <c r="F4657" s="26" t="str">
        <f t="shared" si="294"/>
        <v>Under</v>
      </c>
      <c r="G4657" s="26">
        <f t="shared" si="295"/>
        <v>21</v>
      </c>
    </row>
    <row r="4658" spans="1:7" ht="15" x14ac:dyDescent="0.25">
      <c r="A4658" s="1">
        <v>44386</v>
      </c>
      <c r="B4658" s="2">
        <v>0.87898148148148147</v>
      </c>
      <c r="C4658">
        <v>16</v>
      </c>
      <c r="D4658" s="24">
        <f t="shared" si="293"/>
        <v>16</v>
      </c>
      <c r="E4658" s="26" t="str">
        <f t="shared" si="296"/>
        <v>Under</v>
      </c>
      <c r="F4658" s="26" t="str">
        <f t="shared" si="294"/>
        <v>Under</v>
      </c>
      <c r="G4658" s="26">
        <f t="shared" si="295"/>
        <v>21</v>
      </c>
    </row>
    <row r="4659" spans="1:7" ht="15" x14ac:dyDescent="0.25">
      <c r="A4659" s="1">
        <v>44386</v>
      </c>
      <c r="B4659" s="2">
        <v>0.87950231481481478</v>
      </c>
      <c r="C4659">
        <v>22</v>
      </c>
      <c r="D4659" s="24">
        <f t="shared" si="293"/>
        <v>22</v>
      </c>
      <c r="E4659" s="26" t="str">
        <f t="shared" si="296"/>
        <v>Under</v>
      </c>
      <c r="F4659" s="26" t="str">
        <f t="shared" si="294"/>
        <v>Over</v>
      </c>
      <c r="G4659" s="26">
        <f t="shared" si="295"/>
        <v>21</v>
      </c>
    </row>
    <row r="4660" spans="1:7" ht="15" x14ac:dyDescent="0.25">
      <c r="A4660" s="1">
        <v>44386</v>
      </c>
      <c r="B4660" s="2">
        <v>0.87952546296296286</v>
      </c>
      <c r="C4660">
        <v>20</v>
      </c>
      <c r="D4660" s="24">
        <f t="shared" si="293"/>
        <v>20</v>
      </c>
      <c r="E4660" s="26" t="str">
        <f t="shared" si="296"/>
        <v>Under</v>
      </c>
      <c r="F4660" s="26" t="str">
        <f t="shared" si="294"/>
        <v>Under</v>
      </c>
      <c r="G4660" s="26">
        <f t="shared" si="295"/>
        <v>21</v>
      </c>
    </row>
    <row r="4661" spans="1:7" ht="15" x14ac:dyDescent="0.25">
      <c r="A4661" s="1">
        <v>44386</v>
      </c>
      <c r="B4661" s="2">
        <v>0.8875925925925926</v>
      </c>
      <c r="C4661">
        <v>12</v>
      </c>
      <c r="D4661" s="24">
        <f t="shared" si="293"/>
        <v>12</v>
      </c>
      <c r="E4661" s="26" t="str">
        <f t="shared" si="296"/>
        <v>Under</v>
      </c>
      <c r="F4661" s="26" t="str">
        <f t="shared" si="294"/>
        <v>Under</v>
      </c>
      <c r="G4661" s="26">
        <f t="shared" si="295"/>
        <v>21</v>
      </c>
    </row>
    <row r="4662" spans="1:7" ht="15" x14ac:dyDescent="0.25">
      <c r="A4662" s="1">
        <v>44386</v>
      </c>
      <c r="B4662" s="2">
        <v>0.89045138888888886</v>
      </c>
      <c r="C4662">
        <v>12</v>
      </c>
      <c r="D4662" s="24">
        <f t="shared" si="293"/>
        <v>12</v>
      </c>
      <c r="E4662" s="26" t="str">
        <f t="shared" si="296"/>
        <v>Under</v>
      </c>
      <c r="F4662" s="26" t="str">
        <f t="shared" si="294"/>
        <v>Under</v>
      </c>
      <c r="G4662" s="26">
        <f t="shared" si="295"/>
        <v>21</v>
      </c>
    </row>
    <row r="4663" spans="1:7" ht="15" x14ac:dyDescent="0.25">
      <c r="A4663" s="1">
        <v>44386</v>
      </c>
      <c r="B4663" s="2">
        <v>0.89070601851851849</v>
      </c>
      <c r="C4663">
        <v>18</v>
      </c>
      <c r="D4663" s="24">
        <f t="shared" si="293"/>
        <v>18</v>
      </c>
      <c r="E4663" s="26" t="str">
        <f t="shared" si="296"/>
        <v>Under</v>
      </c>
      <c r="F4663" s="26" t="str">
        <f t="shared" si="294"/>
        <v>Under</v>
      </c>
      <c r="G4663" s="26">
        <f t="shared" si="295"/>
        <v>21</v>
      </c>
    </row>
    <row r="4664" spans="1:7" ht="15" x14ac:dyDescent="0.25">
      <c r="A4664" s="1">
        <v>44386</v>
      </c>
      <c r="B4664" s="2">
        <v>0.89239583333333339</v>
      </c>
      <c r="C4664">
        <v>17</v>
      </c>
      <c r="D4664" s="24">
        <f t="shared" si="293"/>
        <v>17</v>
      </c>
      <c r="E4664" s="26" t="str">
        <f t="shared" si="296"/>
        <v>Under</v>
      </c>
      <c r="F4664" s="26" t="str">
        <f t="shared" si="294"/>
        <v>Under</v>
      </c>
      <c r="G4664" s="26">
        <f t="shared" si="295"/>
        <v>21</v>
      </c>
    </row>
    <row r="4665" spans="1:7" ht="15" x14ac:dyDescent="0.25">
      <c r="A4665" s="1">
        <v>44386</v>
      </c>
      <c r="B4665" s="2">
        <v>0.89300925925925922</v>
      </c>
      <c r="C4665">
        <v>13</v>
      </c>
      <c r="D4665" s="24">
        <f t="shared" si="293"/>
        <v>13</v>
      </c>
      <c r="E4665" s="26" t="str">
        <f t="shared" si="296"/>
        <v>Under</v>
      </c>
      <c r="F4665" s="26" t="str">
        <f t="shared" si="294"/>
        <v>Under</v>
      </c>
      <c r="G4665" s="26">
        <f t="shared" si="295"/>
        <v>21</v>
      </c>
    </row>
    <row r="4666" spans="1:7" ht="15" x14ac:dyDescent="0.25">
      <c r="A4666" s="1">
        <v>44386</v>
      </c>
      <c r="B4666" s="2">
        <v>0.89489583333333333</v>
      </c>
      <c r="C4666">
        <v>14</v>
      </c>
      <c r="D4666" s="24">
        <f t="shared" si="293"/>
        <v>14</v>
      </c>
      <c r="E4666" s="26" t="str">
        <f t="shared" si="296"/>
        <v>Under</v>
      </c>
      <c r="F4666" s="26" t="str">
        <f t="shared" si="294"/>
        <v>Under</v>
      </c>
      <c r="G4666" s="26">
        <f t="shared" si="295"/>
        <v>21</v>
      </c>
    </row>
    <row r="4667" spans="1:7" ht="15" x14ac:dyDescent="0.25">
      <c r="A4667" s="1">
        <v>44386</v>
      </c>
      <c r="B4667" s="2">
        <v>0.8960300925925927</v>
      </c>
      <c r="C4667">
        <v>14</v>
      </c>
      <c r="D4667" s="24">
        <f t="shared" si="293"/>
        <v>14</v>
      </c>
      <c r="E4667" s="26" t="str">
        <f t="shared" si="296"/>
        <v>Under</v>
      </c>
      <c r="F4667" s="26" t="str">
        <f t="shared" si="294"/>
        <v>Under</v>
      </c>
      <c r="G4667" s="26">
        <f t="shared" si="295"/>
        <v>21</v>
      </c>
    </row>
    <row r="4668" spans="1:7" ht="15" x14ac:dyDescent="0.25">
      <c r="A4668" s="1">
        <v>44386</v>
      </c>
      <c r="B4668" s="2">
        <v>0.89738425925925924</v>
      </c>
      <c r="C4668">
        <v>15</v>
      </c>
      <c r="D4668" s="24">
        <f t="shared" si="293"/>
        <v>15</v>
      </c>
      <c r="E4668" s="26" t="str">
        <f t="shared" si="296"/>
        <v>Under</v>
      </c>
      <c r="F4668" s="26" t="str">
        <f t="shared" si="294"/>
        <v>Under</v>
      </c>
      <c r="G4668" s="26">
        <f t="shared" si="295"/>
        <v>21</v>
      </c>
    </row>
    <row r="4669" spans="1:7" ht="15" x14ac:dyDescent="0.25">
      <c r="A4669" s="1">
        <v>44386</v>
      </c>
      <c r="B4669" s="2">
        <v>0.89820601851851845</v>
      </c>
      <c r="C4669">
        <v>14</v>
      </c>
      <c r="D4669" s="24">
        <f t="shared" si="293"/>
        <v>14</v>
      </c>
      <c r="E4669" s="26" t="str">
        <f t="shared" si="296"/>
        <v>Under</v>
      </c>
      <c r="F4669" s="26" t="str">
        <f t="shared" si="294"/>
        <v>Under</v>
      </c>
      <c r="G4669" s="26">
        <f t="shared" si="295"/>
        <v>21</v>
      </c>
    </row>
    <row r="4670" spans="1:7" ht="15" x14ac:dyDescent="0.25">
      <c r="A4670" s="1">
        <v>44386</v>
      </c>
      <c r="B4670" s="2">
        <v>0.8997222222222222</v>
      </c>
      <c r="C4670">
        <v>13</v>
      </c>
      <c r="D4670" s="24">
        <f t="shared" si="293"/>
        <v>13</v>
      </c>
      <c r="E4670" s="26" t="str">
        <f t="shared" si="296"/>
        <v>Under</v>
      </c>
      <c r="F4670" s="26" t="str">
        <f t="shared" si="294"/>
        <v>Under</v>
      </c>
      <c r="G4670" s="26">
        <f t="shared" si="295"/>
        <v>21</v>
      </c>
    </row>
    <row r="4671" spans="1:7" ht="15" x14ac:dyDescent="0.25">
      <c r="A4671" s="1">
        <v>44386</v>
      </c>
      <c r="B4671" s="2">
        <v>0.90311342592592592</v>
      </c>
      <c r="C4671">
        <v>11</v>
      </c>
      <c r="D4671" s="24">
        <f t="shared" si="293"/>
        <v>11</v>
      </c>
      <c r="E4671" s="26" t="str">
        <f t="shared" si="296"/>
        <v>Under</v>
      </c>
      <c r="F4671" s="26" t="str">
        <f t="shared" si="294"/>
        <v>Under</v>
      </c>
      <c r="G4671" s="26">
        <f t="shared" si="295"/>
        <v>21</v>
      </c>
    </row>
    <row r="4672" spans="1:7" ht="15" x14ac:dyDescent="0.25">
      <c r="A4672" s="1">
        <v>44386</v>
      </c>
      <c r="B4672" s="2">
        <v>0.9046412037037036</v>
      </c>
      <c r="C4672">
        <v>13</v>
      </c>
      <c r="D4672" s="24">
        <f t="shared" si="293"/>
        <v>13</v>
      </c>
      <c r="E4672" s="26" t="str">
        <f t="shared" si="296"/>
        <v>Under</v>
      </c>
      <c r="F4672" s="26" t="str">
        <f t="shared" si="294"/>
        <v>Under</v>
      </c>
      <c r="G4672" s="26">
        <f t="shared" si="295"/>
        <v>21</v>
      </c>
    </row>
    <row r="4673" spans="1:7" ht="15" x14ac:dyDescent="0.25">
      <c r="A4673" s="1">
        <v>44386</v>
      </c>
      <c r="B4673" s="2">
        <v>0.90776620370370376</v>
      </c>
      <c r="C4673">
        <v>18</v>
      </c>
      <c r="D4673" s="24">
        <f t="shared" si="293"/>
        <v>18</v>
      </c>
      <c r="E4673" s="26" t="str">
        <f t="shared" si="296"/>
        <v>Under</v>
      </c>
      <c r="F4673" s="26" t="str">
        <f t="shared" si="294"/>
        <v>Under</v>
      </c>
      <c r="G4673" s="26">
        <f t="shared" si="295"/>
        <v>21</v>
      </c>
    </row>
    <row r="4674" spans="1:7" ht="15" x14ac:dyDescent="0.25">
      <c r="A4674" s="1">
        <v>44386</v>
      </c>
      <c r="B4674" s="2">
        <v>0.90822916666666664</v>
      </c>
      <c r="C4674">
        <v>17</v>
      </c>
      <c r="D4674" s="24">
        <f t="shared" si="293"/>
        <v>17</v>
      </c>
      <c r="E4674" s="26" t="str">
        <f t="shared" si="296"/>
        <v>Under</v>
      </c>
      <c r="F4674" s="26" t="str">
        <f t="shared" si="294"/>
        <v>Under</v>
      </c>
      <c r="G4674" s="26">
        <f t="shared" si="295"/>
        <v>21</v>
      </c>
    </row>
    <row r="4675" spans="1:7" ht="15" x14ac:dyDescent="0.25">
      <c r="A4675" s="1">
        <v>44386</v>
      </c>
      <c r="B4675" s="2">
        <v>0.90886574074074078</v>
      </c>
      <c r="C4675">
        <v>11</v>
      </c>
      <c r="D4675" s="24">
        <f t="shared" si="293"/>
        <v>11</v>
      </c>
      <c r="E4675" s="26" t="str">
        <f t="shared" si="296"/>
        <v>Under</v>
      </c>
      <c r="F4675" s="26" t="str">
        <f t="shared" si="294"/>
        <v>Under</v>
      </c>
      <c r="G4675" s="26">
        <f t="shared" si="295"/>
        <v>21</v>
      </c>
    </row>
    <row r="4676" spans="1:7" ht="15" x14ac:dyDescent="0.25">
      <c r="A4676" s="1">
        <v>44386</v>
      </c>
      <c r="B4676" s="2">
        <v>0.91040509259259261</v>
      </c>
      <c r="C4676">
        <v>10</v>
      </c>
      <c r="D4676" s="24">
        <f t="shared" si="293"/>
        <v>10</v>
      </c>
      <c r="E4676" s="26" t="str">
        <f t="shared" si="296"/>
        <v>Under</v>
      </c>
      <c r="F4676" s="26" t="str">
        <f t="shared" si="294"/>
        <v>Under</v>
      </c>
      <c r="G4676" s="26">
        <f t="shared" si="295"/>
        <v>21</v>
      </c>
    </row>
    <row r="4677" spans="1:7" ht="15" x14ac:dyDescent="0.25">
      <c r="A4677" s="1">
        <v>44386</v>
      </c>
      <c r="B4677" s="2">
        <v>0.9116319444444444</v>
      </c>
      <c r="C4677">
        <v>27</v>
      </c>
      <c r="D4677" s="24">
        <f t="shared" si="293"/>
        <v>27</v>
      </c>
      <c r="E4677" s="26" t="str">
        <f t="shared" si="296"/>
        <v>Over</v>
      </c>
      <c r="F4677" s="26" t="str">
        <f t="shared" si="294"/>
        <v>Over</v>
      </c>
      <c r="G4677" s="26">
        <f t="shared" si="295"/>
        <v>21</v>
      </c>
    </row>
    <row r="4678" spans="1:7" ht="15" x14ac:dyDescent="0.25">
      <c r="A4678" s="1">
        <v>44386</v>
      </c>
      <c r="B4678" s="2">
        <v>0.91266203703703708</v>
      </c>
      <c r="C4678">
        <v>27</v>
      </c>
      <c r="D4678" s="24">
        <f t="shared" si="293"/>
        <v>27</v>
      </c>
      <c r="E4678" s="26" t="str">
        <f t="shared" si="296"/>
        <v>Over</v>
      </c>
      <c r="F4678" s="26" t="str">
        <f t="shared" si="294"/>
        <v>Over</v>
      </c>
      <c r="G4678" s="26">
        <f t="shared" si="295"/>
        <v>21</v>
      </c>
    </row>
    <row r="4679" spans="1:7" ht="15" x14ac:dyDescent="0.25">
      <c r="A4679" s="1">
        <v>44386</v>
      </c>
      <c r="B4679" s="2">
        <v>0.91267361111111101</v>
      </c>
      <c r="C4679">
        <v>27</v>
      </c>
      <c r="D4679" s="24">
        <f t="shared" si="293"/>
        <v>27</v>
      </c>
      <c r="E4679" s="26" t="str">
        <f t="shared" si="296"/>
        <v>Over</v>
      </c>
      <c r="F4679" s="26" t="str">
        <f t="shared" si="294"/>
        <v>Over</v>
      </c>
      <c r="G4679" s="26">
        <f t="shared" si="295"/>
        <v>21</v>
      </c>
    </row>
    <row r="4680" spans="1:7" ht="15" x14ac:dyDescent="0.25">
      <c r="A4680" s="1">
        <v>44386</v>
      </c>
      <c r="B4680" s="2">
        <v>0.91554398148148142</v>
      </c>
      <c r="C4680">
        <v>16</v>
      </c>
      <c r="D4680" s="24">
        <f t="shared" si="293"/>
        <v>16</v>
      </c>
      <c r="E4680" s="26" t="str">
        <f t="shared" si="296"/>
        <v>Under</v>
      </c>
      <c r="F4680" s="26" t="str">
        <f t="shared" si="294"/>
        <v>Under</v>
      </c>
      <c r="G4680" s="26">
        <f t="shared" si="295"/>
        <v>21</v>
      </c>
    </row>
    <row r="4681" spans="1:7" ht="15" x14ac:dyDescent="0.25">
      <c r="A4681" s="1">
        <v>44386</v>
      </c>
      <c r="B4681" s="2">
        <v>0.92077546296296298</v>
      </c>
      <c r="C4681">
        <v>35</v>
      </c>
      <c r="D4681" s="24">
        <f t="shared" si="293"/>
        <v>35</v>
      </c>
      <c r="E4681" s="26" t="str">
        <f t="shared" si="296"/>
        <v>Over</v>
      </c>
      <c r="F4681" s="26" t="str">
        <f t="shared" si="294"/>
        <v>Over</v>
      </c>
      <c r="G4681" s="26">
        <f t="shared" si="295"/>
        <v>22</v>
      </c>
    </row>
    <row r="4682" spans="1:7" ht="15" x14ac:dyDescent="0.25">
      <c r="A4682" s="1">
        <v>44386</v>
      </c>
      <c r="B4682" s="2">
        <v>0.92245370370370372</v>
      </c>
      <c r="C4682">
        <v>19</v>
      </c>
      <c r="D4682" s="24">
        <f t="shared" si="293"/>
        <v>19</v>
      </c>
      <c r="E4682" s="26" t="str">
        <f t="shared" si="296"/>
        <v>Under</v>
      </c>
      <c r="F4682" s="26" t="str">
        <f t="shared" si="294"/>
        <v>Under</v>
      </c>
      <c r="G4682" s="26">
        <f t="shared" si="295"/>
        <v>22</v>
      </c>
    </row>
    <row r="4683" spans="1:7" ht="15" x14ac:dyDescent="0.25">
      <c r="A4683" s="1">
        <v>44386</v>
      </c>
      <c r="B4683" s="2">
        <v>0.9249074074074074</v>
      </c>
      <c r="C4683">
        <v>20</v>
      </c>
      <c r="D4683" s="24">
        <f t="shared" si="293"/>
        <v>20</v>
      </c>
      <c r="E4683" s="26" t="str">
        <f t="shared" si="296"/>
        <v>Under</v>
      </c>
      <c r="F4683" s="26" t="str">
        <f t="shared" si="294"/>
        <v>Under</v>
      </c>
      <c r="G4683" s="26">
        <f t="shared" si="295"/>
        <v>22</v>
      </c>
    </row>
    <row r="4684" spans="1:7" ht="15" x14ac:dyDescent="0.25">
      <c r="A4684" s="1">
        <v>44386</v>
      </c>
      <c r="B4684" s="2">
        <v>0.92493055555555559</v>
      </c>
      <c r="C4684">
        <v>15</v>
      </c>
      <c r="D4684" s="24">
        <f t="shared" si="293"/>
        <v>15</v>
      </c>
      <c r="E4684" s="26" t="str">
        <f t="shared" si="296"/>
        <v>Under</v>
      </c>
      <c r="F4684" s="26" t="str">
        <f t="shared" si="294"/>
        <v>Under</v>
      </c>
      <c r="G4684" s="26">
        <f t="shared" si="295"/>
        <v>22</v>
      </c>
    </row>
    <row r="4685" spans="1:7" ht="15" x14ac:dyDescent="0.25">
      <c r="A4685" s="1">
        <v>44386</v>
      </c>
      <c r="B4685" s="2">
        <v>0.92535879629629625</v>
      </c>
      <c r="C4685">
        <v>13</v>
      </c>
      <c r="D4685" s="24">
        <f t="shared" si="293"/>
        <v>13</v>
      </c>
      <c r="E4685" s="26" t="str">
        <f t="shared" si="296"/>
        <v>Under</v>
      </c>
      <c r="F4685" s="26" t="str">
        <f t="shared" si="294"/>
        <v>Under</v>
      </c>
      <c r="G4685" s="26">
        <f t="shared" si="295"/>
        <v>22</v>
      </c>
    </row>
    <row r="4686" spans="1:7" ht="15" x14ac:dyDescent="0.25">
      <c r="A4686" s="1">
        <v>44386</v>
      </c>
      <c r="B4686" s="2">
        <v>0.9283217592592593</v>
      </c>
      <c r="C4686">
        <v>19</v>
      </c>
      <c r="D4686" s="24">
        <f t="shared" si="293"/>
        <v>19</v>
      </c>
      <c r="E4686" s="26" t="str">
        <f t="shared" si="296"/>
        <v>Under</v>
      </c>
      <c r="F4686" s="26" t="str">
        <f t="shared" si="294"/>
        <v>Under</v>
      </c>
      <c r="G4686" s="26">
        <f t="shared" si="295"/>
        <v>22</v>
      </c>
    </row>
    <row r="4687" spans="1:7" ht="15" x14ac:dyDescent="0.25">
      <c r="A4687" s="1">
        <v>44386</v>
      </c>
      <c r="B4687" s="2">
        <v>0.93076388888888895</v>
      </c>
      <c r="C4687">
        <v>26</v>
      </c>
      <c r="D4687" s="24">
        <f t="shared" si="293"/>
        <v>26</v>
      </c>
      <c r="E4687" s="26" t="str">
        <f t="shared" si="296"/>
        <v>Over</v>
      </c>
      <c r="F4687" s="26" t="str">
        <f t="shared" si="294"/>
        <v>Over</v>
      </c>
      <c r="G4687" s="26">
        <f t="shared" si="295"/>
        <v>22</v>
      </c>
    </row>
    <row r="4688" spans="1:7" ht="15" x14ac:dyDescent="0.25">
      <c r="A4688" s="1">
        <v>44386</v>
      </c>
      <c r="B4688" s="2">
        <v>0.93077546296296287</v>
      </c>
      <c r="C4688">
        <v>24</v>
      </c>
      <c r="D4688" s="24">
        <f t="shared" si="293"/>
        <v>24</v>
      </c>
      <c r="E4688" s="26" t="str">
        <f t="shared" si="296"/>
        <v>Under</v>
      </c>
      <c r="F4688" s="26" t="str">
        <f t="shared" si="294"/>
        <v>Over</v>
      </c>
      <c r="G4688" s="26">
        <f t="shared" si="295"/>
        <v>22</v>
      </c>
    </row>
    <row r="4689" spans="1:7" ht="15" x14ac:dyDescent="0.25">
      <c r="A4689" s="1">
        <v>44386</v>
      </c>
      <c r="B4689" s="2">
        <v>0.93425925925925923</v>
      </c>
      <c r="C4689">
        <v>11</v>
      </c>
      <c r="D4689" s="24">
        <f t="shared" si="293"/>
        <v>11</v>
      </c>
      <c r="E4689" s="26" t="str">
        <f t="shared" si="296"/>
        <v>Under</v>
      </c>
      <c r="F4689" s="26" t="str">
        <f t="shared" si="294"/>
        <v>Under</v>
      </c>
      <c r="G4689" s="26">
        <f t="shared" si="295"/>
        <v>22</v>
      </c>
    </row>
    <row r="4690" spans="1:7" ht="15" x14ac:dyDescent="0.25">
      <c r="A4690" s="1">
        <v>44386</v>
      </c>
      <c r="B4690" s="2">
        <v>0.93488425925925922</v>
      </c>
      <c r="C4690">
        <v>20</v>
      </c>
      <c r="D4690" s="24">
        <f t="shared" si="293"/>
        <v>20</v>
      </c>
      <c r="E4690" s="26" t="str">
        <f t="shared" si="296"/>
        <v>Under</v>
      </c>
      <c r="F4690" s="26" t="str">
        <f t="shared" si="294"/>
        <v>Under</v>
      </c>
      <c r="G4690" s="26">
        <f t="shared" si="295"/>
        <v>22</v>
      </c>
    </row>
    <row r="4691" spans="1:7" ht="15" x14ac:dyDescent="0.25">
      <c r="A4691" s="1">
        <v>44386</v>
      </c>
      <c r="B4691" s="2">
        <v>0.93641203703703713</v>
      </c>
      <c r="C4691">
        <v>11</v>
      </c>
      <c r="D4691" s="24">
        <f t="shared" si="293"/>
        <v>11</v>
      </c>
      <c r="E4691" s="26" t="str">
        <f t="shared" si="296"/>
        <v>Under</v>
      </c>
      <c r="F4691" s="26" t="str">
        <f t="shared" si="294"/>
        <v>Under</v>
      </c>
      <c r="G4691" s="26">
        <f t="shared" si="295"/>
        <v>22</v>
      </c>
    </row>
    <row r="4692" spans="1:7" ht="15" x14ac:dyDescent="0.25">
      <c r="A4692" s="1">
        <v>44386</v>
      </c>
      <c r="B4692" s="2">
        <v>0.93787037037037047</v>
      </c>
      <c r="C4692">
        <v>14</v>
      </c>
      <c r="D4692" s="24">
        <f t="shared" si="293"/>
        <v>14</v>
      </c>
      <c r="E4692" s="26" t="str">
        <f t="shared" si="296"/>
        <v>Under</v>
      </c>
      <c r="F4692" s="26" t="str">
        <f t="shared" si="294"/>
        <v>Under</v>
      </c>
      <c r="G4692" s="26">
        <f t="shared" si="295"/>
        <v>22</v>
      </c>
    </row>
    <row r="4693" spans="1:7" ht="15" x14ac:dyDescent="0.25">
      <c r="A4693" s="1">
        <v>44386</v>
      </c>
      <c r="B4693" s="2">
        <v>0.93873842592592593</v>
      </c>
      <c r="C4693">
        <v>22</v>
      </c>
      <c r="D4693" s="24">
        <f t="shared" si="293"/>
        <v>22</v>
      </c>
      <c r="E4693" s="26" t="str">
        <f t="shared" si="296"/>
        <v>Under</v>
      </c>
      <c r="F4693" s="26" t="str">
        <f t="shared" si="294"/>
        <v>Over</v>
      </c>
      <c r="G4693" s="26">
        <f t="shared" si="295"/>
        <v>22</v>
      </c>
    </row>
    <row r="4694" spans="1:7" ht="15" x14ac:dyDescent="0.25">
      <c r="A4694" s="1">
        <v>44386</v>
      </c>
      <c r="B4694" s="2">
        <v>0.9419791666666667</v>
      </c>
      <c r="C4694">
        <v>14</v>
      </c>
      <c r="D4694" s="24">
        <f t="shared" si="293"/>
        <v>14</v>
      </c>
      <c r="E4694" s="26" t="str">
        <f t="shared" si="296"/>
        <v>Under</v>
      </c>
      <c r="F4694" s="26" t="str">
        <f t="shared" si="294"/>
        <v>Under</v>
      </c>
      <c r="G4694" s="26">
        <f t="shared" si="295"/>
        <v>22</v>
      </c>
    </row>
    <row r="4695" spans="1:7" ht="15" x14ac:dyDescent="0.25">
      <c r="A4695" s="1">
        <v>44386</v>
      </c>
      <c r="B4695" s="2">
        <v>0.94333333333333336</v>
      </c>
      <c r="C4695">
        <v>16</v>
      </c>
      <c r="D4695" s="24">
        <f t="shared" ref="D4695:D4758" si="297">IF(C4695="","",IF($B$9="mph",C4695,ROUND(C4695*0.6214,0)))</f>
        <v>16</v>
      </c>
      <c r="E4695" s="26" t="str">
        <f t="shared" si="296"/>
        <v>Under</v>
      </c>
      <c r="F4695" s="26" t="str">
        <f t="shared" ref="F4695:F4758" si="298">IF(D4695="","",IF(D4695&gt;$B$10,"Over","Under"))</f>
        <v>Under</v>
      </c>
      <c r="G4695" s="26">
        <f t="shared" ref="G4695:G4758" si="299">HOUR(B4695)</f>
        <v>22</v>
      </c>
    </row>
    <row r="4696" spans="1:7" ht="15" x14ac:dyDescent="0.25">
      <c r="A4696" s="1">
        <v>44386</v>
      </c>
      <c r="B4696" s="2">
        <v>0.94444444444444453</v>
      </c>
      <c r="C4696">
        <v>20</v>
      </c>
      <c r="D4696" s="24">
        <f t="shared" si="297"/>
        <v>20</v>
      </c>
      <c r="E4696" s="26" t="str">
        <f t="shared" ref="E4696:E4759" si="300">IF(D4696="","",IF(D4696&gt;$B$11,"Over","Under"))</f>
        <v>Under</v>
      </c>
      <c r="F4696" s="26" t="str">
        <f t="shared" si="298"/>
        <v>Under</v>
      </c>
      <c r="G4696" s="26">
        <f t="shared" si="299"/>
        <v>22</v>
      </c>
    </row>
    <row r="4697" spans="1:7" ht="15" x14ac:dyDescent="0.25">
      <c r="A4697" s="1">
        <v>44386</v>
      </c>
      <c r="B4697" s="2">
        <v>0.94446759259259261</v>
      </c>
      <c r="C4697">
        <v>18</v>
      </c>
      <c r="D4697" s="24">
        <f t="shared" si="297"/>
        <v>18</v>
      </c>
      <c r="E4697" s="26" t="str">
        <f t="shared" si="300"/>
        <v>Under</v>
      </c>
      <c r="F4697" s="26" t="str">
        <f t="shared" si="298"/>
        <v>Under</v>
      </c>
      <c r="G4697" s="26">
        <f t="shared" si="299"/>
        <v>22</v>
      </c>
    </row>
    <row r="4698" spans="1:7" ht="15" x14ac:dyDescent="0.25">
      <c r="A4698" s="1">
        <v>44386</v>
      </c>
      <c r="B4698" s="2">
        <v>0.94819444444444445</v>
      </c>
      <c r="C4698">
        <v>13</v>
      </c>
      <c r="D4698" s="24">
        <f t="shared" si="297"/>
        <v>13</v>
      </c>
      <c r="E4698" s="26" t="str">
        <f t="shared" si="300"/>
        <v>Under</v>
      </c>
      <c r="F4698" s="26" t="str">
        <f t="shared" si="298"/>
        <v>Under</v>
      </c>
      <c r="G4698" s="26">
        <f t="shared" si="299"/>
        <v>22</v>
      </c>
    </row>
    <row r="4699" spans="1:7" ht="15" x14ac:dyDescent="0.25">
      <c r="A4699" s="1">
        <v>44386</v>
      </c>
      <c r="B4699" s="2">
        <v>0.95141203703703703</v>
      </c>
      <c r="C4699">
        <v>18</v>
      </c>
      <c r="D4699" s="24">
        <f t="shared" si="297"/>
        <v>18</v>
      </c>
      <c r="E4699" s="26" t="str">
        <f t="shared" si="300"/>
        <v>Under</v>
      </c>
      <c r="F4699" s="26" t="str">
        <f t="shared" si="298"/>
        <v>Under</v>
      </c>
      <c r="G4699" s="26">
        <f t="shared" si="299"/>
        <v>22</v>
      </c>
    </row>
    <row r="4700" spans="1:7" ht="15" x14ac:dyDescent="0.25">
      <c r="A4700" s="1">
        <v>44386</v>
      </c>
      <c r="B4700" s="2">
        <v>0.95221064814814815</v>
      </c>
      <c r="C4700">
        <v>22</v>
      </c>
      <c r="D4700" s="24">
        <f t="shared" si="297"/>
        <v>22</v>
      </c>
      <c r="E4700" s="26" t="str">
        <f t="shared" si="300"/>
        <v>Under</v>
      </c>
      <c r="F4700" s="26" t="str">
        <f t="shared" si="298"/>
        <v>Over</v>
      </c>
      <c r="G4700" s="26">
        <f t="shared" si="299"/>
        <v>22</v>
      </c>
    </row>
    <row r="4701" spans="1:7" ht="15" x14ac:dyDescent="0.25">
      <c r="A4701" s="1">
        <v>44386</v>
      </c>
      <c r="B4701" s="2">
        <v>0.95225694444444453</v>
      </c>
      <c r="C4701">
        <v>19</v>
      </c>
      <c r="D4701" s="24">
        <f t="shared" si="297"/>
        <v>19</v>
      </c>
      <c r="E4701" s="26" t="str">
        <f t="shared" si="300"/>
        <v>Under</v>
      </c>
      <c r="F4701" s="26" t="str">
        <f t="shared" si="298"/>
        <v>Under</v>
      </c>
      <c r="G4701" s="26">
        <f t="shared" si="299"/>
        <v>22</v>
      </c>
    </row>
    <row r="4702" spans="1:7" ht="15" x14ac:dyDescent="0.25">
      <c r="A4702" s="1">
        <v>44386</v>
      </c>
      <c r="B4702" s="2">
        <v>0.9523032407407408</v>
      </c>
      <c r="C4702">
        <v>18</v>
      </c>
      <c r="D4702" s="24">
        <f t="shared" si="297"/>
        <v>18</v>
      </c>
      <c r="E4702" s="26" t="str">
        <f t="shared" si="300"/>
        <v>Under</v>
      </c>
      <c r="F4702" s="26" t="str">
        <f t="shared" si="298"/>
        <v>Under</v>
      </c>
      <c r="G4702" s="26">
        <f t="shared" si="299"/>
        <v>22</v>
      </c>
    </row>
    <row r="4703" spans="1:7" ht="15" x14ac:dyDescent="0.25">
      <c r="A4703" s="1">
        <v>44386</v>
      </c>
      <c r="B4703" s="2">
        <v>0.95239583333333344</v>
      </c>
      <c r="C4703">
        <v>18</v>
      </c>
      <c r="D4703" s="24">
        <f t="shared" si="297"/>
        <v>18</v>
      </c>
      <c r="E4703" s="26" t="str">
        <f t="shared" si="300"/>
        <v>Under</v>
      </c>
      <c r="F4703" s="26" t="str">
        <f t="shared" si="298"/>
        <v>Under</v>
      </c>
      <c r="G4703" s="26">
        <f t="shared" si="299"/>
        <v>22</v>
      </c>
    </row>
    <row r="4704" spans="1:7" ht="15" x14ac:dyDescent="0.25">
      <c r="A4704" s="1">
        <v>44386</v>
      </c>
      <c r="B4704" s="2">
        <v>0.95275462962962953</v>
      </c>
      <c r="C4704">
        <v>17</v>
      </c>
      <c r="D4704" s="24">
        <f t="shared" si="297"/>
        <v>17</v>
      </c>
      <c r="E4704" s="26" t="str">
        <f t="shared" si="300"/>
        <v>Under</v>
      </c>
      <c r="F4704" s="26" t="str">
        <f t="shared" si="298"/>
        <v>Under</v>
      </c>
      <c r="G4704" s="26">
        <f t="shared" si="299"/>
        <v>22</v>
      </c>
    </row>
    <row r="4705" spans="1:7" ht="15" x14ac:dyDescent="0.25">
      <c r="A4705" s="1">
        <v>44386</v>
      </c>
      <c r="B4705" s="2">
        <v>0.95277777777777783</v>
      </c>
      <c r="C4705">
        <v>18</v>
      </c>
      <c r="D4705" s="24">
        <f t="shared" si="297"/>
        <v>18</v>
      </c>
      <c r="E4705" s="26" t="str">
        <f t="shared" si="300"/>
        <v>Under</v>
      </c>
      <c r="F4705" s="26" t="str">
        <f t="shared" si="298"/>
        <v>Under</v>
      </c>
      <c r="G4705" s="26">
        <f t="shared" si="299"/>
        <v>22</v>
      </c>
    </row>
    <row r="4706" spans="1:7" ht="15" x14ac:dyDescent="0.25">
      <c r="A4706" s="1">
        <v>44386</v>
      </c>
      <c r="B4706" s="2">
        <v>0.95285879629629633</v>
      </c>
      <c r="C4706">
        <v>13</v>
      </c>
      <c r="D4706" s="24">
        <f t="shared" si="297"/>
        <v>13</v>
      </c>
      <c r="E4706" s="26" t="str">
        <f t="shared" si="300"/>
        <v>Under</v>
      </c>
      <c r="F4706" s="26" t="str">
        <f t="shared" si="298"/>
        <v>Under</v>
      </c>
      <c r="G4706" s="26">
        <f t="shared" si="299"/>
        <v>22</v>
      </c>
    </row>
    <row r="4707" spans="1:7" ht="15" x14ac:dyDescent="0.25">
      <c r="A4707" s="1">
        <v>44386</v>
      </c>
      <c r="B4707" s="2">
        <v>0.95291666666666675</v>
      </c>
      <c r="C4707">
        <v>23</v>
      </c>
      <c r="D4707" s="24">
        <f t="shared" si="297"/>
        <v>23</v>
      </c>
      <c r="E4707" s="26" t="str">
        <f t="shared" si="300"/>
        <v>Under</v>
      </c>
      <c r="F4707" s="26" t="str">
        <f t="shared" si="298"/>
        <v>Over</v>
      </c>
      <c r="G4707" s="26">
        <f t="shared" si="299"/>
        <v>22</v>
      </c>
    </row>
    <row r="4708" spans="1:7" ht="15" x14ac:dyDescent="0.25">
      <c r="A4708" s="1">
        <v>44386</v>
      </c>
      <c r="B4708" s="2">
        <v>0.95295138888888886</v>
      </c>
      <c r="C4708">
        <v>15</v>
      </c>
      <c r="D4708" s="24">
        <f t="shared" si="297"/>
        <v>15</v>
      </c>
      <c r="E4708" s="26" t="str">
        <f t="shared" si="300"/>
        <v>Under</v>
      </c>
      <c r="F4708" s="26" t="str">
        <f t="shared" si="298"/>
        <v>Under</v>
      </c>
      <c r="G4708" s="26">
        <f t="shared" si="299"/>
        <v>22</v>
      </c>
    </row>
    <row r="4709" spans="1:7" ht="15" x14ac:dyDescent="0.25">
      <c r="A4709" s="1">
        <v>44386</v>
      </c>
      <c r="B4709" s="2">
        <v>0.95339120370370367</v>
      </c>
      <c r="C4709">
        <v>17</v>
      </c>
      <c r="D4709" s="24">
        <f t="shared" si="297"/>
        <v>17</v>
      </c>
      <c r="E4709" s="26" t="str">
        <f t="shared" si="300"/>
        <v>Under</v>
      </c>
      <c r="F4709" s="26" t="str">
        <f t="shared" si="298"/>
        <v>Under</v>
      </c>
      <c r="G4709" s="26">
        <f t="shared" si="299"/>
        <v>22</v>
      </c>
    </row>
    <row r="4710" spans="1:7" ht="15" x14ac:dyDescent="0.25">
      <c r="A4710" s="1">
        <v>44386</v>
      </c>
      <c r="B4710" s="2">
        <v>0.95341435185185175</v>
      </c>
      <c r="C4710">
        <v>23</v>
      </c>
      <c r="D4710" s="24">
        <f t="shared" si="297"/>
        <v>23</v>
      </c>
      <c r="E4710" s="26" t="str">
        <f t="shared" si="300"/>
        <v>Under</v>
      </c>
      <c r="F4710" s="26" t="str">
        <f t="shared" si="298"/>
        <v>Over</v>
      </c>
      <c r="G4710" s="26">
        <f t="shared" si="299"/>
        <v>22</v>
      </c>
    </row>
    <row r="4711" spans="1:7" ht="15" x14ac:dyDescent="0.25">
      <c r="A4711" s="1">
        <v>44386</v>
      </c>
      <c r="B4711" s="2">
        <v>0.95348379629629632</v>
      </c>
      <c r="C4711">
        <v>12</v>
      </c>
      <c r="D4711" s="24">
        <f t="shared" si="297"/>
        <v>12</v>
      </c>
      <c r="E4711" s="26" t="str">
        <f t="shared" si="300"/>
        <v>Under</v>
      </c>
      <c r="F4711" s="26" t="str">
        <f t="shared" si="298"/>
        <v>Under</v>
      </c>
      <c r="G4711" s="26">
        <f t="shared" si="299"/>
        <v>22</v>
      </c>
    </row>
    <row r="4712" spans="1:7" ht="15" x14ac:dyDescent="0.25">
      <c r="A4712" s="1">
        <v>44386</v>
      </c>
      <c r="B4712" s="2">
        <v>0.95400462962962962</v>
      </c>
      <c r="C4712">
        <v>12</v>
      </c>
      <c r="D4712" s="24">
        <f t="shared" si="297"/>
        <v>12</v>
      </c>
      <c r="E4712" s="26" t="str">
        <f t="shared" si="300"/>
        <v>Under</v>
      </c>
      <c r="F4712" s="26" t="str">
        <f t="shared" si="298"/>
        <v>Under</v>
      </c>
      <c r="G4712" s="26">
        <f t="shared" si="299"/>
        <v>22</v>
      </c>
    </row>
    <row r="4713" spans="1:7" ht="15" x14ac:dyDescent="0.25">
      <c r="A4713" s="1">
        <v>44386</v>
      </c>
      <c r="B4713" s="2">
        <v>0.95468750000000002</v>
      </c>
      <c r="C4713">
        <v>14</v>
      </c>
      <c r="D4713" s="24">
        <f t="shared" si="297"/>
        <v>14</v>
      </c>
      <c r="E4713" s="26" t="str">
        <f t="shared" si="300"/>
        <v>Under</v>
      </c>
      <c r="F4713" s="26" t="str">
        <f t="shared" si="298"/>
        <v>Under</v>
      </c>
      <c r="G4713" s="26">
        <f t="shared" si="299"/>
        <v>22</v>
      </c>
    </row>
    <row r="4714" spans="1:7" ht="15" x14ac:dyDescent="0.25">
      <c r="A4714" s="1">
        <v>44386</v>
      </c>
      <c r="B4714" s="2">
        <v>0.95559027777777772</v>
      </c>
      <c r="C4714">
        <v>23</v>
      </c>
      <c r="D4714" s="24">
        <f t="shared" si="297"/>
        <v>23</v>
      </c>
      <c r="E4714" s="26" t="str">
        <f t="shared" si="300"/>
        <v>Under</v>
      </c>
      <c r="F4714" s="26" t="str">
        <f t="shared" si="298"/>
        <v>Over</v>
      </c>
      <c r="G4714" s="26">
        <f t="shared" si="299"/>
        <v>22</v>
      </c>
    </row>
    <row r="4715" spans="1:7" ht="15" x14ac:dyDescent="0.25">
      <c r="A4715" s="1">
        <v>44386</v>
      </c>
      <c r="B4715" s="2">
        <v>0.95569444444444451</v>
      </c>
      <c r="C4715">
        <v>18</v>
      </c>
      <c r="D4715" s="24">
        <f t="shared" si="297"/>
        <v>18</v>
      </c>
      <c r="E4715" s="26" t="str">
        <f t="shared" si="300"/>
        <v>Under</v>
      </c>
      <c r="F4715" s="26" t="str">
        <f t="shared" si="298"/>
        <v>Under</v>
      </c>
      <c r="G4715" s="26">
        <f t="shared" si="299"/>
        <v>22</v>
      </c>
    </row>
    <row r="4716" spans="1:7" ht="15" x14ac:dyDescent="0.25">
      <c r="A4716" s="1">
        <v>44386</v>
      </c>
      <c r="B4716" s="2">
        <v>0.95577546296296301</v>
      </c>
      <c r="C4716">
        <v>21</v>
      </c>
      <c r="D4716" s="24">
        <f t="shared" si="297"/>
        <v>21</v>
      </c>
      <c r="E4716" s="26" t="str">
        <f t="shared" si="300"/>
        <v>Under</v>
      </c>
      <c r="F4716" s="26" t="str">
        <f t="shared" si="298"/>
        <v>Over</v>
      </c>
      <c r="G4716" s="26">
        <f t="shared" si="299"/>
        <v>22</v>
      </c>
    </row>
    <row r="4717" spans="1:7" ht="15" x14ac:dyDescent="0.25">
      <c r="A4717" s="1">
        <v>44386</v>
      </c>
      <c r="B4717" s="2">
        <v>0.95591435185185192</v>
      </c>
      <c r="C4717">
        <v>17</v>
      </c>
      <c r="D4717" s="24">
        <f t="shared" si="297"/>
        <v>17</v>
      </c>
      <c r="E4717" s="26" t="str">
        <f t="shared" si="300"/>
        <v>Under</v>
      </c>
      <c r="F4717" s="26" t="str">
        <f t="shared" si="298"/>
        <v>Under</v>
      </c>
      <c r="G4717" s="26">
        <f t="shared" si="299"/>
        <v>22</v>
      </c>
    </row>
    <row r="4718" spans="1:7" ht="15" x14ac:dyDescent="0.25">
      <c r="A4718" s="1">
        <v>44386</v>
      </c>
      <c r="B4718" s="2">
        <v>0.95597222222222233</v>
      </c>
      <c r="C4718">
        <v>20</v>
      </c>
      <c r="D4718" s="24">
        <f t="shared" si="297"/>
        <v>20</v>
      </c>
      <c r="E4718" s="26" t="str">
        <f t="shared" si="300"/>
        <v>Under</v>
      </c>
      <c r="F4718" s="26" t="str">
        <f t="shared" si="298"/>
        <v>Under</v>
      </c>
      <c r="G4718" s="26">
        <f t="shared" si="299"/>
        <v>22</v>
      </c>
    </row>
    <row r="4719" spans="1:7" ht="15" x14ac:dyDescent="0.25">
      <c r="A4719" s="1">
        <v>44386</v>
      </c>
      <c r="B4719" s="2">
        <v>0.95612268518518517</v>
      </c>
      <c r="C4719">
        <v>18</v>
      </c>
      <c r="D4719" s="24">
        <f t="shared" si="297"/>
        <v>18</v>
      </c>
      <c r="E4719" s="26" t="str">
        <f t="shared" si="300"/>
        <v>Under</v>
      </c>
      <c r="F4719" s="26" t="str">
        <f t="shared" si="298"/>
        <v>Under</v>
      </c>
      <c r="G4719" s="26">
        <f t="shared" si="299"/>
        <v>22</v>
      </c>
    </row>
    <row r="4720" spans="1:7" ht="15" x14ac:dyDescent="0.25">
      <c r="A4720" s="1">
        <v>44386</v>
      </c>
      <c r="B4720" s="2">
        <v>0.95613425925925932</v>
      </c>
      <c r="C4720">
        <v>21</v>
      </c>
      <c r="D4720" s="24">
        <f t="shared" si="297"/>
        <v>21</v>
      </c>
      <c r="E4720" s="26" t="str">
        <f t="shared" si="300"/>
        <v>Under</v>
      </c>
      <c r="F4720" s="26" t="str">
        <f t="shared" si="298"/>
        <v>Over</v>
      </c>
      <c r="G4720" s="26">
        <f t="shared" si="299"/>
        <v>22</v>
      </c>
    </row>
    <row r="4721" spans="1:7" ht="15" x14ac:dyDescent="0.25">
      <c r="A4721" s="1">
        <v>44386</v>
      </c>
      <c r="B4721" s="2">
        <v>0.95640046296296299</v>
      </c>
      <c r="C4721">
        <v>16</v>
      </c>
      <c r="D4721" s="24">
        <f t="shared" si="297"/>
        <v>16</v>
      </c>
      <c r="E4721" s="26" t="str">
        <f t="shared" si="300"/>
        <v>Under</v>
      </c>
      <c r="F4721" s="26" t="str">
        <f t="shared" si="298"/>
        <v>Under</v>
      </c>
      <c r="G4721" s="26">
        <f t="shared" si="299"/>
        <v>22</v>
      </c>
    </row>
    <row r="4722" spans="1:7" ht="15" x14ac:dyDescent="0.25">
      <c r="A4722" s="1">
        <v>44386</v>
      </c>
      <c r="B4722" s="2">
        <v>0.9564583333333333</v>
      </c>
      <c r="C4722">
        <v>16</v>
      </c>
      <c r="D4722" s="24">
        <f t="shared" si="297"/>
        <v>16</v>
      </c>
      <c r="E4722" s="26" t="str">
        <f t="shared" si="300"/>
        <v>Under</v>
      </c>
      <c r="F4722" s="26" t="str">
        <f t="shared" si="298"/>
        <v>Under</v>
      </c>
      <c r="G4722" s="26">
        <f t="shared" si="299"/>
        <v>22</v>
      </c>
    </row>
    <row r="4723" spans="1:7" ht="15" x14ac:dyDescent="0.25">
      <c r="A4723" s="1">
        <v>44386</v>
      </c>
      <c r="B4723" s="2">
        <v>0.95648148148148149</v>
      </c>
      <c r="C4723">
        <v>17</v>
      </c>
      <c r="D4723" s="24">
        <f t="shared" si="297"/>
        <v>17</v>
      </c>
      <c r="E4723" s="26" t="str">
        <f t="shared" si="300"/>
        <v>Under</v>
      </c>
      <c r="F4723" s="26" t="str">
        <f t="shared" si="298"/>
        <v>Under</v>
      </c>
      <c r="G4723" s="26">
        <f t="shared" si="299"/>
        <v>22</v>
      </c>
    </row>
    <row r="4724" spans="1:7" ht="15" x14ac:dyDescent="0.25">
      <c r="A4724" s="1">
        <v>44386</v>
      </c>
      <c r="B4724" s="2">
        <v>0.95658564814814817</v>
      </c>
      <c r="C4724">
        <v>18</v>
      </c>
      <c r="D4724" s="24">
        <f t="shared" si="297"/>
        <v>18</v>
      </c>
      <c r="E4724" s="26" t="str">
        <f t="shared" si="300"/>
        <v>Under</v>
      </c>
      <c r="F4724" s="26" t="str">
        <f t="shared" si="298"/>
        <v>Under</v>
      </c>
      <c r="G4724" s="26">
        <f t="shared" si="299"/>
        <v>22</v>
      </c>
    </row>
    <row r="4725" spans="1:7" ht="15" x14ac:dyDescent="0.25">
      <c r="A4725" s="1">
        <v>44386</v>
      </c>
      <c r="B4725" s="2">
        <v>0.95665509259259263</v>
      </c>
      <c r="C4725">
        <v>16</v>
      </c>
      <c r="D4725" s="24">
        <f t="shared" si="297"/>
        <v>16</v>
      </c>
      <c r="E4725" s="26" t="str">
        <f t="shared" si="300"/>
        <v>Under</v>
      </c>
      <c r="F4725" s="26" t="str">
        <f t="shared" si="298"/>
        <v>Under</v>
      </c>
      <c r="G4725" s="26">
        <f t="shared" si="299"/>
        <v>22</v>
      </c>
    </row>
    <row r="4726" spans="1:7" ht="15" x14ac:dyDescent="0.25">
      <c r="A4726" s="1">
        <v>44386</v>
      </c>
      <c r="B4726" s="2">
        <v>0.96138888888888896</v>
      </c>
      <c r="C4726">
        <v>22</v>
      </c>
      <c r="D4726" s="24">
        <f t="shared" si="297"/>
        <v>22</v>
      </c>
      <c r="E4726" s="26" t="str">
        <f t="shared" si="300"/>
        <v>Under</v>
      </c>
      <c r="F4726" s="26" t="str">
        <f t="shared" si="298"/>
        <v>Over</v>
      </c>
      <c r="G4726" s="26">
        <f t="shared" si="299"/>
        <v>23</v>
      </c>
    </row>
    <row r="4727" spans="1:7" ht="15" x14ac:dyDescent="0.25">
      <c r="A4727" s="1">
        <v>44386</v>
      </c>
      <c r="B4727" s="2">
        <v>0.9620023148148148</v>
      </c>
      <c r="C4727">
        <v>15</v>
      </c>
      <c r="D4727" s="24">
        <f t="shared" si="297"/>
        <v>15</v>
      </c>
      <c r="E4727" s="26" t="str">
        <f t="shared" si="300"/>
        <v>Under</v>
      </c>
      <c r="F4727" s="26" t="str">
        <f t="shared" si="298"/>
        <v>Under</v>
      </c>
      <c r="G4727" s="26">
        <f t="shared" si="299"/>
        <v>23</v>
      </c>
    </row>
    <row r="4728" spans="1:7" ht="15" x14ac:dyDescent="0.25">
      <c r="A4728" s="1">
        <v>44386</v>
      </c>
      <c r="B4728" s="2">
        <v>0.96303240740740748</v>
      </c>
      <c r="C4728">
        <v>18</v>
      </c>
      <c r="D4728" s="24">
        <f t="shared" si="297"/>
        <v>18</v>
      </c>
      <c r="E4728" s="26" t="str">
        <f t="shared" si="300"/>
        <v>Under</v>
      </c>
      <c r="F4728" s="26" t="str">
        <f t="shared" si="298"/>
        <v>Under</v>
      </c>
      <c r="G4728" s="26">
        <f t="shared" si="299"/>
        <v>23</v>
      </c>
    </row>
    <row r="4729" spans="1:7" ht="15" x14ac:dyDescent="0.25">
      <c r="A4729" s="1">
        <v>44386</v>
      </c>
      <c r="B4729" s="2">
        <v>0.9633680555555556</v>
      </c>
      <c r="C4729">
        <v>13</v>
      </c>
      <c r="D4729" s="24">
        <f t="shared" si="297"/>
        <v>13</v>
      </c>
      <c r="E4729" s="26" t="str">
        <f t="shared" si="300"/>
        <v>Under</v>
      </c>
      <c r="F4729" s="26" t="str">
        <f t="shared" si="298"/>
        <v>Under</v>
      </c>
      <c r="G4729" s="26">
        <f t="shared" si="299"/>
        <v>23</v>
      </c>
    </row>
    <row r="4730" spans="1:7" ht="15" x14ac:dyDescent="0.25">
      <c r="A4730" s="1">
        <v>44386</v>
      </c>
      <c r="B4730" s="2">
        <v>0.96343749999999995</v>
      </c>
      <c r="C4730">
        <v>12</v>
      </c>
      <c r="D4730" s="24">
        <f t="shared" si="297"/>
        <v>12</v>
      </c>
      <c r="E4730" s="26" t="str">
        <f t="shared" si="300"/>
        <v>Under</v>
      </c>
      <c r="F4730" s="26" t="str">
        <f t="shared" si="298"/>
        <v>Under</v>
      </c>
      <c r="G4730" s="26">
        <f t="shared" si="299"/>
        <v>23</v>
      </c>
    </row>
    <row r="4731" spans="1:7" ht="15" x14ac:dyDescent="0.25">
      <c r="A4731" s="1">
        <v>44386</v>
      </c>
      <c r="B4731" s="2">
        <v>0.9708564814814814</v>
      </c>
      <c r="C4731">
        <v>29</v>
      </c>
      <c r="D4731" s="24">
        <f t="shared" si="297"/>
        <v>29</v>
      </c>
      <c r="E4731" s="26" t="str">
        <f t="shared" si="300"/>
        <v>Over</v>
      </c>
      <c r="F4731" s="26" t="str">
        <f t="shared" si="298"/>
        <v>Over</v>
      </c>
      <c r="G4731" s="26">
        <f t="shared" si="299"/>
        <v>23</v>
      </c>
    </row>
    <row r="4732" spans="1:7" ht="15" x14ac:dyDescent="0.25">
      <c r="A4732" s="1">
        <v>44386</v>
      </c>
      <c r="B4732" s="2">
        <v>0.97342592592592592</v>
      </c>
      <c r="C4732">
        <v>14</v>
      </c>
      <c r="D4732" s="24">
        <f t="shared" si="297"/>
        <v>14</v>
      </c>
      <c r="E4732" s="26" t="str">
        <f t="shared" si="300"/>
        <v>Under</v>
      </c>
      <c r="F4732" s="26" t="str">
        <f t="shared" si="298"/>
        <v>Under</v>
      </c>
      <c r="G4732" s="26">
        <f t="shared" si="299"/>
        <v>23</v>
      </c>
    </row>
    <row r="4733" spans="1:7" ht="15" x14ac:dyDescent="0.25">
      <c r="A4733" s="1">
        <v>44386</v>
      </c>
      <c r="B4733" s="2">
        <v>0.97512731481481485</v>
      </c>
      <c r="C4733">
        <v>19</v>
      </c>
      <c r="D4733" s="24">
        <f t="shared" si="297"/>
        <v>19</v>
      </c>
      <c r="E4733" s="26" t="str">
        <f t="shared" si="300"/>
        <v>Under</v>
      </c>
      <c r="F4733" s="26" t="str">
        <f t="shared" si="298"/>
        <v>Under</v>
      </c>
      <c r="G4733" s="26">
        <f t="shared" si="299"/>
        <v>23</v>
      </c>
    </row>
    <row r="4734" spans="1:7" ht="15" x14ac:dyDescent="0.25">
      <c r="A4734" s="1">
        <v>44386</v>
      </c>
      <c r="B4734" s="2">
        <v>0.97583333333333344</v>
      </c>
      <c r="C4734">
        <v>13</v>
      </c>
      <c r="D4734" s="24">
        <f t="shared" si="297"/>
        <v>13</v>
      </c>
      <c r="E4734" s="26" t="str">
        <f t="shared" si="300"/>
        <v>Under</v>
      </c>
      <c r="F4734" s="26" t="str">
        <f t="shared" si="298"/>
        <v>Under</v>
      </c>
      <c r="G4734" s="26">
        <f t="shared" si="299"/>
        <v>23</v>
      </c>
    </row>
    <row r="4735" spans="1:7" ht="15" x14ac:dyDescent="0.25">
      <c r="A4735" s="1">
        <v>44386</v>
      </c>
      <c r="B4735" s="2">
        <v>0.9779282407407407</v>
      </c>
      <c r="C4735">
        <v>15</v>
      </c>
      <c r="D4735" s="24">
        <f t="shared" si="297"/>
        <v>15</v>
      </c>
      <c r="E4735" s="26" t="str">
        <f t="shared" si="300"/>
        <v>Under</v>
      </c>
      <c r="F4735" s="26" t="str">
        <f t="shared" si="298"/>
        <v>Under</v>
      </c>
      <c r="G4735" s="26">
        <f t="shared" si="299"/>
        <v>23</v>
      </c>
    </row>
    <row r="4736" spans="1:7" ht="15" x14ac:dyDescent="0.25">
      <c r="A4736" s="1">
        <v>44386</v>
      </c>
      <c r="B4736" s="2">
        <v>0.97940972222222233</v>
      </c>
      <c r="C4736">
        <v>14</v>
      </c>
      <c r="D4736" s="24">
        <f t="shared" si="297"/>
        <v>14</v>
      </c>
      <c r="E4736" s="26" t="str">
        <f t="shared" si="300"/>
        <v>Under</v>
      </c>
      <c r="F4736" s="26" t="str">
        <f t="shared" si="298"/>
        <v>Under</v>
      </c>
      <c r="G4736" s="26">
        <f t="shared" si="299"/>
        <v>23</v>
      </c>
    </row>
    <row r="4737" spans="1:7" ht="15" x14ac:dyDescent="0.25">
      <c r="A4737" s="1">
        <v>44386</v>
      </c>
      <c r="B4737" s="2">
        <v>0.98149305555555555</v>
      </c>
      <c r="C4737">
        <v>23</v>
      </c>
      <c r="D4737" s="24">
        <f t="shared" si="297"/>
        <v>23</v>
      </c>
      <c r="E4737" s="26" t="str">
        <f t="shared" si="300"/>
        <v>Under</v>
      </c>
      <c r="F4737" s="26" t="str">
        <f t="shared" si="298"/>
        <v>Over</v>
      </c>
      <c r="G4737" s="26">
        <f t="shared" si="299"/>
        <v>23</v>
      </c>
    </row>
    <row r="4738" spans="1:7" ht="15" x14ac:dyDescent="0.25">
      <c r="A4738" s="1">
        <v>44386</v>
      </c>
      <c r="B4738" s="2">
        <v>0.98187500000000005</v>
      </c>
      <c r="C4738">
        <v>21</v>
      </c>
      <c r="D4738" s="24">
        <f t="shared" si="297"/>
        <v>21</v>
      </c>
      <c r="E4738" s="26" t="str">
        <f t="shared" si="300"/>
        <v>Under</v>
      </c>
      <c r="F4738" s="26" t="str">
        <f t="shared" si="298"/>
        <v>Over</v>
      </c>
      <c r="G4738" s="26">
        <f t="shared" si="299"/>
        <v>23</v>
      </c>
    </row>
    <row r="4739" spans="1:7" ht="15" x14ac:dyDescent="0.25">
      <c r="A4739" s="1">
        <v>44386</v>
      </c>
      <c r="B4739" s="2">
        <v>0.98341435185185189</v>
      </c>
      <c r="C4739">
        <v>20</v>
      </c>
      <c r="D4739" s="24">
        <f t="shared" si="297"/>
        <v>20</v>
      </c>
      <c r="E4739" s="26" t="str">
        <f t="shared" si="300"/>
        <v>Under</v>
      </c>
      <c r="F4739" s="26" t="str">
        <f t="shared" si="298"/>
        <v>Under</v>
      </c>
      <c r="G4739" s="26">
        <f t="shared" si="299"/>
        <v>23</v>
      </c>
    </row>
    <row r="4740" spans="1:7" ht="15" x14ac:dyDescent="0.25">
      <c r="A4740" s="1">
        <v>44386</v>
      </c>
      <c r="B4740" s="2">
        <v>0.98349537037037038</v>
      </c>
      <c r="C4740">
        <v>19</v>
      </c>
      <c r="D4740" s="24">
        <f t="shared" si="297"/>
        <v>19</v>
      </c>
      <c r="E4740" s="26" t="str">
        <f t="shared" si="300"/>
        <v>Under</v>
      </c>
      <c r="F4740" s="26" t="str">
        <f t="shared" si="298"/>
        <v>Under</v>
      </c>
      <c r="G4740" s="26">
        <f t="shared" si="299"/>
        <v>23</v>
      </c>
    </row>
    <row r="4741" spans="1:7" ht="15" x14ac:dyDescent="0.25">
      <c r="A4741" s="1">
        <v>44386</v>
      </c>
      <c r="B4741" s="2">
        <v>0.99013888888888879</v>
      </c>
      <c r="C4741">
        <v>16</v>
      </c>
      <c r="D4741" s="24">
        <f t="shared" si="297"/>
        <v>16</v>
      </c>
      <c r="E4741" s="26" t="str">
        <f t="shared" si="300"/>
        <v>Under</v>
      </c>
      <c r="F4741" s="26" t="str">
        <f t="shared" si="298"/>
        <v>Under</v>
      </c>
      <c r="G4741" s="26">
        <f t="shared" si="299"/>
        <v>23</v>
      </c>
    </row>
    <row r="4742" spans="1:7" ht="15" x14ac:dyDescent="0.25">
      <c r="A4742" s="1">
        <v>44386</v>
      </c>
      <c r="B4742" s="2">
        <v>0.99164351851851851</v>
      </c>
      <c r="C4742">
        <v>25</v>
      </c>
      <c r="D4742" s="24">
        <f t="shared" si="297"/>
        <v>25</v>
      </c>
      <c r="E4742" s="26" t="str">
        <f t="shared" si="300"/>
        <v>Over</v>
      </c>
      <c r="F4742" s="26" t="str">
        <f t="shared" si="298"/>
        <v>Over</v>
      </c>
      <c r="G4742" s="26">
        <f t="shared" si="299"/>
        <v>23</v>
      </c>
    </row>
    <row r="4743" spans="1:7" ht="15" x14ac:dyDescent="0.25">
      <c r="A4743" s="1">
        <v>44386</v>
      </c>
      <c r="B4743" s="2">
        <v>0.99630787037037039</v>
      </c>
      <c r="C4743">
        <v>15</v>
      </c>
      <c r="D4743" s="24">
        <f t="shared" si="297"/>
        <v>15</v>
      </c>
      <c r="E4743" s="26" t="str">
        <f t="shared" si="300"/>
        <v>Under</v>
      </c>
      <c r="F4743" s="26" t="str">
        <f t="shared" si="298"/>
        <v>Under</v>
      </c>
      <c r="G4743" s="26">
        <f t="shared" si="299"/>
        <v>23</v>
      </c>
    </row>
    <row r="4744" spans="1:7" ht="15" x14ac:dyDescent="0.25">
      <c r="A4744" s="1">
        <v>44386</v>
      </c>
      <c r="B4744" s="2">
        <v>0.99723379629629638</v>
      </c>
      <c r="C4744">
        <v>13</v>
      </c>
      <c r="D4744" s="24">
        <f t="shared" si="297"/>
        <v>13</v>
      </c>
      <c r="E4744" s="26" t="str">
        <f t="shared" si="300"/>
        <v>Under</v>
      </c>
      <c r="F4744" s="26" t="str">
        <f t="shared" si="298"/>
        <v>Under</v>
      </c>
      <c r="G4744" s="26">
        <f t="shared" si="299"/>
        <v>23</v>
      </c>
    </row>
    <row r="4745" spans="1:7" ht="15" x14ac:dyDescent="0.25">
      <c r="A4745" s="1">
        <v>44387</v>
      </c>
      <c r="B4745" s="2">
        <v>5.3819444444444453E-3</v>
      </c>
      <c r="C4745">
        <v>11</v>
      </c>
      <c r="D4745" s="24">
        <f t="shared" si="297"/>
        <v>11</v>
      </c>
      <c r="E4745" s="26" t="str">
        <f t="shared" si="300"/>
        <v>Under</v>
      </c>
      <c r="F4745" s="26" t="str">
        <f t="shared" si="298"/>
        <v>Under</v>
      </c>
      <c r="G4745" s="26">
        <f t="shared" si="299"/>
        <v>0</v>
      </c>
    </row>
    <row r="4746" spans="1:7" ht="15" x14ac:dyDescent="0.25">
      <c r="A4746" s="1">
        <v>44387</v>
      </c>
      <c r="B4746" s="2">
        <v>8.611111111111111E-3</v>
      </c>
      <c r="C4746">
        <v>22</v>
      </c>
      <c r="D4746" s="24">
        <f t="shared" si="297"/>
        <v>22</v>
      </c>
      <c r="E4746" s="26" t="str">
        <f t="shared" si="300"/>
        <v>Under</v>
      </c>
      <c r="F4746" s="26" t="str">
        <f t="shared" si="298"/>
        <v>Over</v>
      </c>
      <c r="G4746" s="26">
        <f t="shared" si="299"/>
        <v>0</v>
      </c>
    </row>
    <row r="4747" spans="1:7" ht="15" x14ac:dyDescent="0.25">
      <c r="A4747" s="1">
        <v>44387</v>
      </c>
      <c r="B4747" s="2">
        <v>2.0173611111111111E-2</v>
      </c>
      <c r="C4747">
        <v>16</v>
      </c>
      <c r="D4747" s="24">
        <f t="shared" si="297"/>
        <v>16</v>
      </c>
      <c r="E4747" s="26" t="str">
        <f t="shared" si="300"/>
        <v>Under</v>
      </c>
      <c r="F4747" s="26" t="str">
        <f t="shared" si="298"/>
        <v>Under</v>
      </c>
      <c r="G4747" s="26">
        <f t="shared" si="299"/>
        <v>0</v>
      </c>
    </row>
    <row r="4748" spans="1:7" ht="15" x14ac:dyDescent="0.25">
      <c r="A4748" s="1">
        <v>44387</v>
      </c>
      <c r="B4748" s="2">
        <v>2.7569444444444448E-2</v>
      </c>
      <c r="C4748">
        <v>20</v>
      </c>
      <c r="D4748" s="24">
        <f t="shared" si="297"/>
        <v>20</v>
      </c>
      <c r="E4748" s="26" t="str">
        <f t="shared" si="300"/>
        <v>Under</v>
      </c>
      <c r="F4748" s="26" t="str">
        <f t="shared" si="298"/>
        <v>Under</v>
      </c>
      <c r="G4748" s="26">
        <f t="shared" si="299"/>
        <v>0</v>
      </c>
    </row>
    <row r="4749" spans="1:7" ht="15" x14ac:dyDescent="0.25">
      <c r="A4749" s="1">
        <v>44387</v>
      </c>
      <c r="B4749" s="2">
        <v>4.8900462962962965E-2</v>
      </c>
      <c r="C4749">
        <v>20</v>
      </c>
      <c r="D4749" s="24">
        <f t="shared" si="297"/>
        <v>20</v>
      </c>
      <c r="E4749" s="26" t="str">
        <f t="shared" si="300"/>
        <v>Under</v>
      </c>
      <c r="F4749" s="26" t="str">
        <f t="shared" si="298"/>
        <v>Under</v>
      </c>
      <c r="G4749" s="26">
        <f t="shared" si="299"/>
        <v>1</v>
      </c>
    </row>
    <row r="4750" spans="1:7" ht="15" x14ac:dyDescent="0.25">
      <c r="A4750" s="1">
        <v>44387</v>
      </c>
      <c r="B4750" s="2">
        <v>8.6087962962962963E-2</v>
      </c>
      <c r="C4750">
        <v>16</v>
      </c>
      <c r="D4750" s="24">
        <f t="shared" si="297"/>
        <v>16</v>
      </c>
      <c r="E4750" s="26" t="str">
        <f t="shared" si="300"/>
        <v>Under</v>
      </c>
      <c r="F4750" s="26" t="str">
        <f t="shared" si="298"/>
        <v>Under</v>
      </c>
      <c r="G4750" s="26">
        <f t="shared" si="299"/>
        <v>2</v>
      </c>
    </row>
    <row r="4751" spans="1:7" ht="15" x14ac:dyDescent="0.25">
      <c r="A4751" s="1">
        <v>44387</v>
      </c>
      <c r="B4751" s="2">
        <v>0.10247685185185185</v>
      </c>
      <c r="C4751">
        <v>11</v>
      </c>
      <c r="D4751" s="24">
        <f t="shared" si="297"/>
        <v>11</v>
      </c>
      <c r="E4751" s="26" t="str">
        <f t="shared" si="300"/>
        <v>Under</v>
      </c>
      <c r="F4751" s="26" t="str">
        <f t="shared" si="298"/>
        <v>Under</v>
      </c>
      <c r="G4751" s="26">
        <f t="shared" si="299"/>
        <v>2</v>
      </c>
    </row>
    <row r="4752" spans="1:7" ht="15" x14ac:dyDescent="0.25">
      <c r="A4752" s="1">
        <v>44387</v>
      </c>
      <c r="B4752" s="2">
        <v>0.13793981481481482</v>
      </c>
      <c r="C4752">
        <v>21</v>
      </c>
      <c r="D4752" s="24">
        <f t="shared" si="297"/>
        <v>21</v>
      </c>
      <c r="E4752" s="26" t="str">
        <f t="shared" si="300"/>
        <v>Under</v>
      </c>
      <c r="F4752" s="26" t="str">
        <f t="shared" si="298"/>
        <v>Over</v>
      </c>
      <c r="G4752" s="26">
        <f t="shared" si="299"/>
        <v>3</v>
      </c>
    </row>
    <row r="4753" spans="1:7" ht="15" x14ac:dyDescent="0.25">
      <c r="A4753" s="1">
        <v>44387</v>
      </c>
      <c r="B4753" s="2">
        <v>0.14791666666666667</v>
      </c>
      <c r="C4753">
        <v>15</v>
      </c>
      <c r="D4753" s="24">
        <f t="shared" si="297"/>
        <v>15</v>
      </c>
      <c r="E4753" s="26" t="str">
        <f t="shared" si="300"/>
        <v>Under</v>
      </c>
      <c r="F4753" s="26" t="str">
        <f t="shared" si="298"/>
        <v>Under</v>
      </c>
      <c r="G4753" s="26">
        <f t="shared" si="299"/>
        <v>3</v>
      </c>
    </row>
    <row r="4754" spans="1:7" ht="15" x14ac:dyDescent="0.25">
      <c r="A4754" s="1">
        <v>44387</v>
      </c>
      <c r="B4754" s="2">
        <v>0.18314814814814814</v>
      </c>
      <c r="C4754">
        <v>21</v>
      </c>
      <c r="D4754" s="24">
        <f t="shared" si="297"/>
        <v>21</v>
      </c>
      <c r="E4754" s="26" t="str">
        <f t="shared" si="300"/>
        <v>Under</v>
      </c>
      <c r="F4754" s="26" t="str">
        <f t="shared" si="298"/>
        <v>Over</v>
      </c>
      <c r="G4754" s="26">
        <f t="shared" si="299"/>
        <v>4</v>
      </c>
    </row>
    <row r="4755" spans="1:7" ht="15" x14ac:dyDescent="0.25">
      <c r="A4755" s="1">
        <v>44387</v>
      </c>
      <c r="B4755" s="2">
        <v>0.25840277777777776</v>
      </c>
      <c r="C4755">
        <v>16</v>
      </c>
      <c r="D4755" s="24">
        <f t="shared" si="297"/>
        <v>16</v>
      </c>
      <c r="E4755" s="26" t="str">
        <f t="shared" si="300"/>
        <v>Under</v>
      </c>
      <c r="F4755" s="26" t="str">
        <f t="shared" si="298"/>
        <v>Under</v>
      </c>
      <c r="G4755" s="26">
        <f t="shared" si="299"/>
        <v>6</v>
      </c>
    </row>
    <row r="4756" spans="1:7" ht="15" x14ac:dyDescent="0.25">
      <c r="A4756" s="1">
        <v>44387</v>
      </c>
      <c r="B4756" s="2">
        <v>0.26052083333333337</v>
      </c>
      <c r="C4756">
        <v>19</v>
      </c>
      <c r="D4756" s="24">
        <f t="shared" si="297"/>
        <v>19</v>
      </c>
      <c r="E4756" s="26" t="str">
        <f t="shared" si="300"/>
        <v>Under</v>
      </c>
      <c r="F4756" s="26" t="str">
        <f t="shared" si="298"/>
        <v>Under</v>
      </c>
      <c r="G4756" s="26">
        <f t="shared" si="299"/>
        <v>6</v>
      </c>
    </row>
    <row r="4757" spans="1:7" ht="15" x14ac:dyDescent="0.25">
      <c r="A4757" s="1">
        <v>44387</v>
      </c>
      <c r="B4757" s="2">
        <v>0.2636574074074074</v>
      </c>
      <c r="C4757">
        <v>15</v>
      </c>
      <c r="D4757" s="24">
        <f t="shared" si="297"/>
        <v>15</v>
      </c>
      <c r="E4757" s="26" t="str">
        <f t="shared" si="300"/>
        <v>Under</v>
      </c>
      <c r="F4757" s="26" t="str">
        <f t="shared" si="298"/>
        <v>Under</v>
      </c>
      <c r="G4757" s="26">
        <f t="shared" si="299"/>
        <v>6</v>
      </c>
    </row>
    <row r="4758" spans="1:7" ht="15" x14ac:dyDescent="0.25">
      <c r="A4758" s="1">
        <v>44387</v>
      </c>
      <c r="B4758" s="2">
        <v>0.26614583333333336</v>
      </c>
      <c r="C4758">
        <v>22</v>
      </c>
      <c r="D4758" s="24">
        <f t="shared" si="297"/>
        <v>22</v>
      </c>
      <c r="E4758" s="26" t="str">
        <f t="shared" si="300"/>
        <v>Under</v>
      </c>
      <c r="F4758" s="26" t="str">
        <f t="shared" si="298"/>
        <v>Over</v>
      </c>
      <c r="G4758" s="26">
        <f t="shared" si="299"/>
        <v>6</v>
      </c>
    </row>
    <row r="4759" spans="1:7" ht="15" x14ac:dyDescent="0.25">
      <c r="A4759" s="1">
        <v>44387</v>
      </c>
      <c r="B4759" s="2">
        <v>0.26732638888888888</v>
      </c>
      <c r="C4759">
        <v>23</v>
      </c>
      <c r="D4759" s="24">
        <f t="shared" ref="D4759:D4822" si="301">IF(C4759="","",IF($B$9="mph",C4759,ROUND(C4759*0.6214,0)))</f>
        <v>23</v>
      </c>
      <c r="E4759" s="26" t="str">
        <f t="shared" si="300"/>
        <v>Under</v>
      </c>
      <c r="F4759" s="26" t="str">
        <f t="shared" ref="F4759:F4822" si="302">IF(D4759="","",IF(D4759&gt;$B$10,"Over","Under"))</f>
        <v>Over</v>
      </c>
      <c r="G4759" s="26">
        <f t="shared" ref="G4759:G4822" si="303">HOUR(B4759)</f>
        <v>6</v>
      </c>
    </row>
    <row r="4760" spans="1:7" ht="15" x14ac:dyDescent="0.25">
      <c r="A4760" s="1">
        <v>44387</v>
      </c>
      <c r="B4760" s="2">
        <v>0.27281250000000001</v>
      </c>
      <c r="C4760">
        <v>16</v>
      </c>
      <c r="D4760" s="24">
        <f t="shared" si="301"/>
        <v>16</v>
      </c>
      <c r="E4760" s="26" t="str">
        <f t="shared" ref="E4760:E4823" si="304">IF(D4760="","",IF(D4760&gt;$B$11,"Over","Under"))</f>
        <v>Under</v>
      </c>
      <c r="F4760" s="26" t="str">
        <f t="shared" si="302"/>
        <v>Under</v>
      </c>
      <c r="G4760" s="26">
        <f t="shared" si="303"/>
        <v>6</v>
      </c>
    </row>
    <row r="4761" spans="1:7" ht="15" x14ac:dyDescent="0.25">
      <c r="A4761" s="1">
        <v>44387</v>
      </c>
      <c r="B4761" s="2">
        <v>0.27284722222222224</v>
      </c>
      <c r="C4761">
        <v>17</v>
      </c>
      <c r="D4761" s="24">
        <f t="shared" si="301"/>
        <v>17</v>
      </c>
      <c r="E4761" s="26" t="str">
        <f t="shared" si="304"/>
        <v>Under</v>
      </c>
      <c r="F4761" s="26" t="str">
        <f t="shared" si="302"/>
        <v>Under</v>
      </c>
      <c r="G4761" s="26">
        <f t="shared" si="303"/>
        <v>6</v>
      </c>
    </row>
    <row r="4762" spans="1:7" ht="15" x14ac:dyDescent="0.25">
      <c r="A4762" s="1">
        <v>44387</v>
      </c>
      <c r="B4762" s="2">
        <v>0.27384259259259258</v>
      </c>
      <c r="C4762">
        <v>19</v>
      </c>
      <c r="D4762" s="24">
        <f t="shared" si="301"/>
        <v>19</v>
      </c>
      <c r="E4762" s="26" t="str">
        <f t="shared" si="304"/>
        <v>Under</v>
      </c>
      <c r="F4762" s="26" t="str">
        <f t="shared" si="302"/>
        <v>Under</v>
      </c>
      <c r="G4762" s="26">
        <f t="shared" si="303"/>
        <v>6</v>
      </c>
    </row>
    <row r="4763" spans="1:7" ht="15" x14ac:dyDescent="0.25">
      <c r="A4763" s="1">
        <v>44387</v>
      </c>
      <c r="B4763" s="2">
        <v>0.27531250000000002</v>
      </c>
      <c r="C4763">
        <v>13</v>
      </c>
      <c r="D4763" s="24">
        <f t="shared" si="301"/>
        <v>13</v>
      </c>
      <c r="E4763" s="26" t="str">
        <f t="shared" si="304"/>
        <v>Under</v>
      </c>
      <c r="F4763" s="26" t="str">
        <f t="shared" si="302"/>
        <v>Under</v>
      </c>
      <c r="G4763" s="26">
        <f t="shared" si="303"/>
        <v>6</v>
      </c>
    </row>
    <row r="4764" spans="1:7" ht="15" x14ac:dyDescent="0.25">
      <c r="A4764" s="1">
        <v>44387</v>
      </c>
      <c r="B4764" s="2">
        <v>0.27934027777777776</v>
      </c>
      <c r="C4764">
        <v>15</v>
      </c>
      <c r="D4764" s="24">
        <f t="shared" si="301"/>
        <v>15</v>
      </c>
      <c r="E4764" s="26" t="str">
        <f t="shared" si="304"/>
        <v>Under</v>
      </c>
      <c r="F4764" s="26" t="str">
        <f t="shared" si="302"/>
        <v>Under</v>
      </c>
      <c r="G4764" s="26">
        <f t="shared" si="303"/>
        <v>6</v>
      </c>
    </row>
    <row r="4765" spans="1:7" ht="15" x14ac:dyDescent="0.25">
      <c r="A4765" s="1">
        <v>44387</v>
      </c>
      <c r="B4765" s="2">
        <v>0.28248842592592593</v>
      </c>
      <c r="C4765">
        <v>15</v>
      </c>
      <c r="D4765" s="24">
        <f t="shared" si="301"/>
        <v>15</v>
      </c>
      <c r="E4765" s="26" t="str">
        <f t="shared" si="304"/>
        <v>Under</v>
      </c>
      <c r="F4765" s="26" t="str">
        <f t="shared" si="302"/>
        <v>Under</v>
      </c>
      <c r="G4765" s="26">
        <f t="shared" si="303"/>
        <v>6</v>
      </c>
    </row>
    <row r="4766" spans="1:7" ht="15" x14ac:dyDescent="0.25">
      <c r="A4766" s="1">
        <v>44387</v>
      </c>
      <c r="B4766" s="2">
        <v>0.28817129629629629</v>
      </c>
      <c r="C4766">
        <v>15</v>
      </c>
      <c r="D4766" s="24">
        <f t="shared" si="301"/>
        <v>15</v>
      </c>
      <c r="E4766" s="26" t="str">
        <f t="shared" si="304"/>
        <v>Under</v>
      </c>
      <c r="F4766" s="26" t="str">
        <f t="shared" si="302"/>
        <v>Under</v>
      </c>
      <c r="G4766" s="26">
        <f t="shared" si="303"/>
        <v>6</v>
      </c>
    </row>
    <row r="4767" spans="1:7" ht="15" x14ac:dyDescent="0.25">
      <c r="A4767" s="1">
        <v>44387</v>
      </c>
      <c r="B4767" s="2">
        <v>0.29835648148148147</v>
      </c>
      <c r="C4767">
        <v>14</v>
      </c>
      <c r="D4767" s="24">
        <f t="shared" si="301"/>
        <v>14</v>
      </c>
      <c r="E4767" s="26" t="str">
        <f t="shared" si="304"/>
        <v>Under</v>
      </c>
      <c r="F4767" s="26" t="str">
        <f t="shared" si="302"/>
        <v>Under</v>
      </c>
      <c r="G4767" s="26">
        <f t="shared" si="303"/>
        <v>7</v>
      </c>
    </row>
    <row r="4768" spans="1:7" ht="15" x14ac:dyDescent="0.25">
      <c r="A4768" s="1">
        <v>44387</v>
      </c>
      <c r="B4768" s="2">
        <v>0.30011574074074071</v>
      </c>
      <c r="C4768">
        <v>24</v>
      </c>
      <c r="D4768" s="24">
        <f t="shared" si="301"/>
        <v>24</v>
      </c>
      <c r="E4768" s="26" t="str">
        <f t="shared" si="304"/>
        <v>Under</v>
      </c>
      <c r="F4768" s="26" t="str">
        <f t="shared" si="302"/>
        <v>Over</v>
      </c>
      <c r="G4768" s="26">
        <f t="shared" si="303"/>
        <v>7</v>
      </c>
    </row>
    <row r="4769" spans="1:7" ht="15" x14ac:dyDescent="0.25">
      <c r="A4769" s="1">
        <v>44387</v>
      </c>
      <c r="B4769" s="2">
        <v>0.30201388888888886</v>
      </c>
      <c r="C4769">
        <v>12</v>
      </c>
      <c r="D4769" s="24">
        <f t="shared" si="301"/>
        <v>12</v>
      </c>
      <c r="E4769" s="26" t="str">
        <f t="shared" si="304"/>
        <v>Under</v>
      </c>
      <c r="F4769" s="26" t="str">
        <f t="shared" si="302"/>
        <v>Under</v>
      </c>
      <c r="G4769" s="26">
        <f t="shared" si="303"/>
        <v>7</v>
      </c>
    </row>
    <row r="4770" spans="1:7" ht="15" x14ac:dyDescent="0.25">
      <c r="A4770" s="1">
        <v>44387</v>
      </c>
      <c r="B4770" s="2">
        <v>0.32218750000000002</v>
      </c>
      <c r="C4770">
        <v>13</v>
      </c>
      <c r="D4770" s="24">
        <f t="shared" si="301"/>
        <v>13</v>
      </c>
      <c r="E4770" s="26" t="str">
        <f t="shared" si="304"/>
        <v>Under</v>
      </c>
      <c r="F4770" s="26" t="str">
        <f t="shared" si="302"/>
        <v>Under</v>
      </c>
      <c r="G4770" s="26">
        <f t="shared" si="303"/>
        <v>7</v>
      </c>
    </row>
    <row r="4771" spans="1:7" ht="15" x14ac:dyDescent="0.25">
      <c r="A4771" s="1">
        <v>44387</v>
      </c>
      <c r="B4771" s="2">
        <v>0.32219907407407405</v>
      </c>
      <c r="C4771">
        <v>19</v>
      </c>
      <c r="D4771" s="24">
        <f t="shared" si="301"/>
        <v>19</v>
      </c>
      <c r="E4771" s="26" t="str">
        <f t="shared" si="304"/>
        <v>Under</v>
      </c>
      <c r="F4771" s="26" t="str">
        <f t="shared" si="302"/>
        <v>Under</v>
      </c>
      <c r="G4771" s="26">
        <f t="shared" si="303"/>
        <v>7</v>
      </c>
    </row>
    <row r="4772" spans="1:7" ht="15" x14ac:dyDescent="0.25">
      <c r="A4772" s="1">
        <v>44387</v>
      </c>
      <c r="B4772" s="2">
        <v>0.3235763888888889</v>
      </c>
      <c r="C4772">
        <v>27</v>
      </c>
      <c r="D4772" s="24">
        <f t="shared" si="301"/>
        <v>27</v>
      </c>
      <c r="E4772" s="26" t="str">
        <f t="shared" si="304"/>
        <v>Over</v>
      </c>
      <c r="F4772" s="26" t="str">
        <f t="shared" si="302"/>
        <v>Over</v>
      </c>
      <c r="G4772" s="26">
        <f t="shared" si="303"/>
        <v>7</v>
      </c>
    </row>
    <row r="4773" spans="1:7" ht="15" x14ac:dyDescent="0.25">
      <c r="A4773" s="1">
        <v>44387</v>
      </c>
      <c r="B4773" s="2">
        <v>0.32648148148148148</v>
      </c>
      <c r="C4773">
        <v>17</v>
      </c>
      <c r="D4773" s="24">
        <f t="shared" si="301"/>
        <v>17</v>
      </c>
      <c r="E4773" s="26" t="str">
        <f t="shared" si="304"/>
        <v>Under</v>
      </c>
      <c r="F4773" s="26" t="str">
        <f t="shared" si="302"/>
        <v>Under</v>
      </c>
      <c r="G4773" s="26">
        <f t="shared" si="303"/>
        <v>7</v>
      </c>
    </row>
    <row r="4774" spans="1:7" ht="15" x14ac:dyDescent="0.25">
      <c r="A4774" s="1">
        <v>44387</v>
      </c>
      <c r="B4774" s="2">
        <v>0.3276736111111111</v>
      </c>
      <c r="C4774">
        <v>11</v>
      </c>
      <c r="D4774" s="24">
        <f t="shared" si="301"/>
        <v>11</v>
      </c>
      <c r="E4774" s="26" t="str">
        <f t="shared" si="304"/>
        <v>Under</v>
      </c>
      <c r="F4774" s="26" t="str">
        <f t="shared" si="302"/>
        <v>Under</v>
      </c>
      <c r="G4774" s="26">
        <f t="shared" si="303"/>
        <v>7</v>
      </c>
    </row>
    <row r="4775" spans="1:7" ht="15" x14ac:dyDescent="0.25">
      <c r="A4775" s="1">
        <v>44387</v>
      </c>
      <c r="B4775" s="2">
        <v>0.33002314814814815</v>
      </c>
      <c r="C4775">
        <v>10</v>
      </c>
      <c r="D4775" s="24">
        <f t="shared" si="301"/>
        <v>10</v>
      </c>
      <c r="E4775" s="26" t="str">
        <f t="shared" si="304"/>
        <v>Under</v>
      </c>
      <c r="F4775" s="26" t="str">
        <f t="shared" si="302"/>
        <v>Under</v>
      </c>
      <c r="G4775" s="26">
        <f t="shared" si="303"/>
        <v>7</v>
      </c>
    </row>
    <row r="4776" spans="1:7" ht="15" x14ac:dyDescent="0.25">
      <c r="A4776" s="1">
        <v>44387</v>
      </c>
      <c r="B4776" s="2">
        <v>0.33280092592592592</v>
      </c>
      <c r="C4776">
        <v>16</v>
      </c>
      <c r="D4776" s="24">
        <f t="shared" si="301"/>
        <v>16</v>
      </c>
      <c r="E4776" s="26" t="str">
        <f t="shared" si="304"/>
        <v>Under</v>
      </c>
      <c r="F4776" s="26" t="str">
        <f t="shared" si="302"/>
        <v>Under</v>
      </c>
      <c r="G4776" s="26">
        <f t="shared" si="303"/>
        <v>7</v>
      </c>
    </row>
    <row r="4777" spans="1:7" ht="15" x14ac:dyDescent="0.25">
      <c r="A4777" s="1">
        <v>44387</v>
      </c>
      <c r="B4777" s="2">
        <v>0.33534722222222224</v>
      </c>
      <c r="C4777">
        <v>17</v>
      </c>
      <c r="D4777" s="24">
        <f t="shared" si="301"/>
        <v>17</v>
      </c>
      <c r="E4777" s="26" t="str">
        <f t="shared" si="304"/>
        <v>Under</v>
      </c>
      <c r="F4777" s="26" t="str">
        <f t="shared" si="302"/>
        <v>Under</v>
      </c>
      <c r="G4777" s="26">
        <f t="shared" si="303"/>
        <v>8</v>
      </c>
    </row>
    <row r="4778" spans="1:7" ht="15" x14ac:dyDescent="0.25">
      <c r="A4778" s="1">
        <v>44387</v>
      </c>
      <c r="B4778" s="2">
        <v>0.33549768518518519</v>
      </c>
      <c r="C4778">
        <v>13</v>
      </c>
      <c r="D4778" s="24">
        <f t="shared" si="301"/>
        <v>13</v>
      </c>
      <c r="E4778" s="26" t="str">
        <f t="shared" si="304"/>
        <v>Under</v>
      </c>
      <c r="F4778" s="26" t="str">
        <f t="shared" si="302"/>
        <v>Under</v>
      </c>
      <c r="G4778" s="26">
        <f t="shared" si="303"/>
        <v>8</v>
      </c>
    </row>
    <row r="4779" spans="1:7" ht="15" x14ac:dyDescent="0.25">
      <c r="A4779" s="1">
        <v>44387</v>
      </c>
      <c r="B4779" s="2">
        <v>0.34306712962962965</v>
      </c>
      <c r="C4779">
        <v>16</v>
      </c>
      <c r="D4779" s="24">
        <f t="shared" si="301"/>
        <v>16</v>
      </c>
      <c r="E4779" s="26" t="str">
        <f t="shared" si="304"/>
        <v>Under</v>
      </c>
      <c r="F4779" s="26" t="str">
        <f t="shared" si="302"/>
        <v>Under</v>
      </c>
      <c r="G4779" s="26">
        <f t="shared" si="303"/>
        <v>8</v>
      </c>
    </row>
    <row r="4780" spans="1:7" ht="15" x14ac:dyDescent="0.25">
      <c r="A4780" s="1">
        <v>44387</v>
      </c>
      <c r="B4780" s="2">
        <v>0.34381944444444446</v>
      </c>
      <c r="C4780">
        <v>19</v>
      </c>
      <c r="D4780" s="24">
        <f t="shared" si="301"/>
        <v>19</v>
      </c>
      <c r="E4780" s="26" t="str">
        <f t="shared" si="304"/>
        <v>Under</v>
      </c>
      <c r="F4780" s="26" t="str">
        <f t="shared" si="302"/>
        <v>Under</v>
      </c>
      <c r="G4780" s="26">
        <f t="shared" si="303"/>
        <v>8</v>
      </c>
    </row>
    <row r="4781" spans="1:7" ht="15" x14ac:dyDescent="0.25">
      <c r="A4781" s="1">
        <v>44387</v>
      </c>
      <c r="B4781" s="2">
        <v>0.34412037037037035</v>
      </c>
      <c r="C4781">
        <v>19</v>
      </c>
      <c r="D4781" s="24">
        <f t="shared" si="301"/>
        <v>19</v>
      </c>
      <c r="E4781" s="26" t="str">
        <f t="shared" si="304"/>
        <v>Under</v>
      </c>
      <c r="F4781" s="26" t="str">
        <f t="shared" si="302"/>
        <v>Under</v>
      </c>
      <c r="G4781" s="26">
        <f t="shared" si="303"/>
        <v>8</v>
      </c>
    </row>
    <row r="4782" spans="1:7" ht="15" x14ac:dyDescent="0.25">
      <c r="A4782" s="1">
        <v>44387</v>
      </c>
      <c r="B4782" s="2">
        <v>0.34484953703703702</v>
      </c>
      <c r="C4782">
        <v>14</v>
      </c>
      <c r="D4782" s="24">
        <f t="shared" si="301"/>
        <v>14</v>
      </c>
      <c r="E4782" s="26" t="str">
        <f t="shared" si="304"/>
        <v>Under</v>
      </c>
      <c r="F4782" s="26" t="str">
        <f t="shared" si="302"/>
        <v>Under</v>
      </c>
      <c r="G4782" s="26">
        <f t="shared" si="303"/>
        <v>8</v>
      </c>
    </row>
    <row r="4783" spans="1:7" ht="15" x14ac:dyDescent="0.25">
      <c r="A4783" s="1">
        <v>44387</v>
      </c>
      <c r="B4783" s="2">
        <v>0.34493055555555552</v>
      </c>
      <c r="C4783">
        <v>12</v>
      </c>
      <c r="D4783" s="24">
        <f t="shared" si="301"/>
        <v>12</v>
      </c>
      <c r="E4783" s="26" t="str">
        <f t="shared" si="304"/>
        <v>Under</v>
      </c>
      <c r="F4783" s="26" t="str">
        <f t="shared" si="302"/>
        <v>Under</v>
      </c>
      <c r="G4783" s="26">
        <f t="shared" si="303"/>
        <v>8</v>
      </c>
    </row>
    <row r="4784" spans="1:7" ht="15" x14ac:dyDescent="0.25">
      <c r="A4784" s="1">
        <v>44387</v>
      </c>
      <c r="B4784" s="2">
        <v>0.34530092592592593</v>
      </c>
      <c r="C4784">
        <v>16</v>
      </c>
      <c r="D4784" s="24">
        <f t="shared" si="301"/>
        <v>16</v>
      </c>
      <c r="E4784" s="26" t="str">
        <f t="shared" si="304"/>
        <v>Under</v>
      </c>
      <c r="F4784" s="26" t="str">
        <f t="shared" si="302"/>
        <v>Under</v>
      </c>
      <c r="G4784" s="26">
        <f t="shared" si="303"/>
        <v>8</v>
      </c>
    </row>
    <row r="4785" spans="1:7" ht="15" x14ac:dyDescent="0.25">
      <c r="A4785" s="1">
        <v>44387</v>
      </c>
      <c r="B4785" s="2">
        <v>0.34567129629629628</v>
      </c>
      <c r="C4785">
        <v>19</v>
      </c>
      <c r="D4785" s="24">
        <f t="shared" si="301"/>
        <v>19</v>
      </c>
      <c r="E4785" s="26" t="str">
        <f t="shared" si="304"/>
        <v>Under</v>
      </c>
      <c r="F4785" s="26" t="str">
        <f t="shared" si="302"/>
        <v>Under</v>
      </c>
      <c r="G4785" s="26">
        <f t="shared" si="303"/>
        <v>8</v>
      </c>
    </row>
    <row r="4786" spans="1:7" ht="15" x14ac:dyDescent="0.25">
      <c r="A4786" s="1">
        <v>44387</v>
      </c>
      <c r="B4786" s="2">
        <v>0.34703703703703703</v>
      </c>
      <c r="C4786">
        <v>13</v>
      </c>
      <c r="D4786" s="24">
        <f t="shared" si="301"/>
        <v>13</v>
      </c>
      <c r="E4786" s="26" t="str">
        <f t="shared" si="304"/>
        <v>Under</v>
      </c>
      <c r="F4786" s="26" t="str">
        <f t="shared" si="302"/>
        <v>Under</v>
      </c>
      <c r="G4786" s="26">
        <f t="shared" si="303"/>
        <v>8</v>
      </c>
    </row>
    <row r="4787" spans="1:7" ht="15" x14ac:dyDescent="0.25">
      <c r="A4787" s="1">
        <v>44387</v>
      </c>
      <c r="B4787" s="2">
        <v>0.35028935185185189</v>
      </c>
      <c r="C4787">
        <v>11</v>
      </c>
      <c r="D4787" s="24">
        <f t="shared" si="301"/>
        <v>11</v>
      </c>
      <c r="E4787" s="26" t="str">
        <f t="shared" si="304"/>
        <v>Under</v>
      </c>
      <c r="F4787" s="26" t="str">
        <f t="shared" si="302"/>
        <v>Under</v>
      </c>
      <c r="G4787" s="26">
        <f t="shared" si="303"/>
        <v>8</v>
      </c>
    </row>
    <row r="4788" spans="1:7" ht="15" x14ac:dyDescent="0.25">
      <c r="A4788" s="1">
        <v>44387</v>
      </c>
      <c r="B4788" s="2">
        <v>0.35049768518518515</v>
      </c>
      <c r="C4788">
        <v>12</v>
      </c>
      <c r="D4788" s="24">
        <f t="shared" si="301"/>
        <v>12</v>
      </c>
      <c r="E4788" s="26" t="str">
        <f t="shared" si="304"/>
        <v>Under</v>
      </c>
      <c r="F4788" s="26" t="str">
        <f t="shared" si="302"/>
        <v>Under</v>
      </c>
      <c r="G4788" s="26">
        <f t="shared" si="303"/>
        <v>8</v>
      </c>
    </row>
    <row r="4789" spans="1:7" ht="15" x14ac:dyDescent="0.25">
      <c r="A4789" s="1">
        <v>44387</v>
      </c>
      <c r="B4789" s="2">
        <v>0.35199074074074077</v>
      </c>
      <c r="C4789">
        <v>17</v>
      </c>
      <c r="D4789" s="24">
        <f t="shared" si="301"/>
        <v>17</v>
      </c>
      <c r="E4789" s="26" t="str">
        <f t="shared" si="304"/>
        <v>Under</v>
      </c>
      <c r="F4789" s="26" t="str">
        <f t="shared" si="302"/>
        <v>Under</v>
      </c>
      <c r="G4789" s="26">
        <f t="shared" si="303"/>
        <v>8</v>
      </c>
    </row>
    <row r="4790" spans="1:7" ht="15" x14ac:dyDescent="0.25">
      <c r="A4790" s="1">
        <v>44387</v>
      </c>
      <c r="B4790" s="2">
        <v>0.35467592592592595</v>
      </c>
      <c r="C4790">
        <v>16</v>
      </c>
      <c r="D4790" s="24">
        <f t="shared" si="301"/>
        <v>16</v>
      </c>
      <c r="E4790" s="26" t="str">
        <f t="shared" si="304"/>
        <v>Under</v>
      </c>
      <c r="F4790" s="26" t="str">
        <f t="shared" si="302"/>
        <v>Under</v>
      </c>
      <c r="G4790" s="26">
        <f t="shared" si="303"/>
        <v>8</v>
      </c>
    </row>
    <row r="4791" spans="1:7" ht="15" x14ac:dyDescent="0.25">
      <c r="A4791" s="1">
        <v>44387</v>
      </c>
      <c r="B4791" s="2">
        <v>0.35879629629629628</v>
      </c>
      <c r="C4791">
        <v>22</v>
      </c>
      <c r="D4791" s="24">
        <f t="shared" si="301"/>
        <v>22</v>
      </c>
      <c r="E4791" s="26" t="str">
        <f t="shared" si="304"/>
        <v>Under</v>
      </c>
      <c r="F4791" s="26" t="str">
        <f t="shared" si="302"/>
        <v>Over</v>
      </c>
      <c r="G4791" s="26">
        <f t="shared" si="303"/>
        <v>8</v>
      </c>
    </row>
    <row r="4792" spans="1:7" ht="15" x14ac:dyDescent="0.25">
      <c r="A4792" s="1">
        <v>44387</v>
      </c>
      <c r="B4792" s="2">
        <v>0.35896990740740736</v>
      </c>
      <c r="C4792">
        <v>23</v>
      </c>
      <c r="D4792" s="24">
        <f t="shared" si="301"/>
        <v>23</v>
      </c>
      <c r="E4792" s="26" t="str">
        <f t="shared" si="304"/>
        <v>Under</v>
      </c>
      <c r="F4792" s="26" t="str">
        <f t="shared" si="302"/>
        <v>Over</v>
      </c>
      <c r="G4792" s="26">
        <f t="shared" si="303"/>
        <v>8</v>
      </c>
    </row>
    <row r="4793" spans="1:7" ht="15" x14ac:dyDescent="0.25">
      <c r="A4793" s="1">
        <v>44387</v>
      </c>
      <c r="B4793" s="2">
        <v>0.35898148148148151</v>
      </c>
      <c r="C4793">
        <v>20</v>
      </c>
      <c r="D4793" s="24">
        <f t="shared" si="301"/>
        <v>20</v>
      </c>
      <c r="E4793" s="26" t="str">
        <f t="shared" si="304"/>
        <v>Under</v>
      </c>
      <c r="F4793" s="26" t="str">
        <f t="shared" si="302"/>
        <v>Under</v>
      </c>
      <c r="G4793" s="26">
        <f t="shared" si="303"/>
        <v>8</v>
      </c>
    </row>
    <row r="4794" spans="1:7" ht="15" x14ac:dyDescent="0.25">
      <c r="A4794" s="1">
        <v>44387</v>
      </c>
      <c r="B4794" s="2">
        <v>0.35906250000000001</v>
      </c>
      <c r="C4794">
        <v>17</v>
      </c>
      <c r="D4794" s="24">
        <f t="shared" si="301"/>
        <v>17</v>
      </c>
      <c r="E4794" s="26" t="str">
        <f t="shared" si="304"/>
        <v>Under</v>
      </c>
      <c r="F4794" s="26" t="str">
        <f t="shared" si="302"/>
        <v>Under</v>
      </c>
      <c r="G4794" s="26">
        <f t="shared" si="303"/>
        <v>8</v>
      </c>
    </row>
    <row r="4795" spans="1:7" ht="15" x14ac:dyDescent="0.25">
      <c r="A4795" s="1">
        <v>44387</v>
      </c>
      <c r="B4795" s="2">
        <v>0.36054398148148148</v>
      </c>
      <c r="C4795">
        <v>15</v>
      </c>
      <c r="D4795" s="24">
        <f t="shared" si="301"/>
        <v>15</v>
      </c>
      <c r="E4795" s="26" t="str">
        <f t="shared" si="304"/>
        <v>Under</v>
      </c>
      <c r="F4795" s="26" t="str">
        <f t="shared" si="302"/>
        <v>Under</v>
      </c>
      <c r="G4795" s="26">
        <f t="shared" si="303"/>
        <v>8</v>
      </c>
    </row>
    <row r="4796" spans="1:7" ht="15" x14ac:dyDescent="0.25">
      <c r="A4796" s="1">
        <v>44387</v>
      </c>
      <c r="B4796" s="2">
        <v>0.36056712962962961</v>
      </c>
      <c r="C4796">
        <v>16</v>
      </c>
      <c r="D4796" s="24">
        <f t="shared" si="301"/>
        <v>16</v>
      </c>
      <c r="E4796" s="26" t="str">
        <f t="shared" si="304"/>
        <v>Under</v>
      </c>
      <c r="F4796" s="26" t="str">
        <f t="shared" si="302"/>
        <v>Under</v>
      </c>
      <c r="G4796" s="26">
        <f t="shared" si="303"/>
        <v>8</v>
      </c>
    </row>
    <row r="4797" spans="1:7" ht="15" x14ac:dyDescent="0.25">
      <c r="A4797" s="1">
        <v>44387</v>
      </c>
      <c r="B4797" s="2">
        <v>0.36064814814814811</v>
      </c>
      <c r="C4797">
        <v>13</v>
      </c>
      <c r="D4797" s="24">
        <f t="shared" si="301"/>
        <v>13</v>
      </c>
      <c r="E4797" s="26" t="str">
        <f t="shared" si="304"/>
        <v>Under</v>
      </c>
      <c r="F4797" s="26" t="str">
        <f t="shared" si="302"/>
        <v>Under</v>
      </c>
      <c r="G4797" s="26">
        <f t="shared" si="303"/>
        <v>8</v>
      </c>
    </row>
    <row r="4798" spans="1:7" ht="15" x14ac:dyDescent="0.25">
      <c r="A4798" s="1">
        <v>44387</v>
      </c>
      <c r="B4798" s="2">
        <v>0.36467592592592596</v>
      </c>
      <c r="C4798">
        <v>13</v>
      </c>
      <c r="D4798" s="24">
        <f t="shared" si="301"/>
        <v>13</v>
      </c>
      <c r="E4798" s="26" t="str">
        <f t="shared" si="304"/>
        <v>Under</v>
      </c>
      <c r="F4798" s="26" t="str">
        <f t="shared" si="302"/>
        <v>Under</v>
      </c>
      <c r="G4798" s="26">
        <f t="shared" si="303"/>
        <v>8</v>
      </c>
    </row>
    <row r="4799" spans="1:7" ht="15" x14ac:dyDescent="0.25">
      <c r="A4799" s="1">
        <v>44387</v>
      </c>
      <c r="B4799" s="2">
        <v>0.3666666666666667</v>
      </c>
      <c r="C4799">
        <v>24</v>
      </c>
      <c r="D4799" s="24">
        <f t="shared" si="301"/>
        <v>24</v>
      </c>
      <c r="E4799" s="26" t="str">
        <f t="shared" si="304"/>
        <v>Under</v>
      </c>
      <c r="F4799" s="26" t="str">
        <f t="shared" si="302"/>
        <v>Over</v>
      </c>
      <c r="G4799" s="26">
        <f t="shared" si="303"/>
        <v>8</v>
      </c>
    </row>
    <row r="4800" spans="1:7" ht="15" x14ac:dyDescent="0.25">
      <c r="A4800" s="1">
        <v>44387</v>
      </c>
      <c r="B4800" s="2">
        <v>0.37113425925925925</v>
      </c>
      <c r="C4800">
        <v>17</v>
      </c>
      <c r="D4800" s="24">
        <f t="shared" si="301"/>
        <v>17</v>
      </c>
      <c r="E4800" s="26" t="str">
        <f t="shared" si="304"/>
        <v>Under</v>
      </c>
      <c r="F4800" s="26" t="str">
        <f t="shared" si="302"/>
        <v>Under</v>
      </c>
      <c r="G4800" s="26">
        <f t="shared" si="303"/>
        <v>8</v>
      </c>
    </row>
    <row r="4801" spans="1:7" ht="15" x14ac:dyDescent="0.25">
      <c r="A4801" s="1">
        <v>44387</v>
      </c>
      <c r="B4801" s="2">
        <v>0.37115740740740738</v>
      </c>
      <c r="C4801">
        <v>18</v>
      </c>
      <c r="D4801" s="24">
        <f t="shared" si="301"/>
        <v>18</v>
      </c>
      <c r="E4801" s="26" t="str">
        <f t="shared" si="304"/>
        <v>Under</v>
      </c>
      <c r="F4801" s="26" t="str">
        <f t="shared" si="302"/>
        <v>Under</v>
      </c>
      <c r="G4801" s="26">
        <f t="shared" si="303"/>
        <v>8</v>
      </c>
    </row>
    <row r="4802" spans="1:7" ht="15" x14ac:dyDescent="0.25">
      <c r="A4802" s="1">
        <v>44387</v>
      </c>
      <c r="B4802" s="2">
        <v>0.37221064814814814</v>
      </c>
      <c r="C4802">
        <v>17</v>
      </c>
      <c r="D4802" s="24">
        <f t="shared" si="301"/>
        <v>17</v>
      </c>
      <c r="E4802" s="26" t="str">
        <f t="shared" si="304"/>
        <v>Under</v>
      </c>
      <c r="F4802" s="26" t="str">
        <f t="shared" si="302"/>
        <v>Under</v>
      </c>
      <c r="G4802" s="26">
        <f t="shared" si="303"/>
        <v>8</v>
      </c>
    </row>
    <row r="4803" spans="1:7" ht="15" x14ac:dyDescent="0.25">
      <c r="A4803" s="1">
        <v>44387</v>
      </c>
      <c r="B4803" s="2">
        <v>0.37318287037037035</v>
      </c>
      <c r="C4803">
        <v>25</v>
      </c>
      <c r="D4803" s="24">
        <f t="shared" si="301"/>
        <v>25</v>
      </c>
      <c r="E4803" s="26" t="str">
        <f t="shared" si="304"/>
        <v>Over</v>
      </c>
      <c r="F4803" s="26" t="str">
        <f t="shared" si="302"/>
        <v>Over</v>
      </c>
      <c r="G4803" s="26">
        <f t="shared" si="303"/>
        <v>8</v>
      </c>
    </row>
    <row r="4804" spans="1:7" ht="15" x14ac:dyDescent="0.25">
      <c r="A4804" s="1">
        <v>44387</v>
      </c>
      <c r="B4804" s="2">
        <v>0.37320601851851848</v>
      </c>
      <c r="C4804">
        <v>25</v>
      </c>
      <c r="D4804" s="24">
        <f t="shared" si="301"/>
        <v>25</v>
      </c>
      <c r="E4804" s="26" t="str">
        <f t="shared" si="304"/>
        <v>Over</v>
      </c>
      <c r="F4804" s="26" t="str">
        <f t="shared" si="302"/>
        <v>Over</v>
      </c>
      <c r="G4804" s="26">
        <f t="shared" si="303"/>
        <v>8</v>
      </c>
    </row>
    <row r="4805" spans="1:7" ht="15" x14ac:dyDescent="0.25">
      <c r="A4805" s="1">
        <v>44387</v>
      </c>
      <c r="B4805" s="2">
        <v>0.37328703703703708</v>
      </c>
      <c r="C4805">
        <v>26</v>
      </c>
      <c r="D4805" s="24">
        <f t="shared" si="301"/>
        <v>26</v>
      </c>
      <c r="E4805" s="26" t="str">
        <f t="shared" si="304"/>
        <v>Over</v>
      </c>
      <c r="F4805" s="26" t="str">
        <f t="shared" si="302"/>
        <v>Over</v>
      </c>
      <c r="G4805" s="26">
        <f t="shared" si="303"/>
        <v>8</v>
      </c>
    </row>
    <row r="4806" spans="1:7" ht="15" x14ac:dyDescent="0.25">
      <c r="A4806" s="1">
        <v>44387</v>
      </c>
      <c r="B4806" s="2">
        <v>0.37560185185185185</v>
      </c>
      <c r="C4806">
        <v>13</v>
      </c>
      <c r="D4806" s="24">
        <f t="shared" si="301"/>
        <v>13</v>
      </c>
      <c r="E4806" s="26" t="str">
        <f t="shared" si="304"/>
        <v>Under</v>
      </c>
      <c r="F4806" s="26" t="str">
        <f t="shared" si="302"/>
        <v>Under</v>
      </c>
      <c r="G4806" s="26">
        <f t="shared" si="303"/>
        <v>9</v>
      </c>
    </row>
    <row r="4807" spans="1:7" ht="15" x14ac:dyDescent="0.25">
      <c r="A4807" s="1">
        <v>44387</v>
      </c>
      <c r="B4807" s="2">
        <v>0.37574074074074071</v>
      </c>
      <c r="C4807">
        <v>14</v>
      </c>
      <c r="D4807" s="24">
        <f t="shared" si="301"/>
        <v>14</v>
      </c>
      <c r="E4807" s="26" t="str">
        <f t="shared" si="304"/>
        <v>Under</v>
      </c>
      <c r="F4807" s="26" t="str">
        <f t="shared" si="302"/>
        <v>Under</v>
      </c>
      <c r="G4807" s="26">
        <f t="shared" si="303"/>
        <v>9</v>
      </c>
    </row>
    <row r="4808" spans="1:7" ht="15" x14ac:dyDescent="0.25">
      <c r="A4808" s="1">
        <v>44387</v>
      </c>
      <c r="B4808" s="2">
        <v>0.37646990740740738</v>
      </c>
      <c r="C4808">
        <v>13</v>
      </c>
      <c r="D4808" s="24">
        <f t="shared" si="301"/>
        <v>13</v>
      </c>
      <c r="E4808" s="26" t="str">
        <f t="shared" si="304"/>
        <v>Under</v>
      </c>
      <c r="F4808" s="26" t="str">
        <f t="shared" si="302"/>
        <v>Under</v>
      </c>
      <c r="G4808" s="26">
        <f t="shared" si="303"/>
        <v>9</v>
      </c>
    </row>
    <row r="4809" spans="1:7" ht="15" x14ac:dyDescent="0.25">
      <c r="A4809" s="1">
        <v>44387</v>
      </c>
      <c r="B4809" s="2">
        <v>0.37734953703703705</v>
      </c>
      <c r="C4809">
        <v>18</v>
      </c>
      <c r="D4809" s="24">
        <f t="shared" si="301"/>
        <v>18</v>
      </c>
      <c r="E4809" s="26" t="str">
        <f t="shared" si="304"/>
        <v>Under</v>
      </c>
      <c r="F4809" s="26" t="str">
        <f t="shared" si="302"/>
        <v>Under</v>
      </c>
      <c r="G4809" s="26">
        <f t="shared" si="303"/>
        <v>9</v>
      </c>
    </row>
    <row r="4810" spans="1:7" ht="15" x14ac:dyDescent="0.25">
      <c r="A4810" s="1">
        <v>44387</v>
      </c>
      <c r="B4810" s="2">
        <v>0.37878472222222226</v>
      </c>
      <c r="C4810">
        <v>12</v>
      </c>
      <c r="D4810" s="24">
        <f t="shared" si="301"/>
        <v>12</v>
      </c>
      <c r="E4810" s="26" t="str">
        <f t="shared" si="304"/>
        <v>Under</v>
      </c>
      <c r="F4810" s="26" t="str">
        <f t="shared" si="302"/>
        <v>Under</v>
      </c>
      <c r="G4810" s="26">
        <f t="shared" si="303"/>
        <v>9</v>
      </c>
    </row>
    <row r="4811" spans="1:7" ht="15" x14ac:dyDescent="0.25">
      <c r="A4811" s="1">
        <v>44387</v>
      </c>
      <c r="B4811" s="2">
        <v>0.38115740740740739</v>
      </c>
      <c r="C4811">
        <v>18</v>
      </c>
      <c r="D4811" s="24">
        <f t="shared" si="301"/>
        <v>18</v>
      </c>
      <c r="E4811" s="26" t="str">
        <f t="shared" si="304"/>
        <v>Under</v>
      </c>
      <c r="F4811" s="26" t="str">
        <f t="shared" si="302"/>
        <v>Under</v>
      </c>
      <c r="G4811" s="26">
        <f t="shared" si="303"/>
        <v>9</v>
      </c>
    </row>
    <row r="4812" spans="1:7" ht="15" x14ac:dyDescent="0.25">
      <c r="A4812" s="1">
        <v>44387</v>
      </c>
      <c r="B4812" s="2">
        <v>0.38123842592592588</v>
      </c>
      <c r="C4812">
        <v>22</v>
      </c>
      <c r="D4812" s="24">
        <f t="shared" si="301"/>
        <v>22</v>
      </c>
      <c r="E4812" s="26" t="str">
        <f t="shared" si="304"/>
        <v>Under</v>
      </c>
      <c r="F4812" s="26" t="str">
        <f t="shared" si="302"/>
        <v>Over</v>
      </c>
      <c r="G4812" s="26">
        <f t="shared" si="303"/>
        <v>9</v>
      </c>
    </row>
    <row r="4813" spans="1:7" ht="15" x14ac:dyDescent="0.25">
      <c r="A4813" s="1">
        <v>44387</v>
      </c>
      <c r="B4813" s="2">
        <v>0.38149305555555557</v>
      </c>
      <c r="C4813">
        <v>11</v>
      </c>
      <c r="D4813" s="24">
        <f t="shared" si="301"/>
        <v>11</v>
      </c>
      <c r="E4813" s="26" t="str">
        <f t="shared" si="304"/>
        <v>Under</v>
      </c>
      <c r="F4813" s="26" t="str">
        <f t="shared" si="302"/>
        <v>Under</v>
      </c>
      <c r="G4813" s="26">
        <f t="shared" si="303"/>
        <v>9</v>
      </c>
    </row>
    <row r="4814" spans="1:7" ht="15" x14ac:dyDescent="0.25">
      <c r="A4814" s="1">
        <v>44387</v>
      </c>
      <c r="B4814" s="2">
        <v>0.38266203703703705</v>
      </c>
      <c r="C4814">
        <v>14</v>
      </c>
      <c r="D4814" s="24">
        <f t="shared" si="301"/>
        <v>14</v>
      </c>
      <c r="E4814" s="26" t="str">
        <f t="shared" si="304"/>
        <v>Under</v>
      </c>
      <c r="F4814" s="26" t="str">
        <f t="shared" si="302"/>
        <v>Under</v>
      </c>
      <c r="G4814" s="26">
        <f t="shared" si="303"/>
        <v>9</v>
      </c>
    </row>
    <row r="4815" spans="1:7" ht="15" x14ac:dyDescent="0.25">
      <c r="A4815" s="1">
        <v>44387</v>
      </c>
      <c r="B4815" s="2">
        <v>0.38375000000000004</v>
      </c>
      <c r="C4815">
        <v>21</v>
      </c>
      <c r="D4815" s="24">
        <f t="shared" si="301"/>
        <v>21</v>
      </c>
      <c r="E4815" s="26" t="str">
        <f t="shared" si="304"/>
        <v>Under</v>
      </c>
      <c r="F4815" s="26" t="str">
        <f t="shared" si="302"/>
        <v>Over</v>
      </c>
      <c r="G4815" s="26">
        <f t="shared" si="303"/>
        <v>9</v>
      </c>
    </row>
    <row r="4816" spans="1:7" ht="15" x14ac:dyDescent="0.25">
      <c r="A4816" s="1">
        <v>44387</v>
      </c>
      <c r="B4816" s="2">
        <v>0.38589120370370367</v>
      </c>
      <c r="C4816">
        <v>19</v>
      </c>
      <c r="D4816" s="24">
        <f t="shared" si="301"/>
        <v>19</v>
      </c>
      <c r="E4816" s="26" t="str">
        <f t="shared" si="304"/>
        <v>Under</v>
      </c>
      <c r="F4816" s="26" t="str">
        <f t="shared" si="302"/>
        <v>Under</v>
      </c>
      <c r="G4816" s="26">
        <f t="shared" si="303"/>
        <v>9</v>
      </c>
    </row>
    <row r="4817" spans="1:7" ht="15" x14ac:dyDescent="0.25">
      <c r="A4817" s="1">
        <v>44387</v>
      </c>
      <c r="B4817" s="2">
        <v>0.3859143518518518</v>
      </c>
      <c r="C4817">
        <v>20</v>
      </c>
      <c r="D4817" s="24">
        <f t="shared" si="301"/>
        <v>20</v>
      </c>
      <c r="E4817" s="26" t="str">
        <f t="shared" si="304"/>
        <v>Under</v>
      </c>
      <c r="F4817" s="26" t="str">
        <f t="shared" si="302"/>
        <v>Under</v>
      </c>
      <c r="G4817" s="26">
        <f t="shared" si="303"/>
        <v>9</v>
      </c>
    </row>
    <row r="4818" spans="1:7" ht="15" x14ac:dyDescent="0.25">
      <c r="A4818" s="1">
        <v>44387</v>
      </c>
      <c r="B4818" s="2">
        <v>0.38662037037037034</v>
      </c>
      <c r="C4818">
        <v>15</v>
      </c>
      <c r="D4818" s="24">
        <f t="shared" si="301"/>
        <v>15</v>
      </c>
      <c r="E4818" s="26" t="str">
        <f t="shared" si="304"/>
        <v>Under</v>
      </c>
      <c r="F4818" s="26" t="str">
        <f t="shared" si="302"/>
        <v>Under</v>
      </c>
      <c r="G4818" s="26">
        <f t="shared" si="303"/>
        <v>9</v>
      </c>
    </row>
    <row r="4819" spans="1:7" ht="15" x14ac:dyDescent="0.25">
      <c r="A4819" s="1">
        <v>44387</v>
      </c>
      <c r="B4819" s="2">
        <v>0.38665509259259262</v>
      </c>
      <c r="C4819">
        <v>9</v>
      </c>
      <c r="D4819" s="24">
        <f t="shared" si="301"/>
        <v>9</v>
      </c>
      <c r="E4819" s="26" t="str">
        <f t="shared" si="304"/>
        <v>Under</v>
      </c>
      <c r="F4819" s="26" t="str">
        <f t="shared" si="302"/>
        <v>Under</v>
      </c>
      <c r="G4819" s="26">
        <f t="shared" si="303"/>
        <v>9</v>
      </c>
    </row>
    <row r="4820" spans="1:7" ht="15" x14ac:dyDescent="0.25">
      <c r="A4820" s="1">
        <v>44387</v>
      </c>
      <c r="B4820" s="2">
        <v>0.38667824074074075</v>
      </c>
      <c r="C4820">
        <v>14</v>
      </c>
      <c r="D4820" s="24">
        <f t="shared" si="301"/>
        <v>14</v>
      </c>
      <c r="E4820" s="26" t="str">
        <f t="shared" si="304"/>
        <v>Under</v>
      </c>
      <c r="F4820" s="26" t="str">
        <f t="shared" si="302"/>
        <v>Under</v>
      </c>
      <c r="G4820" s="26">
        <f t="shared" si="303"/>
        <v>9</v>
      </c>
    </row>
    <row r="4821" spans="1:7" ht="15" x14ac:dyDescent="0.25">
      <c r="A4821" s="1">
        <v>44387</v>
      </c>
      <c r="B4821" s="2">
        <v>0.39126157407407408</v>
      </c>
      <c r="C4821">
        <v>14</v>
      </c>
      <c r="D4821" s="24">
        <f t="shared" si="301"/>
        <v>14</v>
      </c>
      <c r="E4821" s="26" t="str">
        <f t="shared" si="304"/>
        <v>Under</v>
      </c>
      <c r="F4821" s="26" t="str">
        <f t="shared" si="302"/>
        <v>Under</v>
      </c>
      <c r="G4821" s="26">
        <f t="shared" si="303"/>
        <v>9</v>
      </c>
    </row>
    <row r="4822" spans="1:7" ht="15" x14ac:dyDescent="0.25">
      <c r="A4822" s="1">
        <v>44387</v>
      </c>
      <c r="B4822" s="2">
        <v>0.39152777777777775</v>
      </c>
      <c r="C4822">
        <v>18</v>
      </c>
      <c r="D4822" s="24">
        <f t="shared" si="301"/>
        <v>18</v>
      </c>
      <c r="E4822" s="26" t="str">
        <f t="shared" si="304"/>
        <v>Under</v>
      </c>
      <c r="F4822" s="26" t="str">
        <f t="shared" si="302"/>
        <v>Under</v>
      </c>
      <c r="G4822" s="26">
        <f t="shared" si="303"/>
        <v>9</v>
      </c>
    </row>
    <row r="4823" spans="1:7" ht="15" x14ac:dyDescent="0.25">
      <c r="A4823" s="1">
        <v>44387</v>
      </c>
      <c r="B4823" s="2">
        <v>0.39201388888888888</v>
      </c>
      <c r="C4823">
        <v>15</v>
      </c>
      <c r="D4823" s="24">
        <f t="shared" ref="D4823:D4886" si="305">IF(C4823="","",IF($B$9="mph",C4823,ROUND(C4823*0.6214,0)))</f>
        <v>15</v>
      </c>
      <c r="E4823" s="26" t="str">
        <f t="shared" si="304"/>
        <v>Under</v>
      </c>
      <c r="F4823" s="26" t="str">
        <f t="shared" ref="F4823:F4886" si="306">IF(D4823="","",IF(D4823&gt;$B$10,"Over","Under"))</f>
        <v>Under</v>
      </c>
      <c r="G4823" s="26">
        <f t="shared" ref="G4823:G4886" si="307">HOUR(B4823)</f>
        <v>9</v>
      </c>
    </row>
    <row r="4824" spans="1:7" ht="15" x14ac:dyDescent="0.25">
      <c r="A4824" s="1">
        <v>44387</v>
      </c>
      <c r="B4824" s="2">
        <v>0.39225694444444442</v>
      </c>
      <c r="C4824">
        <v>21</v>
      </c>
      <c r="D4824" s="24">
        <f t="shared" si="305"/>
        <v>21</v>
      </c>
      <c r="E4824" s="26" t="str">
        <f t="shared" ref="E4824:E4887" si="308">IF(D4824="","",IF(D4824&gt;$B$11,"Over","Under"))</f>
        <v>Under</v>
      </c>
      <c r="F4824" s="26" t="str">
        <f t="shared" si="306"/>
        <v>Over</v>
      </c>
      <c r="G4824" s="26">
        <f t="shared" si="307"/>
        <v>9</v>
      </c>
    </row>
    <row r="4825" spans="1:7" ht="15" x14ac:dyDescent="0.25">
      <c r="A4825" s="1">
        <v>44387</v>
      </c>
      <c r="B4825" s="2">
        <v>0.39240740740740737</v>
      </c>
      <c r="C4825">
        <v>17</v>
      </c>
      <c r="D4825" s="24">
        <f t="shared" si="305"/>
        <v>17</v>
      </c>
      <c r="E4825" s="26" t="str">
        <f t="shared" si="308"/>
        <v>Under</v>
      </c>
      <c r="F4825" s="26" t="str">
        <f t="shared" si="306"/>
        <v>Under</v>
      </c>
      <c r="G4825" s="26">
        <f t="shared" si="307"/>
        <v>9</v>
      </c>
    </row>
    <row r="4826" spans="1:7" ht="15" x14ac:dyDescent="0.25">
      <c r="A4826" s="1">
        <v>44387</v>
      </c>
      <c r="B4826" s="2">
        <v>0.39295138888888892</v>
      </c>
      <c r="C4826">
        <v>16</v>
      </c>
      <c r="D4826" s="24">
        <f t="shared" si="305"/>
        <v>16</v>
      </c>
      <c r="E4826" s="26" t="str">
        <f t="shared" si="308"/>
        <v>Under</v>
      </c>
      <c r="F4826" s="26" t="str">
        <f t="shared" si="306"/>
        <v>Under</v>
      </c>
      <c r="G4826" s="26">
        <f t="shared" si="307"/>
        <v>9</v>
      </c>
    </row>
    <row r="4827" spans="1:7" ht="15" x14ac:dyDescent="0.25">
      <c r="A4827" s="1">
        <v>44387</v>
      </c>
      <c r="B4827" s="2">
        <v>0.39296296296296296</v>
      </c>
      <c r="C4827">
        <v>17</v>
      </c>
      <c r="D4827" s="24">
        <f t="shared" si="305"/>
        <v>17</v>
      </c>
      <c r="E4827" s="26" t="str">
        <f t="shared" si="308"/>
        <v>Under</v>
      </c>
      <c r="F4827" s="26" t="str">
        <f t="shared" si="306"/>
        <v>Under</v>
      </c>
      <c r="G4827" s="26">
        <f t="shared" si="307"/>
        <v>9</v>
      </c>
    </row>
    <row r="4828" spans="1:7" ht="15" x14ac:dyDescent="0.25">
      <c r="A4828" s="1">
        <v>44387</v>
      </c>
      <c r="B4828" s="2">
        <v>0.39521990740740742</v>
      </c>
      <c r="C4828">
        <v>11</v>
      </c>
      <c r="D4828" s="24">
        <f t="shared" si="305"/>
        <v>11</v>
      </c>
      <c r="E4828" s="26" t="str">
        <f t="shared" si="308"/>
        <v>Under</v>
      </c>
      <c r="F4828" s="26" t="str">
        <f t="shared" si="306"/>
        <v>Under</v>
      </c>
      <c r="G4828" s="26">
        <f t="shared" si="307"/>
        <v>9</v>
      </c>
    </row>
    <row r="4829" spans="1:7" ht="15" x14ac:dyDescent="0.25">
      <c r="A4829" s="1">
        <v>44387</v>
      </c>
      <c r="B4829" s="2">
        <v>0.39534722222222224</v>
      </c>
      <c r="C4829">
        <v>21</v>
      </c>
      <c r="D4829" s="24">
        <f t="shared" si="305"/>
        <v>21</v>
      </c>
      <c r="E4829" s="26" t="str">
        <f t="shared" si="308"/>
        <v>Under</v>
      </c>
      <c r="F4829" s="26" t="str">
        <f t="shared" si="306"/>
        <v>Over</v>
      </c>
      <c r="G4829" s="26">
        <f t="shared" si="307"/>
        <v>9</v>
      </c>
    </row>
    <row r="4830" spans="1:7" ht="15" x14ac:dyDescent="0.25">
      <c r="A4830" s="1">
        <v>44387</v>
      </c>
      <c r="B4830" s="2">
        <v>0.40311342592592592</v>
      </c>
      <c r="C4830">
        <v>26</v>
      </c>
      <c r="D4830" s="24">
        <f t="shared" si="305"/>
        <v>26</v>
      </c>
      <c r="E4830" s="26" t="str">
        <f t="shared" si="308"/>
        <v>Over</v>
      </c>
      <c r="F4830" s="26" t="str">
        <f t="shared" si="306"/>
        <v>Over</v>
      </c>
      <c r="G4830" s="26">
        <f t="shared" si="307"/>
        <v>9</v>
      </c>
    </row>
    <row r="4831" spans="1:7" ht="15" x14ac:dyDescent="0.25">
      <c r="A4831" s="1">
        <v>44387</v>
      </c>
      <c r="B4831" s="2">
        <v>0.40479166666666666</v>
      </c>
      <c r="C4831">
        <v>11</v>
      </c>
      <c r="D4831" s="24">
        <f t="shared" si="305"/>
        <v>11</v>
      </c>
      <c r="E4831" s="26" t="str">
        <f t="shared" si="308"/>
        <v>Under</v>
      </c>
      <c r="F4831" s="26" t="str">
        <f t="shared" si="306"/>
        <v>Under</v>
      </c>
      <c r="G4831" s="26">
        <f t="shared" si="307"/>
        <v>9</v>
      </c>
    </row>
    <row r="4832" spans="1:7" ht="15" x14ac:dyDescent="0.25">
      <c r="A4832" s="1">
        <v>44387</v>
      </c>
      <c r="B4832" s="2">
        <v>0.40506944444444443</v>
      </c>
      <c r="C4832">
        <v>14</v>
      </c>
      <c r="D4832" s="24">
        <f t="shared" si="305"/>
        <v>14</v>
      </c>
      <c r="E4832" s="26" t="str">
        <f t="shared" si="308"/>
        <v>Under</v>
      </c>
      <c r="F4832" s="26" t="str">
        <f t="shared" si="306"/>
        <v>Under</v>
      </c>
      <c r="G4832" s="26">
        <f t="shared" si="307"/>
        <v>9</v>
      </c>
    </row>
    <row r="4833" spans="1:7" ht="15" x14ac:dyDescent="0.25">
      <c r="A4833" s="1">
        <v>44387</v>
      </c>
      <c r="B4833" s="2">
        <v>0.40739583333333335</v>
      </c>
      <c r="C4833">
        <v>13</v>
      </c>
      <c r="D4833" s="24">
        <f t="shared" si="305"/>
        <v>13</v>
      </c>
      <c r="E4833" s="26" t="str">
        <f t="shared" si="308"/>
        <v>Under</v>
      </c>
      <c r="F4833" s="26" t="str">
        <f t="shared" si="306"/>
        <v>Under</v>
      </c>
      <c r="G4833" s="26">
        <f t="shared" si="307"/>
        <v>9</v>
      </c>
    </row>
    <row r="4834" spans="1:7" ht="15" x14ac:dyDescent="0.25">
      <c r="A4834" s="1">
        <v>44387</v>
      </c>
      <c r="B4834" s="2">
        <v>0.40848379629629633</v>
      </c>
      <c r="C4834">
        <v>13</v>
      </c>
      <c r="D4834" s="24">
        <f t="shared" si="305"/>
        <v>13</v>
      </c>
      <c r="E4834" s="26" t="str">
        <f t="shared" si="308"/>
        <v>Under</v>
      </c>
      <c r="F4834" s="26" t="str">
        <f t="shared" si="306"/>
        <v>Under</v>
      </c>
      <c r="G4834" s="26">
        <f t="shared" si="307"/>
        <v>9</v>
      </c>
    </row>
    <row r="4835" spans="1:7" ht="15" x14ac:dyDescent="0.25">
      <c r="A4835" s="1">
        <v>44387</v>
      </c>
      <c r="B4835" s="2">
        <v>0.40850694444444446</v>
      </c>
      <c r="C4835">
        <v>14</v>
      </c>
      <c r="D4835" s="24">
        <f t="shared" si="305"/>
        <v>14</v>
      </c>
      <c r="E4835" s="26" t="str">
        <f t="shared" si="308"/>
        <v>Under</v>
      </c>
      <c r="F4835" s="26" t="str">
        <f t="shared" si="306"/>
        <v>Under</v>
      </c>
      <c r="G4835" s="26">
        <f t="shared" si="307"/>
        <v>9</v>
      </c>
    </row>
    <row r="4836" spans="1:7" ht="15" x14ac:dyDescent="0.25">
      <c r="A4836" s="1">
        <v>44387</v>
      </c>
      <c r="B4836" s="2">
        <v>0.40884259259259265</v>
      </c>
      <c r="C4836">
        <v>11</v>
      </c>
      <c r="D4836" s="24">
        <f t="shared" si="305"/>
        <v>11</v>
      </c>
      <c r="E4836" s="26" t="str">
        <f t="shared" si="308"/>
        <v>Under</v>
      </c>
      <c r="F4836" s="26" t="str">
        <f t="shared" si="306"/>
        <v>Under</v>
      </c>
      <c r="G4836" s="26">
        <f t="shared" si="307"/>
        <v>9</v>
      </c>
    </row>
    <row r="4837" spans="1:7" ht="15" x14ac:dyDescent="0.25">
      <c r="A4837" s="1">
        <v>44387</v>
      </c>
      <c r="B4837" s="2">
        <v>0.4091319444444444</v>
      </c>
      <c r="C4837">
        <v>13</v>
      </c>
      <c r="D4837" s="24">
        <f t="shared" si="305"/>
        <v>13</v>
      </c>
      <c r="E4837" s="26" t="str">
        <f t="shared" si="308"/>
        <v>Under</v>
      </c>
      <c r="F4837" s="26" t="str">
        <f t="shared" si="306"/>
        <v>Under</v>
      </c>
      <c r="G4837" s="26">
        <f t="shared" si="307"/>
        <v>9</v>
      </c>
    </row>
    <row r="4838" spans="1:7" ht="15" x14ac:dyDescent="0.25">
      <c r="A4838" s="1">
        <v>44387</v>
      </c>
      <c r="B4838" s="2">
        <v>0.41233796296296293</v>
      </c>
      <c r="C4838">
        <v>12</v>
      </c>
      <c r="D4838" s="24">
        <f t="shared" si="305"/>
        <v>12</v>
      </c>
      <c r="E4838" s="26" t="str">
        <f t="shared" si="308"/>
        <v>Under</v>
      </c>
      <c r="F4838" s="26" t="str">
        <f t="shared" si="306"/>
        <v>Under</v>
      </c>
      <c r="G4838" s="26">
        <f t="shared" si="307"/>
        <v>9</v>
      </c>
    </row>
    <row r="4839" spans="1:7" ht="15" x14ac:dyDescent="0.25">
      <c r="A4839" s="1">
        <v>44387</v>
      </c>
      <c r="B4839" s="2">
        <v>0.41303240740740743</v>
      </c>
      <c r="C4839">
        <v>19</v>
      </c>
      <c r="D4839" s="24">
        <f t="shared" si="305"/>
        <v>19</v>
      </c>
      <c r="E4839" s="26" t="str">
        <f t="shared" si="308"/>
        <v>Under</v>
      </c>
      <c r="F4839" s="26" t="str">
        <f t="shared" si="306"/>
        <v>Under</v>
      </c>
      <c r="G4839" s="26">
        <f t="shared" si="307"/>
        <v>9</v>
      </c>
    </row>
    <row r="4840" spans="1:7" ht="15" x14ac:dyDescent="0.25">
      <c r="A4840" s="1">
        <v>44387</v>
      </c>
      <c r="B4840" s="2">
        <v>0.41398148148148151</v>
      </c>
      <c r="C4840">
        <v>16</v>
      </c>
      <c r="D4840" s="24">
        <f t="shared" si="305"/>
        <v>16</v>
      </c>
      <c r="E4840" s="26" t="str">
        <f t="shared" si="308"/>
        <v>Under</v>
      </c>
      <c r="F4840" s="26" t="str">
        <f t="shared" si="306"/>
        <v>Under</v>
      </c>
      <c r="G4840" s="26">
        <f t="shared" si="307"/>
        <v>9</v>
      </c>
    </row>
    <row r="4841" spans="1:7" ht="15" x14ac:dyDescent="0.25">
      <c r="A4841" s="1">
        <v>44387</v>
      </c>
      <c r="B4841" s="2">
        <v>0.41598379629629628</v>
      </c>
      <c r="C4841">
        <v>14</v>
      </c>
      <c r="D4841" s="24">
        <f t="shared" si="305"/>
        <v>14</v>
      </c>
      <c r="E4841" s="26" t="str">
        <f t="shared" si="308"/>
        <v>Under</v>
      </c>
      <c r="F4841" s="26" t="str">
        <f t="shared" si="306"/>
        <v>Under</v>
      </c>
      <c r="G4841" s="26">
        <f t="shared" si="307"/>
        <v>9</v>
      </c>
    </row>
    <row r="4842" spans="1:7" ht="15" x14ac:dyDescent="0.25">
      <c r="A4842" s="1">
        <v>44387</v>
      </c>
      <c r="B4842" s="2">
        <v>0.4178587962962963</v>
      </c>
      <c r="C4842">
        <v>12</v>
      </c>
      <c r="D4842" s="24">
        <f t="shared" si="305"/>
        <v>12</v>
      </c>
      <c r="E4842" s="26" t="str">
        <f t="shared" si="308"/>
        <v>Under</v>
      </c>
      <c r="F4842" s="26" t="str">
        <f t="shared" si="306"/>
        <v>Under</v>
      </c>
      <c r="G4842" s="26">
        <f t="shared" si="307"/>
        <v>10</v>
      </c>
    </row>
    <row r="4843" spans="1:7" ht="15" x14ac:dyDescent="0.25">
      <c r="A4843" s="1">
        <v>44387</v>
      </c>
      <c r="B4843" s="2">
        <v>0.4181597222222222</v>
      </c>
      <c r="C4843">
        <v>10</v>
      </c>
      <c r="D4843" s="24">
        <f t="shared" si="305"/>
        <v>10</v>
      </c>
      <c r="E4843" s="26" t="str">
        <f t="shared" si="308"/>
        <v>Under</v>
      </c>
      <c r="F4843" s="26" t="str">
        <f t="shared" si="306"/>
        <v>Under</v>
      </c>
      <c r="G4843" s="26">
        <f t="shared" si="307"/>
        <v>10</v>
      </c>
    </row>
    <row r="4844" spans="1:7" ht="15" x14ac:dyDescent="0.25">
      <c r="A4844" s="1">
        <v>44387</v>
      </c>
      <c r="B4844" s="2">
        <v>0.41825231481481479</v>
      </c>
      <c r="C4844">
        <v>13</v>
      </c>
      <c r="D4844" s="24">
        <f t="shared" si="305"/>
        <v>13</v>
      </c>
      <c r="E4844" s="26" t="str">
        <f t="shared" si="308"/>
        <v>Under</v>
      </c>
      <c r="F4844" s="26" t="str">
        <f t="shared" si="306"/>
        <v>Under</v>
      </c>
      <c r="G4844" s="26">
        <f t="shared" si="307"/>
        <v>10</v>
      </c>
    </row>
    <row r="4845" spans="1:7" ht="15" x14ac:dyDescent="0.25">
      <c r="A4845" s="1">
        <v>44387</v>
      </c>
      <c r="B4845" s="2">
        <v>0.4183101851851852</v>
      </c>
      <c r="C4845">
        <v>11</v>
      </c>
      <c r="D4845" s="24">
        <f t="shared" si="305"/>
        <v>11</v>
      </c>
      <c r="E4845" s="26" t="str">
        <f t="shared" si="308"/>
        <v>Under</v>
      </c>
      <c r="F4845" s="26" t="str">
        <f t="shared" si="306"/>
        <v>Under</v>
      </c>
      <c r="G4845" s="26">
        <f t="shared" si="307"/>
        <v>10</v>
      </c>
    </row>
    <row r="4846" spans="1:7" ht="15" x14ac:dyDescent="0.25">
      <c r="A4846" s="1">
        <v>44387</v>
      </c>
      <c r="B4846" s="2">
        <v>0.41878472222222224</v>
      </c>
      <c r="C4846">
        <v>15</v>
      </c>
      <c r="D4846" s="24">
        <f t="shared" si="305"/>
        <v>15</v>
      </c>
      <c r="E4846" s="26" t="str">
        <f t="shared" si="308"/>
        <v>Under</v>
      </c>
      <c r="F4846" s="26" t="str">
        <f t="shared" si="306"/>
        <v>Under</v>
      </c>
      <c r="G4846" s="26">
        <f t="shared" si="307"/>
        <v>10</v>
      </c>
    </row>
    <row r="4847" spans="1:7" ht="15" x14ac:dyDescent="0.25">
      <c r="A4847" s="1">
        <v>44387</v>
      </c>
      <c r="B4847" s="2">
        <v>0.41981481481481481</v>
      </c>
      <c r="C4847">
        <v>23</v>
      </c>
      <c r="D4847" s="24">
        <f t="shared" si="305"/>
        <v>23</v>
      </c>
      <c r="E4847" s="26" t="str">
        <f t="shared" si="308"/>
        <v>Under</v>
      </c>
      <c r="F4847" s="26" t="str">
        <f t="shared" si="306"/>
        <v>Over</v>
      </c>
      <c r="G4847" s="26">
        <f t="shared" si="307"/>
        <v>10</v>
      </c>
    </row>
    <row r="4848" spans="1:7" ht="15" x14ac:dyDescent="0.25">
      <c r="A4848" s="1">
        <v>44387</v>
      </c>
      <c r="B4848" s="2">
        <v>0.4198263888888889</v>
      </c>
      <c r="C4848">
        <v>23</v>
      </c>
      <c r="D4848" s="24">
        <f t="shared" si="305"/>
        <v>23</v>
      </c>
      <c r="E4848" s="26" t="str">
        <f t="shared" si="308"/>
        <v>Under</v>
      </c>
      <c r="F4848" s="26" t="str">
        <f t="shared" si="306"/>
        <v>Over</v>
      </c>
      <c r="G4848" s="26">
        <f t="shared" si="307"/>
        <v>10</v>
      </c>
    </row>
    <row r="4849" spans="1:7" ht="15" x14ac:dyDescent="0.25">
      <c r="A4849" s="1">
        <v>44387</v>
      </c>
      <c r="B4849" s="2">
        <v>0.42062500000000003</v>
      </c>
      <c r="C4849">
        <v>16</v>
      </c>
      <c r="D4849" s="24">
        <f t="shared" si="305"/>
        <v>16</v>
      </c>
      <c r="E4849" s="26" t="str">
        <f t="shared" si="308"/>
        <v>Under</v>
      </c>
      <c r="F4849" s="26" t="str">
        <f t="shared" si="306"/>
        <v>Under</v>
      </c>
      <c r="G4849" s="26">
        <f t="shared" si="307"/>
        <v>10</v>
      </c>
    </row>
    <row r="4850" spans="1:7" ht="15" x14ac:dyDescent="0.25">
      <c r="A4850" s="1">
        <v>44387</v>
      </c>
      <c r="B4850" s="2">
        <v>0.42071759259259256</v>
      </c>
      <c r="C4850">
        <v>14</v>
      </c>
      <c r="D4850" s="24">
        <f t="shared" si="305"/>
        <v>14</v>
      </c>
      <c r="E4850" s="26" t="str">
        <f t="shared" si="308"/>
        <v>Under</v>
      </c>
      <c r="F4850" s="26" t="str">
        <f t="shared" si="306"/>
        <v>Under</v>
      </c>
      <c r="G4850" s="26">
        <f t="shared" si="307"/>
        <v>10</v>
      </c>
    </row>
    <row r="4851" spans="1:7" ht="15" x14ac:dyDescent="0.25">
      <c r="A4851" s="1">
        <v>44387</v>
      </c>
      <c r="B4851" s="2">
        <v>0.42074074074074069</v>
      </c>
      <c r="C4851">
        <v>15</v>
      </c>
      <c r="D4851" s="24">
        <f t="shared" si="305"/>
        <v>15</v>
      </c>
      <c r="E4851" s="26" t="str">
        <f t="shared" si="308"/>
        <v>Under</v>
      </c>
      <c r="F4851" s="26" t="str">
        <f t="shared" si="306"/>
        <v>Under</v>
      </c>
      <c r="G4851" s="26">
        <f t="shared" si="307"/>
        <v>10</v>
      </c>
    </row>
    <row r="4852" spans="1:7" ht="15" x14ac:dyDescent="0.25">
      <c r="A4852" s="1">
        <v>44387</v>
      </c>
      <c r="B4852" s="2">
        <v>0.42300925925925931</v>
      </c>
      <c r="C4852">
        <v>18</v>
      </c>
      <c r="D4852" s="24">
        <f t="shared" si="305"/>
        <v>18</v>
      </c>
      <c r="E4852" s="26" t="str">
        <f t="shared" si="308"/>
        <v>Under</v>
      </c>
      <c r="F4852" s="26" t="str">
        <f t="shared" si="306"/>
        <v>Under</v>
      </c>
      <c r="G4852" s="26">
        <f t="shared" si="307"/>
        <v>10</v>
      </c>
    </row>
    <row r="4853" spans="1:7" ht="15" x14ac:dyDescent="0.25">
      <c r="A4853" s="1">
        <v>44387</v>
      </c>
      <c r="B4853" s="2">
        <v>0.42372685185185183</v>
      </c>
      <c r="C4853">
        <v>16</v>
      </c>
      <c r="D4853" s="24">
        <f t="shared" si="305"/>
        <v>16</v>
      </c>
      <c r="E4853" s="26" t="str">
        <f t="shared" si="308"/>
        <v>Under</v>
      </c>
      <c r="F4853" s="26" t="str">
        <f t="shared" si="306"/>
        <v>Under</v>
      </c>
      <c r="G4853" s="26">
        <f t="shared" si="307"/>
        <v>10</v>
      </c>
    </row>
    <row r="4854" spans="1:7" ht="15" x14ac:dyDescent="0.25">
      <c r="A4854" s="1">
        <v>44387</v>
      </c>
      <c r="B4854" s="2">
        <v>0.42440972222222223</v>
      </c>
      <c r="C4854">
        <v>20</v>
      </c>
      <c r="D4854" s="24">
        <f t="shared" si="305"/>
        <v>20</v>
      </c>
      <c r="E4854" s="26" t="str">
        <f t="shared" si="308"/>
        <v>Under</v>
      </c>
      <c r="F4854" s="26" t="str">
        <f t="shared" si="306"/>
        <v>Under</v>
      </c>
      <c r="G4854" s="26">
        <f t="shared" si="307"/>
        <v>10</v>
      </c>
    </row>
    <row r="4855" spans="1:7" ht="15" x14ac:dyDescent="0.25">
      <c r="A4855" s="1">
        <v>44387</v>
      </c>
      <c r="B4855" s="2">
        <v>0.42587962962962966</v>
      </c>
      <c r="C4855">
        <v>16</v>
      </c>
      <c r="D4855" s="24">
        <f t="shared" si="305"/>
        <v>16</v>
      </c>
      <c r="E4855" s="26" t="str">
        <f t="shared" si="308"/>
        <v>Under</v>
      </c>
      <c r="F4855" s="26" t="str">
        <f t="shared" si="306"/>
        <v>Under</v>
      </c>
      <c r="G4855" s="26">
        <f t="shared" si="307"/>
        <v>10</v>
      </c>
    </row>
    <row r="4856" spans="1:7" ht="15" x14ac:dyDescent="0.25">
      <c r="A4856" s="1">
        <v>44387</v>
      </c>
      <c r="B4856" s="2">
        <v>0.42749999999999999</v>
      </c>
      <c r="C4856">
        <v>19</v>
      </c>
      <c r="D4856" s="24">
        <f t="shared" si="305"/>
        <v>19</v>
      </c>
      <c r="E4856" s="26" t="str">
        <f t="shared" si="308"/>
        <v>Under</v>
      </c>
      <c r="F4856" s="26" t="str">
        <f t="shared" si="306"/>
        <v>Under</v>
      </c>
      <c r="G4856" s="26">
        <f t="shared" si="307"/>
        <v>10</v>
      </c>
    </row>
    <row r="4857" spans="1:7" ht="15" x14ac:dyDescent="0.25">
      <c r="A4857" s="1">
        <v>44387</v>
      </c>
      <c r="B4857" s="2">
        <v>0.42751157407407409</v>
      </c>
      <c r="C4857">
        <v>17</v>
      </c>
      <c r="D4857" s="24">
        <f t="shared" si="305"/>
        <v>17</v>
      </c>
      <c r="E4857" s="26" t="str">
        <f t="shared" si="308"/>
        <v>Under</v>
      </c>
      <c r="F4857" s="26" t="str">
        <f t="shared" si="306"/>
        <v>Under</v>
      </c>
      <c r="G4857" s="26">
        <f t="shared" si="307"/>
        <v>10</v>
      </c>
    </row>
    <row r="4858" spans="1:7" ht="15" x14ac:dyDescent="0.25">
      <c r="A4858" s="1">
        <v>44387</v>
      </c>
      <c r="B4858" s="2">
        <v>0.42787037037037035</v>
      </c>
      <c r="C4858">
        <v>10</v>
      </c>
      <c r="D4858" s="24">
        <f t="shared" si="305"/>
        <v>10</v>
      </c>
      <c r="E4858" s="26" t="str">
        <f t="shared" si="308"/>
        <v>Under</v>
      </c>
      <c r="F4858" s="26" t="str">
        <f t="shared" si="306"/>
        <v>Under</v>
      </c>
      <c r="G4858" s="26">
        <f t="shared" si="307"/>
        <v>10</v>
      </c>
    </row>
    <row r="4859" spans="1:7" ht="15" x14ac:dyDescent="0.25">
      <c r="A4859" s="1">
        <v>44387</v>
      </c>
      <c r="B4859" s="2">
        <v>0.42910879629629628</v>
      </c>
      <c r="C4859">
        <v>18</v>
      </c>
      <c r="D4859" s="24">
        <f t="shared" si="305"/>
        <v>18</v>
      </c>
      <c r="E4859" s="26" t="str">
        <f t="shared" si="308"/>
        <v>Under</v>
      </c>
      <c r="F4859" s="26" t="str">
        <f t="shared" si="306"/>
        <v>Under</v>
      </c>
      <c r="G4859" s="26">
        <f t="shared" si="307"/>
        <v>10</v>
      </c>
    </row>
    <row r="4860" spans="1:7" ht="15" x14ac:dyDescent="0.25">
      <c r="A4860" s="1">
        <v>44387</v>
      </c>
      <c r="B4860" s="2">
        <v>0.42920138888888887</v>
      </c>
      <c r="C4860">
        <v>11</v>
      </c>
      <c r="D4860" s="24">
        <f t="shared" si="305"/>
        <v>11</v>
      </c>
      <c r="E4860" s="26" t="str">
        <f t="shared" si="308"/>
        <v>Under</v>
      </c>
      <c r="F4860" s="26" t="str">
        <f t="shared" si="306"/>
        <v>Under</v>
      </c>
      <c r="G4860" s="26">
        <f t="shared" si="307"/>
        <v>10</v>
      </c>
    </row>
    <row r="4861" spans="1:7" ht="15" x14ac:dyDescent="0.25">
      <c r="A4861" s="1">
        <v>44387</v>
      </c>
      <c r="B4861" s="2">
        <v>0.4304398148148148</v>
      </c>
      <c r="C4861">
        <v>17</v>
      </c>
      <c r="D4861" s="24">
        <f t="shared" si="305"/>
        <v>17</v>
      </c>
      <c r="E4861" s="26" t="str">
        <f t="shared" si="308"/>
        <v>Under</v>
      </c>
      <c r="F4861" s="26" t="str">
        <f t="shared" si="306"/>
        <v>Under</v>
      </c>
      <c r="G4861" s="26">
        <f t="shared" si="307"/>
        <v>10</v>
      </c>
    </row>
    <row r="4862" spans="1:7" ht="15" x14ac:dyDescent="0.25">
      <c r="A4862" s="1">
        <v>44387</v>
      </c>
      <c r="B4862" s="2">
        <v>0.43075231481481485</v>
      </c>
      <c r="C4862">
        <v>12</v>
      </c>
      <c r="D4862" s="24">
        <f t="shared" si="305"/>
        <v>12</v>
      </c>
      <c r="E4862" s="26" t="str">
        <f t="shared" si="308"/>
        <v>Under</v>
      </c>
      <c r="F4862" s="26" t="str">
        <f t="shared" si="306"/>
        <v>Under</v>
      </c>
      <c r="G4862" s="26">
        <f t="shared" si="307"/>
        <v>10</v>
      </c>
    </row>
    <row r="4863" spans="1:7" ht="15" x14ac:dyDescent="0.25">
      <c r="A4863" s="1">
        <v>44387</v>
      </c>
      <c r="B4863" s="2">
        <v>0.43078703703703702</v>
      </c>
      <c r="C4863">
        <v>20</v>
      </c>
      <c r="D4863" s="24">
        <f t="shared" si="305"/>
        <v>20</v>
      </c>
      <c r="E4863" s="26" t="str">
        <f t="shared" si="308"/>
        <v>Under</v>
      </c>
      <c r="F4863" s="26" t="str">
        <f t="shared" si="306"/>
        <v>Under</v>
      </c>
      <c r="G4863" s="26">
        <f t="shared" si="307"/>
        <v>10</v>
      </c>
    </row>
    <row r="4864" spans="1:7" ht="15" x14ac:dyDescent="0.25">
      <c r="A4864" s="1">
        <v>44387</v>
      </c>
      <c r="B4864" s="2">
        <v>0.43504629629629626</v>
      </c>
      <c r="C4864">
        <v>16</v>
      </c>
      <c r="D4864" s="24">
        <f t="shared" si="305"/>
        <v>16</v>
      </c>
      <c r="E4864" s="26" t="str">
        <f t="shared" si="308"/>
        <v>Under</v>
      </c>
      <c r="F4864" s="26" t="str">
        <f t="shared" si="306"/>
        <v>Under</v>
      </c>
      <c r="G4864" s="26">
        <f t="shared" si="307"/>
        <v>10</v>
      </c>
    </row>
    <row r="4865" spans="1:7" ht="15" x14ac:dyDescent="0.25">
      <c r="A4865" s="1">
        <v>44387</v>
      </c>
      <c r="B4865" s="2">
        <v>0.43563657407407402</v>
      </c>
      <c r="C4865">
        <v>10</v>
      </c>
      <c r="D4865" s="24">
        <f t="shared" si="305"/>
        <v>10</v>
      </c>
      <c r="E4865" s="26" t="str">
        <f t="shared" si="308"/>
        <v>Under</v>
      </c>
      <c r="F4865" s="26" t="str">
        <f t="shared" si="306"/>
        <v>Under</v>
      </c>
      <c r="G4865" s="26">
        <f t="shared" si="307"/>
        <v>10</v>
      </c>
    </row>
    <row r="4866" spans="1:7" ht="15" x14ac:dyDescent="0.25">
      <c r="A4866" s="1">
        <v>44387</v>
      </c>
      <c r="B4866" s="2">
        <v>0.43578703703703708</v>
      </c>
      <c r="C4866">
        <v>13</v>
      </c>
      <c r="D4866" s="24">
        <f t="shared" si="305"/>
        <v>13</v>
      </c>
      <c r="E4866" s="26" t="str">
        <f t="shared" si="308"/>
        <v>Under</v>
      </c>
      <c r="F4866" s="26" t="str">
        <f t="shared" si="306"/>
        <v>Under</v>
      </c>
      <c r="G4866" s="26">
        <f t="shared" si="307"/>
        <v>10</v>
      </c>
    </row>
    <row r="4867" spans="1:7" ht="15" x14ac:dyDescent="0.25">
      <c r="A4867" s="1">
        <v>44387</v>
      </c>
      <c r="B4867" s="2">
        <v>0.43642361111111111</v>
      </c>
      <c r="C4867">
        <v>19</v>
      </c>
      <c r="D4867" s="24">
        <f t="shared" si="305"/>
        <v>19</v>
      </c>
      <c r="E4867" s="26" t="str">
        <f t="shared" si="308"/>
        <v>Under</v>
      </c>
      <c r="F4867" s="26" t="str">
        <f t="shared" si="306"/>
        <v>Under</v>
      </c>
      <c r="G4867" s="26">
        <f t="shared" si="307"/>
        <v>10</v>
      </c>
    </row>
    <row r="4868" spans="1:7" ht="15" x14ac:dyDescent="0.25">
      <c r="A4868" s="1">
        <v>44387</v>
      </c>
      <c r="B4868" s="2">
        <v>0.4382523148148148</v>
      </c>
      <c r="C4868">
        <v>21</v>
      </c>
      <c r="D4868" s="24">
        <f t="shared" si="305"/>
        <v>21</v>
      </c>
      <c r="E4868" s="26" t="str">
        <f t="shared" si="308"/>
        <v>Under</v>
      </c>
      <c r="F4868" s="26" t="str">
        <f t="shared" si="306"/>
        <v>Over</v>
      </c>
      <c r="G4868" s="26">
        <f t="shared" si="307"/>
        <v>10</v>
      </c>
    </row>
    <row r="4869" spans="1:7" ht="15" x14ac:dyDescent="0.25">
      <c r="A4869" s="1">
        <v>44387</v>
      </c>
      <c r="B4869" s="2">
        <v>0.43913194444444442</v>
      </c>
      <c r="C4869">
        <v>20</v>
      </c>
      <c r="D4869" s="24">
        <f t="shared" si="305"/>
        <v>20</v>
      </c>
      <c r="E4869" s="26" t="str">
        <f t="shared" si="308"/>
        <v>Under</v>
      </c>
      <c r="F4869" s="26" t="str">
        <f t="shared" si="306"/>
        <v>Under</v>
      </c>
      <c r="G4869" s="26">
        <f t="shared" si="307"/>
        <v>10</v>
      </c>
    </row>
    <row r="4870" spans="1:7" ht="15" x14ac:dyDescent="0.25">
      <c r="A4870" s="1">
        <v>44387</v>
      </c>
      <c r="B4870" s="2">
        <v>0.43914351851851857</v>
      </c>
      <c r="C4870">
        <v>21</v>
      </c>
      <c r="D4870" s="24">
        <f t="shared" si="305"/>
        <v>21</v>
      </c>
      <c r="E4870" s="26" t="str">
        <f t="shared" si="308"/>
        <v>Under</v>
      </c>
      <c r="F4870" s="26" t="str">
        <f t="shared" si="306"/>
        <v>Over</v>
      </c>
      <c r="G4870" s="26">
        <f t="shared" si="307"/>
        <v>10</v>
      </c>
    </row>
    <row r="4871" spans="1:7" ht="15" x14ac:dyDescent="0.25">
      <c r="A4871" s="1">
        <v>44387</v>
      </c>
      <c r="B4871" s="2">
        <v>0.44120370370370371</v>
      </c>
      <c r="C4871">
        <v>11</v>
      </c>
      <c r="D4871" s="24">
        <f t="shared" si="305"/>
        <v>11</v>
      </c>
      <c r="E4871" s="26" t="str">
        <f t="shared" si="308"/>
        <v>Under</v>
      </c>
      <c r="F4871" s="26" t="str">
        <f t="shared" si="306"/>
        <v>Under</v>
      </c>
      <c r="G4871" s="26">
        <f t="shared" si="307"/>
        <v>10</v>
      </c>
    </row>
    <row r="4872" spans="1:7" ht="15" x14ac:dyDescent="0.25">
      <c r="A4872" s="1">
        <v>44387</v>
      </c>
      <c r="B4872" s="2">
        <v>0.44156250000000002</v>
      </c>
      <c r="C4872">
        <v>23</v>
      </c>
      <c r="D4872" s="24">
        <f t="shared" si="305"/>
        <v>23</v>
      </c>
      <c r="E4872" s="26" t="str">
        <f t="shared" si="308"/>
        <v>Under</v>
      </c>
      <c r="F4872" s="26" t="str">
        <f t="shared" si="306"/>
        <v>Over</v>
      </c>
      <c r="G4872" s="26">
        <f t="shared" si="307"/>
        <v>10</v>
      </c>
    </row>
    <row r="4873" spans="1:7" ht="15" x14ac:dyDescent="0.25">
      <c r="A4873" s="1">
        <v>44387</v>
      </c>
      <c r="B4873" s="2">
        <v>0.44162037037037033</v>
      </c>
      <c r="C4873">
        <v>17</v>
      </c>
      <c r="D4873" s="24">
        <f t="shared" si="305"/>
        <v>17</v>
      </c>
      <c r="E4873" s="26" t="str">
        <f t="shared" si="308"/>
        <v>Under</v>
      </c>
      <c r="F4873" s="26" t="str">
        <f t="shared" si="306"/>
        <v>Under</v>
      </c>
      <c r="G4873" s="26">
        <f t="shared" si="307"/>
        <v>10</v>
      </c>
    </row>
    <row r="4874" spans="1:7" ht="15" x14ac:dyDescent="0.25">
      <c r="A4874" s="1">
        <v>44387</v>
      </c>
      <c r="B4874" s="2">
        <v>0.44385416666666666</v>
      </c>
      <c r="C4874">
        <v>12</v>
      </c>
      <c r="D4874" s="24">
        <f t="shared" si="305"/>
        <v>12</v>
      </c>
      <c r="E4874" s="26" t="str">
        <f t="shared" si="308"/>
        <v>Under</v>
      </c>
      <c r="F4874" s="26" t="str">
        <f t="shared" si="306"/>
        <v>Under</v>
      </c>
      <c r="G4874" s="26">
        <f t="shared" si="307"/>
        <v>10</v>
      </c>
    </row>
    <row r="4875" spans="1:7" ht="15" x14ac:dyDescent="0.25">
      <c r="A4875" s="1">
        <v>44387</v>
      </c>
      <c r="B4875" s="2">
        <v>0.44402777777777774</v>
      </c>
      <c r="C4875">
        <v>16</v>
      </c>
      <c r="D4875" s="24">
        <f t="shared" si="305"/>
        <v>16</v>
      </c>
      <c r="E4875" s="26" t="str">
        <f t="shared" si="308"/>
        <v>Under</v>
      </c>
      <c r="F4875" s="26" t="str">
        <f t="shared" si="306"/>
        <v>Under</v>
      </c>
      <c r="G4875" s="26">
        <f t="shared" si="307"/>
        <v>10</v>
      </c>
    </row>
    <row r="4876" spans="1:7" ht="15" x14ac:dyDescent="0.25">
      <c r="A4876" s="1">
        <v>44387</v>
      </c>
      <c r="B4876" s="2">
        <v>0.44445601851851851</v>
      </c>
      <c r="C4876">
        <v>13</v>
      </c>
      <c r="D4876" s="24">
        <f t="shared" si="305"/>
        <v>13</v>
      </c>
      <c r="E4876" s="26" t="str">
        <f t="shared" si="308"/>
        <v>Under</v>
      </c>
      <c r="F4876" s="26" t="str">
        <f t="shared" si="306"/>
        <v>Under</v>
      </c>
      <c r="G4876" s="26">
        <f t="shared" si="307"/>
        <v>10</v>
      </c>
    </row>
    <row r="4877" spans="1:7" ht="15" x14ac:dyDescent="0.25">
      <c r="A4877" s="1">
        <v>44387</v>
      </c>
      <c r="B4877" s="2">
        <v>0.44472222222222224</v>
      </c>
      <c r="C4877">
        <v>21</v>
      </c>
      <c r="D4877" s="24">
        <f t="shared" si="305"/>
        <v>21</v>
      </c>
      <c r="E4877" s="26" t="str">
        <f t="shared" si="308"/>
        <v>Under</v>
      </c>
      <c r="F4877" s="26" t="str">
        <f t="shared" si="306"/>
        <v>Over</v>
      </c>
      <c r="G4877" s="26">
        <f t="shared" si="307"/>
        <v>10</v>
      </c>
    </row>
    <row r="4878" spans="1:7" ht="15" x14ac:dyDescent="0.25">
      <c r="A4878" s="1">
        <v>44387</v>
      </c>
      <c r="B4878" s="2">
        <v>0.44487268518518519</v>
      </c>
      <c r="C4878">
        <v>10</v>
      </c>
      <c r="D4878" s="24">
        <f t="shared" si="305"/>
        <v>10</v>
      </c>
      <c r="E4878" s="26" t="str">
        <f t="shared" si="308"/>
        <v>Under</v>
      </c>
      <c r="F4878" s="26" t="str">
        <f t="shared" si="306"/>
        <v>Under</v>
      </c>
      <c r="G4878" s="26">
        <f t="shared" si="307"/>
        <v>10</v>
      </c>
    </row>
    <row r="4879" spans="1:7" ht="15" x14ac:dyDescent="0.25">
      <c r="A4879" s="1">
        <v>44387</v>
      </c>
      <c r="B4879" s="2">
        <v>0.44678240740740738</v>
      </c>
      <c r="C4879">
        <v>15</v>
      </c>
      <c r="D4879" s="24">
        <f t="shared" si="305"/>
        <v>15</v>
      </c>
      <c r="E4879" s="26" t="str">
        <f t="shared" si="308"/>
        <v>Under</v>
      </c>
      <c r="F4879" s="26" t="str">
        <f t="shared" si="306"/>
        <v>Under</v>
      </c>
      <c r="G4879" s="26">
        <f t="shared" si="307"/>
        <v>10</v>
      </c>
    </row>
    <row r="4880" spans="1:7" ht="15" x14ac:dyDescent="0.25">
      <c r="A4880" s="1">
        <v>44387</v>
      </c>
      <c r="B4880" s="2">
        <v>0.44684027777777779</v>
      </c>
      <c r="C4880">
        <v>16</v>
      </c>
      <c r="D4880" s="24">
        <f t="shared" si="305"/>
        <v>16</v>
      </c>
      <c r="E4880" s="26" t="str">
        <f t="shared" si="308"/>
        <v>Under</v>
      </c>
      <c r="F4880" s="26" t="str">
        <f t="shared" si="306"/>
        <v>Under</v>
      </c>
      <c r="G4880" s="26">
        <f t="shared" si="307"/>
        <v>10</v>
      </c>
    </row>
    <row r="4881" spans="1:7" ht="15" x14ac:dyDescent="0.25">
      <c r="A4881" s="1">
        <v>44387</v>
      </c>
      <c r="B4881" s="2">
        <v>0.44775462962962959</v>
      </c>
      <c r="C4881">
        <v>11</v>
      </c>
      <c r="D4881" s="24">
        <f t="shared" si="305"/>
        <v>11</v>
      </c>
      <c r="E4881" s="26" t="str">
        <f t="shared" si="308"/>
        <v>Under</v>
      </c>
      <c r="F4881" s="26" t="str">
        <f t="shared" si="306"/>
        <v>Under</v>
      </c>
      <c r="G4881" s="26">
        <f t="shared" si="307"/>
        <v>10</v>
      </c>
    </row>
    <row r="4882" spans="1:7" ht="15" x14ac:dyDescent="0.25">
      <c r="A4882" s="1">
        <v>44387</v>
      </c>
      <c r="B4882" s="2">
        <v>0.44844907407407408</v>
      </c>
      <c r="C4882">
        <v>14</v>
      </c>
      <c r="D4882" s="24">
        <f t="shared" si="305"/>
        <v>14</v>
      </c>
      <c r="E4882" s="26" t="str">
        <f t="shared" si="308"/>
        <v>Under</v>
      </c>
      <c r="F4882" s="26" t="str">
        <f t="shared" si="306"/>
        <v>Under</v>
      </c>
      <c r="G4882" s="26">
        <f t="shared" si="307"/>
        <v>10</v>
      </c>
    </row>
    <row r="4883" spans="1:7" ht="15" x14ac:dyDescent="0.25">
      <c r="A4883" s="1">
        <v>44387</v>
      </c>
      <c r="B4883" s="2">
        <v>0.44947916666666665</v>
      </c>
      <c r="C4883">
        <v>16</v>
      </c>
      <c r="D4883" s="24">
        <f t="shared" si="305"/>
        <v>16</v>
      </c>
      <c r="E4883" s="26" t="str">
        <f t="shared" si="308"/>
        <v>Under</v>
      </c>
      <c r="F4883" s="26" t="str">
        <f t="shared" si="306"/>
        <v>Under</v>
      </c>
      <c r="G4883" s="26">
        <f t="shared" si="307"/>
        <v>10</v>
      </c>
    </row>
    <row r="4884" spans="1:7" ht="15" x14ac:dyDescent="0.25">
      <c r="A4884" s="1">
        <v>44387</v>
      </c>
      <c r="B4884" s="2">
        <v>0.45017361111111115</v>
      </c>
      <c r="C4884">
        <v>14</v>
      </c>
      <c r="D4884" s="24">
        <f t="shared" si="305"/>
        <v>14</v>
      </c>
      <c r="E4884" s="26" t="str">
        <f t="shared" si="308"/>
        <v>Under</v>
      </c>
      <c r="F4884" s="26" t="str">
        <f t="shared" si="306"/>
        <v>Under</v>
      </c>
      <c r="G4884" s="26">
        <f t="shared" si="307"/>
        <v>10</v>
      </c>
    </row>
    <row r="4885" spans="1:7" ht="15" x14ac:dyDescent="0.25">
      <c r="A4885" s="1">
        <v>44387</v>
      </c>
      <c r="B4885" s="2">
        <v>0.45023148148148145</v>
      </c>
      <c r="C4885">
        <v>12</v>
      </c>
      <c r="D4885" s="24">
        <f t="shared" si="305"/>
        <v>12</v>
      </c>
      <c r="E4885" s="26" t="str">
        <f t="shared" si="308"/>
        <v>Under</v>
      </c>
      <c r="F4885" s="26" t="str">
        <f t="shared" si="306"/>
        <v>Under</v>
      </c>
      <c r="G4885" s="26">
        <f t="shared" si="307"/>
        <v>10</v>
      </c>
    </row>
    <row r="4886" spans="1:7" ht="15" x14ac:dyDescent="0.25">
      <c r="A4886" s="1">
        <v>44387</v>
      </c>
      <c r="B4886" s="2">
        <v>0.45114583333333336</v>
      </c>
      <c r="C4886">
        <v>18</v>
      </c>
      <c r="D4886" s="24">
        <f t="shared" si="305"/>
        <v>18</v>
      </c>
      <c r="E4886" s="26" t="str">
        <f t="shared" si="308"/>
        <v>Under</v>
      </c>
      <c r="F4886" s="26" t="str">
        <f t="shared" si="306"/>
        <v>Under</v>
      </c>
      <c r="G4886" s="26">
        <f t="shared" si="307"/>
        <v>10</v>
      </c>
    </row>
    <row r="4887" spans="1:7" ht="15" x14ac:dyDescent="0.25">
      <c r="A4887" s="1">
        <v>44387</v>
      </c>
      <c r="B4887" s="2">
        <v>0.45339120370370373</v>
      </c>
      <c r="C4887">
        <v>21</v>
      </c>
      <c r="D4887" s="24">
        <f t="shared" ref="D4887:D4950" si="309">IF(C4887="","",IF($B$9="mph",C4887,ROUND(C4887*0.6214,0)))</f>
        <v>21</v>
      </c>
      <c r="E4887" s="26" t="str">
        <f t="shared" si="308"/>
        <v>Under</v>
      </c>
      <c r="F4887" s="26" t="str">
        <f t="shared" ref="F4887:F4950" si="310">IF(D4887="","",IF(D4887&gt;$B$10,"Over","Under"))</f>
        <v>Over</v>
      </c>
      <c r="G4887" s="26">
        <f t="shared" ref="G4887:G4950" si="311">HOUR(B4887)</f>
        <v>10</v>
      </c>
    </row>
    <row r="4888" spans="1:7" ht="15" x14ac:dyDescent="0.25">
      <c r="A4888" s="1">
        <v>44387</v>
      </c>
      <c r="B4888" s="2">
        <v>0.45358796296296294</v>
      </c>
      <c r="C4888">
        <v>17</v>
      </c>
      <c r="D4888" s="24">
        <f t="shared" si="309"/>
        <v>17</v>
      </c>
      <c r="E4888" s="26" t="str">
        <f t="shared" ref="E4888:E4951" si="312">IF(D4888="","",IF(D4888&gt;$B$11,"Over","Under"))</f>
        <v>Under</v>
      </c>
      <c r="F4888" s="26" t="str">
        <f t="shared" si="310"/>
        <v>Under</v>
      </c>
      <c r="G4888" s="26">
        <f t="shared" si="311"/>
        <v>10</v>
      </c>
    </row>
    <row r="4889" spans="1:7" ht="15" x14ac:dyDescent="0.25">
      <c r="A4889" s="1">
        <v>44387</v>
      </c>
      <c r="B4889" s="2">
        <v>0.4576736111111111</v>
      </c>
      <c r="C4889">
        <v>16</v>
      </c>
      <c r="D4889" s="24">
        <f t="shared" si="309"/>
        <v>16</v>
      </c>
      <c r="E4889" s="26" t="str">
        <f t="shared" si="312"/>
        <v>Under</v>
      </c>
      <c r="F4889" s="26" t="str">
        <f t="shared" si="310"/>
        <v>Under</v>
      </c>
      <c r="G4889" s="26">
        <f t="shared" si="311"/>
        <v>10</v>
      </c>
    </row>
    <row r="4890" spans="1:7" ht="15" x14ac:dyDescent="0.25">
      <c r="A4890" s="1">
        <v>44387</v>
      </c>
      <c r="B4890" s="2">
        <v>0.4601851851851852</v>
      </c>
      <c r="C4890">
        <v>14</v>
      </c>
      <c r="D4890" s="24">
        <f t="shared" si="309"/>
        <v>14</v>
      </c>
      <c r="E4890" s="26" t="str">
        <f t="shared" si="312"/>
        <v>Under</v>
      </c>
      <c r="F4890" s="26" t="str">
        <f t="shared" si="310"/>
        <v>Under</v>
      </c>
      <c r="G4890" s="26">
        <f t="shared" si="311"/>
        <v>11</v>
      </c>
    </row>
    <row r="4891" spans="1:7" ht="15" x14ac:dyDescent="0.25">
      <c r="A4891" s="1">
        <v>44387</v>
      </c>
      <c r="B4891" s="2">
        <v>0.4602430555555555</v>
      </c>
      <c r="C4891">
        <v>15</v>
      </c>
      <c r="D4891" s="24">
        <f t="shared" si="309"/>
        <v>15</v>
      </c>
      <c r="E4891" s="26" t="str">
        <f t="shared" si="312"/>
        <v>Under</v>
      </c>
      <c r="F4891" s="26" t="str">
        <f t="shared" si="310"/>
        <v>Under</v>
      </c>
      <c r="G4891" s="26">
        <f t="shared" si="311"/>
        <v>11</v>
      </c>
    </row>
    <row r="4892" spans="1:7" ht="15" x14ac:dyDescent="0.25">
      <c r="A4892" s="1">
        <v>44387</v>
      </c>
      <c r="B4892" s="2">
        <v>0.46111111111111108</v>
      </c>
      <c r="C4892">
        <v>13</v>
      </c>
      <c r="D4892" s="24">
        <f t="shared" si="309"/>
        <v>13</v>
      </c>
      <c r="E4892" s="26" t="str">
        <f t="shared" si="312"/>
        <v>Under</v>
      </c>
      <c r="F4892" s="26" t="str">
        <f t="shared" si="310"/>
        <v>Under</v>
      </c>
      <c r="G4892" s="26">
        <f t="shared" si="311"/>
        <v>11</v>
      </c>
    </row>
    <row r="4893" spans="1:7" ht="15" x14ac:dyDescent="0.25">
      <c r="A4893" s="1">
        <v>44387</v>
      </c>
      <c r="B4893" s="2">
        <v>0.46192129629629625</v>
      </c>
      <c r="C4893">
        <v>13</v>
      </c>
      <c r="D4893" s="24">
        <f t="shared" si="309"/>
        <v>13</v>
      </c>
      <c r="E4893" s="26" t="str">
        <f t="shared" si="312"/>
        <v>Under</v>
      </c>
      <c r="F4893" s="26" t="str">
        <f t="shared" si="310"/>
        <v>Under</v>
      </c>
      <c r="G4893" s="26">
        <f t="shared" si="311"/>
        <v>11</v>
      </c>
    </row>
    <row r="4894" spans="1:7" ht="15" x14ac:dyDescent="0.25">
      <c r="A4894" s="1">
        <v>44387</v>
      </c>
      <c r="B4894" s="2">
        <v>0.46221064814814811</v>
      </c>
      <c r="C4894">
        <v>10</v>
      </c>
      <c r="D4894" s="24">
        <f t="shared" si="309"/>
        <v>10</v>
      </c>
      <c r="E4894" s="26" t="str">
        <f t="shared" si="312"/>
        <v>Under</v>
      </c>
      <c r="F4894" s="26" t="str">
        <f t="shared" si="310"/>
        <v>Under</v>
      </c>
      <c r="G4894" s="26">
        <f t="shared" si="311"/>
        <v>11</v>
      </c>
    </row>
    <row r="4895" spans="1:7" ht="15" x14ac:dyDescent="0.25">
      <c r="A4895" s="1">
        <v>44387</v>
      </c>
      <c r="B4895" s="2">
        <v>0.46355324074074072</v>
      </c>
      <c r="C4895">
        <v>10</v>
      </c>
      <c r="D4895" s="24">
        <f t="shared" si="309"/>
        <v>10</v>
      </c>
      <c r="E4895" s="26" t="str">
        <f t="shared" si="312"/>
        <v>Under</v>
      </c>
      <c r="F4895" s="26" t="str">
        <f t="shared" si="310"/>
        <v>Under</v>
      </c>
      <c r="G4895" s="26">
        <f t="shared" si="311"/>
        <v>11</v>
      </c>
    </row>
    <row r="4896" spans="1:7" ht="15" x14ac:dyDescent="0.25">
      <c r="A4896" s="1">
        <v>44387</v>
      </c>
      <c r="B4896" s="2">
        <v>0.46361111111111114</v>
      </c>
      <c r="C4896">
        <v>23</v>
      </c>
      <c r="D4896" s="24">
        <f t="shared" si="309"/>
        <v>23</v>
      </c>
      <c r="E4896" s="26" t="str">
        <f t="shared" si="312"/>
        <v>Under</v>
      </c>
      <c r="F4896" s="26" t="str">
        <f t="shared" si="310"/>
        <v>Over</v>
      </c>
      <c r="G4896" s="26">
        <f t="shared" si="311"/>
        <v>11</v>
      </c>
    </row>
    <row r="4897" spans="1:7" ht="15" x14ac:dyDescent="0.25">
      <c r="A4897" s="1">
        <v>44387</v>
      </c>
      <c r="B4897" s="2">
        <v>0.46362268518518518</v>
      </c>
      <c r="C4897">
        <v>17</v>
      </c>
      <c r="D4897" s="24">
        <f t="shared" si="309"/>
        <v>17</v>
      </c>
      <c r="E4897" s="26" t="str">
        <f t="shared" si="312"/>
        <v>Under</v>
      </c>
      <c r="F4897" s="26" t="str">
        <f t="shared" si="310"/>
        <v>Under</v>
      </c>
      <c r="G4897" s="26">
        <f t="shared" si="311"/>
        <v>11</v>
      </c>
    </row>
    <row r="4898" spans="1:7" ht="15" x14ac:dyDescent="0.25">
      <c r="A4898" s="1">
        <v>44387</v>
      </c>
      <c r="B4898" s="2">
        <v>0.4640393518518518</v>
      </c>
      <c r="C4898">
        <v>10</v>
      </c>
      <c r="D4898" s="24">
        <f t="shared" si="309"/>
        <v>10</v>
      </c>
      <c r="E4898" s="26" t="str">
        <f t="shared" si="312"/>
        <v>Under</v>
      </c>
      <c r="F4898" s="26" t="str">
        <f t="shared" si="310"/>
        <v>Under</v>
      </c>
      <c r="G4898" s="26">
        <f t="shared" si="311"/>
        <v>11</v>
      </c>
    </row>
    <row r="4899" spans="1:7" ht="15" x14ac:dyDescent="0.25">
      <c r="A4899" s="1">
        <v>44387</v>
      </c>
      <c r="B4899" s="2">
        <v>0.46438657407407408</v>
      </c>
      <c r="C4899">
        <v>10</v>
      </c>
      <c r="D4899" s="24">
        <f t="shared" si="309"/>
        <v>10</v>
      </c>
      <c r="E4899" s="26" t="str">
        <f t="shared" si="312"/>
        <v>Under</v>
      </c>
      <c r="F4899" s="26" t="str">
        <f t="shared" si="310"/>
        <v>Under</v>
      </c>
      <c r="G4899" s="26">
        <f t="shared" si="311"/>
        <v>11</v>
      </c>
    </row>
    <row r="4900" spans="1:7" ht="15" x14ac:dyDescent="0.25">
      <c r="A4900" s="1">
        <v>44387</v>
      </c>
      <c r="B4900" s="2">
        <v>0.46439814814814812</v>
      </c>
      <c r="C4900">
        <v>10</v>
      </c>
      <c r="D4900" s="24">
        <f t="shared" si="309"/>
        <v>10</v>
      </c>
      <c r="E4900" s="26" t="str">
        <f t="shared" si="312"/>
        <v>Under</v>
      </c>
      <c r="F4900" s="26" t="str">
        <f t="shared" si="310"/>
        <v>Under</v>
      </c>
      <c r="G4900" s="26">
        <f t="shared" si="311"/>
        <v>11</v>
      </c>
    </row>
    <row r="4901" spans="1:7" ht="15" x14ac:dyDescent="0.25">
      <c r="A4901" s="1">
        <v>44387</v>
      </c>
      <c r="B4901" s="2">
        <v>0.46640046296296295</v>
      </c>
      <c r="C4901">
        <v>12</v>
      </c>
      <c r="D4901" s="24">
        <f t="shared" si="309"/>
        <v>12</v>
      </c>
      <c r="E4901" s="26" t="str">
        <f t="shared" si="312"/>
        <v>Under</v>
      </c>
      <c r="F4901" s="26" t="str">
        <f t="shared" si="310"/>
        <v>Under</v>
      </c>
      <c r="G4901" s="26">
        <f t="shared" si="311"/>
        <v>11</v>
      </c>
    </row>
    <row r="4902" spans="1:7" ht="15" x14ac:dyDescent="0.25">
      <c r="A4902" s="1">
        <v>44387</v>
      </c>
      <c r="B4902" s="2">
        <v>0.46737268518518515</v>
      </c>
      <c r="C4902">
        <v>20</v>
      </c>
      <c r="D4902" s="24">
        <f t="shared" si="309"/>
        <v>20</v>
      </c>
      <c r="E4902" s="26" t="str">
        <f t="shared" si="312"/>
        <v>Under</v>
      </c>
      <c r="F4902" s="26" t="str">
        <f t="shared" si="310"/>
        <v>Under</v>
      </c>
      <c r="G4902" s="26">
        <f t="shared" si="311"/>
        <v>11</v>
      </c>
    </row>
    <row r="4903" spans="1:7" ht="15" x14ac:dyDescent="0.25">
      <c r="A4903" s="1">
        <v>44387</v>
      </c>
      <c r="B4903" s="2">
        <v>0.46748842592592593</v>
      </c>
      <c r="C4903">
        <v>12</v>
      </c>
      <c r="D4903" s="24">
        <f t="shared" si="309"/>
        <v>12</v>
      </c>
      <c r="E4903" s="26" t="str">
        <f t="shared" si="312"/>
        <v>Under</v>
      </c>
      <c r="F4903" s="26" t="str">
        <f t="shared" si="310"/>
        <v>Under</v>
      </c>
      <c r="G4903" s="26">
        <f t="shared" si="311"/>
        <v>11</v>
      </c>
    </row>
    <row r="4904" spans="1:7" ht="15" x14ac:dyDescent="0.25">
      <c r="A4904" s="1">
        <v>44387</v>
      </c>
      <c r="B4904" s="2">
        <v>0.46802083333333333</v>
      </c>
      <c r="C4904">
        <v>12</v>
      </c>
      <c r="D4904" s="24">
        <f t="shared" si="309"/>
        <v>12</v>
      </c>
      <c r="E4904" s="26" t="str">
        <f t="shared" si="312"/>
        <v>Under</v>
      </c>
      <c r="F4904" s="26" t="str">
        <f t="shared" si="310"/>
        <v>Under</v>
      </c>
      <c r="G4904" s="26">
        <f t="shared" si="311"/>
        <v>11</v>
      </c>
    </row>
    <row r="4905" spans="1:7" ht="15" x14ac:dyDescent="0.25">
      <c r="A4905" s="1">
        <v>44387</v>
      </c>
      <c r="B4905" s="2">
        <v>0.46804398148148146</v>
      </c>
      <c r="C4905">
        <v>13</v>
      </c>
      <c r="D4905" s="24">
        <f t="shared" si="309"/>
        <v>13</v>
      </c>
      <c r="E4905" s="26" t="str">
        <f t="shared" si="312"/>
        <v>Under</v>
      </c>
      <c r="F4905" s="26" t="str">
        <f t="shared" si="310"/>
        <v>Under</v>
      </c>
      <c r="G4905" s="26">
        <f t="shared" si="311"/>
        <v>11</v>
      </c>
    </row>
    <row r="4906" spans="1:7" ht="15" x14ac:dyDescent="0.25">
      <c r="A4906" s="1">
        <v>44387</v>
      </c>
      <c r="B4906" s="2">
        <v>0.46812499999999996</v>
      </c>
      <c r="C4906">
        <v>14</v>
      </c>
      <c r="D4906" s="24">
        <f t="shared" si="309"/>
        <v>14</v>
      </c>
      <c r="E4906" s="26" t="str">
        <f t="shared" si="312"/>
        <v>Under</v>
      </c>
      <c r="F4906" s="26" t="str">
        <f t="shared" si="310"/>
        <v>Under</v>
      </c>
      <c r="G4906" s="26">
        <f t="shared" si="311"/>
        <v>11</v>
      </c>
    </row>
    <row r="4907" spans="1:7" ht="15" x14ac:dyDescent="0.25">
      <c r="A4907" s="1">
        <v>44387</v>
      </c>
      <c r="B4907" s="2">
        <v>0.46815972222222224</v>
      </c>
      <c r="C4907">
        <v>14</v>
      </c>
      <c r="D4907" s="24">
        <f t="shared" si="309"/>
        <v>14</v>
      </c>
      <c r="E4907" s="26" t="str">
        <f t="shared" si="312"/>
        <v>Under</v>
      </c>
      <c r="F4907" s="26" t="str">
        <f t="shared" si="310"/>
        <v>Under</v>
      </c>
      <c r="G4907" s="26">
        <f t="shared" si="311"/>
        <v>11</v>
      </c>
    </row>
    <row r="4908" spans="1:7" ht="15" x14ac:dyDescent="0.25">
      <c r="A4908" s="1">
        <v>44387</v>
      </c>
      <c r="B4908" s="2">
        <v>0.46880787037037036</v>
      </c>
      <c r="C4908">
        <v>18</v>
      </c>
      <c r="D4908" s="24">
        <f t="shared" si="309"/>
        <v>18</v>
      </c>
      <c r="E4908" s="26" t="str">
        <f t="shared" si="312"/>
        <v>Under</v>
      </c>
      <c r="F4908" s="26" t="str">
        <f t="shared" si="310"/>
        <v>Under</v>
      </c>
      <c r="G4908" s="26">
        <f t="shared" si="311"/>
        <v>11</v>
      </c>
    </row>
    <row r="4909" spans="1:7" ht="15" x14ac:dyDescent="0.25">
      <c r="A4909" s="1">
        <v>44387</v>
      </c>
      <c r="B4909" s="2">
        <v>0.47028935185185183</v>
      </c>
      <c r="C4909">
        <v>18</v>
      </c>
      <c r="D4909" s="24">
        <f t="shared" si="309"/>
        <v>18</v>
      </c>
      <c r="E4909" s="26" t="str">
        <f t="shared" si="312"/>
        <v>Under</v>
      </c>
      <c r="F4909" s="26" t="str">
        <f t="shared" si="310"/>
        <v>Under</v>
      </c>
      <c r="G4909" s="26">
        <f t="shared" si="311"/>
        <v>11</v>
      </c>
    </row>
    <row r="4910" spans="1:7" ht="15" x14ac:dyDescent="0.25">
      <c r="A4910" s="1">
        <v>44387</v>
      </c>
      <c r="B4910" s="2">
        <v>0.47119212962962959</v>
      </c>
      <c r="C4910">
        <v>12</v>
      </c>
      <c r="D4910" s="24">
        <f t="shared" si="309"/>
        <v>12</v>
      </c>
      <c r="E4910" s="26" t="str">
        <f t="shared" si="312"/>
        <v>Under</v>
      </c>
      <c r="F4910" s="26" t="str">
        <f t="shared" si="310"/>
        <v>Under</v>
      </c>
      <c r="G4910" s="26">
        <f t="shared" si="311"/>
        <v>11</v>
      </c>
    </row>
    <row r="4911" spans="1:7" ht="15" x14ac:dyDescent="0.25">
      <c r="A4911" s="1">
        <v>44387</v>
      </c>
      <c r="B4911" s="2">
        <v>0.47121527777777777</v>
      </c>
      <c r="C4911">
        <v>20</v>
      </c>
      <c r="D4911" s="24">
        <f t="shared" si="309"/>
        <v>20</v>
      </c>
      <c r="E4911" s="26" t="str">
        <f t="shared" si="312"/>
        <v>Under</v>
      </c>
      <c r="F4911" s="26" t="str">
        <f t="shared" si="310"/>
        <v>Under</v>
      </c>
      <c r="G4911" s="26">
        <f t="shared" si="311"/>
        <v>11</v>
      </c>
    </row>
    <row r="4912" spans="1:7" ht="15" x14ac:dyDescent="0.25">
      <c r="A4912" s="1">
        <v>44387</v>
      </c>
      <c r="B4912" s="2">
        <v>0.47134259259259265</v>
      </c>
      <c r="C4912">
        <v>16</v>
      </c>
      <c r="D4912" s="24">
        <f t="shared" si="309"/>
        <v>16</v>
      </c>
      <c r="E4912" s="26" t="str">
        <f t="shared" si="312"/>
        <v>Under</v>
      </c>
      <c r="F4912" s="26" t="str">
        <f t="shared" si="310"/>
        <v>Under</v>
      </c>
      <c r="G4912" s="26">
        <f t="shared" si="311"/>
        <v>11</v>
      </c>
    </row>
    <row r="4913" spans="1:7" ht="15" x14ac:dyDescent="0.25">
      <c r="A4913" s="1">
        <v>44387</v>
      </c>
      <c r="B4913" s="2">
        <v>0.47278935185185184</v>
      </c>
      <c r="C4913">
        <v>12</v>
      </c>
      <c r="D4913" s="24">
        <f t="shared" si="309"/>
        <v>12</v>
      </c>
      <c r="E4913" s="26" t="str">
        <f t="shared" si="312"/>
        <v>Under</v>
      </c>
      <c r="F4913" s="26" t="str">
        <f t="shared" si="310"/>
        <v>Under</v>
      </c>
      <c r="G4913" s="26">
        <f t="shared" si="311"/>
        <v>11</v>
      </c>
    </row>
    <row r="4914" spans="1:7" ht="15" x14ac:dyDescent="0.25">
      <c r="A4914" s="1">
        <v>44387</v>
      </c>
      <c r="B4914" s="2">
        <v>0.47300925925925924</v>
      </c>
      <c r="C4914">
        <v>13</v>
      </c>
      <c r="D4914" s="24">
        <f t="shared" si="309"/>
        <v>13</v>
      </c>
      <c r="E4914" s="26" t="str">
        <f t="shared" si="312"/>
        <v>Under</v>
      </c>
      <c r="F4914" s="26" t="str">
        <f t="shared" si="310"/>
        <v>Under</v>
      </c>
      <c r="G4914" s="26">
        <f t="shared" si="311"/>
        <v>11</v>
      </c>
    </row>
    <row r="4915" spans="1:7" ht="15" x14ac:dyDescent="0.25">
      <c r="A4915" s="1">
        <v>44387</v>
      </c>
      <c r="B4915" s="2">
        <v>0.47303240740740743</v>
      </c>
      <c r="C4915">
        <v>16</v>
      </c>
      <c r="D4915" s="24">
        <f t="shared" si="309"/>
        <v>16</v>
      </c>
      <c r="E4915" s="26" t="str">
        <f t="shared" si="312"/>
        <v>Under</v>
      </c>
      <c r="F4915" s="26" t="str">
        <f t="shared" si="310"/>
        <v>Under</v>
      </c>
      <c r="G4915" s="26">
        <f t="shared" si="311"/>
        <v>11</v>
      </c>
    </row>
    <row r="4916" spans="1:7" ht="15" x14ac:dyDescent="0.25">
      <c r="A4916" s="1">
        <v>44387</v>
      </c>
      <c r="B4916" s="2">
        <v>0.47326388888888887</v>
      </c>
      <c r="C4916">
        <v>11</v>
      </c>
      <c r="D4916" s="24">
        <f t="shared" si="309"/>
        <v>11</v>
      </c>
      <c r="E4916" s="26" t="str">
        <f t="shared" si="312"/>
        <v>Under</v>
      </c>
      <c r="F4916" s="26" t="str">
        <f t="shared" si="310"/>
        <v>Under</v>
      </c>
      <c r="G4916" s="26">
        <f t="shared" si="311"/>
        <v>11</v>
      </c>
    </row>
    <row r="4917" spans="1:7" ht="15" x14ac:dyDescent="0.25">
      <c r="A4917" s="1">
        <v>44387</v>
      </c>
      <c r="B4917" s="2">
        <v>0.4734606481481482</v>
      </c>
      <c r="C4917">
        <v>15</v>
      </c>
      <c r="D4917" s="24">
        <f t="shared" si="309"/>
        <v>15</v>
      </c>
      <c r="E4917" s="26" t="str">
        <f t="shared" si="312"/>
        <v>Under</v>
      </c>
      <c r="F4917" s="26" t="str">
        <f t="shared" si="310"/>
        <v>Under</v>
      </c>
      <c r="G4917" s="26">
        <f t="shared" si="311"/>
        <v>11</v>
      </c>
    </row>
    <row r="4918" spans="1:7" ht="15" x14ac:dyDescent="0.25">
      <c r="A4918" s="1">
        <v>44387</v>
      </c>
      <c r="B4918" s="2">
        <v>0.47414351851851855</v>
      </c>
      <c r="C4918">
        <v>29</v>
      </c>
      <c r="D4918" s="24">
        <f t="shared" si="309"/>
        <v>29</v>
      </c>
      <c r="E4918" s="26" t="str">
        <f t="shared" si="312"/>
        <v>Over</v>
      </c>
      <c r="F4918" s="26" t="str">
        <f t="shared" si="310"/>
        <v>Over</v>
      </c>
      <c r="G4918" s="26">
        <f t="shared" si="311"/>
        <v>11</v>
      </c>
    </row>
    <row r="4919" spans="1:7" ht="15" x14ac:dyDescent="0.25">
      <c r="A4919" s="1">
        <v>44387</v>
      </c>
      <c r="B4919" s="2">
        <v>0.47518518518518515</v>
      </c>
      <c r="C4919">
        <v>24</v>
      </c>
      <c r="D4919" s="24">
        <f t="shared" si="309"/>
        <v>24</v>
      </c>
      <c r="E4919" s="26" t="str">
        <f t="shared" si="312"/>
        <v>Under</v>
      </c>
      <c r="F4919" s="26" t="str">
        <f t="shared" si="310"/>
        <v>Over</v>
      </c>
      <c r="G4919" s="26">
        <f t="shared" si="311"/>
        <v>11</v>
      </c>
    </row>
    <row r="4920" spans="1:7" ht="15" x14ac:dyDescent="0.25">
      <c r="A4920" s="1">
        <v>44387</v>
      </c>
      <c r="B4920" s="2">
        <v>0.47688657407407403</v>
      </c>
      <c r="C4920">
        <v>14</v>
      </c>
      <c r="D4920" s="24">
        <f t="shared" si="309"/>
        <v>14</v>
      </c>
      <c r="E4920" s="26" t="str">
        <f t="shared" si="312"/>
        <v>Under</v>
      </c>
      <c r="F4920" s="26" t="str">
        <f t="shared" si="310"/>
        <v>Under</v>
      </c>
      <c r="G4920" s="26">
        <f t="shared" si="311"/>
        <v>11</v>
      </c>
    </row>
    <row r="4921" spans="1:7" ht="15" x14ac:dyDescent="0.25">
      <c r="A4921" s="1">
        <v>44387</v>
      </c>
      <c r="B4921" s="2">
        <v>0.47888888888888892</v>
      </c>
      <c r="C4921">
        <v>14</v>
      </c>
      <c r="D4921" s="24">
        <f t="shared" si="309"/>
        <v>14</v>
      </c>
      <c r="E4921" s="26" t="str">
        <f t="shared" si="312"/>
        <v>Under</v>
      </c>
      <c r="F4921" s="26" t="str">
        <f t="shared" si="310"/>
        <v>Under</v>
      </c>
      <c r="G4921" s="26">
        <f t="shared" si="311"/>
        <v>11</v>
      </c>
    </row>
    <row r="4922" spans="1:7" ht="15" x14ac:dyDescent="0.25">
      <c r="A4922" s="1">
        <v>44387</v>
      </c>
      <c r="B4922" s="2">
        <v>0.47957175925925927</v>
      </c>
      <c r="C4922">
        <v>15</v>
      </c>
      <c r="D4922" s="24">
        <f t="shared" si="309"/>
        <v>15</v>
      </c>
      <c r="E4922" s="26" t="str">
        <f t="shared" si="312"/>
        <v>Under</v>
      </c>
      <c r="F4922" s="26" t="str">
        <f t="shared" si="310"/>
        <v>Under</v>
      </c>
      <c r="G4922" s="26">
        <f t="shared" si="311"/>
        <v>11</v>
      </c>
    </row>
    <row r="4923" spans="1:7" ht="15" x14ac:dyDescent="0.25">
      <c r="A4923" s="1">
        <v>44387</v>
      </c>
      <c r="B4923" s="2">
        <v>0.47967592592592595</v>
      </c>
      <c r="C4923">
        <v>11</v>
      </c>
      <c r="D4923" s="24">
        <f t="shared" si="309"/>
        <v>11</v>
      </c>
      <c r="E4923" s="26" t="str">
        <f t="shared" si="312"/>
        <v>Under</v>
      </c>
      <c r="F4923" s="26" t="str">
        <f t="shared" si="310"/>
        <v>Under</v>
      </c>
      <c r="G4923" s="26">
        <f t="shared" si="311"/>
        <v>11</v>
      </c>
    </row>
    <row r="4924" spans="1:7" ht="15" x14ac:dyDescent="0.25">
      <c r="A4924" s="1">
        <v>44387</v>
      </c>
      <c r="B4924" s="2">
        <v>0.47984953703703703</v>
      </c>
      <c r="C4924">
        <v>15</v>
      </c>
      <c r="D4924" s="24">
        <f t="shared" si="309"/>
        <v>15</v>
      </c>
      <c r="E4924" s="26" t="str">
        <f t="shared" si="312"/>
        <v>Under</v>
      </c>
      <c r="F4924" s="26" t="str">
        <f t="shared" si="310"/>
        <v>Under</v>
      </c>
      <c r="G4924" s="26">
        <f t="shared" si="311"/>
        <v>11</v>
      </c>
    </row>
    <row r="4925" spans="1:7" ht="15" x14ac:dyDescent="0.25">
      <c r="A4925" s="1">
        <v>44387</v>
      </c>
      <c r="B4925" s="2">
        <v>0.48037037037037034</v>
      </c>
      <c r="C4925">
        <v>16</v>
      </c>
      <c r="D4925" s="24">
        <f t="shared" si="309"/>
        <v>16</v>
      </c>
      <c r="E4925" s="26" t="str">
        <f t="shared" si="312"/>
        <v>Under</v>
      </c>
      <c r="F4925" s="26" t="str">
        <f t="shared" si="310"/>
        <v>Under</v>
      </c>
      <c r="G4925" s="26">
        <f t="shared" si="311"/>
        <v>11</v>
      </c>
    </row>
    <row r="4926" spans="1:7" ht="15" x14ac:dyDescent="0.25">
      <c r="A4926" s="1">
        <v>44387</v>
      </c>
      <c r="B4926" s="2">
        <v>0.48219907407407409</v>
      </c>
      <c r="C4926">
        <v>23</v>
      </c>
      <c r="D4926" s="24">
        <f t="shared" si="309"/>
        <v>23</v>
      </c>
      <c r="E4926" s="26" t="str">
        <f t="shared" si="312"/>
        <v>Under</v>
      </c>
      <c r="F4926" s="26" t="str">
        <f t="shared" si="310"/>
        <v>Over</v>
      </c>
      <c r="G4926" s="26">
        <f t="shared" si="311"/>
        <v>11</v>
      </c>
    </row>
    <row r="4927" spans="1:7" ht="15" x14ac:dyDescent="0.25">
      <c r="A4927" s="1">
        <v>44387</v>
      </c>
      <c r="B4927" s="2">
        <v>0.48236111111111107</v>
      </c>
      <c r="C4927">
        <v>14</v>
      </c>
      <c r="D4927" s="24">
        <f t="shared" si="309"/>
        <v>14</v>
      </c>
      <c r="E4927" s="26" t="str">
        <f t="shared" si="312"/>
        <v>Under</v>
      </c>
      <c r="F4927" s="26" t="str">
        <f t="shared" si="310"/>
        <v>Under</v>
      </c>
      <c r="G4927" s="26">
        <f t="shared" si="311"/>
        <v>11</v>
      </c>
    </row>
    <row r="4928" spans="1:7" ht="15" x14ac:dyDescent="0.25">
      <c r="A4928" s="1">
        <v>44387</v>
      </c>
      <c r="B4928" s="2">
        <v>0.4836805555555555</v>
      </c>
      <c r="C4928">
        <v>23</v>
      </c>
      <c r="D4928" s="24">
        <f t="shared" si="309"/>
        <v>23</v>
      </c>
      <c r="E4928" s="26" t="str">
        <f t="shared" si="312"/>
        <v>Under</v>
      </c>
      <c r="F4928" s="26" t="str">
        <f t="shared" si="310"/>
        <v>Over</v>
      </c>
      <c r="G4928" s="26">
        <f t="shared" si="311"/>
        <v>11</v>
      </c>
    </row>
    <row r="4929" spans="1:7" ht="15" x14ac:dyDescent="0.25">
      <c r="A4929" s="1">
        <v>44387</v>
      </c>
      <c r="B4929" s="2">
        <v>0.48722222222222222</v>
      </c>
      <c r="C4929">
        <v>13</v>
      </c>
      <c r="D4929" s="24">
        <f t="shared" si="309"/>
        <v>13</v>
      </c>
      <c r="E4929" s="26" t="str">
        <f t="shared" si="312"/>
        <v>Under</v>
      </c>
      <c r="F4929" s="26" t="str">
        <f t="shared" si="310"/>
        <v>Under</v>
      </c>
      <c r="G4929" s="26">
        <f t="shared" si="311"/>
        <v>11</v>
      </c>
    </row>
    <row r="4930" spans="1:7" ht="15" x14ac:dyDescent="0.25">
      <c r="A4930" s="1">
        <v>44387</v>
      </c>
      <c r="B4930" s="2">
        <v>0.48770833333333335</v>
      </c>
      <c r="C4930">
        <v>13</v>
      </c>
      <c r="D4930" s="24">
        <f t="shared" si="309"/>
        <v>13</v>
      </c>
      <c r="E4930" s="26" t="str">
        <f t="shared" si="312"/>
        <v>Under</v>
      </c>
      <c r="F4930" s="26" t="str">
        <f t="shared" si="310"/>
        <v>Under</v>
      </c>
      <c r="G4930" s="26">
        <f t="shared" si="311"/>
        <v>11</v>
      </c>
    </row>
    <row r="4931" spans="1:7" ht="15" x14ac:dyDescent="0.25">
      <c r="A4931" s="1">
        <v>44387</v>
      </c>
      <c r="B4931" s="2">
        <v>0.48780092592592594</v>
      </c>
      <c r="C4931">
        <v>30</v>
      </c>
      <c r="D4931" s="24">
        <f t="shared" si="309"/>
        <v>30</v>
      </c>
      <c r="E4931" s="26" t="str">
        <f t="shared" si="312"/>
        <v>Over</v>
      </c>
      <c r="F4931" s="26" t="str">
        <f t="shared" si="310"/>
        <v>Over</v>
      </c>
      <c r="G4931" s="26">
        <f t="shared" si="311"/>
        <v>11</v>
      </c>
    </row>
    <row r="4932" spans="1:7" ht="15" x14ac:dyDescent="0.25">
      <c r="A4932" s="1">
        <v>44387</v>
      </c>
      <c r="B4932" s="2">
        <v>0.48782407407407408</v>
      </c>
      <c r="C4932">
        <v>30</v>
      </c>
      <c r="D4932" s="24">
        <f t="shared" si="309"/>
        <v>30</v>
      </c>
      <c r="E4932" s="26" t="str">
        <f t="shared" si="312"/>
        <v>Over</v>
      </c>
      <c r="F4932" s="26" t="str">
        <f t="shared" si="310"/>
        <v>Over</v>
      </c>
      <c r="G4932" s="26">
        <f t="shared" si="311"/>
        <v>11</v>
      </c>
    </row>
    <row r="4933" spans="1:7" ht="15" x14ac:dyDescent="0.25">
      <c r="A4933" s="1">
        <v>44387</v>
      </c>
      <c r="B4933" s="2">
        <v>0.49336805555555557</v>
      </c>
      <c r="C4933">
        <v>15</v>
      </c>
      <c r="D4933" s="24">
        <f t="shared" si="309"/>
        <v>15</v>
      </c>
      <c r="E4933" s="26" t="str">
        <f t="shared" si="312"/>
        <v>Under</v>
      </c>
      <c r="F4933" s="26" t="str">
        <f t="shared" si="310"/>
        <v>Under</v>
      </c>
      <c r="G4933" s="26">
        <f t="shared" si="311"/>
        <v>11</v>
      </c>
    </row>
    <row r="4934" spans="1:7" ht="15" x14ac:dyDescent="0.25">
      <c r="A4934" s="1">
        <v>44387</v>
      </c>
      <c r="B4934" s="2">
        <v>0.49479166666666669</v>
      </c>
      <c r="C4934">
        <v>23</v>
      </c>
      <c r="D4934" s="24">
        <f t="shared" si="309"/>
        <v>23</v>
      </c>
      <c r="E4934" s="26" t="str">
        <f t="shared" si="312"/>
        <v>Under</v>
      </c>
      <c r="F4934" s="26" t="str">
        <f t="shared" si="310"/>
        <v>Over</v>
      </c>
      <c r="G4934" s="26">
        <f t="shared" si="311"/>
        <v>11</v>
      </c>
    </row>
    <row r="4935" spans="1:7" ht="15" x14ac:dyDescent="0.25">
      <c r="A4935" s="1">
        <v>44387</v>
      </c>
      <c r="B4935" s="2">
        <v>0.49564814814814812</v>
      </c>
      <c r="C4935">
        <v>13</v>
      </c>
      <c r="D4935" s="24">
        <f t="shared" si="309"/>
        <v>13</v>
      </c>
      <c r="E4935" s="26" t="str">
        <f t="shared" si="312"/>
        <v>Under</v>
      </c>
      <c r="F4935" s="26" t="str">
        <f t="shared" si="310"/>
        <v>Under</v>
      </c>
      <c r="G4935" s="26">
        <f t="shared" si="311"/>
        <v>11</v>
      </c>
    </row>
    <row r="4936" spans="1:7" ht="15" x14ac:dyDescent="0.25">
      <c r="A4936" s="1">
        <v>44387</v>
      </c>
      <c r="B4936" s="2">
        <v>0.49861111111111112</v>
      </c>
      <c r="C4936">
        <v>14</v>
      </c>
      <c r="D4936" s="24">
        <f t="shared" si="309"/>
        <v>14</v>
      </c>
      <c r="E4936" s="26" t="str">
        <f t="shared" si="312"/>
        <v>Under</v>
      </c>
      <c r="F4936" s="26" t="str">
        <f t="shared" si="310"/>
        <v>Under</v>
      </c>
      <c r="G4936" s="26">
        <f t="shared" si="311"/>
        <v>11</v>
      </c>
    </row>
    <row r="4937" spans="1:7" ht="15" x14ac:dyDescent="0.25">
      <c r="A4937" s="1">
        <v>44387</v>
      </c>
      <c r="B4937" s="2">
        <v>0.49869212962962961</v>
      </c>
      <c r="C4937">
        <v>15</v>
      </c>
      <c r="D4937" s="24">
        <f t="shared" si="309"/>
        <v>15</v>
      </c>
      <c r="E4937" s="26" t="str">
        <f t="shared" si="312"/>
        <v>Under</v>
      </c>
      <c r="F4937" s="26" t="str">
        <f t="shared" si="310"/>
        <v>Under</v>
      </c>
      <c r="G4937" s="26">
        <f t="shared" si="311"/>
        <v>11</v>
      </c>
    </row>
    <row r="4938" spans="1:7" ht="15" x14ac:dyDescent="0.25">
      <c r="A4938" s="1">
        <v>44387</v>
      </c>
      <c r="B4938" s="2">
        <v>0.49914351851851851</v>
      </c>
      <c r="C4938">
        <v>14</v>
      </c>
      <c r="D4938" s="24">
        <f t="shared" si="309"/>
        <v>14</v>
      </c>
      <c r="E4938" s="26" t="str">
        <f t="shared" si="312"/>
        <v>Under</v>
      </c>
      <c r="F4938" s="26" t="str">
        <f t="shared" si="310"/>
        <v>Under</v>
      </c>
      <c r="G4938" s="26">
        <f t="shared" si="311"/>
        <v>11</v>
      </c>
    </row>
    <row r="4939" spans="1:7" ht="15" x14ac:dyDescent="0.25">
      <c r="A4939" s="1">
        <v>44387</v>
      </c>
      <c r="B4939" s="2">
        <v>0.49938657407407411</v>
      </c>
      <c r="C4939">
        <v>13</v>
      </c>
      <c r="D4939" s="24">
        <f t="shared" si="309"/>
        <v>13</v>
      </c>
      <c r="E4939" s="26" t="str">
        <f t="shared" si="312"/>
        <v>Under</v>
      </c>
      <c r="F4939" s="26" t="str">
        <f t="shared" si="310"/>
        <v>Under</v>
      </c>
      <c r="G4939" s="26">
        <f t="shared" si="311"/>
        <v>11</v>
      </c>
    </row>
    <row r="4940" spans="1:7" ht="15" x14ac:dyDescent="0.25">
      <c r="A4940" s="1">
        <v>44387</v>
      </c>
      <c r="B4940" s="2">
        <v>0.50034722222222217</v>
      </c>
      <c r="C4940">
        <v>13</v>
      </c>
      <c r="D4940" s="24">
        <f t="shared" si="309"/>
        <v>13</v>
      </c>
      <c r="E4940" s="26" t="str">
        <f t="shared" si="312"/>
        <v>Under</v>
      </c>
      <c r="F4940" s="26" t="str">
        <f t="shared" si="310"/>
        <v>Under</v>
      </c>
      <c r="G4940" s="26">
        <f t="shared" si="311"/>
        <v>12</v>
      </c>
    </row>
    <row r="4941" spans="1:7" ht="15" x14ac:dyDescent="0.25">
      <c r="A4941" s="1">
        <v>44387</v>
      </c>
      <c r="B4941" s="2">
        <v>0.50432870370370375</v>
      </c>
      <c r="C4941">
        <v>12</v>
      </c>
      <c r="D4941" s="24">
        <f t="shared" si="309"/>
        <v>12</v>
      </c>
      <c r="E4941" s="26" t="str">
        <f t="shared" si="312"/>
        <v>Under</v>
      </c>
      <c r="F4941" s="26" t="str">
        <f t="shared" si="310"/>
        <v>Under</v>
      </c>
      <c r="G4941" s="26">
        <f t="shared" si="311"/>
        <v>12</v>
      </c>
    </row>
    <row r="4942" spans="1:7" ht="15" x14ac:dyDescent="0.25">
      <c r="A4942" s="1">
        <v>44387</v>
      </c>
      <c r="B4942" s="2">
        <v>0.50436342592592587</v>
      </c>
      <c r="C4942">
        <v>10</v>
      </c>
      <c r="D4942" s="24">
        <f t="shared" si="309"/>
        <v>10</v>
      </c>
      <c r="E4942" s="26" t="str">
        <f t="shared" si="312"/>
        <v>Under</v>
      </c>
      <c r="F4942" s="26" t="str">
        <f t="shared" si="310"/>
        <v>Under</v>
      </c>
      <c r="G4942" s="26">
        <f t="shared" si="311"/>
        <v>12</v>
      </c>
    </row>
    <row r="4943" spans="1:7" ht="15" x14ac:dyDescent="0.25">
      <c r="A4943" s="1">
        <v>44387</v>
      </c>
      <c r="B4943" s="2">
        <v>0.5053009259259259</v>
      </c>
      <c r="C4943">
        <v>13</v>
      </c>
      <c r="D4943" s="24">
        <f t="shared" si="309"/>
        <v>13</v>
      </c>
      <c r="E4943" s="26" t="str">
        <f t="shared" si="312"/>
        <v>Under</v>
      </c>
      <c r="F4943" s="26" t="str">
        <f t="shared" si="310"/>
        <v>Under</v>
      </c>
      <c r="G4943" s="26">
        <f t="shared" si="311"/>
        <v>12</v>
      </c>
    </row>
    <row r="4944" spans="1:7" ht="15" x14ac:dyDescent="0.25">
      <c r="A4944" s="1">
        <v>44387</v>
      </c>
      <c r="B4944" s="2">
        <v>0.50535879629629632</v>
      </c>
      <c r="C4944">
        <v>13</v>
      </c>
      <c r="D4944" s="24">
        <f t="shared" si="309"/>
        <v>13</v>
      </c>
      <c r="E4944" s="26" t="str">
        <f t="shared" si="312"/>
        <v>Under</v>
      </c>
      <c r="F4944" s="26" t="str">
        <f t="shared" si="310"/>
        <v>Under</v>
      </c>
      <c r="G4944" s="26">
        <f t="shared" si="311"/>
        <v>12</v>
      </c>
    </row>
    <row r="4945" spans="1:7" ht="15" x14ac:dyDescent="0.25">
      <c r="A4945" s="1">
        <v>44387</v>
      </c>
      <c r="B4945" s="2">
        <v>0.50537037037037036</v>
      </c>
      <c r="C4945">
        <v>20</v>
      </c>
      <c r="D4945" s="24">
        <f t="shared" si="309"/>
        <v>20</v>
      </c>
      <c r="E4945" s="26" t="str">
        <f t="shared" si="312"/>
        <v>Under</v>
      </c>
      <c r="F4945" s="26" t="str">
        <f t="shared" si="310"/>
        <v>Under</v>
      </c>
      <c r="G4945" s="26">
        <f t="shared" si="311"/>
        <v>12</v>
      </c>
    </row>
    <row r="4946" spans="1:7" ht="15" x14ac:dyDescent="0.25">
      <c r="A4946" s="1">
        <v>44387</v>
      </c>
      <c r="B4946" s="2">
        <v>0.5084953703703704</v>
      </c>
      <c r="C4946">
        <v>10</v>
      </c>
      <c r="D4946" s="24">
        <f t="shared" si="309"/>
        <v>10</v>
      </c>
      <c r="E4946" s="26" t="str">
        <f t="shared" si="312"/>
        <v>Under</v>
      </c>
      <c r="F4946" s="26" t="str">
        <f t="shared" si="310"/>
        <v>Under</v>
      </c>
      <c r="G4946" s="26">
        <f t="shared" si="311"/>
        <v>12</v>
      </c>
    </row>
    <row r="4947" spans="1:7" ht="15" x14ac:dyDescent="0.25">
      <c r="A4947" s="1">
        <v>44387</v>
      </c>
      <c r="B4947" s="2">
        <v>0.5085763888888889</v>
      </c>
      <c r="C4947">
        <v>17</v>
      </c>
      <c r="D4947" s="24">
        <f t="shared" si="309"/>
        <v>17</v>
      </c>
      <c r="E4947" s="26" t="str">
        <f t="shared" si="312"/>
        <v>Under</v>
      </c>
      <c r="F4947" s="26" t="str">
        <f t="shared" si="310"/>
        <v>Under</v>
      </c>
      <c r="G4947" s="26">
        <f t="shared" si="311"/>
        <v>12</v>
      </c>
    </row>
    <row r="4948" spans="1:7" ht="15" x14ac:dyDescent="0.25">
      <c r="A4948" s="1">
        <v>44387</v>
      </c>
      <c r="B4948" s="2">
        <v>0.50898148148148148</v>
      </c>
      <c r="C4948">
        <v>17</v>
      </c>
      <c r="D4948" s="24">
        <f t="shared" si="309"/>
        <v>17</v>
      </c>
      <c r="E4948" s="26" t="str">
        <f t="shared" si="312"/>
        <v>Under</v>
      </c>
      <c r="F4948" s="26" t="str">
        <f t="shared" si="310"/>
        <v>Under</v>
      </c>
      <c r="G4948" s="26">
        <f t="shared" si="311"/>
        <v>12</v>
      </c>
    </row>
    <row r="4949" spans="1:7" ht="15" x14ac:dyDescent="0.25">
      <c r="A4949" s="1">
        <v>44387</v>
      </c>
      <c r="B4949" s="2">
        <v>0.50989583333333333</v>
      </c>
      <c r="C4949">
        <v>13</v>
      </c>
      <c r="D4949" s="24">
        <f t="shared" si="309"/>
        <v>13</v>
      </c>
      <c r="E4949" s="26" t="str">
        <f t="shared" si="312"/>
        <v>Under</v>
      </c>
      <c r="F4949" s="26" t="str">
        <f t="shared" si="310"/>
        <v>Under</v>
      </c>
      <c r="G4949" s="26">
        <f t="shared" si="311"/>
        <v>12</v>
      </c>
    </row>
    <row r="4950" spans="1:7" ht="15" x14ac:dyDescent="0.25">
      <c r="A4950" s="1">
        <v>44387</v>
      </c>
      <c r="B4950" s="2">
        <v>0.51035879629629632</v>
      </c>
      <c r="C4950">
        <v>12</v>
      </c>
      <c r="D4950" s="24">
        <f t="shared" si="309"/>
        <v>12</v>
      </c>
      <c r="E4950" s="26" t="str">
        <f t="shared" si="312"/>
        <v>Under</v>
      </c>
      <c r="F4950" s="26" t="str">
        <f t="shared" si="310"/>
        <v>Under</v>
      </c>
      <c r="G4950" s="26">
        <f t="shared" si="311"/>
        <v>12</v>
      </c>
    </row>
    <row r="4951" spans="1:7" ht="15" x14ac:dyDescent="0.25">
      <c r="A4951" s="1">
        <v>44387</v>
      </c>
      <c r="B4951" s="2">
        <v>0.5118287037037037</v>
      </c>
      <c r="C4951">
        <v>16</v>
      </c>
      <c r="D4951" s="24">
        <f t="shared" ref="D4951:D5014" si="313">IF(C4951="","",IF($B$9="mph",C4951,ROUND(C4951*0.6214,0)))</f>
        <v>16</v>
      </c>
      <c r="E4951" s="26" t="str">
        <f t="shared" si="312"/>
        <v>Under</v>
      </c>
      <c r="F4951" s="26" t="str">
        <f t="shared" ref="F4951:F5014" si="314">IF(D4951="","",IF(D4951&gt;$B$10,"Over","Under"))</f>
        <v>Under</v>
      </c>
      <c r="G4951" s="26">
        <f t="shared" ref="G4951:G5014" si="315">HOUR(B4951)</f>
        <v>12</v>
      </c>
    </row>
    <row r="4952" spans="1:7" ht="15" x14ac:dyDescent="0.25">
      <c r="A4952" s="1">
        <v>44387</v>
      </c>
      <c r="B4952" s="2">
        <v>0.51553240740740736</v>
      </c>
      <c r="C4952">
        <v>13</v>
      </c>
      <c r="D4952" s="24">
        <f t="shared" si="313"/>
        <v>13</v>
      </c>
      <c r="E4952" s="26" t="str">
        <f t="shared" ref="E4952:E5015" si="316">IF(D4952="","",IF(D4952&gt;$B$11,"Over","Under"))</f>
        <v>Under</v>
      </c>
      <c r="F4952" s="26" t="str">
        <f t="shared" si="314"/>
        <v>Under</v>
      </c>
      <c r="G4952" s="26">
        <f t="shared" si="315"/>
        <v>12</v>
      </c>
    </row>
    <row r="4953" spans="1:7" ht="15" x14ac:dyDescent="0.25">
      <c r="A4953" s="1">
        <v>44387</v>
      </c>
      <c r="B4953" s="2">
        <v>0.515625</v>
      </c>
      <c r="C4953">
        <v>14</v>
      </c>
      <c r="D4953" s="24">
        <f t="shared" si="313"/>
        <v>14</v>
      </c>
      <c r="E4953" s="26" t="str">
        <f t="shared" si="316"/>
        <v>Under</v>
      </c>
      <c r="F4953" s="26" t="str">
        <f t="shared" si="314"/>
        <v>Under</v>
      </c>
      <c r="G4953" s="26">
        <f t="shared" si="315"/>
        <v>12</v>
      </c>
    </row>
    <row r="4954" spans="1:7" ht="15" x14ac:dyDescent="0.25">
      <c r="A4954" s="1">
        <v>44387</v>
      </c>
      <c r="B4954" s="2">
        <v>0.51637731481481486</v>
      </c>
      <c r="C4954">
        <v>15</v>
      </c>
      <c r="D4954" s="24">
        <f t="shared" si="313"/>
        <v>15</v>
      </c>
      <c r="E4954" s="26" t="str">
        <f t="shared" si="316"/>
        <v>Under</v>
      </c>
      <c r="F4954" s="26" t="str">
        <f t="shared" si="314"/>
        <v>Under</v>
      </c>
      <c r="G4954" s="26">
        <f t="shared" si="315"/>
        <v>12</v>
      </c>
    </row>
    <row r="4955" spans="1:7" ht="15" x14ac:dyDescent="0.25">
      <c r="A4955" s="1">
        <v>44387</v>
      </c>
      <c r="B4955" s="2">
        <v>0.51876157407407408</v>
      </c>
      <c r="C4955">
        <v>15</v>
      </c>
      <c r="D4955" s="24">
        <f t="shared" si="313"/>
        <v>15</v>
      </c>
      <c r="E4955" s="26" t="str">
        <f t="shared" si="316"/>
        <v>Under</v>
      </c>
      <c r="F4955" s="26" t="str">
        <f t="shared" si="314"/>
        <v>Under</v>
      </c>
      <c r="G4955" s="26">
        <f t="shared" si="315"/>
        <v>12</v>
      </c>
    </row>
    <row r="4956" spans="1:7" ht="15" x14ac:dyDescent="0.25">
      <c r="A4956" s="1">
        <v>44387</v>
      </c>
      <c r="B4956" s="2">
        <v>0.51877314814814812</v>
      </c>
      <c r="C4956">
        <v>21</v>
      </c>
      <c r="D4956" s="24">
        <f t="shared" si="313"/>
        <v>21</v>
      </c>
      <c r="E4956" s="26" t="str">
        <f t="shared" si="316"/>
        <v>Under</v>
      </c>
      <c r="F4956" s="26" t="str">
        <f t="shared" si="314"/>
        <v>Over</v>
      </c>
      <c r="G4956" s="26">
        <f t="shared" si="315"/>
        <v>12</v>
      </c>
    </row>
    <row r="4957" spans="1:7" ht="15" x14ac:dyDescent="0.25">
      <c r="A4957" s="1">
        <v>44387</v>
      </c>
      <c r="B4957" s="2">
        <v>0.52159722222222216</v>
      </c>
      <c r="C4957">
        <v>15</v>
      </c>
      <c r="D4957" s="24">
        <f t="shared" si="313"/>
        <v>15</v>
      </c>
      <c r="E4957" s="26" t="str">
        <f t="shared" si="316"/>
        <v>Under</v>
      </c>
      <c r="F4957" s="26" t="str">
        <f t="shared" si="314"/>
        <v>Under</v>
      </c>
      <c r="G4957" s="26">
        <f t="shared" si="315"/>
        <v>12</v>
      </c>
    </row>
    <row r="4958" spans="1:7" ht="15" x14ac:dyDescent="0.25">
      <c r="A4958" s="1">
        <v>44387</v>
      </c>
      <c r="B4958" s="2">
        <v>0.52318287037037037</v>
      </c>
      <c r="C4958">
        <v>22</v>
      </c>
      <c r="D4958" s="24">
        <f t="shared" si="313"/>
        <v>22</v>
      </c>
      <c r="E4958" s="26" t="str">
        <f t="shared" si="316"/>
        <v>Under</v>
      </c>
      <c r="F4958" s="26" t="str">
        <f t="shared" si="314"/>
        <v>Over</v>
      </c>
      <c r="G4958" s="26">
        <f t="shared" si="315"/>
        <v>12</v>
      </c>
    </row>
    <row r="4959" spans="1:7" ht="15" x14ac:dyDescent="0.25">
      <c r="A4959" s="1">
        <v>44387</v>
      </c>
      <c r="B4959" s="2">
        <v>0.52383101851851854</v>
      </c>
      <c r="C4959">
        <v>21</v>
      </c>
      <c r="D4959" s="24">
        <f t="shared" si="313"/>
        <v>21</v>
      </c>
      <c r="E4959" s="26" t="str">
        <f t="shared" si="316"/>
        <v>Under</v>
      </c>
      <c r="F4959" s="26" t="str">
        <f t="shared" si="314"/>
        <v>Over</v>
      </c>
      <c r="G4959" s="26">
        <f t="shared" si="315"/>
        <v>12</v>
      </c>
    </row>
    <row r="4960" spans="1:7" ht="15" x14ac:dyDescent="0.25">
      <c r="A4960" s="1">
        <v>44387</v>
      </c>
      <c r="B4960" s="2">
        <v>0.52476851851851858</v>
      </c>
      <c r="C4960">
        <v>20</v>
      </c>
      <c r="D4960" s="24">
        <f t="shared" si="313"/>
        <v>20</v>
      </c>
      <c r="E4960" s="26" t="str">
        <f t="shared" si="316"/>
        <v>Under</v>
      </c>
      <c r="F4960" s="26" t="str">
        <f t="shared" si="314"/>
        <v>Under</v>
      </c>
      <c r="G4960" s="26">
        <f t="shared" si="315"/>
        <v>12</v>
      </c>
    </row>
    <row r="4961" spans="1:7" ht="15" x14ac:dyDescent="0.25">
      <c r="A4961" s="1">
        <v>44387</v>
      </c>
      <c r="B4961" s="2">
        <v>0.52600694444444451</v>
      </c>
      <c r="C4961">
        <v>16</v>
      </c>
      <c r="D4961" s="24">
        <f t="shared" si="313"/>
        <v>16</v>
      </c>
      <c r="E4961" s="26" t="str">
        <f t="shared" si="316"/>
        <v>Under</v>
      </c>
      <c r="F4961" s="26" t="str">
        <f t="shared" si="314"/>
        <v>Under</v>
      </c>
      <c r="G4961" s="26">
        <f t="shared" si="315"/>
        <v>12</v>
      </c>
    </row>
    <row r="4962" spans="1:7" ht="15" x14ac:dyDescent="0.25">
      <c r="A4962" s="1">
        <v>44387</v>
      </c>
      <c r="B4962" s="2">
        <v>0.52685185185185179</v>
      </c>
      <c r="C4962">
        <v>11</v>
      </c>
      <c r="D4962" s="24">
        <f t="shared" si="313"/>
        <v>11</v>
      </c>
      <c r="E4962" s="26" t="str">
        <f t="shared" si="316"/>
        <v>Under</v>
      </c>
      <c r="F4962" s="26" t="str">
        <f t="shared" si="314"/>
        <v>Under</v>
      </c>
      <c r="G4962" s="26">
        <f t="shared" si="315"/>
        <v>12</v>
      </c>
    </row>
    <row r="4963" spans="1:7" ht="15" x14ac:dyDescent="0.25">
      <c r="A4963" s="1">
        <v>44387</v>
      </c>
      <c r="B4963" s="2">
        <v>0.52825231481481483</v>
      </c>
      <c r="C4963">
        <v>14</v>
      </c>
      <c r="D4963" s="24">
        <f t="shared" si="313"/>
        <v>14</v>
      </c>
      <c r="E4963" s="26" t="str">
        <f t="shared" si="316"/>
        <v>Under</v>
      </c>
      <c r="F4963" s="26" t="str">
        <f t="shared" si="314"/>
        <v>Under</v>
      </c>
      <c r="G4963" s="26">
        <f t="shared" si="315"/>
        <v>12</v>
      </c>
    </row>
    <row r="4964" spans="1:7" ht="15" x14ac:dyDescent="0.25">
      <c r="A4964" s="1">
        <v>44387</v>
      </c>
      <c r="B4964" s="2">
        <v>0.52980324074074081</v>
      </c>
      <c r="C4964">
        <v>12</v>
      </c>
      <c r="D4964" s="24">
        <f t="shared" si="313"/>
        <v>12</v>
      </c>
      <c r="E4964" s="26" t="str">
        <f t="shared" si="316"/>
        <v>Under</v>
      </c>
      <c r="F4964" s="26" t="str">
        <f t="shared" si="314"/>
        <v>Under</v>
      </c>
      <c r="G4964" s="26">
        <f t="shared" si="315"/>
        <v>12</v>
      </c>
    </row>
    <row r="4965" spans="1:7" ht="15" x14ac:dyDescent="0.25">
      <c r="A4965" s="1">
        <v>44387</v>
      </c>
      <c r="B4965" s="2">
        <v>0.53008101851851852</v>
      </c>
      <c r="C4965">
        <v>15</v>
      </c>
      <c r="D4965" s="24">
        <f t="shared" si="313"/>
        <v>15</v>
      </c>
      <c r="E4965" s="26" t="str">
        <f t="shared" si="316"/>
        <v>Under</v>
      </c>
      <c r="F4965" s="26" t="str">
        <f t="shared" si="314"/>
        <v>Under</v>
      </c>
      <c r="G4965" s="26">
        <f t="shared" si="315"/>
        <v>12</v>
      </c>
    </row>
    <row r="4966" spans="1:7" ht="15" x14ac:dyDescent="0.25">
      <c r="A4966" s="1">
        <v>44387</v>
      </c>
      <c r="B4966" s="2">
        <v>0.53129629629629627</v>
      </c>
      <c r="C4966">
        <v>17</v>
      </c>
      <c r="D4966" s="24">
        <f t="shared" si="313"/>
        <v>17</v>
      </c>
      <c r="E4966" s="26" t="str">
        <f t="shared" si="316"/>
        <v>Under</v>
      </c>
      <c r="F4966" s="26" t="str">
        <f t="shared" si="314"/>
        <v>Under</v>
      </c>
      <c r="G4966" s="26">
        <f t="shared" si="315"/>
        <v>12</v>
      </c>
    </row>
    <row r="4967" spans="1:7" ht="15" x14ac:dyDescent="0.25">
      <c r="A4967" s="1">
        <v>44387</v>
      </c>
      <c r="B4967" s="2">
        <v>0.53190972222222221</v>
      </c>
      <c r="C4967">
        <v>15</v>
      </c>
      <c r="D4967" s="24">
        <f t="shared" si="313"/>
        <v>15</v>
      </c>
      <c r="E4967" s="26" t="str">
        <f t="shared" si="316"/>
        <v>Under</v>
      </c>
      <c r="F4967" s="26" t="str">
        <f t="shared" si="314"/>
        <v>Under</v>
      </c>
      <c r="G4967" s="26">
        <f t="shared" si="315"/>
        <v>12</v>
      </c>
    </row>
    <row r="4968" spans="1:7" ht="15" x14ac:dyDescent="0.25">
      <c r="A4968" s="1">
        <v>44387</v>
      </c>
      <c r="B4968" s="2">
        <v>0.53314814814814815</v>
      </c>
      <c r="C4968">
        <v>12</v>
      </c>
      <c r="D4968" s="24">
        <f t="shared" si="313"/>
        <v>12</v>
      </c>
      <c r="E4968" s="26" t="str">
        <f t="shared" si="316"/>
        <v>Under</v>
      </c>
      <c r="F4968" s="26" t="str">
        <f t="shared" si="314"/>
        <v>Under</v>
      </c>
      <c r="G4968" s="26">
        <f t="shared" si="315"/>
        <v>12</v>
      </c>
    </row>
    <row r="4969" spans="1:7" ht="15" x14ac:dyDescent="0.25">
      <c r="A4969" s="1">
        <v>44387</v>
      </c>
      <c r="B4969" s="2">
        <v>0.53320601851851845</v>
      </c>
      <c r="C4969">
        <v>14</v>
      </c>
      <c r="D4969" s="24">
        <f t="shared" si="313"/>
        <v>14</v>
      </c>
      <c r="E4969" s="26" t="str">
        <f t="shared" si="316"/>
        <v>Under</v>
      </c>
      <c r="F4969" s="26" t="str">
        <f t="shared" si="314"/>
        <v>Under</v>
      </c>
      <c r="G4969" s="26">
        <f t="shared" si="315"/>
        <v>12</v>
      </c>
    </row>
    <row r="4970" spans="1:7" ht="15" x14ac:dyDescent="0.25">
      <c r="A4970" s="1">
        <v>44387</v>
      </c>
      <c r="B4970" s="2">
        <v>0.53792824074074075</v>
      </c>
      <c r="C4970">
        <v>16</v>
      </c>
      <c r="D4970" s="24">
        <f t="shared" si="313"/>
        <v>16</v>
      </c>
      <c r="E4970" s="26" t="str">
        <f t="shared" si="316"/>
        <v>Under</v>
      </c>
      <c r="F4970" s="26" t="str">
        <f t="shared" si="314"/>
        <v>Under</v>
      </c>
      <c r="G4970" s="26">
        <f t="shared" si="315"/>
        <v>12</v>
      </c>
    </row>
    <row r="4971" spans="1:7" ht="15" x14ac:dyDescent="0.25">
      <c r="A4971" s="1">
        <v>44387</v>
      </c>
      <c r="B4971" s="2">
        <v>0.53881944444444441</v>
      </c>
      <c r="C4971">
        <v>15</v>
      </c>
      <c r="D4971" s="24">
        <f t="shared" si="313"/>
        <v>15</v>
      </c>
      <c r="E4971" s="26" t="str">
        <f t="shared" si="316"/>
        <v>Under</v>
      </c>
      <c r="F4971" s="26" t="str">
        <f t="shared" si="314"/>
        <v>Under</v>
      </c>
      <c r="G4971" s="26">
        <f t="shared" si="315"/>
        <v>12</v>
      </c>
    </row>
    <row r="4972" spans="1:7" ht="15" x14ac:dyDescent="0.25">
      <c r="A4972" s="1">
        <v>44387</v>
      </c>
      <c r="B4972" s="2">
        <v>0.54079861111111105</v>
      </c>
      <c r="C4972">
        <v>15</v>
      </c>
      <c r="D4972" s="24">
        <f t="shared" si="313"/>
        <v>15</v>
      </c>
      <c r="E4972" s="26" t="str">
        <f t="shared" si="316"/>
        <v>Under</v>
      </c>
      <c r="F4972" s="26" t="str">
        <f t="shared" si="314"/>
        <v>Under</v>
      </c>
      <c r="G4972" s="26">
        <f t="shared" si="315"/>
        <v>12</v>
      </c>
    </row>
    <row r="4973" spans="1:7" ht="15" x14ac:dyDescent="0.25">
      <c r="A4973" s="1">
        <v>44387</v>
      </c>
      <c r="B4973" s="2">
        <v>0.54085648148148147</v>
      </c>
      <c r="C4973">
        <v>13</v>
      </c>
      <c r="D4973" s="24">
        <f t="shared" si="313"/>
        <v>13</v>
      </c>
      <c r="E4973" s="26" t="str">
        <f t="shared" si="316"/>
        <v>Under</v>
      </c>
      <c r="F4973" s="26" t="str">
        <f t="shared" si="314"/>
        <v>Under</v>
      </c>
      <c r="G4973" s="26">
        <f t="shared" si="315"/>
        <v>12</v>
      </c>
    </row>
    <row r="4974" spans="1:7" ht="15" x14ac:dyDescent="0.25">
      <c r="A4974" s="1">
        <v>44387</v>
      </c>
      <c r="B4974" s="2">
        <v>0.5413310185185185</v>
      </c>
      <c r="C4974">
        <v>17</v>
      </c>
      <c r="D4974" s="24">
        <f t="shared" si="313"/>
        <v>17</v>
      </c>
      <c r="E4974" s="26" t="str">
        <f t="shared" si="316"/>
        <v>Under</v>
      </c>
      <c r="F4974" s="26" t="str">
        <f t="shared" si="314"/>
        <v>Under</v>
      </c>
      <c r="G4974" s="26">
        <f t="shared" si="315"/>
        <v>12</v>
      </c>
    </row>
    <row r="4975" spans="1:7" ht="15" x14ac:dyDescent="0.25">
      <c r="A4975" s="1">
        <v>44387</v>
      </c>
      <c r="B4975" s="2">
        <v>0.54493055555555558</v>
      </c>
      <c r="C4975">
        <v>24</v>
      </c>
      <c r="D4975" s="24">
        <f t="shared" si="313"/>
        <v>24</v>
      </c>
      <c r="E4975" s="26" t="str">
        <f t="shared" si="316"/>
        <v>Under</v>
      </c>
      <c r="F4975" s="26" t="str">
        <f t="shared" si="314"/>
        <v>Over</v>
      </c>
      <c r="G4975" s="26">
        <f t="shared" si="315"/>
        <v>13</v>
      </c>
    </row>
    <row r="4976" spans="1:7" ht="15" x14ac:dyDescent="0.25">
      <c r="A4976" s="1">
        <v>44387</v>
      </c>
      <c r="B4976" s="2">
        <v>0.54659722222222229</v>
      </c>
      <c r="C4976">
        <v>10</v>
      </c>
      <c r="D4976" s="24">
        <f t="shared" si="313"/>
        <v>10</v>
      </c>
      <c r="E4976" s="26" t="str">
        <f t="shared" si="316"/>
        <v>Under</v>
      </c>
      <c r="F4976" s="26" t="str">
        <f t="shared" si="314"/>
        <v>Under</v>
      </c>
      <c r="G4976" s="26">
        <f t="shared" si="315"/>
        <v>13</v>
      </c>
    </row>
    <row r="4977" spans="1:7" ht="15" x14ac:dyDescent="0.25">
      <c r="A4977" s="1">
        <v>44387</v>
      </c>
      <c r="B4977" s="2">
        <v>0.54666666666666663</v>
      </c>
      <c r="C4977">
        <v>23</v>
      </c>
      <c r="D4977" s="24">
        <f t="shared" si="313"/>
        <v>23</v>
      </c>
      <c r="E4977" s="26" t="str">
        <f t="shared" si="316"/>
        <v>Under</v>
      </c>
      <c r="F4977" s="26" t="str">
        <f t="shared" si="314"/>
        <v>Over</v>
      </c>
      <c r="G4977" s="26">
        <f t="shared" si="315"/>
        <v>13</v>
      </c>
    </row>
    <row r="4978" spans="1:7" ht="15" x14ac:dyDescent="0.25">
      <c r="A4978" s="1">
        <v>44387</v>
      </c>
      <c r="B4978" s="2">
        <v>0.54667824074074078</v>
      </c>
      <c r="C4978">
        <v>22</v>
      </c>
      <c r="D4978" s="24">
        <f t="shared" si="313"/>
        <v>22</v>
      </c>
      <c r="E4978" s="26" t="str">
        <f t="shared" si="316"/>
        <v>Under</v>
      </c>
      <c r="F4978" s="26" t="str">
        <f t="shared" si="314"/>
        <v>Over</v>
      </c>
      <c r="G4978" s="26">
        <f t="shared" si="315"/>
        <v>13</v>
      </c>
    </row>
    <row r="4979" spans="1:7" ht="15" x14ac:dyDescent="0.25">
      <c r="A4979" s="1">
        <v>44387</v>
      </c>
      <c r="B4979" s="2">
        <v>0.54729166666666662</v>
      </c>
      <c r="C4979">
        <v>14</v>
      </c>
      <c r="D4979" s="24">
        <f t="shared" si="313"/>
        <v>14</v>
      </c>
      <c r="E4979" s="26" t="str">
        <f t="shared" si="316"/>
        <v>Under</v>
      </c>
      <c r="F4979" s="26" t="str">
        <f t="shared" si="314"/>
        <v>Under</v>
      </c>
      <c r="G4979" s="26">
        <f t="shared" si="315"/>
        <v>13</v>
      </c>
    </row>
    <row r="4980" spans="1:7" ht="15" x14ac:dyDescent="0.25">
      <c r="A4980" s="1">
        <v>44387</v>
      </c>
      <c r="B4980" s="2">
        <v>0.54766203703703698</v>
      </c>
      <c r="C4980">
        <v>14</v>
      </c>
      <c r="D4980" s="24">
        <f t="shared" si="313"/>
        <v>14</v>
      </c>
      <c r="E4980" s="26" t="str">
        <f t="shared" si="316"/>
        <v>Under</v>
      </c>
      <c r="F4980" s="26" t="str">
        <f t="shared" si="314"/>
        <v>Under</v>
      </c>
      <c r="G4980" s="26">
        <f t="shared" si="315"/>
        <v>13</v>
      </c>
    </row>
    <row r="4981" spans="1:7" ht="15" x14ac:dyDescent="0.25">
      <c r="A4981" s="1">
        <v>44387</v>
      </c>
      <c r="B4981" s="2">
        <v>0.54774305555555558</v>
      </c>
      <c r="C4981">
        <v>21</v>
      </c>
      <c r="D4981" s="24">
        <f t="shared" si="313"/>
        <v>21</v>
      </c>
      <c r="E4981" s="26" t="str">
        <f t="shared" si="316"/>
        <v>Under</v>
      </c>
      <c r="F4981" s="26" t="str">
        <f t="shared" si="314"/>
        <v>Over</v>
      </c>
      <c r="G4981" s="26">
        <f t="shared" si="315"/>
        <v>13</v>
      </c>
    </row>
    <row r="4982" spans="1:7" ht="15" x14ac:dyDescent="0.25">
      <c r="A4982" s="1">
        <v>44387</v>
      </c>
      <c r="B4982" s="2">
        <v>0.5484606481481481</v>
      </c>
      <c r="C4982">
        <v>16</v>
      </c>
      <c r="D4982" s="24">
        <f t="shared" si="313"/>
        <v>16</v>
      </c>
      <c r="E4982" s="26" t="str">
        <f t="shared" si="316"/>
        <v>Under</v>
      </c>
      <c r="F4982" s="26" t="str">
        <f t="shared" si="314"/>
        <v>Under</v>
      </c>
      <c r="G4982" s="26">
        <f t="shared" si="315"/>
        <v>13</v>
      </c>
    </row>
    <row r="4983" spans="1:7" ht="15" x14ac:dyDescent="0.25">
      <c r="A4983" s="1">
        <v>44387</v>
      </c>
      <c r="B4983" s="2">
        <v>0.54848379629629629</v>
      </c>
      <c r="C4983">
        <v>14</v>
      </c>
      <c r="D4983" s="24">
        <f t="shared" si="313"/>
        <v>14</v>
      </c>
      <c r="E4983" s="26" t="str">
        <f t="shared" si="316"/>
        <v>Under</v>
      </c>
      <c r="F4983" s="26" t="str">
        <f t="shared" si="314"/>
        <v>Under</v>
      </c>
      <c r="G4983" s="26">
        <f t="shared" si="315"/>
        <v>13</v>
      </c>
    </row>
    <row r="4984" spans="1:7" ht="15" x14ac:dyDescent="0.25">
      <c r="A4984" s="1">
        <v>44387</v>
      </c>
      <c r="B4984" s="2">
        <v>0.54854166666666659</v>
      </c>
      <c r="C4984">
        <v>17</v>
      </c>
      <c r="D4984" s="24">
        <f t="shared" si="313"/>
        <v>17</v>
      </c>
      <c r="E4984" s="26" t="str">
        <f t="shared" si="316"/>
        <v>Under</v>
      </c>
      <c r="F4984" s="26" t="str">
        <f t="shared" si="314"/>
        <v>Under</v>
      </c>
      <c r="G4984" s="26">
        <f t="shared" si="315"/>
        <v>13</v>
      </c>
    </row>
    <row r="4985" spans="1:7" ht="15" x14ac:dyDescent="0.25">
      <c r="A4985" s="1">
        <v>44387</v>
      </c>
      <c r="B4985" s="2">
        <v>0.54856481481481478</v>
      </c>
      <c r="C4985">
        <v>16</v>
      </c>
      <c r="D4985" s="24">
        <f t="shared" si="313"/>
        <v>16</v>
      </c>
      <c r="E4985" s="26" t="str">
        <f t="shared" si="316"/>
        <v>Under</v>
      </c>
      <c r="F4985" s="26" t="str">
        <f t="shared" si="314"/>
        <v>Under</v>
      </c>
      <c r="G4985" s="26">
        <f t="shared" si="315"/>
        <v>13</v>
      </c>
    </row>
    <row r="4986" spans="1:7" ht="15" x14ac:dyDescent="0.25">
      <c r="A4986" s="1">
        <v>44387</v>
      </c>
      <c r="B4986" s="2">
        <v>0.54986111111111113</v>
      </c>
      <c r="C4986">
        <v>20</v>
      </c>
      <c r="D4986" s="24">
        <f t="shared" si="313"/>
        <v>20</v>
      </c>
      <c r="E4986" s="26" t="str">
        <f t="shared" si="316"/>
        <v>Under</v>
      </c>
      <c r="F4986" s="26" t="str">
        <f t="shared" si="314"/>
        <v>Under</v>
      </c>
      <c r="G4986" s="26">
        <f t="shared" si="315"/>
        <v>13</v>
      </c>
    </row>
    <row r="4987" spans="1:7" ht="15" x14ac:dyDescent="0.25">
      <c r="A4987" s="1">
        <v>44387</v>
      </c>
      <c r="B4987" s="2">
        <v>0.54988425925925932</v>
      </c>
      <c r="C4987">
        <v>15</v>
      </c>
      <c r="D4987" s="24">
        <f t="shared" si="313"/>
        <v>15</v>
      </c>
      <c r="E4987" s="26" t="str">
        <f t="shared" si="316"/>
        <v>Under</v>
      </c>
      <c r="F4987" s="26" t="str">
        <f t="shared" si="314"/>
        <v>Under</v>
      </c>
      <c r="G4987" s="26">
        <f t="shared" si="315"/>
        <v>13</v>
      </c>
    </row>
    <row r="4988" spans="1:7" ht="15" x14ac:dyDescent="0.25">
      <c r="A4988" s="1">
        <v>44387</v>
      </c>
      <c r="B4988" s="2">
        <v>0.55010416666666673</v>
      </c>
      <c r="C4988">
        <v>16</v>
      </c>
      <c r="D4988" s="24">
        <f t="shared" si="313"/>
        <v>16</v>
      </c>
      <c r="E4988" s="26" t="str">
        <f t="shared" si="316"/>
        <v>Under</v>
      </c>
      <c r="F4988" s="26" t="str">
        <f t="shared" si="314"/>
        <v>Under</v>
      </c>
      <c r="G4988" s="26">
        <f t="shared" si="315"/>
        <v>13</v>
      </c>
    </row>
    <row r="4989" spans="1:7" ht="15" x14ac:dyDescent="0.25">
      <c r="A4989" s="1">
        <v>44387</v>
      </c>
      <c r="B4989" s="2">
        <v>0.55219907407407409</v>
      </c>
      <c r="C4989">
        <v>17</v>
      </c>
      <c r="D4989" s="24">
        <f t="shared" si="313"/>
        <v>17</v>
      </c>
      <c r="E4989" s="26" t="str">
        <f t="shared" si="316"/>
        <v>Under</v>
      </c>
      <c r="F4989" s="26" t="str">
        <f t="shared" si="314"/>
        <v>Under</v>
      </c>
      <c r="G4989" s="26">
        <f t="shared" si="315"/>
        <v>13</v>
      </c>
    </row>
    <row r="4990" spans="1:7" ht="15" x14ac:dyDescent="0.25">
      <c r="A4990" s="1">
        <v>44387</v>
      </c>
      <c r="B4990" s="2">
        <v>0.55339120370370376</v>
      </c>
      <c r="C4990">
        <v>29</v>
      </c>
      <c r="D4990" s="24">
        <f t="shared" si="313"/>
        <v>29</v>
      </c>
      <c r="E4990" s="26" t="str">
        <f t="shared" si="316"/>
        <v>Over</v>
      </c>
      <c r="F4990" s="26" t="str">
        <f t="shared" si="314"/>
        <v>Over</v>
      </c>
      <c r="G4990" s="26">
        <f t="shared" si="315"/>
        <v>13</v>
      </c>
    </row>
    <row r="4991" spans="1:7" ht="15" x14ac:dyDescent="0.25">
      <c r="A4991" s="1">
        <v>44387</v>
      </c>
      <c r="B4991" s="2">
        <v>0.5534027777777778</v>
      </c>
      <c r="C4991">
        <v>23</v>
      </c>
      <c r="D4991" s="24">
        <f t="shared" si="313"/>
        <v>23</v>
      </c>
      <c r="E4991" s="26" t="str">
        <f t="shared" si="316"/>
        <v>Under</v>
      </c>
      <c r="F4991" s="26" t="str">
        <f t="shared" si="314"/>
        <v>Over</v>
      </c>
      <c r="G4991" s="26">
        <f t="shared" si="315"/>
        <v>13</v>
      </c>
    </row>
    <row r="4992" spans="1:7" ht="15" x14ac:dyDescent="0.25">
      <c r="A4992" s="1">
        <v>44387</v>
      </c>
      <c r="B4992" s="2">
        <v>0.55447916666666663</v>
      </c>
      <c r="C4992">
        <v>14</v>
      </c>
      <c r="D4992" s="24">
        <f t="shared" si="313"/>
        <v>14</v>
      </c>
      <c r="E4992" s="26" t="str">
        <f t="shared" si="316"/>
        <v>Under</v>
      </c>
      <c r="F4992" s="26" t="str">
        <f t="shared" si="314"/>
        <v>Under</v>
      </c>
      <c r="G4992" s="26">
        <f t="shared" si="315"/>
        <v>13</v>
      </c>
    </row>
    <row r="4993" spans="1:7" ht="15" x14ac:dyDescent="0.25">
      <c r="A4993" s="1">
        <v>44387</v>
      </c>
      <c r="B4993" s="2">
        <v>0.55615740740740738</v>
      </c>
      <c r="C4993">
        <v>21</v>
      </c>
      <c r="D4993" s="24">
        <f t="shared" si="313"/>
        <v>21</v>
      </c>
      <c r="E4993" s="26" t="str">
        <f t="shared" si="316"/>
        <v>Under</v>
      </c>
      <c r="F4993" s="26" t="str">
        <f t="shared" si="314"/>
        <v>Over</v>
      </c>
      <c r="G4993" s="26">
        <f t="shared" si="315"/>
        <v>13</v>
      </c>
    </row>
    <row r="4994" spans="1:7" ht="15" x14ac:dyDescent="0.25">
      <c r="A4994" s="1">
        <v>44387</v>
      </c>
      <c r="B4994" s="2">
        <v>0.55659722222222219</v>
      </c>
      <c r="C4994">
        <v>11</v>
      </c>
      <c r="D4994" s="24">
        <f t="shared" si="313"/>
        <v>11</v>
      </c>
      <c r="E4994" s="26" t="str">
        <f t="shared" si="316"/>
        <v>Under</v>
      </c>
      <c r="F4994" s="26" t="str">
        <f t="shared" si="314"/>
        <v>Under</v>
      </c>
      <c r="G4994" s="26">
        <f t="shared" si="315"/>
        <v>13</v>
      </c>
    </row>
    <row r="4995" spans="1:7" ht="15" x14ac:dyDescent="0.25">
      <c r="A4995" s="1">
        <v>44387</v>
      </c>
      <c r="B4995" s="2">
        <v>0.55716435185185187</v>
      </c>
      <c r="C4995">
        <v>27</v>
      </c>
      <c r="D4995" s="24">
        <f t="shared" si="313"/>
        <v>27</v>
      </c>
      <c r="E4995" s="26" t="str">
        <f t="shared" si="316"/>
        <v>Over</v>
      </c>
      <c r="F4995" s="26" t="str">
        <f t="shared" si="314"/>
        <v>Over</v>
      </c>
      <c r="G4995" s="26">
        <f t="shared" si="315"/>
        <v>13</v>
      </c>
    </row>
    <row r="4996" spans="1:7" ht="15" x14ac:dyDescent="0.25">
      <c r="A4996" s="1">
        <v>44387</v>
      </c>
      <c r="B4996" s="2">
        <v>0.55732638888888886</v>
      </c>
      <c r="C4996">
        <v>13</v>
      </c>
      <c r="D4996" s="24">
        <f t="shared" si="313"/>
        <v>13</v>
      </c>
      <c r="E4996" s="26" t="str">
        <f t="shared" si="316"/>
        <v>Under</v>
      </c>
      <c r="F4996" s="26" t="str">
        <f t="shared" si="314"/>
        <v>Under</v>
      </c>
      <c r="G4996" s="26">
        <f t="shared" si="315"/>
        <v>13</v>
      </c>
    </row>
    <row r="4997" spans="1:7" ht="15" x14ac:dyDescent="0.25">
      <c r="A4997" s="1">
        <v>44387</v>
      </c>
      <c r="B4997" s="2">
        <v>0.55736111111111108</v>
      </c>
      <c r="C4997">
        <v>13</v>
      </c>
      <c r="D4997" s="24">
        <f t="shared" si="313"/>
        <v>13</v>
      </c>
      <c r="E4997" s="26" t="str">
        <f t="shared" si="316"/>
        <v>Under</v>
      </c>
      <c r="F4997" s="26" t="str">
        <f t="shared" si="314"/>
        <v>Under</v>
      </c>
      <c r="G4997" s="26">
        <f t="shared" si="315"/>
        <v>13</v>
      </c>
    </row>
    <row r="4998" spans="1:7" ht="15" x14ac:dyDescent="0.25">
      <c r="A4998" s="1">
        <v>44387</v>
      </c>
      <c r="B4998" s="2">
        <v>0.55754629629629626</v>
      </c>
      <c r="C4998">
        <v>20</v>
      </c>
      <c r="D4998" s="24">
        <f t="shared" si="313"/>
        <v>20</v>
      </c>
      <c r="E4998" s="26" t="str">
        <f t="shared" si="316"/>
        <v>Under</v>
      </c>
      <c r="F4998" s="26" t="str">
        <f t="shared" si="314"/>
        <v>Under</v>
      </c>
      <c r="G4998" s="26">
        <f t="shared" si="315"/>
        <v>13</v>
      </c>
    </row>
    <row r="4999" spans="1:7" ht="15" x14ac:dyDescent="0.25">
      <c r="A4999" s="1">
        <v>44387</v>
      </c>
      <c r="B4999" s="2">
        <v>0.55849537037037034</v>
      </c>
      <c r="C4999">
        <v>23</v>
      </c>
      <c r="D4999" s="24">
        <f t="shared" si="313"/>
        <v>23</v>
      </c>
      <c r="E4999" s="26" t="str">
        <f t="shared" si="316"/>
        <v>Under</v>
      </c>
      <c r="F4999" s="26" t="str">
        <f t="shared" si="314"/>
        <v>Over</v>
      </c>
      <c r="G4999" s="26">
        <f t="shared" si="315"/>
        <v>13</v>
      </c>
    </row>
    <row r="5000" spans="1:7" ht="15" x14ac:dyDescent="0.25">
      <c r="A5000" s="1">
        <v>44387</v>
      </c>
      <c r="B5000" s="2">
        <v>0.55880787037037039</v>
      </c>
      <c r="C5000">
        <v>19</v>
      </c>
      <c r="D5000" s="24">
        <f t="shared" si="313"/>
        <v>19</v>
      </c>
      <c r="E5000" s="26" t="str">
        <f t="shared" si="316"/>
        <v>Under</v>
      </c>
      <c r="F5000" s="26" t="str">
        <f t="shared" si="314"/>
        <v>Under</v>
      </c>
      <c r="G5000" s="26">
        <f t="shared" si="315"/>
        <v>13</v>
      </c>
    </row>
    <row r="5001" spans="1:7" ht="15" x14ac:dyDescent="0.25">
      <c r="A5001" s="1">
        <v>44387</v>
      </c>
      <c r="B5001" s="2">
        <v>0.55910879629629628</v>
      </c>
      <c r="C5001">
        <v>15</v>
      </c>
      <c r="D5001" s="24">
        <f t="shared" si="313"/>
        <v>15</v>
      </c>
      <c r="E5001" s="26" t="str">
        <f t="shared" si="316"/>
        <v>Under</v>
      </c>
      <c r="F5001" s="26" t="str">
        <f t="shared" si="314"/>
        <v>Under</v>
      </c>
      <c r="G5001" s="26">
        <f t="shared" si="315"/>
        <v>13</v>
      </c>
    </row>
    <row r="5002" spans="1:7" ht="15" x14ac:dyDescent="0.25">
      <c r="A5002" s="1">
        <v>44387</v>
      </c>
      <c r="B5002" s="2">
        <v>0.56100694444444443</v>
      </c>
      <c r="C5002">
        <v>14</v>
      </c>
      <c r="D5002" s="24">
        <f t="shared" si="313"/>
        <v>14</v>
      </c>
      <c r="E5002" s="26" t="str">
        <f t="shared" si="316"/>
        <v>Under</v>
      </c>
      <c r="F5002" s="26" t="str">
        <f t="shared" si="314"/>
        <v>Under</v>
      </c>
      <c r="G5002" s="26">
        <f t="shared" si="315"/>
        <v>13</v>
      </c>
    </row>
    <row r="5003" spans="1:7" ht="15" x14ac:dyDescent="0.25">
      <c r="A5003" s="1">
        <v>44387</v>
      </c>
      <c r="B5003" s="2">
        <v>0.56129629629629629</v>
      </c>
      <c r="C5003">
        <v>15</v>
      </c>
      <c r="D5003" s="24">
        <f t="shared" si="313"/>
        <v>15</v>
      </c>
      <c r="E5003" s="26" t="str">
        <f t="shared" si="316"/>
        <v>Under</v>
      </c>
      <c r="F5003" s="26" t="str">
        <f t="shared" si="314"/>
        <v>Under</v>
      </c>
      <c r="G5003" s="26">
        <f t="shared" si="315"/>
        <v>13</v>
      </c>
    </row>
    <row r="5004" spans="1:7" ht="15" x14ac:dyDescent="0.25">
      <c r="A5004" s="1">
        <v>44387</v>
      </c>
      <c r="B5004" s="2">
        <v>0.56135416666666671</v>
      </c>
      <c r="C5004">
        <v>14</v>
      </c>
      <c r="D5004" s="24">
        <f t="shared" si="313"/>
        <v>14</v>
      </c>
      <c r="E5004" s="26" t="str">
        <f t="shared" si="316"/>
        <v>Under</v>
      </c>
      <c r="F5004" s="26" t="str">
        <f t="shared" si="314"/>
        <v>Under</v>
      </c>
      <c r="G5004" s="26">
        <f t="shared" si="315"/>
        <v>13</v>
      </c>
    </row>
    <row r="5005" spans="1:7" ht="15" x14ac:dyDescent="0.25">
      <c r="A5005" s="1">
        <v>44387</v>
      </c>
      <c r="B5005" s="2">
        <v>0.56332175925925931</v>
      </c>
      <c r="C5005">
        <v>10</v>
      </c>
      <c r="D5005" s="24">
        <f t="shared" si="313"/>
        <v>10</v>
      </c>
      <c r="E5005" s="26" t="str">
        <f t="shared" si="316"/>
        <v>Under</v>
      </c>
      <c r="F5005" s="26" t="str">
        <f t="shared" si="314"/>
        <v>Under</v>
      </c>
      <c r="G5005" s="26">
        <f t="shared" si="315"/>
        <v>13</v>
      </c>
    </row>
    <row r="5006" spans="1:7" ht="15" x14ac:dyDescent="0.25">
      <c r="A5006" s="1">
        <v>44387</v>
      </c>
      <c r="B5006" s="2">
        <v>0.56557870370370367</v>
      </c>
      <c r="C5006">
        <v>16</v>
      </c>
      <c r="D5006" s="24">
        <f t="shared" si="313"/>
        <v>16</v>
      </c>
      <c r="E5006" s="26" t="str">
        <f t="shared" si="316"/>
        <v>Under</v>
      </c>
      <c r="F5006" s="26" t="str">
        <f t="shared" si="314"/>
        <v>Under</v>
      </c>
      <c r="G5006" s="26">
        <f t="shared" si="315"/>
        <v>13</v>
      </c>
    </row>
    <row r="5007" spans="1:7" ht="15" x14ac:dyDescent="0.25">
      <c r="A5007" s="1">
        <v>44387</v>
      </c>
      <c r="B5007" s="2">
        <v>0.56730324074074068</v>
      </c>
      <c r="C5007">
        <v>11</v>
      </c>
      <c r="D5007" s="24">
        <f t="shared" si="313"/>
        <v>11</v>
      </c>
      <c r="E5007" s="26" t="str">
        <f t="shared" si="316"/>
        <v>Under</v>
      </c>
      <c r="F5007" s="26" t="str">
        <f t="shared" si="314"/>
        <v>Under</v>
      </c>
      <c r="G5007" s="26">
        <f t="shared" si="315"/>
        <v>13</v>
      </c>
    </row>
    <row r="5008" spans="1:7" ht="15" x14ac:dyDescent="0.25">
      <c r="A5008" s="1">
        <v>44387</v>
      </c>
      <c r="B5008" s="2">
        <v>0.56940972222222219</v>
      </c>
      <c r="C5008">
        <v>10</v>
      </c>
      <c r="D5008" s="24">
        <f t="shared" si="313"/>
        <v>10</v>
      </c>
      <c r="E5008" s="26" t="str">
        <f t="shared" si="316"/>
        <v>Under</v>
      </c>
      <c r="F5008" s="26" t="str">
        <f t="shared" si="314"/>
        <v>Under</v>
      </c>
      <c r="G5008" s="26">
        <f t="shared" si="315"/>
        <v>13</v>
      </c>
    </row>
    <row r="5009" spans="1:7" ht="15" x14ac:dyDescent="0.25">
      <c r="A5009" s="1">
        <v>44387</v>
      </c>
      <c r="B5009" s="2">
        <v>0.57071759259259258</v>
      </c>
      <c r="C5009">
        <v>17</v>
      </c>
      <c r="D5009" s="24">
        <f t="shared" si="313"/>
        <v>17</v>
      </c>
      <c r="E5009" s="26" t="str">
        <f t="shared" si="316"/>
        <v>Under</v>
      </c>
      <c r="F5009" s="26" t="str">
        <f t="shared" si="314"/>
        <v>Under</v>
      </c>
      <c r="G5009" s="26">
        <f t="shared" si="315"/>
        <v>13</v>
      </c>
    </row>
    <row r="5010" spans="1:7" ht="15" x14ac:dyDescent="0.25">
      <c r="A5010" s="1">
        <v>44387</v>
      </c>
      <c r="B5010" s="2">
        <v>0.57152777777777775</v>
      </c>
      <c r="C5010">
        <v>10</v>
      </c>
      <c r="D5010" s="24">
        <f t="shared" si="313"/>
        <v>10</v>
      </c>
      <c r="E5010" s="26" t="str">
        <f t="shared" si="316"/>
        <v>Under</v>
      </c>
      <c r="F5010" s="26" t="str">
        <f t="shared" si="314"/>
        <v>Under</v>
      </c>
      <c r="G5010" s="26">
        <f t="shared" si="315"/>
        <v>13</v>
      </c>
    </row>
    <row r="5011" spans="1:7" ht="15" x14ac:dyDescent="0.25">
      <c r="A5011" s="1">
        <v>44387</v>
      </c>
      <c r="B5011" s="2">
        <v>0.57168981481481485</v>
      </c>
      <c r="C5011">
        <v>18</v>
      </c>
      <c r="D5011" s="24">
        <f t="shared" si="313"/>
        <v>18</v>
      </c>
      <c r="E5011" s="26" t="str">
        <f t="shared" si="316"/>
        <v>Under</v>
      </c>
      <c r="F5011" s="26" t="str">
        <f t="shared" si="314"/>
        <v>Under</v>
      </c>
      <c r="G5011" s="26">
        <f t="shared" si="315"/>
        <v>13</v>
      </c>
    </row>
    <row r="5012" spans="1:7" ht="15" x14ac:dyDescent="0.25">
      <c r="A5012" s="1">
        <v>44387</v>
      </c>
      <c r="B5012" s="2">
        <v>0.57186342592592598</v>
      </c>
      <c r="C5012">
        <v>22</v>
      </c>
      <c r="D5012" s="24">
        <f t="shared" si="313"/>
        <v>22</v>
      </c>
      <c r="E5012" s="26" t="str">
        <f t="shared" si="316"/>
        <v>Under</v>
      </c>
      <c r="F5012" s="26" t="str">
        <f t="shared" si="314"/>
        <v>Over</v>
      </c>
      <c r="G5012" s="26">
        <f t="shared" si="315"/>
        <v>13</v>
      </c>
    </row>
    <row r="5013" spans="1:7" ht="15" x14ac:dyDescent="0.25">
      <c r="A5013" s="1">
        <v>44387</v>
      </c>
      <c r="B5013" s="2">
        <v>0.57393518518518516</v>
      </c>
      <c r="C5013">
        <v>19</v>
      </c>
      <c r="D5013" s="24">
        <f t="shared" si="313"/>
        <v>19</v>
      </c>
      <c r="E5013" s="26" t="str">
        <f t="shared" si="316"/>
        <v>Under</v>
      </c>
      <c r="F5013" s="26" t="str">
        <f t="shared" si="314"/>
        <v>Under</v>
      </c>
      <c r="G5013" s="26">
        <f t="shared" si="315"/>
        <v>13</v>
      </c>
    </row>
    <row r="5014" spans="1:7" ht="15" x14ac:dyDescent="0.25">
      <c r="A5014" s="1">
        <v>44387</v>
      </c>
      <c r="B5014" s="2">
        <v>0.5744907407407408</v>
      </c>
      <c r="C5014">
        <v>15</v>
      </c>
      <c r="D5014" s="24">
        <f t="shared" si="313"/>
        <v>15</v>
      </c>
      <c r="E5014" s="26" t="str">
        <f t="shared" si="316"/>
        <v>Under</v>
      </c>
      <c r="F5014" s="26" t="str">
        <f t="shared" si="314"/>
        <v>Under</v>
      </c>
      <c r="G5014" s="26">
        <f t="shared" si="315"/>
        <v>13</v>
      </c>
    </row>
    <row r="5015" spans="1:7" ht="15" x14ac:dyDescent="0.25">
      <c r="A5015" s="1">
        <v>44387</v>
      </c>
      <c r="B5015" s="2">
        <v>0.57505787037037037</v>
      </c>
      <c r="C5015">
        <v>19</v>
      </c>
      <c r="D5015" s="24">
        <f t="shared" ref="D5015:D5078" si="317">IF(C5015="","",IF($B$9="mph",C5015,ROUND(C5015*0.6214,0)))</f>
        <v>19</v>
      </c>
      <c r="E5015" s="26" t="str">
        <f t="shared" si="316"/>
        <v>Under</v>
      </c>
      <c r="F5015" s="26" t="str">
        <f t="shared" ref="F5015:F5078" si="318">IF(D5015="","",IF(D5015&gt;$B$10,"Over","Under"))</f>
        <v>Under</v>
      </c>
      <c r="G5015" s="26">
        <f t="shared" ref="G5015:G5078" si="319">HOUR(B5015)</f>
        <v>13</v>
      </c>
    </row>
    <row r="5016" spans="1:7" ht="15" x14ac:dyDescent="0.25">
      <c r="A5016" s="1">
        <v>44387</v>
      </c>
      <c r="B5016" s="2">
        <v>0.57508101851851856</v>
      </c>
      <c r="C5016">
        <v>20</v>
      </c>
      <c r="D5016" s="24">
        <f t="shared" si="317"/>
        <v>20</v>
      </c>
      <c r="E5016" s="26" t="str">
        <f t="shared" ref="E5016:E5079" si="320">IF(D5016="","",IF(D5016&gt;$B$11,"Over","Under"))</f>
        <v>Under</v>
      </c>
      <c r="F5016" s="26" t="str">
        <f t="shared" si="318"/>
        <v>Under</v>
      </c>
      <c r="G5016" s="26">
        <f t="shared" si="319"/>
        <v>13</v>
      </c>
    </row>
    <row r="5017" spans="1:7" ht="15" x14ac:dyDescent="0.25">
      <c r="A5017" s="1">
        <v>44387</v>
      </c>
      <c r="B5017" s="2">
        <v>0.57518518518518513</v>
      </c>
      <c r="C5017">
        <v>13</v>
      </c>
      <c r="D5017" s="24">
        <f t="shared" si="317"/>
        <v>13</v>
      </c>
      <c r="E5017" s="26" t="str">
        <f t="shared" si="320"/>
        <v>Under</v>
      </c>
      <c r="F5017" s="26" t="str">
        <f t="shared" si="318"/>
        <v>Under</v>
      </c>
      <c r="G5017" s="26">
        <f t="shared" si="319"/>
        <v>13</v>
      </c>
    </row>
    <row r="5018" spans="1:7" ht="15" x14ac:dyDescent="0.25">
      <c r="A5018" s="1">
        <v>44387</v>
      </c>
      <c r="B5018" s="2">
        <v>0.5753935185185185</v>
      </c>
      <c r="C5018">
        <v>27</v>
      </c>
      <c r="D5018" s="24">
        <f t="shared" si="317"/>
        <v>27</v>
      </c>
      <c r="E5018" s="26" t="str">
        <f t="shared" si="320"/>
        <v>Over</v>
      </c>
      <c r="F5018" s="26" t="str">
        <f t="shared" si="318"/>
        <v>Over</v>
      </c>
      <c r="G5018" s="26">
        <f t="shared" si="319"/>
        <v>13</v>
      </c>
    </row>
    <row r="5019" spans="1:7" ht="15" x14ac:dyDescent="0.25">
      <c r="A5019" s="1">
        <v>44387</v>
      </c>
      <c r="B5019" s="2">
        <v>0.57726851851851857</v>
      </c>
      <c r="C5019">
        <v>13</v>
      </c>
      <c r="D5019" s="24">
        <f t="shared" si="317"/>
        <v>13</v>
      </c>
      <c r="E5019" s="26" t="str">
        <f t="shared" si="320"/>
        <v>Under</v>
      </c>
      <c r="F5019" s="26" t="str">
        <f t="shared" si="318"/>
        <v>Under</v>
      </c>
      <c r="G5019" s="26">
        <f t="shared" si="319"/>
        <v>13</v>
      </c>
    </row>
    <row r="5020" spans="1:7" ht="15" x14ac:dyDescent="0.25">
      <c r="A5020" s="1">
        <v>44387</v>
      </c>
      <c r="B5020" s="2">
        <v>0.57741898148148152</v>
      </c>
      <c r="C5020">
        <v>18</v>
      </c>
      <c r="D5020" s="24">
        <f t="shared" si="317"/>
        <v>18</v>
      </c>
      <c r="E5020" s="26" t="str">
        <f t="shared" si="320"/>
        <v>Under</v>
      </c>
      <c r="F5020" s="26" t="str">
        <f t="shared" si="318"/>
        <v>Under</v>
      </c>
      <c r="G5020" s="26">
        <f t="shared" si="319"/>
        <v>13</v>
      </c>
    </row>
    <row r="5021" spans="1:7" ht="15" x14ac:dyDescent="0.25">
      <c r="A5021" s="1">
        <v>44387</v>
      </c>
      <c r="B5021" s="2">
        <v>0.57756944444444447</v>
      </c>
      <c r="C5021">
        <v>14</v>
      </c>
      <c r="D5021" s="24">
        <f t="shared" si="317"/>
        <v>14</v>
      </c>
      <c r="E5021" s="26" t="str">
        <f t="shared" si="320"/>
        <v>Under</v>
      </c>
      <c r="F5021" s="26" t="str">
        <f t="shared" si="318"/>
        <v>Under</v>
      </c>
      <c r="G5021" s="26">
        <f t="shared" si="319"/>
        <v>13</v>
      </c>
    </row>
    <row r="5022" spans="1:7" ht="15" x14ac:dyDescent="0.25">
      <c r="A5022" s="1">
        <v>44387</v>
      </c>
      <c r="B5022" s="2">
        <v>0.57770833333333338</v>
      </c>
      <c r="C5022">
        <v>17</v>
      </c>
      <c r="D5022" s="24">
        <f t="shared" si="317"/>
        <v>17</v>
      </c>
      <c r="E5022" s="26" t="str">
        <f t="shared" si="320"/>
        <v>Under</v>
      </c>
      <c r="F5022" s="26" t="str">
        <f t="shared" si="318"/>
        <v>Under</v>
      </c>
      <c r="G5022" s="26">
        <f t="shared" si="319"/>
        <v>13</v>
      </c>
    </row>
    <row r="5023" spans="1:7" ht="15" x14ac:dyDescent="0.25">
      <c r="A5023" s="1">
        <v>44387</v>
      </c>
      <c r="B5023" s="2">
        <v>0.57781249999999995</v>
      </c>
      <c r="C5023">
        <v>13</v>
      </c>
      <c r="D5023" s="24">
        <f t="shared" si="317"/>
        <v>13</v>
      </c>
      <c r="E5023" s="26" t="str">
        <f t="shared" si="320"/>
        <v>Under</v>
      </c>
      <c r="F5023" s="26" t="str">
        <f t="shared" si="318"/>
        <v>Under</v>
      </c>
      <c r="G5023" s="26">
        <f t="shared" si="319"/>
        <v>13</v>
      </c>
    </row>
    <row r="5024" spans="1:7" ht="15" x14ac:dyDescent="0.25">
      <c r="A5024" s="1">
        <v>44387</v>
      </c>
      <c r="B5024" s="2">
        <v>0.57805555555555554</v>
      </c>
      <c r="C5024">
        <v>14</v>
      </c>
      <c r="D5024" s="24">
        <f t="shared" si="317"/>
        <v>14</v>
      </c>
      <c r="E5024" s="26" t="str">
        <f t="shared" si="320"/>
        <v>Under</v>
      </c>
      <c r="F5024" s="26" t="str">
        <f t="shared" si="318"/>
        <v>Under</v>
      </c>
      <c r="G5024" s="26">
        <f t="shared" si="319"/>
        <v>13</v>
      </c>
    </row>
    <row r="5025" spans="1:7" ht="15" x14ac:dyDescent="0.25">
      <c r="A5025" s="1">
        <v>44387</v>
      </c>
      <c r="B5025" s="2">
        <v>0.57824074074074072</v>
      </c>
      <c r="C5025">
        <v>17</v>
      </c>
      <c r="D5025" s="24">
        <f t="shared" si="317"/>
        <v>17</v>
      </c>
      <c r="E5025" s="26" t="str">
        <f t="shared" si="320"/>
        <v>Under</v>
      </c>
      <c r="F5025" s="26" t="str">
        <f t="shared" si="318"/>
        <v>Under</v>
      </c>
      <c r="G5025" s="26">
        <f t="shared" si="319"/>
        <v>13</v>
      </c>
    </row>
    <row r="5026" spans="1:7" ht="15" x14ac:dyDescent="0.25">
      <c r="A5026" s="1">
        <v>44387</v>
      </c>
      <c r="B5026" s="2">
        <v>0.5801736111111111</v>
      </c>
      <c r="C5026">
        <v>10</v>
      </c>
      <c r="D5026" s="24">
        <f t="shared" si="317"/>
        <v>10</v>
      </c>
      <c r="E5026" s="26" t="str">
        <f t="shared" si="320"/>
        <v>Under</v>
      </c>
      <c r="F5026" s="26" t="str">
        <f t="shared" si="318"/>
        <v>Under</v>
      </c>
      <c r="G5026" s="26">
        <f t="shared" si="319"/>
        <v>13</v>
      </c>
    </row>
    <row r="5027" spans="1:7" ht="15" x14ac:dyDescent="0.25">
      <c r="A5027" s="1">
        <v>44387</v>
      </c>
      <c r="B5027" s="2">
        <v>0.58271990740740742</v>
      </c>
      <c r="C5027">
        <v>19</v>
      </c>
      <c r="D5027" s="24">
        <f t="shared" si="317"/>
        <v>19</v>
      </c>
      <c r="E5027" s="26" t="str">
        <f t="shared" si="320"/>
        <v>Under</v>
      </c>
      <c r="F5027" s="26" t="str">
        <f t="shared" si="318"/>
        <v>Under</v>
      </c>
      <c r="G5027" s="26">
        <f t="shared" si="319"/>
        <v>13</v>
      </c>
    </row>
    <row r="5028" spans="1:7" ht="15" x14ac:dyDescent="0.25">
      <c r="A5028" s="1">
        <v>44387</v>
      </c>
      <c r="B5028" s="2">
        <v>0.58298611111111109</v>
      </c>
      <c r="C5028">
        <v>11</v>
      </c>
      <c r="D5028" s="24">
        <f t="shared" si="317"/>
        <v>11</v>
      </c>
      <c r="E5028" s="26" t="str">
        <f t="shared" si="320"/>
        <v>Under</v>
      </c>
      <c r="F5028" s="26" t="str">
        <f t="shared" si="318"/>
        <v>Under</v>
      </c>
      <c r="G5028" s="26">
        <f t="shared" si="319"/>
        <v>13</v>
      </c>
    </row>
    <row r="5029" spans="1:7" ht="15" x14ac:dyDescent="0.25">
      <c r="A5029" s="1">
        <v>44387</v>
      </c>
      <c r="B5029" s="2">
        <v>0.58359953703703704</v>
      </c>
      <c r="C5029">
        <v>12</v>
      </c>
      <c r="D5029" s="24">
        <f t="shared" si="317"/>
        <v>12</v>
      </c>
      <c r="E5029" s="26" t="str">
        <f t="shared" si="320"/>
        <v>Under</v>
      </c>
      <c r="F5029" s="26" t="str">
        <f t="shared" si="318"/>
        <v>Under</v>
      </c>
      <c r="G5029" s="26">
        <f t="shared" si="319"/>
        <v>14</v>
      </c>
    </row>
    <row r="5030" spans="1:7" ht="15" x14ac:dyDescent="0.25">
      <c r="A5030" s="1">
        <v>44387</v>
      </c>
      <c r="B5030" s="2">
        <v>0.58475694444444437</v>
      </c>
      <c r="C5030">
        <v>13</v>
      </c>
      <c r="D5030" s="24">
        <f t="shared" si="317"/>
        <v>13</v>
      </c>
      <c r="E5030" s="26" t="str">
        <f t="shared" si="320"/>
        <v>Under</v>
      </c>
      <c r="F5030" s="26" t="str">
        <f t="shared" si="318"/>
        <v>Under</v>
      </c>
      <c r="G5030" s="26">
        <f t="shared" si="319"/>
        <v>14</v>
      </c>
    </row>
    <row r="5031" spans="1:7" ht="15" x14ac:dyDescent="0.25">
      <c r="A5031" s="1">
        <v>44387</v>
      </c>
      <c r="B5031" s="2">
        <v>0.58528935185185182</v>
      </c>
      <c r="C5031">
        <v>15</v>
      </c>
      <c r="D5031" s="24">
        <f t="shared" si="317"/>
        <v>15</v>
      </c>
      <c r="E5031" s="26" t="str">
        <f t="shared" si="320"/>
        <v>Under</v>
      </c>
      <c r="F5031" s="26" t="str">
        <f t="shared" si="318"/>
        <v>Under</v>
      </c>
      <c r="G5031" s="26">
        <f t="shared" si="319"/>
        <v>14</v>
      </c>
    </row>
    <row r="5032" spans="1:7" ht="15" x14ac:dyDescent="0.25">
      <c r="A5032" s="1">
        <v>44387</v>
      </c>
      <c r="B5032" s="2">
        <v>0.5855555555555555</v>
      </c>
      <c r="C5032">
        <v>17</v>
      </c>
      <c r="D5032" s="24">
        <f t="shared" si="317"/>
        <v>17</v>
      </c>
      <c r="E5032" s="26" t="str">
        <f t="shared" si="320"/>
        <v>Under</v>
      </c>
      <c r="F5032" s="26" t="str">
        <f t="shared" si="318"/>
        <v>Under</v>
      </c>
      <c r="G5032" s="26">
        <f t="shared" si="319"/>
        <v>14</v>
      </c>
    </row>
    <row r="5033" spans="1:7" ht="15" x14ac:dyDescent="0.25">
      <c r="A5033" s="1">
        <v>44387</v>
      </c>
      <c r="B5033" s="2">
        <v>0.58557870370370368</v>
      </c>
      <c r="C5033">
        <v>19</v>
      </c>
      <c r="D5033" s="24">
        <f t="shared" si="317"/>
        <v>19</v>
      </c>
      <c r="E5033" s="26" t="str">
        <f t="shared" si="320"/>
        <v>Under</v>
      </c>
      <c r="F5033" s="26" t="str">
        <f t="shared" si="318"/>
        <v>Under</v>
      </c>
      <c r="G5033" s="26">
        <f t="shared" si="319"/>
        <v>14</v>
      </c>
    </row>
    <row r="5034" spans="1:7" ht="15" x14ac:dyDescent="0.25">
      <c r="A5034" s="1">
        <v>44387</v>
      </c>
      <c r="B5034" s="2">
        <v>0.5856365740740741</v>
      </c>
      <c r="C5034">
        <v>16</v>
      </c>
      <c r="D5034" s="24">
        <f t="shared" si="317"/>
        <v>16</v>
      </c>
      <c r="E5034" s="26" t="str">
        <f t="shared" si="320"/>
        <v>Under</v>
      </c>
      <c r="F5034" s="26" t="str">
        <f t="shared" si="318"/>
        <v>Under</v>
      </c>
      <c r="G5034" s="26">
        <f t="shared" si="319"/>
        <v>14</v>
      </c>
    </row>
    <row r="5035" spans="1:7" ht="15" x14ac:dyDescent="0.25">
      <c r="A5035" s="1">
        <v>44387</v>
      </c>
      <c r="B5035" s="2">
        <v>0.58594907407407404</v>
      </c>
      <c r="C5035">
        <v>25</v>
      </c>
      <c r="D5035" s="24">
        <f t="shared" si="317"/>
        <v>25</v>
      </c>
      <c r="E5035" s="26" t="str">
        <f t="shared" si="320"/>
        <v>Over</v>
      </c>
      <c r="F5035" s="26" t="str">
        <f t="shared" si="318"/>
        <v>Over</v>
      </c>
      <c r="G5035" s="26">
        <f t="shared" si="319"/>
        <v>14</v>
      </c>
    </row>
    <row r="5036" spans="1:7" ht="15" x14ac:dyDescent="0.25">
      <c r="A5036" s="1">
        <v>44387</v>
      </c>
      <c r="B5036" s="2">
        <v>0.58599537037037031</v>
      </c>
      <c r="C5036">
        <v>19</v>
      </c>
      <c r="D5036" s="24">
        <f t="shared" si="317"/>
        <v>19</v>
      </c>
      <c r="E5036" s="26" t="str">
        <f t="shared" si="320"/>
        <v>Under</v>
      </c>
      <c r="F5036" s="26" t="str">
        <f t="shared" si="318"/>
        <v>Under</v>
      </c>
      <c r="G5036" s="26">
        <f t="shared" si="319"/>
        <v>14</v>
      </c>
    </row>
    <row r="5037" spans="1:7" ht="15" x14ac:dyDescent="0.25">
      <c r="A5037" s="1">
        <v>44387</v>
      </c>
      <c r="B5037" s="2">
        <v>0.5863194444444445</v>
      </c>
      <c r="C5037">
        <v>11</v>
      </c>
      <c r="D5037" s="24">
        <f t="shared" si="317"/>
        <v>11</v>
      </c>
      <c r="E5037" s="26" t="str">
        <f t="shared" si="320"/>
        <v>Under</v>
      </c>
      <c r="F5037" s="26" t="str">
        <f t="shared" si="318"/>
        <v>Under</v>
      </c>
      <c r="G5037" s="26">
        <f t="shared" si="319"/>
        <v>14</v>
      </c>
    </row>
    <row r="5038" spans="1:7" ht="15" x14ac:dyDescent="0.25">
      <c r="A5038" s="1">
        <v>44387</v>
      </c>
      <c r="B5038" s="2">
        <v>0.5864583333333333</v>
      </c>
      <c r="C5038">
        <v>12</v>
      </c>
      <c r="D5038" s="24">
        <f t="shared" si="317"/>
        <v>12</v>
      </c>
      <c r="E5038" s="26" t="str">
        <f t="shared" si="320"/>
        <v>Under</v>
      </c>
      <c r="F5038" s="26" t="str">
        <f t="shared" si="318"/>
        <v>Under</v>
      </c>
      <c r="G5038" s="26">
        <f t="shared" si="319"/>
        <v>14</v>
      </c>
    </row>
    <row r="5039" spans="1:7" ht="15" x14ac:dyDescent="0.25">
      <c r="A5039" s="1">
        <v>44387</v>
      </c>
      <c r="B5039" s="2">
        <v>0.58708333333333329</v>
      </c>
      <c r="C5039">
        <v>11</v>
      </c>
      <c r="D5039" s="24">
        <f t="shared" si="317"/>
        <v>11</v>
      </c>
      <c r="E5039" s="26" t="str">
        <f t="shared" si="320"/>
        <v>Under</v>
      </c>
      <c r="F5039" s="26" t="str">
        <f t="shared" si="318"/>
        <v>Under</v>
      </c>
      <c r="G5039" s="26">
        <f t="shared" si="319"/>
        <v>14</v>
      </c>
    </row>
    <row r="5040" spans="1:7" ht="15" x14ac:dyDescent="0.25">
      <c r="A5040" s="1">
        <v>44387</v>
      </c>
      <c r="B5040" s="2">
        <v>0.58878472222222222</v>
      </c>
      <c r="C5040">
        <v>11</v>
      </c>
      <c r="D5040" s="24">
        <f t="shared" si="317"/>
        <v>11</v>
      </c>
      <c r="E5040" s="26" t="str">
        <f t="shared" si="320"/>
        <v>Under</v>
      </c>
      <c r="F5040" s="26" t="str">
        <f t="shared" si="318"/>
        <v>Under</v>
      </c>
      <c r="G5040" s="26">
        <f t="shared" si="319"/>
        <v>14</v>
      </c>
    </row>
    <row r="5041" spans="1:7" ht="15" x14ac:dyDescent="0.25">
      <c r="A5041" s="1">
        <v>44387</v>
      </c>
      <c r="B5041" s="2">
        <v>0.58884259259259253</v>
      </c>
      <c r="C5041">
        <v>13</v>
      </c>
      <c r="D5041" s="24">
        <f t="shared" si="317"/>
        <v>13</v>
      </c>
      <c r="E5041" s="26" t="str">
        <f t="shared" si="320"/>
        <v>Under</v>
      </c>
      <c r="F5041" s="26" t="str">
        <f t="shared" si="318"/>
        <v>Under</v>
      </c>
      <c r="G5041" s="26">
        <f t="shared" si="319"/>
        <v>14</v>
      </c>
    </row>
    <row r="5042" spans="1:7" ht="15" x14ac:dyDescent="0.25">
      <c r="A5042" s="1">
        <v>44387</v>
      </c>
      <c r="B5042" s="2">
        <v>0.58986111111111106</v>
      </c>
      <c r="C5042">
        <v>12</v>
      </c>
      <c r="D5042" s="24">
        <f t="shared" si="317"/>
        <v>12</v>
      </c>
      <c r="E5042" s="26" t="str">
        <f t="shared" si="320"/>
        <v>Under</v>
      </c>
      <c r="F5042" s="26" t="str">
        <f t="shared" si="318"/>
        <v>Under</v>
      </c>
      <c r="G5042" s="26">
        <f t="shared" si="319"/>
        <v>14</v>
      </c>
    </row>
    <row r="5043" spans="1:7" ht="15" x14ac:dyDescent="0.25">
      <c r="A5043" s="1">
        <v>44387</v>
      </c>
      <c r="B5043" s="2">
        <v>0.59002314814814816</v>
      </c>
      <c r="C5043">
        <v>14</v>
      </c>
      <c r="D5043" s="24">
        <f t="shared" si="317"/>
        <v>14</v>
      </c>
      <c r="E5043" s="26" t="str">
        <f t="shared" si="320"/>
        <v>Under</v>
      </c>
      <c r="F5043" s="26" t="str">
        <f t="shared" si="318"/>
        <v>Under</v>
      </c>
      <c r="G5043" s="26">
        <f t="shared" si="319"/>
        <v>14</v>
      </c>
    </row>
    <row r="5044" spans="1:7" ht="15" x14ac:dyDescent="0.25">
      <c r="A5044" s="1">
        <v>44387</v>
      </c>
      <c r="B5044" s="2">
        <v>0.59006944444444442</v>
      </c>
      <c r="C5044">
        <v>15</v>
      </c>
      <c r="D5044" s="24">
        <f t="shared" si="317"/>
        <v>15</v>
      </c>
      <c r="E5044" s="26" t="str">
        <f t="shared" si="320"/>
        <v>Under</v>
      </c>
      <c r="F5044" s="26" t="str">
        <f t="shared" si="318"/>
        <v>Under</v>
      </c>
      <c r="G5044" s="26">
        <f t="shared" si="319"/>
        <v>14</v>
      </c>
    </row>
    <row r="5045" spans="1:7" ht="15" x14ac:dyDescent="0.25">
      <c r="A5045" s="1">
        <v>44387</v>
      </c>
      <c r="B5045" s="2">
        <v>0.59013888888888888</v>
      </c>
      <c r="C5045">
        <v>12</v>
      </c>
      <c r="D5045" s="24">
        <f t="shared" si="317"/>
        <v>12</v>
      </c>
      <c r="E5045" s="26" t="str">
        <f t="shared" si="320"/>
        <v>Under</v>
      </c>
      <c r="F5045" s="26" t="str">
        <f t="shared" si="318"/>
        <v>Under</v>
      </c>
      <c r="G5045" s="26">
        <f t="shared" si="319"/>
        <v>14</v>
      </c>
    </row>
    <row r="5046" spans="1:7" ht="15" x14ac:dyDescent="0.25">
      <c r="A5046" s="1">
        <v>44387</v>
      </c>
      <c r="B5046" s="2">
        <v>0.59059027777777773</v>
      </c>
      <c r="C5046">
        <v>14</v>
      </c>
      <c r="D5046" s="24">
        <f t="shared" si="317"/>
        <v>14</v>
      </c>
      <c r="E5046" s="26" t="str">
        <f t="shared" si="320"/>
        <v>Under</v>
      </c>
      <c r="F5046" s="26" t="str">
        <f t="shared" si="318"/>
        <v>Under</v>
      </c>
      <c r="G5046" s="26">
        <f t="shared" si="319"/>
        <v>14</v>
      </c>
    </row>
    <row r="5047" spans="1:7" ht="15" x14ac:dyDescent="0.25">
      <c r="A5047" s="1">
        <v>44387</v>
      </c>
      <c r="B5047" s="2">
        <v>0.59140046296296289</v>
      </c>
      <c r="C5047">
        <v>25</v>
      </c>
      <c r="D5047" s="24">
        <f t="shared" si="317"/>
        <v>25</v>
      </c>
      <c r="E5047" s="26" t="str">
        <f t="shared" si="320"/>
        <v>Over</v>
      </c>
      <c r="F5047" s="26" t="str">
        <f t="shared" si="318"/>
        <v>Over</v>
      </c>
      <c r="G5047" s="26">
        <f t="shared" si="319"/>
        <v>14</v>
      </c>
    </row>
    <row r="5048" spans="1:7" ht="15" x14ac:dyDescent="0.25">
      <c r="A5048" s="1">
        <v>44387</v>
      </c>
      <c r="B5048" s="2">
        <v>0.59149305555555554</v>
      </c>
      <c r="C5048">
        <v>25</v>
      </c>
      <c r="D5048" s="24">
        <f t="shared" si="317"/>
        <v>25</v>
      </c>
      <c r="E5048" s="26" t="str">
        <f t="shared" si="320"/>
        <v>Over</v>
      </c>
      <c r="F5048" s="26" t="str">
        <f t="shared" si="318"/>
        <v>Over</v>
      </c>
      <c r="G5048" s="26">
        <f t="shared" si="319"/>
        <v>14</v>
      </c>
    </row>
    <row r="5049" spans="1:7" ht="15" x14ac:dyDescent="0.25">
      <c r="A5049" s="1">
        <v>44387</v>
      </c>
      <c r="B5049" s="2">
        <v>0.5917824074074074</v>
      </c>
      <c r="C5049">
        <v>10</v>
      </c>
      <c r="D5049" s="24">
        <f t="shared" si="317"/>
        <v>10</v>
      </c>
      <c r="E5049" s="26" t="str">
        <f t="shared" si="320"/>
        <v>Under</v>
      </c>
      <c r="F5049" s="26" t="str">
        <f t="shared" si="318"/>
        <v>Under</v>
      </c>
      <c r="G5049" s="26">
        <f t="shared" si="319"/>
        <v>14</v>
      </c>
    </row>
    <row r="5050" spans="1:7" ht="15" x14ac:dyDescent="0.25">
      <c r="A5050" s="1">
        <v>44387</v>
      </c>
      <c r="B5050" s="2">
        <v>0.59256944444444448</v>
      </c>
      <c r="C5050">
        <v>12</v>
      </c>
      <c r="D5050" s="24">
        <f t="shared" si="317"/>
        <v>12</v>
      </c>
      <c r="E5050" s="26" t="str">
        <f t="shared" si="320"/>
        <v>Under</v>
      </c>
      <c r="F5050" s="26" t="str">
        <f t="shared" si="318"/>
        <v>Under</v>
      </c>
      <c r="G5050" s="26">
        <f t="shared" si="319"/>
        <v>14</v>
      </c>
    </row>
    <row r="5051" spans="1:7" ht="15" x14ac:dyDescent="0.25">
      <c r="A5051" s="1">
        <v>44387</v>
      </c>
      <c r="B5051" s="2">
        <v>0.59304398148148152</v>
      </c>
      <c r="C5051">
        <v>13</v>
      </c>
      <c r="D5051" s="24">
        <f t="shared" si="317"/>
        <v>13</v>
      </c>
      <c r="E5051" s="26" t="str">
        <f t="shared" si="320"/>
        <v>Under</v>
      </c>
      <c r="F5051" s="26" t="str">
        <f t="shared" si="318"/>
        <v>Under</v>
      </c>
      <c r="G5051" s="26">
        <f t="shared" si="319"/>
        <v>14</v>
      </c>
    </row>
    <row r="5052" spans="1:7" ht="15" x14ac:dyDescent="0.25">
      <c r="A5052" s="1">
        <v>44387</v>
      </c>
      <c r="B5052" s="2">
        <v>0.59346064814814814</v>
      </c>
      <c r="C5052">
        <v>11</v>
      </c>
      <c r="D5052" s="24">
        <f t="shared" si="317"/>
        <v>11</v>
      </c>
      <c r="E5052" s="26" t="str">
        <f t="shared" si="320"/>
        <v>Under</v>
      </c>
      <c r="F5052" s="26" t="str">
        <f t="shared" si="318"/>
        <v>Under</v>
      </c>
      <c r="G5052" s="26">
        <f t="shared" si="319"/>
        <v>14</v>
      </c>
    </row>
    <row r="5053" spans="1:7" ht="15" x14ac:dyDescent="0.25">
      <c r="A5053" s="1">
        <v>44387</v>
      </c>
      <c r="B5053" s="2">
        <v>0.59364583333333332</v>
      </c>
      <c r="C5053">
        <v>15</v>
      </c>
      <c r="D5053" s="24">
        <f t="shared" si="317"/>
        <v>15</v>
      </c>
      <c r="E5053" s="26" t="str">
        <f t="shared" si="320"/>
        <v>Under</v>
      </c>
      <c r="F5053" s="26" t="str">
        <f t="shared" si="318"/>
        <v>Under</v>
      </c>
      <c r="G5053" s="26">
        <f t="shared" si="319"/>
        <v>14</v>
      </c>
    </row>
    <row r="5054" spans="1:7" ht="15" x14ac:dyDescent="0.25">
      <c r="A5054" s="1">
        <v>44387</v>
      </c>
      <c r="B5054" s="2">
        <v>0.59390046296296295</v>
      </c>
      <c r="C5054">
        <v>24</v>
      </c>
      <c r="D5054" s="24">
        <f t="shared" si="317"/>
        <v>24</v>
      </c>
      <c r="E5054" s="26" t="str">
        <f t="shared" si="320"/>
        <v>Under</v>
      </c>
      <c r="F5054" s="26" t="str">
        <f t="shared" si="318"/>
        <v>Over</v>
      </c>
      <c r="G5054" s="26">
        <f t="shared" si="319"/>
        <v>14</v>
      </c>
    </row>
    <row r="5055" spans="1:7" ht="15" x14ac:dyDescent="0.25">
      <c r="A5055" s="1">
        <v>44387</v>
      </c>
      <c r="B5055" s="2">
        <v>0.59431712962962957</v>
      </c>
      <c r="C5055">
        <v>22</v>
      </c>
      <c r="D5055" s="24">
        <f t="shared" si="317"/>
        <v>22</v>
      </c>
      <c r="E5055" s="26" t="str">
        <f t="shared" si="320"/>
        <v>Under</v>
      </c>
      <c r="F5055" s="26" t="str">
        <f t="shared" si="318"/>
        <v>Over</v>
      </c>
      <c r="G5055" s="26">
        <f t="shared" si="319"/>
        <v>14</v>
      </c>
    </row>
    <row r="5056" spans="1:7" ht="15" x14ac:dyDescent="0.25">
      <c r="A5056" s="1">
        <v>44387</v>
      </c>
      <c r="B5056" s="2">
        <v>0.59437499999999999</v>
      </c>
      <c r="C5056">
        <v>26</v>
      </c>
      <c r="D5056" s="24">
        <f t="shared" si="317"/>
        <v>26</v>
      </c>
      <c r="E5056" s="26" t="str">
        <f t="shared" si="320"/>
        <v>Over</v>
      </c>
      <c r="F5056" s="26" t="str">
        <f t="shared" si="318"/>
        <v>Over</v>
      </c>
      <c r="G5056" s="26">
        <f t="shared" si="319"/>
        <v>14</v>
      </c>
    </row>
    <row r="5057" spans="1:7" ht="15" x14ac:dyDescent="0.25">
      <c r="A5057" s="1">
        <v>44387</v>
      </c>
      <c r="B5057" s="2">
        <v>0.59438657407407403</v>
      </c>
      <c r="C5057">
        <v>23</v>
      </c>
      <c r="D5057" s="24">
        <f t="shared" si="317"/>
        <v>23</v>
      </c>
      <c r="E5057" s="26" t="str">
        <f t="shared" si="320"/>
        <v>Under</v>
      </c>
      <c r="F5057" s="26" t="str">
        <f t="shared" si="318"/>
        <v>Over</v>
      </c>
      <c r="G5057" s="26">
        <f t="shared" si="319"/>
        <v>14</v>
      </c>
    </row>
    <row r="5058" spans="1:7" ht="15" x14ac:dyDescent="0.25">
      <c r="A5058" s="1">
        <v>44387</v>
      </c>
      <c r="B5058" s="2">
        <v>0.59487268518518521</v>
      </c>
      <c r="C5058">
        <v>12</v>
      </c>
      <c r="D5058" s="24">
        <f t="shared" si="317"/>
        <v>12</v>
      </c>
      <c r="E5058" s="26" t="str">
        <f t="shared" si="320"/>
        <v>Under</v>
      </c>
      <c r="F5058" s="26" t="str">
        <f t="shared" si="318"/>
        <v>Under</v>
      </c>
      <c r="G5058" s="26">
        <f t="shared" si="319"/>
        <v>14</v>
      </c>
    </row>
    <row r="5059" spans="1:7" ht="15" x14ac:dyDescent="0.25">
      <c r="A5059" s="1">
        <v>44387</v>
      </c>
      <c r="B5059" s="2">
        <v>0.59537037037037044</v>
      </c>
      <c r="C5059">
        <v>20</v>
      </c>
      <c r="D5059" s="24">
        <f t="shared" si="317"/>
        <v>20</v>
      </c>
      <c r="E5059" s="26" t="str">
        <f t="shared" si="320"/>
        <v>Under</v>
      </c>
      <c r="F5059" s="26" t="str">
        <f t="shared" si="318"/>
        <v>Under</v>
      </c>
      <c r="G5059" s="26">
        <f t="shared" si="319"/>
        <v>14</v>
      </c>
    </row>
    <row r="5060" spans="1:7" ht="15" x14ac:dyDescent="0.25">
      <c r="A5060" s="1">
        <v>44387</v>
      </c>
      <c r="B5060" s="2">
        <v>0.5957175925925926</v>
      </c>
      <c r="C5060">
        <v>11</v>
      </c>
      <c r="D5060" s="24">
        <f t="shared" si="317"/>
        <v>11</v>
      </c>
      <c r="E5060" s="26" t="str">
        <f t="shared" si="320"/>
        <v>Under</v>
      </c>
      <c r="F5060" s="26" t="str">
        <f t="shared" si="318"/>
        <v>Under</v>
      </c>
      <c r="G5060" s="26">
        <f t="shared" si="319"/>
        <v>14</v>
      </c>
    </row>
    <row r="5061" spans="1:7" ht="15" x14ac:dyDescent="0.25">
      <c r="A5061" s="1">
        <v>44387</v>
      </c>
      <c r="B5061" s="2">
        <v>0.59856481481481483</v>
      </c>
      <c r="C5061">
        <v>13</v>
      </c>
      <c r="D5061" s="24">
        <f t="shared" si="317"/>
        <v>13</v>
      </c>
      <c r="E5061" s="26" t="str">
        <f t="shared" si="320"/>
        <v>Under</v>
      </c>
      <c r="F5061" s="26" t="str">
        <f t="shared" si="318"/>
        <v>Under</v>
      </c>
      <c r="G5061" s="26">
        <f t="shared" si="319"/>
        <v>14</v>
      </c>
    </row>
    <row r="5062" spans="1:7" ht="15" x14ac:dyDescent="0.25">
      <c r="A5062" s="1">
        <v>44387</v>
      </c>
      <c r="B5062" s="2">
        <v>0.59891203703703699</v>
      </c>
      <c r="C5062">
        <v>20</v>
      </c>
      <c r="D5062" s="24">
        <f t="shared" si="317"/>
        <v>20</v>
      </c>
      <c r="E5062" s="26" t="str">
        <f t="shared" si="320"/>
        <v>Under</v>
      </c>
      <c r="F5062" s="26" t="str">
        <f t="shared" si="318"/>
        <v>Under</v>
      </c>
      <c r="G5062" s="26">
        <f t="shared" si="319"/>
        <v>14</v>
      </c>
    </row>
    <row r="5063" spans="1:7" ht="15" x14ac:dyDescent="0.25">
      <c r="A5063" s="1">
        <v>44387</v>
      </c>
      <c r="B5063" s="2">
        <v>0.60062499999999996</v>
      </c>
      <c r="C5063">
        <v>18</v>
      </c>
      <c r="D5063" s="24">
        <f t="shared" si="317"/>
        <v>18</v>
      </c>
      <c r="E5063" s="26" t="str">
        <f t="shared" si="320"/>
        <v>Under</v>
      </c>
      <c r="F5063" s="26" t="str">
        <f t="shared" si="318"/>
        <v>Under</v>
      </c>
      <c r="G5063" s="26">
        <f t="shared" si="319"/>
        <v>14</v>
      </c>
    </row>
    <row r="5064" spans="1:7" ht="15" x14ac:dyDescent="0.25">
      <c r="A5064" s="1">
        <v>44387</v>
      </c>
      <c r="B5064" s="2">
        <v>0.60237268518518516</v>
      </c>
      <c r="C5064">
        <v>12</v>
      </c>
      <c r="D5064" s="24">
        <f t="shared" si="317"/>
        <v>12</v>
      </c>
      <c r="E5064" s="26" t="str">
        <f t="shared" si="320"/>
        <v>Under</v>
      </c>
      <c r="F5064" s="26" t="str">
        <f t="shared" si="318"/>
        <v>Under</v>
      </c>
      <c r="G5064" s="26">
        <f t="shared" si="319"/>
        <v>14</v>
      </c>
    </row>
    <row r="5065" spans="1:7" ht="15" x14ac:dyDescent="0.25">
      <c r="A5065" s="1">
        <v>44387</v>
      </c>
      <c r="B5065" s="2">
        <v>0.60283564814814816</v>
      </c>
      <c r="C5065">
        <v>15</v>
      </c>
      <c r="D5065" s="24">
        <f t="shared" si="317"/>
        <v>15</v>
      </c>
      <c r="E5065" s="26" t="str">
        <f t="shared" si="320"/>
        <v>Under</v>
      </c>
      <c r="F5065" s="26" t="str">
        <f t="shared" si="318"/>
        <v>Under</v>
      </c>
      <c r="G5065" s="26">
        <f t="shared" si="319"/>
        <v>14</v>
      </c>
    </row>
    <row r="5066" spans="1:7" ht="15" x14ac:dyDescent="0.25">
      <c r="A5066" s="1">
        <v>44387</v>
      </c>
      <c r="B5066" s="2">
        <v>0.60342592592592592</v>
      </c>
      <c r="C5066">
        <v>12</v>
      </c>
      <c r="D5066" s="24">
        <f t="shared" si="317"/>
        <v>12</v>
      </c>
      <c r="E5066" s="26" t="str">
        <f t="shared" si="320"/>
        <v>Under</v>
      </c>
      <c r="F5066" s="26" t="str">
        <f t="shared" si="318"/>
        <v>Under</v>
      </c>
      <c r="G5066" s="26">
        <f t="shared" si="319"/>
        <v>14</v>
      </c>
    </row>
    <row r="5067" spans="1:7" ht="15" x14ac:dyDescent="0.25">
      <c r="A5067" s="1">
        <v>44387</v>
      </c>
      <c r="B5067" s="2">
        <v>0.60354166666666664</v>
      </c>
      <c r="C5067">
        <v>13</v>
      </c>
      <c r="D5067" s="24">
        <f t="shared" si="317"/>
        <v>13</v>
      </c>
      <c r="E5067" s="26" t="str">
        <f t="shared" si="320"/>
        <v>Under</v>
      </c>
      <c r="F5067" s="26" t="str">
        <f t="shared" si="318"/>
        <v>Under</v>
      </c>
      <c r="G5067" s="26">
        <f t="shared" si="319"/>
        <v>14</v>
      </c>
    </row>
    <row r="5068" spans="1:7" ht="15" x14ac:dyDescent="0.25">
      <c r="A5068" s="1">
        <v>44387</v>
      </c>
      <c r="B5068" s="2">
        <v>0.60378472222222224</v>
      </c>
      <c r="C5068">
        <v>22</v>
      </c>
      <c r="D5068" s="24">
        <f t="shared" si="317"/>
        <v>22</v>
      </c>
      <c r="E5068" s="26" t="str">
        <f t="shared" si="320"/>
        <v>Under</v>
      </c>
      <c r="F5068" s="26" t="str">
        <f t="shared" si="318"/>
        <v>Over</v>
      </c>
      <c r="G5068" s="26">
        <f t="shared" si="319"/>
        <v>14</v>
      </c>
    </row>
    <row r="5069" spans="1:7" ht="15" x14ac:dyDescent="0.25">
      <c r="A5069" s="1">
        <v>44387</v>
      </c>
      <c r="B5069" s="2">
        <v>0.60394675925925922</v>
      </c>
      <c r="C5069">
        <v>20</v>
      </c>
      <c r="D5069" s="24">
        <f t="shared" si="317"/>
        <v>20</v>
      </c>
      <c r="E5069" s="26" t="str">
        <f t="shared" si="320"/>
        <v>Under</v>
      </c>
      <c r="F5069" s="26" t="str">
        <f t="shared" si="318"/>
        <v>Under</v>
      </c>
      <c r="G5069" s="26">
        <f t="shared" si="319"/>
        <v>14</v>
      </c>
    </row>
    <row r="5070" spans="1:7" ht="15" x14ac:dyDescent="0.25">
      <c r="A5070" s="1">
        <v>44387</v>
      </c>
      <c r="B5070" s="2">
        <v>0.60542824074074075</v>
      </c>
      <c r="C5070">
        <v>15</v>
      </c>
      <c r="D5070" s="24">
        <f t="shared" si="317"/>
        <v>15</v>
      </c>
      <c r="E5070" s="26" t="str">
        <f t="shared" si="320"/>
        <v>Under</v>
      </c>
      <c r="F5070" s="26" t="str">
        <f t="shared" si="318"/>
        <v>Under</v>
      </c>
      <c r="G5070" s="26">
        <f t="shared" si="319"/>
        <v>14</v>
      </c>
    </row>
    <row r="5071" spans="1:7" ht="15" x14ac:dyDescent="0.25">
      <c r="A5071" s="1">
        <v>44387</v>
      </c>
      <c r="B5071" s="2">
        <v>0.60666666666666669</v>
      </c>
      <c r="C5071">
        <v>15</v>
      </c>
      <c r="D5071" s="24">
        <f t="shared" si="317"/>
        <v>15</v>
      </c>
      <c r="E5071" s="26" t="str">
        <f t="shared" si="320"/>
        <v>Under</v>
      </c>
      <c r="F5071" s="26" t="str">
        <f t="shared" si="318"/>
        <v>Under</v>
      </c>
      <c r="G5071" s="26">
        <f t="shared" si="319"/>
        <v>14</v>
      </c>
    </row>
    <row r="5072" spans="1:7" ht="15" x14ac:dyDescent="0.25">
      <c r="A5072" s="1">
        <v>44387</v>
      </c>
      <c r="B5072" s="2">
        <v>0.60667824074074073</v>
      </c>
      <c r="C5072">
        <v>18</v>
      </c>
      <c r="D5072" s="24">
        <f t="shared" si="317"/>
        <v>18</v>
      </c>
      <c r="E5072" s="26" t="str">
        <f t="shared" si="320"/>
        <v>Under</v>
      </c>
      <c r="F5072" s="26" t="str">
        <f t="shared" si="318"/>
        <v>Under</v>
      </c>
      <c r="G5072" s="26">
        <f t="shared" si="319"/>
        <v>14</v>
      </c>
    </row>
    <row r="5073" spans="1:7" ht="15" x14ac:dyDescent="0.25">
      <c r="A5073" s="1">
        <v>44387</v>
      </c>
      <c r="B5073" s="2">
        <v>0.60670138888888892</v>
      </c>
      <c r="C5073">
        <v>14</v>
      </c>
      <c r="D5073" s="24">
        <f t="shared" si="317"/>
        <v>14</v>
      </c>
      <c r="E5073" s="26" t="str">
        <f t="shared" si="320"/>
        <v>Under</v>
      </c>
      <c r="F5073" s="26" t="str">
        <f t="shared" si="318"/>
        <v>Under</v>
      </c>
      <c r="G5073" s="26">
        <f t="shared" si="319"/>
        <v>14</v>
      </c>
    </row>
    <row r="5074" spans="1:7" ht="15" x14ac:dyDescent="0.25">
      <c r="A5074" s="1">
        <v>44387</v>
      </c>
      <c r="B5074" s="2">
        <v>0.60700231481481481</v>
      </c>
      <c r="C5074">
        <v>15</v>
      </c>
      <c r="D5074" s="24">
        <f t="shared" si="317"/>
        <v>15</v>
      </c>
      <c r="E5074" s="26" t="str">
        <f t="shared" si="320"/>
        <v>Under</v>
      </c>
      <c r="F5074" s="26" t="str">
        <f t="shared" si="318"/>
        <v>Under</v>
      </c>
      <c r="G5074" s="26">
        <f t="shared" si="319"/>
        <v>14</v>
      </c>
    </row>
    <row r="5075" spans="1:7" ht="15" x14ac:dyDescent="0.25">
      <c r="A5075" s="1">
        <v>44387</v>
      </c>
      <c r="B5075" s="2">
        <v>0.60750000000000004</v>
      </c>
      <c r="C5075">
        <v>19</v>
      </c>
      <c r="D5075" s="24">
        <f t="shared" si="317"/>
        <v>19</v>
      </c>
      <c r="E5075" s="26" t="str">
        <f t="shared" si="320"/>
        <v>Under</v>
      </c>
      <c r="F5075" s="26" t="str">
        <f t="shared" si="318"/>
        <v>Under</v>
      </c>
      <c r="G5075" s="26">
        <f t="shared" si="319"/>
        <v>14</v>
      </c>
    </row>
    <row r="5076" spans="1:7" ht="15" x14ac:dyDescent="0.25">
      <c r="A5076" s="1">
        <v>44387</v>
      </c>
      <c r="B5076" s="2">
        <v>0.60980324074074077</v>
      </c>
      <c r="C5076">
        <v>13</v>
      </c>
      <c r="D5076" s="24">
        <f t="shared" si="317"/>
        <v>13</v>
      </c>
      <c r="E5076" s="26" t="str">
        <f t="shared" si="320"/>
        <v>Under</v>
      </c>
      <c r="F5076" s="26" t="str">
        <f t="shared" si="318"/>
        <v>Under</v>
      </c>
      <c r="G5076" s="26">
        <f t="shared" si="319"/>
        <v>14</v>
      </c>
    </row>
    <row r="5077" spans="1:7" ht="15" x14ac:dyDescent="0.25">
      <c r="A5077" s="1">
        <v>44387</v>
      </c>
      <c r="B5077" s="2">
        <v>0.6101388888888889</v>
      </c>
      <c r="C5077">
        <v>11</v>
      </c>
      <c r="D5077" s="24">
        <f t="shared" si="317"/>
        <v>11</v>
      </c>
      <c r="E5077" s="26" t="str">
        <f t="shared" si="320"/>
        <v>Under</v>
      </c>
      <c r="F5077" s="26" t="str">
        <f t="shared" si="318"/>
        <v>Under</v>
      </c>
      <c r="G5077" s="26">
        <f t="shared" si="319"/>
        <v>14</v>
      </c>
    </row>
    <row r="5078" spans="1:7" ht="15" x14ac:dyDescent="0.25">
      <c r="A5078" s="1">
        <v>44387</v>
      </c>
      <c r="B5078" s="2">
        <v>0.61123842592592592</v>
      </c>
      <c r="C5078">
        <v>20</v>
      </c>
      <c r="D5078" s="24">
        <f t="shared" si="317"/>
        <v>20</v>
      </c>
      <c r="E5078" s="26" t="str">
        <f t="shared" si="320"/>
        <v>Under</v>
      </c>
      <c r="F5078" s="26" t="str">
        <f t="shared" si="318"/>
        <v>Under</v>
      </c>
      <c r="G5078" s="26">
        <f t="shared" si="319"/>
        <v>14</v>
      </c>
    </row>
    <row r="5079" spans="1:7" ht="15" x14ac:dyDescent="0.25">
      <c r="A5079" s="1">
        <v>44387</v>
      </c>
      <c r="B5079" s="2">
        <v>0.61153935185185182</v>
      </c>
      <c r="C5079">
        <v>13</v>
      </c>
      <c r="D5079" s="24">
        <f t="shared" ref="D5079:D5142" si="321">IF(C5079="","",IF($B$9="mph",C5079,ROUND(C5079*0.6214,0)))</f>
        <v>13</v>
      </c>
      <c r="E5079" s="26" t="str">
        <f t="shared" si="320"/>
        <v>Under</v>
      </c>
      <c r="F5079" s="26" t="str">
        <f t="shared" ref="F5079:F5142" si="322">IF(D5079="","",IF(D5079&gt;$B$10,"Over","Under"))</f>
        <v>Under</v>
      </c>
      <c r="G5079" s="26">
        <f t="shared" ref="G5079:G5142" si="323">HOUR(B5079)</f>
        <v>14</v>
      </c>
    </row>
    <row r="5080" spans="1:7" ht="15" x14ac:dyDescent="0.25">
      <c r="A5080" s="1">
        <v>44387</v>
      </c>
      <c r="B5080" s="2">
        <v>0.6118865740740741</v>
      </c>
      <c r="C5080">
        <v>17</v>
      </c>
      <c r="D5080" s="24">
        <f t="shared" si="321"/>
        <v>17</v>
      </c>
      <c r="E5080" s="26" t="str">
        <f t="shared" ref="E5080:E5143" si="324">IF(D5080="","",IF(D5080&gt;$B$11,"Over","Under"))</f>
        <v>Under</v>
      </c>
      <c r="F5080" s="26" t="str">
        <f t="shared" si="322"/>
        <v>Under</v>
      </c>
      <c r="G5080" s="26">
        <f t="shared" si="323"/>
        <v>14</v>
      </c>
    </row>
    <row r="5081" spans="1:7" ht="15" x14ac:dyDescent="0.25">
      <c r="A5081" s="1">
        <v>44387</v>
      </c>
      <c r="B5081" s="2">
        <v>0.61196759259259259</v>
      </c>
      <c r="C5081">
        <v>19</v>
      </c>
      <c r="D5081" s="24">
        <f t="shared" si="321"/>
        <v>19</v>
      </c>
      <c r="E5081" s="26" t="str">
        <f t="shared" si="324"/>
        <v>Under</v>
      </c>
      <c r="F5081" s="26" t="str">
        <f t="shared" si="322"/>
        <v>Under</v>
      </c>
      <c r="G5081" s="26">
        <f t="shared" si="323"/>
        <v>14</v>
      </c>
    </row>
    <row r="5082" spans="1:7" ht="15" x14ac:dyDescent="0.25">
      <c r="A5082" s="1">
        <v>44387</v>
      </c>
      <c r="B5082" s="2">
        <v>0.61215277777777777</v>
      </c>
      <c r="C5082">
        <v>15</v>
      </c>
      <c r="D5082" s="24">
        <f t="shared" si="321"/>
        <v>15</v>
      </c>
      <c r="E5082" s="26" t="str">
        <f t="shared" si="324"/>
        <v>Under</v>
      </c>
      <c r="F5082" s="26" t="str">
        <f t="shared" si="322"/>
        <v>Under</v>
      </c>
      <c r="G5082" s="26">
        <f t="shared" si="323"/>
        <v>14</v>
      </c>
    </row>
    <row r="5083" spans="1:7" ht="15" x14ac:dyDescent="0.25">
      <c r="A5083" s="1">
        <v>44387</v>
      </c>
      <c r="B5083" s="2">
        <v>0.61304398148148154</v>
      </c>
      <c r="C5083">
        <v>11</v>
      </c>
      <c r="D5083" s="24">
        <f t="shared" si="321"/>
        <v>11</v>
      </c>
      <c r="E5083" s="26" t="str">
        <f t="shared" si="324"/>
        <v>Under</v>
      </c>
      <c r="F5083" s="26" t="str">
        <f t="shared" si="322"/>
        <v>Under</v>
      </c>
      <c r="G5083" s="26">
        <f t="shared" si="323"/>
        <v>14</v>
      </c>
    </row>
    <row r="5084" spans="1:7" ht="15" x14ac:dyDescent="0.25">
      <c r="A5084" s="1">
        <v>44387</v>
      </c>
      <c r="B5084" s="2">
        <v>0.61320601851851853</v>
      </c>
      <c r="C5084">
        <v>28</v>
      </c>
      <c r="D5084" s="24">
        <f t="shared" si="321"/>
        <v>28</v>
      </c>
      <c r="E5084" s="26" t="str">
        <f t="shared" si="324"/>
        <v>Over</v>
      </c>
      <c r="F5084" s="26" t="str">
        <f t="shared" si="322"/>
        <v>Over</v>
      </c>
      <c r="G5084" s="26">
        <f t="shared" si="323"/>
        <v>14</v>
      </c>
    </row>
    <row r="5085" spans="1:7" ht="15" x14ac:dyDescent="0.25">
      <c r="A5085" s="1">
        <v>44387</v>
      </c>
      <c r="B5085" s="2">
        <v>0.61378472222222225</v>
      </c>
      <c r="C5085">
        <v>12</v>
      </c>
      <c r="D5085" s="24">
        <f t="shared" si="321"/>
        <v>12</v>
      </c>
      <c r="E5085" s="26" t="str">
        <f t="shared" si="324"/>
        <v>Under</v>
      </c>
      <c r="F5085" s="26" t="str">
        <f t="shared" si="322"/>
        <v>Under</v>
      </c>
      <c r="G5085" s="26">
        <f t="shared" si="323"/>
        <v>14</v>
      </c>
    </row>
    <row r="5086" spans="1:7" ht="15" x14ac:dyDescent="0.25">
      <c r="A5086" s="1">
        <v>44387</v>
      </c>
      <c r="B5086" s="2">
        <v>0.61537037037037035</v>
      </c>
      <c r="C5086">
        <v>13</v>
      </c>
      <c r="D5086" s="24">
        <f t="shared" si="321"/>
        <v>13</v>
      </c>
      <c r="E5086" s="26" t="str">
        <f t="shared" si="324"/>
        <v>Under</v>
      </c>
      <c r="F5086" s="26" t="str">
        <f t="shared" si="322"/>
        <v>Under</v>
      </c>
      <c r="G5086" s="26">
        <f t="shared" si="323"/>
        <v>14</v>
      </c>
    </row>
    <row r="5087" spans="1:7" ht="15" x14ac:dyDescent="0.25">
      <c r="A5087" s="1">
        <v>44387</v>
      </c>
      <c r="B5087" s="2">
        <v>0.61619212962962966</v>
      </c>
      <c r="C5087">
        <v>20</v>
      </c>
      <c r="D5087" s="24">
        <f t="shared" si="321"/>
        <v>20</v>
      </c>
      <c r="E5087" s="26" t="str">
        <f t="shared" si="324"/>
        <v>Under</v>
      </c>
      <c r="F5087" s="26" t="str">
        <f t="shared" si="322"/>
        <v>Under</v>
      </c>
      <c r="G5087" s="26">
        <f t="shared" si="323"/>
        <v>14</v>
      </c>
    </row>
    <row r="5088" spans="1:7" ht="15" x14ac:dyDescent="0.25">
      <c r="A5088" s="1">
        <v>44387</v>
      </c>
      <c r="B5088" s="2">
        <v>0.61752314814814813</v>
      </c>
      <c r="C5088">
        <v>26</v>
      </c>
      <c r="D5088" s="24">
        <f t="shared" si="321"/>
        <v>26</v>
      </c>
      <c r="E5088" s="26" t="str">
        <f t="shared" si="324"/>
        <v>Over</v>
      </c>
      <c r="F5088" s="26" t="str">
        <f t="shared" si="322"/>
        <v>Over</v>
      </c>
      <c r="G5088" s="26">
        <f t="shared" si="323"/>
        <v>14</v>
      </c>
    </row>
    <row r="5089" spans="1:7" ht="15" x14ac:dyDescent="0.25">
      <c r="A5089" s="1">
        <v>44387</v>
      </c>
      <c r="B5089" s="2">
        <v>0.61753472222222217</v>
      </c>
      <c r="C5089">
        <v>23</v>
      </c>
      <c r="D5089" s="24">
        <f t="shared" si="321"/>
        <v>23</v>
      </c>
      <c r="E5089" s="26" t="str">
        <f t="shared" si="324"/>
        <v>Under</v>
      </c>
      <c r="F5089" s="26" t="str">
        <f t="shared" si="322"/>
        <v>Over</v>
      </c>
      <c r="G5089" s="26">
        <f t="shared" si="323"/>
        <v>14</v>
      </c>
    </row>
    <row r="5090" spans="1:7" ht="15" x14ac:dyDescent="0.25">
      <c r="A5090" s="1">
        <v>44387</v>
      </c>
      <c r="B5090" s="2">
        <v>0.61818287037037034</v>
      </c>
      <c r="C5090">
        <v>14</v>
      </c>
      <c r="D5090" s="24">
        <f t="shared" si="321"/>
        <v>14</v>
      </c>
      <c r="E5090" s="26" t="str">
        <f t="shared" si="324"/>
        <v>Under</v>
      </c>
      <c r="F5090" s="26" t="str">
        <f t="shared" si="322"/>
        <v>Under</v>
      </c>
      <c r="G5090" s="26">
        <f t="shared" si="323"/>
        <v>14</v>
      </c>
    </row>
    <row r="5091" spans="1:7" ht="15" x14ac:dyDescent="0.25">
      <c r="A5091" s="1">
        <v>44387</v>
      </c>
      <c r="B5091" s="2">
        <v>0.61846064814814816</v>
      </c>
      <c r="C5091">
        <v>13</v>
      </c>
      <c r="D5091" s="24">
        <f t="shared" si="321"/>
        <v>13</v>
      </c>
      <c r="E5091" s="26" t="str">
        <f t="shared" si="324"/>
        <v>Under</v>
      </c>
      <c r="F5091" s="26" t="str">
        <f t="shared" si="322"/>
        <v>Under</v>
      </c>
      <c r="G5091" s="26">
        <f t="shared" si="323"/>
        <v>14</v>
      </c>
    </row>
    <row r="5092" spans="1:7" ht="15" x14ac:dyDescent="0.25">
      <c r="A5092" s="1">
        <v>44387</v>
      </c>
      <c r="B5092" s="2">
        <v>0.61890046296296297</v>
      </c>
      <c r="C5092">
        <v>15</v>
      </c>
      <c r="D5092" s="24">
        <f t="shared" si="321"/>
        <v>15</v>
      </c>
      <c r="E5092" s="26" t="str">
        <f t="shared" si="324"/>
        <v>Under</v>
      </c>
      <c r="F5092" s="26" t="str">
        <f t="shared" si="322"/>
        <v>Under</v>
      </c>
      <c r="G5092" s="26">
        <f t="shared" si="323"/>
        <v>14</v>
      </c>
    </row>
    <row r="5093" spans="1:7" ht="15" x14ac:dyDescent="0.25">
      <c r="A5093" s="1">
        <v>44387</v>
      </c>
      <c r="B5093" s="2">
        <v>0.6189351851851852</v>
      </c>
      <c r="C5093">
        <v>24</v>
      </c>
      <c r="D5093" s="24">
        <f t="shared" si="321"/>
        <v>24</v>
      </c>
      <c r="E5093" s="26" t="str">
        <f t="shared" si="324"/>
        <v>Under</v>
      </c>
      <c r="F5093" s="26" t="str">
        <f t="shared" si="322"/>
        <v>Over</v>
      </c>
      <c r="G5093" s="26">
        <f t="shared" si="323"/>
        <v>14</v>
      </c>
    </row>
    <row r="5094" spans="1:7" ht="15" x14ac:dyDescent="0.25">
      <c r="A5094" s="1">
        <v>44387</v>
      </c>
      <c r="B5094" s="2">
        <v>0.61895833333333339</v>
      </c>
      <c r="C5094">
        <v>23</v>
      </c>
      <c r="D5094" s="24">
        <f t="shared" si="321"/>
        <v>23</v>
      </c>
      <c r="E5094" s="26" t="str">
        <f t="shared" si="324"/>
        <v>Under</v>
      </c>
      <c r="F5094" s="26" t="str">
        <f t="shared" si="322"/>
        <v>Over</v>
      </c>
      <c r="G5094" s="26">
        <f t="shared" si="323"/>
        <v>14</v>
      </c>
    </row>
    <row r="5095" spans="1:7" ht="15" x14ac:dyDescent="0.25">
      <c r="A5095" s="1">
        <v>44387</v>
      </c>
      <c r="B5095" s="2">
        <v>0.61965277777777772</v>
      </c>
      <c r="C5095">
        <v>11</v>
      </c>
      <c r="D5095" s="24">
        <f t="shared" si="321"/>
        <v>11</v>
      </c>
      <c r="E5095" s="26" t="str">
        <f t="shared" si="324"/>
        <v>Under</v>
      </c>
      <c r="F5095" s="26" t="str">
        <f t="shared" si="322"/>
        <v>Under</v>
      </c>
      <c r="G5095" s="26">
        <f t="shared" si="323"/>
        <v>14</v>
      </c>
    </row>
    <row r="5096" spans="1:7" ht="15" x14ac:dyDescent="0.25">
      <c r="A5096" s="1">
        <v>44387</v>
      </c>
      <c r="B5096" s="2">
        <v>0.6199189814814815</v>
      </c>
      <c r="C5096">
        <v>16</v>
      </c>
      <c r="D5096" s="24">
        <f t="shared" si="321"/>
        <v>16</v>
      </c>
      <c r="E5096" s="26" t="str">
        <f t="shared" si="324"/>
        <v>Under</v>
      </c>
      <c r="F5096" s="26" t="str">
        <f t="shared" si="322"/>
        <v>Under</v>
      </c>
      <c r="G5096" s="26">
        <f t="shared" si="323"/>
        <v>14</v>
      </c>
    </row>
    <row r="5097" spans="1:7" ht="15" x14ac:dyDescent="0.25">
      <c r="A5097" s="1">
        <v>44387</v>
      </c>
      <c r="B5097" s="2">
        <v>0.62208333333333332</v>
      </c>
      <c r="C5097">
        <v>14</v>
      </c>
      <c r="D5097" s="24">
        <f t="shared" si="321"/>
        <v>14</v>
      </c>
      <c r="E5097" s="26" t="str">
        <f t="shared" si="324"/>
        <v>Under</v>
      </c>
      <c r="F5097" s="26" t="str">
        <f t="shared" si="322"/>
        <v>Under</v>
      </c>
      <c r="G5097" s="26">
        <f t="shared" si="323"/>
        <v>14</v>
      </c>
    </row>
    <row r="5098" spans="1:7" ht="15" x14ac:dyDescent="0.25">
      <c r="A5098" s="1">
        <v>44387</v>
      </c>
      <c r="B5098" s="2">
        <v>0.62324074074074076</v>
      </c>
      <c r="C5098">
        <v>11</v>
      </c>
      <c r="D5098" s="24">
        <f t="shared" si="321"/>
        <v>11</v>
      </c>
      <c r="E5098" s="26" t="str">
        <f t="shared" si="324"/>
        <v>Under</v>
      </c>
      <c r="F5098" s="26" t="str">
        <f t="shared" si="322"/>
        <v>Under</v>
      </c>
      <c r="G5098" s="26">
        <f t="shared" si="323"/>
        <v>14</v>
      </c>
    </row>
    <row r="5099" spans="1:7" ht="15" x14ac:dyDescent="0.25">
      <c r="A5099" s="1">
        <v>44387</v>
      </c>
      <c r="B5099" s="2">
        <v>0.62335648148148148</v>
      </c>
      <c r="C5099">
        <v>19</v>
      </c>
      <c r="D5099" s="24">
        <f t="shared" si="321"/>
        <v>19</v>
      </c>
      <c r="E5099" s="26" t="str">
        <f t="shared" si="324"/>
        <v>Under</v>
      </c>
      <c r="F5099" s="26" t="str">
        <f t="shared" si="322"/>
        <v>Under</v>
      </c>
      <c r="G5099" s="26">
        <f t="shared" si="323"/>
        <v>14</v>
      </c>
    </row>
    <row r="5100" spans="1:7" ht="15" x14ac:dyDescent="0.25">
      <c r="A5100" s="1">
        <v>44387</v>
      </c>
      <c r="B5100" s="2">
        <v>0.6234143518518519</v>
      </c>
      <c r="C5100">
        <v>21</v>
      </c>
      <c r="D5100" s="24">
        <f t="shared" si="321"/>
        <v>21</v>
      </c>
      <c r="E5100" s="26" t="str">
        <f t="shared" si="324"/>
        <v>Under</v>
      </c>
      <c r="F5100" s="26" t="str">
        <f t="shared" si="322"/>
        <v>Over</v>
      </c>
      <c r="G5100" s="26">
        <f t="shared" si="323"/>
        <v>14</v>
      </c>
    </row>
    <row r="5101" spans="1:7" ht="15" x14ac:dyDescent="0.25">
      <c r="A5101" s="1">
        <v>44387</v>
      </c>
      <c r="B5101" s="2">
        <v>0.62395833333333328</v>
      </c>
      <c r="C5101">
        <v>12</v>
      </c>
      <c r="D5101" s="24">
        <f t="shared" si="321"/>
        <v>12</v>
      </c>
      <c r="E5101" s="26" t="str">
        <f t="shared" si="324"/>
        <v>Under</v>
      </c>
      <c r="F5101" s="26" t="str">
        <f t="shared" si="322"/>
        <v>Under</v>
      </c>
      <c r="G5101" s="26">
        <f t="shared" si="323"/>
        <v>14</v>
      </c>
    </row>
    <row r="5102" spans="1:7" ht="15" x14ac:dyDescent="0.25">
      <c r="A5102" s="1">
        <v>44387</v>
      </c>
      <c r="B5102" s="2">
        <v>0.62405092592592593</v>
      </c>
      <c r="C5102">
        <v>13</v>
      </c>
      <c r="D5102" s="24">
        <f t="shared" si="321"/>
        <v>13</v>
      </c>
      <c r="E5102" s="26" t="str">
        <f t="shared" si="324"/>
        <v>Under</v>
      </c>
      <c r="F5102" s="26" t="str">
        <f t="shared" si="322"/>
        <v>Under</v>
      </c>
      <c r="G5102" s="26">
        <f t="shared" si="323"/>
        <v>14</v>
      </c>
    </row>
    <row r="5103" spans="1:7" ht="15" x14ac:dyDescent="0.25">
      <c r="A5103" s="1">
        <v>44387</v>
      </c>
      <c r="B5103" s="2">
        <v>0.62409722222222219</v>
      </c>
      <c r="C5103">
        <v>15</v>
      </c>
      <c r="D5103" s="24">
        <f t="shared" si="321"/>
        <v>15</v>
      </c>
      <c r="E5103" s="26" t="str">
        <f t="shared" si="324"/>
        <v>Under</v>
      </c>
      <c r="F5103" s="26" t="str">
        <f t="shared" si="322"/>
        <v>Under</v>
      </c>
      <c r="G5103" s="26">
        <f t="shared" si="323"/>
        <v>14</v>
      </c>
    </row>
    <row r="5104" spans="1:7" ht="15" x14ac:dyDescent="0.25">
      <c r="A5104" s="1">
        <v>44387</v>
      </c>
      <c r="B5104" s="2">
        <v>0.62415509259259261</v>
      </c>
      <c r="C5104">
        <v>14</v>
      </c>
      <c r="D5104" s="24">
        <f t="shared" si="321"/>
        <v>14</v>
      </c>
      <c r="E5104" s="26" t="str">
        <f t="shared" si="324"/>
        <v>Under</v>
      </c>
      <c r="F5104" s="26" t="str">
        <f t="shared" si="322"/>
        <v>Under</v>
      </c>
      <c r="G5104" s="26">
        <f t="shared" si="323"/>
        <v>14</v>
      </c>
    </row>
    <row r="5105" spans="1:7" ht="15" x14ac:dyDescent="0.25">
      <c r="A5105" s="1">
        <v>44387</v>
      </c>
      <c r="B5105" s="2">
        <v>0.62594907407407407</v>
      </c>
      <c r="C5105">
        <v>17</v>
      </c>
      <c r="D5105" s="24">
        <f t="shared" si="321"/>
        <v>17</v>
      </c>
      <c r="E5105" s="26" t="str">
        <f t="shared" si="324"/>
        <v>Under</v>
      </c>
      <c r="F5105" s="26" t="str">
        <f t="shared" si="322"/>
        <v>Under</v>
      </c>
      <c r="G5105" s="26">
        <f t="shared" si="323"/>
        <v>15</v>
      </c>
    </row>
    <row r="5106" spans="1:7" ht="15" x14ac:dyDescent="0.25">
      <c r="A5106" s="1">
        <v>44387</v>
      </c>
      <c r="B5106" s="2">
        <v>0.62702546296296291</v>
      </c>
      <c r="C5106">
        <v>13</v>
      </c>
      <c r="D5106" s="24">
        <f t="shared" si="321"/>
        <v>13</v>
      </c>
      <c r="E5106" s="26" t="str">
        <f t="shared" si="324"/>
        <v>Under</v>
      </c>
      <c r="F5106" s="26" t="str">
        <f t="shared" si="322"/>
        <v>Under</v>
      </c>
      <c r="G5106" s="26">
        <f t="shared" si="323"/>
        <v>15</v>
      </c>
    </row>
    <row r="5107" spans="1:7" ht="15" x14ac:dyDescent="0.25">
      <c r="A5107" s="1">
        <v>44387</v>
      </c>
      <c r="B5107" s="2">
        <v>0.62902777777777774</v>
      </c>
      <c r="C5107">
        <v>14</v>
      </c>
      <c r="D5107" s="24">
        <f t="shared" si="321"/>
        <v>14</v>
      </c>
      <c r="E5107" s="26" t="str">
        <f t="shared" si="324"/>
        <v>Under</v>
      </c>
      <c r="F5107" s="26" t="str">
        <f t="shared" si="322"/>
        <v>Under</v>
      </c>
      <c r="G5107" s="26">
        <f t="shared" si="323"/>
        <v>15</v>
      </c>
    </row>
    <row r="5108" spans="1:7" ht="15" x14ac:dyDescent="0.25">
      <c r="A5108" s="1">
        <v>44387</v>
      </c>
      <c r="B5108" s="2">
        <v>0.62924768518518526</v>
      </c>
      <c r="C5108">
        <v>23</v>
      </c>
      <c r="D5108" s="24">
        <f t="shared" si="321"/>
        <v>23</v>
      </c>
      <c r="E5108" s="26" t="str">
        <f t="shared" si="324"/>
        <v>Under</v>
      </c>
      <c r="F5108" s="26" t="str">
        <f t="shared" si="322"/>
        <v>Over</v>
      </c>
      <c r="G5108" s="26">
        <f t="shared" si="323"/>
        <v>15</v>
      </c>
    </row>
    <row r="5109" spans="1:7" ht="15" x14ac:dyDescent="0.25">
      <c r="A5109" s="1">
        <v>44387</v>
      </c>
      <c r="B5109" s="2">
        <v>0.6292592592592593</v>
      </c>
      <c r="C5109">
        <v>21</v>
      </c>
      <c r="D5109" s="24">
        <f t="shared" si="321"/>
        <v>21</v>
      </c>
      <c r="E5109" s="26" t="str">
        <f t="shared" si="324"/>
        <v>Under</v>
      </c>
      <c r="F5109" s="26" t="str">
        <f t="shared" si="322"/>
        <v>Over</v>
      </c>
      <c r="G5109" s="26">
        <f t="shared" si="323"/>
        <v>15</v>
      </c>
    </row>
    <row r="5110" spans="1:7" ht="15" x14ac:dyDescent="0.25">
      <c r="A5110" s="1">
        <v>44387</v>
      </c>
      <c r="B5110" s="2">
        <v>0.63101851851851853</v>
      </c>
      <c r="C5110">
        <v>10</v>
      </c>
      <c r="D5110" s="24">
        <f t="shared" si="321"/>
        <v>10</v>
      </c>
      <c r="E5110" s="26" t="str">
        <f t="shared" si="324"/>
        <v>Under</v>
      </c>
      <c r="F5110" s="26" t="str">
        <f t="shared" si="322"/>
        <v>Under</v>
      </c>
      <c r="G5110" s="26">
        <f t="shared" si="323"/>
        <v>15</v>
      </c>
    </row>
    <row r="5111" spans="1:7" ht="15" x14ac:dyDescent="0.25">
      <c r="A5111" s="1">
        <v>44387</v>
      </c>
      <c r="B5111" s="2">
        <v>0.6320486111111111</v>
      </c>
      <c r="C5111">
        <v>10</v>
      </c>
      <c r="D5111" s="24">
        <f t="shared" si="321"/>
        <v>10</v>
      </c>
      <c r="E5111" s="26" t="str">
        <f t="shared" si="324"/>
        <v>Under</v>
      </c>
      <c r="F5111" s="26" t="str">
        <f t="shared" si="322"/>
        <v>Under</v>
      </c>
      <c r="G5111" s="26">
        <f t="shared" si="323"/>
        <v>15</v>
      </c>
    </row>
    <row r="5112" spans="1:7" ht="15" x14ac:dyDescent="0.25">
      <c r="A5112" s="1">
        <v>44387</v>
      </c>
      <c r="B5112" s="2">
        <v>0.63241898148148146</v>
      </c>
      <c r="C5112">
        <v>13</v>
      </c>
      <c r="D5112" s="24">
        <f t="shared" si="321"/>
        <v>13</v>
      </c>
      <c r="E5112" s="26" t="str">
        <f t="shared" si="324"/>
        <v>Under</v>
      </c>
      <c r="F5112" s="26" t="str">
        <f t="shared" si="322"/>
        <v>Under</v>
      </c>
      <c r="G5112" s="26">
        <f t="shared" si="323"/>
        <v>15</v>
      </c>
    </row>
    <row r="5113" spans="1:7" ht="15" x14ac:dyDescent="0.25">
      <c r="A5113" s="1">
        <v>44387</v>
      </c>
      <c r="B5113" s="2">
        <v>0.63578703703703698</v>
      </c>
      <c r="C5113">
        <v>13</v>
      </c>
      <c r="D5113" s="24">
        <f t="shared" si="321"/>
        <v>13</v>
      </c>
      <c r="E5113" s="26" t="str">
        <f t="shared" si="324"/>
        <v>Under</v>
      </c>
      <c r="F5113" s="26" t="str">
        <f t="shared" si="322"/>
        <v>Under</v>
      </c>
      <c r="G5113" s="26">
        <f t="shared" si="323"/>
        <v>15</v>
      </c>
    </row>
    <row r="5114" spans="1:7" ht="15" x14ac:dyDescent="0.25">
      <c r="A5114" s="1">
        <v>44387</v>
      </c>
      <c r="B5114" s="2">
        <v>0.6378935185185185</v>
      </c>
      <c r="C5114">
        <v>12</v>
      </c>
      <c r="D5114" s="24">
        <f t="shared" si="321"/>
        <v>12</v>
      </c>
      <c r="E5114" s="26" t="str">
        <f t="shared" si="324"/>
        <v>Under</v>
      </c>
      <c r="F5114" s="26" t="str">
        <f t="shared" si="322"/>
        <v>Under</v>
      </c>
      <c r="G5114" s="26">
        <f t="shared" si="323"/>
        <v>15</v>
      </c>
    </row>
    <row r="5115" spans="1:7" ht="15" x14ac:dyDescent="0.25">
      <c r="A5115" s="1">
        <v>44387</v>
      </c>
      <c r="B5115" s="2">
        <v>0.63792824074074073</v>
      </c>
      <c r="C5115">
        <v>17</v>
      </c>
      <c r="D5115" s="24">
        <f t="shared" si="321"/>
        <v>17</v>
      </c>
      <c r="E5115" s="26" t="str">
        <f t="shared" si="324"/>
        <v>Under</v>
      </c>
      <c r="F5115" s="26" t="str">
        <f t="shared" si="322"/>
        <v>Under</v>
      </c>
      <c r="G5115" s="26">
        <f t="shared" si="323"/>
        <v>15</v>
      </c>
    </row>
    <row r="5116" spans="1:7" ht="15" x14ac:dyDescent="0.25">
      <c r="A5116" s="1">
        <v>44387</v>
      </c>
      <c r="B5116" s="2">
        <v>0.63975694444444442</v>
      </c>
      <c r="C5116">
        <v>14</v>
      </c>
      <c r="D5116" s="24">
        <f t="shared" si="321"/>
        <v>14</v>
      </c>
      <c r="E5116" s="26" t="str">
        <f t="shared" si="324"/>
        <v>Under</v>
      </c>
      <c r="F5116" s="26" t="str">
        <f t="shared" si="322"/>
        <v>Under</v>
      </c>
      <c r="G5116" s="26">
        <f t="shared" si="323"/>
        <v>15</v>
      </c>
    </row>
    <row r="5117" spans="1:7" ht="15" x14ac:dyDescent="0.25">
      <c r="A5117" s="1">
        <v>44387</v>
      </c>
      <c r="B5117" s="2">
        <v>0.64144675925925931</v>
      </c>
      <c r="C5117">
        <v>15</v>
      </c>
      <c r="D5117" s="24">
        <f t="shared" si="321"/>
        <v>15</v>
      </c>
      <c r="E5117" s="26" t="str">
        <f t="shared" si="324"/>
        <v>Under</v>
      </c>
      <c r="F5117" s="26" t="str">
        <f t="shared" si="322"/>
        <v>Under</v>
      </c>
      <c r="G5117" s="26">
        <f t="shared" si="323"/>
        <v>15</v>
      </c>
    </row>
    <row r="5118" spans="1:7" ht="15" x14ac:dyDescent="0.25">
      <c r="A5118" s="1">
        <v>44387</v>
      </c>
      <c r="B5118" s="2">
        <v>0.64172453703703702</v>
      </c>
      <c r="C5118">
        <v>26</v>
      </c>
      <c r="D5118" s="24">
        <f t="shared" si="321"/>
        <v>26</v>
      </c>
      <c r="E5118" s="26" t="str">
        <f t="shared" si="324"/>
        <v>Over</v>
      </c>
      <c r="F5118" s="26" t="str">
        <f t="shared" si="322"/>
        <v>Over</v>
      </c>
      <c r="G5118" s="26">
        <f t="shared" si="323"/>
        <v>15</v>
      </c>
    </row>
    <row r="5119" spans="1:7" ht="15" x14ac:dyDescent="0.25">
      <c r="A5119" s="1">
        <v>44387</v>
      </c>
      <c r="B5119" s="2">
        <v>0.64268518518518525</v>
      </c>
      <c r="C5119">
        <v>14</v>
      </c>
      <c r="D5119" s="24">
        <f t="shared" si="321"/>
        <v>14</v>
      </c>
      <c r="E5119" s="26" t="str">
        <f t="shared" si="324"/>
        <v>Under</v>
      </c>
      <c r="F5119" s="26" t="str">
        <f t="shared" si="322"/>
        <v>Under</v>
      </c>
      <c r="G5119" s="26">
        <f t="shared" si="323"/>
        <v>15</v>
      </c>
    </row>
    <row r="5120" spans="1:7" ht="15" x14ac:dyDescent="0.25">
      <c r="A5120" s="1">
        <v>44387</v>
      </c>
      <c r="B5120" s="2">
        <v>0.64369212962962963</v>
      </c>
      <c r="C5120">
        <v>14</v>
      </c>
      <c r="D5120" s="24">
        <f t="shared" si="321"/>
        <v>14</v>
      </c>
      <c r="E5120" s="26" t="str">
        <f t="shared" si="324"/>
        <v>Under</v>
      </c>
      <c r="F5120" s="26" t="str">
        <f t="shared" si="322"/>
        <v>Under</v>
      </c>
      <c r="G5120" s="26">
        <f t="shared" si="323"/>
        <v>15</v>
      </c>
    </row>
    <row r="5121" spans="1:7" ht="15" x14ac:dyDescent="0.25">
      <c r="A5121" s="1">
        <v>44387</v>
      </c>
      <c r="B5121" s="2">
        <v>0.64398148148148149</v>
      </c>
      <c r="C5121">
        <v>18</v>
      </c>
      <c r="D5121" s="24">
        <f t="shared" si="321"/>
        <v>18</v>
      </c>
      <c r="E5121" s="26" t="str">
        <f t="shared" si="324"/>
        <v>Under</v>
      </c>
      <c r="F5121" s="26" t="str">
        <f t="shared" si="322"/>
        <v>Under</v>
      </c>
      <c r="G5121" s="26">
        <f t="shared" si="323"/>
        <v>15</v>
      </c>
    </row>
    <row r="5122" spans="1:7" ht="15" x14ac:dyDescent="0.25">
      <c r="A5122" s="1">
        <v>44387</v>
      </c>
      <c r="B5122" s="2">
        <v>0.64512731481481478</v>
      </c>
      <c r="C5122">
        <v>27</v>
      </c>
      <c r="D5122" s="24">
        <f t="shared" si="321"/>
        <v>27</v>
      </c>
      <c r="E5122" s="26" t="str">
        <f t="shared" si="324"/>
        <v>Over</v>
      </c>
      <c r="F5122" s="26" t="str">
        <f t="shared" si="322"/>
        <v>Over</v>
      </c>
      <c r="G5122" s="26">
        <f t="shared" si="323"/>
        <v>15</v>
      </c>
    </row>
    <row r="5123" spans="1:7" ht="15" x14ac:dyDescent="0.25">
      <c r="A5123" s="1">
        <v>44387</v>
      </c>
      <c r="B5123" s="2">
        <v>0.64515046296296297</v>
      </c>
      <c r="C5123">
        <v>22</v>
      </c>
      <c r="D5123" s="24">
        <f t="shared" si="321"/>
        <v>22</v>
      </c>
      <c r="E5123" s="26" t="str">
        <f t="shared" si="324"/>
        <v>Under</v>
      </c>
      <c r="F5123" s="26" t="str">
        <f t="shared" si="322"/>
        <v>Over</v>
      </c>
      <c r="G5123" s="26">
        <f t="shared" si="323"/>
        <v>15</v>
      </c>
    </row>
    <row r="5124" spans="1:7" ht="15" x14ac:dyDescent="0.25">
      <c r="A5124" s="1">
        <v>44387</v>
      </c>
      <c r="B5124" s="2">
        <v>0.64559027777777778</v>
      </c>
      <c r="C5124">
        <v>9</v>
      </c>
      <c r="D5124" s="24">
        <f t="shared" si="321"/>
        <v>9</v>
      </c>
      <c r="E5124" s="26" t="str">
        <f t="shared" si="324"/>
        <v>Under</v>
      </c>
      <c r="F5124" s="26" t="str">
        <f t="shared" si="322"/>
        <v>Under</v>
      </c>
      <c r="G5124" s="26">
        <f t="shared" si="323"/>
        <v>15</v>
      </c>
    </row>
    <row r="5125" spans="1:7" ht="15" x14ac:dyDescent="0.25">
      <c r="A5125" s="1">
        <v>44387</v>
      </c>
      <c r="B5125" s="2">
        <v>0.64599537037037036</v>
      </c>
      <c r="C5125">
        <v>21</v>
      </c>
      <c r="D5125" s="24">
        <f t="shared" si="321"/>
        <v>21</v>
      </c>
      <c r="E5125" s="26" t="str">
        <f t="shared" si="324"/>
        <v>Under</v>
      </c>
      <c r="F5125" s="26" t="str">
        <f t="shared" si="322"/>
        <v>Over</v>
      </c>
      <c r="G5125" s="26">
        <f t="shared" si="323"/>
        <v>15</v>
      </c>
    </row>
    <row r="5126" spans="1:7" ht="15" x14ac:dyDescent="0.25">
      <c r="A5126" s="1">
        <v>44387</v>
      </c>
      <c r="B5126" s="2">
        <v>0.6470717592592593</v>
      </c>
      <c r="C5126">
        <v>13</v>
      </c>
      <c r="D5126" s="24">
        <f t="shared" si="321"/>
        <v>13</v>
      </c>
      <c r="E5126" s="26" t="str">
        <f t="shared" si="324"/>
        <v>Under</v>
      </c>
      <c r="F5126" s="26" t="str">
        <f t="shared" si="322"/>
        <v>Under</v>
      </c>
      <c r="G5126" s="26">
        <f t="shared" si="323"/>
        <v>15</v>
      </c>
    </row>
    <row r="5127" spans="1:7" ht="15" x14ac:dyDescent="0.25">
      <c r="A5127" s="1">
        <v>44387</v>
      </c>
      <c r="B5127" s="2">
        <v>0.64734953703703701</v>
      </c>
      <c r="C5127">
        <v>14</v>
      </c>
      <c r="D5127" s="24">
        <f t="shared" si="321"/>
        <v>14</v>
      </c>
      <c r="E5127" s="26" t="str">
        <f t="shared" si="324"/>
        <v>Under</v>
      </c>
      <c r="F5127" s="26" t="str">
        <f t="shared" si="322"/>
        <v>Under</v>
      </c>
      <c r="G5127" s="26">
        <f t="shared" si="323"/>
        <v>15</v>
      </c>
    </row>
    <row r="5128" spans="1:7" ht="15" x14ac:dyDescent="0.25">
      <c r="A5128" s="1">
        <v>44387</v>
      </c>
      <c r="B5128" s="2">
        <v>0.6486574074074074</v>
      </c>
      <c r="C5128">
        <v>14</v>
      </c>
      <c r="D5128" s="24">
        <f t="shared" si="321"/>
        <v>14</v>
      </c>
      <c r="E5128" s="26" t="str">
        <f t="shared" si="324"/>
        <v>Under</v>
      </c>
      <c r="F5128" s="26" t="str">
        <f t="shared" si="322"/>
        <v>Under</v>
      </c>
      <c r="G5128" s="26">
        <f t="shared" si="323"/>
        <v>15</v>
      </c>
    </row>
    <row r="5129" spans="1:7" ht="15" x14ac:dyDescent="0.25">
      <c r="A5129" s="1">
        <v>44387</v>
      </c>
      <c r="B5129" s="2">
        <v>0.64906249999999999</v>
      </c>
      <c r="C5129">
        <v>18</v>
      </c>
      <c r="D5129" s="24">
        <f t="shared" si="321"/>
        <v>18</v>
      </c>
      <c r="E5129" s="26" t="str">
        <f t="shared" si="324"/>
        <v>Under</v>
      </c>
      <c r="F5129" s="26" t="str">
        <f t="shared" si="322"/>
        <v>Under</v>
      </c>
      <c r="G5129" s="26">
        <f t="shared" si="323"/>
        <v>15</v>
      </c>
    </row>
    <row r="5130" spans="1:7" ht="15" x14ac:dyDescent="0.25">
      <c r="A5130" s="1">
        <v>44387</v>
      </c>
      <c r="B5130" s="2">
        <v>0.64907407407407403</v>
      </c>
      <c r="C5130">
        <v>15</v>
      </c>
      <c r="D5130" s="24">
        <f t="shared" si="321"/>
        <v>15</v>
      </c>
      <c r="E5130" s="26" t="str">
        <f t="shared" si="324"/>
        <v>Under</v>
      </c>
      <c r="F5130" s="26" t="str">
        <f t="shared" si="322"/>
        <v>Under</v>
      </c>
      <c r="G5130" s="26">
        <f t="shared" si="323"/>
        <v>15</v>
      </c>
    </row>
    <row r="5131" spans="1:7" ht="15" x14ac:dyDescent="0.25">
      <c r="A5131" s="1">
        <v>44387</v>
      </c>
      <c r="B5131" s="2">
        <v>0.64973379629629624</v>
      </c>
      <c r="C5131">
        <v>12</v>
      </c>
      <c r="D5131" s="24">
        <f t="shared" si="321"/>
        <v>12</v>
      </c>
      <c r="E5131" s="26" t="str">
        <f t="shared" si="324"/>
        <v>Under</v>
      </c>
      <c r="F5131" s="26" t="str">
        <f t="shared" si="322"/>
        <v>Under</v>
      </c>
      <c r="G5131" s="26">
        <f t="shared" si="323"/>
        <v>15</v>
      </c>
    </row>
    <row r="5132" spans="1:7" ht="15" x14ac:dyDescent="0.25">
      <c r="A5132" s="1">
        <v>44387</v>
      </c>
      <c r="B5132" s="2">
        <v>0.65004629629629629</v>
      </c>
      <c r="C5132">
        <v>21</v>
      </c>
      <c r="D5132" s="24">
        <f t="shared" si="321"/>
        <v>21</v>
      </c>
      <c r="E5132" s="26" t="str">
        <f t="shared" si="324"/>
        <v>Under</v>
      </c>
      <c r="F5132" s="26" t="str">
        <f t="shared" si="322"/>
        <v>Over</v>
      </c>
      <c r="G5132" s="26">
        <f t="shared" si="323"/>
        <v>15</v>
      </c>
    </row>
    <row r="5133" spans="1:7" ht="15" x14ac:dyDescent="0.25">
      <c r="A5133" s="1">
        <v>44387</v>
      </c>
      <c r="B5133" s="2">
        <v>0.65047453703703706</v>
      </c>
      <c r="C5133">
        <v>13</v>
      </c>
      <c r="D5133" s="24">
        <f t="shared" si="321"/>
        <v>13</v>
      </c>
      <c r="E5133" s="26" t="str">
        <f t="shared" si="324"/>
        <v>Under</v>
      </c>
      <c r="F5133" s="26" t="str">
        <f t="shared" si="322"/>
        <v>Under</v>
      </c>
      <c r="G5133" s="26">
        <f t="shared" si="323"/>
        <v>15</v>
      </c>
    </row>
    <row r="5134" spans="1:7" ht="15" x14ac:dyDescent="0.25">
      <c r="A5134" s="1">
        <v>44387</v>
      </c>
      <c r="B5134" s="2">
        <v>0.65063657407407405</v>
      </c>
      <c r="C5134">
        <v>18</v>
      </c>
      <c r="D5134" s="24">
        <f t="shared" si="321"/>
        <v>18</v>
      </c>
      <c r="E5134" s="26" t="str">
        <f t="shared" si="324"/>
        <v>Under</v>
      </c>
      <c r="F5134" s="26" t="str">
        <f t="shared" si="322"/>
        <v>Under</v>
      </c>
      <c r="G5134" s="26">
        <f t="shared" si="323"/>
        <v>15</v>
      </c>
    </row>
    <row r="5135" spans="1:7" ht="15" x14ac:dyDescent="0.25">
      <c r="A5135" s="1">
        <v>44387</v>
      </c>
      <c r="B5135" s="2">
        <v>0.65101851851851855</v>
      </c>
      <c r="C5135">
        <v>23</v>
      </c>
      <c r="D5135" s="24">
        <f t="shared" si="321"/>
        <v>23</v>
      </c>
      <c r="E5135" s="26" t="str">
        <f t="shared" si="324"/>
        <v>Under</v>
      </c>
      <c r="F5135" s="26" t="str">
        <f t="shared" si="322"/>
        <v>Over</v>
      </c>
      <c r="G5135" s="26">
        <f t="shared" si="323"/>
        <v>15</v>
      </c>
    </row>
    <row r="5136" spans="1:7" ht="15" x14ac:dyDescent="0.25">
      <c r="A5136" s="1">
        <v>44387</v>
      </c>
      <c r="B5136" s="2">
        <v>0.65104166666666663</v>
      </c>
      <c r="C5136">
        <v>24</v>
      </c>
      <c r="D5136" s="24">
        <f t="shared" si="321"/>
        <v>24</v>
      </c>
      <c r="E5136" s="26" t="str">
        <f t="shared" si="324"/>
        <v>Under</v>
      </c>
      <c r="F5136" s="26" t="str">
        <f t="shared" si="322"/>
        <v>Over</v>
      </c>
      <c r="G5136" s="26">
        <f t="shared" si="323"/>
        <v>15</v>
      </c>
    </row>
    <row r="5137" spans="1:7" ht="15" x14ac:dyDescent="0.25">
      <c r="A5137" s="1">
        <v>44387</v>
      </c>
      <c r="B5137" s="2">
        <v>0.65516203703703701</v>
      </c>
      <c r="C5137">
        <v>17</v>
      </c>
      <c r="D5137" s="24">
        <f t="shared" si="321"/>
        <v>17</v>
      </c>
      <c r="E5137" s="26" t="str">
        <f t="shared" si="324"/>
        <v>Under</v>
      </c>
      <c r="F5137" s="26" t="str">
        <f t="shared" si="322"/>
        <v>Under</v>
      </c>
      <c r="G5137" s="26">
        <f t="shared" si="323"/>
        <v>15</v>
      </c>
    </row>
    <row r="5138" spans="1:7" ht="15" x14ac:dyDescent="0.25">
      <c r="A5138" s="1">
        <v>44387</v>
      </c>
      <c r="B5138" s="2">
        <v>0.6551851851851852</v>
      </c>
      <c r="C5138">
        <v>16</v>
      </c>
      <c r="D5138" s="24">
        <f t="shared" si="321"/>
        <v>16</v>
      </c>
      <c r="E5138" s="26" t="str">
        <f t="shared" si="324"/>
        <v>Under</v>
      </c>
      <c r="F5138" s="26" t="str">
        <f t="shared" si="322"/>
        <v>Under</v>
      </c>
      <c r="G5138" s="26">
        <f t="shared" si="323"/>
        <v>15</v>
      </c>
    </row>
    <row r="5139" spans="1:7" ht="15" x14ac:dyDescent="0.25">
      <c r="A5139" s="1">
        <v>44387</v>
      </c>
      <c r="B5139" s="2">
        <v>0.65585648148148146</v>
      </c>
      <c r="C5139">
        <v>13</v>
      </c>
      <c r="D5139" s="24">
        <f t="shared" si="321"/>
        <v>13</v>
      </c>
      <c r="E5139" s="26" t="str">
        <f t="shared" si="324"/>
        <v>Under</v>
      </c>
      <c r="F5139" s="26" t="str">
        <f t="shared" si="322"/>
        <v>Under</v>
      </c>
      <c r="G5139" s="26">
        <f t="shared" si="323"/>
        <v>15</v>
      </c>
    </row>
    <row r="5140" spans="1:7" ht="15" x14ac:dyDescent="0.25">
      <c r="A5140" s="1">
        <v>44387</v>
      </c>
      <c r="B5140" s="2">
        <v>0.6560879629629629</v>
      </c>
      <c r="C5140">
        <v>16</v>
      </c>
      <c r="D5140" s="24">
        <f t="shared" si="321"/>
        <v>16</v>
      </c>
      <c r="E5140" s="26" t="str">
        <f t="shared" si="324"/>
        <v>Under</v>
      </c>
      <c r="F5140" s="26" t="str">
        <f t="shared" si="322"/>
        <v>Under</v>
      </c>
      <c r="G5140" s="26">
        <f t="shared" si="323"/>
        <v>15</v>
      </c>
    </row>
    <row r="5141" spans="1:7" ht="15" x14ac:dyDescent="0.25">
      <c r="A5141" s="1">
        <v>44387</v>
      </c>
      <c r="B5141" s="2">
        <v>0.65807870370370369</v>
      </c>
      <c r="C5141">
        <v>12</v>
      </c>
      <c r="D5141" s="24">
        <f t="shared" si="321"/>
        <v>12</v>
      </c>
      <c r="E5141" s="26" t="str">
        <f t="shared" si="324"/>
        <v>Under</v>
      </c>
      <c r="F5141" s="26" t="str">
        <f t="shared" si="322"/>
        <v>Under</v>
      </c>
      <c r="G5141" s="26">
        <f t="shared" si="323"/>
        <v>15</v>
      </c>
    </row>
    <row r="5142" spans="1:7" ht="15" x14ac:dyDescent="0.25">
      <c r="A5142" s="1">
        <v>44387</v>
      </c>
      <c r="B5142" s="2">
        <v>0.66008101851851853</v>
      </c>
      <c r="C5142">
        <v>10</v>
      </c>
      <c r="D5142" s="24">
        <f t="shared" si="321"/>
        <v>10</v>
      </c>
      <c r="E5142" s="26" t="str">
        <f t="shared" si="324"/>
        <v>Under</v>
      </c>
      <c r="F5142" s="26" t="str">
        <f t="shared" si="322"/>
        <v>Under</v>
      </c>
      <c r="G5142" s="26">
        <f t="shared" si="323"/>
        <v>15</v>
      </c>
    </row>
    <row r="5143" spans="1:7" ht="15" x14ac:dyDescent="0.25">
      <c r="A5143" s="1">
        <v>44387</v>
      </c>
      <c r="B5143" s="2">
        <v>0.66011574074074075</v>
      </c>
      <c r="C5143">
        <v>11</v>
      </c>
      <c r="D5143" s="24">
        <f t="shared" ref="D5143:D5206" si="325">IF(C5143="","",IF($B$9="mph",C5143,ROUND(C5143*0.6214,0)))</f>
        <v>11</v>
      </c>
      <c r="E5143" s="26" t="str">
        <f t="shared" si="324"/>
        <v>Under</v>
      </c>
      <c r="F5143" s="26" t="str">
        <f t="shared" ref="F5143:F5206" si="326">IF(D5143="","",IF(D5143&gt;$B$10,"Over","Under"))</f>
        <v>Under</v>
      </c>
      <c r="G5143" s="26">
        <f t="shared" ref="G5143:G5206" si="327">HOUR(B5143)</f>
        <v>15</v>
      </c>
    </row>
    <row r="5144" spans="1:7" ht="15" x14ac:dyDescent="0.25">
      <c r="A5144" s="1">
        <v>44387</v>
      </c>
      <c r="B5144" s="2">
        <v>0.66109953703703705</v>
      </c>
      <c r="C5144">
        <v>12</v>
      </c>
      <c r="D5144" s="24">
        <f t="shared" si="325"/>
        <v>12</v>
      </c>
      <c r="E5144" s="26" t="str">
        <f t="shared" ref="E5144:E5207" si="328">IF(D5144="","",IF(D5144&gt;$B$11,"Over","Under"))</f>
        <v>Under</v>
      </c>
      <c r="F5144" s="26" t="str">
        <f t="shared" si="326"/>
        <v>Under</v>
      </c>
      <c r="G5144" s="26">
        <f t="shared" si="327"/>
        <v>15</v>
      </c>
    </row>
    <row r="5145" spans="1:7" ht="15" x14ac:dyDescent="0.25">
      <c r="A5145" s="1">
        <v>44387</v>
      </c>
      <c r="B5145" s="2">
        <v>0.66157407407407409</v>
      </c>
      <c r="C5145">
        <v>14</v>
      </c>
      <c r="D5145" s="24">
        <f t="shared" si="325"/>
        <v>14</v>
      </c>
      <c r="E5145" s="26" t="str">
        <f t="shared" si="328"/>
        <v>Under</v>
      </c>
      <c r="F5145" s="26" t="str">
        <f t="shared" si="326"/>
        <v>Under</v>
      </c>
      <c r="G5145" s="26">
        <f t="shared" si="327"/>
        <v>15</v>
      </c>
    </row>
    <row r="5146" spans="1:7" ht="15" x14ac:dyDescent="0.25">
      <c r="A5146" s="1">
        <v>44387</v>
      </c>
      <c r="B5146" s="2">
        <v>0.66181712962962969</v>
      </c>
      <c r="C5146">
        <v>12</v>
      </c>
      <c r="D5146" s="24">
        <f t="shared" si="325"/>
        <v>12</v>
      </c>
      <c r="E5146" s="26" t="str">
        <f t="shared" si="328"/>
        <v>Under</v>
      </c>
      <c r="F5146" s="26" t="str">
        <f t="shared" si="326"/>
        <v>Under</v>
      </c>
      <c r="G5146" s="26">
        <f t="shared" si="327"/>
        <v>15</v>
      </c>
    </row>
    <row r="5147" spans="1:7" ht="15" x14ac:dyDescent="0.25">
      <c r="A5147" s="1">
        <v>44387</v>
      </c>
      <c r="B5147" s="2">
        <v>0.6629976851851852</v>
      </c>
      <c r="C5147">
        <v>13</v>
      </c>
      <c r="D5147" s="24">
        <f t="shared" si="325"/>
        <v>13</v>
      </c>
      <c r="E5147" s="26" t="str">
        <f t="shared" si="328"/>
        <v>Under</v>
      </c>
      <c r="F5147" s="26" t="str">
        <f t="shared" si="326"/>
        <v>Under</v>
      </c>
      <c r="G5147" s="26">
        <f t="shared" si="327"/>
        <v>15</v>
      </c>
    </row>
    <row r="5148" spans="1:7" ht="15" x14ac:dyDescent="0.25">
      <c r="A5148" s="1">
        <v>44387</v>
      </c>
      <c r="B5148" s="2">
        <v>0.6637615740740741</v>
      </c>
      <c r="C5148">
        <v>20</v>
      </c>
      <c r="D5148" s="24">
        <f t="shared" si="325"/>
        <v>20</v>
      </c>
      <c r="E5148" s="26" t="str">
        <f t="shared" si="328"/>
        <v>Under</v>
      </c>
      <c r="F5148" s="26" t="str">
        <f t="shared" si="326"/>
        <v>Under</v>
      </c>
      <c r="G5148" s="26">
        <f t="shared" si="327"/>
        <v>15</v>
      </c>
    </row>
    <row r="5149" spans="1:7" ht="15" x14ac:dyDescent="0.25">
      <c r="A5149" s="1">
        <v>44387</v>
      </c>
      <c r="B5149" s="2">
        <v>0.66401620370370373</v>
      </c>
      <c r="C5149">
        <v>22</v>
      </c>
      <c r="D5149" s="24">
        <f t="shared" si="325"/>
        <v>22</v>
      </c>
      <c r="E5149" s="26" t="str">
        <f t="shared" si="328"/>
        <v>Under</v>
      </c>
      <c r="F5149" s="26" t="str">
        <f t="shared" si="326"/>
        <v>Over</v>
      </c>
      <c r="G5149" s="26">
        <f t="shared" si="327"/>
        <v>15</v>
      </c>
    </row>
    <row r="5150" spans="1:7" ht="15" x14ac:dyDescent="0.25">
      <c r="A5150" s="1">
        <v>44387</v>
      </c>
      <c r="B5150" s="2">
        <v>0.66491898148148143</v>
      </c>
      <c r="C5150">
        <v>14</v>
      </c>
      <c r="D5150" s="24">
        <f t="shared" si="325"/>
        <v>14</v>
      </c>
      <c r="E5150" s="26" t="str">
        <f t="shared" si="328"/>
        <v>Under</v>
      </c>
      <c r="F5150" s="26" t="str">
        <f t="shared" si="326"/>
        <v>Under</v>
      </c>
      <c r="G5150" s="26">
        <f t="shared" si="327"/>
        <v>15</v>
      </c>
    </row>
    <row r="5151" spans="1:7" ht="15" x14ac:dyDescent="0.25">
      <c r="A5151" s="1">
        <v>44387</v>
      </c>
      <c r="B5151" s="2">
        <v>0.66500000000000004</v>
      </c>
      <c r="C5151">
        <v>21</v>
      </c>
      <c r="D5151" s="24">
        <f t="shared" si="325"/>
        <v>21</v>
      </c>
      <c r="E5151" s="26" t="str">
        <f t="shared" si="328"/>
        <v>Under</v>
      </c>
      <c r="F5151" s="26" t="str">
        <f t="shared" si="326"/>
        <v>Over</v>
      </c>
      <c r="G5151" s="26">
        <f t="shared" si="327"/>
        <v>15</v>
      </c>
    </row>
    <row r="5152" spans="1:7" ht="15" x14ac:dyDescent="0.25">
      <c r="A5152" s="1">
        <v>44387</v>
      </c>
      <c r="B5152" s="2">
        <v>0.6660300925925926</v>
      </c>
      <c r="C5152">
        <v>16</v>
      </c>
      <c r="D5152" s="24">
        <f t="shared" si="325"/>
        <v>16</v>
      </c>
      <c r="E5152" s="26" t="str">
        <f t="shared" si="328"/>
        <v>Under</v>
      </c>
      <c r="F5152" s="26" t="str">
        <f t="shared" si="326"/>
        <v>Under</v>
      </c>
      <c r="G5152" s="26">
        <f t="shared" si="327"/>
        <v>15</v>
      </c>
    </row>
    <row r="5153" spans="1:7" ht="15" x14ac:dyDescent="0.25">
      <c r="A5153" s="1">
        <v>44387</v>
      </c>
      <c r="B5153" s="2">
        <v>0.66643518518518519</v>
      </c>
      <c r="C5153">
        <v>14</v>
      </c>
      <c r="D5153" s="24">
        <f t="shared" si="325"/>
        <v>14</v>
      </c>
      <c r="E5153" s="26" t="str">
        <f t="shared" si="328"/>
        <v>Under</v>
      </c>
      <c r="F5153" s="26" t="str">
        <f t="shared" si="326"/>
        <v>Under</v>
      </c>
      <c r="G5153" s="26">
        <f t="shared" si="327"/>
        <v>15</v>
      </c>
    </row>
    <row r="5154" spans="1:7" ht="15" x14ac:dyDescent="0.25">
      <c r="A5154" s="1">
        <v>44387</v>
      </c>
      <c r="B5154" s="2">
        <v>0.66737268518518522</v>
      </c>
      <c r="C5154">
        <v>15</v>
      </c>
      <c r="D5154" s="24">
        <f t="shared" si="325"/>
        <v>15</v>
      </c>
      <c r="E5154" s="26" t="str">
        <f t="shared" si="328"/>
        <v>Under</v>
      </c>
      <c r="F5154" s="26" t="str">
        <f t="shared" si="326"/>
        <v>Under</v>
      </c>
      <c r="G5154" s="26">
        <f t="shared" si="327"/>
        <v>16</v>
      </c>
    </row>
    <row r="5155" spans="1:7" ht="15" x14ac:dyDescent="0.25">
      <c r="A5155" s="1">
        <v>44387</v>
      </c>
      <c r="B5155" s="2">
        <v>0.66843750000000002</v>
      </c>
      <c r="C5155">
        <v>12</v>
      </c>
      <c r="D5155" s="24">
        <f t="shared" si="325"/>
        <v>12</v>
      </c>
      <c r="E5155" s="26" t="str">
        <f t="shared" si="328"/>
        <v>Under</v>
      </c>
      <c r="F5155" s="26" t="str">
        <f t="shared" si="326"/>
        <v>Under</v>
      </c>
      <c r="G5155" s="26">
        <f t="shared" si="327"/>
        <v>16</v>
      </c>
    </row>
    <row r="5156" spans="1:7" ht="15" x14ac:dyDescent="0.25">
      <c r="A5156" s="1">
        <v>44387</v>
      </c>
      <c r="B5156" s="2">
        <v>0.66980324074074071</v>
      </c>
      <c r="C5156">
        <v>16</v>
      </c>
      <c r="D5156" s="24">
        <f t="shared" si="325"/>
        <v>16</v>
      </c>
      <c r="E5156" s="26" t="str">
        <f t="shared" si="328"/>
        <v>Under</v>
      </c>
      <c r="F5156" s="26" t="str">
        <f t="shared" si="326"/>
        <v>Under</v>
      </c>
      <c r="G5156" s="26">
        <f t="shared" si="327"/>
        <v>16</v>
      </c>
    </row>
    <row r="5157" spans="1:7" ht="15" x14ac:dyDescent="0.25">
      <c r="A5157" s="1">
        <v>44387</v>
      </c>
      <c r="B5157" s="2">
        <v>0.67001157407407408</v>
      </c>
      <c r="C5157">
        <v>13</v>
      </c>
      <c r="D5157" s="24">
        <f t="shared" si="325"/>
        <v>13</v>
      </c>
      <c r="E5157" s="26" t="str">
        <f t="shared" si="328"/>
        <v>Under</v>
      </c>
      <c r="F5157" s="26" t="str">
        <f t="shared" si="326"/>
        <v>Under</v>
      </c>
      <c r="G5157" s="26">
        <f t="shared" si="327"/>
        <v>16</v>
      </c>
    </row>
    <row r="5158" spans="1:7" ht="15" x14ac:dyDescent="0.25">
      <c r="A5158" s="1">
        <v>44387</v>
      </c>
      <c r="B5158" s="2">
        <v>0.67216435185185175</v>
      </c>
      <c r="C5158">
        <v>13</v>
      </c>
      <c r="D5158" s="24">
        <f t="shared" si="325"/>
        <v>13</v>
      </c>
      <c r="E5158" s="26" t="str">
        <f t="shared" si="328"/>
        <v>Under</v>
      </c>
      <c r="F5158" s="26" t="str">
        <f t="shared" si="326"/>
        <v>Under</v>
      </c>
      <c r="G5158" s="26">
        <f t="shared" si="327"/>
        <v>16</v>
      </c>
    </row>
    <row r="5159" spans="1:7" ht="15" x14ac:dyDescent="0.25">
      <c r="A5159" s="1">
        <v>44387</v>
      </c>
      <c r="B5159" s="2">
        <v>0.67234953703703704</v>
      </c>
      <c r="C5159">
        <v>13</v>
      </c>
      <c r="D5159" s="24">
        <f t="shared" si="325"/>
        <v>13</v>
      </c>
      <c r="E5159" s="26" t="str">
        <f t="shared" si="328"/>
        <v>Under</v>
      </c>
      <c r="F5159" s="26" t="str">
        <f t="shared" si="326"/>
        <v>Under</v>
      </c>
      <c r="G5159" s="26">
        <f t="shared" si="327"/>
        <v>16</v>
      </c>
    </row>
    <row r="5160" spans="1:7" ht="15" x14ac:dyDescent="0.25">
      <c r="A5160" s="1">
        <v>44387</v>
      </c>
      <c r="B5160" s="2">
        <v>0.67259259259259263</v>
      </c>
      <c r="C5160">
        <v>20</v>
      </c>
      <c r="D5160" s="24">
        <f t="shared" si="325"/>
        <v>20</v>
      </c>
      <c r="E5160" s="26" t="str">
        <f t="shared" si="328"/>
        <v>Under</v>
      </c>
      <c r="F5160" s="26" t="str">
        <f t="shared" si="326"/>
        <v>Under</v>
      </c>
      <c r="G5160" s="26">
        <f t="shared" si="327"/>
        <v>16</v>
      </c>
    </row>
    <row r="5161" spans="1:7" ht="15" x14ac:dyDescent="0.25">
      <c r="A5161" s="1">
        <v>44387</v>
      </c>
      <c r="B5161" s="2">
        <v>0.67517361111111107</v>
      </c>
      <c r="C5161">
        <v>13</v>
      </c>
      <c r="D5161" s="24">
        <f t="shared" si="325"/>
        <v>13</v>
      </c>
      <c r="E5161" s="26" t="str">
        <f t="shared" si="328"/>
        <v>Under</v>
      </c>
      <c r="F5161" s="26" t="str">
        <f t="shared" si="326"/>
        <v>Under</v>
      </c>
      <c r="G5161" s="26">
        <f t="shared" si="327"/>
        <v>16</v>
      </c>
    </row>
    <row r="5162" spans="1:7" ht="15" x14ac:dyDescent="0.25">
      <c r="A5162" s="1">
        <v>44387</v>
      </c>
      <c r="B5162" s="2">
        <v>0.67685185185185182</v>
      </c>
      <c r="C5162">
        <v>13</v>
      </c>
      <c r="D5162" s="24">
        <f t="shared" si="325"/>
        <v>13</v>
      </c>
      <c r="E5162" s="26" t="str">
        <f t="shared" si="328"/>
        <v>Under</v>
      </c>
      <c r="F5162" s="26" t="str">
        <f t="shared" si="326"/>
        <v>Under</v>
      </c>
      <c r="G5162" s="26">
        <f t="shared" si="327"/>
        <v>16</v>
      </c>
    </row>
    <row r="5163" spans="1:7" ht="15" x14ac:dyDescent="0.25">
      <c r="A5163" s="1">
        <v>44387</v>
      </c>
      <c r="B5163" s="2">
        <v>0.67863425925925924</v>
      </c>
      <c r="C5163">
        <v>15</v>
      </c>
      <c r="D5163" s="24">
        <f t="shared" si="325"/>
        <v>15</v>
      </c>
      <c r="E5163" s="26" t="str">
        <f t="shared" si="328"/>
        <v>Under</v>
      </c>
      <c r="F5163" s="26" t="str">
        <f t="shared" si="326"/>
        <v>Under</v>
      </c>
      <c r="G5163" s="26">
        <f t="shared" si="327"/>
        <v>16</v>
      </c>
    </row>
    <row r="5164" spans="1:7" ht="15" x14ac:dyDescent="0.25">
      <c r="A5164" s="1">
        <v>44387</v>
      </c>
      <c r="B5164" s="2">
        <v>0.6787037037037037</v>
      </c>
      <c r="C5164">
        <v>24</v>
      </c>
      <c r="D5164" s="24">
        <f t="shared" si="325"/>
        <v>24</v>
      </c>
      <c r="E5164" s="26" t="str">
        <f t="shared" si="328"/>
        <v>Under</v>
      </c>
      <c r="F5164" s="26" t="str">
        <f t="shared" si="326"/>
        <v>Over</v>
      </c>
      <c r="G5164" s="26">
        <f t="shared" si="327"/>
        <v>16</v>
      </c>
    </row>
    <row r="5165" spans="1:7" ht="15" x14ac:dyDescent="0.25">
      <c r="A5165" s="1">
        <v>44387</v>
      </c>
      <c r="B5165" s="2">
        <v>0.67872685185185189</v>
      </c>
      <c r="C5165">
        <v>19</v>
      </c>
      <c r="D5165" s="24">
        <f t="shared" si="325"/>
        <v>19</v>
      </c>
      <c r="E5165" s="26" t="str">
        <f t="shared" si="328"/>
        <v>Under</v>
      </c>
      <c r="F5165" s="26" t="str">
        <f t="shared" si="326"/>
        <v>Under</v>
      </c>
      <c r="G5165" s="26">
        <f t="shared" si="327"/>
        <v>16</v>
      </c>
    </row>
    <row r="5166" spans="1:7" ht="15" x14ac:dyDescent="0.25">
      <c r="A5166" s="1">
        <v>44387</v>
      </c>
      <c r="B5166" s="2">
        <v>0.68230324074074078</v>
      </c>
      <c r="C5166">
        <v>17</v>
      </c>
      <c r="D5166" s="24">
        <f t="shared" si="325"/>
        <v>17</v>
      </c>
      <c r="E5166" s="26" t="str">
        <f t="shared" si="328"/>
        <v>Under</v>
      </c>
      <c r="F5166" s="26" t="str">
        <f t="shared" si="326"/>
        <v>Under</v>
      </c>
      <c r="G5166" s="26">
        <f t="shared" si="327"/>
        <v>16</v>
      </c>
    </row>
    <row r="5167" spans="1:7" ht="15" x14ac:dyDescent="0.25">
      <c r="A5167" s="1">
        <v>44387</v>
      </c>
      <c r="B5167" s="2">
        <v>0.68291666666666673</v>
      </c>
      <c r="C5167">
        <v>15</v>
      </c>
      <c r="D5167" s="24">
        <f t="shared" si="325"/>
        <v>15</v>
      </c>
      <c r="E5167" s="26" t="str">
        <f t="shared" si="328"/>
        <v>Under</v>
      </c>
      <c r="F5167" s="26" t="str">
        <f t="shared" si="326"/>
        <v>Under</v>
      </c>
      <c r="G5167" s="26">
        <f t="shared" si="327"/>
        <v>16</v>
      </c>
    </row>
    <row r="5168" spans="1:7" ht="15" x14ac:dyDescent="0.25">
      <c r="A5168" s="1">
        <v>44387</v>
      </c>
      <c r="B5168" s="2">
        <v>0.68584490740740733</v>
      </c>
      <c r="C5168">
        <v>12</v>
      </c>
      <c r="D5168" s="24">
        <f t="shared" si="325"/>
        <v>12</v>
      </c>
      <c r="E5168" s="26" t="str">
        <f t="shared" si="328"/>
        <v>Under</v>
      </c>
      <c r="F5168" s="26" t="str">
        <f t="shared" si="326"/>
        <v>Under</v>
      </c>
      <c r="G5168" s="26">
        <f t="shared" si="327"/>
        <v>16</v>
      </c>
    </row>
    <row r="5169" spans="1:7" ht="15" x14ac:dyDescent="0.25">
      <c r="A5169" s="1">
        <v>44387</v>
      </c>
      <c r="B5169" s="2">
        <v>0.68655092592592604</v>
      </c>
      <c r="C5169">
        <v>17</v>
      </c>
      <c r="D5169" s="24">
        <f t="shared" si="325"/>
        <v>17</v>
      </c>
      <c r="E5169" s="26" t="str">
        <f t="shared" si="328"/>
        <v>Under</v>
      </c>
      <c r="F5169" s="26" t="str">
        <f t="shared" si="326"/>
        <v>Under</v>
      </c>
      <c r="G5169" s="26">
        <f t="shared" si="327"/>
        <v>16</v>
      </c>
    </row>
    <row r="5170" spans="1:7" ht="15" x14ac:dyDescent="0.25">
      <c r="A5170" s="1">
        <v>44387</v>
      </c>
      <c r="B5170" s="2">
        <v>0.68656249999999996</v>
      </c>
      <c r="C5170">
        <v>17</v>
      </c>
      <c r="D5170" s="24">
        <f t="shared" si="325"/>
        <v>17</v>
      </c>
      <c r="E5170" s="26" t="str">
        <f t="shared" si="328"/>
        <v>Under</v>
      </c>
      <c r="F5170" s="26" t="str">
        <f t="shared" si="326"/>
        <v>Under</v>
      </c>
      <c r="G5170" s="26">
        <f t="shared" si="327"/>
        <v>16</v>
      </c>
    </row>
    <row r="5171" spans="1:7" ht="15" x14ac:dyDescent="0.25">
      <c r="A5171" s="1">
        <v>44387</v>
      </c>
      <c r="B5171" s="2">
        <v>0.68858796296296287</v>
      </c>
      <c r="C5171">
        <v>13</v>
      </c>
      <c r="D5171" s="24">
        <f t="shared" si="325"/>
        <v>13</v>
      </c>
      <c r="E5171" s="26" t="str">
        <f t="shared" si="328"/>
        <v>Under</v>
      </c>
      <c r="F5171" s="26" t="str">
        <f t="shared" si="326"/>
        <v>Under</v>
      </c>
      <c r="G5171" s="26">
        <f t="shared" si="327"/>
        <v>16</v>
      </c>
    </row>
    <row r="5172" spans="1:7" ht="15" x14ac:dyDescent="0.25">
      <c r="A5172" s="1">
        <v>44387</v>
      </c>
      <c r="B5172" s="2">
        <v>0.68868055555555552</v>
      </c>
      <c r="C5172">
        <v>20</v>
      </c>
      <c r="D5172" s="24">
        <f t="shared" si="325"/>
        <v>20</v>
      </c>
      <c r="E5172" s="26" t="str">
        <f t="shared" si="328"/>
        <v>Under</v>
      </c>
      <c r="F5172" s="26" t="str">
        <f t="shared" si="326"/>
        <v>Under</v>
      </c>
      <c r="G5172" s="26">
        <f t="shared" si="327"/>
        <v>16</v>
      </c>
    </row>
    <row r="5173" spans="1:7" ht="15" x14ac:dyDescent="0.25">
      <c r="A5173" s="1">
        <v>44387</v>
      </c>
      <c r="B5173" s="2">
        <v>0.68946759259259249</v>
      </c>
      <c r="C5173">
        <v>12</v>
      </c>
      <c r="D5173" s="24">
        <f t="shared" si="325"/>
        <v>12</v>
      </c>
      <c r="E5173" s="26" t="str">
        <f t="shared" si="328"/>
        <v>Under</v>
      </c>
      <c r="F5173" s="26" t="str">
        <f t="shared" si="326"/>
        <v>Under</v>
      </c>
      <c r="G5173" s="26">
        <f t="shared" si="327"/>
        <v>16</v>
      </c>
    </row>
    <row r="5174" spans="1:7" ht="15" x14ac:dyDescent="0.25">
      <c r="A5174" s="1">
        <v>44387</v>
      </c>
      <c r="B5174" s="2">
        <v>0.69037037037037041</v>
      </c>
      <c r="C5174">
        <v>13</v>
      </c>
      <c r="D5174" s="24">
        <f t="shared" si="325"/>
        <v>13</v>
      </c>
      <c r="E5174" s="26" t="str">
        <f t="shared" si="328"/>
        <v>Under</v>
      </c>
      <c r="F5174" s="26" t="str">
        <f t="shared" si="326"/>
        <v>Under</v>
      </c>
      <c r="G5174" s="26">
        <f t="shared" si="327"/>
        <v>16</v>
      </c>
    </row>
    <row r="5175" spans="1:7" ht="15" x14ac:dyDescent="0.25">
      <c r="A5175" s="1">
        <v>44387</v>
      </c>
      <c r="B5175" s="2">
        <v>0.69135416666666671</v>
      </c>
      <c r="C5175">
        <v>26</v>
      </c>
      <c r="D5175" s="24">
        <f t="shared" si="325"/>
        <v>26</v>
      </c>
      <c r="E5175" s="26" t="str">
        <f t="shared" si="328"/>
        <v>Over</v>
      </c>
      <c r="F5175" s="26" t="str">
        <f t="shared" si="326"/>
        <v>Over</v>
      </c>
      <c r="G5175" s="26">
        <f t="shared" si="327"/>
        <v>16</v>
      </c>
    </row>
    <row r="5176" spans="1:7" ht="15" x14ac:dyDescent="0.25">
      <c r="A5176" s="1">
        <v>44387</v>
      </c>
      <c r="B5176" s="2">
        <v>0.69136574074074064</v>
      </c>
      <c r="C5176">
        <v>21</v>
      </c>
      <c r="D5176" s="24">
        <f t="shared" si="325"/>
        <v>21</v>
      </c>
      <c r="E5176" s="26" t="str">
        <f t="shared" si="328"/>
        <v>Under</v>
      </c>
      <c r="F5176" s="26" t="str">
        <f t="shared" si="326"/>
        <v>Over</v>
      </c>
      <c r="G5176" s="26">
        <f t="shared" si="327"/>
        <v>16</v>
      </c>
    </row>
    <row r="5177" spans="1:7" ht="15" x14ac:dyDescent="0.25">
      <c r="A5177" s="1">
        <v>44387</v>
      </c>
      <c r="B5177" s="2">
        <v>0.69359953703703703</v>
      </c>
      <c r="C5177">
        <v>13</v>
      </c>
      <c r="D5177" s="24">
        <f t="shared" si="325"/>
        <v>13</v>
      </c>
      <c r="E5177" s="26" t="str">
        <f t="shared" si="328"/>
        <v>Under</v>
      </c>
      <c r="F5177" s="26" t="str">
        <f t="shared" si="326"/>
        <v>Under</v>
      </c>
      <c r="G5177" s="26">
        <f t="shared" si="327"/>
        <v>16</v>
      </c>
    </row>
    <row r="5178" spans="1:7" ht="15" x14ac:dyDescent="0.25">
      <c r="A5178" s="1">
        <v>44387</v>
      </c>
      <c r="B5178" s="2">
        <v>0.69596064814814806</v>
      </c>
      <c r="C5178">
        <v>12</v>
      </c>
      <c r="D5178" s="24">
        <f t="shared" si="325"/>
        <v>12</v>
      </c>
      <c r="E5178" s="26" t="str">
        <f t="shared" si="328"/>
        <v>Under</v>
      </c>
      <c r="F5178" s="26" t="str">
        <f t="shared" si="326"/>
        <v>Under</v>
      </c>
      <c r="G5178" s="26">
        <f t="shared" si="327"/>
        <v>16</v>
      </c>
    </row>
    <row r="5179" spans="1:7" ht="15" x14ac:dyDescent="0.25">
      <c r="A5179" s="1">
        <v>44387</v>
      </c>
      <c r="B5179" s="2">
        <v>0.69686342592592598</v>
      </c>
      <c r="C5179">
        <v>18</v>
      </c>
      <c r="D5179" s="24">
        <f t="shared" si="325"/>
        <v>18</v>
      </c>
      <c r="E5179" s="26" t="str">
        <f t="shared" si="328"/>
        <v>Under</v>
      </c>
      <c r="F5179" s="26" t="str">
        <f t="shared" si="326"/>
        <v>Under</v>
      </c>
      <c r="G5179" s="26">
        <f t="shared" si="327"/>
        <v>16</v>
      </c>
    </row>
    <row r="5180" spans="1:7" ht="15" x14ac:dyDescent="0.25">
      <c r="A5180" s="1">
        <v>44387</v>
      </c>
      <c r="B5180" s="2">
        <v>0.6978240740740741</v>
      </c>
      <c r="C5180">
        <v>12</v>
      </c>
      <c r="D5180" s="24">
        <f t="shared" si="325"/>
        <v>12</v>
      </c>
      <c r="E5180" s="26" t="str">
        <f t="shared" si="328"/>
        <v>Under</v>
      </c>
      <c r="F5180" s="26" t="str">
        <f t="shared" si="326"/>
        <v>Under</v>
      </c>
      <c r="G5180" s="26">
        <f t="shared" si="327"/>
        <v>16</v>
      </c>
    </row>
    <row r="5181" spans="1:7" ht="15" x14ac:dyDescent="0.25">
      <c r="A5181" s="1">
        <v>44387</v>
      </c>
      <c r="B5181" s="2">
        <v>0.69857638888888884</v>
      </c>
      <c r="C5181">
        <v>12</v>
      </c>
      <c r="D5181" s="24">
        <f t="shared" si="325"/>
        <v>12</v>
      </c>
      <c r="E5181" s="26" t="str">
        <f t="shared" si="328"/>
        <v>Under</v>
      </c>
      <c r="F5181" s="26" t="str">
        <f t="shared" si="326"/>
        <v>Under</v>
      </c>
      <c r="G5181" s="26">
        <f t="shared" si="327"/>
        <v>16</v>
      </c>
    </row>
    <row r="5182" spans="1:7" ht="15" x14ac:dyDescent="0.25">
      <c r="A5182" s="1">
        <v>44387</v>
      </c>
      <c r="B5182" s="2">
        <v>0.69939814814814805</v>
      </c>
      <c r="C5182">
        <v>25</v>
      </c>
      <c r="D5182" s="24">
        <f t="shared" si="325"/>
        <v>25</v>
      </c>
      <c r="E5182" s="26" t="str">
        <f t="shared" si="328"/>
        <v>Over</v>
      </c>
      <c r="F5182" s="26" t="str">
        <f t="shared" si="326"/>
        <v>Over</v>
      </c>
      <c r="G5182" s="26">
        <f t="shared" si="327"/>
        <v>16</v>
      </c>
    </row>
    <row r="5183" spans="1:7" ht="15" x14ac:dyDescent="0.25">
      <c r="A5183" s="1">
        <v>44387</v>
      </c>
      <c r="B5183" s="2">
        <v>0.69947916666666676</v>
      </c>
      <c r="C5183">
        <v>13</v>
      </c>
      <c r="D5183" s="24">
        <f t="shared" si="325"/>
        <v>13</v>
      </c>
      <c r="E5183" s="26" t="str">
        <f t="shared" si="328"/>
        <v>Under</v>
      </c>
      <c r="F5183" s="26" t="str">
        <f t="shared" si="326"/>
        <v>Under</v>
      </c>
      <c r="G5183" s="26">
        <f t="shared" si="327"/>
        <v>16</v>
      </c>
    </row>
    <row r="5184" spans="1:7" ht="15" x14ac:dyDescent="0.25">
      <c r="A5184" s="1">
        <v>44387</v>
      </c>
      <c r="B5184" s="2">
        <v>0.70180555555555557</v>
      </c>
      <c r="C5184">
        <v>18</v>
      </c>
      <c r="D5184" s="24">
        <f t="shared" si="325"/>
        <v>18</v>
      </c>
      <c r="E5184" s="26" t="str">
        <f t="shared" si="328"/>
        <v>Under</v>
      </c>
      <c r="F5184" s="26" t="str">
        <f t="shared" si="326"/>
        <v>Under</v>
      </c>
      <c r="G5184" s="26">
        <f t="shared" si="327"/>
        <v>16</v>
      </c>
    </row>
    <row r="5185" spans="1:7" ht="15" x14ac:dyDescent="0.25">
      <c r="A5185" s="1">
        <v>44387</v>
      </c>
      <c r="B5185" s="2">
        <v>0.70313657407407415</v>
      </c>
      <c r="C5185">
        <v>13</v>
      </c>
      <c r="D5185" s="24">
        <f t="shared" si="325"/>
        <v>13</v>
      </c>
      <c r="E5185" s="26" t="str">
        <f t="shared" si="328"/>
        <v>Under</v>
      </c>
      <c r="F5185" s="26" t="str">
        <f t="shared" si="326"/>
        <v>Under</v>
      </c>
      <c r="G5185" s="26">
        <f t="shared" si="327"/>
        <v>16</v>
      </c>
    </row>
    <row r="5186" spans="1:7" ht="15" x14ac:dyDescent="0.25">
      <c r="A5186" s="1">
        <v>44387</v>
      </c>
      <c r="B5186" s="2">
        <v>0.70363425925925915</v>
      </c>
      <c r="C5186">
        <v>11</v>
      </c>
      <c r="D5186" s="24">
        <f t="shared" si="325"/>
        <v>11</v>
      </c>
      <c r="E5186" s="26" t="str">
        <f t="shared" si="328"/>
        <v>Under</v>
      </c>
      <c r="F5186" s="26" t="str">
        <f t="shared" si="326"/>
        <v>Under</v>
      </c>
      <c r="G5186" s="26">
        <f t="shared" si="327"/>
        <v>16</v>
      </c>
    </row>
    <row r="5187" spans="1:7" ht="15" x14ac:dyDescent="0.25">
      <c r="A5187" s="1">
        <v>44387</v>
      </c>
      <c r="B5187" s="2">
        <v>0.70396990740740739</v>
      </c>
      <c r="C5187">
        <v>14</v>
      </c>
      <c r="D5187" s="24">
        <f t="shared" si="325"/>
        <v>14</v>
      </c>
      <c r="E5187" s="26" t="str">
        <f t="shared" si="328"/>
        <v>Under</v>
      </c>
      <c r="F5187" s="26" t="str">
        <f t="shared" si="326"/>
        <v>Under</v>
      </c>
      <c r="G5187" s="26">
        <f t="shared" si="327"/>
        <v>16</v>
      </c>
    </row>
    <row r="5188" spans="1:7" ht="15" x14ac:dyDescent="0.25">
      <c r="A5188" s="1">
        <v>44387</v>
      </c>
      <c r="B5188" s="2">
        <v>0.70424768518518521</v>
      </c>
      <c r="C5188">
        <v>25</v>
      </c>
      <c r="D5188" s="24">
        <f t="shared" si="325"/>
        <v>25</v>
      </c>
      <c r="E5188" s="26" t="str">
        <f t="shared" si="328"/>
        <v>Over</v>
      </c>
      <c r="F5188" s="26" t="str">
        <f t="shared" si="326"/>
        <v>Over</v>
      </c>
      <c r="G5188" s="26">
        <f t="shared" si="327"/>
        <v>16</v>
      </c>
    </row>
    <row r="5189" spans="1:7" ht="15" x14ac:dyDescent="0.25">
      <c r="A5189" s="1">
        <v>44387</v>
      </c>
      <c r="B5189" s="2">
        <v>0.70436342592592593</v>
      </c>
      <c r="C5189">
        <v>12</v>
      </c>
      <c r="D5189" s="24">
        <f t="shared" si="325"/>
        <v>12</v>
      </c>
      <c r="E5189" s="26" t="str">
        <f t="shared" si="328"/>
        <v>Under</v>
      </c>
      <c r="F5189" s="26" t="str">
        <f t="shared" si="326"/>
        <v>Under</v>
      </c>
      <c r="G5189" s="26">
        <f t="shared" si="327"/>
        <v>16</v>
      </c>
    </row>
    <row r="5190" spans="1:7" ht="15" x14ac:dyDescent="0.25">
      <c r="A5190" s="1">
        <v>44387</v>
      </c>
      <c r="B5190" s="2">
        <v>0.70515046296296291</v>
      </c>
      <c r="C5190">
        <v>14</v>
      </c>
      <c r="D5190" s="24">
        <f t="shared" si="325"/>
        <v>14</v>
      </c>
      <c r="E5190" s="26" t="str">
        <f t="shared" si="328"/>
        <v>Under</v>
      </c>
      <c r="F5190" s="26" t="str">
        <f t="shared" si="326"/>
        <v>Under</v>
      </c>
      <c r="G5190" s="26">
        <f t="shared" si="327"/>
        <v>16</v>
      </c>
    </row>
    <row r="5191" spans="1:7" ht="15" x14ac:dyDescent="0.25">
      <c r="A5191" s="1">
        <v>44387</v>
      </c>
      <c r="B5191" s="2">
        <v>0.70611111111111102</v>
      </c>
      <c r="C5191">
        <v>20</v>
      </c>
      <c r="D5191" s="24">
        <f t="shared" si="325"/>
        <v>20</v>
      </c>
      <c r="E5191" s="26" t="str">
        <f t="shared" si="328"/>
        <v>Under</v>
      </c>
      <c r="F5191" s="26" t="str">
        <f t="shared" si="326"/>
        <v>Under</v>
      </c>
      <c r="G5191" s="26">
        <f t="shared" si="327"/>
        <v>16</v>
      </c>
    </row>
    <row r="5192" spans="1:7" ht="15" x14ac:dyDescent="0.25">
      <c r="A5192" s="1">
        <v>44387</v>
      </c>
      <c r="B5192" s="2">
        <v>0.70695601851851853</v>
      </c>
      <c r="C5192">
        <v>22</v>
      </c>
      <c r="D5192" s="24">
        <f t="shared" si="325"/>
        <v>22</v>
      </c>
      <c r="E5192" s="26" t="str">
        <f t="shared" si="328"/>
        <v>Under</v>
      </c>
      <c r="F5192" s="26" t="str">
        <f t="shared" si="326"/>
        <v>Over</v>
      </c>
      <c r="G5192" s="26">
        <f t="shared" si="327"/>
        <v>16</v>
      </c>
    </row>
    <row r="5193" spans="1:7" ht="15" x14ac:dyDescent="0.25">
      <c r="A5193" s="1">
        <v>44387</v>
      </c>
      <c r="B5193" s="2">
        <v>0.70715277777777785</v>
      </c>
      <c r="C5193">
        <v>16</v>
      </c>
      <c r="D5193" s="24">
        <f t="shared" si="325"/>
        <v>16</v>
      </c>
      <c r="E5193" s="26" t="str">
        <f t="shared" si="328"/>
        <v>Under</v>
      </c>
      <c r="F5193" s="26" t="str">
        <f t="shared" si="326"/>
        <v>Under</v>
      </c>
      <c r="G5193" s="26">
        <f t="shared" si="327"/>
        <v>16</v>
      </c>
    </row>
    <row r="5194" spans="1:7" ht="15" x14ac:dyDescent="0.25">
      <c r="A5194" s="1">
        <v>44387</v>
      </c>
      <c r="B5194" s="2">
        <v>0.70814814814814808</v>
      </c>
      <c r="C5194">
        <v>13</v>
      </c>
      <c r="D5194" s="24">
        <f t="shared" si="325"/>
        <v>13</v>
      </c>
      <c r="E5194" s="26" t="str">
        <f t="shared" si="328"/>
        <v>Under</v>
      </c>
      <c r="F5194" s="26" t="str">
        <f t="shared" si="326"/>
        <v>Under</v>
      </c>
      <c r="G5194" s="26">
        <f t="shared" si="327"/>
        <v>16</v>
      </c>
    </row>
    <row r="5195" spans="1:7" ht="15" x14ac:dyDescent="0.25">
      <c r="A5195" s="1">
        <v>44387</v>
      </c>
      <c r="B5195" s="2">
        <v>0.7088078703703703</v>
      </c>
      <c r="C5195">
        <v>13</v>
      </c>
      <c r="D5195" s="24">
        <f t="shared" si="325"/>
        <v>13</v>
      </c>
      <c r="E5195" s="26" t="str">
        <f t="shared" si="328"/>
        <v>Under</v>
      </c>
      <c r="F5195" s="26" t="str">
        <f t="shared" si="326"/>
        <v>Under</v>
      </c>
      <c r="G5195" s="26">
        <f t="shared" si="327"/>
        <v>17</v>
      </c>
    </row>
    <row r="5196" spans="1:7" ht="15" x14ac:dyDescent="0.25">
      <c r="A5196" s="1">
        <v>44387</v>
      </c>
      <c r="B5196" s="2">
        <v>0.70916666666666661</v>
      </c>
      <c r="C5196">
        <v>19</v>
      </c>
      <c r="D5196" s="24">
        <f t="shared" si="325"/>
        <v>19</v>
      </c>
      <c r="E5196" s="26" t="str">
        <f t="shared" si="328"/>
        <v>Under</v>
      </c>
      <c r="F5196" s="26" t="str">
        <f t="shared" si="326"/>
        <v>Under</v>
      </c>
      <c r="G5196" s="26">
        <f t="shared" si="327"/>
        <v>17</v>
      </c>
    </row>
    <row r="5197" spans="1:7" ht="15" x14ac:dyDescent="0.25">
      <c r="A5197" s="1">
        <v>44387</v>
      </c>
      <c r="B5197" s="2">
        <v>0.70924768518518511</v>
      </c>
      <c r="C5197">
        <v>12</v>
      </c>
      <c r="D5197" s="24">
        <f t="shared" si="325"/>
        <v>12</v>
      </c>
      <c r="E5197" s="26" t="str">
        <f t="shared" si="328"/>
        <v>Under</v>
      </c>
      <c r="F5197" s="26" t="str">
        <f t="shared" si="326"/>
        <v>Under</v>
      </c>
      <c r="G5197" s="26">
        <f t="shared" si="327"/>
        <v>17</v>
      </c>
    </row>
    <row r="5198" spans="1:7" ht="15" x14ac:dyDescent="0.25">
      <c r="A5198" s="1">
        <v>44387</v>
      </c>
      <c r="B5198" s="2">
        <v>0.7093287037037036</v>
      </c>
      <c r="C5198">
        <v>11</v>
      </c>
      <c r="D5198" s="24">
        <f t="shared" si="325"/>
        <v>11</v>
      </c>
      <c r="E5198" s="26" t="str">
        <f t="shared" si="328"/>
        <v>Under</v>
      </c>
      <c r="F5198" s="26" t="str">
        <f t="shared" si="326"/>
        <v>Under</v>
      </c>
      <c r="G5198" s="26">
        <f t="shared" si="327"/>
        <v>17</v>
      </c>
    </row>
    <row r="5199" spans="1:7" ht="15" x14ac:dyDescent="0.25">
      <c r="A5199" s="1">
        <v>44387</v>
      </c>
      <c r="B5199" s="2">
        <v>0.70964120370370365</v>
      </c>
      <c r="C5199">
        <v>13</v>
      </c>
      <c r="D5199" s="24">
        <f t="shared" si="325"/>
        <v>13</v>
      </c>
      <c r="E5199" s="26" t="str">
        <f t="shared" si="328"/>
        <v>Under</v>
      </c>
      <c r="F5199" s="26" t="str">
        <f t="shared" si="326"/>
        <v>Under</v>
      </c>
      <c r="G5199" s="26">
        <f t="shared" si="327"/>
        <v>17</v>
      </c>
    </row>
    <row r="5200" spans="1:7" ht="15" x14ac:dyDescent="0.25">
      <c r="A5200" s="1">
        <v>44387</v>
      </c>
      <c r="B5200" s="2">
        <v>0.70969907407407407</v>
      </c>
      <c r="C5200">
        <v>18</v>
      </c>
      <c r="D5200" s="24">
        <f t="shared" si="325"/>
        <v>18</v>
      </c>
      <c r="E5200" s="26" t="str">
        <f t="shared" si="328"/>
        <v>Under</v>
      </c>
      <c r="F5200" s="26" t="str">
        <f t="shared" si="326"/>
        <v>Under</v>
      </c>
      <c r="G5200" s="26">
        <f t="shared" si="327"/>
        <v>17</v>
      </c>
    </row>
    <row r="5201" spans="1:7" ht="15" x14ac:dyDescent="0.25">
      <c r="A5201" s="1">
        <v>44387</v>
      </c>
      <c r="B5201" s="2">
        <v>0.71016203703703706</v>
      </c>
      <c r="C5201">
        <v>13</v>
      </c>
      <c r="D5201" s="24">
        <f t="shared" si="325"/>
        <v>13</v>
      </c>
      <c r="E5201" s="26" t="str">
        <f t="shared" si="328"/>
        <v>Under</v>
      </c>
      <c r="F5201" s="26" t="str">
        <f t="shared" si="326"/>
        <v>Under</v>
      </c>
      <c r="G5201" s="26">
        <f t="shared" si="327"/>
        <v>17</v>
      </c>
    </row>
    <row r="5202" spans="1:7" ht="15" x14ac:dyDescent="0.25">
      <c r="A5202" s="1">
        <v>44387</v>
      </c>
      <c r="B5202" s="2">
        <v>0.71174768518518527</v>
      </c>
      <c r="C5202">
        <v>14</v>
      </c>
      <c r="D5202" s="24">
        <f t="shared" si="325"/>
        <v>14</v>
      </c>
      <c r="E5202" s="26" t="str">
        <f t="shared" si="328"/>
        <v>Under</v>
      </c>
      <c r="F5202" s="26" t="str">
        <f t="shared" si="326"/>
        <v>Under</v>
      </c>
      <c r="G5202" s="26">
        <f t="shared" si="327"/>
        <v>17</v>
      </c>
    </row>
    <row r="5203" spans="1:7" ht="15" x14ac:dyDescent="0.25">
      <c r="A5203" s="1">
        <v>44387</v>
      </c>
      <c r="B5203" s="2">
        <v>0.71181712962962962</v>
      </c>
      <c r="C5203">
        <v>15</v>
      </c>
      <c r="D5203" s="24">
        <f t="shared" si="325"/>
        <v>15</v>
      </c>
      <c r="E5203" s="26" t="str">
        <f t="shared" si="328"/>
        <v>Under</v>
      </c>
      <c r="F5203" s="26" t="str">
        <f t="shared" si="326"/>
        <v>Under</v>
      </c>
      <c r="G5203" s="26">
        <f t="shared" si="327"/>
        <v>17</v>
      </c>
    </row>
    <row r="5204" spans="1:7" ht="15" x14ac:dyDescent="0.25">
      <c r="A5204" s="1">
        <v>44387</v>
      </c>
      <c r="B5204" s="2">
        <v>0.71194444444444438</v>
      </c>
      <c r="C5204">
        <v>16</v>
      </c>
      <c r="D5204" s="24">
        <f t="shared" si="325"/>
        <v>16</v>
      </c>
      <c r="E5204" s="26" t="str">
        <f t="shared" si="328"/>
        <v>Under</v>
      </c>
      <c r="F5204" s="26" t="str">
        <f t="shared" si="326"/>
        <v>Under</v>
      </c>
      <c r="G5204" s="26">
        <f t="shared" si="327"/>
        <v>17</v>
      </c>
    </row>
    <row r="5205" spans="1:7" ht="15" x14ac:dyDescent="0.25">
      <c r="A5205" s="1">
        <v>44387</v>
      </c>
      <c r="B5205" s="2">
        <v>0.71310185185185182</v>
      </c>
      <c r="C5205">
        <v>17</v>
      </c>
      <c r="D5205" s="24">
        <f t="shared" si="325"/>
        <v>17</v>
      </c>
      <c r="E5205" s="26" t="str">
        <f t="shared" si="328"/>
        <v>Under</v>
      </c>
      <c r="F5205" s="26" t="str">
        <f t="shared" si="326"/>
        <v>Under</v>
      </c>
      <c r="G5205" s="26">
        <f t="shared" si="327"/>
        <v>17</v>
      </c>
    </row>
    <row r="5206" spans="1:7" ht="15" x14ac:dyDescent="0.25">
      <c r="A5206" s="1">
        <v>44387</v>
      </c>
      <c r="B5206" s="2">
        <v>0.71453703703703697</v>
      </c>
      <c r="C5206">
        <v>15</v>
      </c>
      <c r="D5206" s="24">
        <f t="shared" si="325"/>
        <v>15</v>
      </c>
      <c r="E5206" s="26" t="str">
        <f t="shared" si="328"/>
        <v>Under</v>
      </c>
      <c r="F5206" s="26" t="str">
        <f t="shared" si="326"/>
        <v>Under</v>
      </c>
      <c r="G5206" s="26">
        <f t="shared" si="327"/>
        <v>17</v>
      </c>
    </row>
    <row r="5207" spans="1:7" ht="15" x14ac:dyDescent="0.25">
      <c r="A5207" s="1">
        <v>44387</v>
      </c>
      <c r="B5207" s="2">
        <v>0.71457175925925931</v>
      </c>
      <c r="C5207">
        <v>14</v>
      </c>
      <c r="D5207" s="24">
        <f t="shared" ref="D5207:D5270" si="329">IF(C5207="","",IF($B$9="mph",C5207,ROUND(C5207*0.6214,0)))</f>
        <v>14</v>
      </c>
      <c r="E5207" s="26" t="str">
        <f t="shared" si="328"/>
        <v>Under</v>
      </c>
      <c r="F5207" s="26" t="str">
        <f t="shared" ref="F5207:F5270" si="330">IF(D5207="","",IF(D5207&gt;$B$10,"Over","Under"))</f>
        <v>Under</v>
      </c>
      <c r="G5207" s="26">
        <f t="shared" ref="G5207:G5270" si="331">HOUR(B5207)</f>
        <v>17</v>
      </c>
    </row>
    <row r="5208" spans="1:7" ht="15" x14ac:dyDescent="0.25">
      <c r="A5208" s="1">
        <v>44387</v>
      </c>
      <c r="B5208" s="2">
        <v>0.71489583333333329</v>
      </c>
      <c r="C5208">
        <v>14</v>
      </c>
      <c r="D5208" s="24">
        <f t="shared" si="329"/>
        <v>14</v>
      </c>
      <c r="E5208" s="26" t="str">
        <f t="shared" ref="E5208:E5271" si="332">IF(D5208="","",IF(D5208&gt;$B$11,"Over","Under"))</f>
        <v>Under</v>
      </c>
      <c r="F5208" s="26" t="str">
        <f t="shared" si="330"/>
        <v>Under</v>
      </c>
      <c r="G5208" s="26">
        <f t="shared" si="331"/>
        <v>17</v>
      </c>
    </row>
    <row r="5209" spans="1:7" ht="15" x14ac:dyDescent="0.25">
      <c r="A5209" s="1">
        <v>44387</v>
      </c>
      <c r="B5209" s="2">
        <v>0.71542824074074074</v>
      </c>
      <c r="C5209">
        <v>12</v>
      </c>
      <c r="D5209" s="24">
        <f t="shared" si="329"/>
        <v>12</v>
      </c>
      <c r="E5209" s="26" t="str">
        <f t="shared" si="332"/>
        <v>Under</v>
      </c>
      <c r="F5209" s="26" t="str">
        <f t="shared" si="330"/>
        <v>Under</v>
      </c>
      <c r="G5209" s="26">
        <f t="shared" si="331"/>
        <v>17</v>
      </c>
    </row>
    <row r="5210" spans="1:7" ht="15" x14ac:dyDescent="0.25">
      <c r="A5210" s="1">
        <v>44387</v>
      </c>
      <c r="B5210" s="2">
        <v>0.71577546296296291</v>
      </c>
      <c r="C5210">
        <v>23</v>
      </c>
      <c r="D5210" s="24">
        <f t="shared" si="329"/>
        <v>23</v>
      </c>
      <c r="E5210" s="26" t="str">
        <f t="shared" si="332"/>
        <v>Under</v>
      </c>
      <c r="F5210" s="26" t="str">
        <f t="shared" si="330"/>
        <v>Over</v>
      </c>
      <c r="G5210" s="26">
        <f t="shared" si="331"/>
        <v>17</v>
      </c>
    </row>
    <row r="5211" spans="1:7" ht="15" x14ac:dyDescent="0.25">
      <c r="A5211" s="1">
        <v>44387</v>
      </c>
      <c r="B5211" s="2">
        <v>0.71667824074074071</v>
      </c>
      <c r="C5211">
        <v>12</v>
      </c>
      <c r="D5211" s="24">
        <f t="shared" si="329"/>
        <v>12</v>
      </c>
      <c r="E5211" s="26" t="str">
        <f t="shared" si="332"/>
        <v>Under</v>
      </c>
      <c r="F5211" s="26" t="str">
        <f t="shared" si="330"/>
        <v>Under</v>
      </c>
      <c r="G5211" s="26">
        <f t="shared" si="331"/>
        <v>17</v>
      </c>
    </row>
    <row r="5212" spans="1:7" ht="15" x14ac:dyDescent="0.25">
      <c r="A5212" s="1">
        <v>44387</v>
      </c>
      <c r="B5212" s="2">
        <v>0.71707175925925926</v>
      </c>
      <c r="C5212">
        <v>24</v>
      </c>
      <c r="D5212" s="24">
        <f t="shared" si="329"/>
        <v>24</v>
      </c>
      <c r="E5212" s="26" t="str">
        <f t="shared" si="332"/>
        <v>Under</v>
      </c>
      <c r="F5212" s="26" t="str">
        <f t="shared" si="330"/>
        <v>Over</v>
      </c>
      <c r="G5212" s="26">
        <f t="shared" si="331"/>
        <v>17</v>
      </c>
    </row>
    <row r="5213" spans="1:7" ht="15" x14ac:dyDescent="0.25">
      <c r="A5213" s="1">
        <v>44387</v>
      </c>
      <c r="B5213" s="2">
        <v>0.7176851851851852</v>
      </c>
      <c r="C5213">
        <v>23</v>
      </c>
      <c r="D5213" s="24">
        <f t="shared" si="329"/>
        <v>23</v>
      </c>
      <c r="E5213" s="26" t="str">
        <f t="shared" si="332"/>
        <v>Under</v>
      </c>
      <c r="F5213" s="26" t="str">
        <f t="shared" si="330"/>
        <v>Over</v>
      </c>
      <c r="G5213" s="26">
        <f t="shared" si="331"/>
        <v>17</v>
      </c>
    </row>
    <row r="5214" spans="1:7" ht="15" x14ac:dyDescent="0.25">
      <c r="A5214" s="1">
        <v>44387</v>
      </c>
      <c r="B5214" s="2">
        <v>0.71840277777777783</v>
      </c>
      <c r="C5214">
        <v>14</v>
      </c>
      <c r="D5214" s="24">
        <f t="shared" si="329"/>
        <v>14</v>
      </c>
      <c r="E5214" s="26" t="str">
        <f t="shared" si="332"/>
        <v>Under</v>
      </c>
      <c r="F5214" s="26" t="str">
        <f t="shared" si="330"/>
        <v>Under</v>
      </c>
      <c r="G5214" s="26">
        <f t="shared" si="331"/>
        <v>17</v>
      </c>
    </row>
    <row r="5215" spans="1:7" ht="15" x14ac:dyDescent="0.25">
      <c r="A5215" s="1">
        <v>44387</v>
      </c>
      <c r="B5215" s="2">
        <v>0.71842592592592591</v>
      </c>
      <c r="C5215">
        <v>19</v>
      </c>
      <c r="D5215" s="24">
        <f t="shared" si="329"/>
        <v>19</v>
      </c>
      <c r="E5215" s="26" t="str">
        <f t="shared" si="332"/>
        <v>Under</v>
      </c>
      <c r="F5215" s="26" t="str">
        <f t="shared" si="330"/>
        <v>Under</v>
      </c>
      <c r="G5215" s="26">
        <f t="shared" si="331"/>
        <v>17</v>
      </c>
    </row>
    <row r="5216" spans="1:7" ht="15" x14ac:dyDescent="0.25">
      <c r="A5216" s="1">
        <v>44387</v>
      </c>
      <c r="B5216" s="2">
        <v>0.71906250000000005</v>
      </c>
      <c r="C5216">
        <v>20</v>
      </c>
      <c r="D5216" s="24">
        <f t="shared" si="329"/>
        <v>20</v>
      </c>
      <c r="E5216" s="26" t="str">
        <f t="shared" si="332"/>
        <v>Under</v>
      </c>
      <c r="F5216" s="26" t="str">
        <f t="shared" si="330"/>
        <v>Under</v>
      </c>
      <c r="G5216" s="26">
        <f t="shared" si="331"/>
        <v>17</v>
      </c>
    </row>
    <row r="5217" spans="1:7" ht="15" x14ac:dyDescent="0.25">
      <c r="A5217" s="1">
        <v>44387</v>
      </c>
      <c r="B5217" s="2">
        <v>0.72067129629629623</v>
      </c>
      <c r="C5217">
        <v>23</v>
      </c>
      <c r="D5217" s="24">
        <f t="shared" si="329"/>
        <v>23</v>
      </c>
      <c r="E5217" s="26" t="str">
        <f t="shared" si="332"/>
        <v>Under</v>
      </c>
      <c r="F5217" s="26" t="str">
        <f t="shared" si="330"/>
        <v>Over</v>
      </c>
      <c r="G5217" s="26">
        <f t="shared" si="331"/>
        <v>17</v>
      </c>
    </row>
    <row r="5218" spans="1:7" ht="15" x14ac:dyDescent="0.25">
      <c r="A5218" s="1">
        <v>44387</v>
      </c>
      <c r="B5218" s="2">
        <v>0.72068287037037038</v>
      </c>
      <c r="C5218">
        <v>21</v>
      </c>
      <c r="D5218" s="24">
        <f t="shared" si="329"/>
        <v>21</v>
      </c>
      <c r="E5218" s="26" t="str">
        <f t="shared" si="332"/>
        <v>Under</v>
      </c>
      <c r="F5218" s="26" t="str">
        <f t="shared" si="330"/>
        <v>Over</v>
      </c>
      <c r="G5218" s="26">
        <f t="shared" si="331"/>
        <v>17</v>
      </c>
    </row>
    <row r="5219" spans="1:7" ht="15" x14ac:dyDescent="0.25">
      <c r="A5219" s="1">
        <v>44387</v>
      </c>
      <c r="B5219" s="2">
        <v>0.72090277777777778</v>
      </c>
      <c r="C5219">
        <v>21</v>
      </c>
      <c r="D5219" s="24">
        <f t="shared" si="329"/>
        <v>21</v>
      </c>
      <c r="E5219" s="26" t="str">
        <f t="shared" si="332"/>
        <v>Under</v>
      </c>
      <c r="F5219" s="26" t="str">
        <f t="shared" si="330"/>
        <v>Over</v>
      </c>
      <c r="G5219" s="26">
        <f t="shared" si="331"/>
        <v>17</v>
      </c>
    </row>
    <row r="5220" spans="1:7" ht="15" x14ac:dyDescent="0.25">
      <c r="A5220" s="1">
        <v>44387</v>
      </c>
      <c r="B5220" s="2">
        <v>0.72166666666666668</v>
      </c>
      <c r="C5220">
        <v>15</v>
      </c>
      <c r="D5220" s="24">
        <f t="shared" si="329"/>
        <v>15</v>
      </c>
      <c r="E5220" s="26" t="str">
        <f t="shared" si="332"/>
        <v>Under</v>
      </c>
      <c r="F5220" s="26" t="str">
        <f t="shared" si="330"/>
        <v>Under</v>
      </c>
      <c r="G5220" s="26">
        <f t="shared" si="331"/>
        <v>17</v>
      </c>
    </row>
    <row r="5221" spans="1:7" ht="15" x14ac:dyDescent="0.25">
      <c r="A5221" s="1">
        <v>44387</v>
      </c>
      <c r="B5221" s="2">
        <v>0.72240740740740739</v>
      </c>
      <c r="C5221">
        <v>17</v>
      </c>
      <c r="D5221" s="24">
        <f t="shared" si="329"/>
        <v>17</v>
      </c>
      <c r="E5221" s="26" t="str">
        <f t="shared" si="332"/>
        <v>Under</v>
      </c>
      <c r="F5221" s="26" t="str">
        <f t="shared" si="330"/>
        <v>Under</v>
      </c>
      <c r="G5221" s="26">
        <f t="shared" si="331"/>
        <v>17</v>
      </c>
    </row>
    <row r="5222" spans="1:7" ht="15" x14ac:dyDescent="0.25">
      <c r="A5222" s="1">
        <v>44387</v>
      </c>
      <c r="B5222" s="2">
        <v>0.72377314814814808</v>
      </c>
      <c r="C5222">
        <v>12</v>
      </c>
      <c r="D5222" s="24">
        <f t="shared" si="329"/>
        <v>12</v>
      </c>
      <c r="E5222" s="26" t="str">
        <f t="shared" si="332"/>
        <v>Under</v>
      </c>
      <c r="F5222" s="26" t="str">
        <f t="shared" si="330"/>
        <v>Under</v>
      </c>
      <c r="G5222" s="26">
        <f t="shared" si="331"/>
        <v>17</v>
      </c>
    </row>
    <row r="5223" spans="1:7" ht="15" x14ac:dyDescent="0.25">
      <c r="A5223" s="1">
        <v>44387</v>
      </c>
      <c r="B5223" s="2">
        <v>0.72407407407407398</v>
      </c>
      <c r="C5223">
        <v>17</v>
      </c>
      <c r="D5223" s="24">
        <f t="shared" si="329"/>
        <v>17</v>
      </c>
      <c r="E5223" s="26" t="str">
        <f t="shared" si="332"/>
        <v>Under</v>
      </c>
      <c r="F5223" s="26" t="str">
        <f t="shared" si="330"/>
        <v>Under</v>
      </c>
      <c r="G5223" s="26">
        <f t="shared" si="331"/>
        <v>17</v>
      </c>
    </row>
    <row r="5224" spans="1:7" ht="15" x14ac:dyDescent="0.25">
      <c r="A5224" s="1">
        <v>44387</v>
      </c>
      <c r="B5224" s="2">
        <v>0.7255787037037037</v>
      </c>
      <c r="C5224">
        <v>13</v>
      </c>
      <c r="D5224" s="24">
        <f t="shared" si="329"/>
        <v>13</v>
      </c>
      <c r="E5224" s="26" t="str">
        <f t="shared" si="332"/>
        <v>Under</v>
      </c>
      <c r="F5224" s="26" t="str">
        <f t="shared" si="330"/>
        <v>Under</v>
      </c>
      <c r="G5224" s="26">
        <f t="shared" si="331"/>
        <v>17</v>
      </c>
    </row>
    <row r="5225" spans="1:7" ht="15" x14ac:dyDescent="0.25">
      <c r="A5225" s="1">
        <v>44387</v>
      </c>
      <c r="B5225" s="2">
        <v>0.72701388888888896</v>
      </c>
      <c r="C5225">
        <v>12</v>
      </c>
      <c r="D5225" s="24">
        <f t="shared" si="329"/>
        <v>12</v>
      </c>
      <c r="E5225" s="26" t="str">
        <f t="shared" si="332"/>
        <v>Under</v>
      </c>
      <c r="F5225" s="26" t="str">
        <f t="shared" si="330"/>
        <v>Under</v>
      </c>
      <c r="G5225" s="26">
        <f t="shared" si="331"/>
        <v>17</v>
      </c>
    </row>
    <row r="5226" spans="1:7" ht="15" x14ac:dyDescent="0.25">
      <c r="A5226" s="1">
        <v>44387</v>
      </c>
      <c r="B5226" s="2">
        <v>0.73002314814814817</v>
      </c>
      <c r="C5226">
        <v>13</v>
      </c>
      <c r="D5226" s="24">
        <f t="shared" si="329"/>
        <v>13</v>
      </c>
      <c r="E5226" s="26" t="str">
        <f t="shared" si="332"/>
        <v>Under</v>
      </c>
      <c r="F5226" s="26" t="str">
        <f t="shared" si="330"/>
        <v>Under</v>
      </c>
      <c r="G5226" s="26">
        <f t="shared" si="331"/>
        <v>17</v>
      </c>
    </row>
    <row r="5227" spans="1:7" ht="15" x14ac:dyDescent="0.25">
      <c r="A5227" s="1">
        <v>44387</v>
      </c>
      <c r="B5227" s="2">
        <v>0.73064814814814805</v>
      </c>
      <c r="C5227">
        <v>16</v>
      </c>
      <c r="D5227" s="24">
        <f t="shared" si="329"/>
        <v>16</v>
      </c>
      <c r="E5227" s="26" t="str">
        <f t="shared" si="332"/>
        <v>Under</v>
      </c>
      <c r="F5227" s="26" t="str">
        <f t="shared" si="330"/>
        <v>Under</v>
      </c>
      <c r="G5227" s="26">
        <f t="shared" si="331"/>
        <v>17</v>
      </c>
    </row>
    <row r="5228" spans="1:7" ht="15" x14ac:dyDescent="0.25">
      <c r="A5228" s="1">
        <v>44387</v>
      </c>
      <c r="B5228" s="2">
        <v>0.73091435185185183</v>
      </c>
      <c r="C5228">
        <v>17</v>
      </c>
      <c r="D5228" s="24">
        <f t="shared" si="329"/>
        <v>17</v>
      </c>
      <c r="E5228" s="26" t="str">
        <f t="shared" si="332"/>
        <v>Under</v>
      </c>
      <c r="F5228" s="26" t="str">
        <f t="shared" si="330"/>
        <v>Under</v>
      </c>
      <c r="G5228" s="26">
        <f t="shared" si="331"/>
        <v>17</v>
      </c>
    </row>
    <row r="5229" spans="1:7" ht="15" x14ac:dyDescent="0.25">
      <c r="A5229" s="1">
        <v>44387</v>
      </c>
      <c r="B5229" s="2">
        <v>0.73179398148148145</v>
      </c>
      <c r="C5229">
        <v>11</v>
      </c>
      <c r="D5229" s="24">
        <f t="shared" si="329"/>
        <v>11</v>
      </c>
      <c r="E5229" s="26" t="str">
        <f t="shared" si="332"/>
        <v>Under</v>
      </c>
      <c r="F5229" s="26" t="str">
        <f t="shared" si="330"/>
        <v>Under</v>
      </c>
      <c r="G5229" s="26">
        <f t="shared" si="331"/>
        <v>17</v>
      </c>
    </row>
    <row r="5230" spans="1:7" ht="15" x14ac:dyDescent="0.25">
      <c r="A5230" s="1">
        <v>44387</v>
      </c>
      <c r="B5230" s="2">
        <v>0.73512731481481486</v>
      </c>
      <c r="C5230">
        <v>17</v>
      </c>
      <c r="D5230" s="24">
        <f t="shared" si="329"/>
        <v>17</v>
      </c>
      <c r="E5230" s="26" t="str">
        <f t="shared" si="332"/>
        <v>Under</v>
      </c>
      <c r="F5230" s="26" t="str">
        <f t="shared" si="330"/>
        <v>Under</v>
      </c>
      <c r="G5230" s="26">
        <f t="shared" si="331"/>
        <v>17</v>
      </c>
    </row>
    <row r="5231" spans="1:7" ht="15" x14ac:dyDescent="0.25">
      <c r="A5231" s="1">
        <v>44387</v>
      </c>
      <c r="B5231" s="2">
        <v>0.73547453703703702</v>
      </c>
      <c r="C5231">
        <v>17</v>
      </c>
      <c r="D5231" s="24">
        <f t="shared" si="329"/>
        <v>17</v>
      </c>
      <c r="E5231" s="26" t="str">
        <f t="shared" si="332"/>
        <v>Under</v>
      </c>
      <c r="F5231" s="26" t="str">
        <f t="shared" si="330"/>
        <v>Under</v>
      </c>
      <c r="G5231" s="26">
        <f t="shared" si="331"/>
        <v>17</v>
      </c>
    </row>
    <row r="5232" spans="1:7" ht="15" x14ac:dyDescent="0.25">
      <c r="A5232" s="1">
        <v>44387</v>
      </c>
      <c r="B5232" s="2">
        <v>0.73548611111111117</v>
      </c>
      <c r="C5232">
        <v>22</v>
      </c>
      <c r="D5232" s="24">
        <f t="shared" si="329"/>
        <v>22</v>
      </c>
      <c r="E5232" s="26" t="str">
        <f t="shared" si="332"/>
        <v>Under</v>
      </c>
      <c r="F5232" s="26" t="str">
        <f t="shared" si="330"/>
        <v>Over</v>
      </c>
      <c r="G5232" s="26">
        <f t="shared" si="331"/>
        <v>17</v>
      </c>
    </row>
    <row r="5233" spans="1:7" ht="15" x14ac:dyDescent="0.25">
      <c r="A5233" s="1">
        <v>44387</v>
      </c>
      <c r="B5233" s="2">
        <v>0.73593750000000002</v>
      </c>
      <c r="C5233">
        <v>13</v>
      </c>
      <c r="D5233" s="24">
        <f t="shared" si="329"/>
        <v>13</v>
      </c>
      <c r="E5233" s="26" t="str">
        <f t="shared" si="332"/>
        <v>Under</v>
      </c>
      <c r="F5233" s="26" t="str">
        <f t="shared" si="330"/>
        <v>Under</v>
      </c>
      <c r="G5233" s="26">
        <f t="shared" si="331"/>
        <v>17</v>
      </c>
    </row>
    <row r="5234" spans="1:7" ht="15" x14ac:dyDescent="0.25">
      <c r="A5234" s="1">
        <v>44387</v>
      </c>
      <c r="B5234" s="2">
        <v>0.73664351851851861</v>
      </c>
      <c r="C5234">
        <v>21</v>
      </c>
      <c r="D5234" s="24">
        <f t="shared" si="329"/>
        <v>21</v>
      </c>
      <c r="E5234" s="26" t="str">
        <f t="shared" si="332"/>
        <v>Under</v>
      </c>
      <c r="F5234" s="26" t="str">
        <f t="shared" si="330"/>
        <v>Over</v>
      </c>
      <c r="G5234" s="26">
        <f t="shared" si="331"/>
        <v>17</v>
      </c>
    </row>
    <row r="5235" spans="1:7" ht="15" x14ac:dyDescent="0.25">
      <c r="A5235" s="1">
        <v>44387</v>
      </c>
      <c r="B5235" s="2">
        <v>0.73791666666666667</v>
      </c>
      <c r="C5235">
        <v>9</v>
      </c>
      <c r="D5235" s="24">
        <f t="shared" si="329"/>
        <v>9</v>
      </c>
      <c r="E5235" s="26" t="str">
        <f t="shared" si="332"/>
        <v>Under</v>
      </c>
      <c r="F5235" s="26" t="str">
        <f t="shared" si="330"/>
        <v>Under</v>
      </c>
      <c r="G5235" s="26">
        <f t="shared" si="331"/>
        <v>17</v>
      </c>
    </row>
    <row r="5236" spans="1:7" ht="15" x14ac:dyDescent="0.25">
      <c r="A5236" s="1">
        <v>44387</v>
      </c>
      <c r="B5236" s="2">
        <v>0.74043981481481491</v>
      </c>
      <c r="C5236">
        <v>13</v>
      </c>
      <c r="D5236" s="24">
        <f t="shared" si="329"/>
        <v>13</v>
      </c>
      <c r="E5236" s="26" t="str">
        <f t="shared" si="332"/>
        <v>Under</v>
      </c>
      <c r="F5236" s="26" t="str">
        <f t="shared" si="330"/>
        <v>Under</v>
      </c>
      <c r="G5236" s="26">
        <f t="shared" si="331"/>
        <v>17</v>
      </c>
    </row>
    <row r="5237" spans="1:7" ht="15" x14ac:dyDescent="0.25">
      <c r="A5237" s="1">
        <v>44387</v>
      </c>
      <c r="B5237" s="2">
        <v>0.74056712962962967</v>
      </c>
      <c r="C5237">
        <v>11</v>
      </c>
      <c r="D5237" s="24">
        <f t="shared" si="329"/>
        <v>11</v>
      </c>
      <c r="E5237" s="26" t="str">
        <f t="shared" si="332"/>
        <v>Under</v>
      </c>
      <c r="F5237" s="26" t="str">
        <f t="shared" si="330"/>
        <v>Under</v>
      </c>
      <c r="G5237" s="26">
        <f t="shared" si="331"/>
        <v>17</v>
      </c>
    </row>
    <row r="5238" spans="1:7" ht="15" x14ac:dyDescent="0.25">
      <c r="A5238" s="1">
        <v>44387</v>
      </c>
      <c r="B5238" s="2">
        <v>0.74087962962962972</v>
      </c>
      <c r="C5238">
        <v>23</v>
      </c>
      <c r="D5238" s="24">
        <f t="shared" si="329"/>
        <v>23</v>
      </c>
      <c r="E5238" s="26" t="str">
        <f t="shared" si="332"/>
        <v>Under</v>
      </c>
      <c r="F5238" s="26" t="str">
        <f t="shared" si="330"/>
        <v>Over</v>
      </c>
      <c r="G5238" s="26">
        <f t="shared" si="331"/>
        <v>17</v>
      </c>
    </row>
    <row r="5239" spans="1:7" ht="15" x14ac:dyDescent="0.25">
      <c r="A5239" s="1">
        <v>44387</v>
      </c>
      <c r="B5239" s="2">
        <v>0.74099537037037033</v>
      </c>
      <c r="C5239">
        <v>17</v>
      </c>
      <c r="D5239" s="24">
        <f t="shared" si="329"/>
        <v>17</v>
      </c>
      <c r="E5239" s="26" t="str">
        <f t="shared" si="332"/>
        <v>Under</v>
      </c>
      <c r="F5239" s="26" t="str">
        <f t="shared" si="330"/>
        <v>Under</v>
      </c>
      <c r="G5239" s="26">
        <f t="shared" si="331"/>
        <v>17</v>
      </c>
    </row>
    <row r="5240" spans="1:7" ht="15" x14ac:dyDescent="0.25">
      <c r="A5240" s="1">
        <v>44387</v>
      </c>
      <c r="B5240" s="2">
        <v>0.74226851851851849</v>
      </c>
      <c r="C5240">
        <v>17</v>
      </c>
      <c r="D5240" s="24">
        <f t="shared" si="329"/>
        <v>17</v>
      </c>
      <c r="E5240" s="26" t="str">
        <f t="shared" si="332"/>
        <v>Under</v>
      </c>
      <c r="F5240" s="26" t="str">
        <f t="shared" si="330"/>
        <v>Under</v>
      </c>
      <c r="G5240" s="26">
        <f t="shared" si="331"/>
        <v>17</v>
      </c>
    </row>
    <row r="5241" spans="1:7" ht="15" x14ac:dyDescent="0.25">
      <c r="A5241" s="1">
        <v>44387</v>
      </c>
      <c r="B5241" s="2">
        <v>0.74353009259259262</v>
      </c>
      <c r="C5241">
        <v>19</v>
      </c>
      <c r="D5241" s="24">
        <f t="shared" si="329"/>
        <v>19</v>
      </c>
      <c r="E5241" s="26" t="str">
        <f t="shared" si="332"/>
        <v>Under</v>
      </c>
      <c r="F5241" s="26" t="str">
        <f t="shared" si="330"/>
        <v>Under</v>
      </c>
      <c r="G5241" s="26">
        <f t="shared" si="331"/>
        <v>17</v>
      </c>
    </row>
    <row r="5242" spans="1:7" ht="15" x14ac:dyDescent="0.25">
      <c r="A5242" s="1">
        <v>44387</v>
      </c>
      <c r="B5242" s="2">
        <v>0.7435532407407407</v>
      </c>
      <c r="C5242">
        <v>17</v>
      </c>
      <c r="D5242" s="24">
        <f t="shared" si="329"/>
        <v>17</v>
      </c>
      <c r="E5242" s="26" t="str">
        <f t="shared" si="332"/>
        <v>Under</v>
      </c>
      <c r="F5242" s="26" t="str">
        <f t="shared" si="330"/>
        <v>Under</v>
      </c>
      <c r="G5242" s="26">
        <f t="shared" si="331"/>
        <v>17</v>
      </c>
    </row>
    <row r="5243" spans="1:7" ht="15" x14ac:dyDescent="0.25">
      <c r="A5243" s="1">
        <v>44387</v>
      </c>
      <c r="B5243" s="2">
        <v>0.74447916666666669</v>
      </c>
      <c r="C5243">
        <v>20</v>
      </c>
      <c r="D5243" s="24">
        <f t="shared" si="329"/>
        <v>20</v>
      </c>
      <c r="E5243" s="26" t="str">
        <f t="shared" si="332"/>
        <v>Under</v>
      </c>
      <c r="F5243" s="26" t="str">
        <f t="shared" si="330"/>
        <v>Under</v>
      </c>
      <c r="G5243" s="26">
        <f t="shared" si="331"/>
        <v>17</v>
      </c>
    </row>
    <row r="5244" spans="1:7" ht="15" x14ac:dyDescent="0.25">
      <c r="A5244" s="1">
        <v>44387</v>
      </c>
      <c r="B5244" s="2">
        <v>0.74508101851851849</v>
      </c>
      <c r="C5244">
        <v>20</v>
      </c>
      <c r="D5244" s="24">
        <f t="shared" si="329"/>
        <v>20</v>
      </c>
      <c r="E5244" s="26" t="str">
        <f t="shared" si="332"/>
        <v>Under</v>
      </c>
      <c r="F5244" s="26" t="str">
        <f t="shared" si="330"/>
        <v>Under</v>
      </c>
      <c r="G5244" s="26">
        <f t="shared" si="331"/>
        <v>17</v>
      </c>
    </row>
    <row r="5245" spans="1:7" ht="15" x14ac:dyDescent="0.25">
      <c r="A5245" s="1">
        <v>44387</v>
      </c>
      <c r="B5245" s="2">
        <v>0.74651620370370375</v>
      </c>
      <c r="C5245">
        <v>14</v>
      </c>
      <c r="D5245" s="24">
        <f t="shared" si="329"/>
        <v>14</v>
      </c>
      <c r="E5245" s="26" t="str">
        <f t="shared" si="332"/>
        <v>Under</v>
      </c>
      <c r="F5245" s="26" t="str">
        <f t="shared" si="330"/>
        <v>Under</v>
      </c>
      <c r="G5245" s="26">
        <f t="shared" si="331"/>
        <v>17</v>
      </c>
    </row>
    <row r="5246" spans="1:7" ht="15" x14ac:dyDescent="0.25">
      <c r="A5246" s="1">
        <v>44387</v>
      </c>
      <c r="B5246" s="2">
        <v>0.74775462962962969</v>
      </c>
      <c r="C5246">
        <v>13</v>
      </c>
      <c r="D5246" s="24">
        <f t="shared" si="329"/>
        <v>13</v>
      </c>
      <c r="E5246" s="26" t="str">
        <f t="shared" si="332"/>
        <v>Under</v>
      </c>
      <c r="F5246" s="26" t="str">
        <f t="shared" si="330"/>
        <v>Under</v>
      </c>
      <c r="G5246" s="26">
        <f t="shared" si="331"/>
        <v>17</v>
      </c>
    </row>
    <row r="5247" spans="1:7" ht="15" x14ac:dyDescent="0.25">
      <c r="A5247" s="1">
        <v>44387</v>
      </c>
      <c r="B5247" s="2">
        <v>0.74857638888888889</v>
      </c>
      <c r="C5247">
        <v>14</v>
      </c>
      <c r="D5247" s="24">
        <f t="shared" si="329"/>
        <v>14</v>
      </c>
      <c r="E5247" s="26" t="str">
        <f t="shared" si="332"/>
        <v>Under</v>
      </c>
      <c r="F5247" s="26" t="str">
        <f t="shared" si="330"/>
        <v>Under</v>
      </c>
      <c r="G5247" s="26">
        <f t="shared" si="331"/>
        <v>17</v>
      </c>
    </row>
    <row r="5248" spans="1:7" ht="15" x14ac:dyDescent="0.25">
      <c r="A5248" s="1">
        <v>44387</v>
      </c>
      <c r="B5248" s="2">
        <v>0.75006944444444434</v>
      </c>
      <c r="C5248">
        <v>21</v>
      </c>
      <c r="D5248" s="24">
        <f t="shared" si="329"/>
        <v>21</v>
      </c>
      <c r="E5248" s="26" t="str">
        <f t="shared" si="332"/>
        <v>Under</v>
      </c>
      <c r="F5248" s="26" t="str">
        <f t="shared" si="330"/>
        <v>Over</v>
      </c>
      <c r="G5248" s="26">
        <f t="shared" si="331"/>
        <v>18</v>
      </c>
    </row>
    <row r="5249" spans="1:7" ht="15" x14ac:dyDescent="0.25">
      <c r="A5249" s="1">
        <v>44387</v>
      </c>
      <c r="B5249" s="2">
        <v>0.75050925925925915</v>
      </c>
      <c r="C5249">
        <v>16</v>
      </c>
      <c r="D5249" s="24">
        <f t="shared" si="329"/>
        <v>16</v>
      </c>
      <c r="E5249" s="26" t="str">
        <f t="shared" si="332"/>
        <v>Under</v>
      </c>
      <c r="F5249" s="26" t="str">
        <f t="shared" si="330"/>
        <v>Under</v>
      </c>
      <c r="G5249" s="26">
        <f t="shared" si="331"/>
        <v>18</v>
      </c>
    </row>
    <row r="5250" spans="1:7" ht="15" x14ac:dyDescent="0.25">
      <c r="A5250" s="1">
        <v>44387</v>
      </c>
      <c r="B5250" s="2">
        <v>0.75090277777777781</v>
      </c>
      <c r="C5250">
        <v>14</v>
      </c>
      <c r="D5250" s="24">
        <f t="shared" si="329"/>
        <v>14</v>
      </c>
      <c r="E5250" s="26" t="str">
        <f t="shared" si="332"/>
        <v>Under</v>
      </c>
      <c r="F5250" s="26" t="str">
        <f t="shared" si="330"/>
        <v>Under</v>
      </c>
      <c r="G5250" s="26">
        <f t="shared" si="331"/>
        <v>18</v>
      </c>
    </row>
    <row r="5251" spans="1:7" ht="15" x14ac:dyDescent="0.25">
      <c r="A5251" s="1">
        <v>44387</v>
      </c>
      <c r="B5251" s="2">
        <v>0.75141203703703707</v>
      </c>
      <c r="C5251">
        <v>14</v>
      </c>
      <c r="D5251" s="24">
        <f t="shared" si="329"/>
        <v>14</v>
      </c>
      <c r="E5251" s="26" t="str">
        <f t="shared" si="332"/>
        <v>Under</v>
      </c>
      <c r="F5251" s="26" t="str">
        <f t="shared" si="330"/>
        <v>Under</v>
      </c>
      <c r="G5251" s="26">
        <f t="shared" si="331"/>
        <v>18</v>
      </c>
    </row>
    <row r="5252" spans="1:7" ht="15" x14ac:dyDescent="0.25">
      <c r="A5252" s="1">
        <v>44387</v>
      </c>
      <c r="B5252" s="2">
        <v>0.75298611111111102</v>
      </c>
      <c r="C5252">
        <v>11</v>
      </c>
      <c r="D5252" s="24">
        <f t="shared" si="329"/>
        <v>11</v>
      </c>
      <c r="E5252" s="26" t="str">
        <f t="shared" si="332"/>
        <v>Under</v>
      </c>
      <c r="F5252" s="26" t="str">
        <f t="shared" si="330"/>
        <v>Under</v>
      </c>
      <c r="G5252" s="26">
        <f t="shared" si="331"/>
        <v>18</v>
      </c>
    </row>
    <row r="5253" spans="1:7" ht="15" x14ac:dyDescent="0.25">
      <c r="A5253" s="1">
        <v>44387</v>
      </c>
      <c r="B5253" s="2">
        <v>0.75302083333333336</v>
      </c>
      <c r="C5253">
        <v>13</v>
      </c>
      <c r="D5253" s="24">
        <f t="shared" si="329"/>
        <v>13</v>
      </c>
      <c r="E5253" s="26" t="str">
        <f t="shared" si="332"/>
        <v>Under</v>
      </c>
      <c r="F5253" s="26" t="str">
        <f t="shared" si="330"/>
        <v>Under</v>
      </c>
      <c r="G5253" s="26">
        <f t="shared" si="331"/>
        <v>18</v>
      </c>
    </row>
    <row r="5254" spans="1:7" ht="15" x14ac:dyDescent="0.25">
      <c r="A5254" s="1">
        <v>44387</v>
      </c>
      <c r="B5254" s="2">
        <v>0.75418981481481484</v>
      </c>
      <c r="C5254">
        <v>16</v>
      </c>
      <c r="D5254" s="24">
        <f t="shared" si="329"/>
        <v>16</v>
      </c>
      <c r="E5254" s="26" t="str">
        <f t="shared" si="332"/>
        <v>Under</v>
      </c>
      <c r="F5254" s="26" t="str">
        <f t="shared" si="330"/>
        <v>Under</v>
      </c>
      <c r="G5254" s="26">
        <f t="shared" si="331"/>
        <v>18</v>
      </c>
    </row>
    <row r="5255" spans="1:7" ht="15" x14ac:dyDescent="0.25">
      <c r="A5255" s="1">
        <v>44387</v>
      </c>
      <c r="B5255" s="2">
        <v>0.75444444444444436</v>
      </c>
      <c r="C5255">
        <v>14</v>
      </c>
      <c r="D5255" s="24">
        <f t="shared" si="329"/>
        <v>14</v>
      </c>
      <c r="E5255" s="26" t="str">
        <f t="shared" si="332"/>
        <v>Under</v>
      </c>
      <c r="F5255" s="26" t="str">
        <f t="shared" si="330"/>
        <v>Under</v>
      </c>
      <c r="G5255" s="26">
        <f t="shared" si="331"/>
        <v>18</v>
      </c>
    </row>
    <row r="5256" spans="1:7" ht="15" x14ac:dyDescent="0.25">
      <c r="A5256" s="1">
        <v>44387</v>
      </c>
      <c r="B5256" s="2">
        <v>0.755</v>
      </c>
      <c r="C5256">
        <v>12</v>
      </c>
      <c r="D5256" s="24">
        <f t="shared" si="329"/>
        <v>12</v>
      </c>
      <c r="E5256" s="26" t="str">
        <f t="shared" si="332"/>
        <v>Under</v>
      </c>
      <c r="F5256" s="26" t="str">
        <f t="shared" si="330"/>
        <v>Under</v>
      </c>
      <c r="G5256" s="26">
        <f t="shared" si="331"/>
        <v>18</v>
      </c>
    </row>
    <row r="5257" spans="1:7" ht="15" x14ac:dyDescent="0.25">
      <c r="A5257" s="1">
        <v>44387</v>
      </c>
      <c r="B5257" s="2">
        <v>0.75563657407407403</v>
      </c>
      <c r="C5257">
        <v>20</v>
      </c>
      <c r="D5257" s="24">
        <f t="shared" si="329"/>
        <v>20</v>
      </c>
      <c r="E5257" s="26" t="str">
        <f t="shared" si="332"/>
        <v>Under</v>
      </c>
      <c r="F5257" s="26" t="str">
        <f t="shared" si="330"/>
        <v>Under</v>
      </c>
      <c r="G5257" s="26">
        <f t="shared" si="331"/>
        <v>18</v>
      </c>
    </row>
    <row r="5258" spans="1:7" ht="15" x14ac:dyDescent="0.25">
      <c r="A5258" s="1">
        <v>44387</v>
      </c>
      <c r="B5258" s="2">
        <v>0.75583333333333336</v>
      </c>
      <c r="C5258">
        <v>12</v>
      </c>
      <c r="D5258" s="24">
        <f t="shared" si="329"/>
        <v>12</v>
      </c>
      <c r="E5258" s="26" t="str">
        <f t="shared" si="332"/>
        <v>Under</v>
      </c>
      <c r="F5258" s="26" t="str">
        <f t="shared" si="330"/>
        <v>Under</v>
      </c>
      <c r="G5258" s="26">
        <f t="shared" si="331"/>
        <v>18</v>
      </c>
    </row>
    <row r="5259" spans="1:7" ht="15" x14ac:dyDescent="0.25">
      <c r="A5259" s="1">
        <v>44387</v>
      </c>
      <c r="B5259" s="2">
        <v>0.75821759259259258</v>
      </c>
      <c r="C5259">
        <v>19</v>
      </c>
      <c r="D5259" s="24">
        <f t="shared" si="329"/>
        <v>19</v>
      </c>
      <c r="E5259" s="26" t="str">
        <f t="shared" si="332"/>
        <v>Under</v>
      </c>
      <c r="F5259" s="26" t="str">
        <f t="shared" si="330"/>
        <v>Under</v>
      </c>
      <c r="G5259" s="26">
        <f t="shared" si="331"/>
        <v>18</v>
      </c>
    </row>
    <row r="5260" spans="1:7" ht="15" x14ac:dyDescent="0.25">
      <c r="A5260" s="1">
        <v>44387</v>
      </c>
      <c r="B5260" s="2">
        <v>0.75847222222222221</v>
      </c>
      <c r="C5260">
        <v>20</v>
      </c>
      <c r="D5260" s="24">
        <f t="shared" si="329"/>
        <v>20</v>
      </c>
      <c r="E5260" s="26" t="str">
        <f t="shared" si="332"/>
        <v>Under</v>
      </c>
      <c r="F5260" s="26" t="str">
        <f t="shared" si="330"/>
        <v>Under</v>
      </c>
      <c r="G5260" s="26">
        <f t="shared" si="331"/>
        <v>18</v>
      </c>
    </row>
    <row r="5261" spans="1:7" ht="15" x14ac:dyDescent="0.25">
      <c r="A5261" s="1">
        <v>44387</v>
      </c>
      <c r="B5261" s="2">
        <v>0.75868055555555547</v>
      </c>
      <c r="C5261">
        <v>21</v>
      </c>
      <c r="D5261" s="24">
        <f t="shared" si="329"/>
        <v>21</v>
      </c>
      <c r="E5261" s="26" t="str">
        <f t="shared" si="332"/>
        <v>Under</v>
      </c>
      <c r="F5261" s="26" t="str">
        <f t="shared" si="330"/>
        <v>Over</v>
      </c>
      <c r="G5261" s="26">
        <f t="shared" si="331"/>
        <v>18</v>
      </c>
    </row>
    <row r="5262" spans="1:7" ht="15" x14ac:dyDescent="0.25">
      <c r="A5262" s="1">
        <v>44387</v>
      </c>
      <c r="B5262" s="2">
        <v>0.75869212962962962</v>
      </c>
      <c r="C5262">
        <v>18</v>
      </c>
      <c r="D5262" s="24">
        <f t="shared" si="329"/>
        <v>18</v>
      </c>
      <c r="E5262" s="26" t="str">
        <f t="shared" si="332"/>
        <v>Under</v>
      </c>
      <c r="F5262" s="26" t="str">
        <f t="shared" si="330"/>
        <v>Under</v>
      </c>
      <c r="G5262" s="26">
        <f t="shared" si="331"/>
        <v>18</v>
      </c>
    </row>
    <row r="5263" spans="1:7" ht="15" x14ac:dyDescent="0.25">
      <c r="A5263" s="1">
        <v>44387</v>
      </c>
      <c r="B5263" s="2">
        <v>0.76230324074074074</v>
      </c>
      <c r="C5263">
        <v>11</v>
      </c>
      <c r="D5263" s="24">
        <f t="shared" si="329"/>
        <v>11</v>
      </c>
      <c r="E5263" s="26" t="str">
        <f t="shared" si="332"/>
        <v>Under</v>
      </c>
      <c r="F5263" s="26" t="str">
        <f t="shared" si="330"/>
        <v>Under</v>
      </c>
      <c r="G5263" s="26">
        <f t="shared" si="331"/>
        <v>18</v>
      </c>
    </row>
    <row r="5264" spans="1:7" ht="15" x14ac:dyDescent="0.25">
      <c r="A5264" s="1">
        <v>44387</v>
      </c>
      <c r="B5264" s="2">
        <v>0.76245370370370369</v>
      </c>
      <c r="C5264">
        <v>20</v>
      </c>
      <c r="D5264" s="24">
        <f t="shared" si="329"/>
        <v>20</v>
      </c>
      <c r="E5264" s="26" t="str">
        <f t="shared" si="332"/>
        <v>Under</v>
      </c>
      <c r="F5264" s="26" t="str">
        <f t="shared" si="330"/>
        <v>Under</v>
      </c>
      <c r="G5264" s="26">
        <f t="shared" si="331"/>
        <v>18</v>
      </c>
    </row>
    <row r="5265" spans="1:7" ht="15" x14ac:dyDescent="0.25">
      <c r="A5265" s="1">
        <v>44387</v>
      </c>
      <c r="B5265" s="2">
        <v>0.76287037037037031</v>
      </c>
      <c r="C5265">
        <v>14</v>
      </c>
      <c r="D5265" s="24">
        <f t="shared" si="329"/>
        <v>14</v>
      </c>
      <c r="E5265" s="26" t="str">
        <f t="shared" si="332"/>
        <v>Under</v>
      </c>
      <c r="F5265" s="26" t="str">
        <f t="shared" si="330"/>
        <v>Under</v>
      </c>
      <c r="G5265" s="26">
        <f t="shared" si="331"/>
        <v>18</v>
      </c>
    </row>
    <row r="5266" spans="1:7" ht="15" x14ac:dyDescent="0.25">
      <c r="A5266" s="1">
        <v>44387</v>
      </c>
      <c r="B5266" s="2">
        <v>0.76449074074074075</v>
      </c>
      <c r="C5266">
        <v>11</v>
      </c>
      <c r="D5266" s="24">
        <f t="shared" si="329"/>
        <v>11</v>
      </c>
      <c r="E5266" s="26" t="str">
        <f t="shared" si="332"/>
        <v>Under</v>
      </c>
      <c r="F5266" s="26" t="str">
        <f t="shared" si="330"/>
        <v>Under</v>
      </c>
      <c r="G5266" s="26">
        <f t="shared" si="331"/>
        <v>18</v>
      </c>
    </row>
    <row r="5267" spans="1:7" ht="15" x14ac:dyDescent="0.25">
      <c r="A5267" s="1">
        <v>44387</v>
      </c>
      <c r="B5267" s="2">
        <v>0.76472222222222219</v>
      </c>
      <c r="C5267">
        <v>14</v>
      </c>
      <c r="D5267" s="24">
        <f t="shared" si="329"/>
        <v>14</v>
      </c>
      <c r="E5267" s="26" t="str">
        <f t="shared" si="332"/>
        <v>Under</v>
      </c>
      <c r="F5267" s="26" t="str">
        <f t="shared" si="330"/>
        <v>Under</v>
      </c>
      <c r="G5267" s="26">
        <f t="shared" si="331"/>
        <v>18</v>
      </c>
    </row>
    <row r="5268" spans="1:7" ht="15" x14ac:dyDescent="0.25">
      <c r="A5268" s="1">
        <v>44387</v>
      </c>
      <c r="B5268" s="2">
        <v>0.76549768518518524</v>
      </c>
      <c r="C5268">
        <v>19</v>
      </c>
      <c r="D5268" s="24">
        <f t="shared" si="329"/>
        <v>19</v>
      </c>
      <c r="E5268" s="26" t="str">
        <f t="shared" si="332"/>
        <v>Under</v>
      </c>
      <c r="F5268" s="26" t="str">
        <f t="shared" si="330"/>
        <v>Under</v>
      </c>
      <c r="G5268" s="26">
        <f t="shared" si="331"/>
        <v>18</v>
      </c>
    </row>
    <row r="5269" spans="1:7" ht="15" x14ac:dyDescent="0.25">
      <c r="A5269" s="1">
        <v>44387</v>
      </c>
      <c r="B5269" s="2">
        <v>0.76552083333333332</v>
      </c>
      <c r="C5269">
        <v>16</v>
      </c>
      <c r="D5269" s="24">
        <f t="shared" si="329"/>
        <v>16</v>
      </c>
      <c r="E5269" s="26" t="str">
        <f t="shared" si="332"/>
        <v>Under</v>
      </c>
      <c r="F5269" s="26" t="str">
        <f t="shared" si="330"/>
        <v>Under</v>
      </c>
      <c r="G5269" s="26">
        <f t="shared" si="331"/>
        <v>18</v>
      </c>
    </row>
    <row r="5270" spans="1:7" ht="15" x14ac:dyDescent="0.25">
      <c r="A5270" s="1">
        <v>44387</v>
      </c>
      <c r="B5270" s="2">
        <v>0.7661458333333333</v>
      </c>
      <c r="C5270">
        <v>17</v>
      </c>
      <c r="D5270" s="24">
        <f t="shared" si="329"/>
        <v>17</v>
      </c>
      <c r="E5270" s="26" t="str">
        <f t="shared" si="332"/>
        <v>Under</v>
      </c>
      <c r="F5270" s="26" t="str">
        <f t="shared" si="330"/>
        <v>Under</v>
      </c>
      <c r="G5270" s="26">
        <f t="shared" si="331"/>
        <v>18</v>
      </c>
    </row>
    <row r="5271" spans="1:7" ht="15" x14ac:dyDescent="0.25">
      <c r="A5271" s="1">
        <v>44387</v>
      </c>
      <c r="B5271" s="2">
        <v>0.76655092592592589</v>
      </c>
      <c r="C5271">
        <v>16</v>
      </c>
      <c r="D5271" s="24">
        <f t="shared" ref="D5271:D5334" si="333">IF(C5271="","",IF($B$9="mph",C5271,ROUND(C5271*0.6214,0)))</f>
        <v>16</v>
      </c>
      <c r="E5271" s="26" t="str">
        <f t="shared" si="332"/>
        <v>Under</v>
      </c>
      <c r="F5271" s="26" t="str">
        <f t="shared" ref="F5271:F5334" si="334">IF(D5271="","",IF(D5271&gt;$B$10,"Over","Under"))</f>
        <v>Under</v>
      </c>
      <c r="G5271" s="26">
        <f t="shared" ref="G5271:G5334" si="335">HOUR(B5271)</f>
        <v>18</v>
      </c>
    </row>
    <row r="5272" spans="1:7" ht="15" x14ac:dyDescent="0.25">
      <c r="A5272" s="1">
        <v>44387</v>
      </c>
      <c r="B5272" s="2">
        <v>0.76715277777777768</v>
      </c>
      <c r="C5272">
        <v>15</v>
      </c>
      <c r="D5272" s="24">
        <f t="shared" si="333"/>
        <v>15</v>
      </c>
      <c r="E5272" s="26" t="str">
        <f t="shared" ref="E5272:E5335" si="336">IF(D5272="","",IF(D5272&gt;$B$11,"Over","Under"))</f>
        <v>Under</v>
      </c>
      <c r="F5272" s="26" t="str">
        <f t="shared" si="334"/>
        <v>Under</v>
      </c>
      <c r="G5272" s="26">
        <f t="shared" si="335"/>
        <v>18</v>
      </c>
    </row>
    <row r="5273" spans="1:7" ht="15" x14ac:dyDescent="0.25">
      <c r="A5273" s="1">
        <v>44387</v>
      </c>
      <c r="B5273" s="2">
        <v>0.76826388888888886</v>
      </c>
      <c r="C5273">
        <v>12</v>
      </c>
      <c r="D5273" s="24">
        <f t="shared" si="333"/>
        <v>12</v>
      </c>
      <c r="E5273" s="26" t="str">
        <f t="shared" si="336"/>
        <v>Under</v>
      </c>
      <c r="F5273" s="26" t="str">
        <f t="shared" si="334"/>
        <v>Under</v>
      </c>
      <c r="G5273" s="26">
        <f t="shared" si="335"/>
        <v>18</v>
      </c>
    </row>
    <row r="5274" spans="1:7" ht="15" x14ac:dyDescent="0.25">
      <c r="A5274" s="1">
        <v>44387</v>
      </c>
      <c r="B5274" s="2">
        <v>0.76836805555555554</v>
      </c>
      <c r="C5274">
        <v>24</v>
      </c>
      <c r="D5274" s="24">
        <f t="shared" si="333"/>
        <v>24</v>
      </c>
      <c r="E5274" s="26" t="str">
        <f t="shared" si="336"/>
        <v>Under</v>
      </c>
      <c r="F5274" s="26" t="str">
        <f t="shared" si="334"/>
        <v>Over</v>
      </c>
      <c r="G5274" s="26">
        <f t="shared" si="335"/>
        <v>18</v>
      </c>
    </row>
    <row r="5275" spans="1:7" ht="15" x14ac:dyDescent="0.25">
      <c r="A5275" s="1">
        <v>44387</v>
      </c>
      <c r="B5275" s="2">
        <v>0.76840277777777777</v>
      </c>
      <c r="C5275">
        <v>15</v>
      </c>
      <c r="D5275" s="24">
        <f t="shared" si="333"/>
        <v>15</v>
      </c>
      <c r="E5275" s="26" t="str">
        <f t="shared" si="336"/>
        <v>Under</v>
      </c>
      <c r="F5275" s="26" t="str">
        <f t="shared" si="334"/>
        <v>Under</v>
      </c>
      <c r="G5275" s="26">
        <f t="shared" si="335"/>
        <v>18</v>
      </c>
    </row>
    <row r="5276" spans="1:7" ht="15" x14ac:dyDescent="0.25">
      <c r="A5276" s="1">
        <v>44387</v>
      </c>
      <c r="B5276" s="2">
        <v>0.76915509259259263</v>
      </c>
      <c r="C5276">
        <v>13</v>
      </c>
      <c r="D5276" s="24">
        <f t="shared" si="333"/>
        <v>13</v>
      </c>
      <c r="E5276" s="26" t="str">
        <f t="shared" si="336"/>
        <v>Under</v>
      </c>
      <c r="F5276" s="26" t="str">
        <f t="shared" si="334"/>
        <v>Under</v>
      </c>
      <c r="G5276" s="26">
        <f t="shared" si="335"/>
        <v>18</v>
      </c>
    </row>
    <row r="5277" spans="1:7" ht="15" x14ac:dyDescent="0.25">
      <c r="A5277" s="1">
        <v>44387</v>
      </c>
      <c r="B5277" s="2">
        <v>0.77045138888888898</v>
      </c>
      <c r="C5277">
        <v>29</v>
      </c>
      <c r="D5277" s="24">
        <f t="shared" si="333"/>
        <v>29</v>
      </c>
      <c r="E5277" s="26" t="str">
        <f t="shared" si="336"/>
        <v>Over</v>
      </c>
      <c r="F5277" s="26" t="str">
        <f t="shared" si="334"/>
        <v>Over</v>
      </c>
      <c r="G5277" s="26">
        <f t="shared" si="335"/>
        <v>18</v>
      </c>
    </row>
    <row r="5278" spans="1:7" ht="15" x14ac:dyDescent="0.25">
      <c r="A5278" s="1">
        <v>44387</v>
      </c>
      <c r="B5278" s="2">
        <v>0.77046296296296291</v>
      </c>
      <c r="C5278">
        <v>24</v>
      </c>
      <c r="D5278" s="24">
        <f t="shared" si="333"/>
        <v>24</v>
      </c>
      <c r="E5278" s="26" t="str">
        <f t="shared" si="336"/>
        <v>Under</v>
      </c>
      <c r="F5278" s="26" t="str">
        <f t="shared" si="334"/>
        <v>Over</v>
      </c>
      <c r="G5278" s="26">
        <f t="shared" si="335"/>
        <v>18</v>
      </c>
    </row>
    <row r="5279" spans="1:7" ht="15" x14ac:dyDescent="0.25">
      <c r="A5279" s="1">
        <v>44387</v>
      </c>
      <c r="B5279" s="2">
        <v>0.77196759259259251</v>
      </c>
      <c r="C5279">
        <v>17</v>
      </c>
      <c r="D5279" s="24">
        <f t="shared" si="333"/>
        <v>17</v>
      </c>
      <c r="E5279" s="26" t="str">
        <f t="shared" si="336"/>
        <v>Under</v>
      </c>
      <c r="F5279" s="26" t="str">
        <f t="shared" si="334"/>
        <v>Under</v>
      </c>
      <c r="G5279" s="26">
        <f t="shared" si="335"/>
        <v>18</v>
      </c>
    </row>
    <row r="5280" spans="1:7" ht="15" x14ac:dyDescent="0.25">
      <c r="A5280" s="1">
        <v>44387</v>
      </c>
      <c r="B5280" s="2">
        <v>0.77302083333333327</v>
      </c>
      <c r="C5280">
        <v>13</v>
      </c>
      <c r="D5280" s="24">
        <f t="shared" si="333"/>
        <v>13</v>
      </c>
      <c r="E5280" s="26" t="str">
        <f t="shared" si="336"/>
        <v>Under</v>
      </c>
      <c r="F5280" s="26" t="str">
        <f t="shared" si="334"/>
        <v>Under</v>
      </c>
      <c r="G5280" s="26">
        <f t="shared" si="335"/>
        <v>18</v>
      </c>
    </row>
    <row r="5281" spans="1:7" ht="15" x14ac:dyDescent="0.25">
      <c r="A5281" s="1">
        <v>44387</v>
      </c>
      <c r="B5281" s="2">
        <v>0.77540509259259249</v>
      </c>
      <c r="C5281">
        <v>22</v>
      </c>
      <c r="D5281" s="24">
        <f t="shared" si="333"/>
        <v>22</v>
      </c>
      <c r="E5281" s="26" t="str">
        <f t="shared" si="336"/>
        <v>Under</v>
      </c>
      <c r="F5281" s="26" t="str">
        <f t="shared" si="334"/>
        <v>Over</v>
      </c>
      <c r="G5281" s="26">
        <f t="shared" si="335"/>
        <v>18</v>
      </c>
    </row>
    <row r="5282" spans="1:7" ht="15" x14ac:dyDescent="0.25">
      <c r="A5282" s="1">
        <v>44387</v>
      </c>
      <c r="B5282" s="2">
        <v>0.77668981481481481</v>
      </c>
      <c r="C5282">
        <v>14</v>
      </c>
      <c r="D5282" s="24">
        <f t="shared" si="333"/>
        <v>14</v>
      </c>
      <c r="E5282" s="26" t="str">
        <f t="shared" si="336"/>
        <v>Under</v>
      </c>
      <c r="F5282" s="26" t="str">
        <f t="shared" si="334"/>
        <v>Under</v>
      </c>
      <c r="G5282" s="26">
        <f t="shared" si="335"/>
        <v>18</v>
      </c>
    </row>
    <row r="5283" spans="1:7" ht="15" x14ac:dyDescent="0.25">
      <c r="A5283" s="1">
        <v>44387</v>
      </c>
      <c r="B5283" s="2">
        <v>0.77935185185185185</v>
      </c>
      <c r="C5283">
        <v>11</v>
      </c>
      <c r="D5283" s="24">
        <f t="shared" si="333"/>
        <v>11</v>
      </c>
      <c r="E5283" s="26" t="str">
        <f t="shared" si="336"/>
        <v>Under</v>
      </c>
      <c r="F5283" s="26" t="str">
        <f t="shared" si="334"/>
        <v>Under</v>
      </c>
      <c r="G5283" s="26">
        <f t="shared" si="335"/>
        <v>18</v>
      </c>
    </row>
    <row r="5284" spans="1:7" ht="15" x14ac:dyDescent="0.25">
      <c r="A5284" s="1">
        <v>44387</v>
      </c>
      <c r="B5284" s="2">
        <v>0.77997685185185184</v>
      </c>
      <c r="C5284">
        <v>15</v>
      </c>
      <c r="D5284" s="24">
        <f t="shared" si="333"/>
        <v>15</v>
      </c>
      <c r="E5284" s="26" t="str">
        <f t="shared" si="336"/>
        <v>Under</v>
      </c>
      <c r="F5284" s="26" t="str">
        <f t="shared" si="334"/>
        <v>Under</v>
      </c>
      <c r="G5284" s="26">
        <f t="shared" si="335"/>
        <v>18</v>
      </c>
    </row>
    <row r="5285" spans="1:7" ht="15" x14ac:dyDescent="0.25">
      <c r="A5285" s="1">
        <v>44387</v>
      </c>
      <c r="B5285" s="2">
        <v>0.78197916666666656</v>
      </c>
      <c r="C5285">
        <v>23</v>
      </c>
      <c r="D5285" s="24">
        <f t="shared" si="333"/>
        <v>23</v>
      </c>
      <c r="E5285" s="26" t="str">
        <f t="shared" si="336"/>
        <v>Under</v>
      </c>
      <c r="F5285" s="26" t="str">
        <f t="shared" si="334"/>
        <v>Over</v>
      </c>
      <c r="G5285" s="26">
        <f t="shared" si="335"/>
        <v>18</v>
      </c>
    </row>
    <row r="5286" spans="1:7" ht="15" x14ac:dyDescent="0.25">
      <c r="A5286" s="1">
        <v>44387</v>
      </c>
      <c r="B5286" s="2">
        <v>0.78200231481481486</v>
      </c>
      <c r="C5286">
        <v>23</v>
      </c>
      <c r="D5286" s="24">
        <f t="shared" si="333"/>
        <v>23</v>
      </c>
      <c r="E5286" s="26" t="str">
        <f t="shared" si="336"/>
        <v>Under</v>
      </c>
      <c r="F5286" s="26" t="str">
        <f t="shared" si="334"/>
        <v>Over</v>
      </c>
      <c r="G5286" s="26">
        <f t="shared" si="335"/>
        <v>18</v>
      </c>
    </row>
    <row r="5287" spans="1:7" ht="15" x14ac:dyDescent="0.25">
      <c r="A5287" s="1">
        <v>44387</v>
      </c>
      <c r="B5287" s="2">
        <v>0.78349537037037031</v>
      </c>
      <c r="C5287">
        <v>13</v>
      </c>
      <c r="D5287" s="24">
        <f t="shared" si="333"/>
        <v>13</v>
      </c>
      <c r="E5287" s="26" t="str">
        <f t="shared" si="336"/>
        <v>Under</v>
      </c>
      <c r="F5287" s="26" t="str">
        <f t="shared" si="334"/>
        <v>Under</v>
      </c>
      <c r="G5287" s="26">
        <f t="shared" si="335"/>
        <v>18</v>
      </c>
    </row>
    <row r="5288" spans="1:7" ht="15" x14ac:dyDescent="0.25">
      <c r="A5288" s="1">
        <v>44387</v>
      </c>
      <c r="B5288" s="2">
        <v>0.78378472222222229</v>
      </c>
      <c r="C5288">
        <v>12</v>
      </c>
      <c r="D5288" s="24">
        <f t="shared" si="333"/>
        <v>12</v>
      </c>
      <c r="E5288" s="26" t="str">
        <f t="shared" si="336"/>
        <v>Under</v>
      </c>
      <c r="F5288" s="26" t="str">
        <f t="shared" si="334"/>
        <v>Under</v>
      </c>
      <c r="G5288" s="26">
        <f t="shared" si="335"/>
        <v>18</v>
      </c>
    </row>
    <row r="5289" spans="1:7" ht="15" x14ac:dyDescent="0.25">
      <c r="A5289" s="1">
        <v>44387</v>
      </c>
      <c r="B5289" s="2">
        <v>0.78403935185185192</v>
      </c>
      <c r="C5289">
        <v>13</v>
      </c>
      <c r="D5289" s="24">
        <f t="shared" si="333"/>
        <v>13</v>
      </c>
      <c r="E5289" s="26" t="str">
        <f t="shared" si="336"/>
        <v>Under</v>
      </c>
      <c r="F5289" s="26" t="str">
        <f t="shared" si="334"/>
        <v>Under</v>
      </c>
      <c r="G5289" s="26">
        <f t="shared" si="335"/>
        <v>18</v>
      </c>
    </row>
    <row r="5290" spans="1:7" ht="15" x14ac:dyDescent="0.25">
      <c r="A5290" s="1">
        <v>44387</v>
      </c>
      <c r="B5290" s="2">
        <v>0.78443287037037035</v>
      </c>
      <c r="C5290">
        <v>14</v>
      </c>
      <c r="D5290" s="24">
        <f t="shared" si="333"/>
        <v>14</v>
      </c>
      <c r="E5290" s="26" t="str">
        <f t="shared" si="336"/>
        <v>Under</v>
      </c>
      <c r="F5290" s="26" t="str">
        <f t="shared" si="334"/>
        <v>Under</v>
      </c>
      <c r="G5290" s="26">
        <f t="shared" si="335"/>
        <v>18</v>
      </c>
    </row>
    <row r="5291" spans="1:7" ht="15" x14ac:dyDescent="0.25">
      <c r="A5291" s="1">
        <v>44387</v>
      </c>
      <c r="B5291" s="2">
        <v>0.78565972222222225</v>
      </c>
      <c r="C5291">
        <v>15</v>
      </c>
      <c r="D5291" s="24">
        <f t="shared" si="333"/>
        <v>15</v>
      </c>
      <c r="E5291" s="26" t="str">
        <f t="shared" si="336"/>
        <v>Under</v>
      </c>
      <c r="F5291" s="26" t="str">
        <f t="shared" si="334"/>
        <v>Under</v>
      </c>
      <c r="G5291" s="26">
        <f t="shared" si="335"/>
        <v>18</v>
      </c>
    </row>
    <row r="5292" spans="1:7" ht="15" x14ac:dyDescent="0.25">
      <c r="A5292" s="1">
        <v>44387</v>
      </c>
      <c r="B5292" s="2">
        <v>0.78599537037037026</v>
      </c>
      <c r="C5292">
        <v>13</v>
      </c>
      <c r="D5292" s="24">
        <f t="shared" si="333"/>
        <v>13</v>
      </c>
      <c r="E5292" s="26" t="str">
        <f t="shared" si="336"/>
        <v>Under</v>
      </c>
      <c r="F5292" s="26" t="str">
        <f t="shared" si="334"/>
        <v>Under</v>
      </c>
      <c r="G5292" s="26">
        <f t="shared" si="335"/>
        <v>18</v>
      </c>
    </row>
    <row r="5293" spans="1:7" ht="15" x14ac:dyDescent="0.25">
      <c r="A5293" s="1">
        <v>44387</v>
      </c>
      <c r="B5293" s="2">
        <v>0.78613425925925917</v>
      </c>
      <c r="C5293">
        <v>12</v>
      </c>
      <c r="D5293" s="24">
        <f t="shared" si="333"/>
        <v>12</v>
      </c>
      <c r="E5293" s="26" t="str">
        <f t="shared" si="336"/>
        <v>Under</v>
      </c>
      <c r="F5293" s="26" t="str">
        <f t="shared" si="334"/>
        <v>Under</v>
      </c>
      <c r="G5293" s="26">
        <f t="shared" si="335"/>
        <v>18</v>
      </c>
    </row>
    <row r="5294" spans="1:7" ht="15" x14ac:dyDescent="0.25">
      <c r="A5294" s="1">
        <v>44387</v>
      </c>
      <c r="B5294" s="2">
        <v>0.78630787037037031</v>
      </c>
      <c r="C5294">
        <v>12</v>
      </c>
      <c r="D5294" s="24">
        <f t="shared" si="333"/>
        <v>12</v>
      </c>
      <c r="E5294" s="26" t="str">
        <f t="shared" si="336"/>
        <v>Under</v>
      </c>
      <c r="F5294" s="26" t="str">
        <f t="shared" si="334"/>
        <v>Under</v>
      </c>
      <c r="G5294" s="26">
        <f t="shared" si="335"/>
        <v>18</v>
      </c>
    </row>
    <row r="5295" spans="1:7" ht="15" x14ac:dyDescent="0.25">
      <c r="A5295" s="1">
        <v>44387</v>
      </c>
      <c r="B5295" s="2">
        <v>0.78688657407407403</v>
      </c>
      <c r="C5295">
        <v>9</v>
      </c>
      <c r="D5295" s="24">
        <f t="shared" si="333"/>
        <v>9</v>
      </c>
      <c r="E5295" s="26" t="str">
        <f t="shared" si="336"/>
        <v>Under</v>
      </c>
      <c r="F5295" s="26" t="str">
        <f t="shared" si="334"/>
        <v>Under</v>
      </c>
      <c r="G5295" s="26">
        <f t="shared" si="335"/>
        <v>18</v>
      </c>
    </row>
    <row r="5296" spans="1:7" ht="15" x14ac:dyDescent="0.25">
      <c r="A5296" s="1">
        <v>44387</v>
      </c>
      <c r="B5296" s="2">
        <v>0.78789351851851863</v>
      </c>
      <c r="C5296">
        <v>12</v>
      </c>
      <c r="D5296" s="24">
        <f t="shared" si="333"/>
        <v>12</v>
      </c>
      <c r="E5296" s="26" t="str">
        <f t="shared" si="336"/>
        <v>Under</v>
      </c>
      <c r="F5296" s="26" t="str">
        <f t="shared" si="334"/>
        <v>Under</v>
      </c>
      <c r="G5296" s="26">
        <f t="shared" si="335"/>
        <v>18</v>
      </c>
    </row>
    <row r="5297" spans="1:7" ht="15" x14ac:dyDescent="0.25">
      <c r="A5297" s="1">
        <v>44387</v>
      </c>
      <c r="B5297" s="2">
        <v>0.78849537037037043</v>
      </c>
      <c r="C5297">
        <v>13</v>
      </c>
      <c r="D5297" s="24">
        <f t="shared" si="333"/>
        <v>13</v>
      </c>
      <c r="E5297" s="26" t="str">
        <f t="shared" si="336"/>
        <v>Under</v>
      </c>
      <c r="F5297" s="26" t="str">
        <f t="shared" si="334"/>
        <v>Under</v>
      </c>
      <c r="G5297" s="26">
        <f t="shared" si="335"/>
        <v>18</v>
      </c>
    </row>
    <row r="5298" spans="1:7" ht="15" x14ac:dyDescent="0.25">
      <c r="A5298" s="1">
        <v>44387</v>
      </c>
      <c r="B5298" s="2">
        <v>0.78895833333333332</v>
      </c>
      <c r="C5298">
        <v>12</v>
      </c>
      <c r="D5298" s="24">
        <f t="shared" si="333"/>
        <v>12</v>
      </c>
      <c r="E5298" s="26" t="str">
        <f t="shared" si="336"/>
        <v>Under</v>
      </c>
      <c r="F5298" s="26" t="str">
        <f t="shared" si="334"/>
        <v>Under</v>
      </c>
      <c r="G5298" s="26">
        <f t="shared" si="335"/>
        <v>18</v>
      </c>
    </row>
    <row r="5299" spans="1:7" ht="15" x14ac:dyDescent="0.25">
      <c r="A5299" s="1">
        <v>44387</v>
      </c>
      <c r="B5299" s="2">
        <v>0.79052083333333334</v>
      </c>
      <c r="C5299">
        <v>13</v>
      </c>
      <c r="D5299" s="24">
        <f t="shared" si="333"/>
        <v>13</v>
      </c>
      <c r="E5299" s="26" t="str">
        <f t="shared" si="336"/>
        <v>Under</v>
      </c>
      <c r="F5299" s="26" t="str">
        <f t="shared" si="334"/>
        <v>Under</v>
      </c>
      <c r="G5299" s="26">
        <f t="shared" si="335"/>
        <v>18</v>
      </c>
    </row>
    <row r="5300" spans="1:7" ht="15" x14ac:dyDescent="0.25">
      <c r="A5300" s="1">
        <v>44387</v>
      </c>
      <c r="B5300" s="2">
        <v>0.79063657407407406</v>
      </c>
      <c r="C5300">
        <v>21</v>
      </c>
      <c r="D5300" s="24">
        <f t="shared" si="333"/>
        <v>21</v>
      </c>
      <c r="E5300" s="26" t="str">
        <f t="shared" si="336"/>
        <v>Under</v>
      </c>
      <c r="F5300" s="26" t="str">
        <f t="shared" si="334"/>
        <v>Over</v>
      </c>
      <c r="G5300" s="26">
        <f t="shared" si="335"/>
        <v>18</v>
      </c>
    </row>
    <row r="5301" spans="1:7" ht="15" x14ac:dyDescent="0.25">
      <c r="A5301" s="1">
        <v>44387</v>
      </c>
      <c r="B5301" s="2">
        <v>0.79082175925925924</v>
      </c>
      <c r="C5301">
        <v>18</v>
      </c>
      <c r="D5301" s="24">
        <f t="shared" si="333"/>
        <v>18</v>
      </c>
      <c r="E5301" s="26" t="str">
        <f t="shared" si="336"/>
        <v>Under</v>
      </c>
      <c r="F5301" s="26" t="str">
        <f t="shared" si="334"/>
        <v>Under</v>
      </c>
      <c r="G5301" s="26">
        <f t="shared" si="335"/>
        <v>18</v>
      </c>
    </row>
    <row r="5302" spans="1:7" ht="15" x14ac:dyDescent="0.25">
      <c r="A5302" s="1">
        <v>44387</v>
      </c>
      <c r="B5302" s="2">
        <v>0.7912499999999999</v>
      </c>
      <c r="C5302">
        <v>17</v>
      </c>
      <c r="D5302" s="24">
        <f t="shared" si="333"/>
        <v>17</v>
      </c>
      <c r="E5302" s="26" t="str">
        <f t="shared" si="336"/>
        <v>Under</v>
      </c>
      <c r="F5302" s="26" t="str">
        <f t="shared" si="334"/>
        <v>Under</v>
      </c>
      <c r="G5302" s="26">
        <f t="shared" si="335"/>
        <v>18</v>
      </c>
    </row>
    <row r="5303" spans="1:7" ht="15" x14ac:dyDescent="0.25">
      <c r="A5303" s="1">
        <v>44387</v>
      </c>
      <c r="B5303" s="2">
        <v>0.79131944444444446</v>
      </c>
      <c r="C5303">
        <v>12</v>
      </c>
      <c r="D5303" s="24">
        <f t="shared" si="333"/>
        <v>12</v>
      </c>
      <c r="E5303" s="26" t="str">
        <f t="shared" si="336"/>
        <v>Under</v>
      </c>
      <c r="F5303" s="26" t="str">
        <f t="shared" si="334"/>
        <v>Under</v>
      </c>
      <c r="G5303" s="26">
        <f t="shared" si="335"/>
        <v>18</v>
      </c>
    </row>
    <row r="5304" spans="1:7" ht="15" x14ac:dyDescent="0.25">
      <c r="A5304" s="1">
        <v>44387</v>
      </c>
      <c r="B5304" s="2">
        <v>0.7923958333333333</v>
      </c>
      <c r="C5304">
        <v>12</v>
      </c>
      <c r="D5304" s="24">
        <f t="shared" si="333"/>
        <v>12</v>
      </c>
      <c r="E5304" s="26" t="str">
        <f t="shared" si="336"/>
        <v>Under</v>
      </c>
      <c r="F5304" s="26" t="str">
        <f t="shared" si="334"/>
        <v>Under</v>
      </c>
      <c r="G5304" s="26">
        <f t="shared" si="335"/>
        <v>19</v>
      </c>
    </row>
    <row r="5305" spans="1:7" ht="15" x14ac:dyDescent="0.25">
      <c r="A5305" s="1">
        <v>44387</v>
      </c>
      <c r="B5305" s="2">
        <v>0.79288194444444438</v>
      </c>
      <c r="C5305">
        <v>11</v>
      </c>
      <c r="D5305" s="24">
        <f t="shared" si="333"/>
        <v>11</v>
      </c>
      <c r="E5305" s="26" t="str">
        <f t="shared" si="336"/>
        <v>Under</v>
      </c>
      <c r="F5305" s="26" t="str">
        <f t="shared" si="334"/>
        <v>Under</v>
      </c>
      <c r="G5305" s="26">
        <f t="shared" si="335"/>
        <v>19</v>
      </c>
    </row>
    <row r="5306" spans="1:7" ht="15" x14ac:dyDescent="0.25">
      <c r="A5306" s="1">
        <v>44387</v>
      </c>
      <c r="B5306" s="2">
        <v>0.79300925925925936</v>
      </c>
      <c r="C5306">
        <v>14</v>
      </c>
      <c r="D5306" s="24">
        <f t="shared" si="333"/>
        <v>14</v>
      </c>
      <c r="E5306" s="26" t="str">
        <f t="shared" si="336"/>
        <v>Under</v>
      </c>
      <c r="F5306" s="26" t="str">
        <f t="shared" si="334"/>
        <v>Under</v>
      </c>
      <c r="G5306" s="26">
        <f t="shared" si="335"/>
        <v>19</v>
      </c>
    </row>
    <row r="5307" spans="1:7" ht="15" x14ac:dyDescent="0.25">
      <c r="A5307" s="1">
        <v>44387</v>
      </c>
      <c r="B5307" s="2">
        <v>0.79317129629629635</v>
      </c>
      <c r="C5307">
        <v>18</v>
      </c>
      <c r="D5307" s="24">
        <f t="shared" si="333"/>
        <v>18</v>
      </c>
      <c r="E5307" s="26" t="str">
        <f t="shared" si="336"/>
        <v>Under</v>
      </c>
      <c r="F5307" s="26" t="str">
        <f t="shared" si="334"/>
        <v>Under</v>
      </c>
      <c r="G5307" s="26">
        <f t="shared" si="335"/>
        <v>19</v>
      </c>
    </row>
    <row r="5308" spans="1:7" ht="15" x14ac:dyDescent="0.25">
      <c r="A5308" s="1">
        <v>44387</v>
      </c>
      <c r="B5308" s="2">
        <v>0.79560185185185184</v>
      </c>
      <c r="C5308">
        <v>12</v>
      </c>
      <c r="D5308" s="24">
        <f t="shared" si="333"/>
        <v>12</v>
      </c>
      <c r="E5308" s="26" t="str">
        <f t="shared" si="336"/>
        <v>Under</v>
      </c>
      <c r="F5308" s="26" t="str">
        <f t="shared" si="334"/>
        <v>Under</v>
      </c>
      <c r="G5308" s="26">
        <f t="shared" si="335"/>
        <v>19</v>
      </c>
    </row>
    <row r="5309" spans="1:7" ht="15" x14ac:dyDescent="0.25">
      <c r="A5309" s="1">
        <v>44387</v>
      </c>
      <c r="B5309" s="2">
        <v>0.79752314814814806</v>
      </c>
      <c r="C5309">
        <v>12</v>
      </c>
      <c r="D5309" s="24">
        <f t="shared" si="333"/>
        <v>12</v>
      </c>
      <c r="E5309" s="26" t="str">
        <f t="shared" si="336"/>
        <v>Under</v>
      </c>
      <c r="F5309" s="26" t="str">
        <f t="shared" si="334"/>
        <v>Under</v>
      </c>
      <c r="G5309" s="26">
        <f t="shared" si="335"/>
        <v>19</v>
      </c>
    </row>
    <row r="5310" spans="1:7" ht="15" x14ac:dyDescent="0.25">
      <c r="A5310" s="1">
        <v>44387</v>
      </c>
      <c r="B5310" s="2">
        <v>0.80023148148148149</v>
      </c>
      <c r="C5310">
        <v>14</v>
      </c>
      <c r="D5310" s="24">
        <f t="shared" si="333"/>
        <v>14</v>
      </c>
      <c r="E5310" s="26" t="str">
        <f t="shared" si="336"/>
        <v>Under</v>
      </c>
      <c r="F5310" s="26" t="str">
        <f t="shared" si="334"/>
        <v>Under</v>
      </c>
      <c r="G5310" s="26">
        <f t="shared" si="335"/>
        <v>19</v>
      </c>
    </row>
    <row r="5311" spans="1:7" ht="15" x14ac:dyDescent="0.25">
      <c r="A5311" s="1">
        <v>44387</v>
      </c>
      <c r="B5311" s="2">
        <v>0.80153935185185177</v>
      </c>
      <c r="C5311">
        <v>23</v>
      </c>
      <c r="D5311" s="24">
        <f t="shared" si="333"/>
        <v>23</v>
      </c>
      <c r="E5311" s="26" t="str">
        <f t="shared" si="336"/>
        <v>Under</v>
      </c>
      <c r="F5311" s="26" t="str">
        <f t="shared" si="334"/>
        <v>Over</v>
      </c>
      <c r="G5311" s="26">
        <f t="shared" si="335"/>
        <v>19</v>
      </c>
    </row>
    <row r="5312" spans="1:7" ht="15" x14ac:dyDescent="0.25">
      <c r="A5312" s="1">
        <v>44387</v>
      </c>
      <c r="B5312" s="2">
        <v>0.80155092592592592</v>
      </c>
      <c r="C5312">
        <v>19</v>
      </c>
      <c r="D5312" s="24">
        <f t="shared" si="333"/>
        <v>19</v>
      </c>
      <c r="E5312" s="26" t="str">
        <f t="shared" si="336"/>
        <v>Under</v>
      </c>
      <c r="F5312" s="26" t="str">
        <f t="shared" si="334"/>
        <v>Under</v>
      </c>
      <c r="G5312" s="26">
        <f t="shared" si="335"/>
        <v>19</v>
      </c>
    </row>
    <row r="5313" spans="1:7" ht="15" x14ac:dyDescent="0.25">
      <c r="A5313" s="1">
        <v>44387</v>
      </c>
      <c r="B5313" s="2">
        <v>0.8028819444444445</v>
      </c>
      <c r="C5313">
        <v>22</v>
      </c>
      <c r="D5313" s="24">
        <f t="shared" si="333"/>
        <v>22</v>
      </c>
      <c r="E5313" s="26" t="str">
        <f t="shared" si="336"/>
        <v>Under</v>
      </c>
      <c r="F5313" s="26" t="str">
        <f t="shared" si="334"/>
        <v>Over</v>
      </c>
      <c r="G5313" s="26">
        <f t="shared" si="335"/>
        <v>19</v>
      </c>
    </row>
    <row r="5314" spans="1:7" ht="15" x14ac:dyDescent="0.25">
      <c r="A5314" s="1">
        <v>44387</v>
      </c>
      <c r="B5314" s="2">
        <v>0.80415509259259255</v>
      </c>
      <c r="C5314">
        <v>23</v>
      </c>
      <c r="D5314" s="24">
        <f t="shared" si="333"/>
        <v>23</v>
      </c>
      <c r="E5314" s="26" t="str">
        <f t="shared" si="336"/>
        <v>Under</v>
      </c>
      <c r="F5314" s="26" t="str">
        <f t="shared" si="334"/>
        <v>Over</v>
      </c>
      <c r="G5314" s="26">
        <f t="shared" si="335"/>
        <v>19</v>
      </c>
    </row>
    <row r="5315" spans="1:7" ht="15" x14ac:dyDescent="0.25">
      <c r="A5315" s="1">
        <v>44387</v>
      </c>
      <c r="B5315" s="2">
        <v>0.80421296296296296</v>
      </c>
      <c r="C5315">
        <v>22</v>
      </c>
      <c r="D5315" s="24">
        <f t="shared" si="333"/>
        <v>22</v>
      </c>
      <c r="E5315" s="26" t="str">
        <f t="shared" si="336"/>
        <v>Under</v>
      </c>
      <c r="F5315" s="26" t="str">
        <f t="shared" si="334"/>
        <v>Over</v>
      </c>
      <c r="G5315" s="26">
        <f t="shared" si="335"/>
        <v>19</v>
      </c>
    </row>
    <row r="5316" spans="1:7" ht="15" x14ac:dyDescent="0.25">
      <c r="A5316" s="1">
        <v>44387</v>
      </c>
      <c r="B5316" s="2">
        <v>0.80493055555555559</v>
      </c>
      <c r="C5316">
        <v>13</v>
      </c>
      <c r="D5316" s="24">
        <f t="shared" si="333"/>
        <v>13</v>
      </c>
      <c r="E5316" s="26" t="str">
        <f t="shared" si="336"/>
        <v>Under</v>
      </c>
      <c r="F5316" s="26" t="str">
        <f t="shared" si="334"/>
        <v>Under</v>
      </c>
      <c r="G5316" s="26">
        <f t="shared" si="335"/>
        <v>19</v>
      </c>
    </row>
    <row r="5317" spans="1:7" ht="15" x14ac:dyDescent="0.25">
      <c r="A5317" s="1">
        <v>44387</v>
      </c>
      <c r="B5317" s="2">
        <v>0.80650462962962965</v>
      </c>
      <c r="C5317">
        <v>22</v>
      </c>
      <c r="D5317" s="24">
        <f t="shared" si="333"/>
        <v>22</v>
      </c>
      <c r="E5317" s="26" t="str">
        <f t="shared" si="336"/>
        <v>Under</v>
      </c>
      <c r="F5317" s="26" t="str">
        <f t="shared" si="334"/>
        <v>Over</v>
      </c>
      <c r="G5317" s="26">
        <f t="shared" si="335"/>
        <v>19</v>
      </c>
    </row>
    <row r="5318" spans="1:7" ht="15" x14ac:dyDescent="0.25">
      <c r="A5318" s="1">
        <v>44387</v>
      </c>
      <c r="B5318" s="2">
        <v>0.80668981481481483</v>
      </c>
      <c r="C5318">
        <v>16</v>
      </c>
      <c r="D5318" s="24">
        <f t="shared" si="333"/>
        <v>16</v>
      </c>
      <c r="E5318" s="26" t="str">
        <f t="shared" si="336"/>
        <v>Under</v>
      </c>
      <c r="F5318" s="26" t="str">
        <f t="shared" si="334"/>
        <v>Under</v>
      </c>
      <c r="G5318" s="26">
        <f t="shared" si="335"/>
        <v>19</v>
      </c>
    </row>
    <row r="5319" spans="1:7" ht="15" x14ac:dyDescent="0.25">
      <c r="A5319" s="1">
        <v>44387</v>
      </c>
      <c r="B5319" s="2">
        <v>0.80686342592592597</v>
      </c>
      <c r="C5319">
        <v>10</v>
      </c>
      <c r="D5319" s="24">
        <f t="shared" si="333"/>
        <v>10</v>
      </c>
      <c r="E5319" s="26" t="str">
        <f t="shared" si="336"/>
        <v>Under</v>
      </c>
      <c r="F5319" s="26" t="str">
        <f t="shared" si="334"/>
        <v>Under</v>
      </c>
      <c r="G5319" s="26">
        <f t="shared" si="335"/>
        <v>19</v>
      </c>
    </row>
    <row r="5320" spans="1:7" ht="15" x14ac:dyDescent="0.25">
      <c r="A5320" s="1">
        <v>44387</v>
      </c>
      <c r="B5320" s="2">
        <v>0.80734953703703705</v>
      </c>
      <c r="C5320">
        <v>22</v>
      </c>
      <c r="D5320" s="24">
        <f t="shared" si="333"/>
        <v>22</v>
      </c>
      <c r="E5320" s="26" t="str">
        <f t="shared" si="336"/>
        <v>Under</v>
      </c>
      <c r="F5320" s="26" t="str">
        <f t="shared" si="334"/>
        <v>Over</v>
      </c>
      <c r="G5320" s="26">
        <f t="shared" si="335"/>
        <v>19</v>
      </c>
    </row>
    <row r="5321" spans="1:7" ht="15" x14ac:dyDescent="0.25">
      <c r="A5321" s="1">
        <v>44387</v>
      </c>
      <c r="B5321" s="2">
        <v>0.80736111111111108</v>
      </c>
      <c r="C5321">
        <v>17</v>
      </c>
      <c r="D5321" s="24">
        <f t="shared" si="333"/>
        <v>17</v>
      </c>
      <c r="E5321" s="26" t="str">
        <f t="shared" si="336"/>
        <v>Under</v>
      </c>
      <c r="F5321" s="26" t="str">
        <f t="shared" si="334"/>
        <v>Under</v>
      </c>
      <c r="G5321" s="26">
        <f t="shared" si="335"/>
        <v>19</v>
      </c>
    </row>
    <row r="5322" spans="1:7" ht="15" x14ac:dyDescent="0.25">
      <c r="A5322" s="1">
        <v>44387</v>
      </c>
      <c r="B5322" s="2">
        <v>0.80739583333333342</v>
      </c>
      <c r="C5322">
        <v>18</v>
      </c>
      <c r="D5322" s="24">
        <f t="shared" si="333"/>
        <v>18</v>
      </c>
      <c r="E5322" s="26" t="str">
        <f t="shared" si="336"/>
        <v>Under</v>
      </c>
      <c r="F5322" s="26" t="str">
        <f t="shared" si="334"/>
        <v>Under</v>
      </c>
      <c r="G5322" s="26">
        <f t="shared" si="335"/>
        <v>19</v>
      </c>
    </row>
    <row r="5323" spans="1:7" ht="15" x14ac:dyDescent="0.25">
      <c r="A5323" s="1">
        <v>44387</v>
      </c>
      <c r="B5323" s="2">
        <v>0.80740740740740735</v>
      </c>
      <c r="C5323">
        <v>20</v>
      </c>
      <c r="D5323" s="24">
        <f t="shared" si="333"/>
        <v>20</v>
      </c>
      <c r="E5323" s="26" t="str">
        <f t="shared" si="336"/>
        <v>Under</v>
      </c>
      <c r="F5323" s="26" t="str">
        <f t="shared" si="334"/>
        <v>Under</v>
      </c>
      <c r="G5323" s="26">
        <f t="shared" si="335"/>
        <v>19</v>
      </c>
    </row>
    <row r="5324" spans="1:7" ht="15" x14ac:dyDescent="0.25">
      <c r="A5324" s="1">
        <v>44387</v>
      </c>
      <c r="B5324" s="2">
        <v>0.80775462962962974</v>
      </c>
      <c r="C5324">
        <v>18</v>
      </c>
      <c r="D5324" s="24">
        <f t="shared" si="333"/>
        <v>18</v>
      </c>
      <c r="E5324" s="26" t="str">
        <f t="shared" si="336"/>
        <v>Under</v>
      </c>
      <c r="F5324" s="26" t="str">
        <f t="shared" si="334"/>
        <v>Under</v>
      </c>
      <c r="G5324" s="26">
        <f t="shared" si="335"/>
        <v>19</v>
      </c>
    </row>
    <row r="5325" spans="1:7" ht="15" x14ac:dyDescent="0.25">
      <c r="A5325" s="1">
        <v>44387</v>
      </c>
      <c r="B5325" s="2">
        <v>0.81230324074074067</v>
      </c>
      <c r="C5325">
        <v>14</v>
      </c>
      <c r="D5325" s="24">
        <f t="shared" si="333"/>
        <v>14</v>
      </c>
      <c r="E5325" s="26" t="str">
        <f t="shared" si="336"/>
        <v>Under</v>
      </c>
      <c r="F5325" s="26" t="str">
        <f t="shared" si="334"/>
        <v>Under</v>
      </c>
      <c r="G5325" s="26">
        <f t="shared" si="335"/>
        <v>19</v>
      </c>
    </row>
    <row r="5326" spans="1:7" ht="15" x14ac:dyDescent="0.25">
      <c r="A5326" s="1">
        <v>44387</v>
      </c>
      <c r="B5326" s="2">
        <v>0.81315972222222221</v>
      </c>
      <c r="C5326">
        <v>14</v>
      </c>
      <c r="D5326" s="24">
        <f t="shared" si="333"/>
        <v>14</v>
      </c>
      <c r="E5326" s="26" t="str">
        <f t="shared" si="336"/>
        <v>Under</v>
      </c>
      <c r="F5326" s="26" t="str">
        <f t="shared" si="334"/>
        <v>Under</v>
      </c>
      <c r="G5326" s="26">
        <f t="shared" si="335"/>
        <v>19</v>
      </c>
    </row>
    <row r="5327" spans="1:7" ht="15" x14ac:dyDescent="0.25">
      <c r="A5327" s="1">
        <v>44387</v>
      </c>
      <c r="B5327" s="2">
        <v>0.8131828703703704</v>
      </c>
      <c r="C5327">
        <v>14</v>
      </c>
      <c r="D5327" s="24">
        <f t="shared" si="333"/>
        <v>14</v>
      </c>
      <c r="E5327" s="26" t="str">
        <f t="shared" si="336"/>
        <v>Under</v>
      </c>
      <c r="F5327" s="26" t="str">
        <f t="shared" si="334"/>
        <v>Under</v>
      </c>
      <c r="G5327" s="26">
        <f t="shared" si="335"/>
        <v>19</v>
      </c>
    </row>
    <row r="5328" spans="1:7" ht="15" x14ac:dyDescent="0.25">
      <c r="A5328" s="1">
        <v>44387</v>
      </c>
      <c r="B5328" s="2">
        <v>0.81532407407407403</v>
      </c>
      <c r="C5328">
        <v>22</v>
      </c>
      <c r="D5328" s="24">
        <f t="shared" si="333"/>
        <v>22</v>
      </c>
      <c r="E5328" s="26" t="str">
        <f t="shared" si="336"/>
        <v>Under</v>
      </c>
      <c r="F5328" s="26" t="str">
        <f t="shared" si="334"/>
        <v>Over</v>
      </c>
      <c r="G5328" s="26">
        <f t="shared" si="335"/>
        <v>19</v>
      </c>
    </row>
    <row r="5329" spans="1:7" ht="15" x14ac:dyDescent="0.25">
      <c r="A5329" s="1">
        <v>44387</v>
      </c>
      <c r="B5329" s="2">
        <v>0.81648148148148147</v>
      </c>
      <c r="C5329">
        <v>22</v>
      </c>
      <c r="D5329" s="24">
        <f t="shared" si="333"/>
        <v>22</v>
      </c>
      <c r="E5329" s="26" t="str">
        <f t="shared" si="336"/>
        <v>Under</v>
      </c>
      <c r="F5329" s="26" t="str">
        <f t="shared" si="334"/>
        <v>Over</v>
      </c>
      <c r="G5329" s="26">
        <f t="shared" si="335"/>
        <v>19</v>
      </c>
    </row>
    <row r="5330" spans="1:7" ht="15" x14ac:dyDescent="0.25">
      <c r="A5330" s="1">
        <v>44387</v>
      </c>
      <c r="B5330" s="2">
        <v>0.81815972222222222</v>
      </c>
      <c r="C5330">
        <v>22</v>
      </c>
      <c r="D5330" s="24">
        <f t="shared" si="333"/>
        <v>22</v>
      </c>
      <c r="E5330" s="26" t="str">
        <f t="shared" si="336"/>
        <v>Under</v>
      </c>
      <c r="F5330" s="26" t="str">
        <f t="shared" si="334"/>
        <v>Over</v>
      </c>
      <c r="G5330" s="26">
        <f t="shared" si="335"/>
        <v>19</v>
      </c>
    </row>
    <row r="5331" spans="1:7" ht="15" x14ac:dyDescent="0.25">
      <c r="A5331" s="1">
        <v>44387</v>
      </c>
      <c r="B5331" s="2">
        <v>0.81981481481481477</v>
      </c>
      <c r="C5331">
        <v>14</v>
      </c>
      <c r="D5331" s="24">
        <f t="shared" si="333"/>
        <v>14</v>
      </c>
      <c r="E5331" s="26" t="str">
        <f t="shared" si="336"/>
        <v>Under</v>
      </c>
      <c r="F5331" s="26" t="str">
        <f t="shared" si="334"/>
        <v>Under</v>
      </c>
      <c r="G5331" s="26">
        <f t="shared" si="335"/>
        <v>19</v>
      </c>
    </row>
    <row r="5332" spans="1:7" ht="15" x14ac:dyDescent="0.25">
      <c r="A5332" s="1">
        <v>44387</v>
      </c>
      <c r="B5332" s="2">
        <v>0.82026620370370373</v>
      </c>
      <c r="C5332">
        <v>21</v>
      </c>
      <c r="D5332" s="24">
        <f t="shared" si="333"/>
        <v>21</v>
      </c>
      <c r="E5332" s="26" t="str">
        <f t="shared" si="336"/>
        <v>Under</v>
      </c>
      <c r="F5332" s="26" t="str">
        <f t="shared" si="334"/>
        <v>Over</v>
      </c>
      <c r="G5332" s="26">
        <f t="shared" si="335"/>
        <v>19</v>
      </c>
    </row>
    <row r="5333" spans="1:7" ht="15" x14ac:dyDescent="0.25">
      <c r="A5333" s="1">
        <v>44387</v>
      </c>
      <c r="B5333" s="2">
        <v>0.82035879629629627</v>
      </c>
      <c r="C5333">
        <v>19</v>
      </c>
      <c r="D5333" s="24">
        <f t="shared" si="333"/>
        <v>19</v>
      </c>
      <c r="E5333" s="26" t="str">
        <f t="shared" si="336"/>
        <v>Under</v>
      </c>
      <c r="F5333" s="26" t="str">
        <f t="shared" si="334"/>
        <v>Under</v>
      </c>
      <c r="G5333" s="26">
        <f t="shared" si="335"/>
        <v>19</v>
      </c>
    </row>
    <row r="5334" spans="1:7" ht="15" x14ac:dyDescent="0.25">
      <c r="A5334" s="1">
        <v>44387</v>
      </c>
      <c r="B5334" s="2">
        <v>0.822199074074074</v>
      </c>
      <c r="C5334">
        <v>12</v>
      </c>
      <c r="D5334" s="24">
        <f t="shared" si="333"/>
        <v>12</v>
      </c>
      <c r="E5334" s="26" t="str">
        <f t="shared" si="336"/>
        <v>Under</v>
      </c>
      <c r="F5334" s="26" t="str">
        <f t="shared" si="334"/>
        <v>Under</v>
      </c>
      <c r="G5334" s="26">
        <f t="shared" si="335"/>
        <v>19</v>
      </c>
    </row>
    <row r="5335" spans="1:7" ht="15" x14ac:dyDescent="0.25">
      <c r="A5335" s="1">
        <v>44387</v>
      </c>
      <c r="B5335" s="2">
        <v>0.8224421296296297</v>
      </c>
      <c r="C5335">
        <v>14</v>
      </c>
      <c r="D5335" s="24">
        <f t="shared" ref="D5335:D5398" si="337">IF(C5335="","",IF($B$9="mph",C5335,ROUND(C5335*0.6214,0)))</f>
        <v>14</v>
      </c>
      <c r="E5335" s="26" t="str">
        <f t="shared" si="336"/>
        <v>Under</v>
      </c>
      <c r="F5335" s="26" t="str">
        <f t="shared" ref="F5335:F5398" si="338">IF(D5335="","",IF(D5335&gt;$B$10,"Over","Under"))</f>
        <v>Under</v>
      </c>
      <c r="G5335" s="26">
        <f t="shared" ref="G5335:G5398" si="339">HOUR(B5335)</f>
        <v>19</v>
      </c>
    </row>
    <row r="5336" spans="1:7" ht="15" x14ac:dyDescent="0.25">
      <c r="A5336" s="1">
        <v>44387</v>
      </c>
      <c r="B5336" s="2">
        <v>0.82325231481481476</v>
      </c>
      <c r="C5336">
        <v>19</v>
      </c>
      <c r="D5336" s="24">
        <f t="shared" si="337"/>
        <v>19</v>
      </c>
      <c r="E5336" s="26" t="str">
        <f t="shared" ref="E5336:E5399" si="340">IF(D5336="","",IF(D5336&gt;$B$11,"Over","Under"))</f>
        <v>Under</v>
      </c>
      <c r="F5336" s="26" t="str">
        <f t="shared" si="338"/>
        <v>Under</v>
      </c>
      <c r="G5336" s="26">
        <f t="shared" si="339"/>
        <v>19</v>
      </c>
    </row>
    <row r="5337" spans="1:7" ht="15" x14ac:dyDescent="0.25">
      <c r="A5337" s="1">
        <v>44387</v>
      </c>
      <c r="B5337" s="2">
        <v>0.82416666666666671</v>
      </c>
      <c r="C5337">
        <v>13</v>
      </c>
      <c r="D5337" s="24">
        <f t="shared" si="337"/>
        <v>13</v>
      </c>
      <c r="E5337" s="26" t="str">
        <f t="shared" si="340"/>
        <v>Under</v>
      </c>
      <c r="F5337" s="26" t="str">
        <f t="shared" si="338"/>
        <v>Under</v>
      </c>
      <c r="G5337" s="26">
        <f t="shared" si="339"/>
        <v>19</v>
      </c>
    </row>
    <row r="5338" spans="1:7" ht="15" x14ac:dyDescent="0.25">
      <c r="A5338" s="1">
        <v>44387</v>
      </c>
      <c r="B5338" s="2">
        <v>0.82581018518518512</v>
      </c>
      <c r="C5338">
        <v>15</v>
      </c>
      <c r="D5338" s="24">
        <f t="shared" si="337"/>
        <v>15</v>
      </c>
      <c r="E5338" s="26" t="str">
        <f t="shared" si="340"/>
        <v>Under</v>
      </c>
      <c r="F5338" s="26" t="str">
        <f t="shared" si="338"/>
        <v>Under</v>
      </c>
      <c r="G5338" s="26">
        <f t="shared" si="339"/>
        <v>19</v>
      </c>
    </row>
    <row r="5339" spans="1:7" ht="15" x14ac:dyDescent="0.25">
      <c r="A5339" s="1">
        <v>44387</v>
      </c>
      <c r="B5339" s="2">
        <v>0.8259953703703703</v>
      </c>
      <c r="C5339">
        <v>12</v>
      </c>
      <c r="D5339" s="24">
        <f t="shared" si="337"/>
        <v>12</v>
      </c>
      <c r="E5339" s="26" t="str">
        <f t="shared" si="340"/>
        <v>Under</v>
      </c>
      <c r="F5339" s="26" t="str">
        <f t="shared" si="338"/>
        <v>Under</v>
      </c>
      <c r="G5339" s="26">
        <f t="shared" si="339"/>
        <v>19</v>
      </c>
    </row>
    <row r="5340" spans="1:7" ht="15" x14ac:dyDescent="0.25">
      <c r="A5340" s="1">
        <v>44387</v>
      </c>
      <c r="B5340" s="2">
        <v>0.82788194444444441</v>
      </c>
      <c r="C5340">
        <v>11</v>
      </c>
      <c r="D5340" s="24">
        <f t="shared" si="337"/>
        <v>11</v>
      </c>
      <c r="E5340" s="26" t="str">
        <f t="shared" si="340"/>
        <v>Under</v>
      </c>
      <c r="F5340" s="26" t="str">
        <f t="shared" si="338"/>
        <v>Under</v>
      </c>
      <c r="G5340" s="26">
        <f t="shared" si="339"/>
        <v>19</v>
      </c>
    </row>
    <row r="5341" spans="1:7" ht="15" x14ac:dyDescent="0.25">
      <c r="A5341" s="1">
        <v>44387</v>
      </c>
      <c r="B5341" s="2">
        <v>0.83113425925925932</v>
      </c>
      <c r="C5341">
        <v>12</v>
      </c>
      <c r="D5341" s="24">
        <f t="shared" si="337"/>
        <v>12</v>
      </c>
      <c r="E5341" s="26" t="str">
        <f t="shared" si="340"/>
        <v>Under</v>
      </c>
      <c r="F5341" s="26" t="str">
        <f t="shared" si="338"/>
        <v>Under</v>
      </c>
      <c r="G5341" s="26">
        <f t="shared" si="339"/>
        <v>19</v>
      </c>
    </row>
    <row r="5342" spans="1:7" ht="15" x14ac:dyDescent="0.25">
      <c r="A5342" s="1">
        <v>44387</v>
      </c>
      <c r="B5342" s="2">
        <v>0.83178240740740739</v>
      </c>
      <c r="C5342">
        <v>9</v>
      </c>
      <c r="D5342" s="24">
        <f t="shared" si="337"/>
        <v>9</v>
      </c>
      <c r="E5342" s="26" t="str">
        <f t="shared" si="340"/>
        <v>Under</v>
      </c>
      <c r="F5342" s="26" t="str">
        <f t="shared" si="338"/>
        <v>Under</v>
      </c>
      <c r="G5342" s="26">
        <f t="shared" si="339"/>
        <v>19</v>
      </c>
    </row>
    <row r="5343" spans="1:7" ht="15" x14ac:dyDescent="0.25">
      <c r="A5343" s="1">
        <v>44387</v>
      </c>
      <c r="B5343" s="2">
        <v>0.83451388888888889</v>
      </c>
      <c r="C5343">
        <v>13</v>
      </c>
      <c r="D5343" s="24">
        <f t="shared" si="337"/>
        <v>13</v>
      </c>
      <c r="E5343" s="26" t="str">
        <f t="shared" si="340"/>
        <v>Under</v>
      </c>
      <c r="F5343" s="26" t="str">
        <f t="shared" si="338"/>
        <v>Under</v>
      </c>
      <c r="G5343" s="26">
        <f t="shared" si="339"/>
        <v>20</v>
      </c>
    </row>
    <row r="5344" spans="1:7" ht="15" x14ac:dyDescent="0.25">
      <c r="A5344" s="1">
        <v>44387</v>
      </c>
      <c r="B5344" s="2">
        <v>0.8354166666666667</v>
      </c>
      <c r="C5344">
        <v>16</v>
      </c>
      <c r="D5344" s="24">
        <f t="shared" si="337"/>
        <v>16</v>
      </c>
      <c r="E5344" s="26" t="str">
        <f t="shared" si="340"/>
        <v>Under</v>
      </c>
      <c r="F5344" s="26" t="str">
        <f t="shared" si="338"/>
        <v>Under</v>
      </c>
      <c r="G5344" s="26">
        <f t="shared" si="339"/>
        <v>20</v>
      </c>
    </row>
    <row r="5345" spans="1:7" ht="15" x14ac:dyDescent="0.25">
      <c r="A5345" s="1">
        <v>44387</v>
      </c>
      <c r="B5345" s="2">
        <v>0.83740740740740749</v>
      </c>
      <c r="C5345">
        <v>17</v>
      </c>
      <c r="D5345" s="24">
        <f t="shared" si="337"/>
        <v>17</v>
      </c>
      <c r="E5345" s="26" t="str">
        <f t="shared" si="340"/>
        <v>Under</v>
      </c>
      <c r="F5345" s="26" t="str">
        <f t="shared" si="338"/>
        <v>Under</v>
      </c>
      <c r="G5345" s="26">
        <f t="shared" si="339"/>
        <v>20</v>
      </c>
    </row>
    <row r="5346" spans="1:7" ht="15" x14ac:dyDescent="0.25">
      <c r="A5346" s="1">
        <v>44387</v>
      </c>
      <c r="B5346" s="2">
        <v>0.83873842592592596</v>
      </c>
      <c r="C5346">
        <v>22</v>
      </c>
      <c r="D5346" s="24">
        <f t="shared" si="337"/>
        <v>22</v>
      </c>
      <c r="E5346" s="26" t="str">
        <f t="shared" si="340"/>
        <v>Under</v>
      </c>
      <c r="F5346" s="26" t="str">
        <f t="shared" si="338"/>
        <v>Over</v>
      </c>
      <c r="G5346" s="26">
        <f t="shared" si="339"/>
        <v>20</v>
      </c>
    </row>
    <row r="5347" spans="1:7" ht="15" x14ac:dyDescent="0.25">
      <c r="A5347" s="1">
        <v>44387</v>
      </c>
      <c r="B5347" s="2">
        <v>0.84052083333333327</v>
      </c>
      <c r="C5347">
        <v>15</v>
      </c>
      <c r="D5347" s="24">
        <f t="shared" si="337"/>
        <v>15</v>
      </c>
      <c r="E5347" s="26" t="str">
        <f t="shared" si="340"/>
        <v>Under</v>
      </c>
      <c r="F5347" s="26" t="str">
        <f t="shared" si="338"/>
        <v>Under</v>
      </c>
      <c r="G5347" s="26">
        <f t="shared" si="339"/>
        <v>20</v>
      </c>
    </row>
    <row r="5348" spans="1:7" ht="15" x14ac:dyDescent="0.25">
      <c r="A5348" s="1">
        <v>44387</v>
      </c>
      <c r="B5348" s="2">
        <v>0.84377314814814808</v>
      </c>
      <c r="C5348">
        <v>13</v>
      </c>
      <c r="D5348" s="24">
        <f t="shared" si="337"/>
        <v>13</v>
      </c>
      <c r="E5348" s="26" t="str">
        <f t="shared" si="340"/>
        <v>Under</v>
      </c>
      <c r="F5348" s="26" t="str">
        <f t="shared" si="338"/>
        <v>Under</v>
      </c>
      <c r="G5348" s="26">
        <f t="shared" si="339"/>
        <v>20</v>
      </c>
    </row>
    <row r="5349" spans="1:7" ht="15" x14ac:dyDescent="0.25">
      <c r="A5349" s="1">
        <v>44387</v>
      </c>
      <c r="B5349" s="2">
        <v>0.84380787037037042</v>
      </c>
      <c r="C5349">
        <v>13</v>
      </c>
      <c r="D5349" s="24">
        <f t="shared" si="337"/>
        <v>13</v>
      </c>
      <c r="E5349" s="26" t="str">
        <f t="shared" si="340"/>
        <v>Under</v>
      </c>
      <c r="F5349" s="26" t="str">
        <f t="shared" si="338"/>
        <v>Under</v>
      </c>
      <c r="G5349" s="26">
        <f t="shared" si="339"/>
        <v>20</v>
      </c>
    </row>
    <row r="5350" spans="1:7" ht="15" x14ac:dyDescent="0.25">
      <c r="A5350" s="1">
        <v>44387</v>
      </c>
      <c r="B5350" s="2">
        <v>0.84424768518518523</v>
      </c>
      <c r="C5350">
        <v>21</v>
      </c>
      <c r="D5350" s="24">
        <f t="shared" si="337"/>
        <v>21</v>
      </c>
      <c r="E5350" s="26" t="str">
        <f t="shared" si="340"/>
        <v>Under</v>
      </c>
      <c r="F5350" s="26" t="str">
        <f t="shared" si="338"/>
        <v>Over</v>
      </c>
      <c r="G5350" s="26">
        <f t="shared" si="339"/>
        <v>20</v>
      </c>
    </row>
    <row r="5351" spans="1:7" ht="15" x14ac:dyDescent="0.25">
      <c r="A5351" s="1">
        <v>44387</v>
      </c>
      <c r="B5351" s="2">
        <v>0.84437499999999999</v>
      </c>
      <c r="C5351">
        <v>19</v>
      </c>
      <c r="D5351" s="24">
        <f t="shared" si="337"/>
        <v>19</v>
      </c>
      <c r="E5351" s="26" t="str">
        <f t="shared" si="340"/>
        <v>Under</v>
      </c>
      <c r="F5351" s="26" t="str">
        <f t="shared" si="338"/>
        <v>Under</v>
      </c>
      <c r="G5351" s="26">
        <f t="shared" si="339"/>
        <v>20</v>
      </c>
    </row>
    <row r="5352" spans="1:7" ht="15" x14ac:dyDescent="0.25">
      <c r="A5352" s="1">
        <v>44387</v>
      </c>
      <c r="B5352" s="2">
        <v>0.84537037037037033</v>
      </c>
      <c r="C5352">
        <v>12</v>
      </c>
      <c r="D5352" s="24">
        <f t="shared" si="337"/>
        <v>12</v>
      </c>
      <c r="E5352" s="26" t="str">
        <f t="shared" si="340"/>
        <v>Under</v>
      </c>
      <c r="F5352" s="26" t="str">
        <f t="shared" si="338"/>
        <v>Under</v>
      </c>
      <c r="G5352" s="26">
        <f t="shared" si="339"/>
        <v>20</v>
      </c>
    </row>
    <row r="5353" spans="1:7" ht="15" x14ac:dyDescent="0.25">
      <c r="A5353" s="1">
        <v>44387</v>
      </c>
      <c r="B5353" s="2">
        <v>0.84671296296296295</v>
      </c>
      <c r="C5353">
        <v>19</v>
      </c>
      <c r="D5353" s="24">
        <f t="shared" si="337"/>
        <v>19</v>
      </c>
      <c r="E5353" s="26" t="str">
        <f t="shared" si="340"/>
        <v>Under</v>
      </c>
      <c r="F5353" s="26" t="str">
        <f t="shared" si="338"/>
        <v>Under</v>
      </c>
      <c r="G5353" s="26">
        <f t="shared" si="339"/>
        <v>20</v>
      </c>
    </row>
    <row r="5354" spans="1:7" ht="15" x14ac:dyDescent="0.25">
      <c r="A5354" s="1">
        <v>44387</v>
      </c>
      <c r="B5354" s="2">
        <v>0.84831018518518519</v>
      </c>
      <c r="C5354">
        <v>32</v>
      </c>
      <c r="D5354" s="24">
        <f t="shared" si="337"/>
        <v>32</v>
      </c>
      <c r="E5354" s="26" t="str">
        <f t="shared" si="340"/>
        <v>Over</v>
      </c>
      <c r="F5354" s="26" t="str">
        <f t="shared" si="338"/>
        <v>Over</v>
      </c>
      <c r="G5354" s="26">
        <f t="shared" si="339"/>
        <v>20</v>
      </c>
    </row>
    <row r="5355" spans="1:7" ht="15" x14ac:dyDescent="0.25">
      <c r="A5355" s="1">
        <v>44387</v>
      </c>
      <c r="B5355" s="2">
        <v>0.84832175925925923</v>
      </c>
      <c r="C5355">
        <v>33</v>
      </c>
      <c r="D5355" s="24">
        <f t="shared" si="337"/>
        <v>33</v>
      </c>
      <c r="E5355" s="26" t="str">
        <f t="shared" si="340"/>
        <v>Over</v>
      </c>
      <c r="F5355" s="26" t="str">
        <f t="shared" si="338"/>
        <v>Over</v>
      </c>
      <c r="G5355" s="26">
        <f t="shared" si="339"/>
        <v>20</v>
      </c>
    </row>
    <row r="5356" spans="1:7" ht="15" x14ac:dyDescent="0.25">
      <c r="A5356" s="1">
        <v>44387</v>
      </c>
      <c r="B5356" s="2">
        <v>0.84988425925925926</v>
      </c>
      <c r="C5356">
        <v>14</v>
      </c>
      <c r="D5356" s="24">
        <f t="shared" si="337"/>
        <v>14</v>
      </c>
      <c r="E5356" s="26" t="str">
        <f t="shared" si="340"/>
        <v>Under</v>
      </c>
      <c r="F5356" s="26" t="str">
        <f t="shared" si="338"/>
        <v>Under</v>
      </c>
      <c r="G5356" s="26">
        <f t="shared" si="339"/>
        <v>20</v>
      </c>
    </row>
    <row r="5357" spans="1:7" ht="15" x14ac:dyDescent="0.25">
      <c r="A5357" s="1">
        <v>44387</v>
      </c>
      <c r="B5357" s="2">
        <v>0.85028935185185184</v>
      </c>
      <c r="C5357">
        <v>15</v>
      </c>
      <c r="D5357" s="24">
        <f t="shared" si="337"/>
        <v>15</v>
      </c>
      <c r="E5357" s="26" t="str">
        <f t="shared" si="340"/>
        <v>Under</v>
      </c>
      <c r="F5357" s="26" t="str">
        <f t="shared" si="338"/>
        <v>Under</v>
      </c>
      <c r="G5357" s="26">
        <f t="shared" si="339"/>
        <v>20</v>
      </c>
    </row>
    <row r="5358" spans="1:7" ht="15" x14ac:dyDescent="0.25">
      <c r="A5358" s="1">
        <v>44387</v>
      </c>
      <c r="B5358" s="2">
        <v>0.85030092592592599</v>
      </c>
      <c r="C5358">
        <v>14</v>
      </c>
      <c r="D5358" s="24">
        <f t="shared" si="337"/>
        <v>14</v>
      </c>
      <c r="E5358" s="26" t="str">
        <f t="shared" si="340"/>
        <v>Under</v>
      </c>
      <c r="F5358" s="26" t="str">
        <f t="shared" si="338"/>
        <v>Under</v>
      </c>
      <c r="G5358" s="26">
        <f t="shared" si="339"/>
        <v>20</v>
      </c>
    </row>
    <row r="5359" spans="1:7" ht="15" x14ac:dyDescent="0.25">
      <c r="A5359" s="1">
        <v>44387</v>
      </c>
      <c r="B5359" s="2">
        <v>0.85034722222222225</v>
      </c>
      <c r="C5359">
        <v>12</v>
      </c>
      <c r="D5359" s="24">
        <f t="shared" si="337"/>
        <v>12</v>
      </c>
      <c r="E5359" s="26" t="str">
        <f t="shared" si="340"/>
        <v>Under</v>
      </c>
      <c r="F5359" s="26" t="str">
        <f t="shared" si="338"/>
        <v>Under</v>
      </c>
      <c r="G5359" s="26">
        <f t="shared" si="339"/>
        <v>20</v>
      </c>
    </row>
    <row r="5360" spans="1:7" ht="15" x14ac:dyDescent="0.25">
      <c r="A5360" s="1">
        <v>44387</v>
      </c>
      <c r="B5360" s="2">
        <v>0.85383101851851861</v>
      </c>
      <c r="C5360">
        <v>29</v>
      </c>
      <c r="D5360" s="24">
        <f t="shared" si="337"/>
        <v>29</v>
      </c>
      <c r="E5360" s="26" t="str">
        <f t="shared" si="340"/>
        <v>Over</v>
      </c>
      <c r="F5360" s="26" t="str">
        <f t="shared" si="338"/>
        <v>Over</v>
      </c>
      <c r="G5360" s="26">
        <f t="shared" si="339"/>
        <v>20</v>
      </c>
    </row>
    <row r="5361" spans="1:7" ht="15" x14ac:dyDescent="0.25">
      <c r="A5361" s="1">
        <v>44387</v>
      </c>
      <c r="B5361" s="2">
        <v>0.85467592592592589</v>
      </c>
      <c r="C5361">
        <v>16</v>
      </c>
      <c r="D5361" s="24">
        <f t="shared" si="337"/>
        <v>16</v>
      </c>
      <c r="E5361" s="26" t="str">
        <f t="shared" si="340"/>
        <v>Under</v>
      </c>
      <c r="F5361" s="26" t="str">
        <f t="shared" si="338"/>
        <v>Under</v>
      </c>
      <c r="G5361" s="26">
        <f t="shared" si="339"/>
        <v>20</v>
      </c>
    </row>
    <row r="5362" spans="1:7" ht="15" x14ac:dyDescent="0.25">
      <c r="A5362" s="1">
        <v>44387</v>
      </c>
      <c r="B5362" s="2">
        <v>0.85468749999999993</v>
      </c>
      <c r="C5362">
        <v>12</v>
      </c>
      <c r="D5362" s="24">
        <f t="shared" si="337"/>
        <v>12</v>
      </c>
      <c r="E5362" s="26" t="str">
        <f t="shared" si="340"/>
        <v>Under</v>
      </c>
      <c r="F5362" s="26" t="str">
        <f t="shared" si="338"/>
        <v>Under</v>
      </c>
      <c r="G5362" s="26">
        <f t="shared" si="339"/>
        <v>20</v>
      </c>
    </row>
    <row r="5363" spans="1:7" ht="15" x14ac:dyDescent="0.25">
      <c r="A5363" s="1">
        <v>44387</v>
      </c>
      <c r="B5363" s="2">
        <v>0.85924768518518524</v>
      </c>
      <c r="C5363">
        <v>17</v>
      </c>
      <c r="D5363" s="24">
        <f t="shared" si="337"/>
        <v>17</v>
      </c>
      <c r="E5363" s="26" t="str">
        <f t="shared" si="340"/>
        <v>Under</v>
      </c>
      <c r="F5363" s="26" t="str">
        <f t="shared" si="338"/>
        <v>Under</v>
      </c>
      <c r="G5363" s="26">
        <f t="shared" si="339"/>
        <v>20</v>
      </c>
    </row>
    <row r="5364" spans="1:7" ht="15" x14ac:dyDescent="0.25">
      <c r="A5364" s="1">
        <v>44387</v>
      </c>
      <c r="B5364" s="2">
        <v>0.86049768518518521</v>
      </c>
      <c r="C5364">
        <v>11</v>
      </c>
      <c r="D5364" s="24">
        <f t="shared" si="337"/>
        <v>11</v>
      </c>
      <c r="E5364" s="26" t="str">
        <f t="shared" si="340"/>
        <v>Under</v>
      </c>
      <c r="F5364" s="26" t="str">
        <f t="shared" si="338"/>
        <v>Under</v>
      </c>
      <c r="G5364" s="26">
        <f t="shared" si="339"/>
        <v>20</v>
      </c>
    </row>
    <row r="5365" spans="1:7" ht="15" x14ac:dyDescent="0.25">
      <c r="A5365" s="1">
        <v>44387</v>
      </c>
      <c r="B5365" s="2">
        <v>0.86263888888888884</v>
      </c>
      <c r="C5365">
        <v>18</v>
      </c>
      <c r="D5365" s="24">
        <f t="shared" si="337"/>
        <v>18</v>
      </c>
      <c r="E5365" s="26" t="str">
        <f t="shared" si="340"/>
        <v>Under</v>
      </c>
      <c r="F5365" s="26" t="str">
        <f t="shared" si="338"/>
        <v>Under</v>
      </c>
      <c r="G5365" s="26">
        <f t="shared" si="339"/>
        <v>20</v>
      </c>
    </row>
    <row r="5366" spans="1:7" ht="15" x14ac:dyDescent="0.25">
      <c r="A5366" s="1">
        <v>44387</v>
      </c>
      <c r="B5366" s="2">
        <v>0.86307870370370365</v>
      </c>
      <c r="C5366">
        <v>13</v>
      </c>
      <c r="D5366" s="24">
        <f t="shared" si="337"/>
        <v>13</v>
      </c>
      <c r="E5366" s="26" t="str">
        <f t="shared" si="340"/>
        <v>Under</v>
      </c>
      <c r="F5366" s="26" t="str">
        <f t="shared" si="338"/>
        <v>Under</v>
      </c>
      <c r="G5366" s="26">
        <f t="shared" si="339"/>
        <v>20</v>
      </c>
    </row>
    <row r="5367" spans="1:7" ht="15" x14ac:dyDescent="0.25">
      <c r="A5367" s="1">
        <v>44387</v>
      </c>
      <c r="B5367" s="2">
        <v>0.86333333333333329</v>
      </c>
      <c r="C5367">
        <v>11</v>
      </c>
      <c r="D5367" s="24">
        <f t="shared" si="337"/>
        <v>11</v>
      </c>
      <c r="E5367" s="26" t="str">
        <f t="shared" si="340"/>
        <v>Under</v>
      </c>
      <c r="F5367" s="26" t="str">
        <f t="shared" si="338"/>
        <v>Under</v>
      </c>
      <c r="G5367" s="26">
        <f t="shared" si="339"/>
        <v>20</v>
      </c>
    </row>
    <row r="5368" spans="1:7" ht="15" x14ac:dyDescent="0.25">
      <c r="A5368" s="1">
        <v>44387</v>
      </c>
      <c r="B5368" s="2">
        <v>0.86692129629629633</v>
      </c>
      <c r="C5368">
        <v>14</v>
      </c>
      <c r="D5368" s="24">
        <f t="shared" si="337"/>
        <v>14</v>
      </c>
      <c r="E5368" s="26" t="str">
        <f t="shared" si="340"/>
        <v>Under</v>
      </c>
      <c r="F5368" s="26" t="str">
        <f t="shared" si="338"/>
        <v>Under</v>
      </c>
      <c r="G5368" s="26">
        <f t="shared" si="339"/>
        <v>20</v>
      </c>
    </row>
    <row r="5369" spans="1:7" ht="15" x14ac:dyDescent="0.25">
      <c r="A5369" s="1">
        <v>44387</v>
      </c>
      <c r="B5369" s="2">
        <v>0.86776620370370372</v>
      </c>
      <c r="C5369">
        <v>10</v>
      </c>
      <c r="D5369" s="24">
        <f t="shared" si="337"/>
        <v>10</v>
      </c>
      <c r="E5369" s="26" t="str">
        <f t="shared" si="340"/>
        <v>Under</v>
      </c>
      <c r="F5369" s="26" t="str">
        <f t="shared" si="338"/>
        <v>Under</v>
      </c>
      <c r="G5369" s="26">
        <f t="shared" si="339"/>
        <v>20</v>
      </c>
    </row>
    <row r="5370" spans="1:7" ht="15" x14ac:dyDescent="0.25">
      <c r="A5370" s="1">
        <v>44387</v>
      </c>
      <c r="B5370" s="2">
        <v>0.86945601851851861</v>
      </c>
      <c r="C5370">
        <v>21</v>
      </c>
      <c r="D5370" s="24">
        <f t="shared" si="337"/>
        <v>21</v>
      </c>
      <c r="E5370" s="26" t="str">
        <f t="shared" si="340"/>
        <v>Under</v>
      </c>
      <c r="F5370" s="26" t="str">
        <f t="shared" si="338"/>
        <v>Over</v>
      </c>
      <c r="G5370" s="26">
        <f t="shared" si="339"/>
        <v>20</v>
      </c>
    </row>
    <row r="5371" spans="1:7" ht="15" x14ac:dyDescent="0.25">
      <c r="A5371" s="1">
        <v>44387</v>
      </c>
      <c r="B5371" s="2">
        <v>0.86946759259259254</v>
      </c>
      <c r="C5371">
        <v>22</v>
      </c>
      <c r="D5371" s="24">
        <f t="shared" si="337"/>
        <v>22</v>
      </c>
      <c r="E5371" s="26" t="str">
        <f t="shared" si="340"/>
        <v>Under</v>
      </c>
      <c r="F5371" s="26" t="str">
        <f t="shared" si="338"/>
        <v>Over</v>
      </c>
      <c r="G5371" s="26">
        <f t="shared" si="339"/>
        <v>20</v>
      </c>
    </row>
    <row r="5372" spans="1:7" ht="15" x14ac:dyDescent="0.25">
      <c r="A5372" s="1">
        <v>44387</v>
      </c>
      <c r="B5372" s="2">
        <v>0.87025462962962974</v>
      </c>
      <c r="C5372">
        <v>18</v>
      </c>
      <c r="D5372" s="24">
        <f t="shared" si="337"/>
        <v>18</v>
      </c>
      <c r="E5372" s="26" t="str">
        <f t="shared" si="340"/>
        <v>Under</v>
      </c>
      <c r="F5372" s="26" t="str">
        <f t="shared" si="338"/>
        <v>Under</v>
      </c>
      <c r="G5372" s="26">
        <f t="shared" si="339"/>
        <v>20</v>
      </c>
    </row>
    <row r="5373" spans="1:7" ht="15" x14ac:dyDescent="0.25">
      <c r="A5373" s="1">
        <v>44387</v>
      </c>
      <c r="B5373" s="2">
        <v>0.87084490740740739</v>
      </c>
      <c r="C5373">
        <v>14</v>
      </c>
      <c r="D5373" s="24">
        <f t="shared" si="337"/>
        <v>14</v>
      </c>
      <c r="E5373" s="26" t="str">
        <f t="shared" si="340"/>
        <v>Under</v>
      </c>
      <c r="F5373" s="26" t="str">
        <f t="shared" si="338"/>
        <v>Under</v>
      </c>
      <c r="G5373" s="26">
        <f t="shared" si="339"/>
        <v>20</v>
      </c>
    </row>
    <row r="5374" spans="1:7" ht="15" x14ac:dyDescent="0.25">
      <c r="A5374" s="1">
        <v>44387</v>
      </c>
      <c r="B5374" s="2">
        <v>0.87442129629629628</v>
      </c>
      <c r="C5374">
        <v>12</v>
      </c>
      <c r="D5374" s="24">
        <f t="shared" si="337"/>
        <v>12</v>
      </c>
      <c r="E5374" s="26" t="str">
        <f t="shared" si="340"/>
        <v>Under</v>
      </c>
      <c r="F5374" s="26" t="str">
        <f t="shared" si="338"/>
        <v>Under</v>
      </c>
      <c r="G5374" s="26">
        <f t="shared" si="339"/>
        <v>20</v>
      </c>
    </row>
    <row r="5375" spans="1:7" ht="15" x14ac:dyDescent="0.25">
      <c r="A5375" s="1">
        <v>44387</v>
      </c>
      <c r="B5375" s="2">
        <v>0.87725694444444446</v>
      </c>
      <c r="C5375">
        <v>12</v>
      </c>
      <c r="D5375" s="24">
        <f t="shared" si="337"/>
        <v>12</v>
      </c>
      <c r="E5375" s="26" t="str">
        <f t="shared" si="340"/>
        <v>Under</v>
      </c>
      <c r="F5375" s="26" t="str">
        <f t="shared" si="338"/>
        <v>Under</v>
      </c>
      <c r="G5375" s="26">
        <f t="shared" si="339"/>
        <v>21</v>
      </c>
    </row>
    <row r="5376" spans="1:7" ht="15" x14ac:dyDescent="0.25">
      <c r="A5376" s="1">
        <v>44387</v>
      </c>
      <c r="B5376" s="2">
        <v>0.88177083333333339</v>
      </c>
      <c r="C5376">
        <v>13</v>
      </c>
      <c r="D5376" s="24">
        <f t="shared" si="337"/>
        <v>13</v>
      </c>
      <c r="E5376" s="26" t="str">
        <f t="shared" si="340"/>
        <v>Under</v>
      </c>
      <c r="F5376" s="26" t="str">
        <f t="shared" si="338"/>
        <v>Under</v>
      </c>
      <c r="G5376" s="26">
        <f t="shared" si="339"/>
        <v>21</v>
      </c>
    </row>
    <row r="5377" spans="1:7" ht="15" x14ac:dyDescent="0.25">
      <c r="A5377" s="1">
        <v>44387</v>
      </c>
      <c r="B5377" s="2">
        <v>0.88322916666666673</v>
      </c>
      <c r="C5377">
        <v>12</v>
      </c>
      <c r="D5377" s="24">
        <f t="shared" si="337"/>
        <v>12</v>
      </c>
      <c r="E5377" s="26" t="str">
        <f t="shared" si="340"/>
        <v>Under</v>
      </c>
      <c r="F5377" s="26" t="str">
        <f t="shared" si="338"/>
        <v>Under</v>
      </c>
      <c r="G5377" s="26">
        <f t="shared" si="339"/>
        <v>21</v>
      </c>
    </row>
    <row r="5378" spans="1:7" ht="15" x14ac:dyDescent="0.25">
      <c r="A5378" s="1">
        <v>44387</v>
      </c>
      <c r="B5378" s="2">
        <v>0.88506944444444446</v>
      </c>
      <c r="C5378">
        <v>12</v>
      </c>
      <c r="D5378" s="24">
        <f t="shared" si="337"/>
        <v>12</v>
      </c>
      <c r="E5378" s="26" t="str">
        <f t="shared" si="340"/>
        <v>Under</v>
      </c>
      <c r="F5378" s="26" t="str">
        <f t="shared" si="338"/>
        <v>Under</v>
      </c>
      <c r="G5378" s="26">
        <f t="shared" si="339"/>
        <v>21</v>
      </c>
    </row>
    <row r="5379" spans="1:7" ht="15" x14ac:dyDescent="0.25">
      <c r="A5379" s="1">
        <v>44387</v>
      </c>
      <c r="B5379" s="2">
        <v>0.88937499999999992</v>
      </c>
      <c r="C5379">
        <v>19</v>
      </c>
      <c r="D5379" s="24">
        <f t="shared" si="337"/>
        <v>19</v>
      </c>
      <c r="E5379" s="26" t="str">
        <f t="shared" si="340"/>
        <v>Under</v>
      </c>
      <c r="F5379" s="26" t="str">
        <f t="shared" si="338"/>
        <v>Under</v>
      </c>
      <c r="G5379" s="26">
        <f t="shared" si="339"/>
        <v>21</v>
      </c>
    </row>
    <row r="5380" spans="1:7" ht="15" x14ac:dyDescent="0.25">
      <c r="A5380" s="1">
        <v>44387</v>
      </c>
      <c r="B5380" s="2">
        <v>0.89156250000000004</v>
      </c>
      <c r="C5380">
        <v>30</v>
      </c>
      <c r="D5380" s="24">
        <f t="shared" si="337"/>
        <v>30</v>
      </c>
      <c r="E5380" s="26" t="str">
        <f t="shared" si="340"/>
        <v>Over</v>
      </c>
      <c r="F5380" s="26" t="str">
        <f t="shared" si="338"/>
        <v>Over</v>
      </c>
      <c r="G5380" s="26">
        <f t="shared" si="339"/>
        <v>21</v>
      </c>
    </row>
    <row r="5381" spans="1:7" ht="15" x14ac:dyDescent="0.25">
      <c r="A5381" s="1">
        <v>44387</v>
      </c>
      <c r="B5381" s="2">
        <v>0.89159722222222226</v>
      </c>
      <c r="C5381">
        <v>20</v>
      </c>
      <c r="D5381" s="24">
        <f t="shared" si="337"/>
        <v>20</v>
      </c>
      <c r="E5381" s="26" t="str">
        <f t="shared" si="340"/>
        <v>Under</v>
      </c>
      <c r="F5381" s="26" t="str">
        <f t="shared" si="338"/>
        <v>Under</v>
      </c>
      <c r="G5381" s="26">
        <f t="shared" si="339"/>
        <v>21</v>
      </c>
    </row>
    <row r="5382" spans="1:7" ht="15" x14ac:dyDescent="0.25">
      <c r="A5382" s="1">
        <v>44387</v>
      </c>
      <c r="B5382" s="2">
        <v>0.89226851851851852</v>
      </c>
      <c r="C5382">
        <v>15</v>
      </c>
      <c r="D5382" s="24">
        <f t="shared" si="337"/>
        <v>15</v>
      </c>
      <c r="E5382" s="26" t="str">
        <f t="shared" si="340"/>
        <v>Under</v>
      </c>
      <c r="F5382" s="26" t="str">
        <f t="shared" si="338"/>
        <v>Under</v>
      </c>
      <c r="G5382" s="26">
        <f t="shared" si="339"/>
        <v>21</v>
      </c>
    </row>
    <row r="5383" spans="1:7" ht="15" x14ac:dyDescent="0.25">
      <c r="A5383" s="1">
        <v>44387</v>
      </c>
      <c r="B5383" s="2">
        <v>0.89299768518518519</v>
      </c>
      <c r="C5383">
        <v>17</v>
      </c>
      <c r="D5383" s="24">
        <f t="shared" si="337"/>
        <v>17</v>
      </c>
      <c r="E5383" s="26" t="str">
        <f t="shared" si="340"/>
        <v>Under</v>
      </c>
      <c r="F5383" s="26" t="str">
        <f t="shared" si="338"/>
        <v>Under</v>
      </c>
      <c r="G5383" s="26">
        <f t="shared" si="339"/>
        <v>21</v>
      </c>
    </row>
    <row r="5384" spans="1:7" ht="15" x14ac:dyDescent="0.25">
      <c r="A5384" s="1">
        <v>44387</v>
      </c>
      <c r="B5384" s="2">
        <v>0.89475694444444442</v>
      </c>
      <c r="C5384">
        <v>24</v>
      </c>
      <c r="D5384" s="24">
        <f t="shared" si="337"/>
        <v>24</v>
      </c>
      <c r="E5384" s="26" t="str">
        <f t="shared" si="340"/>
        <v>Under</v>
      </c>
      <c r="F5384" s="26" t="str">
        <f t="shared" si="338"/>
        <v>Over</v>
      </c>
      <c r="G5384" s="26">
        <f t="shared" si="339"/>
        <v>21</v>
      </c>
    </row>
    <row r="5385" spans="1:7" ht="15" x14ac:dyDescent="0.25">
      <c r="A5385" s="1">
        <v>44387</v>
      </c>
      <c r="B5385" s="2">
        <v>0.89526620370370369</v>
      </c>
      <c r="C5385">
        <v>20</v>
      </c>
      <c r="D5385" s="24">
        <f t="shared" si="337"/>
        <v>20</v>
      </c>
      <c r="E5385" s="26" t="str">
        <f t="shared" si="340"/>
        <v>Under</v>
      </c>
      <c r="F5385" s="26" t="str">
        <f t="shared" si="338"/>
        <v>Under</v>
      </c>
      <c r="G5385" s="26">
        <f t="shared" si="339"/>
        <v>21</v>
      </c>
    </row>
    <row r="5386" spans="1:7" ht="15" x14ac:dyDescent="0.25">
      <c r="A5386" s="1">
        <v>44387</v>
      </c>
      <c r="B5386" s="2">
        <v>0.90067129629629628</v>
      </c>
      <c r="C5386">
        <v>20</v>
      </c>
      <c r="D5386" s="24">
        <f t="shared" si="337"/>
        <v>20</v>
      </c>
      <c r="E5386" s="26" t="str">
        <f t="shared" si="340"/>
        <v>Under</v>
      </c>
      <c r="F5386" s="26" t="str">
        <f t="shared" si="338"/>
        <v>Under</v>
      </c>
      <c r="G5386" s="26">
        <f t="shared" si="339"/>
        <v>21</v>
      </c>
    </row>
    <row r="5387" spans="1:7" ht="15" x14ac:dyDescent="0.25">
      <c r="A5387" s="1">
        <v>44387</v>
      </c>
      <c r="B5387" s="2">
        <v>0.90210648148148154</v>
      </c>
      <c r="C5387">
        <v>15</v>
      </c>
      <c r="D5387" s="24">
        <f t="shared" si="337"/>
        <v>15</v>
      </c>
      <c r="E5387" s="26" t="str">
        <f t="shared" si="340"/>
        <v>Under</v>
      </c>
      <c r="F5387" s="26" t="str">
        <f t="shared" si="338"/>
        <v>Under</v>
      </c>
      <c r="G5387" s="26">
        <f t="shared" si="339"/>
        <v>21</v>
      </c>
    </row>
    <row r="5388" spans="1:7" ht="15" x14ac:dyDescent="0.25">
      <c r="A5388" s="1">
        <v>44387</v>
      </c>
      <c r="B5388" s="2">
        <v>0.90241898148148147</v>
      </c>
      <c r="C5388">
        <v>23</v>
      </c>
      <c r="D5388" s="24">
        <f t="shared" si="337"/>
        <v>23</v>
      </c>
      <c r="E5388" s="26" t="str">
        <f t="shared" si="340"/>
        <v>Under</v>
      </c>
      <c r="F5388" s="26" t="str">
        <f t="shared" si="338"/>
        <v>Over</v>
      </c>
      <c r="G5388" s="26">
        <f t="shared" si="339"/>
        <v>21</v>
      </c>
    </row>
    <row r="5389" spans="1:7" ht="15" x14ac:dyDescent="0.25">
      <c r="A5389" s="1">
        <v>44387</v>
      </c>
      <c r="B5389" s="2">
        <v>0.90454861111111118</v>
      </c>
      <c r="C5389">
        <v>20</v>
      </c>
      <c r="D5389" s="24">
        <f t="shared" si="337"/>
        <v>20</v>
      </c>
      <c r="E5389" s="26" t="str">
        <f t="shared" si="340"/>
        <v>Under</v>
      </c>
      <c r="F5389" s="26" t="str">
        <f t="shared" si="338"/>
        <v>Under</v>
      </c>
      <c r="G5389" s="26">
        <f t="shared" si="339"/>
        <v>21</v>
      </c>
    </row>
    <row r="5390" spans="1:7" ht="15" x14ac:dyDescent="0.25">
      <c r="A5390" s="1">
        <v>44387</v>
      </c>
      <c r="B5390" s="2">
        <v>0.90575231481481477</v>
      </c>
      <c r="C5390">
        <v>14</v>
      </c>
      <c r="D5390" s="24">
        <f t="shared" si="337"/>
        <v>14</v>
      </c>
      <c r="E5390" s="26" t="str">
        <f t="shared" si="340"/>
        <v>Under</v>
      </c>
      <c r="F5390" s="26" t="str">
        <f t="shared" si="338"/>
        <v>Under</v>
      </c>
      <c r="G5390" s="26">
        <f t="shared" si="339"/>
        <v>21</v>
      </c>
    </row>
    <row r="5391" spans="1:7" ht="15" x14ac:dyDescent="0.25">
      <c r="A5391" s="1">
        <v>44387</v>
      </c>
      <c r="B5391" s="2">
        <v>0.90625</v>
      </c>
      <c r="C5391">
        <v>20</v>
      </c>
      <c r="D5391" s="24">
        <f t="shared" si="337"/>
        <v>20</v>
      </c>
      <c r="E5391" s="26" t="str">
        <f t="shared" si="340"/>
        <v>Under</v>
      </c>
      <c r="F5391" s="26" t="str">
        <f t="shared" si="338"/>
        <v>Under</v>
      </c>
      <c r="G5391" s="26">
        <f t="shared" si="339"/>
        <v>21</v>
      </c>
    </row>
    <row r="5392" spans="1:7" ht="15" x14ac:dyDescent="0.25">
      <c r="A5392" s="1">
        <v>44387</v>
      </c>
      <c r="B5392" s="2">
        <v>0.90957175925925926</v>
      </c>
      <c r="C5392">
        <v>13</v>
      </c>
      <c r="D5392" s="24">
        <f t="shared" si="337"/>
        <v>13</v>
      </c>
      <c r="E5392" s="26" t="str">
        <f t="shared" si="340"/>
        <v>Under</v>
      </c>
      <c r="F5392" s="26" t="str">
        <f t="shared" si="338"/>
        <v>Under</v>
      </c>
      <c r="G5392" s="26">
        <f t="shared" si="339"/>
        <v>21</v>
      </c>
    </row>
    <row r="5393" spans="1:7" ht="15" x14ac:dyDescent="0.25">
      <c r="A5393" s="1">
        <v>44387</v>
      </c>
      <c r="B5393" s="2">
        <v>0.91201388888888879</v>
      </c>
      <c r="C5393">
        <v>11</v>
      </c>
      <c r="D5393" s="24">
        <f t="shared" si="337"/>
        <v>11</v>
      </c>
      <c r="E5393" s="26" t="str">
        <f t="shared" si="340"/>
        <v>Under</v>
      </c>
      <c r="F5393" s="26" t="str">
        <f t="shared" si="338"/>
        <v>Under</v>
      </c>
      <c r="G5393" s="26">
        <f t="shared" si="339"/>
        <v>21</v>
      </c>
    </row>
    <row r="5394" spans="1:7" ht="15" x14ac:dyDescent="0.25">
      <c r="A5394" s="1">
        <v>44387</v>
      </c>
      <c r="B5394" s="2">
        <v>0.9161921296296297</v>
      </c>
      <c r="C5394">
        <v>18</v>
      </c>
      <c r="D5394" s="24">
        <f t="shared" si="337"/>
        <v>18</v>
      </c>
      <c r="E5394" s="26" t="str">
        <f t="shared" si="340"/>
        <v>Under</v>
      </c>
      <c r="F5394" s="26" t="str">
        <f t="shared" si="338"/>
        <v>Under</v>
      </c>
      <c r="G5394" s="26">
        <f t="shared" si="339"/>
        <v>21</v>
      </c>
    </row>
    <row r="5395" spans="1:7" ht="15" x14ac:dyDescent="0.25">
      <c r="A5395" s="1">
        <v>44387</v>
      </c>
      <c r="B5395" s="2">
        <v>0.91685185185185192</v>
      </c>
      <c r="C5395">
        <v>17</v>
      </c>
      <c r="D5395" s="24">
        <f t="shared" si="337"/>
        <v>17</v>
      </c>
      <c r="E5395" s="26" t="str">
        <f t="shared" si="340"/>
        <v>Under</v>
      </c>
      <c r="F5395" s="26" t="str">
        <f t="shared" si="338"/>
        <v>Under</v>
      </c>
      <c r="G5395" s="26">
        <f t="shared" si="339"/>
        <v>22</v>
      </c>
    </row>
    <row r="5396" spans="1:7" ht="15" x14ac:dyDescent="0.25">
      <c r="A5396" s="1">
        <v>44387</v>
      </c>
      <c r="B5396" s="2">
        <v>0.91721064814814823</v>
      </c>
      <c r="C5396">
        <v>10</v>
      </c>
      <c r="D5396" s="24">
        <f t="shared" si="337"/>
        <v>10</v>
      </c>
      <c r="E5396" s="26" t="str">
        <f t="shared" si="340"/>
        <v>Under</v>
      </c>
      <c r="F5396" s="26" t="str">
        <f t="shared" si="338"/>
        <v>Under</v>
      </c>
      <c r="G5396" s="26">
        <f t="shared" si="339"/>
        <v>22</v>
      </c>
    </row>
    <row r="5397" spans="1:7" ht="15" x14ac:dyDescent="0.25">
      <c r="A5397" s="1">
        <v>44387</v>
      </c>
      <c r="B5397" s="2">
        <v>0.91746527777777775</v>
      </c>
      <c r="C5397">
        <v>23</v>
      </c>
      <c r="D5397" s="24">
        <f t="shared" si="337"/>
        <v>23</v>
      </c>
      <c r="E5397" s="26" t="str">
        <f t="shared" si="340"/>
        <v>Under</v>
      </c>
      <c r="F5397" s="26" t="str">
        <f t="shared" si="338"/>
        <v>Over</v>
      </c>
      <c r="G5397" s="26">
        <f t="shared" si="339"/>
        <v>22</v>
      </c>
    </row>
    <row r="5398" spans="1:7" ht="15" x14ac:dyDescent="0.25">
      <c r="A5398" s="1">
        <v>44387</v>
      </c>
      <c r="B5398" s="2">
        <v>0.91799768518518521</v>
      </c>
      <c r="C5398">
        <v>24</v>
      </c>
      <c r="D5398" s="24">
        <f t="shared" si="337"/>
        <v>24</v>
      </c>
      <c r="E5398" s="26" t="str">
        <f t="shared" si="340"/>
        <v>Under</v>
      </c>
      <c r="F5398" s="26" t="str">
        <f t="shared" si="338"/>
        <v>Over</v>
      </c>
      <c r="G5398" s="26">
        <f t="shared" si="339"/>
        <v>22</v>
      </c>
    </row>
    <row r="5399" spans="1:7" ht="15" x14ac:dyDescent="0.25">
      <c r="A5399" s="1">
        <v>44387</v>
      </c>
      <c r="B5399" s="2">
        <v>0.92097222222222219</v>
      </c>
      <c r="C5399">
        <v>11</v>
      </c>
      <c r="D5399" s="24">
        <f t="shared" ref="D5399:D5462" si="341">IF(C5399="","",IF($B$9="mph",C5399,ROUND(C5399*0.6214,0)))</f>
        <v>11</v>
      </c>
      <c r="E5399" s="26" t="str">
        <f t="shared" si="340"/>
        <v>Under</v>
      </c>
      <c r="F5399" s="26" t="str">
        <f t="shared" ref="F5399:F5462" si="342">IF(D5399="","",IF(D5399&gt;$B$10,"Over","Under"))</f>
        <v>Under</v>
      </c>
      <c r="G5399" s="26">
        <f t="shared" ref="G5399:G5462" si="343">HOUR(B5399)</f>
        <v>22</v>
      </c>
    </row>
    <row r="5400" spans="1:7" ht="15" x14ac:dyDescent="0.25">
      <c r="A5400" s="1">
        <v>44387</v>
      </c>
      <c r="B5400" s="2">
        <v>0.92391203703703706</v>
      </c>
      <c r="C5400">
        <v>16</v>
      </c>
      <c r="D5400" s="24">
        <f t="shared" si="341"/>
        <v>16</v>
      </c>
      <c r="E5400" s="26" t="str">
        <f t="shared" ref="E5400:E5463" si="344">IF(D5400="","",IF(D5400&gt;$B$11,"Over","Under"))</f>
        <v>Under</v>
      </c>
      <c r="F5400" s="26" t="str">
        <f t="shared" si="342"/>
        <v>Under</v>
      </c>
      <c r="G5400" s="26">
        <f t="shared" si="343"/>
        <v>22</v>
      </c>
    </row>
    <row r="5401" spans="1:7" ht="15" x14ac:dyDescent="0.25">
      <c r="A5401" s="1">
        <v>44387</v>
      </c>
      <c r="B5401" s="2">
        <v>0.92393518518518514</v>
      </c>
      <c r="C5401">
        <v>14</v>
      </c>
      <c r="D5401" s="24">
        <f t="shared" si="341"/>
        <v>14</v>
      </c>
      <c r="E5401" s="26" t="str">
        <f t="shared" si="344"/>
        <v>Under</v>
      </c>
      <c r="F5401" s="26" t="str">
        <f t="shared" si="342"/>
        <v>Under</v>
      </c>
      <c r="G5401" s="26">
        <f t="shared" si="343"/>
        <v>22</v>
      </c>
    </row>
    <row r="5402" spans="1:7" ht="15" x14ac:dyDescent="0.25">
      <c r="A5402" s="1">
        <v>44387</v>
      </c>
      <c r="B5402" s="2">
        <v>0.92539351851851848</v>
      </c>
      <c r="C5402">
        <v>16</v>
      </c>
      <c r="D5402" s="24">
        <f t="shared" si="341"/>
        <v>16</v>
      </c>
      <c r="E5402" s="26" t="str">
        <f t="shared" si="344"/>
        <v>Under</v>
      </c>
      <c r="F5402" s="26" t="str">
        <f t="shared" si="342"/>
        <v>Under</v>
      </c>
      <c r="G5402" s="26">
        <f t="shared" si="343"/>
        <v>22</v>
      </c>
    </row>
    <row r="5403" spans="1:7" ht="15" x14ac:dyDescent="0.25">
      <c r="A5403" s="1">
        <v>44387</v>
      </c>
      <c r="B5403" s="2">
        <v>0.9263541666666667</v>
      </c>
      <c r="C5403">
        <v>18</v>
      </c>
      <c r="D5403" s="24">
        <f t="shared" si="341"/>
        <v>18</v>
      </c>
      <c r="E5403" s="26" t="str">
        <f t="shared" si="344"/>
        <v>Under</v>
      </c>
      <c r="F5403" s="26" t="str">
        <f t="shared" si="342"/>
        <v>Under</v>
      </c>
      <c r="G5403" s="26">
        <f t="shared" si="343"/>
        <v>22</v>
      </c>
    </row>
    <row r="5404" spans="1:7" ht="15" x14ac:dyDescent="0.25">
      <c r="A5404" s="1">
        <v>44387</v>
      </c>
      <c r="B5404" s="2">
        <v>0.92819444444444443</v>
      </c>
      <c r="C5404">
        <v>20</v>
      </c>
      <c r="D5404" s="24">
        <f t="shared" si="341"/>
        <v>20</v>
      </c>
      <c r="E5404" s="26" t="str">
        <f t="shared" si="344"/>
        <v>Under</v>
      </c>
      <c r="F5404" s="26" t="str">
        <f t="shared" si="342"/>
        <v>Under</v>
      </c>
      <c r="G5404" s="26">
        <f t="shared" si="343"/>
        <v>22</v>
      </c>
    </row>
    <row r="5405" spans="1:7" ht="15" x14ac:dyDescent="0.25">
      <c r="A5405" s="1">
        <v>44387</v>
      </c>
      <c r="B5405" s="2">
        <v>0.93082175925925925</v>
      </c>
      <c r="C5405">
        <v>14</v>
      </c>
      <c r="D5405" s="24">
        <f t="shared" si="341"/>
        <v>14</v>
      </c>
      <c r="E5405" s="26" t="str">
        <f t="shared" si="344"/>
        <v>Under</v>
      </c>
      <c r="F5405" s="26" t="str">
        <f t="shared" si="342"/>
        <v>Under</v>
      </c>
      <c r="G5405" s="26">
        <f t="shared" si="343"/>
        <v>22</v>
      </c>
    </row>
    <row r="5406" spans="1:7" ht="15" x14ac:dyDescent="0.25">
      <c r="A5406" s="1">
        <v>44387</v>
      </c>
      <c r="B5406" s="2">
        <v>0.93265046296296295</v>
      </c>
      <c r="C5406">
        <v>14</v>
      </c>
      <c r="D5406" s="24">
        <f t="shared" si="341"/>
        <v>14</v>
      </c>
      <c r="E5406" s="26" t="str">
        <f t="shared" si="344"/>
        <v>Under</v>
      </c>
      <c r="F5406" s="26" t="str">
        <f t="shared" si="342"/>
        <v>Under</v>
      </c>
      <c r="G5406" s="26">
        <f t="shared" si="343"/>
        <v>22</v>
      </c>
    </row>
    <row r="5407" spans="1:7" ht="15" x14ac:dyDescent="0.25">
      <c r="A5407" s="1">
        <v>44387</v>
      </c>
      <c r="B5407" s="2">
        <v>0.93266203703703709</v>
      </c>
      <c r="C5407">
        <v>20</v>
      </c>
      <c r="D5407" s="24">
        <f t="shared" si="341"/>
        <v>20</v>
      </c>
      <c r="E5407" s="26" t="str">
        <f t="shared" si="344"/>
        <v>Under</v>
      </c>
      <c r="F5407" s="26" t="str">
        <f t="shared" si="342"/>
        <v>Under</v>
      </c>
      <c r="G5407" s="26">
        <f t="shared" si="343"/>
        <v>22</v>
      </c>
    </row>
    <row r="5408" spans="1:7" ht="15" x14ac:dyDescent="0.25">
      <c r="A5408" s="1">
        <v>44387</v>
      </c>
      <c r="B5408" s="2">
        <v>0.93953703703703706</v>
      </c>
      <c r="C5408">
        <v>12</v>
      </c>
      <c r="D5408" s="24">
        <f t="shared" si="341"/>
        <v>12</v>
      </c>
      <c r="E5408" s="26" t="str">
        <f t="shared" si="344"/>
        <v>Under</v>
      </c>
      <c r="F5408" s="26" t="str">
        <f t="shared" si="342"/>
        <v>Under</v>
      </c>
      <c r="G5408" s="26">
        <f t="shared" si="343"/>
        <v>22</v>
      </c>
    </row>
    <row r="5409" spans="1:7" ht="15" x14ac:dyDescent="0.25">
      <c r="A5409" s="1">
        <v>44387</v>
      </c>
      <c r="B5409" s="2">
        <v>0.94284722222222228</v>
      </c>
      <c r="C5409">
        <v>14</v>
      </c>
      <c r="D5409" s="24">
        <f t="shared" si="341"/>
        <v>14</v>
      </c>
      <c r="E5409" s="26" t="str">
        <f t="shared" si="344"/>
        <v>Under</v>
      </c>
      <c r="F5409" s="26" t="str">
        <f t="shared" si="342"/>
        <v>Under</v>
      </c>
      <c r="G5409" s="26">
        <f t="shared" si="343"/>
        <v>22</v>
      </c>
    </row>
    <row r="5410" spans="1:7" ht="15" x14ac:dyDescent="0.25">
      <c r="A5410" s="1">
        <v>44387</v>
      </c>
      <c r="B5410" s="2">
        <v>0.94675925925925919</v>
      </c>
      <c r="C5410">
        <v>23</v>
      </c>
      <c r="D5410" s="24">
        <f t="shared" si="341"/>
        <v>23</v>
      </c>
      <c r="E5410" s="26" t="str">
        <f t="shared" si="344"/>
        <v>Under</v>
      </c>
      <c r="F5410" s="26" t="str">
        <f t="shared" si="342"/>
        <v>Over</v>
      </c>
      <c r="G5410" s="26">
        <f t="shared" si="343"/>
        <v>22</v>
      </c>
    </row>
    <row r="5411" spans="1:7" ht="15" x14ac:dyDescent="0.25">
      <c r="A5411" s="1">
        <v>44387</v>
      </c>
      <c r="B5411" s="2">
        <v>0.94678240740740749</v>
      </c>
      <c r="C5411">
        <v>18</v>
      </c>
      <c r="D5411" s="24">
        <f t="shared" si="341"/>
        <v>18</v>
      </c>
      <c r="E5411" s="26" t="str">
        <f t="shared" si="344"/>
        <v>Under</v>
      </c>
      <c r="F5411" s="26" t="str">
        <f t="shared" si="342"/>
        <v>Under</v>
      </c>
      <c r="G5411" s="26">
        <f t="shared" si="343"/>
        <v>22</v>
      </c>
    </row>
    <row r="5412" spans="1:7" ht="15" x14ac:dyDescent="0.25">
      <c r="A5412" s="1">
        <v>44387</v>
      </c>
      <c r="B5412" s="2">
        <v>0.94953703703703696</v>
      </c>
      <c r="C5412">
        <v>32</v>
      </c>
      <c r="D5412" s="24">
        <f t="shared" si="341"/>
        <v>32</v>
      </c>
      <c r="E5412" s="26" t="str">
        <f t="shared" si="344"/>
        <v>Over</v>
      </c>
      <c r="F5412" s="26" t="str">
        <f t="shared" si="342"/>
        <v>Over</v>
      </c>
      <c r="G5412" s="26">
        <f t="shared" si="343"/>
        <v>22</v>
      </c>
    </row>
    <row r="5413" spans="1:7" ht="15" x14ac:dyDescent="0.25">
      <c r="A5413" s="1">
        <v>44387</v>
      </c>
      <c r="B5413" s="2">
        <v>0.94995370370370369</v>
      </c>
      <c r="C5413">
        <v>15</v>
      </c>
      <c r="D5413" s="24">
        <f t="shared" si="341"/>
        <v>15</v>
      </c>
      <c r="E5413" s="26" t="str">
        <f t="shared" si="344"/>
        <v>Under</v>
      </c>
      <c r="F5413" s="26" t="str">
        <f t="shared" si="342"/>
        <v>Under</v>
      </c>
      <c r="G5413" s="26">
        <f t="shared" si="343"/>
        <v>22</v>
      </c>
    </row>
    <row r="5414" spans="1:7" ht="15" x14ac:dyDescent="0.25">
      <c r="A5414" s="1">
        <v>44387</v>
      </c>
      <c r="B5414" s="2">
        <v>0.94997685185185177</v>
      </c>
      <c r="C5414">
        <v>12</v>
      </c>
      <c r="D5414" s="24">
        <f t="shared" si="341"/>
        <v>12</v>
      </c>
      <c r="E5414" s="26" t="str">
        <f t="shared" si="344"/>
        <v>Under</v>
      </c>
      <c r="F5414" s="26" t="str">
        <f t="shared" si="342"/>
        <v>Under</v>
      </c>
      <c r="G5414" s="26">
        <f t="shared" si="343"/>
        <v>22</v>
      </c>
    </row>
    <row r="5415" spans="1:7" ht="15" x14ac:dyDescent="0.25">
      <c r="A5415" s="1">
        <v>44387</v>
      </c>
      <c r="B5415" s="2">
        <v>0.9523611111111111</v>
      </c>
      <c r="C5415">
        <v>13</v>
      </c>
      <c r="D5415" s="24">
        <f t="shared" si="341"/>
        <v>13</v>
      </c>
      <c r="E5415" s="26" t="str">
        <f t="shared" si="344"/>
        <v>Under</v>
      </c>
      <c r="F5415" s="26" t="str">
        <f t="shared" si="342"/>
        <v>Under</v>
      </c>
      <c r="G5415" s="26">
        <f t="shared" si="343"/>
        <v>22</v>
      </c>
    </row>
    <row r="5416" spans="1:7" ht="15" x14ac:dyDescent="0.25">
      <c r="A5416" s="1">
        <v>44387</v>
      </c>
      <c r="B5416" s="2">
        <v>0.95322916666666668</v>
      </c>
      <c r="C5416">
        <v>17</v>
      </c>
      <c r="D5416" s="24">
        <f t="shared" si="341"/>
        <v>17</v>
      </c>
      <c r="E5416" s="26" t="str">
        <f t="shared" si="344"/>
        <v>Under</v>
      </c>
      <c r="F5416" s="26" t="str">
        <f t="shared" si="342"/>
        <v>Under</v>
      </c>
      <c r="G5416" s="26">
        <f t="shared" si="343"/>
        <v>22</v>
      </c>
    </row>
    <row r="5417" spans="1:7" ht="15" x14ac:dyDescent="0.25">
      <c r="A5417" s="1">
        <v>44387</v>
      </c>
      <c r="B5417" s="2">
        <v>0.95746527777777779</v>
      </c>
      <c r="C5417">
        <v>33</v>
      </c>
      <c r="D5417" s="24">
        <f t="shared" si="341"/>
        <v>33</v>
      </c>
      <c r="E5417" s="26" t="str">
        <f t="shared" si="344"/>
        <v>Over</v>
      </c>
      <c r="F5417" s="26" t="str">
        <f t="shared" si="342"/>
        <v>Over</v>
      </c>
      <c r="G5417" s="26">
        <f t="shared" si="343"/>
        <v>22</v>
      </c>
    </row>
    <row r="5418" spans="1:7" ht="15" x14ac:dyDescent="0.25">
      <c r="A5418" s="1">
        <v>44387</v>
      </c>
      <c r="B5418" s="2">
        <v>0.95912037037037035</v>
      </c>
      <c r="C5418">
        <v>17</v>
      </c>
      <c r="D5418" s="24">
        <f t="shared" si="341"/>
        <v>17</v>
      </c>
      <c r="E5418" s="26" t="str">
        <f t="shared" si="344"/>
        <v>Under</v>
      </c>
      <c r="F5418" s="26" t="str">
        <f t="shared" si="342"/>
        <v>Under</v>
      </c>
      <c r="G5418" s="26">
        <f t="shared" si="343"/>
        <v>23</v>
      </c>
    </row>
    <row r="5419" spans="1:7" ht="15" x14ac:dyDescent="0.25">
      <c r="A5419" s="1">
        <v>44387</v>
      </c>
      <c r="B5419" s="2">
        <v>0.95920138888888884</v>
      </c>
      <c r="C5419">
        <v>31</v>
      </c>
      <c r="D5419" s="24">
        <f t="shared" si="341"/>
        <v>31</v>
      </c>
      <c r="E5419" s="26" t="str">
        <f t="shared" si="344"/>
        <v>Over</v>
      </c>
      <c r="F5419" s="26" t="str">
        <f t="shared" si="342"/>
        <v>Over</v>
      </c>
      <c r="G5419" s="26">
        <f t="shared" si="343"/>
        <v>23</v>
      </c>
    </row>
    <row r="5420" spans="1:7" ht="15" x14ac:dyDescent="0.25">
      <c r="A5420" s="1">
        <v>44387</v>
      </c>
      <c r="B5420" s="2">
        <v>0.95921296296296299</v>
      </c>
      <c r="C5420">
        <v>32</v>
      </c>
      <c r="D5420" s="24">
        <f t="shared" si="341"/>
        <v>32</v>
      </c>
      <c r="E5420" s="26" t="str">
        <f t="shared" si="344"/>
        <v>Over</v>
      </c>
      <c r="F5420" s="26" t="str">
        <f t="shared" si="342"/>
        <v>Over</v>
      </c>
      <c r="G5420" s="26">
        <f t="shared" si="343"/>
        <v>23</v>
      </c>
    </row>
    <row r="5421" spans="1:7" ht="15" x14ac:dyDescent="0.25">
      <c r="A5421" s="1">
        <v>44387</v>
      </c>
      <c r="B5421" s="2">
        <v>0.9593287037037036</v>
      </c>
      <c r="C5421">
        <v>21</v>
      </c>
      <c r="D5421" s="24">
        <f t="shared" si="341"/>
        <v>21</v>
      </c>
      <c r="E5421" s="26" t="str">
        <f t="shared" si="344"/>
        <v>Under</v>
      </c>
      <c r="F5421" s="26" t="str">
        <f t="shared" si="342"/>
        <v>Over</v>
      </c>
      <c r="G5421" s="26">
        <f t="shared" si="343"/>
        <v>23</v>
      </c>
    </row>
    <row r="5422" spans="1:7" ht="15" x14ac:dyDescent="0.25">
      <c r="A5422" s="1">
        <v>44387</v>
      </c>
      <c r="B5422" s="2">
        <v>0.9643518518518519</v>
      </c>
      <c r="C5422">
        <v>11</v>
      </c>
      <c r="D5422" s="24">
        <f t="shared" si="341"/>
        <v>11</v>
      </c>
      <c r="E5422" s="26" t="str">
        <f t="shared" si="344"/>
        <v>Under</v>
      </c>
      <c r="F5422" s="26" t="str">
        <f t="shared" si="342"/>
        <v>Under</v>
      </c>
      <c r="G5422" s="26">
        <f t="shared" si="343"/>
        <v>23</v>
      </c>
    </row>
    <row r="5423" spans="1:7" ht="15" x14ac:dyDescent="0.25">
      <c r="A5423" s="1">
        <v>44387</v>
      </c>
      <c r="B5423" s="2">
        <v>0.96534722222222225</v>
      </c>
      <c r="C5423">
        <v>14</v>
      </c>
      <c r="D5423" s="24">
        <f t="shared" si="341"/>
        <v>14</v>
      </c>
      <c r="E5423" s="26" t="str">
        <f t="shared" si="344"/>
        <v>Under</v>
      </c>
      <c r="F5423" s="26" t="str">
        <f t="shared" si="342"/>
        <v>Under</v>
      </c>
      <c r="G5423" s="26">
        <f t="shared" si="343"/>
        <v>23</v>
      </c>
    </row>
    <row r="5424" spans="1:7" ht="15" x14ac:dyDescent="0.25">
      <c r="A5424" s="1">
        <v>44387</v>
      </c>
      <c r="B5424" s="2">
        <v>0.96579861111111109</v>
      </c>
      <c r="C5424">
        <v>22</v>
      </c>
      <c r="D5424" s="24">
        <f t="shared" si="341"/>
        <v>22</v>
      </c>
      <c r="E5424" s="26" t="str">
        <f t="shared" si="344"/>
        <v>Under</v>
      </c>
      <c r="F5424" s="26" t="str">
        <f t="shared" si="342"/>
        <v>Over</v>
      </c>
      <c r="G5424" s="26">
        <f t="shared" si="343"/>
        <v>23</v>
      </c>
    </row>
    <row r="5425" spans="1:7" ht="15" x14ac:dyDescent="0.25">
      <c r="A5425" s="1">
        <v>44387</v>
      </c>
      <c r="B5425" s="2">
        <v>0.96606481481481488</v>
      </c>
      <c r="C5425">
        <v>13</v>
      </c>
      <c r="D5425" s="24">
        <f t="shared" si="341"/>
        <v>13</v>
      </c>
      <c r="E5425" s="26" t="str">
        <f t="shared" si="344"/>
        <v>Under</v>
      </c>
      <c r="F5425" s="26" t="str">
        <f t="shared" si="342"/>
        <v>Under</v>
      </c>
      <c r="G5425" s="26">
        <f t="shared" si="343"/>
        <v>23</v>
      </c>
    </row>
    <row r="5426" spans="1:7" ht="15" x14ac:dyDescent="0.25">
      <c r="A5426" s="1">
        <v>44387</v>
      </c>
      <c r="B5426" s="2">
        <v>0.9679861111111111</v>
      </c>
      <c r="C5426">
        <v>26</v>
      </c>
      <c r="D5426" s="24">
        <f t="shared" si="341"/>
        <v>26</v>
      </c>
      <c r="E5426" s="26" t="str">
        <f t="shared" si="344"/>
        <v>Over</v>
      </c>
      <c r="F5426" s="26" t="str">
        <f t="shared" si="342"/>
        <v>Over</v>
      </c>
      <c r="G5426" s="26">
        <f t="shared" si="343"/>
        <v>23</v>
      </c>
    </row>
    <row r="5427" spans="1:7" ht="15" x14ac:dyDescent="0.25">
      <c r="A5427" s="1">
        <v>44387</v>
      </c>
      <c r="B5427" s="2">
        <v>0.96914351851851854</v>
      </c>
      <c r="C5427">
        <v>16</v>
      </c>
      <c r="D5427" s="24">
        <f t="shared" si="341"/>
        <v>16</v>
      </c>
      <c r="E5427" s="26" t="str">
        <f t="shared" si="344"/>
        <v>Under</v>
      </c>
      <c r="F5427" s="26" t="str">
        <f t="shared" si="342"/>
        <v>Under</v>
      </c>
      <c r="G5427" s="26">
        <f t="shared" si="343"/>
        <v>23</v>
      </c>
    </row>
    <row r="5428" spans="1:7" ht="15" x14ac:dyDescent="0.25">
      <c r="A5428" s="1">
        <v>44387</v>
      </c>
      <c r="B5428" s="2">
        <v>0.97048611111111116</v>
      </c>
      <c r="C5428">
        <v>15</v>
      </c>
      <c r="D5428" s="24">
        <f t="shared" si="341"/>
        <v>15</v>
      </c>
      <c r="E5428" s="26" t="str">
        <f t="shared" si="344"/>
        <v>Under</v>
      </c>
      <c r="F5428" s="26" t="str">
        <f t="shared" si="342"/>
        <v>Under</v>
      </c>
      <c r="G5428" s="26">
        <f t="shared" si="343"/>
        <v>23</v>
      </c>
    </row>
    <row r="5429" spans="1:7" ht="15" x14ac:dyDescent="0.25">
      <c r="A5429" s="1">
        <v>44387</v>
      </c>
      <c r="B5429" s="2">
        <v>0.97054398148148147</v>
      </c>
      <c r="C5429">
        <v>24</v>
      </c>
      <c r="D5429" s="24">
        <f t="shared" si="341"/>
        <v>24</v>
      </c>
      <c r="E5429" s="26" t="str">
        <f t="shared" si="344"/>
        <v>Under</v>
      </c>
      <c r="F5429" s="26" t="str">
        <f t="shared" si="342"/>
        <v>Over</v>
      </c>
      <c r="G5429" s="26">
        <f t="shared" si="343"/>
        <v>23</v>
      </c>
    </row>
    <row r="5430" spans="1:7" ht="15" x14ac:dyDescent="0.25">
      <c r="A5430" s="1">
        <v>44387</v>
      </c>
      <c r="B5430" s="2">
        <v>0.97056712962962965</v>
      </c>
      <c r="C5430">
        <v>19</v>
      </c>
      <c r="D5430" s="24">
        <f t="shared" si="341"/>
        <v>19</v>
      </c>
      <c r="E5430" s="26" t="str">
        <f t="shared" si="344"/>
        <v>Under</v>
      </c>
      <c r="F5430" s="26" t="str">
        <f t="shared" si="342"/>
        <v>Under</v>
      </c>
      <c r="G5430" s="26">
        <f t="shared" si="343"/>
        <v>23</v>
      </c>
    </row>
    <row r="5431" spans="1:7" ht="15" x14ac:dyDescent="0.25">
      <c r="A5431" s="1">
        <v>44387</v>
      </c>
      <c r="B5431" s="2">
        <v>0.9714814814814815</v>
      </c>
      <c r="C5431">
        <v>21</v>
      </c>
      <c r="D5431" s="24">
        <f t="shared" si="341"/>
        <v>21</v>
      </c>
      <c r="E5431" s="26" t="str">
        <f t="shared" si="344"/>
        <v>Under</v>
      </c>
      <c r="F5431" s="26" t="str">
        <f t="shared" si="342"/>
        <v>Over</v>
      </c>
      <c r="G5431" s="26">
        <f t="shared" si="343"/>
        <v>23</v>
      </c>
    </row>
    <row r="5432" spans="1:7" ht="15" x14ac:dyDescent="0.25">
      <c r="A5432" s="1">
        <v>44387</v>
      </c>
      <c r="B5432" s="2">
        <v>0.97429398148148139</v>
      </c>
      <c r="C5432">
        <v>13</v>
      </c>
      <c r="D5432" s="24">
        <f t="shared" si="341"/>
        <v>13</v>
      </c>
      <c r="E5432" s="26" t="str">
        <f t="shared" si="344"/>
        <v>Under</v>
      </c>
      <c r="F5432" s="26" t="str">
        <f t="shared" si="342"/>
        <v>Under</v>
      </c>
      <c r="G5432" s="26">
        <f t="shared" si="343"/>
        <v>23</v>
      </c>
    </row>
    <row r="5433" spans="1:7" ht="15" x14ac:dyDescent="0.25">
      <c r="A5433" s="1">
        <v>44387</v>
      </c>
      <c r="B5433" s="2">
        <v>0.97512731481481485</v>
      </c>
      <c r="C5433">
        <v>20</v>
      </c>
      <c r="D5433" s="24">
        <f t="shared" si="341"/>
        <v>20</v>
      </c>
      <c r="E5433" s="26" t="str">
        <f t="shared" si="344"/>
        <v>Under</v>
      </c>
      <c r="F5433" s="26" t="str">
        <f t="shared" si="342"/>
        <v>Under</v>
      </c>
      <c r="G5433" s="26">
        <f t="shared" si="343"/>
        <v>23</v>
      </c>
    </row>
    <row r="5434" spans="1:7" ht="15" x14ac:dyDescent="0.25">
      <c r="A5434" s="1">
        <v>44387</v>
      </c>
      <c r="B5434" s="2">
        <v>0.97790509259259262</v>
      </c>
      <c r="C5434">
        <v>28</v>
      </c>
      <c r="D5434" s="24">
        <f t="shared" si="341"/>
        <v>28</v>
      </c>
      <c r="E5434" s="26" t="str">
        <f t="shared" si="344"/>
        <v>Over</v>
      </c>
      <c r="F5434" s="26" t="str">
        <f t="shared" si="342"/>
        <v>Over</v>
      </c>
      <c r="G5434" s="26">
        <f t="shared" si="343"/>
        <v>23</v>
      </c>
    </row>
    <row r="5435" spans="1:7" ht="15" x14ac:dyDescent="0.25">
      <c r="A5435" s="1">
        <v>44387</v>
      </c>
      <c r="B5435" s="2">
        <v>0.98237268518518517</v>
      </c>
      <c r="C5435">
        <v>12</v>
      </c>
      <c r="D5435" s="24">
        <f t="shared" si="341"/>
        <v>12</v>
      </c>
      <c r="E5435" s="26" t="str">
        <f t="shared" si="344"/>
        <v>Under</v>
      </c>
      <c r="F5435" s="26" t="str">
        <f t="shared" si="342"/>
        <v>Under</v>
      </c>
      <c r="G5435" s="26">
        <f t="shared" si="343"/>
        <v>23</v>
      </c>
    </row>
    <row r="5436" spans="1:7" ht="15" x14ac:dyDescent="0.25">
      <c r="A5436" s="1">
        <v>44387</v>
      </c>
      <c r="B5436" s="2">
        <v>0.98346064814814815</v>
      </c>
      <c r="C5436">
        <v>23</v>
      </c>
      <c r="D5436" s="24">
        <f t="shared" si="341"/>
        <v>23</v>
      </c>
      <c r="E5436" s="26" t="str">
        <f t="shared" si="344"/>
        <v>Under</v>
      </c>
      <c r="F5436" s="26" t="str">
        <f t="shared" si="342"/>
        <v>Over</v>
      </c>
      <c r="G5436" s="26">
        <f t="shared" si="343"/>
        <v>23</v>
      </c>
    </row>
    <row r="5437" spans="1:7" ht="15" x14ac:dyDescent="0.25">
      <c r="A5437" s="1">
        <v>44387</v>
      </c>
      <c r="B5437" s="2">
        <v>0.98946759259259265</v>
      </c>
      <c r="C5437">
        <v>28</v>
      </c>
      <c r="D5437" s="24">
        <f t="shared" si="341"/>
        <v>28</v>
      </c>
      <c r="E5437" s="26" t="str">
        <f t="shared" si="344"/>
        <v>Over</v>
      </c>
      <c r="F5437" s="26" t="str">
        <f t="shared" si="342"/>
        <v>Over</v>
      </c>
      <c r="G5437" s="26">
        <f t="shared" si="343"/>
        <v>23</v>
      </c>
    </row>
    <row r="5438" spans="1:7" ht="15" x14ac:dyDescent="0.25">
      <c r="A5438" s="1">
        <v>44387</v>
      </c>
      <c r="B5438" s="2">
        <v>0.98949074074074073</v>
      </c>
      <c r="C5438">
        <v>28</v>
      </c>
      <c r="D5438" s="24">
        <f t="shared" si="341"/>
        <v>28</v>
      </c>
      <c r="E5438" s="26" t="str">
        <f t="shared" si="344"/>
        <v>Over</v>
      </c>
      <c r="F5438" s="26" t="str">
        <f t="shared" si="342"/>
        <v>Over</v>
      </c>
      <c r="G5438" s="26">
        <f t="shared" si="343"/>
        <v>23</v>
      </c>
    </row>
    <row r="5439" spans="1:7" ht="15" x14ac:dyDescent="0.25">
      <c r="A5439" s="1">
        <v>44387</v>
      </c>
      <c r="B5439" s="2">
        <v>0.9900810185185186</v>
      </c>
      <c r="C5439">
        <v>25</v>
      </c>
      <c r="D5439" s="24">
        <f t="shared" si="341"/>
        <v>25</v>
      </c>
      <c r="E5439" s="26" t="str">
        <f t="shared" si="344"/>
        <v>Over</v>
      </c>
      <c r="F5439" s="26" t="str">
        <f t="shared" si="342"/>
        <v>Over</v>
      </c>
      <c r="G5439" s="26">
        <f t="shared" si="343"/>
        <v>23</v>
      </c>
    </row>
    <row r="5440" spans="1:7" ht="15" x14ac:dyDescent="0.25">
      <c r="A5440" s="1">
        <v>44388</v>
      </c>
      <c r="B5440" s="2">
        <v>3.645833333333333E-3</v>
      </c>
      <c r="C5440">
        <v>12</v>
      </c>
      <c r="D5440" s="24">
        <f t="shared" si="341"/>
        <v>12</v>
      </c>
      <c r="E5440" s="26" t="str">
        <f t="shared" si="344"/>
        <v>Under</v>
      </c>
      <c r="F5440" s="26" t="str">
        <f t="shared" si="342"/>
        <v>Under</v>
      </c>
      <c r="G5440" s="26">
        <f t="shared" si="343"/>
        <v>0</v>
      </c>
    </row>
    <row r="5441" spans="1:7" ht="15" x14ac:dyDescent="0.25">
      <c r="A5441" s="1">
        <v>44388</v>
      </c>
      <c r="B5441" s="2">
        <v>4.6759259259259263E-3</v>
      </c>
      <c r="C5441">
        <v>18</v>
      </c>
      <c r="D5441" s="24">
        <f t="shared" si="341"/>
        <v>18</v>
      </c>
      <c r="E5441" s="26" t="str">
        <f t="shared" si="344"/>
        <v>Under</v>
      </c>
      <c r="F5441" s="26" t="str">
        <f t="shared" si="342"/>
        <v>Under</v>
      </c>
      <c r="G5441" s="26">
        <f t="shared" si="343"/>
        <v>0</v>
      </c>
    </row>
    <row r="5442" spans="1:7" ht="15" x14ac:dyDescent="0.25">
      <c r="A5442" s="1">
        <v>44388</v>
      </c>
      <c r="B5442" s="2">
        <v>8.9004629629629625E-3</v>
      </c>
      <c r="C5442">
        <v>19</v>
      </c>
      <c r="D5442" s="24">
        <f t="shared" si="341"/>
        <v>19</v>
      </c>
      <c r="E5442" s="26" t="str">
        <f t="shared" si="344"/>
        <v>Under</v>
      </c>
      <c r="F5442" s="26" t="str">
        <f t="shared" si="342"/>
        <v>Under</v>
      </c>
      <c r="G5442" s="26">
        <f t="shared" si="343"/>
        <v>0</v>
      </c>
    </row>
    <row r="5443" spans="1:7" ht="15" x14ac:dyDescent="0.25">
      <c r="A5443" s="1">
        <v>44388</v>
      </c>
      <c r="B5443" s="2">
        <v>8.9467592592592585E-3</v>
      </c>
      <c r="C5443">
        <v>18</v>
      </c>
      <c r="D5443" s="24">
        <f t="shared" si="341"/>
        <v>18</v>
      </c>
      <c r="E5443" s="26" t="str">
        <f t="shared" si="344"/>
        <v>Under</v>
      </c>
      <c r="F5443" s="26" t="str">
        <f t="shared" si="342"/>
        <v>Under</v>
      </c>
      <c r="G5443" s="26">
        <f t="shared" si="343"/>
        <v>0</v>
      </c>
    </row>
    <row r="5444" spans="1:7" ht="15" x14ac:dyDescent="0.25">
      <c r="A5444" s="1">
        <v>44388</v>
      </c>
      <c r="B5444" s="2">
        <v>1.4664351851851852E-2</v>
      </c>
      <c r="C5444">
        <v>23</v>
      </c>
      <c r="D5444" s="24">
        <f t="shared" si="341"/>
        <v>23</v>
      </c>
      <c r="E5444" s="26" t="str">
        <f t="shared" si="344"/>
        <v>Under</v>
      </c>
      <c r="F5444" s="26" t="str">
        <f t="shared" si="342"/>
        <v>Over</v>
      </c>
      <c r="G5444" s="26">
        <f t="shared" si="343"/>
        <v>0</v>
      </c>
    </row>
    <row r="5445" spans="1:7" ht="15" x14ac:dyDescent="0.25">
      <c r="A5445" s="1">
        <v>44388</v>
      </c>
      <c r="B5445" s="2">
        <v>4.0208333333333332E-2</v>
      </c>
      <c r="C5445">
        <v>23</v>
      </c>
      <c r="D5445" s="24">
        <f t="shared" si="341"/>
        <v>23</v>
      </c>
      <c r="E5445" s="26" t="str">
        <f t="shared" si="344"/>
        <v>Under</v>
      </c>
      <c r="F5445" s="26" t="str">
        <f t="shared" si="342"/>
        <v>Over</v>
      </c>
      <c r="G5445" s="26">
        <f t="shared" si="343"/>
        <v>0</v>
      </c>
    </row>
    <row r="5446" spans="1:7" ht="15" x14ac:dyDescent="0.25">
      <c r="A5446" s="1">
        <v>44388</v>
      </c>
      <c r="B5446" s="2">
        <v>4.9861111111111113E-2</v>
      </c>
      <c r="C5446">
        <v>22</v>
      </c>
      <c r="D5446" s="24">
        <f t="shared" si="341"/>
        <v>22</v>
      </c>
      <c r="E5446" s="26" t="str">
        <f t="shared" si="344"/>
        <v>Under</v>
      </c>
      <c r="F5446" s="26" t="str">
        <f t="shared" si="342"/>
        <v>Over</v>
      </c>
      <c r="G5446" s="26">
        <f t="shared" si="343"/>
        <v>1</v>
      </c>
    </row>
    <row r="5447" spans="1:7" ht="15" x14ac:dyDescent="0.25">
      <c r="A5447" s="1">
        <v>44388</v>
      </c>
      <c r="B5447" s="2">
        <v>4.987268518518518E-2</v>
      </c>
      <c r="C5447">
        <v>23</v>
      </c>
      <c r="D5447" s="24">
        <f t="shared" si="341"/>
        <v>23</v>
      </c>
      <c r="E5447" s="26" t="str">
        <f t="shared" si="344"/>
        <v>Under</v>
      </c>
      <c r="F5447" s="26" t="str">
        <f t="shared" si="342"/>
        <v>Over</v>
      </c>
      <c r="G5447" s="26">
        <f t="shared" si="343"/>
        <v>1</v>
      </c>
    </row>
    <row r="5448" spans="1:7" ht="15" x14ac:dyDescent="0.25">
      <c r="A5448" s="1">
        <v>44388</v>
      </c>
      <c r="B5448" s="2">
        <v>5.8368055555555555E-2</v>
      </c>
      <c r="C5448">
        <v>15</v>
      </c>
      <c r="D5448" s="24">
        <f t="shared" si="341"/>
        <v>15</v>
      </c>
      <c r="E5448" s="26" t="str">
        <f t="shared" si="344"/>
        <v>Under</v>
      </c>
      <c r="F5448" s="26" t="str">
        <f t="shared" si="342"/>
        <v>Under</v>
      </c>
      <c r="G5448" s="26">
        <f t="shared" si="343"/>
        <v>1</v>
      </c>
    </row>
    <row r="5449" spans="1:7" ht="15" x14ac:dyDescent="0.25">
      <c r="A5449" s="1">
        <v>44388</v>
      </c>
      <c r="B5449" s="2">
        <v>5.8888888888888886E-2</v>
      </c>
      <c r="C5449">
        <v>24</v>
      </c>
      <c r="D5449" s="24">
        <f t="shared" si="341"/>
        <v>24</v>
      </c>
      <c r="E5449" s="26" t="str">
        <f t="shared" si="344"/>
        <v>Under</v>
      </c>
      <c r="F5449" s="26" t="str">
        <f t="shared" si="342"/>
        <v>Over</v>
      </c>
      <c r="G5449" s="26">
        <f t="shared" si="343"/>
        <v>1</v>
      </c>
    </row>
    <row r="5450" spans="1:7" ht="15" x14ac:dyDescent="0.25">
      <c r="A5450" s="1">
        <v>44388</v>
      </c>
      <c r="B5450" s="2">
        <v>6.7106481481481475E-2</v>
      </c>
      <c r="C5450">
        <v>22</v>
      </c>
      <c r="D5450" s="24">
        <f t="shared" si="341"/>
        <v>22</v>
      </c>
      <c r="E5450" s="26" t="str">
        <f t="shared" si="344"/>
        <v>Under</v>
      </c>
      <c r="F5450" s="26" t="str">
        <f t="shared" si="342"/>
        <v>Over</v>
      </c>
      <c r="G5450" s="26">
        <f t="shared" si="343"/>
        <v>1</v>
      </c>
    </row>
    <row r="5451" spans="1:7" ht="15" x14ac:dyDescent="0.25">
      <c r="A5451" s="1">
        <v>44388</v>
      </c>
      <c r="B5451" s="2">
        <v>9.331018518518519E-2</v>
      </c>
      <c r="C5451">
        <v>18</v>
      </c>
      <c r="D5451" s="24">
        <f t="shared" si="341"/>
        <v>18</v>
      </c>
      <c r="E5451" s="26" t="str">
        <f t="shared" si="344"/>
        <v>Under</v>
      </c>
      <c r="F5451" s="26" t="str">
        <f t="shared" si="342"/>
        <v>Under</v>
      </c>
      <c r="G5451" s="26">
        <f t="shared" si="343"/>
        <v>2</v>
      </c>
    </row>
    <row r="5452" spans="1:7" ht="15" x14ac:dyDescent="0.25">
      <c r="A5452" s="1">
        <v>44388</v>
      </c>
      <c r="B5452" s="2">
        <v>9.9074074074074078E-2</v>
      </c>
      <c r="C5452">
        <v>18</v>
      </c>
      <c r="D5452" s="24">
        <f t="shared" si="341"/>
        <v>18</v>
      </c>
      <c r="E5452" s="26" t="str">
        <f t="shared" si="344"/>
        <v>Under</v>
      </c>
      <c r="F5452" s="26" t="str">
        <f t="shared" si="342"/>
        <v>Under</v>
      </c>
      <c r="G5452" s="26">
        <f t="shared" si="343"/>
        <v>2</v>
      </c>
    </row>
    <row r="5453" spans="1:7" ht="15" x14ac:dyDescent="0.25">
      <c r="A5453" s="1">
        <v>44388</v>
      </c>
      <c r="B5453" s="2">
        <v>0.10710648148148148</v>
      </c>
      <c r="C5453">
        <v>16</v>
      </c>
      <c r="D5453" s="24">
        <f t="shared" si="341"/>
        <v>16</v>
      </c>
      <c r="E5453" s="26" t="str">
        <f t="shared" si="344"/>
        <v>Under</v>
      </c>
      <c r="F5453" s="26" t="str">
        <f t="shared" si="342"/>
        <v>Under</v>
      </c>
      <c r="G5453" s="26">
        <f t="shared" si="343"/>
        <v>2</v>
      </c>
    </row>
    <row r="5454" spans="1:7" ht="15" x14ac:dyDescent="0.25">
      <c r="A5454" s="1">
        <v>44388</v>
      </c>
      <c r="B5454" s="2">
        <v>0.11925925925925925</v>
      </c>
      <c r="C5454">
        <v>29</v>
      </c>
      <c r="D5454" s="24">
        <f t="shared" si="341"/>
        <v>29</v>
      </c>
      <c r="E5454" s="26" t="str">
        <f t="shared" si="344"/>
        <v>Over</v>
      </c>
      <c r="F5454" s="26" t="str">
        <f t="shared" si="342"/>
        <v>Over</v>
      </c>
      <c r="G5454" s="26">
        <f t="shared" si="343"/>
        <v>2</v>
      </c>
    </row>
    <row r="5455" spans="1:7" ht="15" x14ac:dyDescent="0.25">
      <c r="A5455" s="1">
        <v>44388</v>
      </c>
      <c r="B5455" s="2">
        <v>0.16155092592592593</v>
      </c>
      <c r="C5455">
        <v>16</v>
      </c>
      <c r="D5455" s="24">
        <f t="shared" si="341"/>
        <v>16</v>
      </c>
      <c r="E5455" s="26" t="str">
        <f t="shared" si="344"/>
        <v>Under</v>
      </c>
      <c r="F5455" s="26" t="str">
        <f t="shared" si="342"/>
        <v>Under</v>
      </c>
      <c r="G5455" s="26">
        <f t="shared" si="343"/>
        <v>3</v>
      </c>
    </row>
    <row r="5456" spans="1:7" ht="15" x14ac:dyDescent="0.25">
      <c r="A5456" s="1">
        <v>44388</v>
      </c>
      <c r="B5456" s="2">
        <v>0.23655092592592594</v>
      </c>
      <c r="C5456">
        <v>27</v>
      </c>
      <c r="D5456" s="24">
        <f t="shared" si="341"/>
        <v>27</v>
      </c>
      <c r="E5456" s="26" t="str">
        <f t="shared" si="344"/>
        <v>Over</v>
      </c>
      <c r="F5456" s="26" t="str">
        <f t="shared" si="342"/>
        <v>Over</v>
      </c>
      <c r="G5456" s="26">
        <f t="shared" si="343"/>
        <v>5</v>
      </c>
    </row>
    <row r="5457" spans="1:7" ht="15" x14ac:dyDescent="0.25">
      <c r="A5457" s="1">
        <v>44388</v>
      </c>
      <c r="B5457" s="2">
        <v>0.24555555555555555</v>
      </c>
      <c r="C5457">
        <v>14</v>
      </c>
      <c r="D5457" s="24">
        <f t="shared" si="341"/>
        <v>14</v>
      </c>
      <c r="E5457" s="26" t="str">
        <f t="shared" si="344"/>
        <v>Under</v>
      </c>
      <c r="F5457" s="26" t="str">
        <f t="shared" si="342"/>
        <v>Under</v>
      </c>
      <c r="G5457" s="26">
        <f t="shared" si="343"/>
        <v>5</v>
      </c>
    </row>
    <row r="5458" spans="1:7" ht="15" x14ac:dyDescent="0.25">
      <c r="A5458" s="1">
        <v>44388</v>
      </c>
      <c r="B5458" s="2">
        <v>0.26234953703703706</v>
      </c>
      <c r="C5458">
        <v>29</v>
      </c>
      <c r="D5458" s="24">
        <f t="shared" si="341"/>
        <v>29</v>
      </c>
      <c r="E5458" s="26" t="str">
        <f t="shared" si="344"/>
        <v>Over</v>
      </c>
      <c r="F5458" s="26" t="str">
        <f t="shared" si="342"/>
        <v>Over</v>
      </c>
      <c r="G5458" s="26">
        <f t="shared" si="343"/>
        <v>6</v>
      </c>
    </row>
    <row r="5459" spans="1:7" ht="15" x14ac:dyDescent="0.25">
      <c r="A5459" s="1">
        <v>44388</v>
      </c>
      <c r="B5459" s="2">
        <v>0.2623611111111111</v>
      </c>
      <c r="C5459">
        <v>29</v>
      </c>
      <c r="D5459" s="24">
        <f t="shared" si="341"/>
        <v>29</v>
      </c>
      <c r="E5459" s="26" t="str">
        <f t="shared" si="344"/>
        <v>Over</v>
      </c>
      <c r="F5459" s="26" t="str">
        <f t="shared" si="342"/>
        <v>Over</v>
      </c>
      <c r="G5459" s="26">
        <f t="shared" si="343"/>
        <v>6</v>
      </c>
    </row>
    <row r="5460" spans="1:7" ht="15" x14ac:dyDescent="0.25">
      <c r="A5460" s="1">
        <v>44388</v>
      </c>
      <c r="B5460" s="2">
        <v>0.26457175925925924</v>
      </c>
      <c r="C5460">
        <v>16</v>
      </c>
      <c r="D5460" s="24">
        <f t="shared" si="341"/>
        <v>16</v>
      </c>
      <c r="E5460" s="26" t="str">
        <f t="shared" si="344"/>
        <v>Under</v>
      </c>
      <c r="F5460" s="26" t="str">
        <f t="shared" si="342"/>
        <v>Under</v>
      </c>
      <c r="G5460" s="26">
        <f t="shared" si="343"/>
        <v>6</v>
      </c>
    </row>
    <row r="5461" spans="1:7" ht="15" x14ac:dyDescent="0.25">
      <c r="A5461" s="1">
        <v>44388</v>
      </c>
      <c r="B5461" s="2">
        <v>0.26542824074074073</v>
      </c>
      <c r="C5461">
        <v>15</v>
      </c>
      <c r="D5461" s="24">
        <f t="shared" si="341"/>
        <v>15</v>
      </c>
      <c r="E5461" s="26" t="str">
        <f t="shared" si="344"/>
        <v>Under</v>
      </c>
      <c r="F5461" s="26" t="str">
        <f t="shared" si="342"/>
        <v>Under</v>
      </c>
      <c r="G5461" s="26">
        <f t="shared" si="343"/>
        <v>6</v>
      </c>
    </row>
    <row r="5462" spans="1:7" ht="15" x14ac:dyDescent="0.25">
      <c r="A5462" s="1">
        <v>44388</v>
      </c>
      <c r="B5462" s="2">
        <v>0.26689814814814816</v>
      </c>
      <c r="C5462">
        <v>17</v>
      </c>
      <c r="D5462" s="24">
        <f t="shared" si="341"/>
        <v>17</v>
      </c>
      <c r="E5462" s="26" t="str">
        <f t="shared" si="344"/>
        <v>Under</v>
      </c>
      <c r="F5462" s="26" t="str">
        <f t="shared" si="342"/>
        <v>Under</v>
      </c>
      <c r="G5462" s="26">
        <f t="shared" si="343"/>
        <v>6</v>
      </c>
    </row>
    <row r="5463" spans="1:7" ht="15" x14ac:dyDescent="0.25">
      <c r="A5463" s="1">
        <v>44388</v>
      </c>
      <c r="B5463" s="2">
        <v>0.27961805555555558</v>
      </c>
      <c r="C5463">
        <v>15</v>
      </c>
      <c r="D5463" s="24">
        <f t="shared" ref="D5463:D5526" si="345">IF(C5463="","",IF($B$9="mph",C5463,ROUND(C5463*0.6214,0)))</f>
        <v>15</v>
      </c>
      <c r="E5463" s="26" t="str">
        <f t="shared" si="344"/>
        <v>Under</v>
      </c>
      <c r="F5463" s="26" t="str">
        <f t="shared" ref="F5463:F5526" si="346">IF(D5463="","",IF(D5463&gt;$B$10,"Over","Under"))</f>
        <v>Under</v>
      </c>
      <c r="G5463" s="26">
        <f t="shared" ref="G5463:G5526" si="347">HOUR(B5463)</f>
        <v>6</v>
      </c>
    </row>
    <row r="5464" spans="1:7" ht="15" x14ac:dyDescent="0.25">
      <c r="A5464" s="1">
        <v>44388</v>
      </c>
      <c r="B5464" s="2">
        <v>0.28062500000000001</v>
      </c>
      <c r="C5464">
        <v>13</v>
      </c>
      <c r="D5464" s="24">
        <f t="shared" si="345"/>
        <v>13</v>
      </c>
      <c r="E5464" s="26" t="str">
        <f t="shared" ref="E5464:E5527" si="348">IF(D5464="","",IF(D5464&gt;$B$11,"Over","Under"))</f>
        <v>Under</v>
      </c>
      <c r="F5464" s="26" t="str">
        <f t="shared" si="346"/>
        <v>Under</v>
      </c>
      <c r="G5464" s="26">
        <f t="shared" si="347"/>
        <v>6</v>
      </c>
    </row>
    <row r="5465" spans="1:7" ht="15" x14ac:dyDescent="0.25">
      <c r="A5465" s="1">
        <v>44388</v>
      </c>
      <c r="B5465" s="2">
        <v>0.28655092592592596</v>
      </c>
      <c r="C5465">
        <v>14</v>
      </c>
      <c r="D5465" s="24">
        <f t="shared" si="345"/>
        <v>14</v>
      </c>
      <c r="E5465" s="26" t="str">
        <f t="shared" si="348"/>
        <v>Under</v>
      </c>
      <c r="F5465" s="26" t="str">
        <f t="shared" si="346"/>
        <v>Under</v>
      </c>
      <c r="G5465" s="26">
        <f t="shared" si="347"/>
        <v>6</v>
      </c>
    </row>
    <row r="5466" spans="1:7" ht="15" x14ac:dyDescent="0.25">
      <c r="A5466" s="1">
        <v>44388</v>
      </c>
      <c r="B5466" s="2">
        <v>0.29128472222222224</v>
      </c>
      <c r="C5466">
        <v>15</v>
      </c>
      <c r="D5466" s="24">
        <f t="shared" si="345"/>
        <v>15</v>
      </c>
      <c r="E5466" s="26" t="str">
        <f t="shared" si="348"/>
        <v>Under</v>
      </c>
      <c r="F5466" s="26" t="str">
        <f t="shared" si="346"/>
        <v>Under</v>
      </c>
      <c r="G5466" s="26">
        <f t="shared" si="347"/>
        <v>6</v>
      </c>
    </row>
    <row r="5467" spans="1:7" ht="15" x14ac:dyDescent="0.25">
      <c r="A5467" s="1">
        <v>44388</v>
      </c>
      <c r="B5467" s="2">
        <v>0.29211805555555553</v>
      </c>
      <c r="C5467">
        <v>16</v>
      </c>
      <c r="D5467" s="24">
        <f t="shared" si="345"/>
        <v>16</v>
      </c>
      <c r="E5467" s="26" t="str">
        <f t="shared" si="348"/>
        <v>Under</v>
      </c>
      <c r="F5467" s="26" t="str">
        <f t="shared" si="346"/>
        <v>Under</v>
      </c>
      <c r="G5467" s="26">
        <f t="shared" si="347"/>
        <v>7</v>
      </c>
    </row>
    <row r="5468" spans="1:7" ht="15" x14ac:dyDescent="0.25">
      <c r="A5468" s="1">
        <v>44388</v>
      </c>
      <c r="B5468" s="2">
        <v>0.3084722222222222</v>
      </c>
      <c r="C5468">
        <v>27</v>
      </c>
      <c r="D5468" s="24">
        <f t="shared" si="345"/>
        <v>27</v>
      </c>
      <c r="E5468" s="26" t="str">
        <f t="shared" si="348"/>
        <v>Over</v>
      </c>
      <c r="F5468" s="26" t="str">
        <f t="shared" si="346"/>
        <v>Over</v>
      </c>
      <c r="G5468" s="26">
        <f t="shared" si="347"/>
        <v>7</v>
      </c>
    </row>
    <row r="5469" spans="1:7" ht="15" x14ac:dyDescent="0.25">
      <c r="A5469" s="1">
        <v>44388</v>
      </c>
      <c r="B5469" s="2">
        <v>0.30861111111111111</v>
      </c>
      <c r="C5469">
        <v>10</v>
      </c>
      <c r="D5469" s="24">
        <f t="shared" si="345"/>
        <v>10</v>
      </c>
      <c r="E5469" s="26" t="str">
        <f t="shared" si="348"/>
        <v>Under</v>
      </c>
      <c r="F5469" s="26" t="str">
        <f t="shared" si="346"/>
        <v>Under</v>
      </c>
      <c r="G5469" s="26">
        <f t="shared" si="347"/>
        <v>7</v>
      </c>
    </row>
    <row r="5470" spans="1:7" ht="15" x14ac:dyDescent="0.25">
      <c r="A5470" s="1">
        <v>44388</v>
      </c>
      <c r="B5470" s="2">
        <v>0.31140046296296298</v>
      </c>
      <c r="C5470">
        <v>15</v>
      </c>
      <c r="D5470" s="24">
        <f t="shared" si="345"/>
        <v>15</v>
      </c>
      <c r="E5470" s="26" t="str">
        <f t="shared" si="348"/>
        <v>Under</v>
      </c>
      <c r="F5470" s="26" t="str">
        <f t="shared" si="346"/>
        <v>Under</v>
      </c>
      <c r="G5470" s="26">
        <f t="shared" si="347"/>
        <v>7</v>
      </c>
    </row>
    <row r="5471" spans="1:7" ht="15" x14ac:dyDescent="0.25">
      <c r="A5471" s="1">
        <v>44388</v>
      </c>
      <c r="B5471" s="2">
        <v>0.31515046296296295</v>
      </c>
      <c r="C5471">
        <v>16</v>
      </c>
      <c r="D5471" s="24">
        <f t="shared" si="345"/>
        <v>16</v>
      </c>
      <c r="E5471" s="26" t="str">
        <f t="shared" si="348"/>
        <v>Under</v>
      </c>
      <c r="F5471" s="26" t="str">
        <f t="shared" si="346"/>
        <v>Under</v>
      </c>
      <c r="G5471" s="26">
        <f t="shared" si="347"/>
        <v>7</v>
      </c>
    </row>
    <row r="5472" spans="1:7" ht="15" x14ac:dyDescent="0.25">
      <c r="A5472" s="1">
        <v>44388</v>
      </c>
      <c r="B5472" s="2">
        <v>0.31519675925925927</v>
      </c>
      <c r="C5472">
        <v>9</v>
      </c>
      <c r="D5472" s="24">
        <f t="shared" si="345"/>
        <v>9</v>
      </c>
      <c r="E5472" s="26" t="str">
        <f t="shared" si="348"/>
        <v>Under</v>
      </c>
      <c r="F5472" s="26" t="str">
        <f t="shared" si="346"/>
        <v>Under</v>
      </c>
      <c r="G5472" s="26">
        <f t="shared" si="347"/>
        <v>7</v>
      </c>
    </row>
    <row r="5473" spans="1:7" ht="15" x14ac:dyDescent="0.25">
      <c r="A5473" s="1">
        <v>44388</v>
      </c>
      <c r="B5473" s="2">
        <v>0.32181712962962966</v>
      </c>
      <c r="C5473">
        <v>13</v>
      </c>
      <c r="D5473" s="24">
        <f t="shared" si="345"/>
        <v>13</v>
      </c>
      <c r="E5473" s="26" t="str">
        <f t="shared" si="348"/>
        <v>Under</v>
      </c>
      <c r="F5473" s="26" t="str">
        <f t="shared" si="346"/>
        <v>Under</v>
      </c>
      <c r="G5473" s="26">
        <f t="shared" si="347"/>
        <v>7</v>
      </c>
    </row>
    <row r="5474" spans="1:7" ht="15" x14ac:dyDescent="0.25">
      <c r="A5474" s="1">
        <v>44388</v>
      </c>
      <c r="B5474" s="2">
        <v>0.32442129629629629</v>
      </c>
      <c r="C5474">
        <v>16</v>
      </c>
      <c r="D5474" s="24">
        <f t="shared" si="345"/>
        <v>16</v>
      </c>
      <c r="E5474" s="26" t="str">
        <f t="shared" si="348"/>
        <v>Under</v>
      </c>
      <c r="F5474" s="26" t="str">
        <f t="shared" si="346"/>
        <v>Under</v>
      </c>
      <c r="G5474" s="26">
        <f t="shared" si="347"/>
        <v>7</v>
      </c>
    </row>
    <row r="5475" spans="1:7" ht="15" x14ac:dyDescent="0.25">
      <c r="A5475" s="1">
        <v>44388</v>
      </c>
      <c r="B5475" s="2">
        <v>0.32803240740740741</v>
      </c>
      <c r="C5475">
        <v>17</v>
      </c>
      <c r="D5475" s="24">
        <f t="shared" si="345"/>
        <v>17</v>
      </c>
      <c r="E5475" s="26" t="str">
        <f t="shared" si="348"/>
        <v>Under</v>
      </c>
      <c r="F5475" s="26" t="str">
        <f t="shared" si="346"/>
        <v>Under</v>
      </c>
      <c r="G5475" s="26">
        <f t="shared" si="347"/>
        <v>7</v>
      </c>
    </row>
    <row r="5476" spans="1:7" ht="15" x14ac:dyDescent="0.25">
      <c r="A5476" s="1">
        <v>44388</v>
      </c>
      <c r="B5476" s="2">
        <v>0.3304050925925926</v>
      </c>
      <c r="C5476">
        <v>15</v>
      </c>
      <c r="D5476" s="24">
        <f t="shared" si="345"/>
        <v>15</v>
      </c>
      <c r="E5476" s="26" t="str">
        <f t="shared" si="348"/>
        <v>Under</v>
      </c>
      <c r="F5476" s="26" t="str">
        <f t="shared" si="346"/>
        <v>Under</v>
      </c>
      <c r="G5476" s="26">
        <f t="shared" si="347"/>
        <v>7</v>
      </c>
    </row>
    <row r="5477" spans="1:7" ht="15" x14ac:dyDescent="0.25">
      <c r="A5477" s="1">
        <v>44388</v>
      </c>
      <c r="B5477" s="2">
        <v>0.33304398148148145</v>
      </c>
      <c r="C5477">
        <v>11</v>
      </c>
      <c r="D5477" s="24">
        <f t="shared" si="345"/>
        <v>11</v>
      </c>
      <c r="E5477" s="26" t="str">
        <f t="shared" si="348"/>
        <v>Under</v>
      </c>
      <c r="F5477" s="26" t="str">
        <f t="shared" si="346"/>
        <v>Under</v>
      </c>
      <c r="G5477" s="26">
        <f t="shared" si="347"/>
        <v>7</v>
      </c>
    </row>
    <row r="5478" spans="1:7" ht="15" x14ac:dyDescent="0.25">
      <c r="A5478" s="1">
        <v>44388</v>
      </c>
      <c r="B5478" s="2">
        <v>0.34081018518518519</v>
      </c>
      <c r="C5478">
        <v>12</v>
      </c>
      <c r="D5478" s="24">
        <f t="shared" si="345"/>
        <v>12</v>
      </c>
      <c r="E5478" s="26" t="str">
        <f t="shared" si="348"/>
        <v>Under</v>
      </c>
      <c r="F5478" s="26" t="str">
        <f t="shared" si="346"/>
        <v>Under</v>
      </c>
      <c r="G5478" s="26">
        <f t="shared" si="347"/>
        <v>8</v>
      </c>
    </row>
    <row r="5479" spans="1:7" ht="15" x14ac:dyDescent="0.25">
      <c r="A5479" s="1">
        <v>44388</v>
      </c>
      <c r="B5479" s="2">
        <v>0.34105324074074073</v>
      </c>
      <c r="C5479">
        <v>12</v>
      </c>
      <c r="D5479" s="24">
        <f t="shared" si="345"/>
        <v>12</v>
      </c>
      <c r="E5479" s="26" t="str">
        <f t="shared" si="348"/>
        <v>Under</v>
      </c>
      <c r="F5479" s="26" t="str">
        <f t="shared" si="346"/>
        <v>Under</v>
      </c>
      <c r="G5479" s="26">
        <f t="shared" si="347"/>
        <v>8</v>
      </c>
    </row>
    <row r="5480" spans="1:7" ht="15" x14ac:dyDescent="0.25">
      <c r="A5480" s="1">
        <v>44388</v>
      </c>
      <c r="B5480" s="2">
        <v>0.34108796296296301</v>
      </c>
      <c r="C5480">
        <v>13</v>
      </c>
      <c r="D5480" s="24">
        <f t="shared" si="345"/>
        <v>13</v>
      </c>
      <c r="E5480" s="26" t="str">
        <f t="shared" si="348"/>
        <v>Under</v>
      </c>
      <c r="F5480" s="26" t="str">
        <f t="shared" si="346"/>
        <v>Under</v>
      </c>
      <c r="G5480" s="26">
        <f t="shared" si="347"/>
        <v>8</v>
      </c>
    </row>
    <row r="5481" spans="1:7" ht="15" x14ac:dyDescent="0.25">
      <c r="A5481" s="1">
        <v>44388</v>
      </c>
      <c r="B5481" s="2">
        <v>0.34406249999999999</v>
      </c>
      <c r="C5481">
        <v>23</v>
      </c>
      <c r="D5481" s="24">
        <f t="shared" si="345"/>
        <v>23</v>
      </c>
      <c r="E5481" s="26" t="str">
        <f t="shared" si="348"/>
        <v>Under</v>
      </c>
      <c r="F5481" s="26" t="str">
        <f t="shared" si="346"/>
        <v>Over</v>
      </c>
      <c r="G5481" s="26">
        <f t="shared" si="347"/>
        <v>8</v>
      </c>
    </row>
    <row r="5482" spans="1:7" ht="15" x14ac:dyDescent="0.25">
      <c r="A5482" s="1">
        <v>44388</v>
      </c>
      <c r="B5482" s="2">
        <v>0.34758101851851847</v>
      </c>
      <c r="C5482">
        <v>14</v>
      </c>
      <c r="D5482" s="24">
        <f t="shared" si="345"/>
        <v>14</v>
      </c>
      <c r="E5482" s="26" t="str">
        <f t="shared" si="348"/>
        <v>Under</v>
      </c>
      <c r="F5482" s="26" t="str">
        <f t="shared" si="346"/>
        <v>Under</v>
      </c>
      <c r="G5482" s="26">
        <f t="shared" si="347"/>
        <v>8</v>
      </c>
    </row>
    <row r="5483" spans="1:7" ht="15" x14ac:dyDescent="0.25">
      <c r="A5483" s="1">
        <v>44388</v>
      </c>
      <c r="B5483" s="2">
        <v>0.35097222222222224</v>
      </c>
      <c r="C5483">
        <v>14</v>
      </c>
      <c r="D5483" s="24">
        <f t="shared" si="345"/>
        <v>14</v>
      </c>
      <c r="E5483" s="26" t="str">
        <f t="shared" si="348"/>
        <v>Under</v>
      </c>
      <c r="F5483" s="26" t="str">
        <f t="shared" si="346"/>
        <v>Under</v>
      </c>
      <c r="G5483" s="26">
        <f t="shared" si="347"/>
        <v>8</v>
      </c>
    </row>
    <row r="5484" spans="1:7" ht="15" x14ac:dyDescent="0.25">
      <c r="A5484" s="1">
        <v>44388</v>
      </c>
      <c r="B5484" s="2">
        <v>0.35531249999999998</v>
      </c>
      <c r="C5484">
        <v>14</v>
      </c>
      <c r="D5484" s="24">
        <f t="shared" si="345"/>
        <v>14</v>
      </c>
      <c r="E5484" s="26" t="str">
        <f t="shared" si="348"/>
        <v>Under</v>
      </c>
      <c r="F5484" s="26" t="str">
        <f t="shared" si="346"/>
        <v>Under</v>
      </c>
      <c r="G5484" s="26">
        <f t="shared" si="347"/>
        <v>8</v>
      </c>
    </row>
    <row r="5485" spans="1:7" ht="15" x14ac:dyDescent="0.25">
      <c r="A5485" s="1">
        <v>44388</v>
      </c>
      <c r="B5485" s="2">
        <v>0.35618055555555556</v>
      </c>
      <c r="C5485">
        <v>19</v>
      </c>
      <c r="D5485" s="24">
        <f t="shared" si="345"/>
        <v>19</v>
      </c>
      <c r="E5485" s="26" t="str">
        <f t="shared" si="348"/>
        <v>Under</v>
      </c>
      <c r="F5485" s="26" t="str">
        <f t="shared" si="346"/>
        <v>Under</v>
      </c>
      <c r="G5485" s="26">
        <f t="shared" si="347"/>
        <v>8</v>
      </c>
    </row>
    <row r="5486" spans="1:7" ht="15" x14ac:dyDescent="0.25">
      <c r="A5486" s="1">
        <v>44388</v>
      </c>
      <c r="B5486" s="2">
        <v>0.35620370370370374</v>
      </c>
      <c r="C5486">
        <v>18</v>
      </c>
      <c r="D5486" s="24">
        <f t="shared" si="345"/>
        <v>18</v>
      </c>
      <c r="E5486" s="26" t="str">
        <f t="shared" si="348"/>
        <v>Under</v>
      </c>
      <c r="F5486" s="26" t="str">
        <f t="shared" si="346"/>
        <v>Under</v>
      </c>
      <c r="G5486" s="26">
        <f t="shared" si="347"/>
        <v>8</v>
      </c>
    </row>
    <row r="5487" spans="1:7" ht="15" x14ac:dyDescent="0.25">
      <c r="A5487" s="1">
        <v>44388</v>
      </c>
      <c r="B5487" s="2">
        <v>0.35659722222222223</v>
      </c>
      <c r="C5487">
        <v>9</v>
      </c>
      <c r="D5487" s="24">
        <f t="shared" si="345"/>
        <v>9</v>
      </c>
      <c r="E5487" s="26" t="str">
        <f t="shared" si="348"/>
        <v>Under</v>
      </c>
      <c r="F5487" s="26" t="str">
        <f t="shared" si="346"/>
        <v>Under</v>
      </c>
      <c r="G5487" s="26">
        <f t="shared" si="347"/>
        <v>8</v>
      </c>
    </row>
    <row r="5488" spans="1:7" ht="15" x14ac:dyDescent="0.25">
      <c r="A5488" s="1">
        <v>44388</v>
      </c>
      <c r="B5488" s="2">
        <v>0.3583217592592593</v>
      </c>
      <c r="C5488">
        <v>11</v>
      </c>
      <c r="D5488" s="24">
        <f t="shared" si="345"/>
        <v>11</v>
      </c>
      <c r="E5488" s="26" t="str">
        <f t="shared" si="348"/>
        <v>Under</v>
      </c>
      <c r="F5488" s="26" t="str">
        <f t="shared" si="346"/>
        <v>Under</v>
      </c>
      <c r="G5488" s="26">
        <f t="shared" si="347"/>
        <v>8</v>
      </c>
    </row>
    <row r="5489" spans="1:7" ht="15" x14ac:dyDescent="0.25">
      <c r="A5489" s="1">
        <v>44388</v>
      </c>
      <c r="B5489" s="2">
        <v>0.36258101851851854</v>
      </c>
      <c r="C5489">
        <v>25</v>
      </c>
      <c r="D5489" s="24">
        <f t="shared" si="345"/>
        <v>25</v>
      </c>
      <c r="E5489" s="26" t="str">
        <f t="shared" si="348"/>
        <v>Over</v>
      </c>
      <c r="F5489" s="26" t="str">
        <f t="shared" si="346"/>
        <v>Over</v>
      </c>
      <c r="G5489" s="26">
        <f t="shared" si="347"/>
        <v>8</v>
      </c>
    </row>
    <row r="5490" spans="1:7" ht="15" x14ac:dyDescent="0.25">
      <c r="A5490" s="1">
        <v>44388</v>
      </c>
      <c r="B5490" s="2">
        <v>0.36260416666666667</v>
      </c>
      <c r="C5490">
        <v>20</v>
      </c>
      <c r="D5490" s="24">
        <f t="shared" si="345"/>
        <v>20</v>
      </c>
      <c r="E5490" s="26" t="str">
        <f t="shared" si="348"/>
        <v>Under</v>
      </c>
      <c r="F5490" s="26" t="str">
        <f t="shared" si="346"/>
        <v>Under</v>
      </c>
      <c r="G5490" s="26">
        <f t="shared" si="347"/>
        <v>8</v>
      </c>
    </row>
    <row r="5491" spans="1:7" ht="15" x14ac:dyDescent="0.25">
      <c r="A5491" s="1">
        <v>44388</v>
      </c>
      <c r="B5491" s="2">
        <v>0.36452546296296301</v>
      </c>
      <c r="C5491">
        <v>11</v>
      </c>
      <c r="D5491" s="24">
        <f t="shared" si="345"/>
        <v>11</v>
      </c>
      <c r="E5491" s="26" t="str">
        <f t="shared" si="348"/>
        <v>Under</v>
      </c>
      <c r="F5491" s="26" t="str">
        <f t="shared" si="346"/>
        <v>Under</v>
      </c>
      <c r="G5491" s="26">
        <f t="shared" si="347"/>
        <v>8</v>
      </c>
    </row>
    <row r="5492" spans="1:7" ht="15" x14ac:dyDescent="0.25">
      <c r="A5492" s="1">
        <v>44388</v>
      </c>
      <c r="B5492" s="2">
        <v>0.36503472222222227</v>
      </c>
      <c r="C5492">
        <v>13</v>
      </c>
      <c r="D5492" s="24">
        <f t="shared" si="345"/>
        <v>13</v>
      </c>
      <c r="E5492" s="26" t="str">
        <f t="shared" si="348"/>
        <v>Under</v>
      </c>
      <c r="F5492" s="26" t="str">
        <f t="shared" si="346"/>
        <v>Under</v>
      </c>
      <c r="G5492" s="26">
        <f t="shared" si="347"/>
        <v>8</v>
      </c>
    </row>
    <row r="5493" spans="1:7" ht="15" x14ac:dyDescent="0.25">
      <c r="A5493" s="1">
        <v>44388</v>
      </c>
      <c r="B5493" s="2">
        <v>0.36535879629629631</v>
      </c>
      <c r="C5493">
        <v>18</v>
      </c>
      <c r="D5493" s="24">
        <f t="shared" si="345"/>
        <v>18</v>
      </c>
      <c r="E5493" s="26" t="str">
        <f t="shared" si="348"/>
        <v>Under</v>
      </c>
      <c r="F5493" s="26" t="str">
        <f t="shared" si="346"/>
        <v>Under</v>
      </c>
      <c r="G5493" s="26">
        <f t="shared" si="347"/>
        <v>8</v>
      </c>
    </row>
    <row r="5494" spans="1:7" ht="15" x14ac:dyDescent="0.25">
      <c r="A5494" s="1">
        <v>44388</v>
      </c>
      <c r="B5494" s="2">
        <v>0.36553240740740739</v>
      </c>
      <c r="C5494">
        <v>18</v>
      </c>
      <c r="D5494" s="24">
        <f t="shared" si="345"/>
        <v>18</v>
      </c>
      <c r="E5494" s="26" t="str">
        <f t="shared" si="348"/>
        <v>Under</v>
      </c>
      <c r="F5494" s="26" t="str">
        <f t="shared" si="346"/>
        <v>Under</v>
      </c>
      <c r="G5494" s="26">
        <f t="shared" si="347"/>
        <v>8</v>
      </c>
    </row>
    <row r="5495" spans="1:7" ht="15" x14ac:dyDescent="0.25">
      <c r="A5495" s="1">
        <v>44388</v>
      </c>
      <c r="B5495" s="2">
        <v>0.37002314814814818</v>
      </c>
      <c r="C5495">
        <v>18</v>
      </c>
      <c r="D5495" s="24">
        <f t="shared" si="345"/>
        <v>18</v>
      </c>
      <c r="E5495" s="26" t="str">
        <f t="shared" si="348"/>
        <v>Under</v>
      </c>
      <c r="F5495" s="26" t="str">
        <f t="shared" si="346"/>
        <v>Under</v>
      </c>
      <c r="G5495" s="26">
        <f t="shared" si="347"/>
        <v>8</v>
      </c>
    </row>
    <row r="5496" spans="1:7" ht="15" x14ac:dyDescent="0.25">
      <c r="A5496" s="1">
        <v>44388</v>
      </c>
      <c r="B5496" s="2">
        <v>0.37335648148148143</v>
      </c>
      <c r="C5496">
        <v>16</v>
      </c>
      <c r="D5496" s="24">
        <f t="shared" si="345"/>
        <v>16</v>
      </c>
      <c r="E5496" s="26" t="str">
        <f t="shared" si="348"/>
        <v>Under</v>
      </c>
      <c r="F5496" s="26" t="str">
        <f t="shared" si="346"/>
        <v>Under</v>
      </c>
      <c r="G5496" s="26">
        <f t="shared" si="347"/>
        <v>8</v>
      </c>
    </row>
    <row r="5497" spans="1:7" ht="15" x14ac:dyDescent="0.25">
      <c r="A5497" s="1">
        <v>44388</v>
      </c>
      <c r="B5497" s="2">
        <v>0.37354166666666666</v>
      </c>
      <c r="C5497">
        <v>11</v>
      </c>
      <c r="D5497" s="24">
        <f t="shared" si="345"/>
        <v>11</v>
      </c>
      <c r="E5497" s="26" t="str">
        <f t="shared" si="348"/>
        <v>Under</v>
      </c>
      <c r="F5497" s="26" t="str">
        <f t="shared" si="346"/>
        <v>Under</v>
      </c>
      <c r="G5497" s="26">
        <f t="shared" si="347"/>
        <v>8</v>
      </c>
    </row>
    <row r="5498" spans="1:7" ht="15" x14ac:dyDescent="0.25">
      <c r="A5498" s="1">
        <v>44388</v>
      </c>
      <c r="B5498" s="2">
        <v>0.37464120370370368</v>
      </c>
      <c r="C5498">
        <v>22</v>
      </c>
      <c r="D5498" s="24">
        <f t="shared" si="345"/>
        <v>22</v>
      </c>
      <c r="E5498" s="26" t="str">
        <f t="shared" si="348"/>
        <v>Under</v>
      </c>
      <c r="F5498" s="26" t="str">
        <f t="shared" si="346"/>
        <v>Over</v>
      </c>
      <c r="G5498" s="26">
        <f t="shared" si="347"/>
        <v>8</v>
      </c>
    </row>
    <row r="5499" spans="1:7" ht="15" x14ac:dyDescent="0.25">
      <c r="A5499" s="1">
        <v>44388</v>
      </c>
      <c r="B5499" s="2">
        <v>0.37468750000000001</v>
      </c>
      <c r="C5499">
        <v>19</v>
      </c>
      <c r="D5499" s="24">
        <f t="shared" si="345"/>
        <v>19</v>
      </c>
      <c r="E5499" s="26" t="str">
        <f t="shared" si="348"/>
        <v>Under</v>
      </c>
      <c r="F5499" s="26" t="str">
        <f t="shared" si="346"/>
        <v>Under</v>
      </c>
      <c r="G5499" s="26">
        <f t="shared" si="347"/>
        <v>8</v>
      </c>
    </row>
    <row r="5500" spans="1:7" ht="15" x14ac:dyDescent="0.25">
      <c r="A5500" s="1">
        <v>44388</v>
      </c>
      <c r="B5500" s="2">
        <v>0.37479166666666663</v>
      </c>
      <c r="C5500">
        <v>16</v>
      </c>
      <c r="D5500" s="24">
        <f t="shared" si="345"/>
        <v>16</v>
      </c>
      <c r="E5500" s="26" t="str">
        <f t="shared" si="348"/>
        <v>Under</v>
      </c>
      <c r="F5500" s="26" t="str">
        <f t="shared" si="346"/>
        <v>Under</v>
      </c>
      <c r="G5500" s="26">
        <f t="shared" si="347"/>
        <v>8</v>
      </c>
    </row>
    <row r="5501" spans="1:7" ht="15" x14ac:dyDescent="0.25">
      <c r="A5501" s="1">
        <v>44388</v>
      </c>
      <c r="B5501" s="2">
        <v>0.37524305555555554</v>
      </c>
      <c r="C5501">
        <v>17</v>
      </c>
      <c r="D5501" s="24">
        <f t="shared" si="345"/>
        <v>17</v>
      </c>
      <c r="E5501" s="26" t="str">
        <f t="shared" si="348"/>
        <v>Under</v>
      </c>
      <c r="F5501" s="26" t="str">
        <f t="shared" si="346"/>
        <v>Under</v>
      </c>
      <c r="G5501" s="26">
        <f t="shared" si="347"/>
        <v>9</v>
      </c>
    </row>
    <row r="5502" spans="1:7" ht="15" x14ac:dyDescent="0.25">
      <c r="A5502" s="1">
        <v>44388</v>
      </c>
      <c r="B5502" s="2">
        <v>0.37998842592592591</v>
      </c>
      <c r="C5502">
        <v>14</v>
      </c>
      <c r="D5502" s="24">
        <f t="shared" si="345"/>
        <v>14</v>
      </c>
      <c r="E5502" s="26" t="str">
        <f t="shared" si="348"/>
        <v>Under</v>
      </c>
      <c r="F5502" s="26" t="str">
        <f t="shared" si="346"/>
        <v>Under</v>
      </c>
      <c r="G5502" s="26">
        <f t="shared" si="347"/>
        <v>9</v>
      </c>
    </row>
    <row r="5503" spans="1:7" ht="15" x14ac:dyDescent="0.25">
      <c r="A5503" s="1">
        <v>44388</v>
      </c>
      <c r="B5503" s="2">
        <v>0.38179398148148147</v>
      </c>
      <c r="C5503">
        <v>18</v>
      </c>
      <c r="D5503" s="24">
        <f t="shared" si="345"/>
        <v>18</v>
      </c>
      <c r="E5503" s="26" t="str">
        <f t="shared" si="348"/>
        <v>Under</v>
      </c>
      <c r="F5503" s="26" t="str">
        <f t="shared" si="346"/>
        <v>Under</v>
      </c>
      <c r="G5503" s="26">
        <f t="shared" si="347"/>
        <v>9</v>
      </c>
    </row>
    <row r="5504" spans="1:7" ht="15" x14ac:dyDescent="0.25">
      <c r="A5504" s="1">
        <v>44388</v>
      </c>
      <c r="B5504" s="2">
        <v>0.38399305555555552</v>
      </c>
      <c r="C5504">
        <v>11</v>
      </c>
      <c r="D5504" s="24">
        <f t="shared" si="345"/>
        <v>11</v>
      </c>
      <c r="E5504" s="26" t="str">
        <f t="shared" si="348"/>
        <v>Under</v>
      </c>
      <c r="F5504" s="26" t="str">
        <f t="shared" si="346"/>
        <v>Under</v>
      </c>
      <c r="G5504" s="26">
        <f t="shared" si="347"/>
        <v>9</v>
      </c>
    </row>
    <row r="5505" spans="1:7" ht="15" x14ac:dyDescent="0.25">
      <c r="A5505" s="1">
        <v>44388</v>
      </c>
      <c r="B5505" s="2">
        <v>0.3848611111111111</v>
      </c>
      <c r="C5505">
        <v>16</v>
      </c>
      <c r="D5505" s="24">
        <f t="shared" si="345"/>
        <v>16</v>
      </c>
      <c r="E5505" s="26" t="str">
        <f t="shared" si="348"/>
        <v>Under</v>
      </c>
      <c r="F5505" s="26" t="str">
        <f t="shared" si="346"/>
        <v>Under</v>
      </c>
      <c r="G5505" s="26">
        <f t="shared" si="347"/>
        <v>9</v>
      </c>
    </row>
    <row r="5506" spans="1:7" ht="15" x14ac:dyDescent="0.25">
      <c r="A5506" s="1">
        <v>44388</v>
      </c>
      <c r="B5506" s="2">
        <v>0.38582175925925927</v>
      </c>
      <c r="C5506">
        <v>15</v>
      </c>
      <c r="D5506" s="24">
        <f t="shared" si="345"/>
        <v>15</v>
      </c>
      <c r="E5506" s="26" t="str">
        <f t="shared" si="348"/>
        <v>Under</v>
      </c>
      <c r="F5506" s="26" t="str">
        <f t="shared" si="346"/>
        <v>Under</v>
      </c>
      <c r="G5506" s="26">
        <f t="shared" si="347"/>
        <v>9</v>
      </c>
    </row>
    <row r="5507" spans="1:7" ht="15" x14ac:dyDescent="0.25">
      <c r="A5507" s="1">
        <v>44388</v>
      </c>
      <c r="B5507" s="2">
        <v>0.38582175925925927</v>
      </c>
      <c r="C5507">
        <v>16</v>
      </c>
      <c r="D5507" s="24">
        <f t="shared" si="345"/>
        <v>16</v>
      </c>
      <c r="E5507" s="26" t="str">
        <f t="shared" si="348"/>
        <v>Under</v>
      </c>
      <c r="F5507" s="26" t="str">
        <f t="shared" si="346"/>
        <v>Under</v>
      </c>
      <c r="G5507" s="26">
        <f t="shared" si="347"/>
        <v>9</v>
      </c>
    </row>
    <row r="5508" spans="1:7" ht="15" x14ac:dyDescent="0.25">
      <c r="A5508" s="1">
        <v>44388</v>
      </c>
      <c r="B5508" s="2">
        <v>0.38631944444444444</v>
      </c>
      <c r="C5508">
        <v>16</v>
      </c>
      <c r="D5508" s="24">
        <f t="shared" si="345"/>
        <v>16</v>
      </c>
      <c r="E5508" s="26" t="str">
        <f t="shared" si="348"/>
        <v>Under</v>
      </c>
      <c r="F5508" s="26" t="str">
        <f t="shared" si="346"/>
        <v>Under</v>
      </c>
      <c r="G5508" s="26">
        <f t="shared" si="347"/>
        <v>9</v>
      </c>
    </row>
    <row r="5509" spans="1:7" ht="15" x14ac:dyDescent="0.25">
      <c r="A5509" s="1">
        <v>44388</v>
      </c>
      <c r="B5509" s="2">
        <v>0.38658564814814816</v>
      </c>
      <c r="C5509">
        <v>19</v>
      </c>
      <c r="D5509" s="24">
        <f t="shared" si="345"/>
        <v>19</v>
      </c>
      <c r="E5509" s="26" t="str">
        <f t="shared" si="348"/>
        <v>Under</v>
      </c>
      <c r="F5509" s="26" t="str">
        <f t="shared" si="346"/>
        <v>Under</v>
      </c>
      <c r="G5509" s="26">
        <f t="shared" si="347"/>
        <v>9</v>
      </c>
    </row>
    <row r="5510" spans="1:7" ht="15" x14ac:dyDescent="0.25">
      <c r="A5510" s="1">
        <v>44388</v>
      </c>
      <c r="B5510" s="2">
        <v>0.38758101851851851</v>
      </c>
      <c r="C5510">
        <v>15</v>
      </c>
      <c r="D5510" s="24">
        <f t="shared" si="345"/>
        <v>15</v>
      </c>
      <c r="E5510" s="26" t="str">
        <f t="shared" si="348"/>
        <v>Under</v>
      </c>
      <c r="F5510" s="26" t="str">
        <f t="shared" si="346"/>
        <v>Under</v>
      </c>
      <c r="G5510" s="26">
        <f t="shared" si="347"/>
        <v>9</v>
      </c>
    </row>
    <row r="5511" spans="1:7" ht="15" x14ac:dyDescent="0.25">
      <c r="A5511" s="1">
        <v>44388</v>
      </c>
      <c r="B5511" s="2">
        <v>0.38844907407407409</v>
      </c>
      <c r="C5511">
        <v>16</v>
      </c>
      <c r="D5511" s="24">
        <f t="shared" si="345"/>
        <v>16</v>
      </c>
      <c r="E5511" s="26" t="str">
        <f t="shared" si="348"/>
        <v>Under</v>
      </c>
      <c r="F5511" s="26" t="str">
        <f t="shared" si="346"/>
        <v>Under</v>
      </c>
      <c r="G5511" s="26">
        <f t="shared" si="347"/>
        <v>9</v>
      </c>
    </row>
    <row r="5512" spans="1:7" ht="15" x14ac:dyDescent="0.25">
      <c r="A5512" s="1">
        <v>44388</v>
      </c>
      <c r="B5512" s="2">
        <v>0.38896990740740739</v>
      </c>
      <c r="C5512">
        <v>16</v>
      </c>
      <c r="D5512" s="24">
        <f t="shared" si="345"/>
        <v>16</v>
      </c>
      <c r="E5512" s="26" t="str">
        <f t="shared" si="348"/>
        <v>Under</v>
      </c>
      <c r="F5512" s="26" t="str">
        <f t="shared" si="346"/>
        <v>Under</v>
      </c>
      <c r="G5512" s="26">
        <f t="shared" si="347"/>
        <v>9</v>
      </c>
    </row>
    <row r="5513" spans="1:7" ht="15" x14ac:dyDescent="0.25">
      <c r="A5513" s="1">
        <v>44388</v>
      </c>
      <c r="B5513" s="2">
        <v>0.39079861111111108</v>
      </c>
      <c r="C5513">
        <v>16</v>
      </c>
      <c r="D5513" s="24">
        <f t="shared" si="345"/>
        <v>16</v>
      </c>
      <c r="E5513" s="26" t="str">
        <f t="shared" si="348"/>
        <v>Under</v>
      </c>
      <c r="F5513" s="26" t="str">
        <f t="shared" si="346"/>
        <v>Under</v>
      </c>
      <c r="G5513" s="26">
        <f t="shared" si="347"/>
        <v>9</v>
      </c>
    </row>
    <row r="5514" spans="1:7" ht="15" x14ac:dyDescent="0.25">
      <c r="A5514" s="1">
        <v>44388</v>
      </c>
      <c r="B5514" s="2">
        <v>0.39148148148148149</v>
      </c>
      <c r="C5514">
        <v>19</v>
      </c>
      <c r="D5514" s="24">
        <f t="shared" si="345"/>
        <v>19</v>
      </c>
      <c r="E5514" s="26" t="str">
        <f t="shared" si="348"/>
        <v>Under</v>
      </c>
      <c r="F5514" s="26" t="str">
        <f t="shared" si="346"/>
        <v>Under</v>
      </c>
      <c r="G5514" s="26">
        <f t="shared" si="347"/>
        <v>9</v>
      </c>
    </row>
    <row r="5515" spans="1:7" ht="15" x14ac:dyDescent="0.25">
      <c r="A5515" s="1">
        <v>44388</v>
      </c>
      <c r="B5515" s="2">
        <v>0.39149305555555558</v>
      </c>
      <c r="C5515">
        <v>17</v>
      </c>
      <c r="D5515" s="24">
        <f t="shared" si="345"/>
        <v>17</v>
      </c>
      <c r="E5515" s="26" t="str">
        <f t="shared" si="348"/>
        <v>Under</v>
      </c>
      <c r="F5515" s="26" t="str">
        <f t="shared" si="346"/>
        <v>Under</v>
      </c>
      <c r="G5515" s="26">
        <f t="shared" si="347"/>
        <v>9</v>
      </c>
    </row>
    <row r="5516" spans="1:7" ht="15" x14ac:dyDescent="0.25">
      <c r="A5516" s="1">
        <v>44388</v>
      </c>
      <c r="B5516" s="2">
        <v>0.39216435185185183</v>
      </c>
      <c r="C5516">
        <v>15</v>
      </c>
      <c r="D5516" s="24">
        <f t="shared" si="345"/>
        <v>15</v>
      </c>
      <c r="E5516" s="26" t="str">
        <f t="shared" si="348"/>
        <v>Under</v>
      </c>
      <c r="F5516" s="26" t="str">
        <f t="shared" si="346"/>
        <v>Under</v>
      </c>
      <c r="G5516" s="26">
        <f t="shared" si="347"/>
        <v>9</v>
      </c>
    </row>
    <row r="5517" spans="1:7" ht="15" x14ac:dyDescent="0.25">
      <c r="A5517" s="1">
        <v>44388</v>
      </c>
      <c r="B5517" s="2">
        <v>0.39271990740740742</v>
      </c>
      <c r="C5517">
        <v>11</v>
      </c>
      <c r="D5517" s="24">
        <f t="shared" si="345"/>
        <v>11</v>
      </c>
      <c r="E5517" s="26" t="str">
        <f t="shared" si="348"/>
        <v>Under</v>
      </c>
      <c r="F5517" s="26" t="str">
        <f t="shared" si="346"/>
        <v>Under</v>
      </c>
      <c r="G5517" s="26">
        <f t="shared" si="347"/>
        <v>9</v>
      </c>
    </row>
    <row r="5518" spans="1:7" ht="15" x14ac:dyDescent="0.25">
      <c r="A5518" s="1">
        <v>44388</v>
      </c>
      <c r="B5518" s="2">
        <v>0.39423611111111106</v>
      </c>
      <c r="C5518">
        <v>28</v>
      </c>
      <c r="D5518" s="24">
        <f t="shared" si="345"/>
        <v>28</v>
      </c>
      <c r="E5518" s="26" t="str">
        <f t="shared" si="348"/>
        <v>Over</v>
      </c>
      <c r="F5518" s="26" t="str">
        <f t="shared" si="346"/>
        <v>Over</v>
      </c>
      <c r="G5518" s="26">
        <f t="shared" si="347"/>
        <v>9</v>
      </c>
    </row>
    <row r="5519" spans="1:7" ht="15" x14ac:dyDescent="0.25">
      <c r="A5519" s="1">
        <v>44388</v>
      </c>
      <c r="B5519" s="2">
        <v>0.39541666666666669</v>
      </c>
      <c r="C5519">
        <v>14</v>
      </c>
      <c r="D5519" s="24">
        <f t="shared" si="345"/>
        <v>14</v>
      </c>
      <c r="E5519" s="26" t="str">
        <f t="shared" si="348"/>
        <v>Under</v>
      </c>
      <c r="F5519" s="26" t="str">
        <f t="shared" si="346"/>
        <v>Under</v>
      </c>
      <c r="G5519" s="26">
        <f t="shared" si="347"/>
        <v>9</v>
      </c>
    </row>
    <row r="5520" spans="1:7" ht="15" x14ac:dyDescent="0.25">
      <c r="A5520" s="1">
        <v>44388</v>
      </c>
      <c r="B5520" s="2">
        <v>0.39549768518518519</v>
      </c>
      <c r="C5520">
        <v>18</v>
      </c>
      <c r="D5520" s="24">
        <f t="shared" si="345"/>
        <v>18</v>
      </c>
      <c r="E5520" s="26" t="str">
        <f t="shared" si="348"/>
        <v>Under</v>
      </c>
      <c r="F5520" s="26" t="str">
        <f t="shared" si="346"/>
        <v>Under</v>
      </c>
      <c r="G5520" s="26">
        <f t="shared" si="347"/>
        <v>9</v>
      </c>
    </row>
    <row r="5521" spans="1:7" ht="15" x14ac:dyDescent="0.25">
      <c r="A5521" s="1">
        <v>44388</v>
      </c>
      <c r="B5521" s="2">
        <v>0.39574074074074073</v>
      </c>
      <c r="C5521">
        <v>12</v>
      </c>
      <c r="D5521" s="24">
        <f t="shared" si="345"/>
        <v>12</v>
      </c>
      <c r="E5521" s="26" t="str">
        <f t="shared" si="348"/>
        <v>Under</v>
      </c>
      <c r="F5521" s="26" t="str">
        <f t="shared" si="346"/>
        <v>Under</v>
      </c>
      <c r="G5521" s="26">
        <f t="shared" si="347"/>
        <v>9</v>
      </c>
    </row>
    <row r="5522" spans="1:7" ht="15" x14ac:dyDescent="0.25">
      <c r="A5522" s="1">
        <v>44388</v>
      </c>
      <c r="B5522" s="2">
        <v>0.3975231481481481</v>
      </c>
      <c r="C5522">
        <v>19</v>
      </c>
      <c r="D5522" s="24">
        <f t="shared" si="345"/>
        <v>19</v>
      </c>
      <c r="E5522" s="26" t="str">
        <f t="shared" si="348"/>
        <v>Under</v>
      </c>
      <c r="F5522" s="26" t="str">
        <f t="shared" si="346"/>
        <v>Under</v>
      </c>
      <c r="G5522" s="26">
        <f t="shared" si="347"/>
        <v>9</v>
      </c>
    </row>
    <row r="5523" spans="1:7" ht="15" x14ac:dyDescent="0.25">
      <c r="A5523" s="1">
        <v>44388</v>
      </c>
      <c r="B5523" s="2">
        <v>0.40035879629629628</v>
      </c>
      <c r="C5523">
        <v>25</v>
      </c>
      <c r="D5523" s="24">
        <f t="shared" si="345"/>
        <v>25</v>
      </c>
      <c r="E5523" s="26" t="str">
        <f t="shared" si="348"/>
        <v>Over</v>
      </c>
      <c r="F5523" s="26" t="str">
        <f t="shared" si="346"/>
        <v>Over</v>
      </c>
      <c r="G5523" s="26">
        <f t="shared" si="347"/>
        <v>9</v>
      </c>
    </row>
    <row r="5524" spans="1:7" ht="15" x14ac:dyDescent="0.25">
      <c r="A5524" s="1">
        <v>44388</v>
      </c>
      <c r="B5524" s="2">
        <v>0.40085648148148145</v>
      </c>
      <c r="C5524">
        <v>17</v>
      </c>
      <c r="D5524" s="24">
        <f t="shared" si="345"/>
        <v>17</v>
      </c>
      <c r="E5524" s="26" t="str">
        <f t="shared" si="348"/>
        <v>Under</v>
      </c>
      <c r="F5524" s="26" t="str">
        <f t="shared" si="346"/>
        <v>Under</v>
      </c>
      <c r="G5524" s="26">
        <f t="shared" si="347"/>
        <v>9</v>
      </c>
    </row>
    <row r="5525" spans="1:7" ht="15" x14ac:dyDescent="0.25">
      <c r="A5525" s="1">
        <v>44388</v>
      </c>
      <c r="B5525" s="2">
        <v>0.40089120370370374</v>
      </c>
      <c r="C5525">
        <v>11</v>
      </c>
      <c r="D5525" s="24">
        <f t="shared" si="345"/>
        <v>11</v>
      </c>
      <c r="E5525" s="26" t="str">
        <f t="shared" si="348"/>
        <v>Under</v>
      </c>
      <c r="F5525" s="26" t="str">
        <f t="shared" si="346"/>
        <v>Under</v>
      </c>
      <c r="G5525" s="26">
        <f t="shared" si="347"/>
        <v>9</v>
      </c>
    </row>
    <row r="5526" spans="1:7" ht="15" x14ac:dyDescent="0.25">
      <c r="A5526" s="1">
        <v>44388</v>
      </c>
      <c r="B5526" s="2">
        <v>0.40094907407407404</v>
      </c>
      <c r="C5526">
        <v>15</v>
      </c>
      <c r="D5526" s="24">
        <f t="shared" si="345"/>
        <v>15</v>
      </c>
      <c r="E5526" s="26" t="str">
        <f t="shared" si="348"/>
        <v>Under</v>
      </c>
      <c r="F5526" s="26" t="str">
        <f t="shared" si="346"/>
        <v>Under</v>
      </c>
      <c r="G5526" s="26">
        <f t="shared" si="347"/>
        <v>9</v>
      </c>
    </row>
    <row r="5527" spans="1:7" ht="15" x14ac:dyDescent="0.25">
      <c r="A5527" s="1">
        <v>44388</v>
      </c>
      <c r="B5527" s="2">
        <v>0.40163194444444444</v>
      </c>
      <c r="C5527">
        <v>19</v>
      </c>
      <c r="D5527" s="24">
        <f t="shared" ref="D5527:D5590" si="349">IF(C5527="","",IF($B$9="mph",C5527,ROUND(C5527*0.6214,0)))</f>
        <v>19</v>
      </c>
      <c r="E5527" s="26" t="str">
        <f t="shared" si="348"/>
        <v>Under</v>
      </c>
      <c r="F5527" s="26" t="str">
        <f t="shared" ref="F5527:F5590" si="350">IF(D5527="","",IF(D5527&gt;$B$10,"Over","Under"))</f>
        <v>Under</v>
      </c>
      <c r="G5527" s="26">
        <f t="shared" ref="G5527:G5590" si="351">HOUR(B5527)</f>
        <v>9</v>
      </c>
    </row>
    <row r="5528" spans="1:7" ht="15" x14ac:dyDescent="0.25">
      <c r="A5528" s="1">
        <v>44388</v>
      </c>
      <c r="B5528" s="2">
        <v>0.4024537037037037</v>
      </c>
      <c r="C5528">
        <v>12</v>
      </c>
      <c r="D5528" s="24">
        <f t="shared" si="349"/>
        <v>12</v>
      </c>
      <c r="E5528" s="26" t="str">
        <f t="shared" ref="E5528:E5591" si="352">IF(D5528="","",IF(D5528&gt;$B$11,"Over","Under"))</f>
        <v>Under</v>
      </c>
      <c r="F5528" s="26" t="str">
        <f t="shared" si="350"/>
        <v>Under</v>
      </c>
      <c r="G5528" s="26">
        <f t="shared" si="351"/>
        <v>9</v>
      </c>
    </row>
    <row r="5529" spans="1:7" ht="15" x14ac:dyDescent="0.25">
      <c r="A5529" s="1">
        <v>44388</v>
      </c>
      <c r="B5529" s="2">
        <v>0.40326388888888887</v>
      </c>
      <c r="C5529">
        <v>15</v>
      </c>
      <c r="D5529" s="24">
        <f t="shared" si="349"/>
        <v>15</v>
      </c>
      <c r="E5529" s="26" t="str">
        <f t="shared" si="352"/>
        <v>Under</v>
      </c>
      <c r="F5529" s="26" t="str">
        <f t="shared" si="350"/>
        <v>Under</v>
      </c>
      <c r="G5529" s="26">
        <f t="shared" si="351"/>
        <v>9</v>
      </c>
    </row>
    <row r="5530" spans="1:7" ht="15" x14ac:dyDescent="0.25">
      <c r="A5530" s="1">
        <v>44388</v>
      </c>
      <c r="B5530" s="2">
        <v>0.40347222222222223</v>
      </c>
      <c r="C5530">
        <v>15</v>
      </c>
      <c r="D5530" s="24">
        <f t="shared" si="349"/>
        <v>15</v>
      </c>
      <c r="E5530" s="26" t="str">
        <f t="shared" si="352"/>
        <v>Under</v>
      </c>
      <c r="F5530" s="26" t="str">
        <f t="shared" si="350"/>
        <v>Under</v>
      </c>
      <c r="G5530" s="26">
        <f t="shared" si="351"/>
        <v>9</v>
      </c>
    </row>
    <row r="5531" spans="1:7" ht="15" x14ac:dyDescent="0.25">
      <c r="A5531" s="1">
        <v>44388</v>
      </c>
      <c r="B5531" s="2">
        <v>0.40355324074074073</v>
      </c>
      <c r="C5531">
        <v>10</v>
      </c>
      <c r="D5531" s="24">
        <f t="shared" si="349"/>
        <v>10</v>
      </c>
      <c r="E5531" s="26" t="str">
        <f t="shared" si="352"/>
        <v>Under</v>
      </c>
      <c r="F5531" s="26" t="str">
        <f t="shared" si="350"/>
        <v>Under</v>
      </c>
      <c r="G5531" s="26">
        <f t="shared" si="351"/>
        <v>9</v>
      </c>
    </row>
    <row r="5532" spans="1:7" ht="15" x14ac:dyDescent="0.25">
      <c r="A5532" s="1">
        <v>44388</v>
      </c>
      <c r="B5532" s="2">
        <v>0.40623842592592596</v>
      </c>
      <c r="C5532">
        <v>21</v>
      </c>
      <c r="D5532" s="24">
        <f t="shared" si="349"/>
        <v>21</v>
      </c>
      <c r="E5532" s="26" t="str">
        <f t="shared" si="352"/>
        <v>Under</v>
      </c>
      <c r="F5532" s="26" t="str">
        <f t="shared" si="350"/>
        <v>Over</v>
      </c>
      <c r="G5532" s="26">
        <f t="shared" si="351"/>
        <v>9</v>
      </c>
    </row>
    <row r="5533" spans="1:7" ht="15" x14ac:dyDescent="0.25">
      <c r="A5533" s="1">
        <v>44388</v>
      </c>
      <c r="B5533" s="2">
        <v>0.40666666666666668</v>
      </c>
      <c r="C5533">
        <v>17</v>
      </c>
      <c r="D5533" s="24">
        <f t="shared" si="349"/>
        <v>17</v>
      </c>
      <c r="E5533" s="26" t="str">
        <f t="shared" si="352"/>
        <v>Under</v>
      </c>
      <c r="F5533" s="26" t="str">
        <f t="shared" si="350"/>
        <v>Under</v>
      </c>
      <c r="G5533" s="26">
        <f t="shared" si="351"/>
        <v>9</v>
      </c>
    </row>
    <row r="5534" spans="1:7" ht="15" x14ac:dyDescent="0.25">
      <c r="A5534" s="1">
        <v>44388</v>
      </c>
      <c r="B5534" s="2">
        <v>0.40758101851851852</v>
      </c>
      <c r="C5534">
        <v>13</v>
      </c>
      <c r="D5534" s="24">
        <f t="shared" si="349"/>
        <v>13</v>
      </c>
      <c r="E5534" s="26" t="str">
        <f t="shared" si="352"/>
        <v>Under</v>
      </c>
      <c r="F5534" s="26" t="str">
        <f t="shared" si="350"/>
        <v>Under</v>
      </c>
      <c r="G5534" s="26">
        <f t="shared" si="351"/>
        <v>9</v>
      </c>
    </row>
    <row r="5535" spans="1:7" ht="15" x14ac:dyDescent="0.25">
      <c r="A5535" s="1">
        <v>44388</v>
      </c>
      <c r="B5535" s="2">
        <v>0.40765046296296298</v>
      </c>
      <c r="C5535">
        <v>13</v>
      </c>
      <c r="D5535" s="24">
        <f t="shared" si="349"/>
        <v>13</v>
      </c>
      <c r="E5535" s="26" t="str">
        <f t="shared" si="352"/>
        <v>Under</v>
      </c>
      <c r="F5535" s="26" t="str">
        <f t="shared" si="350"/>
        <v>Under</v>
      </c>
      <c r="G5535" s="26">
        <f t="shared" si="351"/>
        <v>9</v>
      </c>
    </row>
    <row r="5536" spans="1:7" ht="15" x14ac:dyDescent="0.25">
      <c r="A5536" s="1">
        <v>44388</v>
      </c>
      <c r="B5536" s="2">
        <v>0.40806712962962965</v>
      </c>
      <c r="C5536">
        <v>14</v>
      </c>
      <c r="D5536" s="24">
        <f t="shared" si="349"/>
        <v>14</v>
      </c>
      <c r="E5536" s="26" t="str">
        <f t="shared" si="352"/>
        <v>Under</v>
      </c>
      <c r="F5536" s="26" t="str">
        <f t="shared" si="350"/>
        <v>Under</v>
      </c>
      <c r="G5536" s="26">
        <f t="shared" si="351"/>
        <v>9</v>
      </c>
    </row>
    <row r="5537" spans="1:7" ht="15" x14ac:dyDescent="0.25">
      <c r="A5537" s="1">
        <v>44388</v>
      </c>
      <c r="B5537" s="2">
        <v>0.40813657407407411</v>
      </c>
      <c r="C5537">
        <v>16</v>
      </c>
      <c r="D5537" s="24">
        <f t="shared" si="349"/>
        <v>16</v>
      </c>
      <c r="E5537" s="26" t="str">
        <f t="shared" si="352"/>
        <v>Under</v>
      </c>
      <c r="F5537" s="26" t="str">
        <f t="shared" si="350"/>
        <v>Under</v>
      </c>
      <c r="G5537" s="26">
        <f t="shared" si="351"/>
        <v>9</v>
      </c>
    </row>
    <row r="5538" spans="1:7" ht="15" x14ac:dyDescent="0.25">
      <c r="A5538" s="1">
        <v>44388</v>
      </c>
      <c r="B5538" s="2">
        <v>0.40885416666666669</v>
      </c>
      <c r="C5538">
        <v>23</v>
      </c>
      <c r="D5538" s="24">
        <f t="shared" si="349"/>
        <v>23</v>
      </c>
      <c r="E5538" s="26" t="str">
        <f t="shared" si="352"/>
        <v>Under</v>
      </c>
      <c r="F5538" s="26" t="str">
        <f t="shared" si="350"/>
        <v>Over</v>
      </c>
      <c r="G5538" s="26">
        <f t="shared" si="351"/>
        <v>9</v>
      </c>
    </row>
    <row r="5539" spans="1:7" ht="15" x14ac:dyDescent="0.25">
      <c r="A5539" s="1">
        <v>44388</v>
      </c>
      <c r="B5539" s="2">
        <v>0.40891203703703699</v>
      </c>
      <c r="C5539">
        <v>17</v>
      </c>
      <c r="D5539" s="24">
        <f t="shared" si="349"/>
        <v>17</v>
      </c>
      <c r="E5539" s="26" t="str">
        <f t="shared" si="352"/>
        <v>Under</v>
      </c>
      <c r="F5539" s="26" t="str">
        <f t="shared" si="350"/>
        <v>Under</v>
      </c>
      <c r="G5539" s="26">
        <f t="shared" si="351"/>
        <v>9</v>
      </c>
    </row>
    <row r="5540" spans="1:7" ht="15" x14ac:dyDescent="0.25">
      <c r="A5540" s="1">
        <v>44388</v>
      </c>
      <c r="B5540" s="2">
        <v>0.40925925925925927</v>
      </c>
      <c r="C5540">
        <v>17</v>
      </c>
      <c r="D5540" s="24">
        <f t="shared" si="349"/>
        <v>17</v>
      </c>
      <c r="E5540" s="26" t="str">
        <f t="shared" si="352"/>
        <v>Under</v>
      </c>
      <c r="F5540" s="26" t="str">
        <f t="shared" si="350"/>
        <v>Under</v>
      </c>
      <c r="G5540" s="26">
        <f t="shared" si="351"/>
        <v>9</v>
      </c>
    </row>
    <row r="5541" spans="1:7" ht="15" x14ac:dyDescent="0.25">
      <c r="A5541" s="1">
        <v>44388</v>
      </c>
      <c r="B5541" s="2">
        <v>0.40953703703703703</v>
      </c>
      <c r="C5541">
        <v>14</v>
      </c>
      <c r="D5541" s="24">
        <f t="shared" si="349"/>
        <v>14</v>
      </c>
      <c r="E5541" s="26" t="str">
        <f t="shared" si="352"/>
        <v>Under</v>
      </c>
      <c r="F5541" s="26" t="str">
        <f t="shared" si="350"/>
        <v>Under</v>
      </c>
      <c r="G5541" s="26">
        <f t="shared" si="351"/>
        <v>9</v>
      </c>
    </row>
    <row r="5542" spans="1:7" ht="15" x14ac:dyDescent="0.25">
      <c r="A5542" s="1">
        <v>44388</v>
      </c>
      <c r="B5542" s="2">
        <v>0.40956018518518517</v>
      </c>
      <c r="C5542">
        <v>14</v>
      </c>
      <c r="D5542" s="24">
        <f t="shared" si="349"/>
        <v>14</v>
      </c>
      <c r="E5542" s="26" t="str">
        <f t="shared" si="352"/>
        <v>Under</v>
      </c>
      <c r="F5542" s="26" t="str">
        <f t="shared" si="350"/>
        <v>Under</v>
      </c>
      <c r="G5542" s="26">
        <f t="shared" si="351"/>
        <v>9</v>
      </c>
    </row>
    <row r="5543" spans="1:7" ht="15" x14ac:dyDescent="0.25">
      <c r="A5543" s="1">
        <v>44388</v>
      </c>
      <c r="B5543" s="2">
        <v>0.40995370370370371</v>
      </c>
      <c r="C5543">
        <v>10</v>
      </c>
      <c r="D5543" s="24">
        <f t="shared" si="349"/>
        <v>10</v>
      </c>
      <c r="E5543" s="26" t="str">
        <f t="shared" si="352"/>
        <v>Under</v>
      </c>
      <c r="F5543" s="26" t="str">
        <f t="shared" si="350"/>
        <v>Under</v>
      </c>
      <c r="G5543" s="26">
        <f t="shared" si="351"/>
        <v>9</v>
      </c>
    </row>
    <row r="5544" spans="1:7" ht="15" x14ac:dyDescent="0.25">
      <c r="A5544" s="1">
        <v>44388</v>
      </c>
      <c r="B5544" s="2">
        <v>0.41122685185185182</v>
      </c>
      <c r="C5544">
        <v>12</v>
      </c>
      <c r="D5544" s="24">
        <f t="shared" si="349"/>
        <v>12</v>
      </c>
      <c r="E5544" s="26" t="str">
        <f t="shared" si="352"/>
        <v>Under</v>
      </c>
      <c r="F5544" s="26" t="str">
        <f t="shared" si="350"/>
        <v>Under</v>
      </c>
      <c r="G5544" s="26">
        <f t="shared" si="351"/>
        <v>9</v>
      </c>
    </row>
    <row r="5545" spans="1:7" ht="15" x14ac:dyDescent="0.25">
      <c r="A5545" s="1">
        <v>44388</v>
      </c>
      <c r="B5545" s="2">
        <v>0.41160879629629626</v>
      </c>
      <c r="C5545">
        <v>16</v>
      </c>
      <c r="D5545" s="24">
        <f t="shared" si="349"/>
        <v>16</v>
      </c>
      <c r="E5545" s="26" t="str">
        <f t="shared" si="352"/>
        <v>Under</v>
      </c>
      <c r="F5545" s="26" t="str">
        <f t="shared" si="350"/>
        <v>Under</v>
      </c>
      <c r="G5545" s="26">
        <f t="shared" si="351"/>
        <v>9</v>
      </c>
    </row>
    <row r="5546" spans="1:7" ht="15" x14ac:dyDescent="0.25">
      <c r="A5546" s="1">
        <v>44388</v>
      </c>
      <c r="B5546" s="2">
        <v>0.41223379629629631</v>
      </c>
      <c r="C5546">
        <v>18</v>
      </c>
      <c r="D5546" s="24">
        <f t="shared" si="349"/>
        <v>18</v>
      </c>
      <c r="E5546" s="26" t="str">
        <f t="shared" si="352"/>
        <v>Under</v>
      </c>
      <c r="F5546" s="26" t="str">
        <f t="shared" si="350"/>
        <v>Under</v>
      </c>
      <c r="G5546" s="26">
        <f t="shared" si="351"/>
        <v>9</v>
      </c>
    </row>
    <row r="5547" spans="1:7" ht="15" x14ac:dyDescent="0.25">
      <c r="A5547" s="1">
        <v>44388</v>
      </c>
      <c r="B5547" s="2">
        <v>0.41365740740740736</v>
      </c>
      <c r="C5547">
        <v>20</v>
      </c>
      <c r="D5547" s="24">
        <f t="shared" si="349"/>
        <v>20</v>
      </c>
      <c r="E5547" s="26" t="str">
        <f t="shared" si="352"/>
        <v>Under</v>
      </c>
      <c r="F5547" s="26" t="str">
        <f t="shared" si="350"/>
        <v>Under</v>
      </c>
      <c r="G5547" s="26">
        <f t="shared" si="351"/>
        <v>9</v>
      </c>
    </row>
    <row r="5548" spans="1:7" ht="15" x14ac:dyDescent="0.25">
      <c r="A5548" s="1">
        <v>44388</v>
      </c>
      <c r="B5548" s="2">
        <v>0.41390046296296296</v>
      </c>
      <c r="C5548">
        <v>15</v>
      </c>
      <c r="D5548" s="24">
        <f t="shared" si="349"/>
        <v>15</v>
      </c>
      <c r="E5548" s="26" t="str">
        <f t="shared" si="352"/>
        <v>Under</v>
      </c>
      <c r="F5548" s="26" t="str">
        <f t="shared" si="350"/>
        <v>Under</v>
      </c>
      <c r="G5548" s="26">
        <f t="shared" si="351"/>
        <v>9</v>
      </c>
    </row>
    <row r="5549" spans="1:7" ht="15" x14ac:dyDescent="0.25">
      <c r="A5549" s="1">
        <v>44388</v>
      </c>
      <c r="B5549" s="2">
        <v>0.41396990740740741</v>
      </c>
      <c r="C5549">
        <v>14</v>
      </c>
      <c r="D5549" s="24">
        <f t="shared" si="349"/>
        <v>14</v>
      </c>
      <c r="E5549" s="26" t="str">
        <f t="shared" si="352"/>
        <v>Under</v>
      </c>
      <c r="F5549" s="26" t="str">
        <f t="shared" si="350"/>
        <v>Under</v>
      </c>
      <c r="G5549" s="26">
        <f t="shared" si="351"/>
        <v>9</v>
      </c>
    </row>
    <row r="5550" spans="1:7" ht="15" x14ac:dyDescent="0.25">
      <c r="A5550" s="1">
        <v>44388</v>
      </c>
      <c r="B5550" s="2">
        <v>0.41482638888888884</v>
      </c>
      <c r="C5550">
        <v>13</v>
      </c>
      <c r="D5550" s="24">
        <f t="shared" si="349"/>
        <v>13</v>
      </c>
      <c r="E5550" s="26" t="str">
        <f t="shared" si="352"/>
        <v>Under</v>
      </c>
      <c r="F5550" s="26" t="str">
        <f t="shared" si="350"/>
        <v>Under</v>
      </c>
      <c r="G5550" s="26">
        <f t="shared" si="351"/>
        <v>9</v>
      </c>
    </row>
    <row r="5551" spans="1:7" ht="15" x14ac:dyDescent="0.25">
      <c r="A5551" s="1">
        <v>44388</v>
      </c>
      <c r="B5551" s="2">
        <v>0.41541666666666671</v>
      </c>
      <c r="C5551">
        <v>16</v>
      </c>
      <c r="D5551" s="24">
        <f t="shared" si="349"/>
        <v>16</v>
      </c>
      <c r="E5551" s="26" t="str">
        <f t="shared" si="352"/>
        <v>Under</v>
      </c>
      <c r="F5551" s="26" t="str">
        <f t="shared" si="350"/>
        <v>Under</v>
      </c>
      <c r="G5551" s="26">
        <f t="shared" si="351"/>
        <v>9</v>
      </c>
    </row>
    <row r="5552" spans="1:7" ht="15" x14ac:dyDescent="0.25">
      <c r="A5552" s="1">
        <v>44388</v>
      </c>
      <c r="B5552" s="2">
        <v>0.41574074074074074</v>
      </c>
      <c r="C5552">
        <v>12</v>
      </c>
      <c r="D5552" s="24">
        <f t="shared" si="349"/>
        <v>12</v>
      </c>
      <c r="E5552" s="26" t="str">
        <f t="shared" si="352"/>
        <v>Under</v>
      </c>
      <c r="F5552" s="26" t="str">
        <f t="shared" si="350"/>
        <v>Under</v>
      </c>
      <c r="G5552" s="26">
        <f t="shared" si="351"/>
        <v>9</v>
      </c>
    </row>
    <row r="5553" spans="1:7" ht="15" x14ac:dyDescent="0.25">
      <c r="A5553" s="1">
        <v>44388</v>
      </c>
      <c r="B5553" s="2">
        <v>0.41592592592592598</v>
      </c>
      <c r="C5553">
        <v>13</v>
      </c>
      <c r="D5553" s="24">
        <f t="shared" si="349"/>
        <v>13</v>
      </c>
      <c r="E5553" s="26" t="str">
        <f t="shared" si="352"/>
        <v>Under</v>
      </c>
      <c r="F5553" s="26" t="str">
        <f t="shared" si="350"/>
        <v>Under</v>
      </c>
      <c r="G5553" s="26">
        <f t="shared" si="351"/>
        <v>9</v>
      </c>
    </row>
    <row r="5554" spans="1:7" ht="15" x14ac:dyDescent="0.25">
      <c r="A5554" s="1">
        <v>44388</v>
      </c>
      <c r="B5554" s="2">
        <v>0.41600694444444447</v>
      </c>
      <c r="C5554">
        <v>13</v>
      </c>
      <c r="D5554" s="24">
        <f t="shared" si="349"/>
        <v>13</v>
      </c>
      <c r="E5554" s="26" t="str">
        <f t="shared" si="352"/>
        <v>Under</v>
      </c>
      <c r="F5554" s="26" t="str">
        <f t="shared" si="350"/>
        <v>Under</v>
      </c>
      <c r="G5554" s="26">
        <f t="shared" si="351"/>
        <v>9</v>
      </c>
    </row>
    <row r="5555" spans="1:7" ht="15" x14ac:dyDescent="0.25">
      <c r="A5555" s="1">
        <v>44388</v>
      </c>
      <c r="B5555" s="2">
        <v>0.41692129629629626</v>
      </c>
      <c r="C5555">
        <v>23</v>
      </c>
      <c r="D5555" s="24">
        <f t="shared" si="349"/>
        <v>23</v>
      </c>
      <c r="E5555" s="26" t="str">
        <f t="shared" si="352"/>
        <v>Under</v>
      </c>
      <c r="F5555" s="26" t="str">
        <f t="shared" si="350"/>
        <v>Over</v>
      </c>
      <c r="G5555" s="26">
        <f t="shared" si="351"/>
        <v>10</v>
      </c>
    </row>
    <row r="5556" spans="1:7" ht="15" x14ac:dyDescent="0.25">
      <c r="A5556" s="1">
        <v>44388</v>
      </c>
      <c r="B5556" s="2">
        <v>0.417025462962963</v>
      </c>
      <c r="C5556">
        <v>16</v>
      </c>
      <c r="D5556" s="24">
        <f t="shared" si="349"/>
        <v>16</v>
      </c>
      <c r="E5556" s="26" t="str">
        <f t="shared" si="352"/>
        <v>Under</v>
      </c>
      <c r="F5556" s="26" t="str">
        <f t="shared" si="350"/>
        <v>Under</v>
      </c>
      <c r="G5556" s="26">
        <f t="shared" si="351"/>
        <v>10</v>
      </c>
    </row>
    <row r="5557" spans="1:7" ht="15" x14ac:dyDescent="0.25">
      <c r="A5557" s="1">
        <v>44388</v>
      </c>
      <c r="B5557" s="2">
        <v>0.4171643518518518</v>
      </c>
      <c r="C5557">
        <v>14</v>
      </c>
      <c r="D5557" s="24">
        <f t="shared" si="349"/>
        <v>14</v>
      </c>
      <c r="E5557" s="26" t="str">
        <f t="shared" si="352"/>
        <v>Under</v>
      </c>
      <c r="F5557" s="26" t="str">
        <f t="shared" si="350"/>
        <v>Under</v>
      </c>
      <c r="G5557" s="26">
        <f t="shared" si="351"/>
        <v>10</v>
      </c>
    </row>
    <row r="5558" spans="1:7" ht="15" x14ac:dyDescent="0.25">
      <c r="A5558" s="1">
        <v>44388</v>
      </c>
      <c r="B5558" s="2">
        <v>0.41725694444444444</v>
      </c>
      <c r="C5558">
        <v>11</v>
      </c>
      <c r="D5558" s="24">
        <f t="shared" si="349"/>
        <v>11</v>
      </c>
      <c r="E5558" s="26" t="str">
        <f t="shared" si="352"/>
        <v>Under</v>
      </c>
      <c r="F5558" s="26" t="str">
        <f t="shared" si="350"/>
        <v>Under</v>
      </c>
      <c r="G5558" s="26">
        <f t="shared" si="351"/>
        <v>10</v>
      </c>
    </row>
    <row r="5559" spans="1:7" ht="15" x14ac:dyDescent="0.25">
      <c r="A5559" s="1">
        <v>44388</v>
      </c>
      <c r="B5559" s="2">
        <v>0.41741898148148149</v>
      </c>
      <c r="C5559">
        <v>17</v>
      </c>
      <c r="D5559" s="24">
        <f t="shared" si="349"/>
        <v>17</v>
      </c>
      <c r="E5559" s="26" t="str">
        <f t="shared" si="352"/>
        <v>Under</v>
      </c>
      <c r="F5559" s="26" t="str">
        <f t="shared" si="350"/>
        <v>Under</v>
      </c>
      <c r="G5559" s="26">
        <f t="shared" si="351"/>
        <v>10</v>
      </c>
    </row>
    <row r="5560" spans="1:7" ht="15" x14ac:dyDescent="0.25">
      <c r="A5560" s="1">
        <v>44388</v>
      </c>
      <c r="B5560" s="2">
        <v>0.41971064814814812</v>
      </c>
      <c r="C5560">
        <v>14</v>
      </c>
      <c r="D5560" s="24">
        <f t="shared" si="349"/>
        <v>14</v>
      </c>
      <c r="E5560" s="26" t="str">
        <f t="shared" si="352"/>
        <v>Under</v>
      </c>
      <c r="F5560" s="26" t="str">
        <f t="shared" si="350"/>
        <v>Under</v>
      </c>
      <c r="G5560" s="26">
        <f t="shared" si="351"/>
        <v>10</v>
      </c>
    </row>
    <row r="5561" spans="1:7" ht="15" x14ac:dyDescent="0.25">
      <c r="A5561" s="1">
        <v>44388</v>
      </c>
      <c r="B5561" s="2">
        <v>0.42028935185185184</v>
      </c>
      <c r="C5561">
        <v>23</v>
      </c>
      <c r="D5561" s="24">
        <f t="shared" si="349"/>
        <v>23</v>
      </c>
      <c r="E5561" s="26" t="str">
        <f t="shared" si="352"/>
        <v>Under</v>
      </c>
      <c r="F5561" s="26" t="str">
        <f t="shared" si="350"/>
        <v>Over</v>
      </c>
      <c r="G5561" s="26">
        <f t="shared" si="351"/>
        <v>10</v>
      </c>
    </row>
    <row r="5562" spans="1:7" ht="15" x14ac:dyDescent="0.25">
      <c r="A5562" s="1">
        <v>44388</v>
      </c>
      <c r="B5562" s="2">
        <v>0.42056712962962961</v>
      </c>
      <c r="C5562">
        <v>11</v>
      </c>
      <c r="D5562" s="24">
        <f t="shared" si="349"/>
        <v>11</v>
      </c>
      <c r="E5562" s="26" t="str">
        <f t="shared" si="352"/>
        <v>Under</v>
      </c>
      <c r="F5562" s="26" t="str">
        <f t="shared" si="350"/>
        <v>Under</v>
      </c>
      <c r="G5562" s="26">
        <f t="shared" si="351"/>
        <v>10</v>
      </c>
    </row>
    <row r="5563" spans="1:7" ht="15" x14ac:dyDescent="0.25">
      <c r="A5563" s="1">
        <v>44388</v>
      </c>
      <c r="B5563" s="2">
        <v>0.42181712962962964</v>
      </c>
      <c r="C5563">
        <v>12</v>
      </c>
      <c r="D5563" s="24">
        <f t="shared" si="349"/>
        <v>12</v>
      </c>
      <c r="E5563" s="26" t="str">
        <f t="shared" si="352"/>
        <v>Under</v>
      </c>
      <c r="F5563" s="26" t="str">
        <f t="shared" si="350"/>
        <v>Under</v>
      </c>
      <c r="G5563" s="26">
        <f t="shared" si="351"/>
        <v>10</v>
      </c>
    </row>
    <row r="5564" spans="1:7" ht="15" x14ac:dyDescent="0.25">
      <c r="A5564" s="1">
        <v>44388</v>
      </c>
      <c r="B5564" s="2">
        <v>0.4236226851851852</v>
      </c>
      <c r="C5564">
        <v>19</v>
      </c>
      <c r="D5564" s="24">
        <f t="shared" si="349"/>
        <v>19</v>
      </c>
      <c r="E5564" s="26" t="str">
        <f t="shared" si="352"/>
        <v>Under</v>
      </c>
      <c r="F5564" s="26" t="str">
        <f t="shared" si="350"/>
        <v>Under</v>
      </c>
      <c r="G5564" s="26">
        <f t="shared" si="351"/>
        <v>10</v>
      </c>
    </row>
    <row r="5565" spans="1:7" ht="15" x14ac:dyDescent="0.25">
      <c r="A5565" s="1">
        <v>44388</v>
      </c>
      <c r="B5565" s="2">
        <v>0.42416666666666664</v>
      </c>
      <c r="C5565">
        <v>12</v>
      </c>
      <c r="D5565" s="24">
        <f t="shared" si="349"/>
        <v>12</v>
      </c>
      <c r="E5565" s="26" t="str">
        <f t="shared" si="352"/>
        <v>Under</v>
      </c>
      <c r="F5565" s="26" t="str">
        <f t="shared" si="350"/>
        <v>Under</v>
      </c>
      <c r="G5565" s="26">
        <f t="shared" si="351"/>
        <v>10</v>
      </c>
    </row>
    <row r="5566" spans="1:7" ht="15" x14ac:dyDescent="0.25">
      <c r="A5566" s="1">
        <v>44388</v>
      </c>
      <c r="B5566" s="2">
        <v>0.42444444444444446</v>
      </c>
      <c r="C5566">
        <v>15</v>
      </c>
      <c r="D5566" s="24">
        <f t="shared" si="349"/>
        <v>15</v>
      </c>
      <c r="E5566" s="26" t="str">
        <f t="shared" si="352"/>
        <v>Under</v>
      </c>
      <c r="F5566" s="26" t="str">
        <f t="shared" si="350"/>
        <v>Under</v>
      </c>
      <c r="G5566" s="26">
        <f t="shared" si="351"/>
        <v>10</v>
      </c>
    </row>
    <row r="5567" spans="1:7" ht="15" x14ac:dyDescent="0.25">
      <c r="A5567" s="1">
        <v>44388</v>
      </c>
      <c r="B5567" s="2">
        <v>0.42605324074074075</v>
      </c>
      <c r="C5567">
        <v>17</v>
      </c>
      <c r="D5567" s="24">
        <f t="shared" si="349"/>
        <v>17</v>
      </c>
      <c r="E5567" s="26" t="str">
        <f t="shared" si="352"/>
        <v>Under</v>
      </c>
      <c r="F5567" s="26" t="str">
        <f t="shared" si="350"/>
        <v>Under</v>
      </c>
      <c r="G5567" s="26">
        <f t="shared" si="351"/>
        <v>10</v>
      </c>
    </row>
    <row r="5568" spans="1:7" ht="15" x14ac:dyDescent="0.25">
      <c r="A5568" s="1">
        <v>44388</v>
      </c>
      <c r="B5568" s="2">
        <v>0.4274189814814815</v>
      </c>
      <c r="C5568">
        <v>13</v>
      </c>
      <c r="D5568" s="24">
        <f t="shared" si="349"/>
        <v>13</v>
      </c>
      <c r="E5568" s="26" t="str">
        <f t="shared" si="352"/>
        <v>Under</v>
      </c>
      <c r="F5568" s="26" t="str">
        <f t="shared" si="350"/>
        <v>Under</v>
      </c>
      <c r="G5568" s="26">
        <f t="shared" si="351"/>
        <v>10</v>
      </c>
    </row>
    <row r="5569" spans="1:7" ht="15" x14ac:dyDescent="0.25">
      <c r="A5569" s="1">
        <v>44388</v>
      </c>
      <c r="B5569" s="2">
        <v>0.4279513888888889</v>
      </c>
      <c r="C5569">
        <v>16</v>
      </c>
      <c r="D5569" s="24">
        <f t="shared" si="349"/>
        <v>16</v>
      </c>
      <c r="E5569" s="26" t="str">
        <f t="shared" si="352"/>
        <v>Under</v>
      </c>
      <c r="F5569" s="26" t="str">
        <f t="shared" si="350"/>
        <v>Under</v>
      </c>
      <c r="G5569" s="26">
        <f t="shared" si="351"/>
        <v>10</v>
      </c>
    </row>
    <row r="5570" spans="1:7" ht="15" x14ac:dyDescent="0.25">
      <c r="A5570" s="1">
        <v>44388</v>
      </c>
      <c r="B5570" s="2">
        <v>0.42826388888888883</v>
      </c>
      <c r="C5570">
        <v>23</v>
      </c>
      <c r="D5570" s="24">
        <f t="shared" si="349"/>
        <v>23</v>
      </c>
      <c r="E5570" s="26" t="str">
        <f t="shared" si="352"/>
        <v>Under</v>
      </c>
      <c r="F5570" s="26" t="str">
        <f t="shared" si="350"/>
        <v>Over</v>
      </c>
      <c r="G5570" s="26">
        <f t="shared" si="351"/>
        <v>10</v>
      </c>
    </row>
    <row r="5571" spans="1:7" ht="15" x14ac:dyDescent="0.25">
      <c r="A5571" s="1">
        <v>44388</v>
      </c>
      <c r="B5571" s="2">
        <v>0.42853009259259256</v>
      </c>
      <c r="C5571">
        <v>20</v>
      </c>
      <c r="D5571" s="24">
        <f t="shared" si="349"/>
        <v>20</v>
      </c>
      <c r="E5571" s="26" t="str">
        <f t="shared" si="352"/>
        <v>Under</v>
      </c>
      <c r="F5571" s="26" t="str">
        <f t="shared" si="350"/>
        <v>Under</v>
      </c>
      <c r="G5571" s="26">
        <f t="shared" si="351"/>
        <v>10</v>
      </c>
    </row>
    <row r="5572" spans="1:7" ht="15" x14ac:dyDescent="0.25">
      <c r="A5572" s="1">
        <v>44388</v>
      </c>
      <c r="B5572" s="2">
        <v>0.42984953703703704</v>
      </c>
      <c r="C5572">
        <v>13</v>
      </c>
      <c r="D5572" s="24">
        <f t="shared" si="349"/>
        <v>13</v>
      </c>
      <c r="E5572" s="26" t="str">
        <f t="shared" si="352"/>
        <v>Under</v>
      </c>
      <c r="F5572" s="26" t="str">
        <f t="shared" si="350"/>
        <v>Under</v>
      </c>
      <c r="G5572" s="26">
        <f t="shared" si="351"/>
        <v>10</v>
      </c>
    </row>
    <row r="5573" spans="1:7" ht="15" x14ac:dyDescent="0.25">
      <c r="A5573" s="1">
        <v>44388</v>
      </c>
      <c r="B5573" s="2">
        <v>0.43064814814814811</v>
      </c>
      <c r="C5573">
        <v>21</v>
      </c>
      <c r="D5573" s="24">
        <f t="shared" si="349"/>
        <v>21</v>
      </c>
      <c r="E5573" s="26" t="str">
        <f t="shared" si="352"/>
        <v>Under</v>
      </c>
      <c r="F5573" s="26" t="str">
        <f t="shared" si="350"/>
        <v>Over</v>
      </c>
      <c r="G5573" s="26">
        <f t="shared" si="351"/>
        <v>10</v>
      </c>
    </row>
    <row r="5574" spans="1:7" ht="15" x14ac:dyDescent="0.25">
      <c r="A5574" s="1">
        <v>44388</v>
      </c>
      <c r="B5574" s="2">
        <v>0.43099537037037039</v>
      </c>
      <c r="C5574">
        <v>16</v>
      </c>
      <c r="D5574" s="24">
        <f t="shared" si="349"/>
        <v>16</v>
      </c>
      <c r="E5574" s="26" t="str">
        <f t="shared" si="352"/>
        <v>Under</v>
      </c>
      <c r="F5574" s="26" t="str">
        <f t="shared" si="350"/>
        <v>Under</v>
      </c>
      <c r="G5574" s="26">
        <f t="shared" si="351"/>
        <v>10</v>
      </c>
    </row>
    <row r="5575" spans="1:7" ht="15" x14ac:dyDescent="0.25">
      <c r="A5575" s="1">
        <v>44388</v>
      </c>
      <c r="B5575" s="2">
        <v>0.43135416666666665</v>
      </c>
      <c r="C5575">
        <v>24</v>
      </c>
      <c r="D5575" s="24">
        <f t="shared" si="349"/>
        <v>24</v>
      </c>
      <c r="E5575" s="26" t="str">
        <f t="shared" si="352"/>
        <v>Under</v>
      </c>
      <c r="F5575" s="26" t="str">
        <f t="shared" si="350"/>
        <v>Over</v>
      </c>
      <c r="G5575" s="26">
        <f t="shared" si="351"/>
        <v>10</v>
      </c>
    </row>
    <row r="5576" spans="1:7" ht="15" x14ac:dyDescent="0.25">
      <c r="A5576" s="1">
        <v>44388</v>
      </c>
      <c r="B5576" s="2">
        <v>0.43185185185185188</v>
      </c>
      <c r="C5576">
        <v>16</v>
      </c>
      <c r="D5576" s="24">
        <f t="shared" si="349"/>
        <v>16</v>
      </c>
      <c r="E5576" s="26" t="str">
        <f t="shared" si="352"/>
        <v>Under</v>
      </c>
      <c r="F5576" s="26" t="str">
        <f t="shared" si="350"/>
        <v>Under</v>
      </c>
      <c r="G5576" s="26">
        <f t="shared" si="351"/>
        <v>10</v>
      </c>
    </row>
    <row r="5577" spans="1:7" ht="15" x14ac:dyDescent="0.25">
      <c r="A5577" s="1">
        <v>44388</v>
      </c>
      <c r="B5577" s="2">
        <v>0.43197916666666664</v>
      </c>
      <c r="C5577">
        <v>13</v>
      </c>
      <c r="D5577" s="24">
        <f t="shared" si="349"/>
        <v>13</v>
      </c>
      <c r="E5577" s="26" t="str">
        <f t="shared" si="352"/>
        <v>Under</v>
      </c>
      <c r="F5577" s="26" t="str">
        <f t="shared" si="350"/>
        <v>Under</v>
      </c>
      <c r="G5577" s="26">
        <f t="shared" si="351"/>
        <v>10</v>
      </c>
    </row>
    <row r="5578" spans="1:7" ht="15" x14ac:dyDescent="0.25">
      <c r="A5578" s="1">
        <v>44388</v>
      </c>
      <c r="B5578" s="2">
        <v>0.4357523148148148</v>
      </c>
      <c r="C5578">
        <v>11</v>
      </c>
      <c r="D5578" s="24">
        <f t="shared" si="349"/>
        <v>11</v>
      </c>
      <c r="E5578" s="26" t="str">
        <f t="shared" si="352"/>
        <v>Under</v>
      </c>
      <c r="F5578" s="26" t="str">
        <f t="shared" si="350"/>
        <v>Under</v>
      </c>
      <c r="G5578" s="26">
        <f t="shared" si="351"/>
        <v>10</v>
      </c>
    </row>
    <row r="5579" spans="1:7" ht="15" x14ac:dyDescent="0.25">
      <c r="A5579" s="1">
        <v>44388</v>
      </c>
      <c r="B5579" s="2">
        <v>0.43677083333333333</v>
      </c>
      <c r="C5579">
        <v>11</v>
      </c>
      <c r="D5579" s="24">
        <f t="shared" si="349"/>
        <v>11</v>
      </c>
      <c r="E5579" s="26" t="str">
        <f t="shared" si="352"/>
        <v>Under</v>
      </c>
      <c r="F5579" s="26" t="str">
        <f t="shared" si="350"/>
        <v>Under</v>
      </c>
      <c r="G5579" s="26">
        <f t="shared" si="351"/>
        <v>10</v>
      </c>
    </row>
    <row r="5580" spans="1:7" ht="15" x14ac:dyDescent="0.25">
      <c r="A5580" s="1">
        <v>44388</v>
      </c>
      <c r="B5580" s="2">
        <v>0.43678240740740737</v>
      </c>
      <c r="C5580">
        <v>11</v>
      </c>
      <c r="D5580" s="24">
        <f t="shared" si="349"/>
        <v>11</v>
      </c>
      <c r="E5580" s="26" t="str">
        <f t="shared" si="352"/>
        <v>Under</v>
      </c>
      <c r="F5580" s="26" t="str">
        <f t="shared" si="350"/>
        <v>Under</v>
      </c>
      <c r="G5580" s="26">
        <f t="shared" si="351"/>
        <v>10</v>
      </c>
    </row>
    <row r="5581" spans="1:7" ht="15" x14ac:dyDescent="0.25">
      <c r="A5581" s="1">
        <v>44388</v>
      </c>
      <c r="B5581" s="2">
        <v>0.43689814814814815</v>
      </c>
      <c r="C5581">
        <v>26</v>
      </c>
      <c r="D5581" s="24">
        <f t="shared" si="349"/>
        <v>26</v>
      </c>
      <c r="E5581" s="26" t="str">
        <f t="shared" si="352"/>
        <v>Over</v>
      </c>
      <c r="F5581" s="26" t="str">
        <f t="shared" si="350"/>
        <v>Over</v>
      </c>
      <c r="G5581" s="26">
        <f t="shared" si="351"/>
        <v>10</v>
      </c>
    </row>
    <row r="5582" spans="1:7" ht="15" x14ac:dyDescent="0.25">
      <c r="A5582" s="1">
        <v>44388</v>
      </c>
      <c r="B5582" s="2">
        <v>0.43690972222222224</v>
      </c>
      <c r="C5582">
        <v>20</v>
      </c>
      <c r="D5582" s="24">
        <f t="shared" si="349"/>
        <v>20</v>
      </c>
      <c r="E5582" s="26" t="str">
        <f t="shared" si="352"/>
        <v>Under</v>
      </c>
      <c r="F5582" s="26" t="str">
        <f t="shared" si="350"/>
        <v>Under</v>
      </c>
      <c r="G5582" s="26">
        <f t="shared" si="351"/>
        <v>10</v>
      </c>
    </row>
    <row r="5583" spans="1:7" ht="15" x14ac:dyDescent="0.25">
      <c r="A5583" s="1">
        <v>44388</v>
      </c>
      <c r="B5583" s="2">
        <v>0.4369791666666667</v>
      </c>
      <c r="C5583">
        <v>17</v>
      </c>
      <c r="D5583" s="24">
        <f t="shared" si="349"/>
        <v>17</v>
      </c>
      <c r="E5583" s="26" t="str">
        <f t="shared" si="352"/>
        <v>Under</v>
      </c>
      <c r="F5583" s="26" t="str">
        <f t="shared" si="350"/>
        <v>Under</v>
      </c>
      <c r="G5583" s="26">
        <f t="shared" si="351"/>
        <v>10</v>
      </c>
    </row>
    <row r="5584" spans="1:7" ht="15" x14ac:dyDescent="0.25">
      <c r="A5584" s="1">
        <v>44388</v>
      </c>
      <c r="B5584" s="2">
        <v>0.43703703703703706</v>
      </c>
      <c r="C5584">
        <v>19</v>
      </c>
      <c r="D5584" s="24">
        <f t="shared" si="349"/>
        <v>19</v>
      </c>
      <c r="E5584" s="26" t="str">
        <f t="shared" si="352"/>
        <v>Under</v>
      </c>
      <c r="F5584" s="26" t="str">
        <f t="shared" si="350"/>
        <v>Under</v>
      </c>
      <c r="G5584" s="26">
        <f t="shared" si="351"/>
        <v>10</v>
      </c>
    </row>
    <row r="5585" spans="1:7" ht="15" x14ac:dyDescent="0.25">
      <c r="A5585" s="1">
        <v>44388</v>
      </c>
      <c r="B5585" s="2">
        <v>0.43789351851851849</v>
      </c>
      <c r="C5585">
        <v>15</v>
      </c>
      <c r="D5585" s="24">
        <f t="shared" si="349"/>
        <v>15</v>
      </c>
      <c r="E5585" s="26" t="str">
        <f t="shared" si="352"/>
        <v>Under</v>
      </c>
      <c r="F5585" s="26" t="str">
        <f t="shared" si="350"/>
        <v>Under</v>
      </c>
      <c r="G5585" s="26">
        <f t="shared" si="351"/>
        <v>10</v>
      </c>
    </row>
    <row r="5586" spans="1:7" ht="15" x14ac:dyDescent="0.25">
      <c r="A5586" s="1">
        <v>44388</v>
      </c>
      <c r="B5586" s="2">
        <v>0.44013888888888886</v>
      </c>
      <c r="C5586">
        <v>11</v>
      </c>
      <c r="D5586" s="24">
        <f t="shared" si="349"/>
        <v>11</v>
      </c>
      <c r="E5586" s="26" t="str">
        <f t="shared" si="352"/>
        <v>Under</v>
      </c>
      <c r="F5586" s="26" t="str">
        <f t="shared" si="350"/>
        <v>Under</v>
      </c>
      <c r="G5586" s="26">
        <f t="shared" si="351"/>
        <v>10</v>
      </c>
    </row>
    <row r="5587" spans="1:7" ht="15" x14ac:dyDescent="0.25">
      <c r="A5587" s="1">
        <v>44388</v>
      </c>
      <c r="B5587" s="2">
        <v>0.44018518518518518</v>
      </c>
      <c r="C5587">
        <v>12</v>
      </c>
      <c r="D5587" s="24">
        <f t="shared" si="349"/>
        <v>12</v>
      </c>
      <c r="E5587" s="26" t="str">
        <f t="shared" si="352"/>
        <v>Under</v>
      </c>
      <c r="F5587" s="26" t="str">
        <f t="shared" si="350"/>
        <v>Under</v>
      </c>
      <c r="G5587" s="26">
        <f t="shared" si="351"/>
        <v>10</v>
      </c>
    </row>
    <row r="5588" spans="1:7" ht="15" x14ac:dyDescent="0.25">
      <c r="A5588" s="1">
        <v>44388</v>
      </c>
      <c r="B5588" s="2">
        <v>0.44123842592592594</v>
      </c>
      <c r="C5588">
        <v>20</v>
      </c>
      <c r="D5588" s="24">
        <f t="shared" si="349"/>
        <v>20</v>
      </c>
      <c r="E5588" s="26" t="str">
        <f t="shared" si="352"/>
        <v>Under</v>
      </c>
      <c r="F5588" s="26" t="str">
        <f t="shared" si="350"/>
        <v>Under</v>
      </c>
      <c r="G5588" s="26">
        <f t="shared" si="351"/>
        <v>10</v>
      </c>
    </row>
    <row r="5589" spans="1:7" ht="15" x14ac:dyDescent="0.25">
      <c r="A5589" s="1">
        <v>44388</v>
      </c>
      <c r="B5589" s="2">
        <v>0.44128472222222226</v>
      </c>
      <c r="C5589">
        <v>13</v>
      </c>
      <c r="D5589" s="24">
        <f t="shared" si="349"/>
        <v>13</v>
      </c>
      <c r="E5589" s="26" t="str">
        <f t="shared" si="352"/>
        <v>Under</v>
      </c>
      <c r="F5589" s="26" t="str">
        <f t="shared" si="350"/>
        <v>Under</v>
      </c>
      <c r="G5589" s="26">
        <f t="shared" si="351"/>
        <v>10</v>
      </c>
    </row>
    <row r="5590" spans="1:7" ht="15" x14ac:dyDescent="0.25">
      <c r="A5590" s="1">
        <v>44388</v>
      </c>
      <c r="B5590" s="2">
        <v>0.44197916666666665</v>
      </c>
      <c r="C5590">
        <v>16</v>
      </c>
      <c r="D5590" s="24">
        <f t="shared" si="349"/>
        <v>16</v>
      </c>
      <c r="E5590" s="26" t="str">
        <f t="shared" si="352"/>
        <v>Under</v>
      </c>
      <c r="F5590" s="26" t="str">
        <f t="shared" si="350"/>
        <v>Under</v>
      </c>
      <c r="G5590" s="26">
        <f t="shared" si="351"/>
        <v>10</v>
      </c>
    </row>
    <row r="5591" spans="1:7" ht="15" x14ac:dyDescent="0.25">
      <c r="A5591" s="1">
        <v>44388</v>
      </c>
      <c r="B5591" s="2">
        <v>0.44208333333333333</v>
      </c>
      <c r="C5591">
        <v>17</v>
      </c>
      <c r="D5591" s="24">
        <f t="shared" ref="D5591:D5654" si="353">IF(C5591="","",IF($B$9="mph",C5591,ROUND(C5591*0.6214,0)))</f>
        <v>17</v>
      </c>
      <c r="E5591" s="26" t="str">
        <f t="shared" si="352"/>
        <v>Under</v>
      </c>
      <c r="F5591" s="26" t="str">
        <f t="shared" ref="F5591:F5654" si="354">IF(D5591="","",IF(D5591&gt;$B$10,"Over","Under"))</f>
        <v>Under</v>
      </c>
      <c r="G5591" s="26">
        <f t="shared" ref="G5591:G5654" si="355">HOUR(B5591)</f>
        <v>10</v>
      </c>
    </row>
    <row r="5592" spans="1:7" ht="15" x14ac:dyDescent="0.25">
      <c r="A5592" s="1">
        <v>44388</v>
      </c>
      <c r="B5592" s="2">
        <v>0.44215277777777778</v>
      </c>
      <c r="C5592">
        <v>13</v>
      </c>
      <c r="D5592" s="24">
        <f t="shared" si="353"/>
        <v>13</v>
      </c>
      <c r="E5592" s="26" t="str">
        <f t="shared" ref="E5592:E5655" si="356">IF(D5592="","",IF(D5592&gt;$B$11,"Over","Under"))</f>
        <v>Under</v>
      </c>
      <c r="F5592" s="26" t="str">
        <f t="shared" si="354"/>
        <v>Under</v>
      </c>
      <c r="G5592" s="26">
        <f t="shared" si="355"/>
        <v>10</v>
      </c>
    </row>
    <row r="5593" spans="1:7" ht="15" x14ac:dyDescent="0.25">
      <c r="A5593" s="1">
        <v>44388</v>
      </c>
      <c r="B5593" s="2">
        <v>0.44247685185185182</v>
      </c>
      <c r="C5593">
        <v>19</v>
      </c>
      <c r="D5593" s="24">
        <f t="shared" si="353"/>
        <v>19</v>
      </c>
      <c r="E5593" s="26" t="str">
        <f t="shared" si="356"/>
        <v>Under</v>
      </c>
      <c r="F5593" s="26" t="str">
        <f t="shared" si="354"/>
        <v>Under</v>
      </c>
      <c r="G5593" s="26">
        <f t="shared" si="355"/>
        <v>10</v>
      </c>
    </row>
    <row r="5594" spans="1:7" ht="15" x14ac:dyDescent="0.25">
      <c r="A5594" s="1">
        <v>44388</v>
      </c>
      <c r="B5594" s="2">
        <v>0.44298611111111108</v>
      </c>
      <c r="C5594">
        <v>25</v>
      </c>
      <c r="D5594" s="24">
        <f t="shared" si="353"/>
        <v>25</v>
      </c>
      <c r="E5594" s="26" t="str">
        <f t="shared" si="356"/>
        <v>Over</v>
      </c>
      <c r="F5594" s="26" t="str">
        <f t="shared" si="354"/>
        <v>Over</v>
      </c>
      <c r="G5594" s="26">
        <f t="shared" si="355"/>
        <v>10</v>
      </c>
    </row>
    <row r="5595" spans="1:7" ht="15" x14ac:dyDescent="0.25">
      <c r="A5595" s="1">
        <v>44388</v>
      </c>
      <c r="B5595" s="2">
        <v>0.44300925925925921</v>
      </c>
      <c r="C5595">
        <v>22</v>
      </c>
      <c r="D5595" s="24">
        <f t="shared" si="353"/>
        <v>22</v>
      </c>
      <c r="E5595" s="26" t="str">
        <f t="shared" si="356"/>
        <v>Under</v>
      </c>
      <c r="F5595" s="26" t="str">
        <f t="shared" si="354"/>
        <v>Over</v>
      </c>
      <c r="G5595" s="26">
        <f t="shared" si="355"/>
        <v>10</v>
      </c>
    </row>
    <row r="5596" spans="1:7" ht="15" x14ac:dyDescent="0.25">
      <c r="A5596" s="1">
        <v>44388</v>
      </c>
      <c r="B5596" s="2">
        <v>0.4435648148148148</v>
      </c>
      <c r="C5596">
        <v>21</v>
      </c>
      <c r="D5596" s="24">
        <f t="shared" si="353"/>
        <v>21</v>
      </c>
      <c r="E5596" s="26" t="str">
        <f t="shared" si="356"/>
        <v>Under</v>
      </c>
      <c r="F5596" s="26" t="str">
        <f t="shared" si="354"/>
        <v>Over</v>
      </c>
      <c r="G5596" s="26">
        <f t="shared" si="355"/>
        <v>10</v>
      </c>
    </row>
    <row r="5597" spans="1:7" ht="15" x14ac:dyDescent="0.25">
      <c r="A5597" s="1">
        <v>44388</v>
      </c>
      <c r="B5597" s="2">
        <v>0.4455324074074074</v>
      </c>
      <c r="C5597">
        <v>15</v>
      </c>
      <c r="D5597" s="24">
        <f t="shared" si="353"/>
        <v>15</v>
      </c>
      <c r="E5597" s="26" t="str">
        <f t="shared" si="356"/>
        <v>Under</v>
      </c>
      <c r="F5597" s="26" t="str">
        <f t="shared" si="354"/>
        <v>Under</v>
      </c>
      <c r="G5597" s="26">
        <f t="shared" si="355"/>
        <v>10</v>
      </c>
    </row>
    <row r="5598" spans="1:7" ht="15" x14ac:dyDescent="0.25">
      <c r="A5598" s="1">
        <v>44388</v>
      </c>
      <c r="B5598" s="2">
        <v>0.44582175925925926</v>
      </c>
      <c r="C5598">
        <v>15</v>
      </c>
      <c r="D5598" s="24">
        <f t="shared" si="353"/>
        <v>15</v>
      </c>
      <c r="E5598" s="26" t="str">
        <f t="shared" si="356"/>
        <v>Under</v>
      </c>
      <c r="F5598" s="26" t="str">
        <f t="shared" si="354"/>
        <v>Under</v>
      </c>
      <c r="G5598" s="26">
        <f t="shared" si="355"/>
        <v>10</v>
      </c>
    </row>
    <row r="5599" spans="1:7" ht="15" x14ac:dyDescent="0.25">
      <c r="A5599" s="1">
        <v>44388</v>
      </c>
      <c r="B5599" s="2">
        <v>0.44591435185185185</v>
      </c>
      <c r="C5599">
        <v>15</v>
      </c>
      <c r="D5599" s="24">
        <f t="shared" si="353"/>
        <v>15</v>
      </c>
      <c r="E5599" s="26" t="str">
        <f t="shared" si="356"/>
        <v>Under</v>
      </c>
      <c r="F5599" s="26" t="str">
        <f t="shared" si="354"/>
        <v>Under</v>
      </c>
      <c r="G5599" s="26">
        <f t="shared" si="355"/>
        <v>10</v>
      </c>
    </row>
    <row r="5600" spans="1:7" ht="15" x14ac:dyDescent="0.25">
      <c r="A5600" s="1">
        <v>44388</v>
      </c>
      <c r="B5600" s="2">
        <v>0.44650462962962961</v>
      </c>
      <c r="C5600">
        <v>12</v>
      </c>
      <c r="D5600" s="24">
        <f t="shared" si="353"/>
        <v>12</v>
      </c>
      <c r="E5600" s="26" t="str">
        <f t="shared" si="356"/>
        <v>Under</v>
      </c>
      <c r="F5600" s="26" t="str">
        <f t="shared" si="354"/>
        <v>Under</v>
      </c>
      <c r="G5600" s="26">
        <f t="shared" si="355"/>
        <v>10</v>
      </c>
    </row>
    <row r="5601" spans="1:7" ht="15" x14ac:dyDescent="0.25">
      <c r="A5601" s="1">
        <v>44388</v>
      </c>
      <c r="B5601" s="2">
        <v>0.4465277777777778</v>
      </c>
      <c r="C5601">
        <v>11</v>
      </c>
      <c r="D5601" s="24">
        <f t="shared" si="353"/>
        <v>11</v>
      </c>
      <c r="E5601" s="26" t="str">
        <f t="shared" si="356"/>
        <v>Under</v>
      </c>
      <c r="F5601" s="26" t="str">
        <f t="shared" si="354"/>
        <v>Under</v>
      </c>
      <c r="G5601" s="26">
        <f t="shared" si="355"/>
        <v>10</v>
      </c>
    </row>
    <row r="5602" spans="1:7" ht="15" x14ac:dyDescent="0.25">
      <c r="A5602" s="1">
        <v>44388</v>
      </c>
      <c r="B5602" s="2">
        <v>0.44709490740740737</v>
      </c>
      <c r="C5602">
        <v>15</v>
      </c>
      <c r="D5602" s="24">
        <f t="shared" si="353"/>
        <v>15</v>
      </c>
      <c r="E5602" s="26" t="str">
        <f t="shared" si="356"/>
        <v>Under</v>
      </c>
      <c r="F5602" s="26" t="str">
        <f t="shared" si="354"/>
        <v>Under</v>
      </c>
      <c r="G5602" s="26">
        <f t="shared" si="355"/>
        <v>10</v>
      </c>
    </row>
    <row r="5603" spans="1:7" ht="15" x14ac:dyDescent="0.25">
      <c r="A5603" s="1">
        <v>44388</v>
      </c>
      <c r="B5603" s="2">
        <v>0.44711805555555556</v>
      </c>
      <c r="C5603">
        <v>15</v>
      </c>
      <c r="D5603" s="24">
        <f t="shared" si="353"/>
        <v>15</v>
      </c>
      <c r="E5603" s="26" t="str">
        <f t="shared" si="356"/>
        <v>Under</v>
      </c>
      <c r="F5603" s="26" t="str">
        <f t="shared" si="354"/>
        <v>Under</v>
      </c>
      <c r="G5603" s="26">
        <f t="shared" si="355"/>
        <v>10</v>
      </c>
    </row>
    <row r="5604" spans="1:7" ht="15" x14ac:dyDescent="0.25">
      <c r="A5604" s="1">
        <v>44388</v>
      </c>
      <c r="B5604" s="2">
        <v>0.44748842592592591</v>
      </c>
      <c r="C5604">
        <v>21</v>
      </c>
      <c r="D5604" s="24">
        <f t="shared" si="353"/>
        <v>21</v>
      </c>
      <c r="E5604" s="26" t="str">
        <f t="shared" si="356"/>
        <v>Under</v>
      </c>
      <c r="F5604" s="26" t="str">
        <f t="shared" si="354"/>
        <v>Over</v>
      </c>
      <c r="G5604" s="26">
        <f t="shared" si="355"/>
        <v>10</v>
      </c>
    </row>
    <row r="5605" spans="1:7" ht="15" x14ac:dyDescent="0.25">
      <c r="A5605" s="1">
        <v>44388</v>
      </c>
      <c r="B5605" s="2">
        <v>0.44873842592592594</v>
      </c>
      <c r="C5605">
        <v>11</v>
      </c>
      <c r="D5605" s="24">
        <f t="shared" si="353"/>
        <v>11</v>
      </c>
      <c r="E5605" s="26" t="str">
        <f t="shared" si="356"/>
        <v>Under</v>
      </c>
      <c r="F5605" s="26" t="str">
        <f t="shared" si="354"/>
        <v>Under</v>
      </c>
      <c r="G5605" s="26">
        <f t="shared" si="355"/>
        <v>10</v>
      </c>
    </row>
    <row r="5606" spans="1:7" ht="15" x14ac:dyDescent="0.25">
      <c r="A5606" s="1">
        <v>44388</v>
      </c>
      <c r="B5606" s="2">
        <v>0.44914351851851847</v>
      </c>
      <c r="C5606">
        <v>16</v>
      </c>
      <c r="D5606" s="24">
        <f t="shared" si="353"/>
        <v>16</v>
      </c>
      <c r="E5606" s="26" t="str">
        <f t="shared" si="356"/>
        <v>Under</v>
      </c>
      <c r="F5606" s="26" t="str">
        <f t="shared" si="354"/>
        <v>Under</v>
      </c>
      <c r="G5606" s="26">
        <f t="shared" si="355"/>
        <v>10</v>
      </c>
    </row>
    <row r="5607" spans="1:7" ht="15" x14ac:dyDescent="0.25">
      <c r="A5607" s="1">
        <v>44388</v>
      </c>
      <c r="B5607" s="2">
        <v>0.45056712962962964</v>
      </c>
      <c r="C5607">
        <v>17</v>
      </c>
      <c r="D5607" s="24">
        <f t="shared" si="353"/>
        <v>17</v>
      </c>
      <c r="E5607" s="26" t="str">
        <f t="shared" si="356"/>
        <v>Under</v>
      </c>
      <c r="F5607" s="26" t="str">
        <f t="shared" si="354"/>
        <v>Under</v>
      </c>
      <c r="G5607" s="26">
        <f t="shared" si="355"/>
        <v>10</v>
      </c>
    </row>
    <row r="5608" spans="1:7" ht="15" x14ac:dyDescent="0.25">
      <c r="A5608" s="1">
        <v>44388</v>
      </c>
      <c r="B5608" s="2">
        <v>0.45059027777777777</v>
      </c>
      <c r="C5608">
        <v>16</v>
      </c>
      <c r="D5608" s="24">
        <f t="shared" si="353"/>
        <v>16</v>
      </c>
      <c r="E5608" s="26" t="str">
        <f t="shared" si="356"/>
        <v>Under</v>
      </c>
      <c r="F5608" s="26" t="str">
        <f t="shared" si="354"/>
        <v>Under</v>
      </c>
      <c r="G5608" s="26">
        <f t="shared" si="355"/>
        <v>10</v>
      </c>
    </row>
    <row r="5609" spans="1:7" ht="15" x14ac:dyDescent="0.25">
      <c r="A5609" s="1">
        <v>44388</v>
      </c>
      <c r="B5609" s="2">
        <v>0.45172453703703702</v>
      </c>
      <c r="C5609">
        <v>16</v>
      </c>
      <c r="D5609" s="24">
        <f t="shared" si="353"/>
        <v>16</v>
      </c>
      <c r="E5609" s="26" t="str">
        <f t="shared" si="356"/>
        <v>Under</v>
      </c>
      <c r="F5609" s="26" t="str">
        <f t="shared" si="354"/>
        <v>Under</v>
      </c>
      <c r="G5609" s="26">
        <f t="shared" si="355"/>
        <v>10</v>
      </c>
    </row>
    <row r="5610" spans="1:7" ht="15" x14ac:dyDescent="0.25">
      <c r="A5610" s="1">
        <v>44388</v>
      </c>
      <c r="B5610" s="2">
        <v>0.45315972222222217</v>
      </c>
      <c r="C5610">
        <v>15</v>
      </c>
      <c r="D5610" s="24">
        <f t="shared" si="353"/>
        <v>15</v>
      </c>
      <c r="E5610" s="26" t="str">
        <f t="shared" si="356"/>
        <v>Under</v>
      </c>
      <c r="F5610" s="26" t="str">
        <f t="shared" si="354"/>
        <v>Under</v>
      </c>
      <c r="G5610" s="26">
        <f t="shared" si="355"/>
        <v>10</v>
      </c>
    </row>
    <row r="5611" spans="1:7" ht="15" x14ac:dyDescent="0.25">
      <c r="A5611" s="1">
        <v>44388</v>
      </c>
      <c r="B5611" s="2">
        <v>0.45332175925925927</v>
      </c>
      <c r="C5611">
        <v>23</v>
      </c>
      <c r="D5611" s="24">
        <f t="shared" si="353"/>
        <v>23</v>
      </c>
      <c r="E5611" s="26" t="str">
        <f t="shared" si="356"/>
        <v>Under</v>
      </c>
      <c r="F5611" s="26" t="str">
        <f t="shared" si="354"/>
        <v>Over</v>
      </c>
      <c r="G5611" s="26">
        <f t="shared" si="355"/>
        <v>10</v>
      </c>
    </row>
    <row r="5612" spans="1:7" ht="15" x14ac:dyDescent="0.25">
      <c r="A5612" s="1">
        <v>44388</v>
      </c>
      <c r="B5612" s="2">
        <v>0.4533449074074074</v>
      </c>
      <c r="C5612">
        <v>20</v>
      </c>
      <c r="D5612" s="24">
        <f t="shared" si="353"/>
        <v>20</v>
      </c>
      <c r="E5612" s="26" t="str">
        <f t="shared" si="356"/>
        <v>Under</v>
      </c>
      <c r="F5612" s="26" t="str">
        <f t="shared" si="354"/>
        <v>Under</v>
      </c>
      <c r="G5612" s="26">
        <f t="shared" si="355"/>
        <v>10</v>
      </c>
    </row>
    <row r="5613" spans="1:7" ht="15" x14ac:dyDescent="0.25">
      <c r="A5613" s="1">
        <v>44388</v>
      </c>
      <c r="B5613" s="2">
        <v>0.45401620370370371</v>
      </c>
      <c r="C5613">
        <v>17</v>
      </c>
      <c r="D5613" s="24">
        <f t="shared" si="353"/>
        <v>17</v>
      </c>
      <c r="E5613" s="26" t="str">
        <f t="shared" si="356"/>
        <v>Under</v>
      </c>
      <c r="F5613" s="26" t="str">
        <f t="shared" si="354"/>
        <v>Under</v>
      </c>
      <c r="G5613" s="26">
        <f t="shared" si="355"/>
        <v>10</v>
      </c>
    </row>
    <row r="5614" spans="1:7" ht="15" x14ac:dyDescent="0.25">
      <c r="A5614" s="1">
        <v>44388</v>
      </c>
      <c r="B5614" s="2">
        <v>0.4540393518518519</v>
      </c>
      <c r="C5614">
        <v>13</v>
      </c>
      <c r="D5614" s="24">
        <f t="shared" si="353"/>
        <v>13</v>
      </c>
      <c r="E5614" s="26" t="str">
        <f t="shared" si="356"/>
        <v>Under</v>
      </c>
      <c r="F5614" s="26" t="str">
        <f t="shared" si="354"/>
        <v>Under</v>
      </c>
      <c r="G5614" s="26">
        <f t="shared" si="355"/>
        <v>10</v>
      </c>
    </row>
    <row r="5615" spans="1:7" ht="15" x14ac:dyDescent="0.25">
      <c r="A5615" s="1">
        <v>44388</v>
      </c>
      <c r="B5615" s="2">
        <v>0.45469907407407412</v>
      </c>
      <c r="C5615">
        <v>17</v>
      </c>
      <c r="D5615" s="24">
        <f t="shared" si="353"/>
        <v>17</v>
      </c>
      <c r="E5615" s="26" t="str">
        <f t="shared" si="356"/>
        <v>Under</v>
      </c>
      <c r="F5615" s="26" t="str">
        <f t="shared" si="354"/>
        <v>Under</v>
      </c>
      <c r="G5615" s="26">
        <f t="shared" si="355"/>
        <v>10</v>
      </c>
    </row>
    <row r="5616" spans="1:7" ht="15" x14ac:dyDescent="0.25">
      <c r="A5616" s="1">
        <v>44388</v>
      </c>
      <c r="B5616" s="2">
        <v>0.45557870370370374</v>
      </c>
      <c r="C5616">
        <v>20</v>
      </c>
      <c r="D5616" s="24">
        <f t="shared" si="353"/>
        <v>20</v>
      </c>
      <c r="E5616" s="26" t="str">
        <f t="shared" si="356"/>
        <v>Under</v>
      </c>
      <c r="F5616" s="26" t="str">
        <f t="shared" si="354"/>
        <v>Under</v>
      </c>
      <c r="G5616" s="26">
        <f t="shared" si="355"/>
        <v>10</v>
      </c>
    </row>
    <row r="5617" spans="1:7" ht="15" x14ac:dyDescent="0.25">
      <c r="A5617" s="1">
        <v>44388</v>
      </c>
      <c r="B5617" s="2">
        <v>0.45711805555555557</v>
      </c>
      <c r="C5617">
        <v>13</v>
      </c>
      <c r="D5617" s="24">
        <f t="shared" si="353"/>
        <v>13</v>
      </c>
      <c r="E5617" s="26" t="str">
        <f t="shared" si="356"/>
        <v>Under</v>
      </c>
      <c r="F5617" s="26" t="str">
        <f t="shared" si="354"/>
        <v>Under</v>
      </c>
      <c r="G5617" s="26">
        <f t="shared" si="355"/>
        <v>10</v>
      </c>
    </row>
    <row r="5618" spans="1:7" ht="15" x14ac:dyDescent="0.25">
      <c r="A5618" s="1">
        <v>44388</v>
      </c>
      <c r="B5618" s="2">
        <v>0.45839120370370368</v>
      </c>
      <c r="C5618">
        <v>15</v>
      </c>
      <c r="D5618" s="24">
        <f t="shared" si="353"/>
        <v>15</v>
      </c>
      <c r="E5618" s="26" t="str">
        <f t="shared" si="356"/>
        <v>Under</v>
      </c>
      <c r="F5618" s="26" t="str">
        <f t="shared" si="354"/>
        <v>Under</v>
      </c>
      <c r="G5618" s="26">
        <f t="shared" si="355"/>
        <v>11</v>
      </c>
    </row>
    <row r="5619" spans="1:7" ht="15" x14ac:dyDescent="0.25">
      <c r="A5619" s="1">
        <v>44388</v>
      </c>
      <c r="B5619" s="2">
        <v>0.45884259259259258</v>
      </c>
      <c r="C5619">
        <v>14</v>
      </c>
      <c r="D5619" s="24">
        <f t="shared" si="353"/>
        <v>14</v>
      </c>
      <c r="E5619" s="26" t="str">
        <f t="shared" si="356"/>
        <v>Under</v>
      </c>
      <c r="F5619" s="26" t="str">
        <f t="shared" si="354"/>
        <v>Under</v>
      </c>
      <c r="G5619" s="26">
        <f t="shared" si="355"/>
        <v>11</v>
      </c>
    </row>
    <row r="5620" spans="1:7" ht="15" x14ac:dyDescent="0.25">
      <c r="A5620" s="1">
        <v>44388</v>
      </c>
      <c r="B5620" s="2">
        <v>0.45914351851851848</v>
      </c>
      <c r="C5620">
        <v>25</v>
      </c>
      <c r="D5620" s="24">
        <f t="shared" si="353"/>
        <v>25</v>
      </c>
      <c r="E5620" s="26" t="str">
        <f t="shared" si="356"/>
        <v>Over</v>
      </c>
      <c r="F5620" s="26" t="str">
        <f t="shared" si="354"/>
        <v>Over</v>
      </c>
      <c r="G5620" s="26">
        <f t="shared" si="355"/>
        <v>11</v>
      </c>
    </row>
    <row r="5621" spans="1:7" ht="15" x14ac:dyDescent="0.25">
      <c r="A5621" s="1">
        <v>44388</v>
      </c>
      <c r="B5621" s="2">
        <v>0.45915509259259263</v>
      </c>
      <c r="C5621">
        <v>23</v>
      </c>
      <c r="D5621" s="24">
        <f t="shared" si="353"/>
        <v>23</v>
      </c>
      <c r="E5621" s="26" t="str">
        <f t="shared" si="356"/>
        <v>Under</v>
      </c>
      <c r="F5621" s="26" t="str">
        <f t="shared" si="354"/>
        <v>Over</v>
      </c>
      <c r="G5621" s="26">
        <f t="shared" si="355"/>
        <v>11</v>
      </c>
    </row>
    <row r="5622" spans="1:7" ht="15" x14ac:dyDescent="0.25">
      <c r="A5622" s="1">
        <v>44388</v>
      </c>
      <c r="B5622" s="2">
        <v>0.45944444444444449</v>
      </c>
      <c r="C5622">
        <v>20</v>
      </c>
      <c r="D5622" s="24">
        <f t="shared" si="353"/>
        <v>20</v>
      </c>
      <c r="E5622" s="26" t="str">
        <f t="shared" si="356"/>
        <v>Under</v>
      </c>
      <c r="F5622" s="26" t="str">
        <f t="shared" si="354"/>
        <v>Under</v>
      </c>
      <c r="G5622" s="26">
        <f t="shared" si="355"/>
        <v>11</v>
      </c>
    </row>
    <row r="5623" spans="1:7" ht="15" x14ac:dyDescent="0.25">
      <c r="A5623" s="1">
        <v>44388</v>
      </c>
      <c r="B5623" s="2">
        <v>0.46108796296296295</v>
      </c>
      <c r="C5623">
        <v>21</v>
      </c>
      <c r="D5623" s="24">
        <f t="shared" si="353"/>
        <v>21</v>
      </c>
      <c r="E5623" s="26" t="str">
        <f t="shared" si="356"/>
        <v>Under</v>
      </c>
      <c r="F5623" s="26" t="str">
        <f t="shared" si="354"/>
        <v>Over</v>
      </c>
      <c r="G5623" s="26">
        <f t="shared" si="355"/>
        <v>11</v>
      </c>
    </row>
    <row r="5624" spans="1:7" ht="15" x14ac:dyDescent="0.25">
      <c r="A5624" s="1">
        <v>44388</v>
      </c>
      <c r="B5624" s="2">
        <v>0.46109953703703704</v>
      </c>
      <c r="C5624">
        <v>17</v>
      </c>
      <c r="D5624" s="24">
        <f t="shared" si="353"/>
        <v>17</v>
      </c>
      <c r="E5624" s="26" t="str">
        <f t="shared" si="356"/>
        <v>Under</v>
      </c>
      <c r="F5624" s="26" t="str">
        <f t="shared" si="354"/>
        <v>Under</v>
      </c>
      <c r="G5624" s="26">
        <f t="shared" si="355"/>
        <v>11</v>
      </c>
    </row>
    <row r="5625" spans="1:7" ht="15" x14ac:dyDescent="0.25">
      <c r="A5625" s="1">
        <v>44388</v>
      </c>
      <c r="B5625" s="2">
        <v>0.46127314814814818</v>
      </c>
      <c r="C5625">
        <v>19</v>
      </c>
      <c r="D5625" s="24">
        <f t="shared" si="353"/>
        <v>19</v>
      </c>
      <c r="E5625" s="26" t="str">
        <f t="shared" si="356"/>
        <v>Under</v>
      </c>
      <c r="F5625" s="26" t="str">
        <f t="shared" si="354"/>
        <v>Under</v>
      </c>
      <c r="G5625" s="26">
        <f t="shared" si="355"/>
        <v>11</v>
      </c>
    </row>
    <row r="5626" spans="1:7" ht="15" x14ac:dyDescent="0.25">
      <c r="A5626" s="1">
        <v>44388</v>
      </c>
      <c r="B5626" s="2">
        <v>0.46129629629629632</v>
      </c>
      <c r="C5626">
        <v>19</v>
      </c>
      <c r="D5626" s="24">
        <f t="shared" si="353"/>
        <v>19</v>
      </c>
      <c r="E5626" s="26" t="str">
        <f t="shared" si="356"/>
        <v>Under</v>
      </c>
      <c r="F5626" s="26" t="str">
        <f t="shared" si="354"/>
        <v>Under</v>
      </c>
      <c r="G5626" s="26">
        <f t="shared" si="355"/>
        <v>11</v>
      </c>
    </row>
    <row r="5627" spans="1:7" ht="15" x14ac:dyDescent="0.25">
      <c r="A5627" s="1">
        <v>44388</v>
      </c>
      <c r="B5627" s="2">
        <v>0.46152777777777776</v>
      </c>
      <c r="C5627">
        <v>10</v>
      </c>
      <c r="D5627" s="24">
        <f t="shared" si="353"/>
        <v>10</v>
      </c>
      <c r="E5627" s="26" t="str">
        <f t="shared" si="356"/>
        <v>Under</v>
      </c>
      <c r="F5627" s="26" t="str">
        <f t="shared" si="354"/>
        <v>Under</v>
      </c>
      <c r="G5627" s="26">
        <f t="shared" si="355"/>
        <v>11</v>
      </c>
    </row>
    <row r="5628" spans="1:7" ht="15" x14ac:dyDescent="0.25">
      <c r="A5628" s="1">
        <v>44388</v>
      </c>
      <c r="B5628" s="2">
        <v>0.46376157407407409</v>
      </c>
      <c r="C5628">
        <v>12</v>
      </c>
      <c r="D5628" s="24">
        <f t="shared" si="353"/>
        <v>12</v>
      </c>
      <c r="E5628" s="26" t="str">
        <f t="shared" si="356"/>
        <v>Under</v>
      </c>
      <c r="F5628" s="26" t="str">
        <f t="shared" si="354"/>
        <v>Under</v>
      </c>
      <c r="G5628" s="26">
        <f t="shared" si="355"/>
        <v>11</v>
      </c>
    </row>
    <row r="5629" spans="1:7" ht="15" x14ac:dyDescent="0.25">
      <c r="A5629" s="1">
        <v>44388</v>
      </c>
      <c r="B5629" s="2">
        <v>0.46379629629629626</v>
      </c>
      <c r="C5629">
        <v>12</v>
      </c>
      <c r="D5629" s="24">
        <f t="shared" si="353"/>
        <v>12</v>
      </c>
      <c r="E5629" s="26" t="str">
        <f t="shared" si="356"/>
        <v>Under</v>
      </c>
      <c r="F5629" s="26" t="str">
        <f t="shared" si="354"/>
        <v>Under</v>
      </c>
      <c r="G5629" s="26">
        <f t="shared" si="355"/>
        <v>11</v>
      </c>
    </row>
    <row r="5630" spans="1:7" ht="15" x14ac:dyDescent="0.25">
      <c r="A5630" s="1">
        <v>44388</v>
      </c>
      <c r="B5630" s="2">
        <v>0.4638194444444444</v>
      </c>
      <c r="C5630">
        <v>15</v>
      </c>
      <c r="D5630" s="24">
        <f t="shared" si="353"/>
        <v>15</v>
      </c>
      <c r="E5630" s="26" t="str">
        <f t="shared" si="356"/>
        <v>Under</v>
      </c>
      <c r="F5630" s="26" t="str">
        <f t="shared" si="354"/>
        <v>Under</v>
      </c>
      <c r="G5630" s="26">
        <f t="shared" si="355"/>
        <v>11</v>
      </c>
    </row>
    <row r="5631" spans="1:7" ht="15" x14ac:dyDescent="0.25">
      <c r="A5631" s="1">
        <v>44388</v>
      </c>
      <c r="B5631" s="2">
        <v>0.46466435185185184</v>
      </c>
      <c r="C5631">
        <v>13</v>
      </c>
      <c r="D5631" s="24">
        <f t="shared" si="353"/>
        <v>13</v>
      </c>
      <c r="E5631" s="26" t="str">
        <f t="shared" si="356"/>
        <v>Under</v>
      </c>
      <c r="F5631" s="26" t="str">
        <f t="shared" si="354"/>
        <v>Under</v>
      </c>
      <c r="G5631" s="26">
        <f t="shared" si="355"/>
        <v>11</v>
      </c>
    </row>
    <row r="5632" spans="1:7" ht="15" x14ac:dyDescent="0.25">
      <c r="A5632" s="1">
        <v>44388</v>
      </c>
      <c r="B5632" s="2">
        <v>0.46480324074074075</v>
      </c>
      <c r="C5632">
        <v>24</v>
      </c>
      <c r="D5632" s="24">
        <f t="shared" si="353"/>
        <v>24</v>
      </c>
      <c r="E5632" s="26" t="str">
        <f t="shared" si="356"/>
        <v>Under</v>
      </c>
      <c r="F5632" s="26" t="str">
        <f t="shared" si="354"/>
        <v>Over</v>
      </c>
      <c r="G5632" s="26">
        <f t="shared" si="355"/>
        <v>11</v>
      </c>
    </row>
    <row r="5633" spans="1:7" ht="15" x14ac:dyDescent="0.25">
      <c r="A5633" s="1">
        <v>44388</v>
      </c>
      <c r="B5633" s="2">
        <v>0.46506944444444448</v>
      </c>
      <c r="C5633">
        <v>12</v>
      </c>
      <c r="D5633" s="24">
        <f t="shared" si="353"/>
        <v>12</v>
      </c>
      <c r="E5633" s="26" t="str">
        <f t="shared" si="356"/>
        <v>Under</v>
      </c>
      <c r="F5633" s="26" t="str">
        <f t="shared" si="354"/>
        <v>Under</v>
      </c>
      <c r="G5633" s="26">
        <f t="shared" si="355"/>
        <v>11</v>
      </c>
    </row>
    <row r="5634" spans="1:7" ht="15" x14ac:dyDescent="0.25">
      <c r="A5634" s="1">
        <v>44388</v>
      </c>
      <c r="B5634" s="2">
        <v>0.4679166666666667</v>
      </c>
      <c r="C5634">
        <v>14</v>
      </c>
      <c r="D5634" s="24">
        <f t="shared" si="353"/>
        <v>14</v>
      </c>
      <c r="E5634" s="26" t="str">
        <f t="shared" si="356"/>
        <v>Under</v>
      </c>
      <c r="F5634" s="26" t="str">
        <f t="shared" si="354"/>
        <v>Under</v>
      </c>
      <c r="G5634" s="26">
        <f t="shared" si="355"/>
        <v>11</v>
      </c>
    </row>
    <row r="5635" spans="1:7" ht="15" x14ac:dyDescent="0.25">
      <c r="A5635" s="1">
        <v>44388</v>
      </c>
      <c r="B5635" s="2">
        <v>0.46793981481481484</v>
      </c>
      <c r="C5635">
        <v>14</v>
      </c>
      <c r="D5635" s="24">
        <f t="shared" si="353"/>
        <v>14</v>
      </c>
      <c r="E5635" s="26" t="str">
        <f t="shared" si="356"/>
        <v>Under</v>
      </c>
      <c r="F5635" s="26" t="str">
        <f t="shared" si="354"/>
        <v>Under</v>
      </c>
      <c r="G5635" s="26">
        <f t="shared" si="355"/>
        <v>11</v>
      </c>
    </row>
    <row r="5636" spans="1:7" ht="15" x14ac:dyDescent="0.25">
      <c r="A5636" s="1">
        <v>44388</v>
      </c>
      <c r="B5636" s="2">
        <v>0.46796296296296297</v>
      </c>
      <c r="C5636">
        <v>15</v>
      </c>
      <c r="D5636" s="24">
        <f t="shared" si="353"/>
        <v>15</v>
      </c>
      <c r="E5636" s="26" t="str">
        <f t="shared" si="356"/>
        <v>Under</v>
      </c>
      <c r="F5636" s="26" t="str">
        <f t="shared" si="354"/>
        <v>Under</v>
      </c>
      <c r="G5636" s="26">
        <f t="shared" si="355"/>
        <v>11</v>
      </c>
    </row>
    <row r="5637" spans="1:7" ht="15" x14ac:dyDescent="0.25">
      <c r="A5637" s="1">
        <v>44388</v>
      </c>
      <c r="B5637" s="2">
        <v>0.4694444444444445</v>
      </c>
      <c r="C5637">
        <v>16</v>
      </c>
      <c r="D5637" s="24">
        <f t="shared" si="353"/>
        <v>16</v>
      </c>
      <c r="E5637" s="26" t="str">
        <f t="shared" si="356"/>
        <v>Under</v>
      </c>
      <c r="F5637" s="26" t="str">
        <f t="shared" si="354"/>
        <v>Under</v>
      </c>
      <c r="G5637" s="26">
        <f t="shared" si="355"/>
        <v>11</v>
      </c>
    </row>
    <row r="5638" spans="1:7" ht="15" x14ac:dyDescent="0.25">
      <c r="A5638" s="1">
        <v>44388</v>
      </c>
      <c r="B5638" s="2">
        <v>0.46962962962962962</v>
      </c>
      <c r="C5638">
        <v>14</v>
      </c>
      <c r="D5638" s="24">
        <f t="shared" si="353"/>
        <v>14</v>
      </c>
      <c r="E5638" s="26" t="str">
        <f t="shared" si="356"/>
        <v>Under</v>
      </c>
      <c r="F5638" s="26" t="str">
        <f t="shared" si="354"/>
        <v>Under</v>
      </c>
      <c r="G5638" s="26">
        <f t="shared" si="355"/>
        <v>11</v>
      </c>
    </row>
    <row r="5639" spans="1:7" ht="15" x14ac:dyDescent="0.25">
      <c r="A5639" s="1">
        <v>44388</v>
      </c>
      <c r="B5639" s="2">
        <v>0.47119212962962959</v>
      </c>
      <c r="C5639">
        <v>10</v>
      </c>
      <c r="D5639" s="24">
        <f t="shared" si="353"/>
        <v>10</v>
      </c>
      <c r="E5639" s="26" t="str">
        <f t="shared" si="356"/>
        <v>Under</v>
      </c>
      <c r="F5639" s="26" t="str">
        <f t="shared" si="354"/>
        <v>Under</v>
      </c>
      <c r="G5639" s="26">
        <f t="shared" si="355"/>
        <v>11</v>
      </c>
    </row>
    <row r="5640" spans="1:7" ht="15" x14ac:dyDescent="0.25">
      <c r="A5640" s="1">
        <v>44388</v>
      </c>
      <c r="B5640" s="2">
        <v>0.47148148148148145</v>
      </c>
      <c r="C5640">
        <v>23</v>
      </c>
      <c r="D5640" s="24">
        <f t="shared" si="353"/>
        <v>23</v>
      </c>
      <c r="E5640" s="26" t="str">
        <f t="shared" si="356"/>
        <v>Under</v>
      </c>
      <c r="F5640" s="26" t="str">
        <f t="shared" si="354"/>
        <v>Over</v>
      </c>
      <c r="G5640" s="26">
        <f t="shared" si="355"/>
        <v>11</v>
      </c>
    </row>
    <row r="5641" spans="1:7" ht="15" x14ac:dyDescent="0.25">
      <c r="A5641" s="1">
        <v>44388</v>
      </c>
      <c r="B5641" s="2">
        <v>0.4714930555555556</v>
      </c>
      <c r="C5641">
        <v>19</v>
      </c>
      <c r="D5641" s="24">
        <f t="shared" si="353"/>
        <v>19</v>
      </c>
      <c r="E5641" s="26" t="str">
        <f t="shared" si="356"/>
        <v>Under</v>
      </c>
      <c r="F5641" s="26" t="str">
        <f t="shared" si="354"/>
        <v>Under</v>
      </c>
      <c r="G5641" s="26">
        <f t="shared" si="355"/>
        <v>11</v>
      </c>
    </row>
    <row r="5642" spans="1:7" ht="15" x14ac:dyDescent="0.25">
      <c r="A5642" s="1">
        <v>44388</v>
      </c>
      <c r="B5642" s="2">
        <v>0.4727777777777778</v>
      </c>
      <c r="C5642">
        <v>13</v>
      </c>
      <c r="D5642" s="24">
        <f t="shared" si="353"/>
        <v>13</v>
      </c>
      <c r="E5642" s="26" t="str">
        <f t="shared" si="356"/>
        <v>Under</v>
      </c>
      <c r="F5642" s="26" t="str">
        <f t="shared" si="354"/>
        <v>Under</v>
      </c>
      <c r="G5642" s="26">
        <f t="shared" si="355"/>
        <v>11</v>
      </c>
    </row>
    <row r="5643" spans="1:7" ht="15" x14ac:dyDescent="0.25">
      <c r="A5643" s="1">
        <v>44388</v>
      </c>
      <c r="B5643" s="2">
        <v>0.47317129629629634</v>
      </c>
      <c r="C5643">
        <v>23</v>
      </c>
      <c r="D5643" s="24">
        <f t="shared" si="353"/>
        <v>23</v>
      </c>
      <c r="E5643" s="26" t="str">
        <f t="shared" si="356"/>
        <v>Under</v>
      </c>
      <c r="F5643" s="26" t="str">
        <f t="shared" si="354"/>
        <v>Over</v>
      </c>
      <c r="G5643" s="26">
        <f t="shared" si="355"/>
        <v>11</v>
      </c>
    </row>
    <row r="5644" spans="1:7" ht="15" x14ac:dyDescent="0.25">
      <c r="A5644" s="1">
        <v>44388</v>
      </c>
      <c r="B5644" s="2">
        <v>0.47319444444444447</v>
      </c>
      <c r="C5644">
        <v>23</v>
      </c>
      <c r="D5644" s="24">
        <f t="shared" si="353"/>
        <v>23</v>
      </c>
      <c r="E5644" s="26" t="str">
        <f t="shared" si="356"/>
        <v>Under</v>
      </c>
      <c r="F5644" s="26" t="str">
        <f t="shared" si="354"/>
        <v>Over</v>
      </c>
      <c r="G5644" s="26">
        <f t="shared" si="355"/>
        <v>11</v>
      </c>
    </row>
    <row r="5645" spans="1:7" ht="15" x14ac:dyDescent="0.25">
      <c r="A5645" s="1">
        <v>44388</v>
      </c>
      <c r="B5645" s="2">
        <v>0.473599537037037</v>
      </c>
      <c r="C5645">
        <v>17</v>
      </c>
      <c r="D5645" s="24">
        <f t="shared" si="353"/>
        <v>17</v>
      </c>
      <c r="E5645" s="26" t="str">
        <f t="shared" si="356"/>
        <v>Under</v>
      </c>
      <c r="F5645" s="26" t="str">
        <f t="shared" si="354"/>
        <v>Under</v>
      </c>
      <c r="G5645" s="26">
        <f t="shared" si="355"/>
        <v>11</v>
      </c>
    </row>
    <row r="5646" spans="1:7" ht="15" x14ac:dyDescent="0.25">
      <c r="A5646" s="1">
        <v>44388</v>
      </c>
      <c r="B5646" s="2">
        <v>0.47362268518518519</v>
      </c>
      <c r="C5646">
        <v>15</v>
      </c>
      <c r="D5646" s="24">
        <f t="shared" si="353"/>
        <v>15</v>
      </c>
      <c r="E5646" s="26" t="str">
        <f t="shared" si="356"/>
        <v>Under</v>
      </c>
      <c r="F5646" s="26" t="str">
        <f t="shared" si="354"/>
        <v>Under</v>
      </c>
      <c r="G5646" s="26">
        <f t="shared" si="355"/>
        <v>11</v>
      </c>
    </row>
    <row r="5647" spans="1:7" ht="15" x14ac:dyDescent="0.25">
      <c r="A5647" s="1">
        <v>44388</v>
      </c>
      <c r="B5647" s="2">
        <v>0.47370370370370374</v>
      </c>
      <c r="C5647">
        <v>17</v>
      </c>
      <c r="D5647" s="24">
        <f t="shared" si="353"/>
        <v>17</v>
      </c>
      <c r="E5647" s="26" t="str">
        <f t="shared" si="356"/>
        <v>Under</v>
      </c>
      <c r="F5647" s="26" t="str">
        <f t="shared" si="354"/>
        <v>Under</v>
      </c>
      <c r="G5647" s="26">
        <f t="shared" si="355"/>
        <v>11</v>
      </c>
    </row>
    <row r="5648" spans="1:7" ht="15" x14ac:dyDescent="0.25">
      <c r="A5648" s="1">
        <v>44388</v>
      </c>
      <c r="B5648" s="2">
        <v>0.47380787037037037</v>
      </c>
      <c r="C5648">
        <v>17</v>
      </c>
      <c r="D5648" s="24">
        <f t="shared" si="353"/>
        <v>17</v>
      </c>
      <c r="E5648" s="26" t="str">
        <f t="shared" si="356"/>
        <v>Under</v>
      </c>
      <c r="F5648" s="26" t="str">
        <f t="shared" si="354"/>
        <v>Under</v>
      </c>
      <c r="G5648" s="26">
        <f t="shared" si="355"/>
        <v>11</v>
      </c>
    </row>
    <row r="5649" spans="1:7" ht="15" x14ac:dyDescent="0.25">
      <c r="A5649" s="1">
        <v>44388</v>
      </c>
      <c r="B5649" s="2">
        <v>0.47402777777777777</v>
      </c>
      <c r="C5649">
        <v>12</v>
      </c>
      <c r="D5649" s="24">
        <f t="shared" si="353"/>
        <v>12</v>
      </c>
      <c r="E5649" s="26" t="str">
        <f t="shared" si="356"/>
        <v>Under</v>
      </c>
      <c r="F5649" s="26" t="str">
        <f t="shared" si="354"/>
        <v>Under</v>
      </c>
      <c r="G5649" s="26">
        <f t="shared" si="355"/>
        <v>11</v>
      </c>
    </row>
    <row r="5650" spans="1:7" ht="15" x14ac:dyDescent="0.25">
      <c r="A5650" s="1">
        <v>44388</v>
      </c>
      <c r="B5650" s="2">
        <v>0.47407407407407409</v>
      </c>
      <c r="C5650">
        <v>14</v>
      </c>
      <c r="D5650" s="24">
        <f t="shared" si="353"/>
        <v>14</v>
      </c>
      <c r="E5650" s="26" t="str">
        <f t="shared" si="356"/>
        <v>Under</v>
      </c>
      <c r="F5650" s="26" t="str">
        <f t="shared" si="354"/>
        <v>Under</v>
      </c>
      <c r="G5650" s="26">
        <f t="shared" si="355"/>
        <v>11</v>
      </c>
    </row>
    <row r="5651" spans="1:7" ht="15" x14ac:dyDescent="0.25">
      <c r="A5651" s="1">
        <v>44388</v>
      </c>
      <c r="B5651" s="2">
        <v>0.47414351851851855</v>
      </c>
      <c r="C5651">
        <v>13</v>
      </c>
      <c r="D5651" s="24">
        <f t="shared" si="353"/>
        <v>13</v>
      </c>
      <c r="E5651" s="26" t="str">
        <f t="shared" si="356"/>
        <v>Under</v>
      </c>
      <c r="F5651" s="26" t="str">
        <f t="shared" si="354"/>
        <v>Under</v>
      </c>
      <c r="G5651" s="26">
        <f t="shared" si="355"/>
        <v>11</v>
      </c>
    </row>
    <row r="5652" spans="1:7" ht="15" x14ac:dyDescent="0.25">
      <c r="A5652" s="1">
        <v>44388</v>
      </c>
      <c r="B5652" s="2">
        <v>0.47424768518518517</v>
      </c>
      <c r="C5652">
        <v>17</v>
      </c>
      <c r="D5652" s="24">
        <f t="shared" si="353"/>
        <v>17</v>
      </c>
      <c r="E5652" s="26" t="str">
        <f t="shared" si="356"/>
        <v>Under</v>
      </c>
      <c r="F5652" s="26" t="str">
        <f t="shared" si="354"/>
        <v>Under</v>
      </c>
      <c r="G5652" s="26">
        <f t="shared" si="355"/>
        <v>11</v>
      </c>
    </row>
    <row r="5653" spans="1:7" ht="15" x14ac:dyDescent="0.25">
      <c r="A5653" s="1">
        <v>44388</v>
      </c>
      <c r="B5653" s="2">
        <v>0.47466435185185185</v>
      </c>
      <c r="C5653">
        <v>15</v>
      </c>
      <c r="D5653" s="24">
        <f t="shared" si="353"/>
        <v>15</v>
      </c>
      <c r="E5653" s="26" t="str">
        <f t="shared" si="356"/>
        <v>Under</v>
      </c>
      <c r="F5653" s="26" t="str">
        <f t="shared" si="354"/>
        <v>Under</v>
      </c>
      <c r="G5653" s="26">
        <f t="shared" si="355"/>
        <v>11</v>
      </c>
    </row>
    <row r="5654" spans="1:7" ht="15" x14ac:dyDescent="0.25">
      <c r="A5654" s="1">
        <v>44388</v>
      </c>
      <c r="B5654" s="2">
        <v>0.47601851851851856</v>
      </c>
      <c r="C5654">
        <v>19</v>
      </c>
      <c r="D5654" s="24">
        <f t="shared" si="353"/>
        <v>19</v>
      </c>
      <c r="E5654" s="26" t="str">
        <f t="shared" si="356"/>
        <v>Under</v>
      </c>
      <c r="F5654" s="26" t="str">
        <f t="shared" si="354"/>
        <v>Under</v>
      </c>
      <c r="G5654" s="26">
        <f t="shared" si="355"/>
        <v>11</v>
      </c>
    </row>
    <row r="5655" spans="1:7" ht="15" x14ac:dyDescent="0.25">
      <c r="A5655" s="1">
        <v>44388</v>
      </c>
      <c r="B5655" s="2">
        <v>0.47648148148148151</v>
      </c>
      <c r="C5655">
        <v>14</v>
      </c>
      <c r="D5655" s="24">
        <f t="shared" ref="D5655:D5718" si="357">IF(C5655="","",IF($B$9="mph",C5655,ROUND(C5655*0.6214,0)))</f>
        <v>14</v>
      </c>
      <c r="E5655" s="26" t="str">
        <f t="shared" si="356"/>
        <v>Under</v>
      </c>
      <c r="F5655" s="26" t="str">
        <f t="shared" ref="F5655:F5718" si="358">IF(D5655="","",IF(D5655&gt;$B$10,"Over","Under"))</f>
        <v>Under</v>
      </c>
      <c r="G5655" s="26">
        <f t="shared" ref="G5655:G5718" si="359">HOUR(B5655)</f>
        <v>11</v>
      </c>
    </row>
    <row r="5656" spans="1:7" ht="15" x14ac:dyDescent="0.25">
      <c r="A5656" s="1">
        <v>44388</v>
      </c>
      <c r="B5656" s="2">
        <v>0.47751157407407407</v>
      </c>
      <c r="C5656">
        <v>13</v>
      </c>
      <c r="D5656" s="24">
        <f t="shared" si="357"/>
        <v>13</v>
      </c>
      <c r="E5656" s="26" t="str">
        <f t="shared" ref="E5656:E5719" si="360">IF(D5656="","",IF(D5656&gt;$B$11,"Over","Under"))</f>
        <v>Under</v>
      </c>
      <c r="F5656" s="26" t="str">
        <f t="shared" si="358"/>
        <v>Under</v>
      </c>
      <c r="G5656" s="26">
        <f t="shared" si="359"/>
        <v>11</v>
      </c>
    </row>
    <row r="5657" spans="1:7" ht="15" x14ac:dyDescent="0.25">
      <c r="A5657" s="1">
        <v>44388</v>
      </c>
      <c r="B5657" s="2">
        <v>0.47922453703703699</v>
      </c>
      <c r="C5657">
        <v>12</v>
      </c>
      <c r="D5657" s="24">
        <f t="shared" si="357"/>
        <v>12</v>
      </c>
      <c r="E5657" s="26" t="str">
        <f t="shared" si="360"/>
        <v>Under</v>
      </c>
      <c r="F5657" s="26" t="str">
        <f t="shared" si="358"/>
        <v>Under</v>
      </c>
      <c r="G5657" s="26">
        <f t="shared" si="359"/>
        <v>11</v>
      </c>
    </row>
    <row r="5658" spans="1:7" ht="15" x14ac:dyDescent="0.25">
      <c r="A5658" s="1">
        <v>44388</v>
      </c>
      <c r="B5658" s="2">
        <v>0.4793634259259259</v>
      </c>
      <c r="C5658">
        <v>13</v>
      </c>
      <c r="D5658" s="24">
        <f t="shared" si="357"/>
        <v>13</v>
      </c>
      <c r="E5658" s="26" t="str">
        <f t="shared" si="360"/>
        <v>Under</v>
      </c>
      <c r="F5658" s="26" t="str">
        <f t="shared" si="358"/>
        <v>Under</v>
      </c>
      <c r="G5658" s="26">
        <f t="shared" si="359"/>
        <v>11</v>
      </c>
    </row>
    <row r="5659" spans="1:7" ht="15" x14ac:dyDescent="0.25">
      <c r="A5659" s="1">
        <v>44388</v>
      </c>
      <c r="B5659" s="2">
        <v>0.48043981481481479</v>
      </c>
      <c r="C5659">
        <v>14</v>
      </c>
      <c r="D5659" s="24">
        <f t="shared" si="357"/>
        <v>14</v>
      </c>
      <c r="E5659" s="26" t="str">
        <f t="shared" si="360"/>
        <v>Under</v>
      </c>
      <c r="F5659" s="26" t="str">
        <f t="shared" si="358"/>
        <v>Under</v>
      </c>
      <c r="G5659" s="26">
        <f t="shared" si="359"/>
        <v>11</v>
      </c>
    </row>
    <row r="5660" spans="1:7" ht="15" x14ac:dyDescent="0.25">
      <c r="A5660" s="1">
        <v>44388</v>
      </c>
      <c r="B5660" s="2">
        <v>0.48339120370370375</v>
      </c>
      <c r="C5660">
        <v>13</v>
      </c>
      <c r="D5660" s="24">
        <f t="shared" si="357"/>
        <v>13</v>
      </c>
      <c r="E5660" s="26" t="str">
        <f t="shared" si="360"/>
        <v>Under</v>
      </c>
      <c r="F5660" s="26" t="str">
        <f t="shared" si="358"/>
        <v>Under</v>
      </c>
      <c r="G5660" s="26">
        <f t="shared" si="359"/>
        <v>11</v>
      </c>
    </row>
    <row r="5661" spans="1:7" ht="15" x14ac:dyDescent="0.25">
      <c r="A5661" s="1">
        <v>44388</v>
      </c>
      <c r="B5661" s="2">
        <v>0.48434027777777783</v>
      </c>
      <c r="C5661">
        <v>17</v>
      </c>
      <c r="D5661" s="24">
        <f t="shared" si="357"/>
        <v>17</v>
      </c>
      <c r="E5661" s="26" t="str">
        <f t="shared" si="360"/>
        <v>Under</v>
      </c>
      <c r="F5661" s="26" t="str">
        <f t="shared" si="358"/>
        <v>Under</v>
      </c>
      <c r="G5661" s="26">
        <f t="shared" si="359"/>
        <v>11</v>
      </c>
    </row>
    <row r="5662" spans="1:7" ht="15" x14ac:dyDescent="0.25">
      <c r="A5662" s="1">
        <v>44388</v>
      </c>
      <c r="B5662" s="2">
        <v>0.48475694444444445</v>
      </c>
      <c r="C5662">
        <v>18</v>
      </c>
      <c r="D5662" s="24">
        <f t="shared" si="357"/>
        <v>18</v>
      </c>
      <c r="E5662" s="26" t="str">
        <f t="shared" si="360"/>
        <v>Under</v>
      </c>
      <c r="F5662" s="26" t="str">
        <f t="shared" si="358"/>
        <v>Under</v>
      </c>
      <c r="G5662" s="26">
        <f t="shared" si="359"/>
        <v>11</v>
      </c>
    </row>
    <row r="5663" spans="1:7" ht="15" x14ac:dyDescent="0.25">
      <c r="A5663" s="1">
        <v>44388</v>
      </c>
      <c r="B5663" s="2">
        <v>0.48488425925925926</v>
      </c>
      <c r="C5663">
        <v>23</v>
      </c>
      <c r="D5663" s="24">
        <f t="shared" si="357"/>
        <v>23</v>
      </c>
      <c r="E5663" s="26" t="str">
        <f t="shared" si="360"/>
        <v>Under</v>
      </c>
      <c r="F5663" s="26" t="str">
        <f t="shared" si="358"/>
        <v>Over</v>
      </c>
      <c r="G5663" s="26">
        <f t="shared" si="359"/>
        <v>11</v>
      </c>
    </row>
    <row r="5664" spans="1:7" ht="15" x14ac:dyDescent="0.25">
      <c r="A5664" s="1">
        <v>44388</v>
      </c>
      <c r="B5664" s="2">
        <v>0.48644675925925923</v>
      </c>
      <c r="C5664">
        <v>19</v>
      </c>
      <c r="D5664" s="24">
        <f t="shared" si="357"/>
        <v>19</v>
      </c>
      <c r="E5664" s="26" t="str">
        <f t="shared" si="360"/>
        <v>Under</v>
      </c>
      <c r="F5664" s="26" t="str">
        <f t="shared" si="358"/>
        <v>Under</v>
      </c>
      <c r="G5664" s="26">
        <f t="shared" si="359"/>
        <v>11</v>
      </c>
    </row>
    <row r="5665" spans="1:7" ht="15" x14ac:dyDescent="0.25">
      <c r="A5665" s="1">
        <v>44388</v>
      </c>
      <c r="B5665" s="2">
        <v>0.48667824074074079</v>
      </c>
      <c r="C5665">
        <v>10</v>
      </c>
      <c r="D5665" s="24">
        <f t="shared" si="357"/>
        <v>10</v>
      </c>
      <c r="E5665" s="26" t="str">
        <f t="shared" si="360"/>
        <v>Under</v>
      </c>
      <c r="F5665" s="26" t="str">
        <f t="shared" si="358"/>
        <v>Under</v>
      </c>
      <c r="G5665" s="26">
        <f t="shared" si="359"/>
        <v>11</v>
      </c>
    </row>
    <row r="5666" spans="1:7" ht="15" x14ac:dyDescent="0.25">
      <c r="A5666" s="1">
        <v>44388</v>
      </c>
      <c r="B5666" s="2">
        <v>0.48704861111111114</v>
      </c>
      <c r="C5666">
        <v>15</v>
      </c>
      <c r="D5666" s="24">
        <f t="shared" si="357"/>
        <v>15</v>
      </c>
      <c r="E5666" s="26" t="str">
        <f t="shared" si="360"/>
        <v>Under</v>
      </c>
      <c r="F5666" s="26" t="str">
        <f t="shared" si="358"/>
        <v>Under</v>
      </c>
      <c r="G5666" s="26">
        <f t="shared" si="359"/>
        <v>11</v>
      </c>
    </row>
    <row r="5667" spans="1:7" ht="15" x14ac:dyDescent="0.25">
      <c r="A5667" s="1">
        <v>44388</v>
      </c>
      <c r="B5667" s="2">
        <v>0.48708333333333331</v>
      </c>
      <c r="C5667">
        <v>11</v>
      </c>
      <c r="D5667" s="24">
        <f t="shared" si="357"/>
        <v>11</v>
      </c>
      <c r="E5667" s="26" t="str">
        <f t="shared" si="360"/>
        <v>Under</v>
      </c>
      <c r="F5667" s="26" t="str">
        <f t="shared" si="358"/>
        <v>Under</v>
      </c>
      <c r="G5667" s="26">
        <f t="shared" si="359"/>
        <v>11</v>
      </c>
    </row>
    <row r="5668" spans="1:7" ht="15" x14ac:dyDescent="0.25">
      <c r="A5668" s="1">
        <v>44388</v>
      </c>
      <c r="B5668" s="2">
        <v>0.48777777777777781</v>
      </c>
      <c r="C5668">
        <v>15</v>
      </c>
      <c r="D5668" s="24">
        <f t="shared" si="357"/>
        <v>15</v>
      </c>
      <c r="E5668" s="26" t="str">
        <f t="shared" si="360"/>
        <v>Under</v>
      </c>
      <c r="F5668" s="26" t="str">
        <f t="shared" si="358"/>
        <v>Under</v>
      </c>
      <c r="G5668" s="26">
        <f t="shared" si="359"/>
        <v>11</v>
      </c>
    </row>
    <row r="5669" spans="1:7" ht="15" x14ac:dyDescent="0.25">
      <c r="A5669" s="1">
        <v>44388</v>
      </c>
      <c r="B5669" s="2">
        <v>0.48932870370370374</v>
      </c>
      <c r="C5669">
        <v>14</v>
      </c>
      <c r="D5669" s="24">
        <f t="shared" si="357"/>
        <v>14</v>
      </c>
      <c r="E5669" s="26" t="str">
        <f t="shared" si="360"/>
        <v>Under</v>
      </c>
      <c r="F5669" s="26" t="str">
        <f t="shared" si="358"/>
        <v>Under</v>
      </c>
      <c r="G5669" s="26">
        <f t="shared" si="359"/>
        <v>11</v>
      </c>
    </row>
    <row r="5670" spans="1:7" ht="15" x14ac:dyDescent="0.25">
      <c r="A5670" s="1">
        <v>44388</v>
      </c>
      <c r="B5670" s="2">
        <v>0.48979166666666668</v>
      </c>
      <c r="C5670">
        <v>33</v>
      </c>
      <c r="D5670" s="24">
        <f t="shared" si="357"/>
        <v>33</v>
      </c>
      <c r="E5670" s="26" t="str">
        <f t="shared" si="360"/>
        <v>Over</v>
      </c>
      <c r="F5670" s="26" t="str">
        <f t="shared" si="358"/>
        <v>Over</v>
      </c>
      <c r="G5670" s="26">
        <f t="shared" si="359"/>
        <v>11</v>
      </c>
    </row>
    <row r="5671" spans="1:7" ht="15" x14ac:dyDescent="0.25">
      <c r="A5671" s="1">
        <v>44388</v>
      </c>
      <c r="B5671" s="2">
        <v>0.49114583333333334</v>
      </c>
      <c r="C5671">
        <v>22</v>
      </c>
      <c r="D5671" s="24">
        <f t="shared" si="357"/>
        <v>22</v>
      </c>
      <c r="E5671" s="26" t="str">
        <f t="shared" si="360"/>
        <v>Under</v>
      </c>
      <c r="F5671" s="26" t="str">
        <f t="shared" si="358"/>
        <v>Over</v>
      </c>
      <c r="G5671" s="26">
        <f t="shared" si="359"/>
        <v>11</v>
      </c>
    </row>
    <row r="5672" spans="1:7" ht="15" x14ac:dyDescent="0.25">
      <c r="A5672" s="1">
        <v>44388</v>
      </c>
      <c r="B5672" s="2">
        <v>0.49116898148148147</v>
      </c>
      <c r="C5672">
        <v>20</v>
      </c>
      <c r="D5672" s="24">
        <f t="shared" si="357"/>
        <v>20</v>
      </c>
      <c r="E5672" s="26" t="str">
        <f t="shared" si="360"/>
        <v>Under</v>
      </c>
      <c r="F5672" s="26" t="str">
        <f t="shared" si="358"/>
        <v>Under</v>
      </c>
      <c r="G5672" s="26">
        <f t="shared" si="359"/>
        <v>11</v>
      </c>
    </row>
    <row r="5673" spans="1:7" ht="15" x14ac:dyDescent="0.25">
      <c r="A5673" s="1">
        <v>44388</v>
      </c>
      <c r="B5673" s="2">
        <v>0.49238425925925927</v>
      </c>
      <c r="C5673">
        <v>12</v>
      </c>
      <c r="D5673" s="24">
        <f t="shared" si="357"/>
        <v>12</v>
      </c>
      <c r="E5673" s="26" t="str">
        <f t="shared" si="360"/>
        <v>Under</v>
      </c>
      <c r="F5673" s="26" t="str">
        <f t="shared" si="358"/>
        <v>Under</v>
      </c>
      <c r="G5673" s="26">
        <f t="shared" si="359"/>
        <v>11</v>
      </c>
    </row>
    <row r="5674" spans="1:7" ht="15" x14ac:dyDescent="0.25">
      <c r="A5674" s="1">
        <v>44388</v>
      </c>
      <c r="B5674" s="2">
        <v>0.4944675925925926</v>
      </c>
      <c r="C5674">
        <v>11</v>
      </c>
      <c r="D5674" s="24">
        <f t="shared" si="357"/>
        <v>11</v>
      </c>
      <c r="E5674" s="26" t="str">
        <f t="shared" si="360"/>
        <v>Under</v>
      </c>
      <c r="F5674" s="26" t="str">
        <f t="shared" si="358"/>
        <v>Under</v>
      </c>
      <c r="G5674" s="26">
        <f t="shared" si="359"/>
        <v>11</v>
      </c>
    </row>
    <row r="5675" spans="1:7" ht="15" x14ac:dyDescent="0.25">
      <c r="A5675" s="1">
        <v>44388</v>
      </c>
      <c r="B5675" s="2">
        <v>0.49619212962962966</v>
      </c>
      <c r="C5675">
        <v>15</v>
      </c>
      <c r="D5675" s="24">
        <f t="shared" si="357"/>
        <v>15</v>
      </c>
      <c r="E5675" s="26" t="str">
        <f t="shared" si="360"/>
        <v>Under</v>
      </c>
      <c r="F5675" s="26" t="str">
        <f t="shared" si="358"/>
        <v>Under</v>
      </c>
      <c r="G5675" s="26">
        <f t="shared" si="359"/>
        <v>11</v>
      </c>
    </row>
    <row r="5676" spans="1:7" ht="15" x14ac:dyDescent="0.25">
      <c r="A5676" s="1">
        <v>44388</v>
      </c>
      <c r="B5676" s="2">
        <v>0.4966782407407408</v>
      </c>
      <c r="C5676">
        <v>20</v>
      </c>
      <c r="D5676" s="24">
        <f t="shared" si="357"/>
        <v>20</v>
      </c>
      <c r="E5676" s="26" t="str">
        <f t="shared" si="360"/>
        <v>Under</v>
      </c>
      <c r="F5676" s="26" t="str">
        <f t="shared" si="358"/>
        <v>Under</v>
      </c>
      <c r="G5676" s="26">
        <f t="shared" si="359"/>
        <v>11</v>
      </c>
    </row>
    <row r="5677" spans="1:7" ht="15" x14ac:dyDescent="0.25">
      <c r="A5677" s="1">
        <v>44388</v>
      </c>
      <c r="B5677" s="2">
        <v>0.49758101851851855</v>
      </c>
      <c r="C5677">
        <v>21</v>
      </c>
      <c r="D5677" s="24">
        <f t="shared" si="357"/>
        <v>21</v>
      </c>
      <c r="E5677" s="26" t="str">
        <f t="shared" si="360"/>
        <v>Under</v>
      </c>
      <c r="F5677" s="26" t="str">
        <f t="shared" si="358"/>
        <v>Over</v>
      </c>
      <c r="G5677" s="26">
        <f t="shared" si="359"/>
        <v>11</v>
      </c>
    </row>
    <row r="5678" spans="1:7" ht="15" x14ac:dyDescent="0.25">
      <c r="A5678" s="1">
        <v>44388</v>
      </c>
      <c r="B5678" s="2">
        <v>0.49805555555555553</v>
      </c>
      <c r="C5678">
        <v>11</v>
      </c>
      <c r="D5678" s="24">
        <f t="shared" si="357"/>
        <v>11</v>
      </c>
      <c r="E5678" s="26" t="str">
        <f t="shared" si="360"/>
        <v>Under</v>
      </c>
      <c r="F5678" s="26" t="str">
        <f t="shared" si="358"/>
        <v>Under</v>
      </c>
      <c r="G5678" s="26">
        <f t="shared" si="359"/>
        <v>11</v>
      </c>
    </row>
    <row r="5679" spans="1:7" ht="15" x14ac:dyDescent="0.25">
      <c r="A5679" s="1">
        <v>44388</v>
      </c>
      <c r="B5679" s="2">
        <v>0.49832175925925926</v>
      </c>
      <c r="C5679">
        <v>13</v>
      </c>
      <c r="D5679" s="24">
        <f t="shared" si="357"/>
        <v>13</v>
      </c>
      <c r="E5679" s="26" t="str">
        <f t="shared" si="360"/>
        <v>Under</v>
      </c>
      <c r="F5679" s="26" t="str">
        <f t="shared" si="358"/>
        <v>Under</v>
      </c>
      <c r="G5679" s="26">
        <f t="shared" si="359"/>
        <v>11</v>
      </c>
    </row>
    <row r="5680" spans="1:7" ht="15" x14ac:dyDescent="0.25">
      <c r="A5680" s="1">
        <v>44388</v>
      </c>
      <c r="B5680" s="2">
        <v>0.49834490740740739</v>
      </c>
      <c r="C5680">
        <v>13</v>
      </c>
      <c r="D5680" s="24">
        <f t="shared" si="357"/>
        <v>13</v>
      </c>
      <c r="E5680" s="26" t="str">
        <f t="shared" si="360"/>
        <v>Under</v>
      </c>
      <c r="F5680" s="26" t="str">
        <f t="shared" si="358"/>
        <v>Under</v>
      </c>
      <c r="G5680" s="26">
        <f t="shared" si="359"/>
        <v>11</v>
      </c>
    </row>
    <row r="5681" spans="1:7" ht="15" x14ac:dyDescent="0.25">
      <c r="A5681" s="1">
        <v>44388</v>
      </c>
      <c r="B5681" s="2">
        <v>0.49857638888888894</v>
      </c>
      <c r="C5681">
        <v>15</v>
      </c>
      <c r="D5681" s="24">
        <f t="shared" si="357"/>
        <v>15</v>
      </c>
      <c r="E5681" s="26" t="str">
        <f t="shared" si="360"/>
        <v>Under</v>
      </c>
      <c r="F5681" s="26" t="str">
        <f t="shared" si="358"/>
        <v>Under</v>
      </c>
      <c r="G5681" s="26">
        <f t="shared" si="359"/>
        <v>11</v>
      </c>
    </row>
    <row r="5682" spans="1:7" ht="15" x14ac:dyDescent="0.25">
      <c r="A5682" s="1">
        <v>44388</v>
      </c>
      <c r="B5682" s="2">
        <v>0.49928240740740742</v>
      </c>
      <c r="C5682">
        <v>24</v>
      </c>
      <c r="D5682" s="24">
        <f t="shared" si="357"/>
        <v>24</v>
      </c>
      <c r="E5682" s="26" t="str">
        <f t="shared" si="360"/>
        <v>Under</v>
      </c>
      <c r="F5682" s="26" t="str">
        <f t="shared" si="358"/>
        <v>Over</v>
      </c>
      <c r="G5682" s="26">
        <f t="shared" si="359"/>
        <v>11</v>
      </c>
    </row>
    <row r="5683" spans="1:7" ht="15" x14ac:dyDescent="0.25">
      <c r="A5683" s="1">
        <v>44388</v>
      </c>
      <c r="B5683" s="2">
        <v>0.4993055555555555</v>
      </c>
      <c r="C5683">
        <v>24</v>
      </c>
      <c r="D5683" s="24">
        <f t="shared" si="357"/>
        <v>24</v>
      </c>
      <c r="E5683" s="26" t="str">
        <f t="shared" si="360"/>
        <v>Under</v>
      </c>
      <c r="F5683" s="26" t="str">
        <f t="shared" si="358"/>
        <v>Over</v>
      </c>
      <c r="G5683" s="26">
        <f t="shared" si="359"/>
        <v>11</v>
      </c>
    </row>
    <row r="5684" spans="1:7" ht="15" x14ac:dyDescent="0.25">
      <c r="A5684" s="1">
        <v>44388</v>
      </c>
      <c r="B5684" s="2">
        <v>0.50149305555555557</v>
      </c>
      <c r="C5684">
        <v>14</v>
      </c>
      <c r="D5684" s="24">
        <f t="shared" si="357"/>
        <v>14</v>
      </c>
      <c r="E5684" s="26" t="str">
        <f t="shared" si="360"/>
        <v>Under</v>
      </c>
      <c r="F5684" s="26" t="str">
        <f t="shared" si="358"/>
        <v>Under</v>
      </c>
      <c r="G5684" s="26">
        <f t="shared" si="359"/>
        <v>12</v>
      </c>
    </row>
    <row r="5685" spans="1:7" ht="15" x14ac:dyDescent="0.25">
      <c r="A5685" s="1">
        <v>44388</v>
      </c>
      <c r="B5685" s="2">
        <v>0.50193287037037038</v>
      </c>
      <c r="C5685">
        <v>15</v>
      </c>
      <c r="D5685" s="24">
        <f t="shared" si="357"/>
        <v>15</v>
      </c>
      <c r="E5685" s="26" t="str">
        <f t="shared" si="360"/>
        <v>Under</v>
      </c>
      <c r="F5685" s="26" t="str">
        <f t="shared" si="358"/>
        <v>Under</v>
      </c>
      <c r="G5685" s="26">
        <f t="shared" si="359"/>
        <v>12</v>
      </c>
    </row>
    <row r="5686" spans="1:7" ht="15" x14ac:dyDescent="0.25">
      <c r="A5686" s="1">
        <v>44388</v>
      </c>
      <c r="B5686" s="2">
        <v>0.50275462962962958</v>
      </c>
      <c r="C5686">
        <v>23</v>
      </c>
      <c r="D5686" s="24">
        <f t="shared" si="357"/>
        <v>23</v>
      </c>
      <c r="E5686" s="26" t="str">
        <f t="shared" si="360"/>
        <v>Under</v>
      </c>
      <c r="F5686" s="26" t="str">
        <f t="shared" si="358"/>
        <v>Over</v>
      </c>
      <c r="G5686" s="26">
        <f t="shared" si="359"/>
        <v>12</v>
      </c>
    </row>
    <row r="5687" spans="1:7" ht="15" x14ac:dyDescent="0.25">
      <c r="A5687" s="1">
        <v>44388</v>
      </c>
      <c r="B5687" s="2">
        <v>0.50321759259259258</v>
      </c>
      <c r="C5687">
        <v>12</v>
      </c>
      <c r="D5687" s="24">
        <f t="shared" si="357"/>
        <v>12</v>
      </c>
      <c r="E5687" s="26" t="str">
        <f t="shared" si="360"/>
        <v>Under</v>
      </c>
      <c r="F5687" s="26" t="str">
        <f t="shared" si="358"/>
        <v>Under</v>
      </c>
      <c r="G5687" s="26">
        <f t="shared" si="359"/>
        <v>12</v>
      </c>
    </row>
    <row r="5688" spans="1:7" ht="15" x14ac:dyDescent="0.25">
      <c r="A5688" s="1">
        <v>44388</v>
      </c>
      <c r="B5688" s="2">
        <v>0.50398148148148147</v>
      </c>
      <c r="C5688">
        <v>18</v>
      </c>
      <c r="D5688" s="24">
        <f t="shared" si="357"/>
        <v>18</v>
      </c>
      <c r="E5688" s="26" t="str">
        <f t="shared" si="360"/>
        <v>Under</v>
      </c>
      <c r="F5688" s="26" t="str">
        <f t="shared" si="358"/>
        <v>Under</v>
      </c>
      <c r="G5688" s="26">
        <f t="shared" si="359"/>
        <v>12</v>
      </c>
    </row>
    <row r="5689" spans="1:7" ht="15" x14ac:dyDescent="0.25">
      <c r="A5689" s="1">
        <v>44388</v>
      </c>
      <c r="B5689" s="2">
        <v>0.50405092592592593</v>
      </c>
      <c r="C5689">
        <v>11</v>
      </c>
      <c r="D5689" s="24">
        <f t="shared" si="357"/>
        <v>11</v>
      </c>
      <c r="E5689" s="26" t="str">
        <f t="shared" si="360"/>
        <v>Under</v>
      </c>
      <c r="F5689" s="26" t="str">
        <f t="shared" si="358"/>
        <v>Under</v>
      </c>
      <c r="G5689" s="26">
        <f t="shared" si="359"/>
        <v>12</v>
      </c>
    </row>
    <row r="5690" spans="1:7" ht="15" x14ac:dyDescent="0.25">
      <c r="A5690" s="1">
        <v>44388</v>
      </c>
      <c r="B5690" s="2">
        <v>0.50415509259259261</v>
      </c>
      <c r="C5690">
        <v>14</v>
      </c>
      <c r="D5690" s="24">
        <f t="shared" si="357"/>
        <v>14</v>
      </c>
      <c r="E5690" s="26" t="str">
        <f t="shared" si="360"/>
        <v>Under</v>
      </c>
      <c r="F5690" s="26" t="str">
        <f t="shared" si="358"/>
        <v>Under</v>
      </c>
      <c r="G5690" s="26">
        <f t="shared" si="359"/>
        <v>12</v>
      </c>
    </row>
    <row r="5691" spans="1:7" ht="15" x14ac:dyDescent="0.25">
      <c r="A5691" s="1">
        <v>44388</v>
      </c>
      <c r="B5691" s="2">
        <v>0.5047800925925926</v>
      </c>
      <c r="C5691">
        <v>15</v>
      </c>
      <c r="D5691" s="24">
        <f t="shared" si="357"/>
        <v>15</v>
      </c>
      <c r="E5691" s="26" t="str">
        <f t="shared" si="360"/>
        <v>Under</v>
      </c>
      <c r="F5691" s="26" t="str">
        <f t="shared" si="358"/>
        <v>Under</v>
      </c>
      <c r="G5691" s="26">
        <f t="shared" si="359"/>
        <v>12</v>
      </c>
    </row>
    <row r="5692" spans="1:7" ht="15" x14ac:dyDescent="0.25">
      <c r="A5692" s="1">
        <v>44388</v>
      </c>
      <c r="B5692" s="2">
        <v>0.50494212962962959</v>
      </c>
      <c r="C5692">
        <v>15</v>
      </c>
      <c r="D5692" s="24">
        <f t="shared" si="357"/>
        <v>15</v>
      </c>
      <c r="E5692" s="26" t="str">
        <f t="shared" si="360"/>
        <v>Under</v>
      </c>
      <c r="F5692" s="26" t="str">
        <f t="shared" si="358"/>
        <v>Under</v>
      </c>
      <c r="G5692" s="26">
        <f t="shared" si="359"/>
        <v>12</v>
      </c>
    </row>
    <row r="5693" spans="1:7" ht="15" x14ac:dyDescent="0.25">
      <c r="A5693" s="1">
        <v>44388</v>
      </c>
      <c r="B5693" s="2">
        <v>0.50497685185185182</v>
      </c>
      <c r="C5693">
        <v>18</v>
      </c>
      <c r="D5693" s="24">
        <f t="shared" si="357"/>
        <v>18</v>
      </c>
      <c r="E5693" s="26" t="str">
        <f t="shared" si="360"/>
        <v>Under</v>
      </c>
      <c r="F5693" s="26" t="str">
        <f t="shared" si="358"/>
        <v>Under</v>
      </c>
      <c r="G5693" s="26">
        <f t="shared" si="359"/>
        <v>12</v>
      </c>
    </row>
    <row r="5694" spans="1:7" ht="15" x14ac:dyDescent="0.25">
      <c r="A5694" s="1">
        <v>44388</v>
      </c>
      <c r="B5694" s="2">
        <v>0.50506944444444446</v>
      </c>
      <c r="C5694">
        <v>11</v>
      </c>
      <c r="D5694" s="24">
        <f t="shared" si="357"/>
        <v>11</v>
      </c>
      <c r="E5694" s="26" t="str">
        <f t="shared" si="360"/>
        <v>Under</v>
      </c>
      <c r="F5694" s="26" t="str">
        <f t="shared" si="358"/>
        <v>Under</v>
      </c>
      <c r="G5694" s="26">
        <f t="shared" si="359"/>
        <v>12</v>
      </c>
    </row>
    <row r="5695" spans="1:7" ht="15" x14ac:dyDescent="0.25">
      <c r="A5695" s="1">
        <v>44388</v>
      </c>
      <c r="B5695" s="2">
        <v>0.50656250000000003</v>
      </c>
      <c r="C5695">
        <v>18</v>
      </c>
      <c r="D5695" s="24">
        <f t="shared" si="357"/>
        <v>18</v>
      </c>
      <c r="E5695" s="26" t="str">
        <f t="shared" si="360"/>
        <v>Under</v>
      </c>
      <c r="F5695" s="26" t="str">
        <f t="shared" si="358"/>
        <v>Under</v>
      </c>
      <c r="G5695" s="26">
        <f t="shared" si="359"/>
        <v>12</v>
      </c>
    </row>
    <row r="5696" spans="1:7" ht="15" x14ac:dyDescent="0.25">
      <c r="A5696" s="1">
        <v>44388</v>
      </c>
      <c r="B5696" s="2">
        <v>0.50658564814814822</v>
      </c>
      <c r="C5696">
        <v>18</v>
      </c>
      <c r="D5696" s="24">
        <f t="shared" si="357"/>
        <v>18</v>
      </c>
      <c r="E5696" s="26" t="str">
        <f t="shared" si="360"/>
        <v>Under</v>
      </c>
      <c r="F5696" s="26" t="str">
        <f t="shared" si="358"/>
        <v>Under</v>
      </c>
      <c r="G5696" s="26">
        <f t="shared" si="359"/>
        <v>12</v>
      </c>
    </row>
    <row r="5697" spans="1:7" ht="15" x14ac:dyDescent="0.25">
      <c r="A5697" s="1">
        <v>44388</v>
      </c>
      <c r="B5697" s="2">
        <v>0.50685185185185189</v>
      </c>
      <c r="C5697">
        <v>22</v>
      </c>
      <c r="D5697" s="24">
        <f t="shared" si="357"/>
        <v>22</v>
      </c>
      <c r="E5697" s="26" t="str">
        <f t="shared" si="360"/>
        <v>Under</v>
      </c>
      <c r="F5697" s="26" t="str">
        <f t="shared" si="358"/>
        <v>Over</v>
      </c>
      <c r="G5697" s="26">
        <f t="shared" si="359"/>
        <v>12</v>
      </c>
    </row>
    <row r="5698" spans="1:7" ht="15" x14ac:dyDescent="0.25">
      <c r="A5698" s="1">
        <v>44388</v>
      </c>
      <c r="B5698" s="2">
        <v>0.50697916666666665</v>
      </c>
      <c r="C5698">
        <v>14</v>
      </c>
      <c r="D5698" s="24">
        <f t="shared" si="357"/>
        <v>14</v>
      </c>
      <c r="E5698" s="26" t="str">
        <f t="shared" si="360"/>
        <v>Under</v>
      </c>
      <c r="F5698" s="26" t="str">
        <f t="shared" si="358"/>
        <v>Under</v>
      </c>
      <c r="G5698" s="26">
        <f t="shared" si="359"/>
        <v>12</v>
      </c>
    </row>
    <row r="5699" spans="1:7" ht="15" x14ac:dyDescent="0.25">
      <c r="A5699" s="1">
        <v>44388</v>
      </c>
      <c r="B5699" s="2">
        <v>0.50700231481481484</v>
      </c>
      <c r="C5699">
        <v>13</v>
      </c>
      <c r="D5699" s="24">
        <f t="shared" si="357"/>
        <v>13</v>
      </c>
      <c r="E5699" s="26" t="str">
        <f t="shared" si="360"/>
        <v>Under</v>
      </c>
      <c r="F5699" s="26" t="str">
        <f t="shared" si="358"/>
        <v>Under</v>
      </c>
      <c r="G5699" s="26">
        <f t="shared" si="359"/>
        <v>12</v>
      </c>
    </row>
    <row r="5700" spans="1:7" ht="15" x14ac:dyDescent="0.25">
      <c r="A5700" s="1">
        <v>44388</v>
      </c>
      <c r="B5700" s="2">
        <v>0.50747685185185187</v>
      </c>
      <c r="C5700">
        <v>14</v>
      </c>
      <c r="D5700" s="24">
        <f t="shared" si="357"/>
        <v>14</v>
      </c>
      <c r="E5700" s="26" t="str">
        <f t="shared" si="360"/>
        <v>Under</v>
      </c>
      <c r="F5700" s="26" t="str">
        <f t="shared" si="358"/>
        <v>Under</v>
      </c>
      <c r="G5700" s="26">
        <f t="shared" si="359"/>
        <v>12</v>
      </c>
    </row>
    <row r="5701" spans="1:7" ht="15" x14ac:dyDescent="0.25">
      <c r="A5701" s="1">
        <v>44388</v>
      </c>
      <c r="B5701" s="2">
        <v>0.5088773148148148</v>
      </c>
      <c r="C5701">
        <v>19</v>
      </c>
      <c r="D5701" s="24">
        <f t="shared" si="357"/>
        <v>19</v>
      </c>
      <c r="E5701" s="26" t="str">
        <f t="shared" si="360"/>
        <v>Under</v>
      </c>
      <c r="F5701" s="26" t="str">
        <f t="shared" si="358"/>
        <v>Under</v>
      </c>
      <c r="G5701" s="26">
        <f t="shared" si="359"/>
        <v>12</v>
      </c>
    </row>
    <row r="5702" spans="1:7" ht="15" x14ac:dyDescent="0.25">
      <c r="A5702" s="1">
        <v>44388</v>
      </c>
      <c r="B5702" s="2">
        <v>0.51223379629629628</v>
      </c>
      <c r="C5702">
        <v>15</v>
      </c>
      <c r="D5702" s="24">
        <f t="shared" si="357"/>
        <v>15</v>
      </c>
      <c r="E5702" s="26" t="str">
        <f t="shared" si="360"/>
        <v>Under</v>
      </c>
      <c r="F5702" s="26" t="str">
        <f t="shared" si="358"/>
        <v>Under</v>
      </c>
      <c r="G5702" s="26">
        <f t="shared" si="359"/>
        <v>12</v>
      </c>
    </row>
    <row r="5703" spans="1:7" ht="15" x14ac:dyDescent="0.25">
      <c r="A5703" s="1">
        <v>44388</v>
      </c>
      <c r="B5703" s="2">
        <v>0.51230324074074074</v>
      </c>
      <c r="C5703">
        <v>13</v>
      </c>
      <c r="D5703" s="24">
        <f t="shared" si="357"/>
        <v>13</v>
      </c>
      <c r="E5703" s="26" t="str">
        <f t="shared" si="360"/>
        <v>Under</v>
      </c>
      <c r="F5703" s="26" t="str">
        <f t="shared" si="358"/>
        <v>Under</v>
      </c>
      <c r="G5703" s="26">
        <f t="shared" si="359"/>
        <v>12</v>
      </c>
    </row>
    <row r="5704" spans="1:7" ht="15" x14ac:dyDescent="0.25">
      <c r="A5704" s="1">
        <v>44388</v>
      </c>
      <c r="B5704" s="2">
        <v>0.51293981481481488</v>
      </c>
      <c r="C5704">
        <v>21</v>
      </c>
      <c r="D5704" s="24">
        <f t="shared" si="357"/>
        <v>21</v>
      </c>
      <c r="E5704" s="26" t="str">
        <f t="shared" si="360"/>
        <v>Under</v>
      </c>
      <c r="F5704" s="26" t="str">
        <f t="shared" si="358"/>
        <v>Over</v>
      </c>
      <c r="G5704" s="26">
        <f t="shared" si="359"/>
        <v>12</v>
      </c>
    </row>
    <row r="5705" spans="1:7" ht="15" x14ac:dyDescent="0.25">
      <c r="A5705" s="1">
        <v>44388</v>
      </c>
      <c r="B5705" s="2">
        <v>0.51295138888888892</v>
      </c>
      <c r="C5705">
        <v>21</v>
      </c>
      <c r="D5705" s="24">
        <f t="shared" si="357"/>
        <v>21</v>
      </c>
      <c r="E5705" s="26" t="str">
        <f t="shared" si="360"/>
        <v>Under</v>
      </c>
      <c r="F5705" s="26" t="str">
        <f t="shared" si="358"/>
        <v>Over</v>
      </c>
      <c r="G5705" s="26">
        <f t="shared" si="359"/>
        <v>12</v>
      </c>
    </row>
    <row r="5706" spans="1:7" ht="15" x14ac:dyDescent="0.25">
      <c r="A5706" s="1">
        <v>44388</v>
      </c>
      <c r="B5706" s="2">
        <v>0.51329861111111108</v>
      </c>
      <c r="C5706">
        <v>18</v>
      </c>
      <c r="D5706" s="24">
        <f t="shared" si="357"/>
        <v>18</v>
      </c>
      <c r="E5706" s="26" t="str">
        <f t="shared" si="360"/>
        <v>Under</v>
      </c>
      <c r="F5706" s="26" t="str">
        <f t="shared" si="358"/>
        <v>Under</v>
      </c>
      <c r="G5706" s="26">
        <f t="shared" si="359"/>
        <v>12</v>
      </c>
    </row>
    <row r="5707" spans="1:7" ht="15" x14ac:dyDescent="0.25">
      <c r="A5707" s="1">
        <v>44388</v>
      </c>
      <c r="B5707" s="2">
        <v>0.51694444444444443</v>
      </c>
      <c r="C5707">
        <v>12</v>
      </c>
      <c r="D5707" s="24">
        <f t="shared" si="357"/>
        <v>12</v>
      </c>
      <c r="E5707" s="26" t="str">
        <f t="shared" si="360"/>
        <v>Under</v>
      </c>
      <c r="F5707" s="26" t="str">
        <f t="shared" si="358"/>
        <v>Under</v>
      </c>
      <c r="G5707" s="26">
        <f t="shared" si="359"/>
        <v>12</v>
      </c>
    </row>
    <row r="5708" spans="1:7" ht="15" x14ac:dyDescent="0.25">
      <c r="A5708" s="1">
        <v>44388</v>
      </c>
      <c r="B5708" s="2">
        <v>0.51707175925925919</v>
      </c>
      <c r="C5708">
        <v>11</v>
      </c>
      <c r="D5708" s="24">
        <f t="shared" si="357"/>
        <v>11</v>
      </c>
      <c r="E5708" s="26" t="str">
        <f t="shared" si="360"/>
        <v>Under</v>
      </c>
      <c r="F5708" s="26" t="str">
        <f t="shared" si="358"/>
        <v>Under</v>
      </c>
      <c r="G5708" s="26">
        <f t="shared" si="359"/>
        <v>12</v>
      </c>
    </row>
    <row r="5709" spans="1:7" ht="15" x14ac:dyDescent="0.25">
      <c r="A5709" s="1">
        <v>44388</v>
      </c>
      <c r="B5709" s="2">
        <v>0.51724537037037044</v>
      </c>
      <c r="C5709">
        <v>11</v>
      </c>
      <c r="D5709" s="24">
        <f t="shared" si="357"/>
        <v>11</v>
      </c>
      <c r="E5709" s="26" t="str">
        <f t="shared" si="360"/>
        <v>Under</v>
      </c>
      <c r="F5709" s="26" t="str">
        <f t="shared" si="358"/>
        <v>Under</v>
      </c>
      <c r="G5709" s="26">
        <f t="shared" si="359"/>
        <v>12</v>
      </c>
    </row>
    <row r="5710" spans="1:7" ht="15" x14ac:dyDescent="0.25">
      <c r="A5710" s="1">
        <v>44388</v>
      </c>
      <c r="B5710" s="2">
        <v>0.51817129629629632</v>
      </c>
      <c r="C5710">
        <v>12</v>
      </c>
      <c r="D5710" s="24">
        <f t="shared" si="357"/>
        <v>12</v>
      </c>
      <c r="E5710" s="26" t="str">
        <f t="shared" si="360"/>
        <v>Under</v>
      </c>
      <c r="F5710" s="26" t="str">
        <f t="shared" si="358"/>
        <v>Under</v>
      </c>
      <c r="G5710" s="26">
        <f t="shared" si="359"/>
        <v>12</v>
      </c>
    </row>
    <row r="5711" spans="1:7" ht="15" x14ac:dyDescent="0.25">
      <c r="A5711" s="1">
        <v>44388</v>
      </c>
      <c r="B5711" s="2">
        <v>0.51846064814814818</v>
      </c>
      <c r="C5711">
        <v>23</v>
      </c>
      <c r="D5711" s="24">
        <f t="shared" si="357"/>
        <v>23</v>
      </c>
      <c r="E5711" s="26" t="str">
        <f t="shared" si="360"/>
        <v>Under</v>
      </c>
      <c r="F5711" s="26" t="str">
        <f t="shared" si="358"/>
        <v>Over</v>
      </c>
      <c r="G5711" s="26">
        <f t="shared" si="359"/>
        <v>12</v>
      </c>
    </row>
    <row r="5712" spans="1:7" ht="15" x14ac:dyDescent="0.25">
      <c r="A5712" s="1">
        <v>44388</v>
      </c>
      <c r="B5712" s="2">
        <v>0.51847222222222222</v>
      </c>
      <c r="C5712">
        <v>19</v>
      </c>
      <c r="D5712" s="24">
        <f t="shared" si="357"/>
        <v>19</v>
      </c>
      <c r="E5712" s="26" t="str">
        <f t="shared" si="360"/>
        <v>Under</v>
      </c>
      <c r="F5712" s="26" t="str">
        <f t="shared" si="358"/>
        <v>Under</v>
      </c>
      <c r="G5712" s="26">
        <f t="shared" si="359"/>
        <v>12</v>
      </c>
    </row>
    <row r="5713" spans="1:7" ht="15" x14ac:dyDescent="0.25">
      <c r="A5713" s="1">
        <v>44388</v>
      </c>
      <c r="B5713" s="2">
        <v>0.51849537037037041</v>
      </c>
      <c r="C5713">
        <v>15</v>
      </c>
      <c r="D5713" s="24">
        <f t="shared" si="357"/>
        <v>15</v>
      </c>
      <c r="E5713" s="26" t="str">
        <f t="shared" si="360"/>
        <v>Under</v>
      </c>
      <c r="F5713" s="26" t="str">
        <f t="shared" si="358"/>
        <v>Under</v>
      </c>
      <c r="G5713" s="26">
        <f t="shared" si="359"/>
        <v>12</v>
      </c>
    </row>
    <row r="5714" spans="1:7" ht="15" x14ac:dyDescent="0.25">
      <c r="A5714" s="1">
        <v>44388</v>
      </c>
      <c r="B5714" s="2">
        <v>0.51885416666666673</v>
      </c>
      <c r="C5714">
        <v>18</v>
      </c>
      <c r="D5714" s="24">
        <f t="shared" si="357"/>
        <v>18</v>
      </c>
      <c r="E5714" s="26" t="str">
        <f t="shared" si="360"/>
        <v>Under</v>
      </c>
      <c r="F5714" s="26" t="str">
        <f t="shared" si="358"/>
        <v>Under</v>
      </c>
      <c r="G5714" s="26">
        <f t="shared" si="359"/>
        <v>12</v>
      </c>
    </row>
    <row r="5715" spans="1:7" ht="15" x14ac:dyDescent="0.25">
      <c r="A5715" s="1">
        <v>44388</v>
      </c>
      <c r="B5715" s="2">
        <v>0.51952546296296298</v>
      </c>
      <c r="C5715">
        <v>12</v>
      </c>
      <c r="D5715" s="24">
        <f t="shared" si="357"/>
        <v>12</v>
      </c>
      <c r="E5715" s="26" t="str">
        <f t="shared" si="360"/>
        <v>Under</v>
      </c>
      <c r="F5715" s="26" t="str">
        <f t="shared" si="358"/>
        <v>Under</v>
      </c>
      <c r="G5715" s="26">
        <f t="shared" si="359"/>
        <v>12</v>
      </c>
    </row>
    <row r="5716" spans="1:7" ht="15" x14ac:dyDescent="0.25">
      <c r="A5716" s="1">
        <v>44388</v>
      </c>
      <c r="B5716" s="2">
        <v>0.52013888888888882</v>
      </c>
      <c r="C5716">
        <v>18</v>
      </c>
      <c r="D5716" s="24">
        <f t="shared" si="357"/>
        <v>18</v>
      </c>
      <c r="E5716" s="26" t="str">
        <f t="shared" si="360"/>
        <v>Under</v>
      </c>
      <c r="F5716" s="26" t="str">
        <f t="shared" si="358"/>
        <v>Under</v>
      </c>
      <c r="G5716" s="26">
        <f t="shared" si="359"/>
        <v>12</v>
      </c>
    </row>
    <row r="5717" spans="1:7" ht="15" x14ac:dyDescent="0.25">
      <c r="A5717" s="1">
        <v>44388</v>
      </c>
      <c r="B5717" s="2">
        <v>0.52069444444444446</v>
      </c>
      <c r="C5717">
        <v>16</v>
      </c>
      <c r="D5717" s="24">
        <f t="shared" si="357"/>
        <v>16</v>
      </c>
      <c r="E5717" s="26" t="str">
        <f t="shared" si="360"/>
        <v>Under</v>
      </c>
      <c r="F5717" s="26" t="str">
        <f t="shared" si="358"/>
        <v>Under</v>
      </c>
      <c r="G5717" s="26">
        <f t="shared" si="359"/>
        <v>12</v>
      </c>
    </row>
    <row r="5718" spans="1:7" ht="15" x14ac:dyDescent="0.25">
      <c r="A5718" s="1">
        <v>44388</v>
      </c>
      <c r="B5718" s="2">
        <v>0.52072916666666669</v>
      </c>
      <c r="C5718">
        <v>13</v>
      </c>
      <c r="D5718" s="24">
        <f t="shared" si="357"/>
        <v>13</v>
      </c>
      <c r="E5718" s="26" t="str">
        <f t="shared" si="360"/>
        <v>Under</v>
      </c>
      <c r="F5718" s="26" t="str">
        <f t="shared" si="358"/>
        <v>Under</v>
      </c>
      <c r="G5718" s="26">
        <f t="shared" si="359"/>
        <v>12</v>
      </c>
    </row>
    <row r="5719" spans="1:7" ht="15" x14ac:dyDescent="0.25">
      <c r="A5719" s="1">
        <v>44388</v>
      </c>
      <c r="B5719" s="2">
        <v>0.52099537037037036</v>
      </c>
      <c r="C5719">
        <v>14</v>
      </c>
      <c r="D5719" s="24">
        <f t="shared" ref="D5719:D5782" si="361">IF(C5719="","",IF($B$9="mph",C5719,ROUND(C5719*0.6214,0)))</f>
        <v>14</v>
      </c>
      <c r="E5719" s="26" t="str">
        <f t="shared" si="360"/>
        <v>Under</v>
      </c>
      <c r="F5719" s="26" t="str">
        <f t="shared" ref="F5719:F5782" si="362">IF(D5719="","",IF(D5719&gt;$B$10,"Over","Under"))</f>
        <v>Under</v>
      </c>
      <c r="G5719" s="26">
        <f t="shared" ref="G5719:G5782" si="363">HOUR(B5719)</f>
        <v>12</v>
      </c>
    </row>
    <row r="5720" spans="1:7" ht="15" x14ac:dyDescent="0.25">
      <c r="A5720" s="1">
        <v>44388</v>
      </c>
      <c r="B5720" s="2">
        <v>0.52221064814814822</v>
      </c>
      <c r="C5720">
        <v>15</v>
      </c>
      <c r="D5720" s="24">
        <f t="shared" si="361"/>
        <v>15</v>
      </c>
      <c r="E5720" s="26" t="str">
        <f t="shared" ref="E5720:E5783" si="364">IF(D5720="","",IF(D5720&gt;$B$11,"Over","Under"))</f>
        <v>Under</v>
      </c>
      <c r="F5720" s="26" t="str">
        <f t="shared" si="362"/>
        <v>Under</v>
      </c>
      <c r="G5720" s="26">
        <f t="shared" si="363"/>
        <v>12</v>
      </c>
    </row>
    <row r="5721" spans="1:7" ht="15" x14ac:dyDescent="0.25">
      <c r="A5721" s="1">
        <v>44388</v>
      </c>
      <c r="B5721" s="2">
        <v>0.52284722222222224</v>
      </c>
      <c r="C5721">
        <v>15</v>
      </c>
      <c r="D5721" s="24">
        <f t="shared" si="361"/>
        <v>15</v>
      </c>
      <c r="E5721" s="26" t="str">
        <f t="shared" si="364"/>
        <v>Under</v>
      </c>
      <c r="F5721" s="26" t="str">
        <f t="shared" si="362"/>
        <v>Under</v>
      </c>
      <c r="G5721" s="26">
        <f t="shared" si="363"/>
        <v>12</v>
      </c>
    </row>
    <row r="5722" spans="1:7" ht="15" x14ac:dyDescent="0.25">
      <c r="A5722" s="1">
        <v>44388</v>
      </c>
      <c r="B5722" s="2">
        <v>0.52408564814814818</v>
      </c>
      <c r="C5722">
        <v>16</v>
      </c>
      <c r="D5722" s="24">
        <f t="shared" si="361"/>
        <v>16</v>
      </c>
      <c r="E5722" s="26" t="str">
        <f t="shared" si="364"/>
        <v>Under</v>
      </c>
      <c r="F5722" s="26" t="str">
        <f t="shared" si="362"/>
        <v>Under</v>
      </c>
      <c r="G5722" s="26">
        <f t="shared" si="363"/>
        <v>12</v>
      </c>
    </row>
    <row r="5723" spans="1:7" ht="15" x14ac:dyDescent="0.25">
      <c r="A5723" s="1">
        <v>44388</v>
      </c>
      <c r="B5723" s="2">
        <v>0.52428240740740739</v>
      </c>
      <c r="C5723">
        <v>12</v>
      </c>
      <c r="D5723" s="24">
        <f t="shared" si="361"/>
        <v>12</v>
      </c>
      <c r="E5723" s="26" t="str">
        <f t="shared" si="364"/>
        <v>Under</v>
      </c>
      <c r="F5723" s="26" t="str">
        <f t="shared" si="362"/>
        <v>Under</v>
      </c>
      <c r="G5723" s="26">
        <f t="shared" si="363"/>
        <v>12</v>
      </c>
    </row>
    <row r="5724" spans="1:7" ht="15" x14ac:dyDescent="0.25">
      <c r="A5724" s="1">
        <v>44388</v>
      </c>
      <c r="B5724" s="2">
        <v>0.52504629629629629</v>
      </c>
      <c r="C5724">
        <v>13</v>
      </c>
      <c r="D5724" s="24">
        <f t="shared" si="361"/>
        <v>13</v>
      </c>
      <c r="E5724" s="26" t="str">
        <f t="shared" si="364"/>
        <v>Under</v>
      </c>
      <c r="F5724" s="26" t="str">
        <f t="shared" si="362"/>
        <v>Under</v>
      </c>
      <c r="G5724" s="26">
        <f t="shared" si="363"/>
        <v>12</v>
      </c>
    </row>
    <row r="5725" spans="1:7" ht="15" x14ac:dyDescent="0.25">
      <c r="A5725" s="1">
        <v>44388</v>
      </c>
      <c r="B5725" s="2">
        <v>0.52559027777777778</v>
      </c>
      <c r="C5725">
        <v>12</v>
      </c>
      <c r="D5725" s="24">
        <f t="shared" si="361"/>
        <v>12</v>
      </c>
      <c r="E5725" s="26" t="str">
        <f t="shared" si="364"/>
        <v>Under</v>
      </c>
      <c r="F5725" s="26" t="str">
        <f t="shared" si="362"/>
        <v>Under</v>
      </c>
      <c r="G5725" s="26">
        <f t="shared" si="363"/>
        <v>12</v>
      </c>
    </row>
    <row r="5726" spans="1:7" ht="15" x14ac:dyDescent="0.25">
      <c r="A5726" s="1">
        <v>44388</v>
      </c>
      <c r="B5726" s="2">
        <v>0.52574074074074073</v>
      </c>
      <c r="C5726">
        <v>14</v>
      </c>
      <c r="D5726" s="24">
        <f t="shared" si="361"/>
        <v>14</v>
      </c>
      <c r="E5726" s="26" t="str">
        <f t="shared" si="364"/>
        <v>Under</v>
      </c>
      <c r="F5726" s="26" t="str">
        <f t="shared" si="362"/>
        <v>Under</v>
      </c>
      <c r="G5726" s="26">
        <f t="shared" si="363"/>
        <v>12</v>
      </c>
    </row>
    <row r="5727" spans="1:7" ht="15" x14ac:dyDescent="0.25">
      <c r="A5727" s="1">
        <v>44388</v>
      </c>
      <c r="B5727" s="2">
        <v>0.5258680555555556</v>
      </c>
      <c r="C5727">
        <v>14</v>
      </c>
      <c r="D5727" s="24">
        <f t="shared" si="361"/>
        <v>14</v>
      </c>
      <c r="E5727" s="26" t="str">
        <f t="shared" si="364"/>
        <v>Under</v>
      </c>
      <c r="F5727" s="26" t="str">
        <f t="shared" si="362"/>
        <v>Under</v>
      </c>
      <c r="G5727" s="26">
        <f t="shared" si="363"/>
        <v>12</v>
      </c>
    </row>
    <row r="5728" spans="1:7" ht="15" x14ac:dyDescent="0.25">
      <c r="A5728" s="1">
        <v>44388</v>
      </c>
      <c r="B5728" s="2">
        <v>0.52651620370370367</v>
      </c>
      <c r="C5728">
        <v>11</v>
      </c>
      <c r="D5728" s="24">
        <f t="shared" si="361"/>
        <v>11</v>
      </c>
      <c r="E5728" s="26" t="str">
        <f t="shared" si="364"/>
        <v>Under</v>
      </c>
      <c r="F5728" s="26" t="str">
        <f t="shared" si="362"/>
        <v>Under</v>
      </c>
      <c r="G5728" s="26">
        <f t="shared" si="363"/>
        <v>12</v>
      </c>
    </row>
    <row r="5729" spans="1:7" ht="15" x14ac:dyDescent="0.25">
      <c r="A5729" s="1">
        <v>44388</v>
      </c>
      <c r="B5729" s="2">
        <v>0.52678240740740734</v>
      </c>
      <c r="C5729">
        <v>17</v>
      </c>
      <c r="D5729" s="24">
        <f t="shared" si="361"/>
        <v>17</v>
      </c>
      <c r="E5729" s="26" t="str">
        <f t="shared" si="364"/>
        <v>Under</v>
      </c>
      <c r="F5729" s="26" t="str">
        <f t="shared" si="362"/>
        <v>Under</v>
      </c>
      <c r="G5729" s="26">
        <f t="shared" si="363"/>
        <v>12</v>
      </c>
    </row>
    <row r="5730" spans="1:7" ht="15" x14ac:dyDescent="0.25">
      <c r="A5730" s="1">
        <v>44388</v>
      </c>
      <c r="B5730" s="2">
        <v>0.5270717592592592</v>
      </c>
      <c r="C5730">
        <v>11</v>
      </c>
      <c r="D5730" s="24">
        <f t="shared" si="361"/>
        <v>11</v>
      </c>
      <c r="E5730" s="26" t="str">
        <f t="shared" si="364"/>
        <v>Under</v>
      </c>
      <c r="F5730" s="26" t="str">
        <f t="shared" si="362"/>
        <v>Under</v>
      </c>
      <c r="G5730" s="26">
        <f t="shared" si="363"/>
        <v>12</v>
      </c>
    </row>
    <row r="5731" spans="1:7" ht="15" x14ac:dyDescent="0.25">
      <c r="A5731" s="1">
        <v>44388</v>
      </c>
      <c r="B5731" s="2">
        <v>0.5272337962962963</v>
      </c>
      <c r="C5731">
        <v>12</v>
      </c>
      <c r="D5731" s="24">
        <f t="shared" si="361"/>
        <v>12</v>
      </c>
      <c r="E5731" s="26" t="str">
        <f t="shared" si="364"/>
        <v>Under</v>
      </c>
      <c r="F5731" s="26" t="str">
        <f t="shared" si="362"/>
        <v>Under</v>
      </c>
      <c r="G5731" s="26">
        <f t="shared" si="363"/>
        <v>12</v>
      </c>
    </row>
    <row r="5732" spans="1:7" ht="15" x14ac:dyDescent="0.25">
      <c r="A5732" s="1">
        <v>44388</v>
      </c>
      <c r="B5732" s="2">
        <v>0.52752314814814816</v>
      </c>
      <c r="C5732">
        <v>11</v>
      </c>
      <c r="D5732" s="24">
        <f t="shared" si="361"/>
        <v>11</v>
      </c>
      <c r="E5732" s="26" t="str">
        <f t="shared" si="364"/>
        <v>Under</v>
      </c>
      <c r="F5732" s="26" t="str">
        <f t="shared" si="362"/>
        <v>Under</v>
      </c>
      <c r="G5732" s="26">
        <f t="shared" si="363"/>
        <v>12</v>
      </c>
    </row>
    <row r="5733" spans="1:7" ht="15" x14ac:dyDescent="0.25">
      <c r="A5733" s="1">
        <v>44388</v>
      </c>
      <c r="B5733" s="2">
        <v>0.52789351851851851</v>
      </c>
      <c r="C5733">
        <v>11</v>
      </c>
      <c r="D5733" s="24">
        <f t="shared" si="361"/>
        <v>11</v>
      </c>
      <c r="E5733" s="26" t="str">
        <f t="shared" si="364"/>
        <v>Under</v>
      </c>
      <c r="F5733" s="26" t="str">
        <f t="shared" si="362"/>
        <v>Under</v>
      </c>
      <c r="G5733" s="26">
        <f t="shared" si="363"/>
        <v>12</v>
      </c>
    </row>
    <row r="5734" spans="1:7" ht="15" x14ac:dyDescent="0.25">
      <c r="A5734" s="1">
        <v>44388</v>
      </c>
      <c r="B5734" s="2">
        <v>0.52869212962962964</v>
      </c>
      <c r="C5734">
        <v>13</v>
      </c>
      <c r="D5734" s="24">
        <f t="shared" si="361"/>
        <v>13</v>
      </c>
      <c r="E5734" s="26" t="str">
        <f t="shared" si="364"/>
        <v>Under</v>
      </c>
      <c r="F5734" s="26" t="str">
        <f t="shared" si="362"/>
        <v>Under</v>
      </c>
      <c r="G5734" s="26">
        <f t="shared" si="363"/>
        <v>12</v>
      </c>
    </row>
    <row r="5735" spans="1:7" ht="15" x14ac:dyDescent="0.25">
      <c r="A5735" s="1">
        <v>44388</v>
      </c>
      <c r="B5735" s="2">
        <v>0.52891203703703704</v>
      </c>
      <c r="C5735">
        <v>13</v>
      </c>
      <c r="D5735" s="24">
        <f t="shared" si="361"/>
        <v>13</v>
      </c>
      <c r="E5735" s="26" t="str">
        <f t="shared" si="364"/>
        <v>Under</v>
      </c>
      <c r="F5735" s="26" t="str">
        <f t="shared" si="362"/>
        <v>Under</v>
      </c>
      <c r="G5735" s="26">
        <f t="shared" si="363"/>
        <v>12</v>
      </c>
    </row>
    <row r="5736" spans="1:7" ht="15" x14ac:dyDescent="0.25">
      <c r="A5736" s="1">
        <v>44388</v>
      </c>
      <c r="B5736" s="2">
        <v>0.5309490740740741</v>
      </c>
      <c r="C5736">
        <v>13</v>
      </c>
      <c r="D5736" s="24">
        <f t="shared" si="361"/>
        <v>13</v>
      </c>
      <c r="E5736" s="26" t="str">
        <f t="shared" si="364"/>
        <v>Under</v>
      </c>
      <c r="F5736" s="26" t="str">
        <f t="shared" si="362"/>
        <v>Under</v>
      </c>
      <c r="G5736" s="26">
        <f t="shared" si="363"/>
        <v>12</v>
      </c>
    </row>
    <row r="5737" spans="1:7" ht="15" x14ac:dyDescent="0.25">
      <c r="A5737" s="1">
        <v>44388</v>
      </c>
      <c r="B5737" s="2">
        <v>0.53156250000000005</v>
      </c>
      <c r="C5737">
        <v>16</v>
      </c>
      <c r="D5737" s="24">
        <f t="shared" si="361"/>
        <v>16</v>
      </c>
      <c r="E5737" s="26" t="str">
        <f t="shared" si="364"/>
        <v>Under</v>
      </c>
      <c r="F5737" s="26" t="str">
        <f t="shared" si="362"/>
        <v>Under</v>
      </c>
      <c r="G5737" s="26">
        <f t="shared" si="363"/>
        <v>12</v>
      </c>
    </row>
    <row r="5738" spans="1:7" ht="15" x14ac:dyDescent="0.25">
      <c r="A5738" s="1">
        <v>44388</v>
      </c>
      <c r="B5738" s="2">
        <v>0.53168981481481481</v>
      </c>
      <c r="C5738">
        <v>11</v>
      </c>
      <c r="D5738" s="24">
        <f t="shared" si="361"/>
        <v>11</v>
      </c>
      <c r="E5738" s="26" t="str">
        <f t="shared" si="364"/>
        <v>Under</v>
      </c>
      <c r="F5738" s="26" t="str">
        <f t="shared" si="362"/>
        <v>Under</v>
      </c>
      <c r="G5738" s="26">
        <f t="shared" si="363"/>
        <v>12</v>
      </c>
    </row>
    <row r="5739" spans="1:7" ht="15" x14ac:dyDescent="0.25">
      <c r="A5739" s="1">
        <v>44388</v>
      </c>
      <c r="B5739" s="2">
        <v>0.53187499999999999</v>
      </c>
      <c r="C5739">
        <v>15</v>
      </c>
      <c r="D5739" s="24">
        <f t="shared" si="361"/>
        <v>15</v>
      </c>
      <c r="E5739" s="26" t="str">
        <f t="shared" si="364"/>
        <v>Under</v>
      </c>
      <c r="F5739" s="26" t="str">
        <f t="shared" si="362"/>
        <v>Under</v>
      </c>
      <c r="G5739" s="26">
        <f t="shared" si="363"/>
        <v>12</v>
      </c>
    </row>
    <row r="5740" spans="1:7" ht="15" x14ac:dyDescent="0.25">
      <c r="A5740" s="1">
        <v>44388</v>
      </c>
      <c r="B5740" s="2">
        <v>0.53194444444444444</v>
      </c>
      <c r="C5740">
        <v>11</v>
      </c>
      <c r="D5740" s="24">
        <f t="shared" si="361"/>
        <v>11</v>
      </c>
      <c r="E5740" s="26" t="str">
        <f t="shared" si="364"/>
        <v>Under</v>
      </c>
      <c r="F5740" s="26" t="str">
        <f t="shared" si="362"/>
        <v>Under</v>
      </c>
      <c r="G5740" s="26">
        <f t="shared" si="363"/>
        <v>12</v>
      </c>
    </row>
    <row r="5741" spans="1:7" ht="15" x14ac:dyDescent="0.25">
      <c r="A5741" s="1">
        <v>44388</v>
      </c>
      <c r="B5741" s="2">
        <v>0.5322337962962963</v>
      </c>
      <c r="C5741">
        <v>18</v>
      </c>
      <c r="D5741" s="24">
        <f t="shared" si="361"/>
        <v>18</v>
      </c>
      <c r="E5741" s="26" t="str">
        <f t="shared" si="364"/>
        <v>Under</v>
      </c>
      <c r="F5741" s="26" t="str">
        <f t="shared" si="362"/>
        <v>Under</v>
      </c>
      <c r="G5741" s="26">
        <f t="shared" si="363"/>
        <v>12</v>
      </c>
    </row>
    <row r="5742" spans="1:7" ht="15" x14ac:dyDescent="0.25">
      <c r="A5742" s="1">
        <v>44388</v>
      </c>
      <c r="B5742" s="2">
        <v>0.53232638888888884</v>
      </c>
      <c r="C5742">
        <v>18</v>
      </c>
      <c r="D5742" s="24">
        <f t="shared" si="361"/>
        <v>18</v>
      </c>
      <c r="E5742" s="26" t="str">
        <f t="shared" si="364"/>
        <v>Under</v>
      </c>
      <c r="F5742" s="26" t="str">
        <f t="shared" si="362"/>
        <v>Under</v>
      </c>
      <c r="G5742" s="26">
        <f t="shared" si="363"/>
        <v>12</v>
      </c>
    </row>
    <row r="5743" spans="1:7" ht="15" x14ac:dyDescent="0.25">
      <c r="A5743" s="1">
        <v>44388</v>
      </c>
      <c r="B5743" s="2">
        <v>0.53380787037037036</v>
      </c>
      <c r="C5743">
        <v>11</v>
      </c>
      <c r="D5743" s="24">
        <f t="shared" si="361"/>
        <v>11</v>
      </c>
      <c r="E5743" s="26" t="str">
        <f t="shared" si="364"/>
        <v>Under</v>
      </c>
      <c r="F5743" s="26" t="str">
        <f t="shared" si="362"/>
        <v>Under</v>
      </c>
      <c r="G5743" s="26">
        <f t="shared" si="363"/>
        <v>12</v>
      </c>
    </row>
    <row r="5744" spans="1:7" ht="15" x14ac:dyDescent="0.25">
      <c r="A5744" s="1">
        <v>44388</v>
      </c>
      <c r="B5744" s="2">
        <v>0.5347453703703704</v>
      </c>
      <c r="C5744">
        <v>12</v>
      </c>
      <c r="D5744" s="24">
        <f t="shared" si="361"/>
        <v>12</v>
      </c>
      <c r="E5744" s="26" t="str">
        <f t="shared" si="364"/>
        <v>Under</v>
      </c>
      <c r="F5744" s="26" t="str">
        <f t="shared" si="362"/>
        <v>Under</v>
      </c>
      <c r="G5744" s="26">
        <f t="shared" si="363"/>
        <v>12</v>
      </c>
    </row>
    <row r="5745" spans="1:7" ht="15" x14ac:dyDescent="0.25">
      <c r="A5745" s="1">
        <v>44388</v>
      </c>
      <c r="B5745" s="2">
        <v>0.53478009259259263</v>
      </c>
      <c r="C5745">
        <v>14</v>
      </c>
      <c r="D5745" s="24">
        <f t="shared" si="361"/>
        <v>14</v>
      </c>
      <c r="E5745" s="26" t="str">
        <f t="shared" si="364"/>
        <v>Under</v>
      </c>
      <c r="F5745" s="26" t="str">
        <f t="shared" si="362"/>
        <v>Under</v>
      </c>
      <c r="G5745" s="26">
        <f t="shared" si="363"/>
        <v>12</v>
      </c>
    </row>
    <row r="5746" spans="1:7" ht="15" x14ac:dyDescent="0.25">
      <c r="A5746" s="1">
        <v>44388</v>
      </c>
      <c r="B5746" s="2">
        <v>0.5348842592592592</v>
      </c>
      <c r="C5746">
        <v>12</v>
      </c>
      <c r="D5746" s="24">
        <f t="shared" si="361"/>
        <v>12</v>
      </c>
      <c r="E5746" s="26" t="str">
        <f t="shared" si="364"/>
        <v>Under</v>
      </c>
      <c r="F5746" s="26" t="str">
        <f t="shared" si="362"/>
        <v>Under</v>
      </c>
      <c r="G5746" s="26">
        <f t="shared" si="363"/>
        <v>12</v>
      </c>
    </row>
    <row r="5747" spans="1:7" ht="15" x14ac:dyDescent="0.25">
      <c r="A5747" s="1">
        <v>44388</v>
      </c>
      <c r="B5747" s="2">
        <v>0.53583333333333327</v>
      </c>
      <c r="C5747">
        <v>13</v>
      </c>
      <c r="D5747" s="24">
        <f t="shared" si="361"/>
        <v>13</v>
      </c>
      <c r="E5747" s="26" t="str">
        <f t="shared" si="364"/>
        <v>Under</v>
      </c>
      <c r="F5747" s="26" t="str">
        <f t="shared" si="362"/>
        <v>Under</v>
      </c>
      <c r="G5747" s="26">
        <f t="shared" si="363"/>
        <v>12</v>
      </c>
    </row>
    <row r="5748" spans="1:7" ht="15" x14ac:dyDescent="0.25">
      <c r="A5748" s="1">
        <v>44388</v>
      </c>
      <c r="B5748" s="2">
        <v>0.53626157407407404</v>
      </c>
      <c r="C5748">
        <v>14</v>
      </c>
      <c r="D5748" s="24">
        <f t="shared" si="361"/>
        <v>14</v>
      </c>
      <c r="E5748" s="26" t="str">
        <f t="shared" si="364"/>
        <v>Under</v>
      </c>
      <c r="F5748" s="26" t="str">
        <f t="shared" si="362"/>
        <v>Under</v>
      </c>
      <c r="G5748" s="26">
        <f t="shared" si="363"/>
        <v>12</v>
      </c>
    </row>
    <row r="5749" spans="1:7" ht="15" x14ac:dyDescent="0.25">
      <c r="A5749" s="1">
        <v>44388</v>
      </c>
      <c r="B5749" s="2">
        <v>0.53674768518518523</v>
      </c>
      <c r="C5749">
        <v>11</v>
      </c>
      <c r="D5749" s="24">
        <f t="shared" si="361"/>
        <v>11</v>
      </c>
      <c r="E5749" s="26" t="str">
        <f t="shared" si="364"/>
        <v>Under</v>
      </c>
      <c r="F5749" s="26" t="str">
        <f t="shared" si="362"/>
        <v>Under</v>
      </c>
      <c r="G5749" s="26">
        <f t="shared" si="363"/>
        <v>12</v>
      </c>
    </row>
    <row r="5750" spans="1:7" ht="15" x14ac:dyDescent="0.25">
      <c r="A5750" s="1">
        <v>44388</v>
      </c>
      <c r="B5750" s="2">
        <v>0.53791666666666671</v>
      </c>
      <c r="C5750">
        <v>19</v>
      </c>
      <c r="D5750" s="24">
        <f t="shared" si="361"/>
        <v>19</v>
      </c>
      <c r="E5750" s="26" t="str">
        <f t="shared" si="364"/>
        <v>Under</v>
      </c>
      <c r="F5750" s="26" t="str">
        <f t="shared" si="362"/>
        <v>Under</v>
      </c>
      <c r="G5750" s="26">
        <f t="shared" si="363"/>
        <v>12</v>
      </c>
    </row>
    <row r="5751" spans="1:7" ht="15" x14ac:dyDescent="0.25">
      <c r="A5751" s="1">
        <v>44388</v>
      </c>
      <c r="B5751" s="2">
        <v>0.53841435185185182</v>
      </c>
      <c r="C5751">
        <v>12</v>
      </c>
      <c r="D5751" s="24">
        <f t="shared" si="361"/>
        <v>12</v>
      </c>
      <c r="E5751" s="26" t="str">
        <f t="shared" si="364"/>
        <v>Under</v>
      </c>
      <c r="F5751" s="26" t="str">
        <f t="shared" si="362"/>
        <v>Under</v>
      </c>
      <c r="G5751" s="26">
        <f t="shared" si="363"/>
        <v>12</v>
      </c>
    </row>
    <row r="5752" spans="1:7" ht="15" x14ac:dyDescent="0.25">
      <c r="A5752" s="1">
        <v>44388</v>
      </c>
      <c r="B5752" s="2">
        <v>0.53883101851851845</v>
      </c>
      <c r="C5752">
        <v>15</v>
      </c>
      <c r="D5752" s="24">
        <f t="shared" si="361"/>
        <v>15</v>
      </c>
      <c r="E5752" s="26" t="str">
        <f t="shared" si="364"/>
        <v>Under</v>
      </c>
      <c r="F5752" s="26" t="str">
        <f t="shared" si="362"/>
        <v>Under</v>
      </c>
      <c r="G5752" s="26">
        <f t="shared" si="363"/>
        <v>12</v>
      </c>
    </row>
    <row r="5753" spans="1:7" ht="15" x14ac:dyDescent="0.25">
      <c r="A5753" s="1">
        <v>44388</v>
      </c>
      <c r="B5753" s="2">
        <v>0.53916666666666668</v>
      </c>
      <c r="C5753">
        <v>14</v>
      </c>
      <c r="D5753" s="24">
        <f t="shared" si="361"/>
        <v>14</v>
      </c>
      <c r="E5753" s="26" t="str">
        <f t="shared" si="364"/>
        <v>Under</v>
      </c>
      <c r="F5753" s="26" t="str">
        <f t="shared" si="362"/>
        <v>Under</v>
      </c>
      <c r="G5753" s="26">
        <f t="shared" si="363"/>
        <v>12</v>
      </c>
    </row>
    <row r="5754" spans="1:7" ht="15" x14ac:dyDescent="0.25">
      <c r="A5754" s="1">
        <v>44388</v>
      </c>
      <c r="B5754" s="2">
        <v>0.53918981481481476</v>
      </c>
      <c r="C5754">
        <v>20</v>
      </c>
      <c r="D5754" s="24">
        <f t="shared" si="361"/>
        <v>20</v>
      </c>
      <c r="E5754" s="26" t="str">
        <f t="shared" si="364"/>
        <v>Under</v>
      </c>
      <c r="F5754" s="26" t="str">
        <f t="shared" si="362"/>
        <v>Under</v>
      </c>
      <c r="G5754" s="26">
        <f t="shared" si="363"/>
        <v>12</v>
      </c>
    </row>
    <row r="5755" spans="1:7" ht="15" x14ac:dyDescent="0.25">
      <c r="A5755" s="1">
        <v>44388</v>
      </c>
      <c r="B5755" s="2">
        <v>0.53921296296296295</v>
      </c>
      <c r="C5755">
        <v>20</v>
      </c>
      <c r="D5755" s="24">
        <f t="shared" si="361"/>
        <v>20</v>
      </c>
      <c r="E5755" s="26" t="str">
        <f t="shared" si="364"/>
        <v>Under</v>
      </c>
      <c r="F5755" s="26" t="str">
        <f t="shared" si="362"/>
        <v>Under</v>
      </c>
      <c r="G5755" s="26">
        <f t="shared" si="363"/>
        <v>12</v>
      </c>
    </row>
    <row r="5756" spans="1:7" ht="15" x14ac:dyDescent="0.25">
      <c r="A5756" s="1">
        <v>44388</v>
      </c>
      <c r="B5756" s="2">
        <v>0.54062500000000002</v>
      </c>
      <c r="C5756">
        <v>15</v>
      </c>
      <c r="D5756" s="24">
        <f t="shared" si="361"/>
        <v>15</v>
      </c>
      <c r="E5756" s="26" t="str">
        <f t="shared" si="364"/>
        <v>Under</v>
      </c>
      <c r="F5756" s="26" t="str">
        <f t="shared" si="362"/>
        <v>Under</v>
      </c>
      <c r="G5756" s="26">
        <f t="shared" si="363"/>
        <v>12</v>
      </c>
    </row>
    <row r="5757" spans="1:7" ht="15" x14ac:dyDescent="0.25">
      <c r="A5757" s="1">
        <v>44388</v>
      </c>
      <c r="B5757" s="2">
        <v>0.54068287037037044</v>
      </c>
      <c r="C5757">
        <v>15</v>
      </c>
      <c r="D5757" s="24">
        <f t="shared" si="361"/>
        <v>15</v>
      </c>
      <c r="E5757" s="26" t="str">
        <f t="shared" si="364"/>
        <v>Under</v>
      </c>
      <c r="F5757" s="26" t="str">
        <f t="shared" si="362"/>
        <v>Under</v>
      </c>
      <c r="G5757" s="26">
        <f t="shared" si="363"/>
        <v>12</v>
      </c>
    </row>
    <row r="5758" spans="1:7" ht="15" x14ac:dyDescent="0.25">
      <c r="A5758" s="1">
        <v>44388</v>
      </c>
      <c r="B5758" s="2">
        <v>0.54069444444444448</v>
      </c>
      <c r="C5758">
        <v>20</v>
      </c>
      <c r="D5758" s="24">
        <f t="shared" si="361"/>
        <v>20</v>
      </c>
      <c r="E5758" s="26" t="str">
        <f t="shared" si="364"/>
        <v>Under</v>
      </c>
      <c r="F5758" s="26" t="str">
        <f t="shared" si="362"/>
        <v>Under</v>
      </c>
      <c r="G5758" s="26">
        <f t="shared" si="363"/>
        <v>12</v>
      </c>
    </row>
    <row r="5759" spans="1:7" ht="15" x14ac:dyDescent="0.25">
      <c r="A5759" s="1">
        <v>44388</v>
      </c>
      <c r="B5759" s="2">
        <v>0.54070601851851852</v>
      </c>
      <c r="C5759">
        <v>16</v>
      </c>
      <c r="D5759" s="24">
        <f t="shared" si="361"/>
        <v>16</v>
      </c>
      <c r="E5759" s="26" t="str">
        <f t="shared" si="364"/>
        <v>Under</v>
      </c>
      <c r="F5759" s="26" t="str">
        <f t="shared" si="362"/>
        <v>Under</v>
      </c>
      <c r="G5759" s="26">
        <f t="shared" si="363"/>
        <v>12</v>
      </c>
    </row>
    <row r="5760" spans="1:7" ht="15" x14ac:dyDescent="0.25">
      <c r="A5760" s="1">
        <v>44388</v>
      </c>
      <c r="B5760" s="2">
        <v>0.54072916666666659</v>
      </c>
      <c r="C5760">
        <v>14</v>
      </c>
      <c r="D5760" s="24">
        <f t="shared" si="361"/>
        <v>14</v>
      </c>
      <c r="E5760" s="26" t="str">
        <f t="shared" si="364"/>
        <v>Under</v>
      </c>
      <c r="F5760" s="26" t="str">
        <f t="shared" si="362"/>
        <v>Under</v>
      </c>
      <c r="G5760" s="26">
        <f t="shared" si="363"/>
        <v>12</v>
      </c>
    </row>
    <row r="5761" spans="1:7" ht="15" x14ac:dyDescent="0.25">
      <c r="A5761" s="1">
        <v>44388</v>
      </c>
      <c r="B5761" s="2">
        <v>0.54097222222222219</v>
      </c>
      <c r="C5761">
        <v>15</v>
      </c>
      <c r="D5761" s="24">
        <f t="shared" si="361"/>
        <v>15</v>
      </c>
      <c r="E5761" s="26" t="str">
        <f t="shared" si="364"/>
        <v>Under</v>
      </c>
      <c r="F5761" s="26" t="str">
        <f t="shared" si="362"/>
        <v>Under</v>
      </c>
      <c r="G5761" s="26">
        <f t="shared" si="363"/>
        <v>12</v>
      </c>
    </row>
    <row r="5762" spans="1:7" ht="15" x14ac:dyDescent="0.25">
      <c r="A5762" s="1">
        <v>44388</v>
      </c>
      <c r="B5762" s="2">
        <v>0.54153935185185187</v>
      </c>
      <c r="C5762">
        <v>20</v>
      </c>
      <c r="D5762" s="24">
        <f t="shared" si="361"/>
        <v>20</v>
      </c>
      <c r="E5762" s="26" t="str">
        <f t="shared" si="364"/>
        <v>Under</v>
      </c>
      <c r="F5762" s="26" t="str">
        <f t="shared" si="362"/>
        <v>Under</v>
      </c>
      <c r="G5762" s="26">
        <f t="shared" si="363"/>
        <v>12</v>
      </c>
    </row>
    <row r="5763" spans="1:7" ht="15" x14ac:dyDescent="0.25">
      <c r="A5763" s="1">
        <v>44388</v>
      </c>
      <c r="B5763" s="2">
        <v>0.54237268518518522</v>
      </c>
      <c r="C5763">
        <v>14</v>
      </c>
      <c r="D5763" s="24">
        <f t="shared" si="361"/>
        <v>14</v>
      </c>
      <c r="E5763" s="26" t="str">
        <f t="shared" si="364"/>
        <v>Under</v>
      </c>
      <c r="F5763" s="26" t="str">
        <f t="shared" si="362"/>
        <v>Under</v>
      </c>
      <c r="G5763" s="26">
        <f t="shared" si="363"/>
        <v>13</v>
      </c>
    </row>
    <row r="5764" spans="1:7" ht="15" x14ac:dyDescent="0.25">
      <c r="A5764" s="1">
        <v>44388</v>
      </c>
      <c r="B5764" s="2">
        <v>0.54268518518518516</v>
      </c>
      <c r="C5764">
        <v>12</v>
      </c>
      <c r="D5764" s="24">
        <f t="shared" si="361"/>
        <v>12</v>
      </c>
      <c r="E5764" s="26" t="str">
        <f t="shared" si="364"/>
        <v>Under</v>
      </c>
      <c r="F5764" s="26" t="str">
        <f t="shared" si="362"/>
        <v>Under</v>
      </c>
      <c r="G5764" s="26">
        <f t="shared" si="363"/>
        <v>13</v>
      </c>
    </row>
    <row r="5765" spans="1:7" ht="15" x14ac:dyDescent="0.25">
      <c r="A5765" s="1">
        <v>44388</v>
      </c>
      <c r="B5765" s="2">
        <v>0.54284722222222226</v>
      </c>
      <c r="C5765">
        <v>10</v>
      </c>
      <c r="D5765" s="24">
        <f t="shared" si="361"/>
        <v>10</v>
      </c>
      <c r="E5765" s="26" t="str">
        <f t="shared" si="364"/>
        <v>Under</v>
      </c>
      <c r="F5765" s="26" t="str">
        <f t="shared" si="362"/>
        <v>Under</v>
      </c>
      <c r="G5765" s="26">
        <f t="shared" si="363"/>
        <v>13</v>
      </c>
    </row>
    <row r="5766" spans="1:7" ht="15" x14ac:dyDescent="0.25">
      <c r="A5766" s="1">
        <v>44388</v>
      </c>
      <c r="B5766" s="2">
        <v>0.54368055555555561</v>
      </c>
      <c r="C5766">
        <v>12</v>
      </c>
      <c r="D5766" s="24">
        <f t="shared" si="361"/>
        <v>12</v>
      </c>
      <c r="E5766" s="26" t="str">
        <f t="shared" si="364"/>
        <v>Under</v>
      </c>
      <c r="F5766" s="26" t="str">
        <f t="shared" si="362"/>
        <v>Under</v>
      </c>
      <c r="G5766" s="26">
        <f t="shared" si="363"/>
        <v>13</v>
      </c>
    </row>
    <row r="5767" spans="1:7" ht="15" x14ac:dyDescent="0.25">
      <c r="A5767" s="1">
        <v>44388</v>
      </c>
      <c r="B5767" s="2">
        <v>0.54379629629629633</v>
      </c>
      <c r="C5767">
        <v>15</v>
      </c>
      <c r="D5767" s="24">
        <f t="shared" si="361"/>
        <v>15</v>
      </c>
      <c r="E5767" s="26" t="str">
        <f t="shared" si="364"/>
        <v>Under</v>
      </c>
      <c r="F5767" s="26" t="str">
        <f t="shared" si="362"/>
        <v>Under</v>
      </c>
      <c r="G5767" s="26">
        <f t="shared" si="363"/>
        <v>13</v>
      </c>
    </row>
    <row r="5768" spans="1:7" ht="15" x14ac:dyDescent="0.25">
      <c r="A5768" s="1">
        <v>44388</v>
      </c>
      <c r="B5768" s="2">
        <v>0.54488425925925921</v>
      </c>
      <c r="C5768">
        <v>17</v>
      </c>
      <c r="D5768" s="24">
        <f t="shared" si="361"/>
        <v>17</v>
      </c>
      <c r="E5768" s="26" t="str">
        <f t="shared" si="364"/>
        <v>Under</v>
      </c>
      <c r="F5768" s="26" t="str">
        <f t="shared" si="362"/>
        <v>Under</v>
      </c>
      <c r="G5768" s="26">
        <f t="shared" si="363"/>
        <v>13</v>
      </c>
    </row>
    <row r="5769" spans="1:7" ht="15" x14ac:dyDescent="0.25">
      <c r="A5769" s="1">
        <v>44388</v>
      </c>
      <c r="B5769" s="2">
        <v>0.54513888888888895</v>
      </c>
      <c r="C5769">
        <v>15</v>
      </c>
      <c r="D5769" s="24">
        <f t="shared" si="361"/>
        <v>15</v>
      </c>
      <c r="E5769" s="26" t="str">
        <f t="shared" si="364"/>
        <v>Under</v>
      </c>
      <c r="F5769" s="26" t="str">
        <f t="shared" si="362"/>
        <v>Under</v>
      </c>
      <c r="G5769" s="26">
        <f t="shared" si="363"/>
        <v>13</v>
      </c>
    </row>
    <row r="5770" spans="1:7" ht="15" x14ac:dyDescent="0.25">
      <c r="A5770" s="1">
        <v>44388</v>
      </c>
      <c r="B5770" s="2">
        <v>0.54535879629629636</v>
      </c>
      <c r="C5770">
        <v>19</v>
      </c>
      <c r="D5770" s="24">
        <f t="shared" si="361"/>
        <v>19</v>
      </c>
      <c r="E5770" s="26" t="str">
        <f t="shared" si="364"/>
        <v>Under</v>
      </c>
      <c r="F5770" s="26" t="str">
        <f t="shared" si="362"/>
        <v>Under</v>
      </c>
      <c r="G5770" s="26">
        <f t="shared" si="363"/>
        <v>13</v>
      </c>
    </row>
    <row r="5771" spans="1:7" ht="15" x14ac:dyDescent="0.25">
      <c r="A5771" s="1">
        <v>44388</v>
      </c>
      <c r="B5771" s="2">
        <v>0.54538194444444443</v>
      </c>
      <c r="C5771">
        <v>18</v>
      </c>
      <c r="D5771" s="24">
        <f t="shared" si="361"/>
        <v>18</v>
      </c>
      <c r="E5771" s="26" t="str">
        <f t="shared" si="364"/>
        <v>Under</v>
      </c>
      <c r="F5771" s="26" t="str">
        <f t="shared" si="362"/>
        <v>Under</v>
      </c>
      <c r="G5771" s="26">
        <f t="shared" si="363"/>
        <v>13</v>
      </c>
    </row>
    <row r="5772" spans="1:7" ht="15" x14ac:dyDescent="0.25">
      <c r="A5772" s="1">
        <v>44388</v>
      </c>
      <c r="B5772" s="2">
        <v>0.54539351851851847</v>
      </c>
      <c r="C5772">
        <v>15</v>
      </c>
      <c r="D5772" s="24">
        <f t="shared" si="361"/>
        <v>15</v>
      </c>
      <c r="E5772" s="26" t="str">
        <f t="shared" si="364"/>
        <v>Under</v>
      </c>
      <c r="F5772" s="26" t="str">
        <f t="shared" si="362"/>
        <v>Under</v>
      </c>
      <c r="G5772" s="26">
        <f t="shared" si="363"/>
        <v>13</v>
      </c>
    </row>
    <row r="5773" spans="1:7" ht="15" x14ac:dyDescent="0.25">
      <c r="A5773" s="1">
        <v>44388</v>
      </c>
      <c r="B5773" s="2">
        <v>0.54548611111111112</v>
      </c>
      <c r="C5773">
        <v>24</v>
      </c>
      <c r="D5773" s="24">
        <f t="shared" si="361"/>
        <v>24</v>
      </c>
      <c r="E5773" s="26" t="str">
        <f t="shared" si="364"/>
        <v>Under</v>
      </c>
      <c r="F5773" s="26" t="str">
        <f t="shared" si="362"/>
        <v>Over</v>
      </c>
      <c r="G5773" s="26">
        <f t="shared" si="363"/>
        <v>13</v>
      </c>
    </row>
    <row r="5774" spans="1:7" ht="15" x14ac:dyDescent="0.25">
      <c r="A5774" s="1">
        <v>44388</v>
      </c>
      <c r="B5774" s="2">
        <v>0.54569444444444437</v>
      </c>
      <c r="C5774">
        <v>14</v>
      </c>
      <c r="D5774" s="24">
        <f t="shared" si="361"/>
        <v>14</v>
      </c>
      <c r="E5774" s="26" t="str">
        <f t="shared" si="364"/>
        <v>Under</v>
      </c>
      <c r="F5774" s="26" t="str">
        <f t="shared" si="362"/>
        <v>Under</v>
      </c>
      <c r="G5774" s="26">
        <f t="shared" si="363"/>
        <v>13</v>
      </c>
    </row>
    <row r="5775" spans="1:7" ht="15" x14ac:dyDescent="0.25">
      <c r="A5775" s="1">
        <v>44388</v>
      </c>
      <c r="B5775" s="2">
        <v>0.54572916666666671</v>
      </c>
      <c r="C5775">
        <v>21</v>
      </c>
      <c r="D5775" s="24">
        <f t="shared" si="361"/>
        <v>21</v>
      </c>
      <c r="E5775" s="26" t="str">
        <f t="shared" si="364"/>
        <v>Under</v>
      </c>
      <c r="F5775" s="26" t="str">
        <f t="shared" si="362"/>
        <v>Over</v>
      </c>
      <c r="G5775" s="26">
        <f t="shared" si="363"/>
        <v>13</v>
      </c>
    </row>
    <row r="5776" spans="1:7" ht="15" x14ac:dyDescent="0.25">
      <c r="A5776" s="1">
        <v>44388</v>
      </c>
      <c r="B5776" s="2">
        <v>0.54574074074074075</v>
      </c>
      <c r="C5776">
        <v>17</v>
      </c>
      <c r="D5776" s="24">
        <f t="shared" si="361"/>
        <v>17</v>
      </c>
      <c r="E5776" s="26" t="str">
        <f t="shared" si="364"/>
        <v>Under</v>
      </c>
      <c r="F5776" s="26" t="str">
        <f t="shared" si="362"/>
        <v>Under</v>
      </c>
      <c r="G5776" s="26">
        <f t="shared" si="363"/>
        <v>13</v>
      </c>
    </row>
    <row r="5777" spans="1:7" ht="15" x14ac:dyDescent="0.25">
      <c r="A5777" s="1">
        <v>44388</v>
      </c>
      <c r="B5777" s="2">
        <v>0.54576388888888883</v>
      </c>
      <c r="C5777">
        <v>16</v>
      </c>
      <c r="D5777" s="24">
        <f t="shared" si="361"/>
        <v>16</v>
      </c>
      <c r="E5777" s="26" t="str">
        <f t="shared" si="364"/>
        <v>Under</v>
      </c>
      <c r="F5777" s="26" t="str">
        <f t="shared" si="362"/>
        <v>Under</v>
      </c>
      <c r="G5777" s="26">
        <f t="shared" si="363"/>
        <v>13</v>
      </c>
    </row>
    <row r="5778" spans="1:7" ht="15" x14ac:dyDescent="0.25">
      <c r="A5778" s="1">
        <v>44388</v>
      </c>
      <c r="B5778" s="2">
        <v>0.54734953703703704</v>
      </c>
      <c r="C5778">
        <v>18</v>
      </c>
      <c r="D5778" s="24">
        <f t="shared" si="361"/>
        <v>18</v>
      </c>
      <c r="E5778" s="26" t="str">
        <f t="shared" si="364"/>
        <v>Under</v>
      </c>
      <c r="F5778" s="26" t="str">
        <f t="shared" si="362"/>
        <v>Under</v>
      </c>
      <c r="G5778" s="26">
        <f t="shared" si="363"/>
        <v>13</v>
      </c>
    </row>
    <row r="5779" spans="1:7" ht="15" x14ac:dyDescent="0.25">
      <c r="A5779" s="1">
        <v>44388</v>
      </c>
      <c r="B5779" s="2">
        <v>0.54800925925925925</v>
      </c>
      <c r="C5779">
        <v>10</v>
      </c>
      <c r="D5779" s="24">
        <f t="shared" si="361"/>
        <v>10</v>
      </c>
      <c r="E5779" s="26" t="str">
        <f t="shared" si="364"/>
        <v>Under</v>
      </c>
      <c r="F5779" s="26" t="str">
        <f t="shared" si="362"/>
        <v>Under</v>
      </c>
      <c r="G5779" s="26">
        <f t="shared" si="363"/>
        <v>13</v>
      </c>
    </row>
    <row r="5780" spans="1:7" ht="15" x14ac:dyDescent="0.25">
      <c r="A5780" s="1">
        <v>44388</v>
      </c>
      <c r="B5780" s="2">
        <v>0.54821759259259262</v>
      </c>
      <c r="C5780">
        <v>9</v>
      </c>
      <c r="D5780" s="24">
        <f t="shared" si="361"/>
        <v>9</v>
      </c>
      <c r="E5780" s="26" t="str">
        <f t="shared" si="364"/>
        <v>Under</v>
      </c>
      <c r="F5780" s="26" t="str">
        <f t="shared" si="362"/>
        <v>Under</v>
      </c>
      <c r="G5780" s="26">
        <f t="shared" si="363"/>
        <v>13</v>
      </c>
    </row>
    <row r="5781" spans="1:7" ht="15" x14ac:dyDescent="0.25">
      <c r="A5781" s="1">
        <v>44388</v>
      </c>
      <c r="B5781" s="2">
        <v>0.54826388888888888</v>
      </c>
      <c r="C5781">
        <v>13</v>
      </c>
      <c r="D5781" s="24">
        <f t="shared" si="361"/>
        <v>13</v>
      </c>
      <c r="E5781" s="26" t="str">
        <f t="shared" si="364"/>
        <v>Under</v>
      </c>
      <c r="F5781" s="26" t="str">
        <f t="shared" si="362"/>
        <v>Under</v>
      </c>
      <c r="G5781" s="26">
        <f t="shared" si="363"/>
        <v>13</v>
      </c>
    </row>
    <row r="5782" spans="1:7" ht="15" x14ac:dyDescent="0.25">
      <c r="A5782" s="1">
        <v>44388</v>
      </c>
      <c r="B5782" s="2">
        <v>0.54907407407407405</v>
      </c>
      <c r="C5782">
        <v>14</v>
      </c>
      <c r="D5782" s="24">
        <f t="shared" si="361"/>
        <v>14</v>
      </c>
      <c r="E5782" s="26" t="str">
        <f t="shared" si="364"/>
        <v>Under</v>
      </c>
      <c r="F5782" s="26" t="str">
        <f t="shared" si="362"/>
        <v>Under</v>
      </c>
      <c r="G5782" s="26">
        <f t="shared" si="363"/>
        <v>13</v>
      </c>
    </row>
    <row r="5783" spans="1:7" ht="15" x14ac:dyDescent="0.25">
      <c r="A5783" s="1">
        <v>44388</v>
      </c>
      <c r="B5783" s="2">
        <v>0.55018518518518522</v>
      </c>
      <c r="C5783">
        <v>16</v>
      </c>
      <c r="D5783" s="24">
        <f t="shared" ref="D5783:D5846" si="365">IF(C5783="","",IF($B$9="mph",C5783,ROUND(C5783*0.6214,0)))</f>
        <v>16</v>
      </c>
      <c r="E5783" s="26" t="str">
        <f t="shared" si="364"/>
        <v>Under</v>
      </c>
      <c r="F5783" s="26" t="str">
        <f t="shared" ref="F5783:F5846" si="366">IF(D5783="","",IF(D5783&gt;$B$10,"Over","Under"))</f>
        <v>Under</v>
      </c>
      <c r="G5783" s="26">
        <f t="shared" ref="G5783:G5846" si="367">HOUR(B5783)</f>
        <v>13</v>
      </c>
    </row>
    <row r="5784" spans="1:7" ht="15" x14ac:dyDescent="0.25">
      <c r="A5784" s="1">
        <v>44388</v>
      </c>
      <c r="B5784" s="2">
        <v>0.55049768518518516</v>
      </c>
      <c r="C5784">
        <v>16</v>
      </c>
      <c r="D5784" s="24">
        <f t="shared" si="365"/>
        <v>16</v>
      </c>
      <c r="E5784" s="26" t="str">
        <f t="shared" ref="E5784:E5847" si="368">IF(D5784="","",IF(D5784&gt;$B$11,"Over","Under"))</f>
        <v>Under</v>
      </c>
      <c r="F5784" s="26" t="str">
        <f t="shared" si="366"/>
        <v>Under</v>
      </c>
      <c r="G5784" s="26">
        <f t="shared" si="367"/>
        <v>13</v>
      </c>
    </row>
    <row r="5785" spans="1:7" ht="15" x14ac:dyDescent="0.25">
      <c r="A5785" s="1">
        <v>44388</v>
      </c>
      <c r="B5785" s="2">
        <v>0.55068287037037034</v>
      </c>
      <c r="C5785">
        <v>19</v>
      </c>
      <c r="D5785" s="24">
        <f t="shared" si="365"/>
        <v>19</v>
      </c>
      <c r="E5785" s="26" t="str">
        <f t="shared" si="368"/>
        <v>Under</v>
      </c>
      <c r="F5785" s="26" t="str">
        <f t="shared" si="366"/>
        <v>Under</v>
      </c>
      <c r="G5785" s="26">
        <f t="shared" si="367"/>
        <v>13</v>
      </c>
    </row>
    <row r="5786" spans="1:7" ht="15" x14ac:dyDescent="0.25">
      <c r="A5786" s="1">
        <v>44388</v>
      </c>
      <c r="B5786" s="2">
        <v>0.55071759259259256</v>
      </c>
      <c r="C5786">
        <v>16</v>
      </c>
      <c r="D5786" s="24">
        <f t="shared" si="365"/>
        <v>16</v>
      </c>
      <c r="E5786" s="26" t="str">
        <f t="shared" si="368"/>
        <v>Under</v>
      </c>
      <c r="F5786" s="26" t="str">
        <f t="shared" si="366"/>
        <v>Under</v>
      </c>
      <c r="G5786" s="26">
        <f t="shared" si="367"/>
        <v>13</v>
      </c>
    </row>
    <row r="5787" spans="1:7" ht="15" x14ac:dyDescent="0.25">
      <c r="A5787" s="1">
        <v>44388</v>
      </c>
      <c r="B5787" s="2">
        <v>0.5507291666666666</v>
      </c>
      <c r="C5787">
        <v>17</v>
      </c>
      <c r="D5787" s="24">
        <f t="shared" si="365"/>
        <v>17</v>
      </c>
      <c r="E5787" s="26" t="str">
        <f t="shared" si="368"/>
        <v>Under</v>
      </c>
      <c r="F5787" s="26" t="str">
        <f t="shared" si="366"/>
        <v>Under</v>
      </c>
      <c r="G5787" s="26">
        <f t="shared" si="367"/>
        <v>13</v>
      </c>
    </row>
    <row r="5788" spans="1:7" ht="15" x14ac:dyDescent="0.25">
      <c r="A5788" s="1">
        <v>44388</v>
      </c>
      <c r="B5788" s="2">
        <v>0.55087962962962966</v>
      </c>
      <c r="C5788">
        <v>20</v>
      </c>
      <c r="D5788" s="24">
        <f t="shared" si="365"/>
        <v>20</v>
      </c>
      <c r="E5788" s="26" t="str">
        <f t="shared" si="368"/>
        <v>Under</v>
      </c>
      <c r="F5788" s="26" t="str">
        <f t="shared" si="366"/>
        <v>Under</v>
      </c>
      <c r="G5788" s="26">
        <f t="shared" si="367"/>
        <v>13</v>
      </c>
    </row>
    <row r="5789" spans="1:7" ht="15" x14ac:dyDescent="0.25">
      <c r="A5789" s="1">
        <v>44388</v>
      </c>
      <c r="B5789" s="2">
        <v>0.55099537037037039</v>
      </c>
      <c r="C5789">
        <v>17</v>
      </c>
      <c r="D5789" s="24">
        <f t="shared" si="365"/>
        <v>17</v>
      </c>
      <c r="E5789" s="26" t="str">
        <f t="shared" si="368"/>
        <v>Under</v>
      </c>
      <c r="F5789" s="26" t="str">
        <f t="shared" si="366"/>
        <v>Under</v>
      </c>
      <c r="G5789" s="26">
        <f t="shared" si="367"/>
        <v>13</v>
      </c>
    </row>
    <row r="5790" spans="1:7" ht="15" x14ac:dyDescent="0.25">
      <c r="A5790" s="1">
        <v>44388</v>
      </c>
      <c r="B5790" s="2">
        <v>0.55100694444444442</v>
      </c>
      <c r="C5790">
        <v>20</v>
      </c>
      <c r="D5790" s="24">
        <f t="shared" si="365"/>
        <v>20</v>
      </c>
      <c r="E5790" s="26" t="str">
        <f t="shared" si="368"/>
        <v>Under</v>
      </c>
      <c r="F5790" s="26" t="str">
        <f t="shared" si="366"/>
        <v>Under</v>
      </c>
      <c r="G5790" s="26">
        <f t="shared" si="367"/>
        <v>13</v>
      </c>
    </row>
    <row r="5791" spans="1:7" ht="15" x14ac:dyDescent="0.25">
      <c r="A5791" s="1">
        <v>44388</v>
      </c>
      <c r="B5791" s="2">
        <v>0.551875</v>
      </c>
      <c r="C5791">
        <v>11</v>
      </c>
      <c r="D5791" s="24">
        <f t="shared" si="365"/>
        <v>11</v>
      </c>
      <c r="E5791" s="26" t="str">
        <f t="shared" si="368"/>
        <v>Under</v>
      </c>
      <c r="F5791" s="26" t="str">
        <f t="shared" si="366"/>
        <v>Under</v>
      </c>
      <c r="G5791" s="26">
        <f t="shared" si="367"/>
        <v>13</v>
      </c>
    </row>
    <row r="5792" spans="1:7" ht="15" x14ac:dyDescent="0.25">
      <c r="A5792" s="1">
        <v>44388</v>
      </c>
      <c r="B5792" s="2">
        <v>0.55202546296296295</v>
      </c>
      <c r="C5792">
        <v>13</v>
      </c>
      <c r="D5792" s="24">
        <f t="shared" si="365"/>
        <v>13</v>
      </c>
      <c r="E5792" s="26" t="str">
        <f t="shared" si="368"/>
        <v>Under</v>
      </c>
      <c r="F5792" s="26" t="str">
        <f t="shared" si="366"/>
        <v>Under</v>
      </c>
      <c r="G5792" s="26">
        <f t="shared" si="367"/>
        <v>13</v>
      </c>
    </row>
    <row r="5793" spans="1:7" ht="15" x14ac:dyDescent="0.25">
      <c r="A5793" s="1">
        <v>44388</v>
      </c>
      <c r="B5793" s="2">
        <v>0.55207175925925933</v>
      </c>
      <c r="C5793">
        <v>10</v>
      </c>
      <c r="D5793" s="24">
        <f t="shared" si="365"/>
        <v>10</v>
      </c>
      <c r="E5793" s="26" t="str">
        <f t="shared" si="368"/>
        <v>Under</v>
      </c>
      <c r="F5793" s="26" t="str">
        <f t="shared" si="366"/>
        <v>Under</v>
      </c>
      <c r="G5793" s="26">
        <f t="shared" si="367"/>
        <v>13</v>
      </c>
    </row>
    <row r="5794" spans="1:7" ht="15" x14ac:dyDescent="0.25">
      <c r="A5794" s="1">
        <v>44388</v>
      </c>
      <c r="B5794" s="2">
        <v>0.55547453703703698</v>
      </c>
      <c r="C5794">
        <v>16</v>
      </c>
      <c r="D5794" s="24">
        <f t="shared" si="365"/>
        <v>16</v>
      </c>
      <c r="E5794" s="26" t="str">
        <f t="shared" si="368"/>
        <v>Under</v>
      </c>
      <c r="F5794" s="26" t="str">
        <f t="shared" si="366"/>
        <v>Under</v>
      </c>
      <c r="G5794" s="26">
        <f t="shared" si="367"/>
        <v>13</v>
      </c>
    </row>
    <row r="5795" spans="1:7" ht="15" x14ac:dyDescent="0.25">
      <c r="A5795" s="1">
        <v>44388</v>
      </c>
      <c r="B5795" s="2">
        <v>0.55565972222222226</v>
      </c>
      <c r="C5795">
        <v>18</v>
      </c>
      <c r="D5795" s="24">
        <f t="shared" si="365"/>
        <v>18</v>
      </c>
      <c r="E5795" s="26" t="str">
        <f t="shared" si="368"/>
        <v>Under</v>
      </c>
      <c r="F5795" s="26" t="str">
        <f t="shared" si="366"/>
        <v>Under</v>
      </c>
      <c r="G5795" s="26">
        <f t="shared" si="367"/>
        <v>13</v>
      </c>
    </row>
    <row r="5796" spans="1:7" ht="15" x14ac:dyDescent="0.25">
      <c r="A5796" s="1">
        <v>44388</v>
      </c>
      <c r="B5796" s="2">
        <v>0.55626157407407406</v>
      </c>
      <c r="C5796">
        <v>12</v>
      </c>
      <c r="D5796" s="24">
        <f t="shared" si="365"/>
        <v>12</v>
      </c>
      <c r="E5796" s="26" t="str">
        <f t="shared" si="368"/>
        <v>Under</v>
      </c>
      <c r="F5796" s="26" t="str">
        <f t="shared" si="366"/>
        <v>Under</v>
      </c>
      <c r="G5796" s="26">
        <f t="shared" si="367"/>
        <v>13</v>
      </c>
    </row>
    <row r="5797" spans="1:7" ht="15" x14ac:dyDescent="0.25">
      <c r="A5797" s="1">
        <v>44388</v>
      </c>
      <c r="B5797" s="2">
        <v>0.55658564814814815</v>
      </c>
      <c r="C5797">
        <v>17</v>
      </c>
      <c r="D5797" s="24">
        <f t="shared" si="365"/>
        <v>17</v>
      </c>
      <c r="E5797" s="26" t="str">
        <f t="shared" si="368"/>
        <v>Under</v>
      </c>
      <c r="F5797" s="26" t="str">
        <f t="shared" si="366"/>
        <v>Under</v>
      </c>
      <c r="G5797" s="26">
        <f t="shared" si="367"/>
        <v>13</v>
      </c>
    </row>
    <row r="5798" spans="1:7" ht="15" x14ac:dyDescent="0.25">
      <c r="A5798" s="1">
        <v>44388</v>
      </c>
      <c r="B5798" s="2">
        <v>0.55659722222222219</v>
      </c>
      <c r="C5798">
        <v>16</v>
      </c>
      <c r="D5798" s="24">
        <f t="shared" si="365"/>
        <v>16</v>
      </c>
      <c r="E5798" s="26" t="str">
        <f t="shared" si="368"/>
        <v>Under</v>
      </c>
      <c r="F5798" s="26" t="str">
        <f t="shared" si="366"/>
        <v>Under</v>
      </c>
      <c r="G5798" s="26">
        <f t="shared" si="367"/>
        <v>13</v>
      </c>
    </row>
    <row r="5799" spans="1:7" ht="15" x14ac:dyDescent="0.25">
      <c r="A5799" s="1">
        <v>44388</v>
      </c>
      <c r="B5799" s="2">
        <v>0.5568981481481482</v>
      </c>
      <c r="C5799">
        <v>26</v>
      </c>
      <c r="D5799" s="24">
        <f t="shared" si="365"/>
        <v>26</v>
      </c>
      <c r="E5799" s="26" t="str">
        <f t="shared" si="368"/>
        <v>Over</v>
      </c>
      <c r="F5799" s="26" t="str">
        <f t="shared" si="366"/>
        <v>Over</v>
      </c>
      <c r="G5799" s="26">
        <f t="shared" si="367"/>
        <v>13</v>
      </c>
    </row>
    <row r="5800" spans="1:7" ht="15" x14ac:dyDescent="0.25">
      <c r="A5800" s="1">
        <v>44388</v>
      </c>
      <c r="B5800" s="2">
        <v>0.5568981481481482</v>
      </c>
      <c r="C5800">
        <v>22</v>
      </c>
      <c r="D5800" s="24">
        <f t="shared" si="365"/>
        <v>22</v>
      </c>
      <c r="E5800" s="26" t="str">
        <f t="shared" si="368"/>
        <v>Under</v>
      </c>
      <c r="F5800" s="26" t="str">
        <f t="shared" si="366"/>
        <v>Over</v>
      </c>
      <c r="G5800" s="26">
        <f t="shared" si="367"/>
        <v>13</v>
      </c>
    </row>
    <row r="5801" spans="1:7" ht="15" x14ac:dyDescent="0.25">
      <c r="A5801" s="1">
        <v>44388</v>
      </c>
      <c r="B5801" s="2">
        <v>0.55784722222222227</v>
      </c>
      <c r="C5801">
        <v>12</v>
      </c>
      <c r="D5801" s="24">
        <f t="shared" si="365"/>
        <v>12</v>
      </c>
      <c r="E5801" s="26" t="str">
        <f t="shared" si="368"/>
        <v>Under</v>
      </c>
      <c r="F5801" s="26" t="str">
        <f t="shared" si="366"/>
        <v>Under</v>
      </c>
      <c r="G5801" s="26">
        <f t="shared" si="367"/>
        <v>13</v>
      </c>
    </row>
    <row r="5802" spans="1:7" ht="15" x14ac:dyDescent="0.25">
      <c r="A5802" s="1">
        <v>44388</v>
      </c>
      <c r="B5802" s="2">
        <v>0.55851851851851853</v>
      </c>
      <c r="C5802">
        <v>22</v>
      </c>
      <c r="D5802" s="24">
        <f t="shared" si="365"/>
        <v>22</v>
      </c>
      <c r="E5802" s="26" t="str">
        <f t="shared" si="368"/>
        <v>Under</v>
      </c>
      <c r="F5802" s="26" t="str">
        <f t="shared" si="366"/>
        <v>Over</v>
      </c>
      <c r="G5802" s="26">
        <f t="shared" si="367"/>
        <v>13</v>
      </c>
    </row>
    <row r="5803" spans="1:7" ht="15" x14ac:dyDescent="0.25">
      <c r="A5803" s="1">
        <v>44388</v>
      </c>
      <c r="B5803" s="2">
        <v>0.56123842592592588</v>
      </c>
      <c r="C5803">
        <v>19</v>
      </c>
      <c r="D5803" s="24">
        <f t="shared" si="365"/>
        <v>19</v>
      </c>
      <c r="E5803" s="26" t="str">
        <f t="shared" si="368"/>
        <v>Under</v>
      </c>
      <c r="F5803" s="26" t="str">
        <f t="shared" si="366"/>
        <v>Under</v>
      </c>
      <c r="G5803" s="26">
        <f t="shared" si="367"/>
        <v>13</v>
      </c>
    </row>
    <row r="5804" spans="1:7" ht="15" x14ac:dyDescent="0.25">
      <c r="A5804" s="1">
        <v>44388</v>
      </c>
      <c r="B5804" s="2">
        <v>0.5614351851851852</v>
      </c>
      <c r="C5804">
        <v>12</v>
      </c>
      <c r="D5804" s="24">
        <f t="shared" si="365"/>
        <v>12</v>
      </c>
      <c r="E5804" s="26" t="str">
        <f t="shared" si="368"/>
        <v>Under</v>
      </c>
      <c r="F5804" s="26" t="str">
        <f t="shared" si="366"/>
        <v>Under</v>
      </c>
      <c r="G5804" s="26">
        <f t="shared" si="367"/>
        <v>13</v>
      </c>
    </row>
    <row r="5805" spans="1:7" ht="15" x14ac:dyDescent="0.25">
      <c r="A5805" s="1">
        <v>44388</v>
      </c>
      <c r="B5805" s="2">
        <v>0.56217592592592591</v>
      </c>
      <c r="C5805">
        <v>25</v>
      </c>
      <c r="D5805" s="24">
        <f t="shared" si="365"/>
        <v>25</v>
      </c>
      <c r="E5805" s="26" t="str">
        <f t="shared" si="368"/>
        <v>Over</v>
      </c>
      <c r="F5805" s="26" t="str">
        <f t="shared" si="366"/>
        <v>Over</v>
      </c>
      <c r="G5805" s="26">
        <f t="shared" si="367"/>
        <v>13</v>
      </c>
    </row>
    <row r="5806" spans="1:7" ht="15" x14ac:dyDescent="0.25">
      <c r="A5806" s="1">
        <v>44388</v>
      </c>
      <c r="B5806" s="2">
        <v>0.56218749999999995</v>
      </c>
      <c r="C5806">
        <v>23</v>
      </c>
      <c r="D5806" s="24">
        <f t="shared" si="365"/>
        <v>23</v>
      </c>
      <c r="E5806" s="26" t="str">
        <f t="shared" si="368"/>
        <v>Under</v>
      </c>
      <c r="F5806" s="26" t="str">
        <f t="shared" si="366"/>
        <v>Over</v>
      </c>
      <c r="G5806" s="26">
        <f t="shared" si="367"/>
        <v>13</v>
      </c>
    </row>
    <row r="5807" spans="1:7" ht="15" x14ac:dyDescent="0.25">
      <c r="A5807" s="1">
        <v>44388</v>
      </c>
      <c r="B5807" s="2">
        <v>0.5631828703703704</v>
      </c>
      <c r="C5807">
        <v>12</v>
      </c>
      <c r="D5807" s="24">
        <f t="shared" si="365"/>
        <v>12</v>
      </c>
      <c r="E5807" s="26" t="str">
        <f t="shared" si="368"/>
        <v>Under</v>
      </c>
      <c r="F5807" s="26" t="str">
        <f t="shared" si="366"/>
        <v>Under</v>
      </c>
      <c r="G5807" s="26">
        <f t="shared" si="367"/>
        <v>13</v>
      </c>
    </row>
    <row r="5808" spans="1:7" ht="15" x14ac:dyDescent="0.25">
      <c r="A5808" s="1">
        <v>44388</v>
      </c>
      <c r="B5808" s="2">
        <v>0.56339120370370377</v>
      </c>
      <c r="C5808">
        <v>15</v>
      </c>
      <c r="D5808" s="24">
        <f t="shared" si="365"/>
        <v>15</v>
      </c>
      <c r="E5808" s="26" t="str">
        <f t="shared" si="368"/>
        <v>Under</v>
      </c>
      <c r="F5808" s="26" t="str">
        <f t="shared" si="366"/>
        <v>Under</v>
      </c>
      <c r="G5808" s="26">
        <f t="shared" si="367"/>
        <v>13</v>
      </c>
    </row>
    <row r="5809" spans="1:7" ht="15" x14ac:dyDescent="0.25">
      <c r="A5809" s="1">
        <v>44388</v>
      </c>
      <c r="B5809" s="2">
        <v>0.56364583333333329</v>
      </c>
      <c r="C5809">
        <v>21</v>
      </c>
      <c r="D5809" s="24">
        <f t="shared" si="365"/>
        <v>21</v>
      </c>
      <c r="E5809" s="26" t="str">
        <f t="shared" si="368"/>
        <v>Under</v>
      </c>
      <c r="F5809" s="26" t="str">
        <f t="shared" si="366"/>
        <v>Over</v>
      </c>
      <c r="G5809" s="26">
        <f t="shared" si="367"/>
        <v>13</v>
      </c>
    </row>
    <row r="5810" spans="1:7" ht="15" x14ac:dyDescent="0.25">
      <c r="A5810" s="1">
        <v>44388</v>
      </c>
      <c r="B5810" s="2">
        <v>0.56365740740740744</v>
      </c>
      <c r="C5810">
        <v>21</v>
      </c>
      <c r="D5810" s="24">
        <f t="shared" si="365"/>
        <v>21</v>
      </c>
      <c r="E5810" s="26" t="str">
        <f t="shared" si="368"/>
        <v>Under</v>
      </c>
      <c r="F5810" s="26" t="str">
        <f t="shared" si="366"/>
        <v>Over</v>
      </c>
      <c r="G5810" s="26">
        <f t="shared" si="367"/>
        <v>13</v>
      </c>
    </row>
    <row r="5811" spans="1:7" ht="15" x14ac:dyDescent="0.25">
      <c r="A5811" s="1">
        <v>44388</v>
      </c>
      <c r="B5811" s="2">
        <v>0.56405092592592598</v>
      </c>
      <c r="C5811">
        <v>12</v>
      </c>
      <c r="D5811" s="24">
        <f t="shared" si="365"/>
        <v>12</v>
      </c>
      <c r="E5811" s="26" t="str">
        <f t="shared" si="368"/>
        <v>Under</v>
      </c>
      <c r="F5811" s="26" t="str">
        <f t="shared" si="366"/>
        <v>Under</v>
      </c>
      <c r="G5811" s="26">
        <f t="shared" si="367"/>
        <v>13</v>
      </c>
    </row>
    <row r="5812" spans="1:7" ht="15" x14ac:dyDescent="0.25">
      <c r="A5812" s="1">
        <v>44388</v>
      </c>
      <c r="B5812" s="2">
        <v>0.56532407407407403</v>
      </c>
      <c r="C5812">
        <v>13</v>
      </c>
      <c r="D5812" s="24">
        <f t="shared" si="365"/>
        <v>13</v>
      </c>
      <c r="E5812" s="26" t="str">
        <f t="shared" si="368"/>
        <v>Under</v>
      </c>
      <c r="F5812" s="26" t="str">
        <f t="shared" si="366"/>
        <v>Under</v>
      </c>
      <c r="G5812" s="26">
        <f t="shared" si="367"/>
        <v>13</v>
      </c>
    </row>
    <row r="5813" spans="1:7" ht="15" x14ac:dyDescent="0.25">
      <c r="A5813" s="1">
        <v>44388</v>
      </c>
      <c r="B5813" s="2">
        <v>0.56546296296296295</v>
      </c>
      <c r="C5813">
        <v>17</v>
      </c>
      <c r="D5813" s="24">
        <f t="shared" si="365"/>
        <v>17</v>
      </c>
      <c r="E5813" s="26" t="str">
        <f t="shared" si="368"/>
        <v>Under</v>
      </c>
      <c r="F5813" s="26" t="str">
        <f t="shared" si="366"/>
        <v>Under</v>
      </c>
      <c r="G5813" s="26">
        <f t="shared" si="367"/>
        <v>13</v>
      </c>
    </row>
    <row r="5814" spans="1:7" ht="15" x14ac:dyDescent="0.25">
      <c r="A5814" s="1">
        <v>44388</v>
      </c>
      <c r="B5814" s="2">
        <v>0.56563657407407408</v>
      </c>
      <c r="C5814">
        <v>11</v>
      </c>
      <c r="D5814" s="24">
        <f t="shared" si="365"/>
        <v>11</v>
      </c>
      <c r="E5814" s="26" t="str">
        <f t="shared" si="368"/>
        <v>Under</v>
      </c>
      <c r="F5814" s="26" t="str">
        <f t="shared" si="366"/>
        <v>Under</v>
      </c>
      <c r="G5814" s="26">
        <f t="shared" si="367"/>
        <v>13</v>
      </c>
    </row>
    <row r="5815" spans="1:7" ht="15" x14ac:dyDescent="0.25">
      <c r="A5815" s="1">
        <v>44388</v>
      </c>
      <c r="B5815" s="2">
        <v>0.56587962962962968</v>
      </c>
      <c r="C5815">
        <v>13</v>
      </c>
      <c r="D5815" s="24">
        <f t="shared" si="365"/>
        <v>13</v>
      </c>
      <c r="E5815" s="26" t="str">
        <f t="shared" si="368"/>
        <v>Under</v>
      </c>
      <c r="F5815" s="26" t="str">
        <f t="shared" si="366"/>
        <v>Under</v>
      </c>
      <c r="G5815" s="26">
        <f t="shared" si="367"/>
        <v>13</v>
      </c>
    </row>
    <row r="5816" spans="1:7" ht="15" x14ac:dyDescent="0.25">
      <c r="A5816" s="1">
        <v>44388</v>
      </c>
      <c r="B5816" s="2">
        <v>0.5661342592592592</v>
      </c>
      <c r="C5816">
        <v>12</v>
      </c>
      <c r="D5816" s="24">
        <f t="shared" si="365"/>
        <v>12</v>
      </c>
      <c r="E5816" s="26" t="str">
        <f t="shared" si="368"/>
        <v>Under</v>
      </c>
      <c r="F5816" s="26" t="str">
        <f t="shared" si="366"/>
        <v>Under</v>
      </c>
      <c r="G5816" s="26">
        <f t="shared" si="367"/>
        <v>13</v>
      </c>
    </row>
    <row r="5817" spans="1:7" ht="15" x14ac:dyDescent="0.25">
      <c r="A5817" s="1">
        <v>44388</v>
      </c>
      <c r="B5817" s="2">
        <v>0.56665509259259261</v>
      </c>
      <c r="C5817">
        <v>18</v>
      </c>
      <c r="D5817" s="24">
        <f t="shared" si="365"/>
        <v>18</v>
      </c>
      <c r="E5817" s="26" t="str">
        <f t="shared" si="368"/>
        <v>Under</v>
      </c>
      <c r="F5817" s="26" t="str">
        <f t="shared" si="366"/>
        <v>Under</v>
      </c>
      <c r="G5817" s="26">
        <f t="shared" si="367"/>
        <v>13</v>
      </c>
    </row>
    <row r="5818" spans="1:7" ht="15" x14ac:dyDescent="0.25">
      <c r="A5818" s="1">
        <v>44388</v>
      </c>
      <c r="B5818" s="2">
        <v>0.56756944444444446</v>
      </c>
      <c r="C5818">
        <v>11</v>
      </c>
      <c r="D5818" s="24">
        <f t="shared" si="365"/>
        <v>11</v>
      </c>
      <c r="E5818" s="26" t="str">
        <f t="shared" si="368"/>
        <v>Under</v>
      </c>
      <c r="F5818" s="26" t="str">
        <f t="shared" si="366"/>
        <v>Under</v>
      </c>
      <c r="G5818" s="26">
        <f t="shared" si="367"/>
        <v>13</v>
      </c>
    </row>
    <row r="5819" spans="1:7" ht="15" x14ac:dyDescent="0.25">
      <c r="A5819" s="1">
        <v>44388</v>
      </c>
      <c r="B5819" s="2">
        <v>0.56768518518518518</v>
      </c>
      <c r="C5819">
        <v>17</v>
      </c>
      <c r="D5819" s="24">
        <f t="shared" si="365"/>
        <v>17</v>
      </c>
      <c r="E5819" s="26" t="str">
        <f t="shared" si="368"/>
        <v>Under</v>
      </c>
      <c r="F5819" s="26" t="str">
        <f t="shared" si="366"/>
        <v>Under</v>
      </c>
      <c r="G5819" s="26">
        <f t="shared" si="367"/>
        <v>13</v>
      </c>
    </row>
    <row r="5820" spans="1:7" ht="15" x14ac:dyDescent="0.25">
      <c r="A5820" s="1">
        <v>44388</v>
      </c>
      <c r="B5820" s="2">
        <v>0.56771990740740741</v>
      </c>
      <c r="C5820">
        <v>17</v>
      </c>
      <c r="D5820" s="24">
        <f t="shared" si="365"/>
        <v>17</v>
      </c>
      <c r="E5820" s="26" t="str">
        <f t="shared" si="368"/>
        <v>Under</v>
      </c>
      <c r="F5820" s="26" t="str">
        <f t="shared" si="366"/>
        <v>Under</v>
      </c>
      <c r="G5820" s="26">
        <f t="shared" si="367"/>
        <v>13</v>
      </c>
    </row>
    <row r="5821" spans="1:7" ht="15" x14ac:dyDescent="0.25">
      <c r="A5821" s="1">
        <v>44388</v>
      </c>
      <c r="B5821" s="2">
        <v>0.5681828703703703</v>
      </c>
      <c r="C5821">
        <v>13</v>
      </c>
      <c r="D5821" s="24">
        <f t="shared" si="365"/>
        <v>13</v>
      </c>
      <c r="E5821" s="26" t="str">
        <f t="shared" si="368"/>
        <v>Under</v>
      </c>
      <c r="F5821" s="26" t="str">
        <f t="shared" si="366"/>
        <v>Under</v>
      </c>
      <c r="G5821" s="26">
        <f t="shared" si="367"/>
        <v>13</v>
      </c>
    </row>
    <row r="5822" spans="1:7" ht="15" x14ac:dyDescent="0.25">
      <c r="A5822" s="1">
        <v>44388</v>
      </c>
      <c r="B5822" s="2">
        <v>0.56833333333333336</v>
      </c>
      <c r="C5822">
        <v>11</v>
      </c>
      <c r="D5822" s="24">
        <f t="shared" si="365"/>
        <v>11</v>
      </c>
      <c r="E5822" s="26" t="str">
        <f t="shared" si="368"/>
        <v>Under</v>
      </c>
      <c r="F5822" s="26" t="str">
        <f t="shared" si="366"/>
        <v>Under</v>
      </c>
      <c r="G5822" s="26">
        <f t="shared" si="367"/>
        <v>13</v>
      </c>
    </row>
    <row r="5823" spans="1:7" ht="15" x14ac:dyDescent="0.25">
      <c r="A5823" s="1">
        <v>44388</v>
      </c>
      <c r="B5823" s="2">
        <v>0.56848379629629631</v>
      </c>
      <c r="C5823">
        <v>11</v>
      </c>
      <c r="D5823" s="24">
        <f t="shared" si="365"/>
        <v>11</v>
      </c>
      <c r="E5823" s="26" t="str">
        <f t="shared" si="368"/>
        <v>Under</v>
      </c>
      <c r="F5823" s="26" t="str">
        <f t="shared" si="366"/>
        <v>Under</v>
      </c>
      <c r="G5823" s="26">
        <f t="shared" si="367"/>
        <v>13</v>
      </c>
    </row>
    <row r="5824" spans="1:7" ht="15" x14ac:dyDescent="0.25">
      <c r="A5824" s="1">
        <v>44388</v>
      </c>
      <c r="B5824" s="2">
        <v>0.56858796296296299</v>
      </c>
      <c r="C5824">
        <v>17</v>
      </c>
      <c r="D5824" s="24">
        <f t="shared" si="365"/>
        <v>17</v>
      </c>
      <c r="E5824" s="26" t="str">
        <f t="shared" si="368"/>
        <v>Under</v>
      </c>
      <c r="F5824" s="26" t="str">
        <f t="shared" si="366"/>
        <v>Under</v>
      </c>
      <c r="G5824" s="26">
        <f t="shared" si="367"/>
        <v>13</v>
      </c>
    </row>
    <row r="5825" spans="1:7" ht="15" x14ac:dyDescent="0.25">
      <c r="A5825" s="1">
        <v>44388</v>
      </c>
      <c r="B5825" s="2">
        <v>0.56899305555555557</v>
      </c>
      <c r="C5825">
        <v>18</v>
      </c>
      <c r="D5825" s="24">
        <f t="shared" si="365"/>
        <v>18</v>
      </c>
      <c r="E5825" s="26" t="str">
        <f t="shared" si="368"/>
        <v>Under</v>
      </c>
      <c r="F5825" s="26" t="str">
        <f t="shared" si="366"/>
        <v>Under</v>
      </c>
      <c r="G5825" s="26">
        <f t="shared" si="367"/>
        <v>13</v>
      </c>
    </row>
    <row r="5826" spans="1:7" ht="15" x14ac:dyDescent="0.25">
      <c r="A5826" s="1">
        <v>44388</v>
      </c>
      <c r="B5826" s="2">
        <v>0.56903935185185184</v>
      </c>
      <c r="C5826">
        <v>21</v>
      </c>
      <c r="D5826" s="24">
        <f t="shared" si="365"/>
        <v>21</v>
      </c>
      <c r="E5826" s="26" t="str">
        <f t="shared" si="368"/>
        <v>Under</v>
      </c>
      <c r="F5826" s="26" t="str">
        <f t="shared" si="366"/>
        <v>Over</v>
      </c>
      <c r="G5826" s="26">
        <f t="shared" si="367"/>
        <v>13</v>
      </c>
    </row>
    <row r="5827" spans="1:7" ht="15" x14ac:dyDescent="0.25">
      <c r="A5827" s="1">
        <v>44388</v>
      </c>
      <c r="B5827" s="2">
        <v>0.56905092592592588</v>
      </c>
      <c r="C5827">
        <v>18</v>
      </c>
      <c r="D5827" s="24">
        <f t="shared" si="365"/>
        <v>18</v>
      </c>
      <c r="E5827" s="26" t="str">
        <f t="shared" si="368"/>
        <v>Under</v>
      </c>
      <c r="F5827" s="26" t="str">
        <f t="shared" si="366"/>
        <v>Under</v>
      </c>
      <c r="G5827" s="26">
        <f t="shared" si="367"/>
        <v>13</v>
      </c>
    </row>
    <row r="5828" spans="1:7" ht="15" x14ac:dyDescent="0.25">
      <c r="A5828" s="1">
        <v>44388</v>
      </c>
      <c r="B5828" s="2">
        <v>0.56939814814814815</v>
      </c>
      <c r="C5828">
        <v>14</v>
      </c>
      <c r="D5828" s="24">
        <f t="shared" si="365"/>
        <v>14</v>
      </c>
      <c r="E5828" s="26" t="str">
        <f t="shared" si="368"/>
        <v>Under</v>
      </c>
      <c r="F5828" s="26" t="str">
        <f t="shared" si="366"/>
        <v>Under</v>
      </c>
      <c r="G5828" s="26">
        <f t="shared" si="367"/>
        <v>13</v>
      </c>
    </row>
    <row r="5829" spans="1:7" ht="15" x14ac:dyDescent="0.25">
      <c r="A5829" s="1">
        <v>44388</v>
      </c>
      <c r="B5829" s="2">
        <v>0.57034722222222223</v>
      </c>
      <c r="C5829">
        <v>17</v>
      </c>
      <c r="D5829" s="24">
        <f t="shared" si="365"/>
        <v>17</v>
      </c>
      <c r="E5829" s="26" t="str">
        <f t="shared" si="368"/>
        <v>Under</v>
      </c>
      <c r="F5829" s="26" t="str">
        <f t="shared" si="366"/>
        <v>Under</v>
      </c>
      <c r="G5829" s="26">
        <f t="shared" si="367"/>
        <v>13</v>
      </c>
    </row>
    <row r="5830" spans="1:7" ht="15" x14ac:dyDescent="0.25">
      <c r="A5830" s="1">
        <v>44388</v>
      </c>
      <c r="B5830" s="2">
        <v>0.57040509259259264</v>
      </c>
      <c r="C5830">
        <v>21</v>
      </c>
      <c r="D5830" s="24">
        <f t="shared" si="365"/>
        <v>21</v>
      </c>
      <c r="E5830" s="26" t="str">
        <f t="shared" si="368"/>
        <v>Under</v>
      </c>
      <c r="F5830" s="26" t="str">
        <f t="shared" si="366"/>
        <v>Over</v>
      </c>
      <c r="G5830" s="26">
        <f t="shared" si="367"/>
        <v>13</v>
      </c>
    </row>
    <row r="5831" spans="1:7" ht="15" x14ac:dyDescent="0.25">
      <c r="A5831" s="1">
        <v>44388</v>
      </c>
      <c r="B5831" s="2">
        <v>0.57048611111111114</v>
      </c>
      <c r="C5831">
        <v>11</v>
      </c>
      <c r="D5831" s="24">
        <f t="shared" si="365"/>
        <v>11</v>
      </c>
      <c r="E5831" s="26" t="str">
        <f t="shared" si="368"/>
        <v>Under</v>
      </c>
      <c r="F5831" s="26" t="str">
        <f t="shared" si="366"/>
        <v>Under</v>
      </c>
      <c r="G5831" s="26">
        <f t="shared" si="367"/>
        <v>13</v>
      </c>
    </row>
    <row r="5832" spans="1:7" ht="15" x14ac:dyDescent="0.25">
      <c r="A5832" s="1">
        <v>44388</v>
      </c>
      <c r="B5832" s="2">
        <v>0.57064814814814813</v>
      </c>
      <c r="C5832">
        <v>15</v>
      </c>
      <c r="D5832" s="24">
        <f t="shared" si="365"/>
        <v>15</v>
      </c>
      <c r="E5832" s="26" t="str">
        <f t="shared" si="368"/>
        <v>Under</v>
      </c>
      <c r="F5832" s="26" t="str">
        <f t="shared" si="366"/>
        <v>Under</v>
      </c>
      <c r="G5832" s="26">
        <f t="shared" si="367"/>
        <v>13</v>
      </c>
    </row>
    <row r="5833" spans="1:7" ht="15" x14ac:dyDescent="0.25">
      <c r="A5833" s="1">
        <v>44388</v>
      </c>
      <c r="B5833" s="2">
        <v>0.57118055555555558</v>
      </c>
      <c r="C5833">
        <v>18</v>
      </c>
      <c r="D5833" s="24">
        <f t="shared" si="365"/>
        <v>18</v>
      </c>
      <c r="E5833" s="26" t="str">
        <f t="shared" si="368"/>
        <v>Under</v>
      </c>
      <c r="F5833" s="26" t="str">
        <f t="shared" si="366"/>
        <v>Under</v>
      </c>
      <c r="G5833" s="26">
        <f t="shared" si="367"/>
        <v>13</v>
      </c>
    </row>
    <row r="5834" spans="1:7" ht="15" x14ac:dyDescent="0.25">
      <c r="A5834" s="1">
        <v>44388</v>
      </c>
      <c r="B5834" s="2">
        <v>0.57138888888888884</v>
      </c>
      <c r="C5834">
        <v>12</v>
      </c>
      <c r="D5834" s="24">
        <f t="shared" si="365"/>
        <v>12</v>
      </c>
      <c r="E5834" s="26" t="str">
        <f t="shared" si="368"/>
        <v>Under</v>
      </c>
      <c r="F5834" s="26" t="str">
        <f t="shared" si="366"/>
        <v>Under</v>
      </c>
      <c r="G5834" s="26">
        <f t="shared" si="367"/>
        <v>13</v>
      </c>
    </row>
    <row r="5835" spans="1:7" ht="15" x14ac:dyDescent="0.25">
      <c r="A5835" s="1">
        <v>44388</v>
      </c>
      <c r="B5835" s="2">
        <v>0.57173611111111111</v>
      </c>
      <c r="C5835">
        <v>12</v>
      </c>
      <c r="D5835" s="24">
        <f t="shared" si="365"/>
        <v>12</v>
      </c>
      <c r="E5835" s="26" t="str">
        <f t="shared" si="368"/>
        <v>Under</v>
      </c>
      <c r="F5835" s="26" t="str">
        <f t="shared" si="366"/>
        <v>Under</v>
      </c>
      <c r="G5835" s="26">
        <f t="shared" si="367"/>
        <v>13</v>
      </c>
    </row>
    <row r="5836" spans="1:7" ht="15" x14ac:dyDescent="0.25">
      <c r="A5836" s="1">
        <v>44388</v>
      </c>
      <c r="B5836" s="2">
        <v>0.57178240740740738</v>
      </c>
      <c r="C5836">
        <v>12</v>
      </c>
      <c r="D5836" s="24">
        <f t="shared" si="365"/>
        <v>12</v>
      </c>
      <c r="E5836" s="26" t="str">
        <f t="shared" si="368"/>
        <v>Under</v>
      </c>
      <c r="F5836" s="26" t="str">
        <f t="shared" si="366"/>
        <v>Under</v>
      </c>
      <c r="G5836" s="26">
        <f t="shared" si="367"/>
        <v>13</v>
      </c>
    </row>
    <row r="5837" spans="1:7" ht="15" x14ac:dyDescent="0.25">
      <c r="A5837" s="1">
        <v>44388</v>
      </c>
      <c r="B5837" s="2">
        <v>0.57188657407407406</v>
      </c>
      <c r="C5837">
        <v>16</v>
      </c>
      <c r="D5837" s="24">
        <f t="shared" si="365"/>
        <v>16</v>
      </c>
      <c r="E5837" s="26" t="str">
        <f t="shared" si="368"/>
        <v>Under</v>
      </c>
      <c r="F5837" s="26" t="str">
        <f t="shared" si="366"/>
        <v>Under</v>
      </c>
      <c r="G5837" s="26">
        <f t="shared" si="367"/>
        <v>13</v>
      </c>
    </row>
    <row r="5838" spans="1:7" ht="15" x14ac:dyDescent="0.25">
      <c r="A5838" s="1">
        <v>44388</v>
      </c>
      <c r="B5838" s="2">
        <v>0.57190972222222225</v>
      </c>
      <c r="C5838">
        <v>19</v>
      </c>
      <c r="D5838" s="24">
        <f t="shared" si="365"/>
        <v>19</v>
      </c>
      <c r="E5838" s="26" t="str">
        <f t="shared" si="368"/>
        <v>Under</v>
      </c>
      <c r="F5838" s="26" t="str">
        <f t="shared" si="366"/>
        <v>Under</v>
      </c>
      <c r="G5838" s="26">
        <f t="shared" si="367"/>
        <v>13</v>
      </c>
    </row>
    <row r="5839" spans="1:7" ht="15" x14ac:dyDescent="0.25">
      <c r="A5839" s="1">
        <v>44388</v>
      </c>
      <c r="B5839" s="2">
        <v>0.57256944444444446</v>
      </c>
      <c r="C5839">
        <v>10</v>
      </c>
      <c r="D5839" s="24">
        <f t="shared" si="365"/>
        <v>10</v>
      </c>
      <c r="E5839" s="26" t="str">
        <f t="shared" si="368"/>
        <v>Under</v>
      </c>
      <c r="F5839" s="26" t="str">
        <f t="shared" si="366"/>
        <v>Under</v>
      </c>
      <c r="G5839" s="26">
        <f t="shared" si="367"/>
        <v>13</v>
      </c>
    </row>
    <row r="5840" spans="1:7" ht="15" x14ac:dyDescent="0.25">
      <c r="A5840" s="1">
        <v>44388</v>
      </c>
      <c r="B5840" s="2">
        <v>0.57305555555555554</v>
      </c>
      <c r="C5840">
        <v>13</v>
      </c>
      <c r="D5840" s="24">
        <f t="shared" si="365"/>
        <v>13</v>
      </c>
      <c r="E5840" s="26" t="str">
        <f t="shared" si="368"/>
        <v>Under</v>
      </c>
      <c r="F5840" s="26" t="str">
        <f t="shared" si="366"/>
        <v>Under</v>
      </c>
      <c r="G5840" s="26">
        <f t="shared" si="367"/>
        <v>13</v>
      </c>
    </row>
    <row r="5841" spans="1:7" ht="15" x14ac:dyDescent="0.25">
      <c r="A5841" s="1">
        <v>44388</v>
      </c>
      <c r="B5841" s="2">
        <v>0.5744907407407408</v>
      </c>
      <c r="C5841">
        <v>15</v>
      </c>
      <c r="D5841" s="24">
        <f t="shared" si="365"/>
        <v>15</v>
      </c>
      <c r="E5841" s="26" t="str">
        <f t="shared" si="368"/>
        <v>Under</v>
      </c>
      <c r="F5841" s="26" t="str">
        <f t="shared" si="366"/>
        <v>Under</v>
      </c>
      <c r="G5841" s="26">
        <f t="shared" si="367"/>
        <v>13</v>
      </c>
    </row>
    <row r="5842" spans="1:7" ht="15" x14ac:dyDescent="0.25">
      <c r="A5842" s="1">
        <v>44388</v>
      </c>
      <c r="B5842" s="2">
        <v>0.57530092592592597</v>
      </c>
      <c r="C5842">
        <v>17</v>
      </c>
      <c r="D5842" s="24">
        <f t="shared" si="365"/>
        <v>17</v>
      </c>
      <c r="E5842" s="26" t="str">
        <f t="shared" si="368"/>
        <v>Under</v>
      </c>
      <c r="F5842" s="26" t="str">
        <f t="shared" si="366"/>
        <v>Under</v>
      </c>
      <c r="G5842" s="26">
        <f t="shared" si="367"/>
        <v>13</v>
      </c>
    </row>
    <row r="5843" spans="1:7" ht="15" x14ac:dyDescent="0.25">
      <c r="A5843" s="1">
        <v>44388</v>
      </c>
      <c r="B5843" s="2">
        <v>0.5763194444444445</v>
      </c>
      <c r="C5843">
        <v>22</v>
      </c>
      <c r="D5843" s="24">
        <f t="shared" si="365"/>
        <v>22</v>
      </c>
      <c r="E5843" s="26" t="str">
        <f t="shared" si="368"/>
        <v>Under</v>
      </c>
      <c r="F5843" s="26" t="str">
        <f t="shared" si="366"/>
        <v>Over</v>
      </c>
      <c r="G5843" s="26">
        <f t="shared" si="367"/>
        <v>13</v>
      </c>
    </row>
    <row r="5844" spans="1:7" ht="15" x14ac:dyDescent="0.25">
      <c r="A5844" s="1">
        <v>44388</v>
      </c>
      <c r="B5844" s="2">
        <v>0.57634259259259257</v>
      </c>
      <c r="C5844">
        <v>21</v>
      </c>
      <c r="D5844" s="24">
        <f t="shared" si="365"/>
        <v>21</v>
      </c>
      <c r="E5844" s="26" t="str">
        <f t="shared" si="368"/>
        <v>Under</v>
      </c>
      <c r="F5844" s="26" t="str">
        <f t="shared" si="366"/>
        <v>Over</v>
      </c>
      <c r="G5844" s="26">
        <f t="shared" si="367"/>
        <v>13</v>
      </c>
    </row>
    <row r="5845" spans="1:7" ht="15" x14ac:dyDescent="0.25">
      <c r="A5845" s="1">
        <v>44388</v>
      </c>
      <c r="B5845" s="2">
        <v>0.57656249999999998</v>
      </c>
      <c r="C5845">
        <v>17</v>
      </c>
      <c r="D5845" s="24">
        <f t="shared" si="365"/>
        <v>17</v>
      </c>
      <c r="E5845" s="26" t="str">
        <f t="shared" si="368"/>
        <v>Under</v>
      </c>
      <c r="F5845" s="26" t="str">
        <f t="shared" si="366"/>
        <v>Under</v>
      </c>
      <c r="G5845" s="26">
        <f t="shared" si="367"/>
        <v>13</v>
      </c>
    </row>
    <row r="5846" spans="1:7" ht="15" x14ac:dyDescent="0.25">
      <c r="A5846" s="1">
        <v>44388</v>
      </c>
      <c r="B5846" s="2">
        <v>0.57737268518518514</v>
      </c>
      <c r="C5846">
        <v>17</v>
      </c>
      <c r="D5846" s="24">
        <f t="shared" si="365"/>
        <v>17</v>
      </c>
      <c r="E5846" s="26" t="str">
        <f t="shared" si="368"/>
        <v>Under</v>
      </c>
      <c r="F5846" s="26" t="str">
        <f t="shared" si="366"/>
        <v>Under</v>
      </c>
      <c r="G5846" s="26">
        <f t="shared" si="367"/>
        <v>13</v>
      </c>
    </row>
    <row r="5847" spans="1:7" ht="15" x14ac:dyDescent="0.25">
      <c r="A5847" s="1">
        <v>44388</v>
      </c>
      <c r="B5847" s="2">
        <v>0.57773148148148146</v>
      </c>
      <c r="C5847">
        <v>20</v>
      </c>
      <c r="D5847" s="24">
        <f t="shared" ref="D5847:D5910" si="369">IF(C5847="","",IF($B$9="mph",C5847,ROUND(C5847*0.6214,0)))</f>
        <v>20</v>
      </c>
      <c r="E5847" s="26" t="str">
        <f t="shared" si="368"/>
        <v>Under</v>
      </c>
      <c r="F5847" s="26" t="str">
        <f t="shared" ref="F5847:F5910" si="370">IF(D5847="","",IF(D5847&gt;$B$10,"Over","Under"))</f>
        <v>Under</v>
      </c>
      <c r="G5847" s="26">
        <f t="shared" ref="G5847:G5910" si="371">HOUR(B5847)</f>
        <v>13</v>
      </c>
    </row>
    <row r="5848" spans="1:7" ht="15" x14ac:dyDescent="0.25">
      <c r="A5848" s="1">
        <v>44388</v>
      </c>
      <c r="B5848" s="2">
        <v>0.57785879629629633</v>
      </c>
      <c r="C5848">
        <v>18</v>
      </c>
      <c r="D5848" s="24">
        <f t="shared" si="369"/>
        <v>18</v>
      </c>
      <c r="E5848" s="26" t="str">
        <f t="shared" ref="E5848:E5911" si="372">IF(D5848="","",IF(D5848&gt;$B$11,"Over","Under"))</f>
        <v>Under</v>
      </c>
      <c r="F5848" s="26" t="str">
        <f t="shared" si="370"/>
        <v>Under</v>
      </c>
      <c r="G5848" s="26">
        <f t="shared" si="371"/>
        <v>13</v>
      </c>
    </row>
    <row r="5849" spans="1:7" ht="15" x14ac:dyDescent="0.25">
      <c r="A5849" s="1">
        <v>44388</v>
      </c>
      <c r="B5849" s="2">
        <v>0.57807870370370373</v>
      </c>
      <c r="C5849">
        <v>21</v>
      </c>
      <c r="D5849" s="24">
        <f t="shared" si="369"/>
        <v>21</v>
      </c>
      <c r="E5849" s="26" t="str">
        <f t="shared" si="372"/>
        <v>Under</v>
      </c>
      <c r="F5849" s="26" t="str">
        <f t="shared" si="370"/>
        <v>Over</v>
      </c>
      <c r="G5849" s="26">
        <f t="shared" si="371"/>
        <v>13</v>
      </c>
    </row>
    <row r="5850" spans="1:7" ht="15" x14ac:dyDescent="0.25">
      <c r="A5850" s="1">
        <v>44388</v>
      </c>
      <c r="B5850" s="2">
        <v>0.57809027777777777</v>
      </c>
      <c r="C5850">
        <v>20</v>
      </c>
      <c r="D5850" s="24">
        <f t="shared" si="369"/>
        <v>20</v>
      </c>
      <c r="E5850" s="26" t="str">
        <f t="shared" si="372"/>
        <v>Under</v>
      </c>
      <c r="F5850" s="26" t="str">
        <f t="shared" si="370"/>
        <v>Under</v>
      </c>
      <c r="G5850" s="26">
        <f t="shared" si="371"/>
        <v>13</v>
      </c>
    </row>
    <row r="5851" spans="1:7" ht="15" x14ac:dyDescent="0.25">
      <c r="A5851" s="1">
        <v>44388</v>
      </c>
      <c r="B5851" s="2">
        <v>0.57886574074074071</v>
      </c>
      <c r="C5851">
        <v>11</v>
      </c>
      <c r="D5851" s="24">
        <f t="shared" si="369"/>
        <v>11</v>
      </c>
      <c r="E5851" s="26" t="str">
        <f t="shared" si="372"/>
        <v>Under</v>
      </c>
      <c r="F5851" s="26" t="str">
        <f t="shared" si="370"/>
        <v>Under</v>
      </c>
      <c r="G5851" s="26">
        <f t="shared" si="371"/>
        <v>13</v>
      </c>
    </row>
    <row r="5852" spans="1:7" ht="15" x14ac:dyDescent="0.25">
      <c r="A5852" s="1">
        <v>44388</v>
      </c>
      <c r="B5852" s="2">
        <v>0.57891203703703698</v>
      </c>
      <c r="C5852">
        <v>17</v>
      </c>
      <c r="D5852" s="24">
        <f t="shared" si="369"/>
        <v>17</v>
      </c>
      <c r="E5852" s="26" t="str">
        <f t="shared" si="372"/>
        <v>Under</v>
      </c>
      <c r="F5852" s="26" t="str">
        <f t="shared" si="370"/>
        <v>Under</v>
      </c>
      <c r="G5852" s="26">
        <f t="shared" si="371"/>
        <v>13</v>
      </c>
    </row>
    <row r="5853" spans="1:7" ht="15" x14ac:dyDescent="0.25">
      <c r="A5853" s="1">
        <v>44388</v>
      </c>
      <c r="B5853" s="2">
        <v>0.57983796296296297</v>
      </c>
      <c r="C5853">
        <v>15</v>
      </c>
      <c r="D5853" s="24">
        <f t="shared" si="369"/>
        <v>15</v>
      </c>
      <c r="E5853" s="26" t="str">
        <f t="shared" si="372"/>
        <v>Under</v>
      </c>
      <c r="F5853" s="26" t="str">
        <f t="shared" si="370"/>
        <v>Under</v>
      </c>
      <c r="G5853" s="26">
        <f t="shared" si="371"/>
        <v>13</v>
      </c>
    </row>
    <row r="5854" spans="1:7" ht="15" x14ac:dyDescent="0.25">
      <c r="A5854" s="1">
        <v>44388</v>
      </c>
      <c r="B5854" s="2">
        <v>0.58005787037037038</v>
      </c>
      <c r="C5854">
        <v>18</v>
      </c>
      <c r="D5854" s="24">
        <f t="shared" si="369"/>
        <v>18</v>
      </c>
      <c r="E5854" s="26" t="str">
        <f t="shared" si="372"/>
        <v>Under</v>
      </c>
      <c r="F5854" s="26" t="str">
        <f t="shared" si="370"/>
        <v>Under</v>
      </c>
      <c r="G5854" s="26">
        <f t="shared" si="371"/>
        <v>13</v>
      </c>
    </row>
    <row r="5855" spans="1:7" ht="15" x14ac:dyDescent="0.25">
      <c r="A5855" s="1">
        <v>44388</v>
      </c>
      <c r="B5855" s="2">
        <v>0.5806365740740741</v>
      </c>
      <c r="C5855">
        <v>26</v>
      </c>
      <c r="D5855" s="24">
        <f t="shared" si="369"/>
        <v>26</v>
      </c>
      <c r="E5855" s="26" t="str">
        <f t="shared" si="372"/>
        <v>Over</v>
      </c>
      <c r="F5855" s="26" t="str">
        <f t="shared" si="370"/>
        <v>Over</v>
      </c>
      <c r="G5855" s="26">
        <f t="shared" si="371"/>
        <v>13</v>
      </c>
    </row>
    <row r="5856" spans="1:7" ht="15" x14ac:dyDescent="0.25">
      <c r="A5856" s="1">
        <v>44388</v>
      </c>
      <c r="B5856" s="2">
        <v>0.58119212962962963</v>
      </c>
      <c r="C5856">
        <v>11</v>
      </c>
      <c r="D5856" s="24">
        <f t="shared" si="369"/>
        <v>11</v>
      </c>
      <c r="E5856" s="26" t="str">
        <f t="shared" si="372"/>
        <v>Under</v>
      </c>
      <c r="F5856" s="26" t="str">
        <f t="shared" si="370"/>
        <v>Under</v>
      </c>
      <c r="G5856" s="26">
        <f t="shared" si="371"/>
        <v>13</v>
      </c>
    </row>
    <row r="5857" spans="1:7" ht="15" x14ac:dyDescent="0.25">
      <c r="A5857" s="1">
        <v>44388</v>
      </c>
      <c r="B5857" s="2">
        <v>0.58148148148148149</v>
      </c>
      <c r="C5857">
        <v>15</v>
      </c>
      <c r="D5857" s="24">
        <f t="shared" si="369"/>
        <v>15</v>
      </c>
      <c r="E5857" s="26" t="str">
        <f t="shared" si="372"/>
        <v>Under</v>
      </c>
      <c r="F5857" s="26" t="str">
        <f t="shared" si="370"/>
        <v>Under</v>
      </c>
      <c r="G5857" s="26">
        <f t="shared" si="371"/>
        <v>13</v>
      </c>
    </row>
    <row r="5858" spans="1:7" ht="15" x14ac:dyDescent="0.25">
      <c r="A5858" s="1">
        <v>44388</v>
      </c>
      <c r="B5858" s="2">
        <v>0.58156249999999998</v>
      </c>
      <c r="C5858">
        <v>15</v>
      </c>
      <c r="D5858" s="24">
        <f t="shared" si="369"/>
        <v>15</v>
      </c>
      <c r="E5858" s="26" t="str">
        <f t="shared" si="372"/>
        <v>Under</v>
      </c>
      <c r="F5858" s="26" t="str">
        <f t="shared" si="370"/>
        <v>Under</v>
      </c>
      <c r="G5858" s="26">
        <f t="shared" si="371"/>
        <v>13</v>
      </c>
    </row>
    <row r="5859" spans="1:7" ht="15" x14ac:dyDescent="0.25">
      <c r="A5859" s="1">
        <v>44388</v>
      </c>
      <c r="B5859" s="2">
        <v>0.58296296296296302</v>
      </c>
      <c r="C5859">
        <v>14</v>
      </c>
      <c r="D5859" s="24">
        <f t="shared" si="369"/>
        <v>14</v>
      </c>
      <c r="E5859" s="26" t="str">
        <f t="shared" si="372"/>
        <v>Under</v>
      </c>
      <c r="F5859" s="26" t="str">
        <f t="shared" si="370"/>
        <v>Under</v>
      </c>
      <c r="G5859" s="26">
        <f t="shared" si="371"/>
        <v>13</v>
      </c>
    </row>
    <row r="5860" spans="1:7" ht="15" x14ac:dyDescent="0.25">
      <c r="A5860" s="1">
        <v>44388</v>
      </c>
      <c r="B5860" s="2">
        <v>0.58354166666666674</v>
      </c>
      <c r="C5860">
        <v>14</v>
      </c>
      <c r="D5860" s="24">
        <f t="shared" si="369"/>
        <v>14</v>
      </c>
      <c r="E5860" s="26" t="str">
        <f t="shared" si="372"/>
        <v>Under</v>
      </c>
      <c r="F5860" s="26" t="str">
        <f t="shared" si="370"/>
        <v>Under</v>
      </c>
      <c r="G5860" s="26">
        <f t="shared" si="371"/>
        <v>14</v>
      </c>
    </row>
    <row r="5861" spans="1:7" ht="15" x14ac:dyDescent="0.25">
      <c r="A5861" s="1">
        <v>44388</v>
      </c>
      <c r="B5861" s="2">
        <v>0.58357638888888885</v>
      </c>
      <c r="C5861">
        <v>11</v>
      </c>
      <c r="D5861" s="24">
        <f t="shared" si="369"/>
        <v>11</v>
      </c>
      <c r="E5861" s="26" t="str">
        <f t="shared" si="372"/>
        <v>Under</v>
      </c>
      <c r="F5861" s="26" t="str">
        <f t="shared" si="370"/>
        <v>Under</v>
      </c>
      <c r="G5861" s="26">
        <f t="shared" si="371"/>
        <v>14</v>
      </c>
    </row>
    <row r="5862" spans="1:7" ht="15" x14ac:dyDescent="0.25">
      <c r="A5862" s="1">
        <v>44388</v>
      </c>
      <c r="B5862" s="2">
        <v>0.58402777777777781</v>
      </c>
      <c r="C5862">
        <v>14</v>
      </c>
      <c r="D5862" s="24">
        <f t="shared" si="369"/>
        <v>14</v>
      </c>
      <c r="E5862" s="26" t="str">
        <f t="shared" si="372"/>
        <v>Under</v>
      </c>
      <c r="F5862" s="26" t="str">
        <f t="shared" si="370"/>
        <v>Under</v>
      </c>
      <c r="G5862" s="26">
        <f t="shared" si="371"/>
        <v>14</v>
      </c>
    </row>
    <row r="5863" spans="1:7" ht="15" x14ac:dyDescent="0.25">
      <c r="A5863" s="1">
        <v>44388</v>
      </c>
      <c r="B5863" s="2">
        <v>0.58437499999999998</v>
      </c>
      <c r="C5863">
        <v>12</v>
      </c>
      <c r="D5863" s="24">
        <f t="shared" si="369"/>
        <v>12</v>
      </c>
      <c r="E5863" s="26" t="str">
        <f t="shared" si="372"/>
        <v>Under</v>
      </c>
      <c r="F5863" s="26" t="str">
        <f t="shared" si="370"/>
        <v>Under</v>
      </c>
      <c r="G5863" s="26">
        <f t="shared" si="371"/>
        <v>14</v>
      </c>
    </row>
    <row r="5864" spans="1:7" ht="15" x14ac:dyDescent="0.25">
      <c r="A5864" s="1">
        <v>44388</v>
      </c>
      <c r="B5864" s="2">
        <v>0.58512731481481484</v>
      </c>
      <c r="C5864">
        <v>13</v>
      </c>
      <c r="D5864" s="24">
        <f t="shared" si="369"/>
        <v>13</v>
      </c>
      <c r="E5864" s="26" t="str">
        <f t="shared" si="372"/>
        <v>Under</v>
      </c>
      <c r="F5864" s="26" t="str">
        <f t="shared" si="370"/>
        <v>Under</v>
      </c>
      <c r="G5864" s="26">
        <f t="shared" si="371"/>
        <v>14</v>
      </c>
    </row>
    <row r="5865" spans="1:7" ht="15" x14ac:dyDescent="0.25">
      <c r="A5865" s="1">
        <v>44388</v>
      </c>
      <c r="B5865" s="2">
        <v>0.5851736111111111</v>
      </c>
      <c r="C5865">
        <v>13</v>
      </c>
      <c r="D5865" s="24">
        <f t="shared" si="369"/>
        <v>13</v>
      </c>
      <c r="E5865" s="26" t="str">
        <f t="shared" si="372"/>
        <v>Under</v>
      </c>
      <c r="F5865" s="26" t="str">
        <f t="shared" si="370"/>
        <v>Under</v>
      </c>
      <c r="G5865" s="26">
        <f t="shared" si="371"/>
        <v>14</v>
      </c>
    </row>
    <row r="5866" spans="1:7" ht="15" x14ac:dyDescent="0.25">
      <c r="A5866" s="1">
        <v>44388</v>
      </c>
      <c r="B5866" s="2">
        <v>0.58535879629629628</v>
      </c>
      <c r="C5866">
        <v>14</v>
      </c>
      <c r="D5866" s="24">
        <f t="shared" si="369"/>
        <v>14</v>
      </c>
      <c r="E5866" s="26" t="str">
        <f t="shared" si="372"/>
        <v>Under</v>
      </c>
      <c r="F5866" s="26" t="str">
        <f t="shared" si="370"/>
        <v>Under</v>
      </c>
      <c r="G5866" s="26">
        <f t="shared" si="371"/>
        <v>14</v>
      </c>
    </row>
    <row r="5867" spans="1:7" ht="15" x14ac:dyDescent="0.25">
      <c r="A5867" s="1">
        <v>44388</v>
      </c>
      <c r="B5867" s="2">
        <v>0.5860995370370371</v>
      </c>
      <c r="C5867">
        <v>19</v>
      </c>
      <c r="D5867" s="24">
        <f t="shared" si="369"/>
        <v>19</v>
      </c>
      <c r="E5867" s="26" t="str">
        <f t="shared" si="372"/>
        <v>Under</v>
      </c>
      <c r="F5867" s="26" t="str">
        <f t="shared" si="370"/>
        <v>Under</v>
      </c>
      <c r="G5867" s="26">
        <f t="shared" si="371"/>
        <v>14</v>
      </c>
    </row>
    <row r="5868" spans="1:7" ht="15" x14ac:dyDescent="0.25">
      <c r="A5868" s="1">
        <v>44388</v>
      </c>
      <c r="B5868" s="2">
        <v>0.58782407407407411</v>
      </c>
      <c r="C5868">
        <v>14</v>
      </c>
      <c r="D5868" s="24">
        <f t="shared" si="369"/>
        <v>14</v>
      </c>
      <c r="E5868" s="26" t="str">
        <f t="shared" si="372"/>
        <v>Under</v>
      </c>
      <c r="F5868" s="26" t="str">
        <f t="shared" si="370"/>
        <v>Under</v>
      </c>
      <c r="G5868" s="26">
        <f t="shared" si="371"/>
        <v>14</v>
      </c>
    </row>
    <row r="5869" spans="1:7" ht="15" x14ac:dyDescent="0.25">
      <c r="A5869" s="1">
        <v>44388</v>
      </c>
      <c r="B5869" s="2">
        <v>0.58788194444444442</v>
      </c>
      <c r="C5869">
        <v>16</v>
      </c>
      <c r="D5869" s="24">
        <f t="shared" si="369"/>
        <v>16</v>
      </c>
      <c r="E5869" s="26" t="str">
        <f t="shared" si="372"/>
        <v>Under</v>
      </c>
      <c r="F5869" s="26" t="str">
        <f t="shared" si="370"/>
        <v>Under</v>
      </c>
      <c r="G5869" s="26">
        <f t="shared" si="371"/>
        <v>14</v>
      </c>
    </row>
    <row r="5870" spans="1:7" ht="15" x14ac:dyDescent="0.25">
      <c r="A5870" s="1">
        <v>44388</v>
      </c>
      <c r="B5870" s="2">
        <v>0.58899305555555559</v>
      </c>
      <c r="C5870">
        <v>28</v>
      </c>
      <c r="D5870" s="24">
        <f t="shared" si="369"/>
        <v>28</v>
      </c>
      <c r="E5870" s="26" t="str">
        <f t="shared" si="372"/>
        <v>Over</v>
      </c>
      <c r="F5870" s="26" t="str">
        <f t="shared" si="370"/>
        <v>Over</v>
      </c>
      <c r="G5870" s="26">
        <f t="shared" si="371"/>
        <v>14</v>
      </c>
    </row>
    <row r="5871" spans="1:7" ht="15" x14ac:dyDescent="0.25">
      <c r="A5871" s="1">
        <v>44388</v>
      </c>
      <c r="B5871" s="2">
        <v>0.58988425925925925</v>
      </c>
      <c r="C5871">
        <v>23</v>
      </c>
      <c r="D5871" s="24">
        <f t="shared" si="369"/>
        <v>23</v>
      </c>
      <c r="E5871" s="26" t="str">
        <f t="shared" si="372"/>
        <v>Under</v>
      </c>
      <c r="F5871" s="26" t="str">
        <f t="shared" si="370"/>
        <v>Over</v>
      </c>
      <c r="G5871" s="26">
        <f t="shared" si="371"/>
        <v>14</v>
      </c>
    </row>
    <row r="5872" spans="1:7" ht="15" x14ac:dyDescent="0.25">
      <c r="A5872" s="1">
        <v>44388</v>
      </c>
      <c r="B5872" s="2">
        <v>0.59067129629629633</v>
      </c>
      <c r="C5872">
        <v>17</v>
      </c>
      <c r="D5872" s="24">
        <f t="shared" si="369"/>
        <v>17</v>
      </c>
      <c r="E5872" s="26" t="str">
        <f t="shared" si="372"/>
        <v>Under</v>
      </c>
      <c r="F5872" s="26" t="str">
        <f t="shared" si="370"/>
        <v>Under</v>
      </c>
      <c r="G5872" s="26">
        <f t="shared" si="371"/>
        <v>14</v>
      </c>
    </row>
    <row r="5873" spans="1:7" ht="15" x14ac:dyDescent="0.25">
      <c r="A5873" s="1">
        <v>44388</v>
      </c>
      <c r="B5873" s="2">
        <v>0.59157407407407414</v>
      </c>
      <c r="C5873">
        <v>13</v>
      </c>
      <c r="D5873" s="24">
        <f t="shared" si="369"/>
        <v>13</v>
      </c>
      <c r="E5873" s="26" t="str">
        <f t="shared" si="372"/>
        <v>Under</v>
      </c>
      <c r="F5873" s="26" t="str">
        <f t="shared" si="370"/>
        <v>Under</v>
      </c>
      <c r="G5873" s="26">
        <f t="shared" si="371"/>
        <v>14</v>
      </c>
    </row>
    <row r="5874" spans="1:7" ht="15" x14ac:dyDescent="0.25">
      <c r="A5874" s="1">
        <v>44388</v>
      </c>
      <c r="B5874" s="2">
        <v>0.59163194444444445</v>
      </c>
      <c r="C5874">
        <v>14</v>
      </c>
      <c r="D5874" s="24">
        <f t="shared" si="369"/>
        <v>14</v>
      </c>
      <c r="E5874" s="26" t="str">
        <f t="shared" si="372"/>
        <v>Under</v>
      </c>
      <c r="F5874" s="26" t="str">
        <f t="shared" si="370"/>
        <v>Under</v>
      </c>
      <c r="G5874" s="26">
        <f t="shared" si="371"/>
        <v>14</v>
      </c>
    </row>
    <row r="5875" spans="1:7" ht="15" x14ac:dyDescent="0.25">
      <c r="A5875" s="1">
        <v>44388</v>
      </c>
      <c r="B5875" s="2">
        <v>0.59167824074074071</v>
      </c>
      <c r="C5875">
        <v>15</v>
      </c>
      <c r="D5875" s="24">
        <f t="shared" si="369"/>
        <v>15</v>
      </c>
      <c r="E5875" s="26" t="str">
        <f t="shared" si="372"/>
        <v>Under</v>
      </c>
      <c r="F5875" s="26" t="str">
        <f t="shared" si="370"/>
        <v>Under</v>
      </c>
      <c r="G5875" s="26">
        <f t="shared" si="371"/>
        <v>14</v>
      </c>
    </row>
    <row r="5876" spans="1:7" ht="15" x14ac:dyDescent="0.25">
      <c r="A5876" s="1">
        <v>44388</v>
      </c>
      <c r="B5876" s="2">
        <v>0.59172453703703709</v>
      </c>
      <c r="C5876">
        <v>11</v>
      </c>
      <c r="D5876" s="24">
        <f t="shared" si="369"/>
        <v>11</v>
      </c>
      <c r="E5876" s="26" t="str">
        <f t="shared" si="372"/>
        <v>Under</v>
      </c>
      <c r="F5876" s="26" t="str">
        <f t="shared" si="370"/>
        <v>Under</v>
      </c>
      <c r="G5876" s="26">
        <f t="shared" si="371"/>
        <v>14</v>
      </c>
    </row>
    <row r="5877" spans="1:7" ht="15" x14ac:dyDescent="0.25">
      <c r="A5877" s="1">
        <v>44388</v>
      </c>
      <c r="B5877" s="2">
        <v>0.59215277777777775</v>
      </c>
      <c r="C5877">
        <v>14</v>
      </c>
      <c r="D5877" s="24">
        <f t="shared" si="369"/>
        <v>14</v>
      </c>
      <c r="E5877" s="26" t="str">
        <f t="shared" si="372"/>
        <v>Under</v>
      </c>
      <c r="F5877" s="26" t="str">
        <f t="shared" si="370"/>
        <v>Under</v>
      </c>
      <c r="G5877" s="26">
        <f t="shared" si="371"/>
        <v>14</v>
      </c>
    </row>
    <row r="5878" spans="1:7" ht="15" x14ac:dyDescent="0.25">
      <c r="A5878" s="1">
        <v>44388</v>
      </c>
      <c r="B5878" s="2">
        <v>0.59219907407407402</v>
      </c>
      <c r="C5878">
        <v>13</v>
      </c>
      <c r="D5878" s="24">
        <f t="shared" si="369"/>
        <v>13</v>
      </c>
      <c r="E5878" s="26" t="str">
        <f t="shared" si="372"/>
        <v>Under</v>
      </c>
      <c r="F5878" s="26" t="str">
        <f t="shared" si="370"/>
        <v>Under</v>
      </c>
      <c r="G5878" s="26">
        <f t="shared" si="371"/>
        <v>14</v>
      </c>
    </row>
    <row r="5879" spans="1:7" ht="15" x14ac:dyDescent="0.25">
      <c r="A5879" s="1">
        <v>44388</v>
      </c>
      <c r="B5879" s="2">
        <v>0.59289351851851857</v>
      </c>
      <c r="C5879">
        <v>13</v>
      </c>
      <c r="D5879" s="24">
        <f t="shared" si="369"/>
        <v>13</v>
      </c>
      <c r="E5879" s="26" t="str">
        <f t="shared" si="372"/>
        <v>Under</v>
      </c>
      <c r="F5879" s="26" t="str">
        <f t="shared" si="370"/>
        <v>Under</v>
      </c>
      <c r="G5879" s="26">
        <f t="shared" si="371"/>
        <v>14</v>
      </c>
    </row>
    <row r="5880" spans="1:7" ht="15" x14ac:dyDescent="0.25">
      <c r="A5880" s="1">
        <v>44388</v>
      </c>
      <c r="B5880" s="2">
        <v>0.59466435185185185</v>
      </c>
      <c r="C5880">
        <v>12</v>
      </c>
      <c r="D5880" s="24">
        <f t="shared" si="369"/>
        <v>12</v>
      </c>
      <c r="E5880" s="26" t="str">
        <f t="shared" si="372"/>
        <v>Under</v>
      </c>
      <c r="F5880" s="26" t="str">
        <f t="shared" si="370"/>
        <v>Under</v>
      </c>
      <c r="G5880" s="26">
        <f t="shared" si="371"/>
        <v>14</v>
      </c>
    </row>
    <row r="5881" spans="1:7" ht="15" x14ac:dyDescent="0.25">
      <c r="A5881" s="1">
        <v>44388</v>
      </c>
      <c r="B5881" s="2">
        <v>0.5947337962962963</v>
      </c>
      <c r="C5881">
        <v>12</v>
      </c>
      <c r="D5881" s="24">
        <f t="shared" si="369"/>
        <v>12</v>
      </c>
      <c r="E5881" s="26" t="str">
        <f t="shared" si="372"/>
        <v>Under</v>
      </c>
      <c r="F5881" s="26" t="str">
        <f t="shared" si="370"/>
        <v>Under</v>
      </c>
      <c r="G5881" s="26">
        <f t="shared" si="371"/>
        <v>14</v>
      </c>
    </row>
    <row r="5882" spans="1:7" ht="15" x14ac:dyDescent="0.25">
      <c r="A5882" s="1">
        <v>44388</v>
      </c>
      <c r="B5882" s="2">
        <v>0.59666666666666668</v>
      </c>
      <c r="C5882">
        <v>18</v>
      </c>
      <c r="D5882" s="24">
        <f t="shared" si="369"/>
        <v>18</v>
      </c>
      <c r="E5882" s="26" t="str">
        <f t="shared" si="372"/>
        <v>Under</v>
      </c>
      <c r="F5882" s="26" t="str">
        <f t="shared" si="370"/>
        <v>Under</v>
      </c>
      <c r="G5882" s="26">
        <f t="shared" si="371"/>
        <v>14</v>
      </c>
    </row>
    <row r="5883" spans="1:7" ht="15" x14ac:dyDescent="0.25">
      <c r="A5883" s="1">
        <v>44388</v>
      </c>
      <c r="B5883" s="2">
        <v>0.59937499999999999</v>
      </c>
      <c r="C5883">
        <v>14</v>
      </c>
      <c r="D5883" s="24">
        <f t="shared" si="369"/>
        <v>14</v>
      </c>
      <c r="E5883" s="26" t="str">
        <f t="shared" si="372"/>
        <v>Under</v>
      </c>
      <c r="F5883" s="26" t="str">
        <f t="shared" si="370"/>
        <v>Under</v>
      </c>
      <c r="G5883" s="26">
        <f t="shared" si="371"/>
        <v>14</v>
      </c>
    </row>
    <row r="5884" spans="1:7" ht="15" x14ac:dyDescent="0.25">
      <c r="A5884" s="1">
        <v>44388</v>
      </c>
      <c r="B5884" s="2">
        <v>0.59939814814814818</v>
      </c>
      <c r="C5884">
        <v>13</v>
      </c>
      <c r="D5884" s="24">
        <f t="shared" si="369"/>
        <v>13</v>
      </c>
      <c r="E5884" s="26" t="str">
        <f t="shared" si="372"/>
        <v>Under</v>
      </c>
      <c r="F5884" s="26" t="str">
        <f t="shared" si="370"/>
        <v>Under</v>
      </c>
      <c r="G5884" s="26">
        <f t="shared" si="371"/>
        <v>14</v>
      </c>
    </row>
    <row r="5885" spans="1:7" ht="15" x14ac:dyDescent="0.25">
      <c r="A5885" s="1">
        <v>44388</v>
      </c>
      <c r="B5885" s="2">
        <v>0.59965277777777781</v>
      </c>
      <c r="C5885">
        <v>13</v>
      </c>
      <c r="D5885" s="24">
        <f t="shared" si="369"/>
        <v>13</v>
      </c>
      <c r="E5885" s="26" t="str">
        <f t="shared" si="372"/>
        <v>Under</v>
      </c>
      <c r="F5885" s="26" t="str">
        <f t="shared" si="370"/>
        <v>Under</v>
      </c>
      <c r="G5885" s="26">
        <f t="shared" si="371"/>
        <v>14</v>
      </c>
    </row>
    <row r="5886" spans="1:7" ht="15" x14ac:dyDescent="0.25">
      <c r="A5886" s="1">
        <v>44388</v>
      </c>
      <c r="B5886" s="2">
        <v>0.60008101851851847</v>
      </c>
      <c r="C5886">
        <v>23</v>
      </c>
      <c r="D5886" s="24">
        <f t="shared" si="369"/>
        <v>23</v>
      </c>
      <c r="E5886" s="26" t="str">
        <f t="shared" si="372"/>
        <v>Under</v>
      </c>
      <c r="F5886" s="26" t="str">
        <f t="shared" si="370"/>
        <v>Over</v>
      </c>
      <c r="G5886" s="26">
        <f t="shared" si="371"/>
        <v>14</v>
      </c>
    </row>
    <row r="5887" spans="1:7" ht="15" x14ac:dyDescent="0.25">
      <c r="A5887" s="1">
        <v>44388</v>
      </c>
      <c r="B5887" s="2">
        <v>0.60024305555555557</v>
      </c>
      <c r="C5887">
        <v>13</v>
      </c>
      <c r="D5887" s="24">
        <f t="shared" si="369"/>
        <v>13</v>
      </c>
      <c r="E5887" s="26" t="str">
        <f t="shared" si="372"/>
        <v>Under</v>
      </c>
      <c r="F5887" s="26" t="str">
        <f t="shared" si="370"/>
        <v>Under</v>
      </c>
      <c r="G5887" s="26">
        <f t="shared" si="371"/>
        <v>14</v>
      </c>
    </row>
    <row r="5888" spans="1:7" ht="15" x14ac:dyDescent="0.25">
      <c r="A5888" s="1">
        <v>44388</v>
      </c>
      <c r="B5888" s="2">
        <v>0.60038194444444448</v>
      </c>
      <c r="C5888">
        <v>15</v>
      </c>
      <c r="D5888" s="24">
        <f t="shared" si="369"/>
        <v>15</v>
      </c>
      <c r="E5888" s="26" t="str">
        <f t="shared" si="372"/>
        <v>Under</v>
      </c>
      <c r="F5888" s="26" t="str">
        <f t="shared" si="370"/>
        <v>Under</v>
      </c>
      <c r="G5888" s="26">
        <f t="shared" si="371"/>
        <v>14</v>
      </c>
    </row>
    <row r="5889" spans="1:7" ht="15" x14ac:dyDescent="0.25">
      <c r="A5889" s="1">
        <v>44388</v>
      </c>
      <c r="B5889" s="2">
        <v>0.60149305555555554</v>
      </c>
      <c r="C5889">
        <v>15</v>
      </c>
      <c r="D5889" s="24">
        <f t="shared" si="369"/>
        <v>15</v>
      </c>
      <c r="E5889" s="26" t="str">
        <f t="shared" si="372"/>
        <v>Under</v>
      </c>
      <c r="F5889" s="26" t="str">
        <f t="shared" si="370"/>
        <v>Under</v>
      </c>
      <c r="G5889" s="26">
        <f t="shared" si="371"/>
        <v>14</v>
      </c>
    </row>
    <row r="5890" spans="1:7" ht="15" x14ac:dyDescent="0.25">
      <c r="A5890" s="1">
        <v>44388</v>
      </c>
      <c r="B5890" s="2">
        <v>0.6020833333333333</v>
      </c>
      <c r="C5890">
        <v>13</v>
      </c>
      <c r="D5890" s="24">
        <f t="shared" si="369"/>
        <v>13</v>
      </c>
      <c r="E5890" s="26" t="str">
        <f t="shared" si="372"/>
        <v>Under</v>
      </c>
      <c r="F5890" s="26" t="str">
        <f t="shared" si="370"/>
        <v>Under</v>
      </c>
      <c r="G5890" s="26">
        <f t="shared" si="371"/>
        <v>14</v>
      </c>
    </row>
    <row r="5891" spans="1:7" ht="15" x14ac:dyDescent="0.25">
      <c r="A5891" s="1">
        <v>44388</v>
      </c>
      <c r="B5891" s="2">
        <v>0.60236111111111112</v>
      </c>
      <c r="C5891">
        <v>28</v>
      </c>
      <c r="D5891" s="24">
        <f t="shared" si="369"/>
        <v>28</v>
      </c>
      <c r="E5891" s="26" t="str">
        <f t="shared" si="372"/>
        <v>Over</v>
      </c>
      <c r="F5891" s="26" t="str">
        <f t="shared" si="370"/>
        <v>Over</v>
      </c>
      <c r="G5891" s="26">
        <f t="shared" si="371"/>
        <v>14</v>
      </c>
    </row>
    <row r="5892" spans="1:7" ht="15" x14ac:dyDescent="0.25">
      <c r="A5892" s="1">
        <v>44388</v>
      </c>
      <c r="B5892" s="2">
        <v>0.60290509259259262</v>
      </c>
      <c r="C5892">
        <v>17</v>
      </c>
      <c r="D5892" s="24">
        <f t="shared" si="369"/>
        <v>17</v>
      </c>
      <c r="E5892" s="26" t="str">
        <f t="shared" si="372"/>
        <v>Under</v>
      </c>
      <c r="F5892" s="26" t="str">
        <f t="shared" si="370"/>
        <v>Under</v>
      </c>
      <c r="G5892" s="26">
        <f t="shared" si="371"/>
        <v>14</v>
      </c>
    </row>
    <row r="5893" spans="1:7" ht="15" x14ac:dyDescent="0.25">
      <c r="A5893" s="1">
        <v>44388</v>
      </c>
      <c r="B5893" s="2">
        <v>0.60296296296296303</v>
      </c>
      <c r="C5893">
        <v>13</v>
      </c>
      <c r="D5893" s="24">
        <f t="shared" si="369"/>
        <v>13</v>
      </c>
      <c r="E5893" s="26" t="str">
        <f t="shared" si="372"/>
        <v>Under</v>
      </c>
      <c r="F5893" s="26" t="str">
        <f t="shared" si="370"/>
        <v>Under</v>
      </c>
      <c r="G5893" s="26">
        <f t="shared" si="371"/>
        <v>14</v>
      </c>
    </row>
    <row r="5894" spans="1:7" ht="15" x14ac:dyDescent="0.25">
      <c r="A5894" s="1">
        <v>44388</v>
      </c>
      <c r="B5894" s="2">
        <v>0.60354166666666664</v>
      </c>
      <c r="C5894">
        <v>12</v>
      </c>
      <c r="D5894" s="24">
        <f t="shared" si="369"/>
        <v>12</v>
      </c>
      <c r="E5894" s="26" t="str">
        <f t="shared" si="372"/>
        <v>Under</v>
      </c>
      <c r="F5894" s="26" t="str">
        <f t="shared" si="370"/>
        <v>Under</v>
      </c>
      <c r="G5894" s="26">
        <f t="shared" si="371"/>
        <v>14</v>
      </c>
    </row>
    <row r="5895" spans="1:7" ht="15" x14ac:dyDescent="0.25">
      <c r="A5895" s="1">
        <v>44388</v>
      </c>
      <c r="B5895" s="2">
        <v>0.60502314814814817</v>
      </c>
      <c r="C5895">
        <v>13</v>
      </c>
      <c r="D5895" s="24">
        <f t="shared" si="369"/>
        <v>13</v>
      </c>
      <c r="E5895" s="26" t="str">
        <f t="shared" si="372"/>
        <v>Under</v>
      </c>
      <c r="F5895" s="26" t="str">
        <f t="shared" si="370"/>
        <v>Under</v>
      </c>
      <c r="G5895" s="26">
        <f t="shared" si="371"/>
        <v>14</v>
      </c>
    </row>
    <row r="5896" spans="1:7" ht="15" x14ac:dyDescent="0.25">
      <c r="A5896" s="1">
        <v>44388</v>
      </c>
      <c r="B5896" s="2">
        <v>0.60513888888888889</v>
      </c>
      <c r="C5896">
        <v>17</v>
      </c>
      <c r="D5896" s="24">
        <f t="shared" si="369"/>
        <v>17</v>
      </c>
      <c r="E5896" s="26" t="str">
        <f t="shared" si="372"/>
        <v>Under</v>
      </c>
      <c r="F5896" s="26" t="str">
        <f t="shared" si="370"/>
        <v>Under</v>
      </c>
      <c r="G5896" s="26">
        <f t="shared" si="371"/>
        <v>14</v>
      </c>
    </row>
    <row r="5897" spans="1:7" ht="15" x14ac:dyDescent="0.25">
      <c r="A5897" s="1">
        <v>44388</v>
      </c>
      <c r="B5897" s="2">
        <v>0.60520833333333335</v>
      </c>
      <c r="C5897">
        <v>12</v>
      </c>
      <c r="D5897" s="24">
        <f t="shared" si="369"/>
        <v>12</v>
      </c>
      <c r="E5897" s="26" t="str">
        <f t="shared" si="372"/>
        <v>Under</v>
      </c>
      <c r="F5897" s="26" t="str">
        <f t="shared" si="370"/>
        <v>Under</v>
      </c>
      <c r="G5897" s="26">
        <f t="shared" si="371"/>
        <v>14</v>
      </c>
    </row>
    <row r="5898" spans="1:7" ht="15" x14ac:dyDescent="0.25">
      <c r="A5898" s="1">
        <v>44388</v>
      </c>
      <c r="B5898" s="2">
        <v>0.60631944444444441</v>
      </c>
      <c r="C5898">
        <v>17</v>
      </c>
      <c r="D5898" s="24">
        <f t="shared" si="369"/>
        <v>17</v>
      </c>
      <c r="E5898" s="26" t="str">
        <f t="shared" si="372"/>
        <v>Under</v>
      </c>
      <c r="F5898" s="26" t="str">
        <f t="shared" si="370"/>
        <v>Under</v>
      </c>
      <c r="G5898" s="26">
        <f t="shared" si="371"/>
        <v>14</v>
      </c>
    </row>
    <row r="5899" spans="1:7" ht="15" x14ac:dyDescent="0.25">
      <c r="A5899" s="1">
        <v>44388</v>
      </c>
      <c r="B5899" s="2">
        <v>0.60692129629629632</v>
      </c>
      <c r="C5899">
        <v>12</v>
      </c>
      <c r="D5899" s="24">
        <f t="shared" si="369"/>
        <v>12</v>
      </c>
      <c r="E5899" s="26" t="str">
        <f t="shared" si="372"/>
        <v>Under</v>
      </c>
      <c r="F5899" s="26" t="str">
        <f t="shared" si="370"/>
        <v>Under</v>
      </c>
      <c r="G5899" s="26">
        <f t="shared" si="371"/>
        <v>14</v>
      </c>
    </row>
    <row r="5900" spans="1:7" ht="15" x14ac:dyDescent="0.25">
      <c r="A5900" s="1">
        <v>44388</v>
      </c>
      <c r="B5900" s="2">
        <v>0.60767361111111107</v>
      </c>
      <c r="C5900">
        <v>12</v>
      </c>
      <c r="D5900" s="24">
        <f t="shared" si="369"/>
        <v>12</v>
      </c>
      <c r="E5900" s="26" t="str">
        <f t="shared" si="372"/>
        <v>Under</v>
      </c>
      <c r="F5900" s="26" t="str">
        <f t="shared" si="370"/>
        <v>Under</v>
      </c>
      <c r="G5900" s="26">
        <f t="shared" si="371"/>
        <v>14</v>
      </c>
    </row>
    <row r="5901" spans="1:7" ht="15" x14ac:dyDescent="0.25">
      <c r="A5901" s="1">
        <v>44388</v>
      </c>
      <c r="B5901" s="2">
        <v>0.60825231481481479</v>
      </c>
      <c r="C5901">
        <v>13</v>
      </c>
      <c r="D5901" s="24">
        <f t="shared" si="369"/>
        <v>13</v>
      </c>
      <c r="E5901" s="26" t="str">
        <f t="shared" si="372"/>
        <v>Under</v>
      </c>
      <c r="F5901" s="26" t="str">
        <f t="shared" si="370"/>
        <v>Under</v>
      </c>
      <c r="G5901" s="26">
        <f t="shared" si="371"/>
        <v>14</v>
      </c>
    </row>
    <row r="5902" spans="1:7" ht="15" x14ac:dyDescent="0.25">
      <c r="A5902" s="1">
        <v>44388</v>
      </c>
      <c r="B5902" s="2">
        <v>0.60893518518518519</v>
      </c>
      <c r="C5902">
        <v>13</v>
      </c>
      <c r="D5902" s="24">
        <f t="shared" si="369"/>
        <v>13</v>
      </c>
      <c r="E5902" s="26" t="str">
        <f t="shared" si="372"/>
        <v>Under</v>
      </c>
      <c r="F5902" s="26" t="str">
        <f t="shared" si="370"/>
        <v>Under</v>
      </c>
      <c r="G5902" s="26">
        <f t="shared" si="371"/>
        <v>14</v>
      </c>
    </row>
    <row r="5903" spans="1:7" ht="15" x14ac:dyDescent="0.25">
      <c r="A5903" s="1">
        <v>44388</v>
      </c>
      <c r="B5903" s="2">
        <v>0.60903935185185187</v>
      </c>
      <c r="C5903">
        <v>13</v>
      </c>
      <c r="D5903" s="24">
        <f t="shared" si="369"/>
        <v>13</v>
      </c>
      <c r="E5903" s="26" t="str">
        <f t="shared" si="372"/>
        <v>Under</v>
      </c>
      <c r="F5903" s="26" t="str">
        <f t="shared" si="370"/>
        <v>Under</v>
      </c>
      <c r="G5903" s="26">
        <f t="shared" si="371"/>
        <v>14</v>
      </c>
    </row>
    <row r="5904" spans="1:7" ht="15" x14ac:dyDescent="0.25">
      <c r="A5904" s="1">
        <v>44388</v>
      </c>
      <c r="B5904" s="2">
        <v>0.60924768518518524</v>
      </c>
      <c r="C5904">
        <v>14</v>
      </c>
      <c r="D5904" s="24">
        <f t="shared" si="369"/>
        <v>14</v>
      </c>
      <c r="E5904" s="26" t="str">
        <f t="shared" si="372"/>
        <v>Under</v>
      </c>
      <c r="F5904" s="26" t="str">
        <f t="shared" si="370"/>
        <v>Under</v>
      </c>
      <c r="G5904" s="26">
        <f t="shared" si="371"/>
        <v>14</v>
      </c>
    </row>
    <row r="5905" spans="1:7" ht="15" x14ac:dyDescent="0.25">
      <c r="A5905" s="1">
        <v>44388</v>
      </c>
      <c r="B5905" s="2">
        <v>0.60944444444444446</v>
      </c>
      <c r="C5905">
        <v>19</v>
      </c>
      <c r="D5905" s="24">
        <f t="shared" si="369"/>
        <v>19</v>
      </c>
      <c r="E5905" s="26" t="str">
        <f t="shared" si="372"/>
        <v>Under</v>
      </c>
      <c r="F5905" s="26" t="str">
        <f t="shared" si="370"/>
        <v>Under</v>
      </c>
      <c r="G5905" s="26">
        <f t="shared" si="371"/>
        <v>14</v>
      </c>
    </row>
    <row r="5906" spans="1:7" ht="15" x14ac:dyDescent="0.25">
      <c r="A5906" s="1">
        <v>44388</v>
      </c>
      <c r="B5906" s="2">
        <v>0.60951388888888891</v>
      </c>
      <c r="C5906">
        <v>13</v>
      </c>
      <c r="D5906" s="24">
        <f t="shared" si="369"/>
        <v>13</v>
      </c>
      <c r="E5906" s="26" t="str">
        <f t="shared" si="372"/>
        <v>Under</v>
      </c>
      <c r="F5906" s="26" t="str">
        <f t="shared" si="370"/>
        <v>Under</v>
      </c>
      <c r="G5906" s="26">
        <f t="shared" si="371"/>
        <v>14</v>
      </c>
    </row>
    <row r="5907" spans="1:7" ht="15" x14ac:dyDescent="0.25">
      <c r="A5907" s="1">
        <v>44388</v>
      </c>
      <c r="B5907" s="2">
        <v>0.61111111111111105</v>
      </c>
      <c r="C5907">
        <v>17</v>
      </c>
      <c r="D5907" s="24">
        <f t="shared" si="369"/>
        <v>17</v>
      </c>
      <c r="E5907" s="26" t="str">
        <f t="shared" si="372"/>
        <v>Under</v>
      </c>
      <c r="F5907" s="26" t="str">
        <f t="shared" si="370"/>
        <v>Under</v>
      </c>
      <c r="G5907" s="26">
        <f t="shared" si="371"/>
        <v>14</v>
      </c>
    </row>
    <row r="5908" spans="1:7" ht="15" x14ac:dyDescent="0.25">
      <c r="A5908" s="1">
        <v>44388</v>
      </c>
      <c r="B5908" s="2">
        <v>0.61113425925925924</v>
      </c>
      <c r="C5908">
        <v>14</v>
      </c>
      <c r="D5908" s="24">
        <f t="shared" si="369"/>
        <v>14</v>
      </c>
      <c r="E5908" s="26" t="str">
        <f t="shared" si="372"/>
        <v>Under</v>
      </c>
      <c r="F5908" s="26" t="str">
        <f t="shared" si="370"/>
        <v>Under</v>
      </c>
      <c r="G5908" s="26">
        <f t="shared" si="371"/>
        <v>14</v>
      </c>
    </row>
    <row r="5909" spans="1:7" ht="15" x14ac:dyDescent="0.25">
      <c r="A5909" s="1">
        <v>44388</v>
      </c>
      <c r="B5909" s="2">
        <v>0.61251157407407408</v>
      </c>
      <c r="C5909">
        <v>15</v>
      </c>
      <c r="D5909" s="24">
        <f t="shared" si="369"/>
        <v>15</v>
      </c>
      <c r="E5909" s="26" t="str">
        <f t="shared" si="372"/>
        <v>Under</v>
      </c>
      <c r="F5909" s="26" t="str">
        <f t="shared" si="370"/>
        <v>Under</v>
      </c>
      <c r="G5909" s="26">
        <f t="shared" si="371"/>
        <v>14</v>
      </c>
    </row>
    <row r="5910" spans="1:7" ht="15" x14ac:dyDescent="0.25">
      <c r="A5910" s="1">
        <v>44388</v>
      </c>
      <c r="B5910" s="2">
        <v>0.61336805555555551</v>
      </c>
      <c r="C5910">
        <v>28</v>
      </c>
      <c r="D5910" s="24">
        <f t="shared" si="369"/>
        <v>28</v>
      </c>
      <c r="E5910" s="26" t="str">
        <f t="shared" si="372"/>
        <v>Over</v>
      </c>
      <c r="F5910" s="26" t="str">
        <f t="shared" si="370"/>
        <v>Over</v>
      </c>
      <c r="G5910" s="26">
        <f t="shared" si="371"/>
        <v>14</v>
      </c>
    </row>
    <row r="5911" spans="1:7" ht="15" x14ac:dyDescent="0.25">
      <c r="A5911" s="1">
        <v>44388</v>
      </c>
      <c r="B5911" s="2">
        <v>0.61378472222222225</v>
      </c>
      <c r="C5911">
        <v>17</v>
      </c>
      <c r="D5911" s="24">
        <f t="shared" ref="D5911:D5974" si="373">IF(C5911="","",IF($B$9="mph",C5911,ROUND(C5911*0.6214,0)))</f>
        <v>17</v>
      </c>
      <c r="E5911" s="26" t="str">
        <f t="shared" si="372"/>
        <v>Under</v>
      </c>
      <c r="F5911" s="26" t="str">
        <f t="shared" ref="F5911:F5974" si="374">IF(D5911="","",IF(D5911&gt;$B$10,"Over","Under"))</f>
        <v>Under</v>
      </c>
      <c r="G5911" s="26">
        <f t="shared" ref="G5911:G5974" si="375">HOUR(B5911)</f>
        <v>14</v>
      </c>
    </row>
    <row r="5912" spans="1:7" ht="15" x14ac:dyDescent="0.25">
      <c r="A5912" s="1">
        <v>44388</v>
      </c>
      <c r="B5912" s="2">
        <v>0.61494212962962969</v>
      </c>
      <c r="C5912">
        <v>13</v>
      </c>
      <c r="D5912" s="24">
        <f t="shared" si="373"/>
        <v>13</v>
      </c>
      <c r="E5912" s="26" t="str">
        <f t="shared" ref="E5912:E5975" si="376">IF(D5912="","",IF(D5912&gt;$B$11,"Over","Under"))</f>
        <v>Under</v>
      </c>
      <c r="F5912" s="26" t="str">
        <f t="shared" si="374"/>
        <v>Under</v>
      </c>
      <c r="G5912" s="26">
        <f t="shared" si="375"/>
        <v>14</v>
      </c>
    </row>
    <row r="5913" spans="1:7" ht="15" x14ac:dyDescent="0.25">
      <c r="A5913" s="1">
        <v>44388</v>
      </c>
      <c r="B5913" s="2">
        <v>0.6149768518518518</v>
      </c>
      <c r="C5913">
        <v>9</v>
      </c>
      <c r="D5913" s="24">
        <f t="shared" si="373"/>
        <v>9</v>
      </c>
      <c r="E5913" s="26" t="str">
        <f t="shared" si="376"/>
        <v>Under</v>
      </c>
      <c r="F5913" s="26" t="str">
        <f t="shared" si="374"/>
        <v>Under</v>
      </c>
      <c r="G5913" s="26">
        <f t="shared" si="375"/>
        <v>14</v>
      </c>
    </row>
    <row r="5914" spans="1:7" ht="15" x14ac:dyDescent="0.25">
      <c r="A5914" s="1">
        <v>44388</v>
      </c>
      <c r="B5914" s="2">
        <v>0.61561342592592594</v>
      </c>
      <c r="C5914">
        <v>15</v>
      </c>
      <c r="D5914" s="24">
        <f t="shared" si="373"/>
        <v>15</v>
      </c>
      <c r="E5914" s="26" t="str">
        <f t="shared" si="376"/>
        <v>Under</v>
      </c>
      <c r="F5914" s="26" t="str">
        <f t="shared" si="374"/>
        <v>Under</v>
      </c>
      <c r="G5914" s="26">
        <f t="shared" si="375"/>
        <v>14</v>
      </c>
    </row>
    <row r="5915" spans="1:7" ht="15" x14ac:dyDescent="0.25">
      <c r="A5915" s="1">
        <v>44388</v>
      </c>
      <c r="B5915" s="2">
        <v>0.6159027777777778</v>
      </c>
      <c r="C5915">
        <v>15</v>
      </c>
      <c r="D5915" s="24">
        <f t="shared" si="373"/>
        <v>15</v>
      </c>
      <c r="E5915" s="26" t="str">
        <f t="shared" si="376"/>
        <v>Under</v>
      </c>
      <c r="F5915" s="26" t="str">
        <f t="shared" si="374"/>
        <v>Under</v>
      </c>
      <c r="G5915" s="26">
        <f t="shared" si="375"/>
        <v>14</v>
      </c>
    </row>
    <row r="5916" spans="1:7" ht="15" x14ac:dyDescent="0.25">
      <c r="A5916" s="1">
        <v>44388</v>
      </c>
      <c r="B5916" s="2">
        <v>0.61703703703703705</v>
      </c>
      <c r="C5916">
        <v>22</v>
      </c>
      <c r="D5916" s="24">
        <f t="shared" si="373"/>
        <v>22</v>
      </c>
      <c r="E5916" s="26" t="str">
        <f t="shared" si="376"/>
        <v>Under</v>
      </c>
      <c r="F5916" s="26" t="str">
        <f t="shared" si="374"/>
        <v>Over</v>
      </c>
      <c r="G5916" s="26">
        <f t="shared" si="375"/>
        <v>14</v>
      </c>
    </row>
    <row r="5917" spans="1:7" ht="15" x14ac:dyDescent="0.25">
      <c r="A5917" s="1">
        <v>44388</v>
      </c>
      <c r="B5917" s="2">
        <v>0.61771990740740745</v>
      </c>
      <c r="C5917">
        <v>15</v>
      </c>
      <c r="D5917" s="24">
        <f t="shared" si="373"/>
        <v>15</v>
      </c>
      <c r="E5917" s="26" t="str">
        <f t="shared" si="376"/>
        <v>Under</v>
      </c>
      <c r="F5917" s="26" t="str">
        <f t="shared" si="374"/>
        <v>Under</v>
      </c>
      <c r="G5917" s="26">
        <f t="shared" si="375"/>
        <v>14</v>
      </c>
    </row>
    <row r="5918" spans="1:7" ht="15" x14ac:dyDescent="0.25">
      <c r="A5918" s="1">
        <v>44388</v>
      </c>
      <c r="B5918" s="2">
        <v>0.61777777777777776</v>
      </c>
      <c r="C5918">
        <v>13</v>
      </c>
      <c r="D5918" s="24">
        <f t="shared" si="373"/>
        <v>13</v>
      </c>
      <c r="E5918" s="26" t="str">
        <f t="shared" si="376"/>
        <v>Under</v>
      </c>
      <c r="F5918" s="26" t="str">
        <f t="shared" si="374"/>
        <v>Under</v>
      </c>
      <c r="G5918" s="26">
        <f t="shared" si="375"/>
        <v>14</v>
      </c>
    </row>
    <row r="5919" spans="1:7" ht="15" x14ac:dyDescent="0.25">
      <c r="A5919" s="1">
        <v>44388</v>
      </c>
      <c r="B5919" s="2">
        <v>0.61813657407407407</v>
      </c>
      <c r="C5919">
        <v>12</v>
      </c>
      <c r="D5919" s="24">
        <f t="shared" si="373"/>
        <v>12</v>
      </c>
      <c r="E5919" s="26" t="str">
        <f t="shared" si="376"/>
        <v>Under</v>
      </c>
      <c r="F5919" s="26" t="str">
        <f t="shared" si="374"/>
        <v>Under</v>
      </c>
      <c r="G5919" s="26">
        <f t="shared" si="375"/>
        <v>14</v>
      </c>
    </row>
    <row r="5920" spans="1:7" ht="15" x14ac:dyDescent="0.25">
      <c r="A5920" s="1">
        <v>44388</v>
      </c>
      <c r="B5920" s="2">
        <v>0.61953703703703711</v>
      </c>
      <c r="C5920">
        <v>11</v>
      </c>
      <c r="D5920" s="24">
        <f t="shared" si="373"/>
        <v>11</v>
      </c>
      <c r="E5920" s="26" t="str">
        <f t="shared" si="376"/>
        <v>Under</v>
      </c>
      <c r="F5920" s="26" t="str">
        <f t="shared" si="374"/>
        <v>Under</v>
      </c>
      <c r="G5920" s="26">
        <f t="shared" si="375"/>
        <v>14</v>
      </c>
    </row>
    <row r="5921" spans="1:7" ht="15" x14ac:dyDescent="0.25">
      <c r="A5921" s="1">
        <v>44388</v>
      </c>
      <c r="B5921" s="2">
        <v>0.61975694444444451</v>
      </c>
      <c r="C5921">
        <v>15</v>
      </c>
      <c r="D5921" s="24">
        <f t="shared" si="373"/>
        <v>15</v>
      </c>
      <c r="E5921" s="26" t="str">
        <f t="shared" si="376"/>
        <v>Under</v>
      </c>
      <c r="F5921" s="26" t="str">
        <f t="shared" si="374"/>
        <v>Under</v>
      </c>
      <c r="G5921" s="26">
        <f t="shared" si="375"/>
        <v>14</v>
      </c>
    </row>
    <row r="5922" spans="1:7" ht="15" x14ac:dyDescent="0.25">
      <c r="A5922" s="1">
        <v>44388</v>
      </c>
      <c r="B5922" s="2">
        <v>0.61984953703703705</v>
      </c>
      <c r="C5922">
        <v>27</v>
      </c>
      <c r="D5922" s="24">
        <f t="shared" si="373"/>
        <v>27</v>
      </c>
      <c r="E5922" s="26" t="str">
        <f t="shared" si="376"/>
        <v>Over</v>
      </c>
      <c r="F5922" s="26" t="str">
        <f t="shared" si="374"/>
        <v>Over</v>
      </c>
      <c r="G5922" s="26">
        <f t="shared" si="375"/>
        <v>14</v>
      </c>
    </row>
    <row r="5923" spans="1:7" ht="15" x14ac:dyDescent="0.25">
      <c r="A5923" s="1">
        <v>44388</v>
      </c>
      <c r="B5923" s="2">
        <v>0.61986111111111108</v>
      </c>
      <c r="C5923">
        <v>25</v>
      </c>
      <c r="D5923" s="24">
        <f t="shared" si="373"/>
        <v>25</v>
      </c>
      <c r="E5923" s="26" t="str">
        <f t="shared" si="376"/>
        <v>Over</v>
      </c>
      <c r="F5923" s="26" t="str">
        <f t="shared" si="374"/>
        <v>Over</v>
      </c>
      <c r="G5923" s="26">
        <f t="shared" si="375"/>
        <v>14</v>
      </c>
    </row>
    <row r="5924" spans="1:7" ht="15" x14ac:dyDescent="0.25">
      <c r="A5924" s="1">
        <v>44388</v>
      </c>
      <c r="B5924" s="2">
        <v>0.62100694444444449</v>
      </c>
      <c r="C5924">
        <v>13</v>
      </c>
      <c r="D5924" s="24">
        <f t="shared" si="373"/>
        <v>13</v>
      </c>
      <c r="E5924" s="26" t="str">
        <f t="shared" si="376"/>
        <v>Under</v>
      </c>
      <c r="F5924" s="26" t="str">
        <f t="shared" si="374"/>
        <v>Under</v>
      </c>
      <c r="G5924" s="26">
        <f t="shared" si="375"/>
        <v>14</v>
      </c>
    </row>
    <row r="5925" spans="1:7" ht="15" x14ac:dyDescent="0.25">
      <c r="A5925" s="1">
        <v>44388</v>
      </c>
      <c r="B5925" s="2">
        <v>0.62181712962962965</v>
      </c>
      <c r="C5925">
        <v>17</v>
      </c>
      <c r="D5925" s="24">
        <f t="shared" si="373"/>
        <v>17</v>
      </c>
      <c r="E5925" s="26" t="str">
        <f t="shared" si="376"/>
        <v>Under</v>
      </c>
      <c r="F5925" s="26" t="str">
        <f t="shared" si="374"/>
        <v>Under</v>
      </c>
      <c r="G5925" s="26">
        <f t="shared" si="375"/>
        <v>14</v>
      </c>
    </row>
    <row r="5926" spans="1:7" ht="15" x14ac:dyDescent="0.25">
      <c r="A5926" s="1">
        <v>44388</v>
      </c>
      <c r="B5926" s="2">
        <v>0.62263888888888885</v>
      </c>
      <c r="C5926">
        <v>13</v>
      </c>
      <c r="D5926" s="24">
        <f t="shared" si="373"/>
        <v>13</v>
      </c>
      <c r="E5926" s="26" t="str">
        <f t="shared" si="376"/>
        <v>Under</v>
      </c>
      <c r="F5926" s="26" t="str">
        <f t="shared" si="374"/>
        <v>Under</v>
      </c>
      <c r="G5926" s="26">
        <f t="shared" si="375"/>
        <v>14</v>
      </c>
    </row>
    <row r="5927" spans="1:7" ht="15" x14ac:dyDescent="0.25">
      <c r="A5927" s="1">
        <v>44388</v>
      </c>
      <c r="B5927" s="2">
        <v>0.62276620370370372</v>
      </c>
      <c r="C5927">
        <v>16</v>
      </c>
      <c r="D5927" s="24">
        <f t="shared" si="373"/>
        <v>16</v>
      </c>
      <c r="E5927" s="26" t="str">
        <f t="shared" si="376"/>
        <v>Under</v>
      </c>
      <c r="F5927" s="26" t="str">
        <f t="shared" si="374"/>
        <v>Under</v>
      </c>
      <c r="G5927" s="26">
        <f t="shared" si="375"/>
        <v>14</v>
      </c>
    </row>
    <row r="5928" spans="1:7" ht="15" x14ac:dyDescent="0.25">
      <c r="A5928" s="1">
        <v>44388</v>
      </c>
      <c r="B5928" s="2">
        <v>0.62526620370370367</v>
      </c>
      <c r="C5928">
        <v>24</v>
      </c>
      <c r="D5928" s="24">
        <f t="shared" si="373"/>
        <v>24</v>
      </c>
      <c r="E5928" s="26" t="str">
        <f t="shared" si="376"/>
        <v>Under</v>
      </c>
      <c r="F5928" s="26" t="str">
        <f t="shared" si="374"/>
        <v>Over</v>
      </c>
      <c r="G5928" s="26">
        <f t="shared" si="375"/>
        <v>15</v>
      </c>
    </row>
    <row r="5929" spans="1:7" ht="15" x14ac:dyDescent="0.25">
      <c r="A5929" s="1">
        <v>44388</v>
      </c>
      <c r="B5929" s="2">
        <v>0.625462962962963</v>
      </c>
      <c r="C5929">
        <v>12</v>
      </c>
      <c r="D5929" s="24">
        <f t="shared" si="373"/>
        <v>12</v>
      </c>
      <c r="E5929" s="26" t="str">
        <f t="shared" si="376"/>
        <v>Under</v>
      </c>
      <c r="F5929" s="26" t="str">
        <f t="shared" si="374"/>
        <v>Under</v>
      </c>
      <c r="G5929" s="26">
        <f t="shared" si="375"/>
        <v>15</v>
      </c>
    </row>
    <row r="5930" spans="1:7" ht="15" x14ac:dyDescent="0.25">
      <c r="A5930" s="1">
        <v>44388</v>
      </c>
      <c r="B5930" s="2">
        <v>0.62752314814814814</v>
      </c>
      <c r="C5930">
        <v>18</v>
      </c>
      <c r="D5930" s="24">
        <f t="shared" si="373"/>
        <v>18</v>
      </c>
      <c r="E5930" s="26" t="str">
        <f t="shared" si="376"/>
        <v>Under</v>
      </c>
      <c r="F5930" s="26" t="str">
        <f t="shared" si="374"/>
        <v>Under</v>
      </c>
      <c r="G5930" s="26">
        <f t="shared" si="375"/>
        <v>15</v>
      </c>
    </row>
    <row r="5931" spans="1:7" ht="15" x14ac:dyDescent="0.25">
      <c r="A5931" s="1">
        <v>44388</v>
      </c>
      <c r="B5931" s="2">
        <v>0.62824074074074077</v>
      </c>
      <c r="C5931">
        <v>20</v>
      </c>
      <c r="D5931" s="24">
        <f t="shared" si="373"/>
        <v>20</v>
      </c>
      <c r="E5931" s="26" t="str">
        <f t="shared" si="376"/>
        <v>Under</v>
      </c>
      <c r="F5931" s="26" t="str">
        <f t="shared" si="374"/>
        <v>Under</v>
      </c>
      <c r="G5931" s="26">
        <f t="shared" si="375"/>
        <v>15</v>
      </c>
    </row>
    <row r="5932" spans="1:7" ht="15" x14ac:dyDescent="0.25">
      <c r="A5932" s="1">
        <v>44388</v>
      </c>
      <c r="B5932" s="2">
        <v>0.62865740740740739</v>
      </c>
      <c r="C5932">
        <v>22</v>
      </c>
      <c r="D5932" s="24">
        <f t="shared" si="373"/>
        <v>22</v>
      </c>
      <c r="E5932" s="26" t="str">
        <f t="shared" si="376"/>
        <v>Under</v>
      </c>
      <c r="F5932" s="26" t="str">
        <f t="shared" si="374"/>
        <v>Over</v>
      </c>
      <c r="G5932" s="26">
        <f t="shared" si="375"/>
        <v>15</v>
      </c>
    </row>
    <row r="5933" spans="1:7" ht="15" x14ac:dyDescent="0.25">
      <c r="A5933" s="1">
        <v>44388</v>
      </c>
      <c r="B5933" s="2">
        <v>0.62878472222222226</v>
      </c>
      <c r="C5933">
        <v>11</v>
      </c>
      <c r="D5933" s="24">
        <f t="shared" si="373"/>
        <v>11</v>
      </c>
      <c r="E5933" s="26" t="str">
        <f t="shared" si="376"/>
        <v>Under</v>
      </c>
      <c r="F5933" s="26" t="str">
        <f t="shared" si="374"/>
        <v>Under</v>
      </c>
      <c r="G5933" s="26">
        <f t="shared" si="375"/>
        <v>15</v>
      </c>
    </row>
    <row r="5934" spans="1:7" ht="15" x14ac:dyDescent="0.25">
      <c r="A5934" s="1">
        <v>44388</v>
      </c>
      <c r="B5934" s="2">
        <v>0.62943287037037032</v>
      </c>
      <c r="C5934">
        <v>12</v>
      </c>
      <c r="D5934" s="24">
        <f t="shared" si="373"/>
        <v>12</v>
      </c>
      <c r="E5934" s="26" t="str">
        <f t="shared" si="376"/>
        <v>Under</v>
      </c>
      <c r="F5934" s="26" t="str">
        <f t="shared" si="374"/>
        <v>Under</v>
      </c>
      <c r="G5934" s="26">
        <f t="shared" si="375"/>
        <v>15</v>
      </c>
    </row>
    <row r="5935" spans="1:7" ht="15" x14ac:dyDescent="0.25">
      <c r="A5935" s="1">
        <v>44388</v>
      </c>
      <c r="B5935" s="2">
        <v>0.62972222222222218</v>
      </c>
      <c r="C5935">
        <v>28</v>
      </c>
      <c r="D5935" s="24">
        <f t="shared" si="373"/>
        <v>28</v>
      </c>
      <c r="E5935" s="26" t="str">
        <f t="shared" si="376"/>
        <v>Over</v>
      </c>
      <c r="F5935" s="26" t="str">
        <f t="shared" si="374"/>
        <v>Over</v>
      </c>
      <c r="G5935" s="26">
        <f t="shared" si="375"/>
        <v>15</v>
      </c>
    </row>
    <row r="5936" spans="1:7" ht="15" x14ac:dyDescent="0.25">
      <c r="A5936" s="1">
        <v>44388</v>
      </c>
      <c r="B5936" s="2">
        <v>0.63062499999999999</v>
      </c>
      <c r="C5936">
        <v>26</v>
      </c>
      <c r="D5936" s="24">
        <f t="shared" si="373"/>
        <v>26</v>
      </c>
      <c r="E5936" s="26" t="str">
        <f t="shared" si="376"/>
        <v>Over</v>
      </c>
      <c r="F5936" s="26" t="str">
        <f t="shared" si="374"/>
        <v>Over</v>
      </c>
      <c r="G5936" s="26">
        <f t="shared" si="375"/>
        <v>15</v>
      </c>
    </row>
    <row r="5937" spans="1:7" ht="15" x14ac:dyDescent="0.25">
      <c r="A5937" s="1">
        <v>44388</v>
      </c>
      <c r="B5937" s="2">
        <v>0.63143518518518515</v>
      </c>
      <c r="C5937">
        <v>23</v>
      </c>
      <c r="D5937" s="24">
        <f t="shared" si="373"/>
        <v>23</v>
      </c>
      <c r="E5937" s="26" t="str">
        <f t="shared" si="376"/>
        <v>Under</v>
      </c>
      <c r="F5937" s="26" t="str">
        <f t="shared" si="374"/>
        <v>Over</v>
      </c>
      <c r="G5937" s="26">
        <f t="shared" si="375"/>
        <v>15</v>
      </c>
    </row>
    <row r="5938" spans="1:7" ht="15" x14ac:dyDescent="0.25">
      <c r="A5938" s="1">
        <v>44388</v>
      </c>
      <c r="B5938" s="2">
        <v>0.63145833333333334</v>
      </c>
      <c r="C5938">
        <v>23</v>
      </c>
      <c r="D5938" s="24">
        <f t="shared" si="373"/>
        <v>23</v>
      </c>
      <c r="E5938" s="26" t="str">
        <f t="shared" si="376"/>
        <v>Under</v>
      </c>
      <c r="F5938" s="26" t="str">
        <f t="shared" si="374"/>
        <v>Over</v>
      </c>
      <c r="G5938" s="26">
        <f t="shared" si="375"/>
        <v>15</v>
      </c>
    </row>
    <row r="5939" spans="1:7" ht="15" x14ac:dyDescent="0.25">
      <c r="A5939" s="1">
        <v>44388</v>
      </c>
      <c r="B5939" s="2">
        <v>0.63283564814814819</v>
      </c>
      <c r="C5939">
        <v>14</v>
      </c>
      <c r="D5939" s="24">
        <f t="shared" si="373"/>
        <v>14</v>
      </c>
      <c r="E5939" s="26" t="str">
        <f t="shared" si="376"/>
        <v>Under</v>
      </c>
      <c r="F5939" s="26" t="str">
        <f t="shared" si="374"/>
        <v>Under</v>
      </c>
      <c r="G5939" s="26">
        <f t="shared" si="375"/>
        <v>15</v>
      </c>
    </row>
    <row r="5940" spans="1:7" ht="15" x14ac:dyDescent="0.25">
      <c r="A5940" s="1">
        <v>44388</v>
      </c>
      <c r="B5940" s="2">
        <v>0.63296296296296295</v>
      </c>
      <c r="C5940">
        <v>14</v>
      </c>
      <c r="D5940" s="24">
        <f t="shared" si="373"/>
        <v>14</v>
      </c>
      <c r="E5940" s="26" t="str">
        <f t="shared" si="376"/>
        <v>Under</v>
      </c>
      <c r="F5940" s="26" t="str">
        <f t="shared" si="374"/>
        <v>Under</v>
      </c>
      <c r="G5940" s="26">
        <f t="shared" si="375"/>
        <v>15</v>
      </c>
    </row>
    <row r="5941" spans="1:7" ht="15" x14ac:dyDescent="0.25">
      <c r="A5941" s="1">
        <v>44388</v>
      </c>
      <c r="B5941" s="2">
        <v>0.63298611111111114</v>
      </c>
      <c r="C5941">
        <v>15</v>
      </c>
      <c r="D5941" s="24">
        <f t="shared" si="373"/>
        <v>15</v>
      </c>
      <c r="E5941" s="26" t="str">
        <f t="shared" si="376"/>
        <v>Under</v>
      </c>
      <c r="F5941" s="26" t="str">
        <f t="shared" si="374"/>
        <v>Under</v>
      </c>
      <c r="G5941" s="26">
        <f t="shared" si="375"/>
        <v>15</v>
      </c>
    </row>
    <row r="5942" spans="1:7" ht="15" x14ac:dyDescent="0.25">
      <c r="A5942" s="1">
        <v>44388</v>
      </c>
      <c r="B5942" s="2">
        <v>0.63302083333333337</v>
      </c>
      <c r="C5942">
        <v>20</v>
      </c>
      <c r="D5942" s="24">
        <f t="shared" si="373"/>
        <v>20</v>
      </c>
      <c r="E5942" s="26" t="str">
        <f t="shared" si="376"/>
        <v>Under</v>
      </c>
      <c r="F5942" s="26" t="str">
        <f t="shared" si="374"/>
        <v>Under</v>
      </c>
      <c r="G5942" s="26">
        <f t="shared" si="375"/>
        <v>15</v>
      </c>
    </row>
    <row r="5943" spans="1:7" ht="15" x14ac:dyDescent="0.25">
      <c r="A5943" s="1">
        <v>44388</v>
      </c>
      <c r="B5943" s="2">
        <v>0.63504629629629628</v>
      </c>
      <c r="C5943">
        <v>10</v>
      </c>
      <c r="D5943" s="24">
        <f t="shared" si="373"/>
        <v>10</v>
      </c>
      <c r="E5943" s="26" t="str">
        <f t="shared" si="376"/>
        <v>Under</v>
      </c>
      <c r="F5943" s="26" t="str">
        <f t="shared" si="374"/>
        <v>Under</v>
      </c>
      <c r="G5943" s="26">
        <f t="shared" si="375"/>
        <v>15</v>
      </c>
    </row>
    <row r="5944" spans="1:7" ht="15" x14ac:dyDescent="0.25">
      <c r="A5944" s="1">
        <v>44388</v>
      </c>
      <c r="B5944" s="2">
        <v>0.63538194444444451</v>
      </c>
      <c r="C5944">
        <v>19</v>
      </c>
      <c r="D5944" s="24">
        <f t="shared" si="373"/>
        <v>19</v>
      </c>
      <c r="E5944" s="26" t="str">
        <f t="shared" si="376"/>
        <v>Under</v>
      </c>
      <c r="F5944" s="26" t="str">
        <f t="shared" si="374"/>
        <v>Under</v>
      </c>
      <c r="G5944" s="26">
        <f t="shared" si="375"/>
        <v>15</v>
      </c>
    </row>
    <row r="5945" spans="1:7" ht="15" x14ac:dyDescent="0.25">
      <c r="A5945" s="1">
        <v>44388</v>
      </c>
      <c r="B5945" s="2">
        <v>0.63837962962962969</v>
      </c>
      <c r="C5945">
        <v>28</v>
      </c>
      <c r="D5945" s="24">
        <f t="shared" si="373"/>
        <v>28</v>
      </c>
      <c r="E5945" s="26" t="str">
        <f t="shared" si="376"/>
        <v>Over</v>
      </c>
      <c r="F5945" s="26" t="str">
        <f t="shared" si="374"/>
        <v>Over</v>
      </c>
      <c r="G5945" s="26">
        <f t="shared" si="375"/>
        <v>15</v>
      </c>
    </row>
    <row r="5946" spans="1:7" ht="15" x14ac:dyDescent="0.25">
      <c r="A5946" s="1">
        <v>44388</v>
      </c>
      <c r="B5946" s="2">
        <v>0.63923611111111112</v>
      </c>
      <c r="C5946">
        <v>18</v>
      </c>
      <c r="D5946" s="24">
        <f t="shared" si="373"/>
        <v>18</v>
      </c>
      <c r="E5946" s="26" t="str">
        <f t="shared" si="376"/>
        <v>Under</v>
      </c>
      <c r="F5946" s="26" t="str">
        <f t="shared" si="374"/>
        <v>Under</v>
      </c>
      <c r="G5946" s="26">
        <f t="shared" si="375"/>
        <v>15</v>
      </c>
    </row>
    <row r="5947" spans="1:7" ht="15" x14ac:dyDescent="0.25">
      <c r="A5947" s="1">
        <v>44388</v>
      </c>
      <c r="B5947" s="2">
        <v>0.6393402777777778</v>
      </c>
      <c r="C5947">
        <v>21</v>
      </c>
      <c r="D5947" s="24">
        <f t="shared" si="373"/>
        <v>21</v>
      </c>
      <c r="E5947" s="26" t="str">
        <f t="shared" si="376"/>
        <v>Under</v>
      </c>
      <c r="F5947" s="26" t="str">
        <f t="shared" si="374"/>
        <v>Over</v>
      </c>
      <c r="G5947" s="26">
        <f t="shared" si="375"/>
        <v>15</v>
      </c>
    </row>
    <row r="5948" spans="1:7" ht="15" x14ac:dyDescent="0.25">
      <c r="A5948" s="1">
        <v>44388</v>
      </c>
      <c r="B5948" s="2">
        <v>0.63935185185185184</v>
      </c>
      <c r="C5948">
        <v>15</v>
      </c>
      <c r="D5948" s="24">
        <f t="shared" si="373"/>
        <v>15</v>
      </c>
      <c r="E5948" s="26" t="str">
        <f t="shared" si="376"/>
        <v>Under</v>
      </c>
      <c r="F5948" s="26" t="str">
        <f t="shared" si="374"/>
        <v>Under</v>
      </c>
      <c r="G5948" s="26">
        <f t="shared" si="375"/>
        <v>15</v>
      </c>
    </row>
    <row r="5949" spans="1:7" ht="15" x14ac:dyDescent="0.25">
      <c r="A5949" s="1">
        <v>44388</v>
      </c>
      <c r="B5949" s="2">
        <v>0.64038194444444441</v>
      </c>
      <c r="C5949">
        <v>19</v>
      </c>
      <c r="D5949" s="24">
        <f t="shared" si="373"/>
        <v>19</v>
      </c>
      <c r="E5949" s="26" t="str">
        <f t="shared" si="376"/>
        <v>Under</v>
      </c>
      <c r="F5949" s="26" t="str">
        <f t="shared" si="374"/>
        <v>Under</v>
      </c>
      <c r="G5949" s="26">
        <f t="shared" si="375"/>
        <v>15</v>
      </c>
    </row>
    <row r="5950" spans="1:7" ht="15" x14ac:dyDescent="0.25">
      <c r="A5950" s="1">
        <v>44388</v>
      </c>
      <c r="B5950" s="2">
        <v>0.64233796296296297</v>
      </c>
      <c r="C5950">
        <v>16</v>
      </c>
      <c r="D5950" s="24">
        <f t="shared" si="373"/>
        <v>16</v>
      </c>
      <c r="E5950" s="26" t="str">
        <f t="shared" si="376"/>
        <v>Under</v>
      </c>
      <c r="F5950" s="26" t="str">
        <f t="shared" si="374"/>
        <v>Under</v>
      </c>
      <c r="G5950" s="26">
        <f t="shared" si="375"/>
        <v>15</v>
      </c>
    </row>
    <row r="5951" spans="1:7" ht="15" x14ac:dyDescent="0.25">
      <c r="A5951" s="1">
        <v>44388</v>
      </c>
      <c r="B5951" s="2">
        <v>0.64282407407407405</v>
      </c>
      <c r="C5951">
        <v>11</v>
      </c>
      <c r="D5951" s="24">
        <f t="shared" si="373"/>
        <v>11</v>
      </c>
      <c r="E5951" s="26" t="str">
        <f t="shared" si="376"/>
        <v>Under</v>
      </c>
      <c r="F5951" s="26" t="str">
        <f t="shared" si="374"/>
        <v>Under</v>
      </c>
      <c r="G5951" s="26">
        <f t="shared" si="375"/>
        <v>15</v>
      </c>
    </row>
    <row r="5952" spans="1:7" ht="15" x14ac:dyDescent="0.25">
      <c r="A5952" s="1">
        <v>44388</v>
      </c>
      <c r="B5952" s="2">
        <v>0.6441203703703704</v>
      </c>
      <c r="C5952">
        <v>15</v>
      </c>
      <c r="D5952" s="24">
        <f t="shared" si="373"/>
        <v>15</v>
      </c>
      <c r="E5952" s="26" t="str">
        <f t="shared" si="376"/>
        <v>Under</v>
      </c>
      <c r="F5952" s="26" t="str">
        <f t="shared" si="374"/>
        <v>Under</v>
      </c>
      <c r="G5952" s="26">
        <f t="shared" si="375"/>
        <v>15</v>
      </c>
    </row>
    <row r="5953" spans="1:7" ht="15" x14ac:dyDescent="0.25">
      <c r="A5953" s="1">
        <v>44388</v>
      </c>
      <c r="B5953" s="2">
        <v>0.64421296296296293</v>
      </c>
      <c r="C5953">
        <v>16</v>
      </c>
      <c r="D5953" s="24">
        <f t="shared" si="373"/>
        <v>16</v>
      </c>
      <c r="E5953" s="26" t="str">
        <f t="shared" si="376"/>
        <v>Under</v>
      </c>
      <c r="F5953" s="26" t="str">
        <f t="shared" si="374"/>
        <v>Under</v>
      </c>
      <c r="G5953" s="26">
        <f t="shared" si="375"/>
        <v>15</v>
      </c>
    </row>
    <row r="5954" spans="1:7" ht="15" x14ac:dyDescent="0.25">
      <c r="A5954" s="1">
        <v>44388</v>
      </c>
      <c r="B5954" s="2">
        <v>0.64435185185185184</v>
      </c>
      <c r="C5954">
        <v>11</v>
      </c>
      <c r="D5954" s="24">
        <f t="shared" si="373"/>
        <v>11</v>
      </c>
      <c r="E5954" s="26" t="str">
        <f t="shared" si="376"/>
        <v>Under</v>
      </c>
      <c r="F5954" s="26" t="str">
        <f t="shared" si="374"/>
        <v>Under</v>
      </c>
      <c r="G5954" s="26">
        <f t="shared" si="375"/>
        <v>15</v>
      </c>
    </row>
    <row r="5955" spans="1:7" ht="15" x14ac:dyDescent="0.25">
      <c r="A5955" s="1">
        <v>44388</v>
      </c>
      <c r="B5955" s="2">
        <v>0.64440972222222215</v>
      </c>
      <c r="C5955">
        <v>15</v>
      </c>
      <c r="D5955" s="24">
        <f t="shared" si="373"/>
        <v>15</v>
      </c>
      <c r="E5955" s="26" t="str">
        <f t="shared" si="376"/>
        <v>Under</v>
      </c>
      <c r="F5955" s="26" t="str">
        <f t="shared" si="374"/>
        <v>Under</v>
      </c>
      <c r="G5955" s="26">
        <f t="shared" si="375"/>
        <v>15</v>
      </c>
    </row>
    <row r="5956" spans="1:7" ht="15" x14ac:dyDescent="0.25">
      <c r="A5956" s="1">
        <v>44388</v>
      </c>
      <c r="B5956" s="2">
        <v>0.64479166666666665</v>
      </c>
      <c r="C5956">
        <v>19</v>
      </c>
      <c r="D5956" s="24">
        <f t="shared" si="373"/>
        <v>19</v>
      </c>
      <c r="E5956" s="26" t="str">
        <f t="shared" si="376"/>
        <v>Under</v>
      </c>
      <c r="F5956" s="26" t="str">
        <f t="shared" si="374"/>
        <v>Under</v>
      </c>
      <c r="G5956" s="26">
        <f t="shared" si="375"/>
        <v>15</v>
      </c>
    </row>
    <row r="5957" spans="1:7" ht="15" x14ac:dyDescent="0.25">
      <c r="A5957" s="1">
        <v>44388</v>
      </c>
      <c r="B5957" s="2">
        <v>0.64712962962962961</v>
      </c>
      <c r="C5957">
        <v>19</v>
      </c>
      <c r="D5957" s="24">
        <f t="shared" si="373"/>
        <v>19</v>
      </c>
      <c r="E5957" s="26" t="str">
        <f t="shared" si="376"/>
        <v>Under</v>
      </c>
      <c r="F5957" s="26" t="str">
        <f t="shared" si="374"/>
        <v>Under</v>
      </c>
      <c r="G5957" s="26">
        <f t="shared" si="375"/>
        <v>15</v>
      </c>
    </row>
    <row r="5958" spans="1:7" ht="15" x14ac:dyDescent="0.25">
      <c r="A5958" s="1">
        <v>44388</v>
      </c>
      <c r="B5958" s="2">
        <v>0.64780092592592597</v>
      </c>
      <c r="C5958">
        <v>9</v>
      </c>
      <c r="D5958" s="24">
        <f t="shared" si="373"/>
        <v>9</v>
      </c>
      <c r="E5958" s="26" t="str">
        <f t="shared" si="376"/>
        <v>Under</v>
      </c>
      <c r="F5958" s="26" t="str">
        <f t="shared" si="374"/>
        <v>Under</v>
      </c>
      <c r="G5958" s="26">
        <f t="shared" si="375"/>
        <v>15</v>
      </c>
    </row>
    <row r="5959" spans="1:7" ht="15" x14ac:dyDescent="0.25">
      <c r="A5959" s="1">
        <v>44388</v>
      </c>
      <c r="B5959" s="2">
        <v>0.64922453703703698</v>
      </c>
      <c r="C5959">
        <v>18</v>
      </c>
      <c r="D5959" s="24">
        <f t="shared" si="373"/>
        <v>18</v>
      </c>
      <c r="E5959" s="26" t="str">
        <f t="shared" si="376"/>
        <v>Under</v>
      </c>
      <c r="F5959" s="26" t="str">
        <f t="shared" si="374"/>
        <v>Under</v>
      </c>
      <c r="G5959" s="26">
        <f t="shared" si="375"/>
        <v>15</v>
      </c>
    </row>
    <row r="5960" spans="1:7" ht="15" x14ac:dyDescent="0.25">
      <c r="A5960" s="1">
        <v>44388</v>
      </c>
      <c r="B5960" s="2">
        <v>0.64957175925925925</v>
      </c>
      <c r="C5960">
        <v>11</v>
      </c>
      <c r="D5960" s="24">
        <f t="shared" si="373"/>
        <v>11</v>
      </c>
      <c r="E5960" s="26" t="str">
        <f t="shared" si="376"/>
        <v>Under</v>
      </c>
      <c r="F5960" s="26" t="str">
        <f t="shared" si="374"/>
        <v>Under</v>
      </c>
      <c r="G5960" s="26">
        <f t="shared" si="375"/>
        <v>15</v>
      </c>
    </row>
    <row r="5961" spans="1:7" ht="15" x14ac:dyDescent="0.25">
      <c r="A5961" s="1">
        <v>44388</v>
      </c>
      <c r="B5961" s="2">
        <v>0.64989583333333334</v>
      </c>
      <c r="C5961">
        <v>8</v>
      </c>
      <c r="D5961" s="24">
        <f t="shared" si="373"/>
        <v>8</v>
      </c>
      <c r="E5961" s="26" t="str">
        <f t="shared" si="376"/>
        <v>Under</v>
      </c>
      <c r="F5961" s="26" t="str">
        <f t="shared" si="374"/>
        <v>Under</v>
      </c>
      <c r="G5961" s="26">
        <f t="shared" si="375"/>
        <v>15</v>
      </c>
    </row>
    <row r="5962" spans="1:7" ht="15" x14ac:dyDescent="0.25">
      <c r="A5962" s="1">
        <v>44388</v>
      </c>
      <c r="B5962" s="2">
        <v>0.6506481481481482</v>
      </c>
      <c r="C5962">
        <v>16</v>
      </c>
      <c r="D5962" s="24">
        <f t="shared" si="373"/>
        <v>16</v>
      </c>
      <c r="E5962" s="26" t="str">
        <f t="shared" si="376"/>
        <v>Under</v>
      </c>
      <c r="F5962" s="26" t="str">
        <f t="shared" si="374"/>
        <v>Under</v>
      </c>
      <c r="G5962" s="26">
        <f t="shared" si="375"/>
        <v>15</v>
      </c>
    </row>
    <row r="5963" spans="1:7" ht="15" x14ac:dyDescent="0.25">
      <c r="A5963" s="1">
        <v>44388</v>
      </c>
      <c r="B5963" s="2">
        <v>0.65067129629629628</v>
      </c>
      <c r="C5963">
        <v>16</v>
      </c>
      <c r="D5963" s="24">
        <f t="shared" si="373"/>
        <v>16</v>
      </c>
      <c r="E5963" s="26" t="str">
        <f t="shared" si="376"/>
        <v>Under</v>
      </c>
      <c r="F5963" s="26" t="str">
        <f t="shared" si="374"/>
        <v>Under</v>
      </c>
      <c r="G5963" s="26">
        <f t="shared" si="375"/>
        <v>15</v>
      </c>
    </row>
    <row r="5964" spans="1:7" ht="15" x14ac:dyDescent="0.25">
      <c r="A5964" s="1">
        <v>44388</v>
      </c>
      <c r="B5964" s="2">
        <v>0.65214120370370365</v>
      </c>
      <c r="C5964">
        <v>14</v>
      </c>
      <c r="D5964" s="24">
        <f t="shared" si="373"/>
        <v>14</v>
      </c>
      <c r="E5964" s="26" t="str">
        <f t="shared" si="376"/>
        <v>Under</v>
      </c>
      <c r="F5964" s="26" t="str">
        <f t="shared" si="374"/>
        <v>Under</v>
      </c>
      <c r="G5964" s="26">
        <f t="shared" si="375"/>
        <v>15</v>
      </c>
    </row>
    <row r="5965" spans="1:7" ht="15" x14ac:dyDescent="0.25">
      <c r="A5965" s="1">
        <v>44388</v>
      </c>
      <c r="B5965" s="2">
        <v>0.65217592592592599</v>
      </c>
      <c r="C5965">
        <v>13</v>
      </c>
      <c r="D5965" s="24">
        <f t="shared" si="373"/>
        <v>13</v>
      </c>
      <c r="E5965" s="26" t="str">
        <f t="shared" si="376"/>
        <v>Under</v>
      </c>
      <c r="F5965" s="26" t="str">
        <f t="shared" si="374"/>
        <v>Under</v>
      </c>
      <c r="G5965" s="26">
        <f t="shared" si="375"/>
        <v>15</v>
      </c>
    </row>
    <row r="5966" spans="1:7" ht="15" x14ac:dyDescent="0.25">
      <c r="A5966" s="1">
        <v>44388</v>
      </c>
      <c r="B5966" s="2">
        <v>0.65429398148148155</v>
      </c>
      <c r="C5966">
        <v>15</v>
      </c>
      <c r="D5966" s="24">
        <f t="shared" si="373"/>
        <v>15</v>
      </c>
      <c r="E5966" s="26" t="str">
        <f t="shared" si="376"/>
        <v>Under</v>
      </c>
      <c r="F5966" s="26" t="str">
        <f t="shared" si="374"/>
        <v>Under</v>
      </c>
      <c r="G5966" s="26">
        <f t="shared" si="375"/>
        <v>15</v>
      </c>
    </row>
    <row r="5967" spans="1:7" ht="15" x14ac:dyDescent="0.25">
      <c r="A5967" s="1">
        <v>44388</v>
      </c>
      <c r="B5967" s="2">
        <v>0.65435185185185185</v>
      </c>
      <c r="C5967">
        <v>11</v>
      </c>
      <c r="D5967" s="24">
        <f t="shared" si="373"/>
        <v>11</v>
      </c>
      <c r="E5967" s="26" t="str">
        <f t="shared" si="376"/>
        <v>Under</v>
      </c>
      <c r="F5967" s="26" t="str">
        <f t="shared" si="374"/>
        <v>Under</v>
      </c>
      <c r="G5967" s="26">
        <f t="shared" si="375"/>
        <v>15</v>
      </c>
    </row>
    <row r="5968" spans="1:7" ht="15" x14ac:dyDescent="0.25">
      <c r="A5968" s="1">
        <v>44388</v>
      </c>
      <c r="B5968" s="2">
        <v>0.65437500000000004</v>
      </c>
      <c r="C5968">
        <v>14</v>
      </c>
      <c r="D5968" s="24">
        <f t="shared" si="373"/>
        <v>14</v>
      </c>
      <c r="E5968" s="26" t="str">
        <f t="shared" si="376"/>
        <v>Under</v>
      </c>
      <c r="F5968" s="26" t="str">
        <f t="shared" si="374"/>
        <v>Under</v>
      </c>
      <c r="G5968" s="26">
        <f t="shared" si="375"/>
        <v>15</v>
      </c>
    </row>
    <row r="5969" spans="1:7" ht="15" x14ac:dyDescent="0.25">
      <c r="A5969" s="1">
        <v>44388</v>
      </c>
      <c r="B5969" s="2">
        <v>0.65469907407407402</v>
      </c>
      <c r="C5969">
        <v>10</v>
      </c>
      <c r="D5969" s="24">
        <f t="shared" si="373"/>
        <v>10</v>
      </c>
      <c r="E5969" s="26" t="str">
        <f t="shared" si="376"/>
        <v>Under</v>
      </c>
      <c r="F5969" s="26" t="str">
        <f t="shared" si="374"/>
        <v>Under</v>
      </c>
      <c r="G5969" s="26">
        <f t="shared" si="375"/>
        <v>15</v>
      </c>
    </row>
    <row r="5970" spans="1:7" ht="15" x14ac:dyDescent="0.25">
      <c r="A5970" s="1">
        <v>44388</v>
      </c>
      <c r="B5970" s="2">
        <v>0.65481481481481485</v>
      </c>
      <c r="C5970">
        <v>15</v>
      </c>
      <c r="D5970" s="24">
        <f t="shared" si="373"/>
        <v>15</v>
      </c>
      <c r="E5970" s="26" t="str">
        <f t="shared" si="376"/>
        <v>Under</v>
      </c>
      <c r="F5970" s="26" t="str">
        <f t="shared" si="374"/>
        <v>Under</v>
      </c>
      <c r="G5970" s="26">
        <f t="shared" si="375"/>
        <v>15</v>
      </c>
    </row>
    <row r="5971" spans="1:7" ht="15" x14ac:dyDescent="0.25">
      <c r="A5971" s="1">
        <v>44388</v>
      </c>
      <c r="B5971" s="2">
        <v>0.65519675925925924</v>
      </c>
      <c r="C5971">
        <v>13</v>
      </c>
      <c r="D5971" s="24">
        <f t="shared" si="373"/>
        <v>13</v>
      </c>
      <c r="E5971" s="26" t="str">
        <f t="shared" si="376"/>
        <v>Under</v>
      </c>
      <c r="F5971" s="26" t="str">
        <f t="shared" si="374"/>
        <v>Under</v>
      </c>
      <c r="G5971" s="26">
        <f t="shared" si="375"/>
        <v>15</v>
      </c>
    </row>
    <row r="5972" spans="1:7" ht="15" x14ac:dyDescent="0.25">
      <c r="A5972" s="1">
        <v>44388</v>
      </c>
      <c r="B5972" s="2">
        <v>0.65637731481481476</v>
      </c>
      <c r="C5972">
        <v>21</v>
      </c>
      <c r="D5972" s="24">
        <f t="shared" si="373"/>
        <v>21</v>
      </c>
      <c r="E5972" s="26" t="str">
        <f t="shared" si="376"/>
        <v>Under</v>
      </c>
      <c r="F5972" s="26" t="str">
        <f t="shared" si="374"/>
        <v>Over</v>
      </c>
      <c r="G5972" s="26">
        <f t="shared" si="375"/>
        <v>15</v>
      </c>
    </row>
    <row r="5973" spans="1:7" ht="15" x14ac:dyDescent="0.25">
      <c r="A5973" s="1">
        <v>44388</v>
      </c>
      <c r="B5973" s="2">
        <v>0.65680555555555553</v>
      </c>
      <c r="C5973">
        <v>16</v>
      </c>
      <c r="D5973" s="24">
        <f t="shared" si="373"/>
        <v>16</v>
      </c>
      <c r="E5973" s="26" t="str">
        <f t="shared" si="376"/>
        <v>Under</v>
      </c>
      <c r="F5973" s="26" t="str">
        <f t="shared" si="374"/>
        <v>Under</v>
      </c>
      <c r="G5973" s="26">
        <f t="shared" si="375"/>
        <v>15</v>
      </c>
    </row>
    <row r="5974" spans="1:7" ht="15" x14ac:dyDescent="0.25">
      <c r="A5974" s="1">
        <v>44388</v>
      </c>
      <c r="B5974" s="2">
        <v>0.65888888888888886</v>
      </c>
      <c r="C5974">
        <v>14</v>
      </c>
      <c r="D5974" s="24">
        <f t="shared" si="373"/>
        <v>14</v>
      </c>
      <c r="E5974" s="26" t="str">
        <f t="shared" si="376"/>
        <v>Under</v>
      </c>
      <c r="F5974" s="26" t="str">
        <f t="shared" si="374"/>
        <v>Under</v>
      </c>
      <c r="G5974" s="26">
        <f t="shared" si="375"/>
        <v>15</v>
      </c>
    </row>
    <row r="5975" spans="1:7" ht="15" x14ac:dyDescent="0.25">
      <c r="A5975" s="1">
        <v>44388</v>
      </c>
      <c r="B5975" s="2">
        <v>0.66107638888888887</v>
      </c>
      <c r="C5975">
        <v>26</v>
      </c>
      <c r="D5975" s="24">
        <f t="shared" ref="D5975:D6038" si="377">IF(C5975="","",IF($B$9="mph",C5975,ROUND(C5975*0.6214,0)))</f>
        <v>26</v>
      </c>
      <c r="E5975" s="26" t="str">
        <f t="shared" si="376"/>
        <v>Over</v>
      </c>
      <c r="F5975" s="26" t="str">
        <f t="shared" ref="F5975:F6038" si="378">IF(D5975="","",IF(D5975&gt;$B$10,"Over","Under"))</f>
        <v>Over</v>
      </c>
      <c r="G5975" s="26">
        <f t="shared" ref="G5975:G6038" si="379">HOUR(B5975)</f>
        <v>15</v>
      </c>
    </row>
    <row r="5976" spans="1:7" ht="15" x14ac:dyDescent="0.25">
      <c r="A5976" s="1">
        <v>44388</v>
      </c>
      <c r="B5976" s="2">
        <v>0.66150462962962964</v>
      </c>
      <c r="C5976">
        <v>13</v>
      </c>
      <c r="D5976" s="24">
        <f t="shared" si="377"/>
        <v>13</v>
      </c>
      <c r="E5976" s="26" t="str">
        <f t="shared" ref="E5976:E6039" si="380">IF(D5976="","",IF(D5976&gt;$B$11,"Over","Under"))</f>
        <v>Under</v>
      </c>
      <c r="F5976" s="26" t="str">
        <f t="shared" si="378"/>
        <v>Under</v>
      </c>
      <c r="G5976" s="26">
        <f t="shared" si="379"/>
        <v>15</v>
      </c>
    </row>
    <row r="5977" spans="1:7" ht="15" x14ac:dyDescent="0.25">
      <c r="A5977" s="1">
        <v>44388</v>
      </c>
      <c r="B5977" s="2">
        <v>0.66339120370370364</v>
      </c>
      <c r="C5977">
        <v>13</v>
      </c>
      <c r="D5977" s="24">
        <f t="shared" si="377"/>
        <v>13</v>
      </c>
      <c r="E5977" s="26" t="str">
        <f t="shared" si="380"/>
        <v>Under</v>
      </c>
      <c r="F5977" s="26" t="str">
        <f t="shared" si="378"/>
        <v>Under</v>
      </c>
      <c r="G5977" s="26">
        <f t="shared" si="379"/>
        <v>15</v>
      </c>
    </row>
    <row r="5978" spans="1:7" ht="15" x14ac:dyDescent="0.25">
      <c r="A5978" s="1">
        <v>44388</v>
      </c>
      <c r="B5978" s="2">
        <v>0.66385416666666663</v>
      </c>
      <c r="C5978">
        <v>18</v>
      </c>
      <c r="D5978" s="24">
        <f t="shared" si="377"/>
        <v>18</v>
      </c>
      <c r="E5978" s="26" t="str">
        <f t="shared" si="380"/>
        <v>Under</v>
      </c>
      <c r="F5978" s="26" t="str">
        <f t="shared" si="378"/>
        <v>Under</v>
      </c>
      <c r="G5978" s="26">
        <f t="shared" si="379"/>
        <v>15</v>
      </c>
    </row>
    <row r="5979" spans="1:7" ht="15" x14ac:dyDescent="0.25">
      <c r="A5979" s="1">
        <v>44388</v>
      </c>
      <c r="B5979" s="2">
        <v>0.66386574074074078</v>
      </c>
      <c r="C5979">
        <v>17</v>
      </c>
      <c r="D5979" s="24">
        <f t="shared" si="377"/>
        <v>17</v>
      </c>
      <c r="E5979" s="26" t="str">
        <f t="shared" si="380"/>
        <v>Under</v>
      </c>
      <c r="F5979" s="26" t="str">
        <f t="shared" si="378"/>
        <v>Under</v>
      </c>
      <c r="G5979" s="26">
        <f t="shared" si="379"/>
        <v>15</v>
      </c>
    </row>
    <row r="5980" spans="1:7" ht="15" x14ac:dyDescent="0.25">
      <c r="A5980" s="1">
        <v>44388</v>
      </c>
      <c r="B5980" s="2">
        <v>0.66541666666666666</v>
      </c>
      <c r="C5980">
        <v>15</v>
      </c>
      <c r="D5980" s="24">
        <f t="shared" si="377"/>
        <v>15</v>
      </c>
      <c r="E5980" s="26" t="str">
        <f t="shared" si="380"/>
        <v>Under</v>
      </c>
      <c r="F5980" s="26" t="str">
        <f t="shared" si="378"/>
        <v>Under</v>
      </c>
      <c r="G5980" s="26">
        <f t="shared" si="379"/>
        <v>15</v>
      </c>
    </row>
    <row r="5981" spans="1:7" ht="15" x14ac:dyDescent="0.25">
      <c r="A5981" s="1">
        <v>44388</v>
      </c>
      <c r="B5981" s="2">
        <v>0.66589120370370369</v>
      </c>
      <c r="C5981">
        <v>12</v>
      </c>
      <c r="D5981" s="24">
        <f t="shared" si="377"/>
        <v>12</v>
      </c>
      <c r="E5981" s="26" t="str">
        <f t="shared" si="380"/>
        <v>Under</v>
      </c>
      <c r="F5981" s="26" t="str">
        <f t="shared" si="378"/>
        <v>Under</v>
      </c>
      <c r="G5981" s="26">
        <f t="shared" si="379"/>
        <v>15</v>
      </c>
    </row>
    <row r="5982" spans="1:7" ht="15" x14ac:dyDescent="0.25">
      <c r="A5982" s="1">
        <v>44388</v>
      </c>
      <c r="B5982" s="2">
        <v>0.66659722222222217</v>
      </c>
      <c r="C5982">
        <v>9</v>
      </c>
      <c r="D5982" s="24">
        <f t="shared" si="377"/>
        <v>9</v>
      </c>
      <c r="E5982" s="26" t="str">
        <f t="shared" si="380"/>
        <v>Under</v>
      </c>
      <c r="F5982" s="26" t="str">
        <f t="shared" si="378"/>
        <v>Under</v>
      </c>
      <c r="G5982" s="26">
        <f t="shared" si="379"/>
        <v>15</v>
      </c>
    </row>
    <row r="5983" spans="1:7" ht="15" x14ac:dyDescent="0.25">
      <c r="A5983" s="1">
        <v>44388</v>
      </c>
      <c r="B5983" s="2">
        <v>0.66819444444444442</v>
      </c>
      <c r="C5983">
        <v>29</v>
      </c>
      <c r="D5983" s="24">
        <f t="shared" si="377"/>
        <v>29</v>
      </c>
      <c r="E5983" s="26" t="str">
        <f t="shared" si="380"/>
        <v>Over</v>
      </c>
      <c r="F5983" s="26" t="str">
        <f t="shared" si="378"/>
        <v>Over</v>
      </c>
      <c r="G5983" s="26">
        <f t="shared" si="379"/>
        <v>16</v>
      </c>
    </row>
    <row r="5984" spans="1:7" ht="15" x14ac:dyDescent="0.25">
      <c r="A5984" s="1">
        <v>44388</v>
      </c>
      <c r="B5984" s="2">
        <v>0.66820601851851846</v>
      </c>
      <c r="C5984">
        <v>29</v>
      </c>
      <c r="D5984" s="24">
        <f t="shared" si="377"/>
        <v>29</v>
      </c>
      <c r="E5984" s="26" t="str">
        <f t="shared" si="380"/>
        <v>Over</v>
      </c>
      <c r="F5984" s="26" t="str">
        <f t="shared" si="378"/>
        <v>Over</v>
      </c>
      <c r="G5984" s="26">
        <f t="shared" si="379"/>
        <v>16</v>
      </c>
    </row>
    <row r="5985" spans="1:7" ht="15" x14ac:dyDescent="0.25">
      <c r="A5985" s="1">
        <v>44388</v>
      </c>
      <c r="B5985" s="2">
        <v>0.66905092592592597</v>
      </c>
      <c r="C5985">
        <v>23</v>
      </c>
      <c r="D5985" s="24">
        <f t="shared" si="377"/>
        <v>23</v>
      </c>
      <c r="E5985" s="26" t="str">
        <f t="shared" si="380"/>
        <v>Under</v>
      </c>
      <c r="F5985" s="26" t="str">
        <f t="shared" si="378"/>
        <v>Over</v>
      </c>
      <c r="G5985" s="26">
        <f t="shared" si="379"/>
        <v>16</v>
      </c>
    </row>
    <row r="5986" spans="1:7" ht="15" x14ac:dyDescent="0.25">
      <c r="A5986" s="1">
        <v>44388</v>
      </c>
      <c r="B5986" s="2">
        <v>0.6705092592592593</v>
      </c>
      <c r="C5986">
        <v>18</v>
      </c>
      <c r="D5986" s="24">
        <f t="shared" si="377"/>
        <v>18</v>
      </c>
      <c r="E5986" s="26" t="str">
        <f t="shared" si="380"/>
        <v>Under</v>
      </c>
      <c r="F5986" s="26" t="str">
        <f t="shared" si="378"/>
        <v>Under</v>
      </c>
      <c r="G5986" s="26">
        <f t="shared" si="379"/>
        <v>16</v>
      </c>
    </row>
    <row r="5987" spans="1:7" ht="15" x14ac:dyDescent="0.25">
      <c r="A5987" s="1">
        <v>44388</v>
      </c>
      <c r="B5987" s="2">
        <v>0.67181712962962958</v>
      </c>
      <c r="C5987">
        <v>17</v>
      </c>
      <c r="D5987" s="24">
        <f t="shared" si="377"/>
        <v>17</v>
      </c>
      <c r="E5987" s="26" t="str">
        <f t="shared" si="380"/>
        <v>Under</v>
      </c>
      <c r="F5987" s="26" t="str">
        <f t="shared" si="378"/>
        <v>Under</v>
      </c>
      <c r="G5987" s="26">
        <f t="shared" si="379"/>
        <v>16</v>
      </c>
    </row>
    <row r="5988" spans="1:7" ht="15" x14ac:dyDescent="0.25">
      <c r="A5988" s="1">
        <v>44388</v>
      </c>
      <c r="B5988" s="2">
        <v>0.67248842592592595</v>
      </c>
      <c r="C5988">
        <v>12</v>
      </c>
      <c r="D5988" s="24">
        <f t="shared" si="377"/>
        <v>12</v>
      </c>
      <c r="E5988" s="26" t="str">
        <f t="shared" si="380"/>
        <v>Under</v>
      </c>
      <c r="F5988" s="26" t="str">
        <f t="shared" si="378"/>
        <v>Under</v>
      </c>
      <c r="G5988" s="26">
        <f t="shared" si="379"/>
        <v>16</v>
      </c>
    </row>
    <row r="5989" spans="1:7" ht="15" x14ac:dyDescent="0.25">
      <c r="A5989" s="1">
        <v>44388</v>
      </c>
      <c r="B5989" s="2">
        <v>0.67298611111111117</v>
      </c>
      <c r="C5989">
        <v>20</v>
      </c>
      <c r="D5989" s="24">
        <f t="shared" si="377"/>
        <v>20</v>
      </c>
      <c r="E5989" s="26" t="str">
        <f t="shared" si="380"/>
        <v>Under</v>
      </c>
      <c r="F5989" s="26" t="str">
        <f t="shared" si="378"/>
        <v>Under</v>
      </c>
      <c r="G5989" s="26">
        <f t="shared" si="379"/>
        <v>16</v>
      </c>
    </row>
    <row r="5990" spans="1:7" ht="15" x14ac:dyDescent="0.25">
      <c r="A5990" s="1">
        <v>44388</v>
      </c>
      <c r="B5990" s="2">
        <v>0.67458333333333342</v>
      </c>
      <c r="C5990">
        <v>12</v>
      </c>
      <c r="D5990" s="24">
        <f t="shared" si="377"/>
        <v>12</v>
      </c>
      <c r="E5990" s="26" t="str">
        <f t="shared" si="380"/>
        <v>Under</v>
      </c>
      <c r="F5990" s="26" t="str">
        <f t="shared" si="378"/>
        <v>Under</v>
      </c>
      <c r="G5990" s="26">
        <f t="shared" si="379"/>
        <v>16</v>
      </c>
    </row>
    <row r="5991" spans="1:7" ht="15" x14ac:dyDescent="0.25">
      <c r="A5991" s="1">
        <v>44388</v>
      </c>
      <c r="B5991" s="2">
        <v>0.67473379629629626</v>
      </c>
      <c r="C5991">
        <v>13</v>
      </c>
      <c r="D5991" s="24">
        <f t="shared" si="377"/>
        <v>13</v>
      </c>
      <c r="E5991" s="26" t="str">
        <f t="shared" si="380"/>
        <v>Under</v>
      </c>
      <c r="F5991" s="26" t="str">
        <f t="shared" si="378"/>
        <v>Under</v>
      </c>
      <c r="G5991" s="26">
        <f t="shared" si="379"/>
        <v>16</v>
      </c>
    </row>
    <row r="5992" spans="1:7" ht="15" x14ac:dyDescent="0.25">
      <c r="A5992" s="1">
        <v>44388</v>
      </c>
      <c r="B5992" s="2">
        <v>0.67634259259259266</v>
      </c>
      <c r="C5992">
        <v>23</v>
      </c>
      <c r="D5992" s="24">
        <f t="shared" si="377"/>
        <v>23</v>
      </c>
      <c r="E5992" s="26" t="str">
        <f t="shared" si="380"/>
        <v>Under</v>
      </c>
      <c r="F5992" s="26" t="str">
        <f t="shared" si="378"/>
        <v>Over</v>
      </c>
      <c r="G5992" s="26">
        <f t="shared" si="379"/>
        <v>16</v>
      </c>
    </row>
    <row r="5993" spans="1:7" ht="15" x14ac:dyDescent="0.25">
      <c r="A5993" s="1">
        <v>44388</v>
      </c>
      <c r="B5993" s="2">
        <v>0.67636574074074074</v>
      </c>
      <c r="C5993">
        <v>19</v>
      </c>
      <c r="D5993" s="24">
        <f t="shared" si="377"/>
        <v>19</v>
      </c>
      <c r="E5993" s="26" t="str">
        <f t="shared" si="380"/>
        <v>Under</v>
      </c>
      <c r="F5993" s="26" t="str">
        <f t="shared" si="378"/>
        <v>Under</v>
      </c>
      <c r="G5993" s="26">
        <f t="shared" si="379"/>
        <v>16</v>
      </c>
    </row>
    <row r="5994" spans="1:7" ht="15" x14ac:dyDescent="0.25">
      <c r="A5994" s="1">
        <v>44388</v>
      </c>
      <c r="B5994" s="2">
        <v>0.67722222222222228</v>
      </c>
      <c r="C5994">
        <v>13</v>
      </c>
      <c r="D5994" s="24">
        <f t="shared" si="377"/>
        <v>13</v>
      </c>
      <c r="E5994" s="26" t="str">
        <f t="shared" si="380"/>
        <v>Under</v>
      </c>
      <c r="F5994" s="26" t="str">
        <f t="shared" si="378"/>
        <v>Under</v>
      </c>
      <c r="G5994" s="26">
        <f t="shared" si="379"/>
        <v>16</v>
      </c>
    </row>
    <row r="5995" spans="1:7" ht="15" x14ac:dyDescent="0.25">
      <c r="A5995" s="1">
        <v>44388</v>
      </c>
      <c r="B5995" s="2">
        <v>0.67961805555555566</v>
      </c>
      <c r="C5995">
        <v>20</v>
      </c>
      <c r="D5995" s="24">
        <f t="shared" si="377"/>
        <v>20</v>
      </c>
      <c r="E5995" s="26" t="str">
        <f t="shared" si="380"/>
        <v>Under</v>
      </c>
      <c r="F5995" s="26" t="str">
        <f t="shared" si="378"/>
        <v>Under</v>
      </c>
      <c r="G5995" s="26">
        <f t="shared" si="379"/>
        <v>16</v>
      </c>
    </row>
    <row r="5996" spans="1:7" ht="15" x14ac:dyDescent="0.25">
      <c r="A5996" s="1">
        <v>44388</v>
      </c>
      <c r="B5996" s="2">
        <v>0.68053240740740739</v>
      </c>
      <c r="C5996">
        <v>14</v>
      </c>
      <c r="D5996" s="24">
        <f t="shared" si="377"/>
        <v>14</v>
      </c>
      <c r="E5996" s="26" t="str">
        <f t="shared" si="380"/>
        <v>Under</v>
      </c>
      <c r="F5996" s="26" t="str">
        <f t="shared" si="378"/>
        <v>Under</v>
      </c>
      <c r="G5996" s="26">
        <f t="shared" si="379"/>
        <v>16</v>
      </c>
    </row>
    <row r="5997" spans="1:7" ht="15" x14ac:dyDescent="0.25">
      <c r="A5997" s="1">
        <v>44388</v>
      </c>
      <c r="B5997" s="2">
        <v>0.68304398148148149</v>
      </c>
      <c r="C5997">
        <v>11</v>
      </c>
      <c r="D5997" s="24">
        <f t="shared" si="377"/>
        <v>11</v>
      </c>
      <c r="E5997" s="26" t="str">
        <f t="shared" si="380"/>
        <v>Under</v>
      </c>
      <c r="F5997" s="26" t="str">
        <f t="shared" si="378"/>
        <v>Under</v>
      </c>
      <c r="G5997" s="26">
        <f t="shared" si="379"/>
        <v>16</v>
      </c>
    </row>
    <row r="5998" spans="1:7" ht="15" x14ac:dyDescent="0.25">
      <c r="A5998" s="1">
        <v>44388</v>
      </c>
      <c r="B5998" s="2">
        <v>0.6834027777777778</v>
      </c>
      <c r="C5998">
        <v>13</v>
      </c>
      <c r="D5998" s="24">
        <f t="shared" si="377"/>
        <v>13</v>
      </c>
      <c r="E5998" s="26" t="str">
        <f t="shared" si="380"/>
        <v>Under</v>
      </c>
      <c r="F5998" s="26" t="str">
        <f t="shared" si="378"/>
        <v>Under</v>
      </c>
      <c r="G5998" s="26">
        <f t="shared" si="379"/>
        <v>16</v>
      </c>
    </row>
    <row r="5999" spans="1:7" ht="15" x14ac:dyDescent="0.25">
      <c r="A5999" s="1">
        <v>44388</v>
      </c>
      <c r="B5999" s="2">
        <v>0.68724537037037037</v>
      </c>
      <c r="C5999">
        <v>20</v>
      </c>
      <c r="D5999" s="24">
        <f t="shared" si="377"/>
        <v>20</v>
      </c>
      <c r="E5999" s="26" t="str">
        <f t="shared" si="380"/>
        <v>Under</v>
      </c>
      <c r="F5999" s="26" t="str">
        <f t="shared" si="378"/>
        <v>Under</v>
      </c>
      <c r="G5999" s="26">
        <f t="shared" si="379"/>
        <v>16</v>
      </c>
    </row>
    <row r="6000" spans="1:7" ht="15" x14ac:dyDescent="0.25">
      <c r="A6000" s="1">
        <v>44388</v>
      </c>
      <c r="B6000" s="2">
        <v>0.68873842592592593</v>
      </c>
      <c r="C6000">
        <v>11</v>
      </c>
      <c r="D6000" s="24">
        <f t="shared" si="377"/>
        <v>11</v>
      </c>
      <c r="E6000" s="26" t="str">
        <f t="shared" si="380"/>
        <v>Under</v>
      </c>
      <c r="F6000" s="26" t="str">
        <f t="shared" si="378"/>
        <v>Under</v>
      </c>
      <c r="G6000" s="26">
        <f t="shared" si="379"/>
        <v>16</v>
      </c>
    </row>
    <row r="6001" spans="1:7" ht="15" x14ac:dyDescent="0.25">
      <c r="A6001" s="1">
        <v>44388</v>
      </c>
      <c r="B6001" s="2">
        <v>0.69077546296296299</v>
      </c>
      <c r="C6001">
        <v>20</v>
      </c>
      <c r="D6001" s="24">
        <f t="shared" si="377"/>
        <v>20</v>
      </c>
      <c r="E6001" s="26" t="str">
        <f t="shared" si="380"/>
        <v>Under</v>
      </c>
      <c r="F6001" s="26" t="str">
        <f t="shared" si="378"/>
        <v>Under</v>
      </c>
      <c r="G6001" s="26">
        <f t="shared" si="379"/>
        <v>16</v>
      </c>
    </row>
    <row r="6002" spans="1:7" ht="15" x14ac:dyDescent="0.25">
      <c r="A6002" s="1">
        <v>44388</v>
      </c>
      <c r="B6002" s="2">
        <v>0.69196759259259266</v>
      </c>
      <c r="C6002">
        <v>13</v>
      </c>
      <c r="D6002" s="24">
        <f t="shared" si="377"/>
        <v>13</v>
      </c>
      <c r="E6002" s="26" t="str">
        <f t="shared" si="380"/>
        <v>Under</v>
      </c>
      <c r="F6002" s="26" t="str">
        <f t="shared" si="378"/>
        <v>Under</v>
      </c>
      <c r="G6002" s="26">
        <f t="shared" si="379"/>
        <v>16</v>
      </c>
    </row>
    <row r="6003" spans="1:7" ht="15" x14ac:dyDescent="0.25">
      <c r="A6003" s="1">
        <v>44388</v>
      </c>
      <c r="B6003" s="2">
        <v>0.69337962962962962</v>
      </c>
      <c r="C6003">
        <v>12</v>
      </c>
      <c r="D6003" s="24">
        <f t="shared" si="377"/>
        <v>12</v>
      </c>
      <c r="E6003" s="26" t="str">
        <f t="shared" si="380"/>
        <v>Under</v>
      </c>
      <c r="F6003" s="26" t="str">
        <f t="shared" si="378"/>
        <v>Under</v>
      </c>
      <c r="G6003" s="26">
        <f t="shared" si="379"/>
        <v>16</v>
      </c>
    </row>
    <row r="6004" spans="1:7" ht="15" x14ac:dyDescent="0.25">
      <c r="A6004" s="1">
        <v>44388</v>
      </c>
      <c r="B6004" s="2">
        <v>0.69384259259259251</v>
      </c>
      <c r="C6004">
        <v>13</v>
      </c>
      <c r="D6004" s="24">
        <f t="shared" si="377"/>
        <v>13</v>
      </c>
      <c r="E6004" s="26" t="str">
        <f t="shared" si="380"/>
        <v>Under</v>
      </c>
      <c r="F6004" s="26" t="str">
        <f t="shared" si="378"/>
        <v>Under</v>
      </c>
      <c r="G6004" s="26">
        <f t="shared" si="379"/>
        <v>16</v>
      </c>
    </row>
    <row r="6005" spans="1:7" ht="15" x14ac:dyDescent="0.25">
      <c r="A6005" s="1">
        <v>44388</v>
      </c>
      <c r="B6005" s="2">
        <v>0.69418981481481479</v>
      </c>
      <c r="C6005">
        <v>26</v>
      </c>
      <c r="D6005" s="24">
        <f t="shared" si="377"/>
        <v>26</v>
      </c>
      <c r="E6005" s="26" t="str">
        <f t="shared" si="380"/>
        <v>Over</v>
      </c>
      <c r="F6005" s="26" t="str">
        <f t="shared" si="378"/>
        <v>Over</v>
      </c>
      <c r="G6005" s="26">
        <f t="shared" si="379"/>
        <v>16</v>
      </c>
    </row>
    <row r="6006" spans="1:7" ht="15" x14ac:dyDescent="0.25">
      <c r="A6006" s="1">
        <v>44388</v>
      </c>
      <c r="B6006" s="2">
        <v>0.69922453703703702</v>
      </c>
      <c r="C6006">
        <v>13</v>
      </c>
      <c r="D6006" s="24">
        <f t="shared" si="377"/>
        <v>13</v>
      </c>
      <c r="E6006" s="26" t="str">
        <f t="shared" si="380"/>
        <v>Under</v>
      </c>
      <c r="F6006" s="26" t="str">
        <f t="shared" si="378"/>
        <v>Under</v>
      </c>
      <c r="G6006" s="26">
        <f t="shared" si="379"/>
        <v>16</v>
      </c>
    </row>
    <row r="6007" spans="1:7" ht="15" x14ac:dyDescent="0.25">
      <c r="A6007" s="1">
        <v>44388</v>
      </c>
      <c r="B6007" s="2">
        <v>0.69982638888888893</v>
      </c>
      <c r="C6007">
        <v>18</v>
      </c>
      <c r="D6007" s="24">
        <f t="shared" si="377"/>
        <v>18</v>
      </c>
      <c r="E6007" s="26" t="str">
        <f t="shared" si="380"/>
        <v>Under</v>
      </c>
      <c r="F6007" s="26" t="str">
        <f t="shared" si="378"/>
        <v>Under</v>
      </c>
      <c r="G6007" s="26">
        <f t="shared" si="379"/>
        <v>16</v>
      </c>
    </row>
    <row r="6008" spans="1:7" ht="15" x14ac:dyDescent="0.25">
      <c r="A6008" s="1">
        <v>44388</v>
      </c>
      <c r="B6008" s="2">
        <v>0.70053240740740741</v>
      </c>
      <c r="C6008">
        <v>13</v>
      </c>
      <c r="D6008" s="24">
        <f t="shared" si="377"/>
        <v>13</v>
      </c>
      <c r="E6008" s="26" t="str">
        <f t="shared" si="380"/>
        <v>Under</v>
      </c>
      <c r="F6008" s="26" t="str">
        <f t="shared" si="378"/>
        <v>Under</v>
      </c>
      <c r="G6008" s="26">
        <f t="shared" si="379"/>
        <v>16</v>
      </c>
    </row>
    <row r="6009" spans="1:7" ht="15" x14ac:dyDescent="0.25">
      <c r="A6009" s="1">
        <v>44388</v>
      </c>
      <c r="B6009" s="2">
        <v>0.70065972222222228</v>
      </c>
      <c r="C6009">
        <v>11</v>
      </c>
      <c r="D6009" s="24">
        <f t="shared" si="377"/>
        <v>11</v>
      </c>
      <c r="E6009" s="26" t="str">
        <f t="shared" si="380"/>
        <v>Under</v>
      </c>
      <c r="F6009" s="26" t="str">
        <f t="shared" si="378"/>
        <v>Under</v>
      </c>
      <c r="G6009" s="26">
        <f t="shared" si="379"/>
        <v>16</v>
      </c>
    </row>
    <row r="6010" spans="1:7" ht="15" x14ac:dyDescent="0.25">
      <c r="A6010" s="1">
        <v>44388</v>
      </c>
      <c r="B6010" s="2">
        <v>0.70420138888888895</v>
      </c>
      <c r="C6010">
        <v>19</v>
      </c>
      <c r="D6010" s="24">
        <f t="shared" si="377"/>
        <v>19</v>
      </c>
      <c r="E6010" s="26" t="str">
        <f t="shared" si="380"/>
        <v>Under</v>
      </c>
      <c r="F6010" s="26" t="str">
        <f t="shared" si="378"/>
        <v>Under</v>
      </c>
      <c r="G6010" s="26">
        <f t="shared" si="379"/>
        <v>16</v>
      </c>
    </row>
    <row r="6011" spans="1:7" ht="15" x14ac:dyDescent="0.25">
      <c r="A6011" s="1">
        <v>44388</v>
      </c>
      <c r="B6011" s="2">
        <v>0.70497685185185188</v>
      </c>
      <c r="C6011">
        <v>19</v>
      </c>
      <c r="D6011" s="24">
        <f t="shared" si="377"/>
        <v>19</v>
      </c>
      <c r="E6011" s="26" t="str">
        <f t="shared" si="380"/>
        <v>Under</v>
      </c>
      <c r="F6011" s="26" t="str">
        <f t="shared" si="378"/>
        <v>Under</v>
      </c>
      <c r="G6011" s="26">
        <f t="shared" si="379"/>
        <v>16</v>
      </c>
    </row>
    <row r="6012" spans="1:7" ht="15" x14ac:dyDescent="0.25">
      <c r="A6012" s="1">
        <v>44388</v>
      </c>
      <c r="B6012" s="2">
        <v>0.7084259259259259</v>
      </c>
      <c r="C6012">
        <v>12</v>
      </c>
      <c r="D6012" s="24">
        <f t="shared" si="377"/>
        <v>12</v>
      </c>
      <c r="E6012" s="26" t="str">
        <f t="shared" si="380"/>
        <v>Under</v>
      </c>
      <c r="F6012" s="26" t="str">
        <f t="shared" si="378"/>
        <v>Under</v>
      </c>
      <c r="G6012" s="26">
        <f t="shared" si="379"/>
        <v>17</v>
      </c>
    </row>
    <row r="6013" spans="1:7" ht="15" x14ac:dyDescent="0.25">
      <c r="A6013" s="1">
        <v>44388</v>
      </c>
      <c r="B6013" s="2">
        <v>0.70869212962962969</v>
      </c>
      <c r="C6013">
        <v>14</v>
      </c>
      <c r="D6013" s="24">
        <f t="shared" si="377"/>
        <v>14</v>
      </c>
      <c r="E6013" s="26" t="str">
        <f t="shared" si="380"/>
        <v>Under</v>
      </c>
      <c r="F6013" s="26" t="str">
        <f t="shared" si="378"/>
        <v>Under</v>
      </c>
      <c r="G6013" s="26">
        <f t="shared" si="379"/>
        <v>17</v>
      </c>
    </row>
    <row r="6014" spans="1:7" ht="15" x14ac:dyDescent="0.25">
      <c r="A6014" s="1">
        <v>44388</v>
      </c>
      <c r="B6014" s="2">
        <v>0.70886574074074071</v>
      </c>
      <c r="C6014">
        <v>10</v>
      </c>
      <c r="D6014" s="24">
        <f t="shared" si="377"/>
        <v>10</v>
      </c>
      <c r="E6014" s="26" t="str">
        <f t="shared" si="380"/>
        <v>Under</v>
      </c>
      <c r="F6014" s="26" t="str">
        <f t="shared" si="378"/>
        <v>Under</v>
      </c>
      <c r="G6014" s="26">
        <f t="shared" si="379"/>
        <v>17</v>
      </c>
    </row>
    <row r="6015" spans="1:7" ht="15" x14ac:dyDescent="0.25">
      <c r="A6015" s="1">
        <v>44388</v>
      </c>
      <c r="B6015" s="2">
        <v>0.71048611111111104</v>
      </c>
      <c r="C6015">
        <v>14</v>
      </c>
      <c r="D6015" s="24">
        <f t="shared" si="377"/>
        <v>14</v>
      </c>
      <c r="E6015" s="26" t="str">
        <f t="shared" si="380"/>
        <v>Under</v>
      </c>
      <c r="F6015" s="26" t="str">
        <f t="shared" si="378"/>
        <v>Under</v>
      </c>
      <c r="G6015" s="26">
        <f t="shared" si="379"/>
        <v>17</v>
      </c>
    </row>
    <row r="6016" spans="1:7" ht="15" x14ac:dyDescent="0.25">
      <c r="A6016" s="1">
        <v>44388</v>
      </c>
      <c r="B6016" s="2">
        <v>0.71052083333333327</v>
      </c>
      <c r="C6016">
        <v>12</v>
      </c>
      <c r="D6016" s="24">
        <f t="shared" si="377"/>
        <v>12</v>
      </c>
      <c r="E6016" s="26" t="str">
        <f t="shared" si="380"/>
        <v>Under</v>
      </c>
      <c r="F6016" s="26" t="str">
        <f t="shared" si="378"/>
        <v>Under</v>
      </c>
      <c r="G6016" s="26">
        <f t="shared" si="379"/>
        <v>17</v>
      </c>
    </row>
    <row r="6017" spans="1:7" ht="15" x14ac:dyDescent="0.25">
      <c r="A6017" s="1">
        <v>44388</v>
      </c>
      <c r="B6017" s="2">
        <v>0.71064814814814825</v>
      </c>
      <c r="C6017">
        <v>11</v>
      </c>
      <c r="D6017" s="24">
        <f t="shared" si="377"/>
        <v>11</v>
      </c>
      <c r="E6017" s="26" t="str">
        <f t="shared" si="380"/>
        <v>Under</v>
      </c>
      <c r="F6017" s="26" t="str">
        <f t="shared" si="378"/>
        <v>Under</v>
      </c>
      <c r="G6017" s="26">
        <f t="shared" si="379"/>
        <v>17</v>
      </c>
    </row>
    <row r="6018" spans="1:7" ht="15" x14ac:dyDescent="0.25">
      <c r="A6018" s="1">
        <v>44388</v>
      </c>
      <c r="B6018" s="2">
        <v>0.7107175925925926</v>
      </c>
      <c r="C6018">
        <v>11</v>
      </c>
      <c r="D6018" s="24">
        <f t="shared" si="377"/>
        <v>11</v>
      </c>
      <c r="E6018" s="26" t="str">
        <f t="shared" si="380"/>
        <v>Under</v>
      </c>
      <c r="F6018" s="26" t="str">
        <f t="shared" si="378"/>
        <v>Under</v>
      </c>
      <c r="G6018" s="26">
        <f t="shared" si="379"/>
        <v>17</v>
      </c>
    </row>
    <row r="6019" spans="1:7" ht="15" x14ac:dyDescent="0.25">
      <c r="A6019" s="1">
        <v>44388</v>
      </c>
      <c r="B6019" s="2">
        <v>0.71275462962962965</v>
      </c>
      <c r="C6019">
        <v>19</v>
      </c>
      <c r="D6019" s="24">
        <f t="shared" si="377"/>
        <v>19</v>
      </c>
      <c r="E6019" s="26" t="str">
        <f t="shared" si="380"/>
        <v>Under</v>
      </c>
      <c r="F6019" s="26" t="str">
        <f t="shared" si="378"/>
        <v>Under</v>
      </c>
      <c r="G6019" s="26">
        <f t="shared" si="379"/>
        <v>17</v>
      </c>
    </row>
    <row r="6020" spans="1:7" ht="15" x14ac:dyDescent="0.25">
      <c r="A6020" s="1">
        <v>44388</v>
      </c>
      <c r="B6020" s="2">
        <v>0.71319444444444446</v>
      </c>
      <c r="C6020">
        <v>19</v>
      </c>
      <c r="D6020" s="24">
        <f t="shared" si="377"/>
        <v>19</v>
      </c>
      <c r="E6020" s="26" t="str">
        <f t="shared" si="380"/>
        <v>Under</v>
      </c>
      <c r="F6020" s="26" t="str">
        <f t="shared" si="378"/>
        <v>Under</v>
      </c>
      <c r="G6020" s="26">
        <f t="shared" si="379"/>
        <v>17</v>
      </c>
    </row>
    <row r="6021" spans="1:7" ht="15" x14ac:dyDescent="0.25">
      <c r="A6021" s="1">
        <v>44388</v>
      </c>
      <c r="B6021" s="2">
        <v>0.71369212962962969</v>
      </c>
      <c r="C6021">
        <v>14</v>
      </c>
      <c r="D6021" s="24">
        <f t="shared" si="377"/>
        <v>14</v>
      </c>
      <c r="E6021" s="26" t="str">
        <f t="shared" si="380"/>
        <v>Under</v>
      </c>
      <c r="F6021" s="26" t="str">
        <f t="shared" si="378"/>
        <v>Under</v>
      </c>
      <c r="G6021" s="26">
        <f t="shared" si="379"/>
        <v>17</v>
      </c>
    </row>
    <row r="6022" spans="1:7" ht="15" x14ac:dyDescent="0.25">
      <c r="A6022" s="1">
        <v>44388</v>
      </c>
      <c r="B6022" s="2">
        <v>0.71604166666666658</v>
      </c>
      <c r="C6022">
        <v>11</v>
      </c>
      <c r="D6022" s="24">
        <f t="shared" si="377"/>
        <v>11</v>
      </c>
      <c r="E6022" s="26" t="str">
        <f t="shared" si="380"/>
        <v>Under</v>
      </c>
      <c r="F6022" s="26" t="str">
        <f t="shared" si="378"/>
        <v>Under</v>
      </c>
      <c r="G6022" s="26">
        <f t="shared" si="379"/>
        <v>17</v>
      </c>
    </row>
    <row r="6023" spans="1:7" ht="15" x14ac:dyDescent="0.25">
      <c r="A6023" s="1">
        <v>44388</v>
      </c>
      <c r="B6023" s="2">
        <v>0.71628472222222228</v>
      </c>
      <c r="C6023">
        <v>18</v>
      </c>
      <c r="D6023" s="24">
        <f t="shared" si="377"/>
        <v>18</v>
      </c>
      <c r="E6023" s="26" t="str">
        <f t="shared" si="380"/>
        <v>Under</v>
      </c>
      <c r="F6023" s="26" t="str">
        <f t="shared" si="378"/>
        <v>Under</v>
      </c>
      <c r="G6023" s="26">
        <f t="shared" si="379"/>
        <v>17</v>
      </c>
    </row>
    <row r="6024" spans="1:7" ht="15" x14ac:dyDescent="0.25">
      <c r="A6024" s="1">
        <v>44388</v>
      </c>
      <c r="B6024" s="2">
        <v>0.71635416666666663</v>
      </c>
      <c r="C6024">
        <v>13</v>
      </c>
      <c r="D6024" s="24">
        <f t="shared" si="377"/>
        <v>13</v>
      </c>
      <c r="E6024" s="26" t="str">
        <f t="shared" si="380"/>
        <v>Under</v>
      </c>
      <c r="F6024" s="26" t="str">
        <f t="shared" si="378"/>
        <v>Under</v>
      </c>
      <c r="G6024" s="26">
        <f t="shared" si="379"/>
        <v>17</v>
      </c>
    </row>
    <row r="6025" spans="1:7" ht="15" x14ac:dyDescent="0.25">
      <c r="A6025" s="1">
        <v>44388</v>
      </c>
      <c r="B6025" s="2">
        <v>0.71638888888888885</v>
      </c>
      <c r="C6025">
        <v>22</v>
      </c>
      <c r="D6025" s="24">
        <f t="shared" si="377"/>
        <v>22</v>
      </c>
      <c r="E6025" s="26" t="str">
        <f t="shared" si="380"/>
        <v>Under</v>
      </c>
      <c r="F6025" s="26" t="str">
        <f t="shared" si="378"/>
        <v>Over</v>
      </c>
      <c r="G6025" s="26">
        <f t="shared" si="379"/>
        <v>17</v>
      </c>
    </row>
    <row r="6026" spans="1:7" ht="15" x14ac:dyDescent="0.25">
      <c r="A6026" s="1">
        <v>44388</v>
      </c>
      <c r="B6026" s="2">
        <v>0.71641203703703704</v>
      </c>
      <c r="C6026">
        <v>17</v>
      </c>
      <c r="D6026" s="24">
        <f t="shared" si="377"/>
        <v>17</v>
      </c>
      <c r="E6026" s="26" t="str">
        <f t="shared" si="380"/>
        <v>Under</v>
      </c>
      <c r="F6026" s="26" t="str">
        <f t="shared" si="378"/>
        <v>Under</v>
      </c>
      <c r="G6026" s="26">
        <f t="shared" si="379"/>
        <v>17</v>
      </c>
    </row>
    <row r="6027" spans="1:7" ht="15" x14ac:dyDescent="0.25">
      <c r="A6027" s="1">
        <v>44388</v>
      </c>
      <c r="B6027" s="2">
        <v>0.71809027777777779</v>
      </c>
      <c r="C6027">
        <v>19</v>
      </c>
      <c r="D6027" s="24">
        <f t="shared" si="377"/>
        <v>19</v>
      </c>
      <c r="E6027" s="26" t="str">
        <f t="shared" si="380"/>
        <v>Under</v>
      </c>
      <c r="F6027" s="26" t="str">
        <f t="shared" si="378"/>
        <v>Under</v>
      </c>
      <c r="G6027" s="26">
        <f t="shared" si="379"/>
        <v>17</v>
      </c>
    </row>
    <row r="6028" spans="1:7" ht="15" x14ac:dyDescent="0.25">
      <c r="A6028" s="1">
        <v>44388</v>
      </c>
      <c r="B6028" s="2">
        <v>0.71863425925925928</v>
      </c>
      <c r="C6028">
        <v>25</v>
      </c>
      <c r="D6028" s="24">
        <f t="shared" si="377"/>
        <v>25</v>
      </c>
      <c r="E6028" s="26" t="str">
        <f t="shared" si="380"/>
        <v>Over</v>
      </c>
      <c r="F6028" s="26" t="str">
        <f t="shared" si="378"/>
        <v>Over</v>
      </c>
      <c r="G6028" s="26">
        <f t="shared" si="379"/>
        <v>17</v>
      </c>
    </row>
    <row r="6029" spans="1:7" ht="15" x14ac:dyDescent="0.25">
      <c r="A6029" s="1">
        <v>44388</v>
      </c>
      <c r="B6029" s="2">
        <v>0.72046296296296297</v>
      </c>
      <c r="C6029">
        <v>23</v>
      </c>
      <c r="D6029" s="24">
        <f t="shared" si="377"/>
        <v>23</v>
      </c>
      <c r="E6029" s="26" t="str">
        <f t="shared" si="380"/>
        <v>Under</v>
      </c>
      <c r="F6029" s="26" t="str">
        <f t="shared" si="378"/>
        <v>Over</v>
      </c>
      <c r="G6029" s="26">
        <f t="shared" si="379"/>
        <v>17</v>
      </c>
    </row>
    <row r="6030" spans="1:7" ht="15" x14ac:dyDescent="0.25">
      <c r="A6030" s="1">
        <v>44388</v>
      </c>
      <c r="B6030" s="2">
        <v>0.72049768518518509</v>
      </c>
      <c r="C6030">
        <v>22</v>
      </c>
      <c r="D6030" s="24">
        <f t="shared" si="377"/>
        <v>22</v>
      </c>
      <c r="E6030" s="26" t="str">
        <f t="shared" si="380"/>
        <v>Under</v>
      </c>
      <c r="F6030" s="26" t="str">
        <f t="shared" si="378"/>
        <v>Over</v>
      </c>
      <c r="G6030" s="26">
        <f t="shared" si="379"/>
        <v>17</v>
      </c>
    </row>
    <row r="6031" spans="1:7" ht="15" x14ac:dyDescent="0.25">
      <c r="A6031" s="1">
        <v>44388</v>
      </c>
      <c r="B6031" s="2">
        <v>0.7206597222222223</v>
      </c>
      <c r="C6031">
        <v>14</v>
      </c>
      <c r="D6031" s="24">
        <f t="shared" si="377"/>
        <v>14</v>
      </c>
      <c r="E6031" s="26" t="str">
        <f t="shared" si="380"/>
        <v>Under</v>
      </c>
      <c r="F6031" s="26" t="str">
        <f t="shared" si="378"/>
        <v>Under</v>
      </c>
      <c r="G6031" s="26">
        <f t="shared" si="379"/>
        <v>17</v>
      </c>
    </row>
    <row r="6032" spans="1:7" ht="15" x14ac:dyDescent="0.25">
      <c r="A6032" s="1">
        <v>44388</v>
      </c>
      <c r="B6032" s="2">
        <v>0.72163194444444445</v>
      </c>
      <c r="C6032">
        <v>25</v>
      </c>
      <c r="D6032" s="24">
        <f t="shared" si="377"/>
        <v>25</v>
      </c>
      <c r="E6032" s="26" t="str">
        <f t="shared" si="380"/>
        <v>Over</v>
      </c>
      <c r="F6032" s="26" t="str">
        <f t="shared" si="378"/>
        <v>Over</v>
      </c>
      <c r="G6032" s="26">
        <f t="shared" si="379"/>
        <v>17</v>
      </c>
    </row>
    <row r="6033" spans="1:7" ht="15" x14ac:dyDescent="0.25">
      <c r="A6033" s="1">
        <v>44388</v>
      </c>
      <c r="B6033" s="2">
        <v>0.72168981481481476</v>
      </c>
      <c r="C6033">
        <v>17</v>
      </c>
      <c r="D6033" s="24">
        <f t="shared" si="377"/>
        <v>17</v>
      </c>
      <c r="E6033" s="26" t="str">
        <f t="shared" si="380"/>
        <v>Under</v>
      </c>
      <c r="F6033" s="26" t="str">
        <f t="shared" si="378"/>
        <v>Under</v>
      </c>
      <c r="G6033" s="26">
        <f t="shared" si="379"/>
        <v>17</v>
      </c>
    </row>
    <row r="6034" spans="1:7" ht="15" x14ac:dyDescent="0.25">
      <c r="A6034" s="1">
        <v>44388</v>
      </c>
      <c r="B6034" s="2">
        <v>0.72185185185185186</v>
      </c>
      <c r="C6034">
        <v>13</v>
      </c>
      <c r="D6034" s="24">
        <f t="shared" si="377"/>
        <v>13</v>
      </c>
      <c r="E6034" s="26" t="str">
        <f t="shared" si="380"/>
        <v>Under</v>
      </c>
      <c r="F6034" s="26" t="str">
        <f t="shared" si="378"/>
        <v>Under</v>
      </c>
      <c r="G6034" s="26">
        <f t="shared" si="379"/>
        <v>17</v>
      </c>
    </row>
    <row r="6035" spans="1:7" ht="15" x14ac:dyDescent="0.25">
      <c r="A6035" s="1">
        <v>44388</v>
      </c>
      <c r="B6035" s="2">
        <v>0.72200231481481481</v>
      </c>
      <c r="C6035">
        <v>13</v>
      </c>
      <c r="D6035" s="24">
        <f t="shared" si="377"/>
        <v>13</v>
      </c>
      <c r="E6035" s="26" t="str">
        <f t="shared" si="380"/>
        <v>Under</v>
      </c>
      <c r="F6035" s="26" t="str">
        <f t="shared" si="378"/>
        <v>Under</v>
      </c>
      <c r="G6035" s="26">
        <f t="shared" si="379"/>
        <v>17</v>
      </c>
    </row>
    <row r="6036" spans="1:7" ht="15" x14ac:dyDescent="0.25">
      <c r="A6036" s="1">
        <v>44388</v>
      </c>
      <c r="B6036" s="2">
        <v>0.72324074074074074</v>
      </c>
      <c r="C6036">
        <v>22</v>
      </c>
      <c r="D6036" s="24">
        <f t="shared" si="377"/>
        <v>22</v>
      </c>
      <c r="E6036" s="26" t="str">
        <f t="shared" si="380"/>
        <v>Under</v>
      </c>
      <c r="F6036" s="26" t="str">
        <f t="shared" si="378"/>
        <v>Over</v>
      </c>
      <c r="G6036" s="26">
        <f t="shared" si="379"/>
        <v>17</v>
      </c>
    </row>
    <row r="6037" spans="1:7" ht="15" x14ac:dyDescent="0.25">
      <c r="A6037" s="1">
        <v>44388</v>
      </c>
      <c r="B6037" s="2">
        <v>0.72326388888888893</v>
      </c>
      <c r="C6037">
        <v>20</v>
      </c>
      <c r="D6037" s="24">
        <f t="shared" si="377"/>
        <v>20</v>
      </c>
      <c r="E6037" s="26" t="str">
        <f t="shared" si="380"/>
        <v>Under</v>
      </c>
      <c r="F6037" s="26" t="str">
        <f t="shared" si="378"/>
        <v>Under</v>
      </c>
      <c r="G6037" s="26">
        <f t="shared" si="379"/>
        <v>17</v>
      </c>
    </row>
    <row r="6038" spans="1:7" ht="15" x14ac:dyDescent="0.25">
      <c r="A6038" s="1">
        <v>44388</v>
      </c>
      <c r="B6038" s="2">
        <v>0.724675925925926</v>
      </c>
      <c r="C6038">
        <v>14</v>
      </c>
      <c r="D6038" s="24">
        <f t="shared" si="377"/>
        <v>14</v>
      </c>
      <c r="E6038" s="26" t="str">
        <f t="shared" si="380"/>
        <v>Under</v>
      </c>
      <c r="F6038" s="26" t="str">
        <f t="shared" si="378"/>
        <v>Under</v>
      </c>
      <c r="G6038" s="26">
        <f t="shared" si="379"/>
        <v>17</v>
      </c>
    </row>
    <row r="6039" spans="1:7" ht="15" x14ac:dyDescent="0.25">
      <c r="A6039" s="1">
        <v>44388</v>
      </c>
      <c r="B6039" s="2">
        <v>0.72478009259259257</v>
      </c>
      <c r="C6039">
        <v>21</v>
      </c>
      <c r="D6039" s="24">
        <f t="shared" ref="D6039:D6102" si="381">IF(C6039="","",IF($B$9="mph",C6039,ROUND(C6039*0.6214,0)))</f>
        <v>21</v>
      </c>
      <c r="E6039" s="26" t="str">
        <f t="shared" si="380"/>
        <v>Under</v>
      </c>
      <c r="F6039" s="26" t="str">
        <f t="shared" ref="F6039:F6102" si="382">IF(D6039="","",IF(D6039&gt;$B$10,"Over","Under"))</f>
        <v>Over</v>
      </c>
      <c r="G6039" s="26">
        <f t="shared" ref="G6039:G6102" si="383">HOUR(B6039)</f>
        <v>17</v>
      </c>
    </row>
    <row r="6040" spans="1:7" ht="15" x14ac:dyDescent="0.25">
      <c r="A6040" s="1">
        <v>44388</v>
      </c>
      <c r="B6040" s="2">
        <v>0.72539351851851841</v>
      </c>
      <c r="C6040">
        <v>12</v>
      </c>
      <c r="D6040" s="24">
        <f t="shared" si="381"/>
        <v>12</v>
      </c>
      <c r="E6040" s="26" t="str">
        <f t="shared" ref="E6040:E6103" si="384">IF(D6040="","",IF(D6040&gt;$B$11,"Over","Under"))</f>
        <v>Under</v>
      </c>
      <c r="F6040" s="26" t="str">
        <f t="shared" si="382"/>
        <v>Under</v>
      </c>
      <c r="G6040" s="26">
        <f t="shared" si="383"/>
        <v>17</v>
      </c>
    </row>
    <row r="6041" spans="1:7" ht="15" x14ac:dyDescent="0.25">
      <c r="A6041" s="1">
        <v>44388</v>
      </c>
      <c r="B6041" s="2">
        <v>0.72780092592592593</v>
      </c>
      <c r="C6041">
        <v>14</v>
      </c>
      <c r="D6041" s="24">
        <f t="shared" si="381"/>
        <v>14</v>
      </c>
      <c r="E6041" s="26" t="str">
        <f t="shared" si="384"/>
        <v>Under</v>
      </c>
      <c r="F6041" s="26" t="str">
        <f t="shared" si="382"/>
        <v>Under</v>
      </c>
      <c r="G6041" s="26">
        <f t="shared" si="383"/>
        <v>17</v>
      </c>
    </row>
    <row r="6042" spans="1:7" ht="15" x14ac:dyDescent="0.25">
      <c r="A6042" s="1">
        <v>44388</v>
      </c>
      <c r="B6042" s="2">
        <v>0.72842592592592592</v>
      </c>
      <c r="C6042">
        <v>23</v>
      </c>
      <c r="D6042" s="24">
        <f t="shared" si="381"/>
        <v>23</v>
      </c>
      <c r="E6042" s="26" t="str">
        <f t="shared" si="384"/>
        <v>Under</v>
      </c>
      <c r="F6042" s="26" t="str">
        <f t="shared" si="382"/>
        <v>Over</v>
      </c>
      <c r="G6042" s="26">
        <f t="shared" si="383"/>
        <v>17</v>
      </c>
    </row>
    <row r="6043" spans="1:7" ht="15" x14ac:dyDescent="0.25">
      <c r="A6043" s="1">
        <v>44388</v>
      </c>
      <c r="B6043" s="2">
        <v>0.72930555555555554</v>
      </c>
      <c r="C6043">
        <v>13</v>
      </c>
      <c r="D6043" s="24">
        <f t="shared" si="381"/>
        <v>13</v>
      </c>
      <c r="E6043" s="26" t="str">
        <f t="shared" si="384"/>
        <v>Under</v>
      </c>
      <c r="F6043" s="26" t="str">
        <f t="shared" si="382"/>
        <v>Under</v>
      </c>
      <c r="G6043" s="26">
        <f t="shared" si="383"/>
        <v>17</v>
      </c>
    </row>
    <row r="6044" spans="1:7" ht="15" x14ac:dyDescent="0.25">
      <c r="A6044" s="1">
        <v>44388</v>
      </c>
      <c r="B6044" s="2">
        <v>0.73004629629629625</v>
      </c>
      <c r="C6044">
        <v>14</v>
      </c>
      <c r="D6044" s="24">
        <f t="shared" si="381"/>
        <v>14</v>
      </c>
      <c r="E6044" s="26" t="str">
        <f t="shared" si="384"/>
        <v>Under</v>
      </c>
      <c r="F6044" s="26" t="str">
        <f t="shared" si="382"/>
        <v>Under</v>
      </c>
      <c r="G6044" s="26">
        <f t="shared" si="383"/>
        <v>17</v>
      </c>
    </row>
    <row r="6045" spans="1:7" ht="15" x14ac:dyDescent="0.25">
      <c r="A6045" s="1">
        <v>44388</v>
      </c>
      <c r="B6045" s="2">
        <v>0.73138888888888898</v>
      </c>
      <c r="C6045">
        <v>13</v>
      </c>
      <c r="D6045" s="24">
        <f t="shared" si="381"/>
        <v>13</v>
      </c>
      <c r="E6045" s="26" t="str">
        <f t="shared" si="384"/>
        <v>Under</v>
      </c>
      <c r="F6045" s="26" t="str">
        <f t="shared" si="382"/>
        <v>Under</v>
      </c>
      <c r="G6045" s="26">
        <f t="shared" si="383"/>
        <v>17</v>
      </c>
    </row>
    <row r="6046" spans="1:7" ht="15" x14ac:dyDescent="0.25">
      <c r="A6046" s="1">
        <v>44388</v>
      </c>
      <c r="B6046" s="2">
        <v>0.73334490740740732</v>
      </c>
      <c r="C6046">
        <v>12</v>
      </c>
      <c r="D6046" s="24">
        <f t="shared" si="381"/>
        <v>12</v>
      </c>
      <c r="E6046" s="26" t="str">
        <f t="shared" si="384"/>
        <v>Under</v>
      </c>
      <c r="F6046" s="26" t="str">
        <f t="shared" si="382"/>
        <v>Under</v>
      </c>
      <c r="G6046" s="26">
        <f t="shared" si="383"/>
        <v>17</v>
      </c>
    </row>
    <row r="6047" spans="1:7" ht="15" x14ac:dyDescent="0.25">
      <c r="A6047" s="1">
        <v>44388</v>
      </c>
      <c r="B6047" s="2">
        <v>0.73388888888888892</v>
      </c>
      <c r="C6047">
        <v>14</v>
      </c>
      <c r="D6047" s="24">
        <f t="shared" si="381"/>
        <v>14</v>
      </c>
      <c r="E6047" s="26" t="str">
        <f t="shared" si="384"/>
        <v>Under</v>
      </c>
      <c r="F6047" s="26" t="str">
        <f t="shared" si="382"/>
        <v>Under</v>
      </c>
      <c r="G6047" s="26">
        <f t="shared" si="383"/>
        <v>17</v>
      </c>
    </row>
    <row r="6048" spans="1:7" ht="15" x14ac:dyDescent="0.25">
      <c r="A6048" s="1">
        <v>44388</v>
      </c>
      <c r="B6048" s="2">
        <v>0.73479166666666673</v>
      </c>
      <c r="C6048">
        <v>9</v>
      </c>
      <c r="D6048" s="24">
        <f t="shared" si="381"/>
        <v>9</v>
      </c>
      <c r="E6048" s="26" t="str">
        <f t="shared" si="384"/>
        <v>Under</v>
      </c>
      <c r="F6048" s="26" t="str">
        <f t="shared" si="382"/>
        <v>Under</v>
      </c>
      <c r="G6048" s="26">
        <f t="shared" si="383"/>
        <v>17</v>
      </c>
    </row>
    <row r="6049" spans="1:7" ht="15" x14ac:dyDescent="0.25">
      <c r="A6049" s="1">
        <v>44388</v>
      </c>
      <c r="B6049" s="2">
        <v>0.73518518518518527</v>
      </c>
      <c r="C6049">
        <v>13</v>
      </c>
      <c r="D6049" s="24">
        <f t="shared" si="381"/>
        <v>13</v>
      </c>
      <c r="E6049" s="26" t="str">
        <f t="shared" si="384"/>
        <v>Under</v>
      </c>
      <c r="F6049" s="26" t="str">
        <f t="shared" si="382"/>
        <v>Under</v>
      </c>
      <c r="G6049" s="26">
        <f t="shared" si="383"/>
        <v>17</v>
      </c>
    </row>
    <row r="6050" spans="1:7" ht="15" x14ac:dyDescent="0.25">
      <c r="A6050" s="1">
        <v>44388</v>
      </c>
      <c r="B6050" s="2">
        <v>0.7353587962962963</v>
      </c>
      <c r="C6050">
        <v>18</v>
      </c>
      <c r="D6050" s="24">
        <f t="shared" si="381"/>
        <v>18</v>
      </c>
      <c r="E6050" s="26" t="str">
        <f t="shared" si="384"/>
        <v>Under</v>
      </c>
      <c r="F6050" s="26" t="str">
        <f t="shared" si="382"/>
        <v>Under</v>
      </c>
      <c r="G6050" s="26">
        <f t="shared" si="383"/>
        <v>17</v>
      </c>
    </row>
    <row r="6051" spans="1:7" ht="15" x14ac:dyDescent="0.25">
      <c r="A6051" s="1">
        <v>44388</v>
      </c>
      <c r="B6051" s="2">
        <v>0.73601851851851852</v>
      </c>
      <c r="C6051">
        <v>14</v>
      </c>
      <c r="D6051" s="24">
        <f t="shared" si="381"/>
        <v>14</v>
      </c>
      <c r="E6051" s="26" t="str">
        <f t="shared" si="384"/>
        <v>Under</v>
      </c>
      <c r="F6051" s="26" t="str">
        <f t="shared" si="382"/>
        <v>Under</v>
      </c>
      <c r="G6051" s="26">
        <f t="shared" si="383"/>
        <v>17</v>
      </c>
    </row>
    <row r="6052" spans="1:7" ht="15" x14ac:dyDescent="0.25">
      <c r="A6052" s="1">
        <v>44388</v>
      </c>
      <c r="B6052" s="2">
        <v>0.73606481481481489</v>
      </c>
      <c r="C6052">
        <v>20</v>
      </c>
      <c r="D6052" s="24">
        <f t="shared" si="381"/>
        <v>20</v>
      </c>
      <c r="E6052" s="26" t="str">
        <f t="shared" si="384"/>
        <v>Under</v>
      </c>
      <c r="F6052" s="26" t="str">
        <f t="shared" si="382"/>
        <v>Under</v>
      </c>
      <c r="G6052" s="26">
        <f t="shared" si="383"/>
        <v>17</v>
      </c>
    </row>
    <row r="6053" spans="1:7" ht="15" x14ac:dyDescent="0.25">
      <c r="A6053" s="1">
        <v>44388</v>
      </c>
      <c r="B6053" s="2">
        <v>0.73667824074074073</v>
      </c>
      <c r="C6053">
        <v>15</v>
      </c>
      <c r="D6053" s="24">
        <f t="shared" si="381"/>
        <v>15</v>
      </c>
      <c r="E6053" s="26" t="str">
        <f t="shared" si="384"/>
        <v>Under</v>
      </c>
      <c r="F6053" s="26" t="str">
        <f t="shared" si="382"/>
        <v>Under</v>
      </c>
      <c r="G6053" s="26">
        <f t="shared" si="383"/>
        <v>17</v>
      </c>
    </row>
    <row r="6054" spans="1:7" ht="15" x14ac:dyDescent="0.25">
      <c r="A6054" s="1">
        <v>44388</v>
      </c>
      <c r="B6054" s="2">
        <v>0.73886574074074074</v>
      </c>
      <c r="C6054">
        <v>24</v>
      </c>
      <c r="D6054" s="24">
        <f t="shared" si="381"/>
        <v>24</v>
      </c>
      <c r="E6054" s="26" t="str">
        <f t="shared" si="384"/>
        <v>Under</v>
      </c>
      <c r="F6054" s="26" t="str">
        <f t="shared" si="382"/>
        <v>Over</v>
      </c>
      <c r="G6054" s="26">
        <f t="shared" si="383"/>
        <v>17</v>
      </c>
    </row>
    <row r="6055" spans="1:7" ht="15" x14ac:dyDescent="0.25">
      <c r="A6055" s="1">
        <v>44388</v>
      </c>
      <c r="B6055" s="2">
        <v>0.73887731481481478</v>
      </c>
      <c r="C6055">
        <v>20</v>
      </c>
      <c r="D6055" s="24">
        <f t="shared" si="381"/>
        <v>20</v>
      </c>
      <c r="E6055" s="26" t="str">
        <f t="shared" si="384"/>
        <v>Under</v>
      </c>
      <c r="F6055" s="26" t="str">
        <f t="shared" si="382"/>
        <v>Under</v>
      </c>
      <c r="G6055" s="26">
        <f t="shared" si="383"/>
        <v>17</v>
      </c>
    </row>
    <row r="6056" spans="1:7" ht="15" x14ac:dyDescent="0.25">
      <c r="A6056" s="1">
        <v>44388</v>
      </c>
      <c r="B6056" s="2">
        <v>0.73918981481481483</v>
      </c>
      <c r="C6056">
        <v>17</v>
      </c>
      <c r="D6056" s="24">
        <f t="shared" si="381"/>
        <v>17</v>
      </c>
      <c r="E6056" s="26" t="str">
        <f t="shared" si="384"/>
        <v>Under</v>
      </c>
      <c r="F6056" s="26" t="str">
        <f t="shared" si="382"/>
        <v>Under</v>
      </c>
      <c r="G6056" s="26">
        <f t="shared" si="383"/>
        <v>17</v>
      </c>
    </row>
    <row r="6057" spans="1:7" ht="15" x14ac:dyDescent="0.25">
      <c r="A6057" s="1">
        <v>44388</v>
      </c>
      <c r="B6057" s="2">
        <v>0.74034722222222227</v>
      </c>
      <c r="C6057">
        <v>14</v>
      </c>
      <c r="D6057" s="24">
        <f t="shared" si="381"/>
        <v>14</v>
      </c>
      <c r="E6057" s="26" t="str">
        <f t="shared" si="384"/>
        <v>Under</v>
      </c>
      <c r="F6057" s="26" t="str">
        <f t="shared" si="382"/>
        <v>Under</v>
      </c>
      <c r="G6057" s="26">
        <f t="shared" si="383"/>
        <v>17</v>
      </c>
    </row>
    <row r="6058" spans="1:7" ht="15" x14ac:dyDescent="0.25">
      <c r="A6058" s="1">
        <v>44388</v>
      </c>
      <c r="B6058" s="2">
        <v>0.74079861111111101</v>
      </c>
      <c r="C6058">
        <v>27</v>
      </c>
      <c r="D6058" s="24">
        <f t="shared" si="381"/>
        <v>27</v>
      </c>
      <c r="E6058" s="26" t="str">
        <f t="shared" si="384"/>
        <v>Over</v>
      </c>
      <c r="F6058" s="26" t="str">
        <f t="shared" si="382"/>
        <v>Over</v>
      </c>
      <c r="G6058" s="26">
        <f t="shared" si="383"/>
        <v>17</v>
      </c>
    </row>
    <row r="6059" spans="1:7" ht="15" x14ac:dyDescent="0.25">
      <c r="A6059" s="1">
        <v>44388</v>
      </c>
      <c r="B6059" s="2">
        <v>0.74081018518518515</v>
      </c>
      <c r="C6059">
        <v>27</v>
      </c>
      <c r="D6059" s="24">
        <f t="shared" si="381"/>
        <v>27</v>
      </c>
      <c r="E6059" s="26" t="str">
        <f t="shared" si="384"/>
        <v>Over</v>
      </c>
      <c r="F6059" s="26" t="str">
        <f t="shared" si="382"/>
        <v>Over</v>
      </c>
      <c r="G6059" s="26">
        <f t="shared" si="383"/>
        <v>17</v>
      </c>
    </row>
    <row r="6060" spans="1:7" ht="15" x14ac:dyDescent="0.25">
      <c r="A6060" s="1">
        <v>44388</v>
      </c>
      <c r="B6060" s="2">
        <v>0.74148148148148152</v>
      </c>
      <c r="C6060">
        <v>16</v>
      </c>
      <c r="D6060" s="24">
        <f t="shared" si="381"/>
        <v>16</v>
      </c>
      <c r="E6060" s="26" t="str">
        <f t="shared" si="384"/>
        <v>Under</v>
      </c>
      <c r="F6060" s="26" t="str">
        <f t="shared" si="382"/>
        <v>Under</v>
      </c>
      <c r="G6060" s="26">
        <f t="shared" si="383"/>
        <v>17</v>
      </c>
    </row>
    <row r="6061" spans="1:7" ht="15" x14ac:dyDescent="0.25">
      <c r="A6061" s="1">
        <v>44388</v>
      </c>
      <c r="B6061" s="2">
        <v>0.7427893518518518</v>
      </c>
      <c r="C6061">
        <v>12</v>
      </c>
      <c r="D6061" s="24">
        <f t="shared" si="381"/>
        <v>12</v>
      </c>
      <c r="E6061" s="26" t="str">
        <f t="shared" si="384"/>
        <v>Under</v>
      </c>
      <c r="F6061" s="26" t="str">
        <f t="shared" si="382"/>
        <v>Under</v>
      </c>
      <c r="G6061" s="26">
        <f t="shared" si="383"/>
        <v>17</v>
      </c>
    </row>
    <row r="6062" spans="1:7" ht="15" x14ac:dyDescent="0.25">
      <c r="A6062" s="1">
        <v>44388</v>
      </c>
      <c r="B6062" s="2">
        <v>0.74564814814814817</v>
      </c>
      <c r="C6062">
        <v>26</v>
      </c>
      <c r="D6062" s="24">
        <f t="shared" si="381"/>
        <v>26</v>
      </c>
      <c r="E6062" s="26" t="str">
        <f t="shared" si="384"/>
        <v>Over</v>
      </c>
      <c r="F6062" s="26" t="str">
        <f t="shared" si="382"/>
        <v>Over</v>
      </c>
      <c r="G6062" s="26">
        <f t="shared" si="383"/>
        <v>17</v>
      </c>
    </row>
    <row r="6063" spans="1:7" ht="15" x14ac:dyDescent="0.25">
      <c r="A6063" s="1">
        <v>44388</v>
      </c>
      <c r="B6063" s="2">
        <v>0.74637731481481484</v>
      </c>
      <c r="C6063">
        <v>16</v>
      </c>
      <c r="D6063" s="24">
        <f t="shared" si="381"/>
        <v>16</v>
      </c>
      <c r="E6063" s="26" t="str">
        <f t="shared" si="384"/>
        <v>Under</v>
      </c>
      <c r="F6063" s="26" t="str">
        <f t="shared" si="382"/>
        <v>Under</v>
      </c>
      <c r="G6063" s="26">
        <f t="shared" si="383"/>
        <v>17</v>
      </c>
    </row>
    <row r="6064" spans="1:7" ht="15" x14ac:dyDescent="0.25">
      <c r="A6064" s="1">
        <v>44388</v>
      </c>
      <c r="B6064" s="2">
        <v>0.74777777777777776</v>
      </c>
      <c r="C6064">
        <v>19</v>
      </c>
      <c r="D6064" s="24">
        <f t="shared" si="381"/>
        <v>19</v>
      </c>
      <c r="E6064" s="26" t="str">
        <f t="shared" si="384"/>
        <v>Under</v>
      </c>
      <c r="F6064" s="26" t="str">
        <f t="shared" si="382"/>
        <v>Under</v>
      </c>
      <c r="G6064" s="26">
        <f t="shared" si="383"/>
        <v>17</v>
      </c>
    </row>
    <row r="6065" spans="1:7" ht="15" x14ac:dyDescent="0.25">
      <c r="A6065" s="1">
        <v>44388</v>
      </c>
      <c r="B6065" s="2">
        <v>0.74788194444444445</v>
      </c>
      <c r="C6065">
        <v>11</v>
      </c>
      <c r="D6065" s="24">
        <f t="shared" si="381"/>
        <v>11</v>
      </c>
      <c r="E6065" s="26" t="str">
        <f t="shared" si="384"/>
        <v>Under</v>
      </c>
      <c r="F6065" s="26" t="str">
        <f t="shared" si="382"/>
        <v>Under</v>
      </c>
      <c r="G6065" s="26">
        <f t="shared" si="383"/>
        <v>17</v>
      </c>
    </row>
    <row r="6066" spans="1:7" ht="15" x14ac:dyDescent="0.25">
      <c r="A6066" s="1">
        <v>44388</v>
      </c>
      <c r="B6066" s="2">
        <v>0.74840277777777775</v>
      </c>
      <c r="C6066">
        <v>13</v>
      </c>
      <c r="D6066" s="24">
        <f t="shared" si="381"/>
        <v>13</v>
      </c>
      <c r="E6066" s="26" t="str">
        <f t="shared" si="384"/>
        <v>Under</v>
      </c>
      <c r="F6066" s="26" t="str">
        <f t="shared" si="382"/>
        <v>Under</v>
      </c>
      <c r="G6066" s="26">
        <f t="shared" si="383"/>
        <v>17</v>
      </c>
    </row>
    <row r="6067" spans="1:7" ht="15" x14ac:dyDescent="0.25">
      <c r="A6067" s="1">
        <v>44388</v>
      </c>
      <c r="B6067" s="2">
        <v>0.74857638888888889</v>
      </c>
      <c r="C6067">
        <v>21</v>
      </c>
      <c r="D6067" s="24">
        <f t="shared" si="381"/>
        <v>21</v>
      </c>
      <c r="E6067" s="26" t="str">
        <f t="shared" si="384"/>
        <v>Under</v>
      </c>
      <c r="F6067" s="26" t="str">
        <f t="shared" si="382"/>
        <v>Over</v>
      </c>
      <c r="G6067" s="26">
        <f t="shared" si="383"/>
        <v>17</v>
      </c>
    </row>
    <row r="6068" spans="1:7" ht="15" x14ac:dyDescent="0.25">
      <c r="A6068" s="1">
        <v>44388</v>
      </c>
      <c r="B6068" s="2">
        <v>0.75027777777777782</v>
      </c>
      <c r="C6068">
        <v>15</v>
      </c>
      <c r="D6068" s="24">
        <f t="shared" si="381"/>
        <v>15</v>
      </c>
      <c r="E6068" s="26" t="str">
        <f t="shared" si="384"/>
        <v>Under</v>
      </c>
      <c r="F6068" s="26" t="str">
        <f t="shared" si="382"/>
        <v>Under</v>
      </c>
      <c r="G6068" s="26">
        <f t="shared" si="383"/>
        <v>18</v>
      </c>
    </row>
    <row r="6069" spans="1:7" ht="15" x14ac:dyDescent="0.25">
      <c r="A6069" s="1">
        <v>44388</v>
      </c>
      <c r="B6069" s="2">
        <v>0.75175925925925924</v>
      </c>
      <c r="C6069">
        <v>14</v>
      </c>
      <c r="D6069" s="24">
        <f t="shared" si="381"/>
        <v>14</v>
      </c>
      <c r="E6069" s="26" t="str">
        <f t="shared" si="384"/>
        <v>Under</v>
      </c>
      <c r="F6069" s="26" t="str">
        <f t="shared" si="382"/>
        <v>Under</v>
      </c>
      <c r="G6069" s="26">
        <f t="shared" si="383"/>
        <v>18</v>
      </c>
    </row>
    <row r="6070" spans="1:7" ht="15" x14ac:dyDescent="0.25">
      <c r="A6070" s="1">
        <v>44388</v>
      </c>
      <c r="B6070" s="2">
        <v>0.7518055555555555</v>
      </c>
      <c r="C6070">
        <v>13</v>
      </c>
      <c r="D6070" s="24">
        <f t="shared" si="381"/>
        <v>13</v>
      </c>
      <c r="E6070" s="26" t="str">
        <f t="shared" si="384"/>
        <v>Under</v>
      </c>
      <c r="F6070" s="26" t="str">
        <f t="shared" si="382"/>
        <v>Under</v>
      </c>
      <c r="G6070" s="26">
        <f t="shared" si="383"/>
        <v>18</v>
      </c>
    </row>
    <row r="6071" spans="1:7" ht="15" x14ac:dyDescent="0.25">
      <c r="A6071" s="1">
        <v>44388</v>
      </c>
      <c r="B6071" s="2">
        <v>0.75185185185185188</v>
      </c>
      <c r="C6071">
        <v>14</v>
      </c>
      <c r="D6071" s="24">
        <f t="shared" si="381"/>
        <v>14</v>
      </c>
      <c r="E6071" s="26" t="str">
        <f t="shared" si="384"/>
        <v>Under</v>
      </c>
      <c r="F6071" s="26" t="str">
        <f t="shared" si="382"/>
        <v>Under</v>
      </c>
      <c r="G6071" s="26">
        <f t="shared" si="383"/>
        <v>18</v>
      </c>
    </row>
    <row r="6072" spans="1:7" ht="15" x14ac:dyDescent="0.25">
      <c r="A6072" s="1">
        <v>44388</v>
      </c>
      <c r="B6072" s="2">
        <v>0.7522106481481482</v>
      </c>
      <c r="C6072">
        <v>10</v>
      </c>
      <c r="D6072" s="24">
        <f t="shared" si="381"/>
        <v>10</v>
      </c>
      <c r="E6072" s="26" t="str">
        <f t="shared" si="384"/>
        <v>Under</v>
      </c>
      <c r="F6072" s="26" t="str">
        <f t="shared" si="382"/>
        <v>Under</v>
      </c>
      <c r="G6072" s="26">
        <f t="shared" si="383"/>
        <v>18</v>
      </c>
    </row>
    <row r="6073" spans="1:7" ht="15" x14ac:dyDescent="0.25">
      <c r="A6073" s="1">
        <v>44388</v>
      </c>
      <c r="B6073" s="2">
        <v>0.75265046296296301</v>
      </c>
      <c r="C6073">
        <v>15</v>
      </c>
      <c r="D6073" s="24">
        <f t="shared" si="381"/>
        <v>15</v>
      </c>
      <c r="E6073" s="26" t="str">
        <f t="shared" si="384"/>
        <v>Under</v>
      </c>
      <c r="F6073" s="26" t="str">
        <f t="shared" si="382"/>
        <v>Under</v>
      </c>
      <c r="G6073" s="26">
        <f t="shared" si="383"/>
        <v>18</v>
      </c>
    </row>
    <row r="6074" spans="1:7" ht="15" x14ac:dyDescent="0.25">
      <c r="A6074" s="1">
        <v>44388</v>
      </c>
      <c r="B6074" s="2">
        <v>0.75621527777777775</v>
      </c>
      <c r="C6074">
        <v>15</v>
      </c>
      <c r="D6074" s="24">
        <f t="shared" si="381"/>
        <v>15</v>
      </c>
      <c r="E6074" s="26" t="str">
        <f t="shared" si="384"/>
        <v>Under</v>
      </c>
      <c r="F6074" s="26" t="str">
        <f t="shared" si="382"/>
        <v>Under</v>
      </c>
      <c r="G6074" s="26">
        <f t="shared" si="383"/>
        <v>18</v>
      </c>
    </row>
    <row r="6075" spans="1:7" ht="15" x14ac:dyDescent="0.25">
      <c r="A6075" s="1">
        <v>44388</v>
      </c>
      <c r="B6075" s="2">
        <v>0.75627314814814817</v>
      </c>
      <c r="C6075">
        <v>20</v>
      </c>
      <c r="D6075" s="24">
        <f t="shared" si="381"/>
        <v>20</v>
      </c>
      <c r="E6075" s="26" t="str">
        <f t="shared" si="384"/>
        <v>Under</v>
      </c>
      <c r="F6075" s="26" t="str">
        <f t="shared" si="382"/>
        <v>Under</v>
      </c>
      <c r="G6075" s="26">
        <f t="shared" si="383"/>
        <v>18</v>
      </c>
    </row>
    <row r="6076" spans="1:7" ht="15" x14ac:dyDescent="0.25">
      <c r="A6076" s="1">
        <v>44388</v>
      </c>
      <c r="B6076" s="2">
        <v>0.75663194444444448</v>
      </c>
      <c r="C6076">
        <v>16</v>
      </c>
      <c r="D6076" s="24">
        <f t="shared" si="381"/>
        <v>16</v>
      </c>
      <c r="E6076" s="26" t="str">
        <f t="shared" si="384"/>
        <v>Under</v>
      </c>
      <c r="F6076" s="26" t="str">
        <f t="shared" si="382"/>
        <v>Under</v>
      </c>
      <c r="G6076" s="26">
        <f t="shared" si="383"/>
        <v>18</v>
      </c>
    </row>
    <row r="6077" spans="1:7" ht="15" x14ac:dyDescent="0.25">
      <c r="A6077" s="1">
        <v>44388</v>
      </c>
      <c r="B6077" s="2">
        <v>0.75667824074074075</v>
      </c>
      <c r="C6077">
        <v>14</v>
      </c>
      <c r="D6077" s="24">
        <f t="shared" si="381"/>
        <v>14</v>
      </c>
      <c r="E6077" s="26" t="str">
        <f t="shared" si="384"/>
        <v>Under</v>
      </c>
      <c r="F6077" s="26" t="str">
        <f t="shared" si="382"/>
        <v>Under</v>
      </c>
      <c r="G6077" s="26">
        <f t="shared" si="383"/>
        <v>18</v>
      </c>
    </row>
    <row r="6078" spans="1:7" ht="15" x14ac:dyDescent="0.25">
      <c r="A6078" s="1">
        <v>44388</v>
      </c>
      <c r="B6078" s="2">
        <v>0.75670138888888883</v>
      </c>
      <c r="C6078">
        <v>12</v>
      </c>
      <c r="D6078" s="24">
        <f t="shared" si="381"/>
        <v>12</v>
      </c>
      <c r="E6078" s="26" t="str">
        <f t="shared" si="384"/>
        <v>Under</v>
      </c>
      <c r="F6078" s="26" t="str">
        <f t="shared" si="382"/>
        <v>Under</v>
      </c>
      <c r="G6078" s="26">
        <f t="shared" si="383"/>
        <v>18</v>
      </c>
    </row>
    <row r="6079" spans="1:7" ht="15" x14ac:dyDescent="0.25">
      <c r="A6079" s="1">
        <v>44388</v>
      </c>
      <c r="B6079" s="2">
        <v>0.75768518518518524</v>
      </c>
      <c r="C6079">
        <v>20</v>
      </c>
      <c r="D6079" s="24">
        <f t="shared" si="381"/>
        <v>20</v>
      </c>
      <c r="E6079" s="26" t="str">
        <f t="shared" si="384"/>
        <v>Under</v>
      </c>
      <c r="F6079" s="26" t="str">
        <f t="shared" si="382"/>
        <v>Under</v>
      </c>
      <c r="G6079" s="26">
        <f t="shared" si="383"/>
        <v>18</v>
      </c>
    </row>
    <row r="6080" spans="1:7" ht="15" x14ac:dyDescent="0.25">
      <c r="A6080" s="1">
        <v>44388</v>
      </c>
      <c r="B6080" s="2">
        <v>0.75780092592592585</v>
      </c>
      <c r="C6080">
        <v>14</v>
      </c>
      <c r="D6080" s="24">
        <f t="shared" si="381"/>
        <v>14</v>
      </c>
      <c r="E6080" s="26" t="str">
        <f t="shared" si="384"/>
        <v>Under</v>
      </c>
      <c r="F6080" s="26" t="str">
        <f t="shared" si="382"/>
        <v>Under</v>
      </c>
      <c r="G6080" s="26">
        <f t="shared" si="383"/>
        <v>18</v>
      </c>
    </row>
    <row r="6081" spans="1:7" ht="15" x14ac:dyDescent="0.25">
      <c r="A6081" s="1">
        <v>44388</v>
      </c>
      <c r="B6081" s="2">
        <v>0.75893518518518521</v>
      </c>
      <c r="C6081">
        <v>13</v>
      </c>
      <c r="D6081" s="24">
        <f t="shared" si="381"/>
        <v>13</v>
      </c>
      <c r="E6081" s="26" t="str">
        <f t="shared" si="384"/>
        <v>Under</v>
      </c>
      <c r="F6081" s="26" t="str">
        <f t="shared" si="382"/>
        <v>Under</v>
      </c>
      <c r="G6081" s="26">
        <f t="shared" si="383"/>
        <v>18</v>
      </c>
    </row>
    <row r="6082" spans="1:7" ht="15" x14ac:dyDescent="0.25">
      <c r="A6082" s="1">
        <v>44388</v>
      </c>
      <c r="B6082" s="2">
        <v>0.75912037037037028</v>
      </c>
      <c r="C6082">
        <v>24</v>
      </c>
      <c r="D6082" s="24">
        <f t="shared" si="381"/>
        <v>24</v>
      </c>
      <c r="E6082" s="26" t="str">
        <f t="shared" si="384"/>
        <v>Under</v>
      </c>
      <c r="F6082" s="26" t="str">
        <f t="shared" si="382"/>
        <v>Over</v>
      </c>
      <c r="G6082" s="26">
        <f t="shared" si="383"/>
        <v>18</v>
      </c>
    </row>
    <row r="6083" spans="1:7" ht="15" x14ac:dyDescent="0.25">
      <c r="A6083" s="1">
        <v>44388</v>
      </c>
      <c r="B6083" s="2">
        <v>0.76028935185185187</v>
      </c>
      <c r="C6083">
        <v>11</v>
      </c>
      <c r="D6083" s="24">
        <f t="shared" si="381"/>
        <v>11</v>
      </c>
      <c r="E6083" s="26" t="str">
        <f t="shared" si="384"/>
        <v>Under</v>
      </c>
      <c r="F6083" s="26" t="str">
        <f t="shared" si="382"/>
        <v>Under</v>
      </c>
      <c r="G6083" s="26">
        <f t="shared" si="383"/>
        <v>18</v>
      </c>
    </row>
    <row r="6084" spans="1:7" ht="15" x14ac:dyDescent="0.25">
      <c r="A6084" s="1">
        <v>44388</v>
      </c>
      <c r="B6084" s="2">
        <v>0.76031249999999995</v>
      </c>
      <c r="C6084">
        <v>13</v>
      </c>
      <c r="D6084" s="24">
        <f t="shared" si="381"/>
        <v>13</v>
      </c>
      <c r="E6084" s="26" t="str">
        <f t="shared" si="384"/>
        <v>Under</v>
      </c>
      <c r="F6084" s="26" t="str">
        <f t="shared" si="382"/>
        <v>Under</v>
      </c>
      <c r="G6084" s="26">
        <f t="shared" si="383"/>
        <v>18</v>
      </c>
    </row>
    <row r="6085" spans="1:7" ht="15" x14ac:dyDescent="0.25">
      <c r="A6085" s="1">
        <v>44388</v>
      </c>
      <c r="B6085" s="2">
        <v>0.76045138888888886</v>
      </c>
      <c r="C6085">
        <v>20</v>
      </c>
      <c r="D6085" s="24">
        <f t="shared" si="381"/>
        <v>20</v>
      </c>
      <c r="E6085" s="26" t="str">
        <f t="shared" si="384"/>
        <v>Under</v>
      </c>
      <c r="F6085" s="26" t="str">
        <f t="shared" si="382"/>
        <v>Under</v>
      </c>
      <c r="G6085" s="26">
        <f t="shared" si="383"/>
        <v>18</v>
      </c>
    </row>
    <row r="6086" spans="1:7" ht="15" x14ac:dyDescent="0.25">
      <c r="A6086" s="1">
        <v>44388</v>
      </c>
      <c r="B6086" s="2">
        <v>0.76135416666666667</v>
      </c>
      <c r="C6086">
        <v>15</v>
      </c>
      <c r="D6086" s="24">
        <f t="shared" si="381"/>
        <v>15</v>
      </c>
      <c r="E6086" s="26" t="str">
        <f t="shared" si="384"/>
        <v>Under</v>
      </c>
      <c r="F6086" s="26" t="str">
        <f t="shared" si="382"/>
        <v>Under</v>
      </c>
      <c r="G6086" s="26">
        <f t="shared" si="383"/>
        <v>18</v>
      </c>
    </row>
    <row r="6087" spans="1:7" ht="15" x14ac:dyDescent="0.25">
      <c r="A6087" s="1">
        <v>44388</v>
      </c>
      <c r="B6087" s="2">
        <v>0.76469907407407411</v>
      </c>
      <c r="C6087">
        <v>17</v>
      </c>
      <c r="D6087" s="24">
        <f t="shared" si="381"/>
        <v>17</v>
      </c>
      <c r="E6087" s="26" t="str">
        <f t="shared" si="384"/>
        <v>Under</v>
      </c>
      <c r="F6087" s="26" t="str">
        <f t="shared" si="382"/>
        <v>Under</v>
      </c>
      <c r="G6087" s="26">
        <f t="shared" si="383"/>
        <v>18</v>
      </c>
    </row>
    <row r="6088" spans="1:7" ht="15" x14ac:dyDescent="0.25">
      <c r="A6088" s="1">
        <v>44388</v>
      </c>
      <c r="B6088" s="2">
        <v>0.76563657407407415</v>
      </c>
      <c r="C6088">
        <v>17</v>
      </c>
      <c r="D6088" s="24">
        <f t="shared" si="381"/>
        <v>17</v>
      </c>
      <c r="E6088" s="26" t="str">
        <f t="shared" si="384"/>
        <v>Under</v>
      </c>
      <c r="F6088" s="26" t="str">
        <f t="shared" si="382"/>
        <v>Under</v>
      </c>
      <c r="G6088" s="26">
        <f t="shared" si="383"/>
        <v>18</v>
      </c>
    </row>
    <row r="6089" spans="1:7" ht="15" x14ac:dyDescent="0.25">
      <c r="A6089" s="1">
        <v>44388</v>
      </c>
      <c r="B6089" s="2">
        <v>0.76714120370370376</v>
      </c>
      <c r="C6089">
        <v>11</v>
      </c>
      <c r="D6089" s="24">
        <f t="shared" si="381"/>
        <v>11</v>
      </c>
      <c r="E6089" s="26" t="str">
        <f t="shared" si="384"/>
        <v>Under</v>
      </c>
      <c r="F6089" s="26" t="str">
        <f t="shared" si="382"/>
        <v>Under</v>
      </c>
      <c r="G6089" s="26">
        <f t="shared" si="383"/>
        <v>18</v>
      </c>
    </row>
    <row r="6090" spans="1:7" ht="15" x14ac:dyDescent="0.25">
      <c r="A6090" s="1">
        <v>44388</v>
      </c>
      <c r="B6090" s="2">
        <v>0.76729166666666659</v>
      </c>
      <c r="C6090">
        <v>15</v>
      </c>
      <c r="D6090" s="24">
        <f t="shared" si="381"/>
        <v>15</v>
      </c>
      <c r="E6090" s="26" t="str">
        <f t="shared" si="384"/>
        <v>Under</v>
      </c>
      <c r="F6090" s="26" t="str">
        <f t="shared" si="382"/>
        <v>Under</v>
      </c>
      <c r="G6090" s="26">
        <f t="shared" si="383"/>
        <v>18</v>
      </c>
    </row>
    <row r="6091" spans="1:7" ht="15" x14ac:dyDescent="0.25">
      <c r="A6091" s="1">
        <v>44388</v>
      </c>
      <c r="B6091" s="2">
        <v>0.76736111111111116</v>
      </c>
      <c r="C6091">
        <v>14</v>
      </c>
      <c r="D6091" s="24">
        <f t="shared" si="381"/>
        <v>14</v>
      </c>
      <c r="E6091" s="26" t="str">
        <f t="shared" si="384"/>
        <v>Under</v>
      </c>
      <c r="F6091" s="26" t="str">
        <f t="shared" si="382"/>
        <v>Under</v>
      </c>
      <c r="G6091" s="26">
        <f t="shared" si="383"/>
        <v>18</v>
      </c>
    </row>
    <row r="6092" spans="1:7" ht="15" x14ac:dyDescent="0.25">
      <c r="A6092" s="1">
        <v>44388</v>
      </c>
      <c r="B6092" s="2">
        <v>0.76853009259259253</v>
      </c>
      <c r="C6092">
        <v>12</v>
      </c>
      <c r="D6092" s="24">
        <f t="shared" si="381"/>
        <v>12</v>
      </c>
      <c r="E6092" s="26" t="str">
        <f t="shared" si="384"/>
        <v>Under</v>
      </c>
      <c r="F6092" s="26" t="str">
        <f t="shared" si="382"/>
        <v>Under</v>
      </c>
      <c r="G6092" s="26">
        <f t="shared" si="383"/>
        <v>18</v>
      </c>
    </row>
    <row r="6093" spans="1:7" ht="15" x14ac:dyDescent="0.25">
      <c r="A6093" s="1">
        <v>44388</v>
      </c>
      <c r="B6093" s="2">
        <v>0.76965277777777785</v>
      </c>
      <c r="C6093">
        <v>14</v>
      </c>
      <c r="D6093" s="24">
        <f t="shared" si="381"/>
        <v>14</v>
      </c>
      <c r="E6093" s="26" t="str">
        <f t="shared" si="384"/>
        <v>Under</v>
      </c>
      <c r="F6093" s="26" t="str">
        <f t="shared" si="382"/>
        <v>Under</v>
      </c>
      <c r="G6093" s="26">
        <f t="shared" si="383"/>
        <v>18</v>
      </c>
    </row>
    <row r="6094" spans="1:7" ht="15" x14ac:dyDescent="0.25">
      <c r="A6094" s="1">
        <v>44388</v>
      </c>
      <c r="B6094" s="2">
        <v>0.77135416666666667</v>
      </c>
      <c r="C6094">
        <v>10</v>
      </c>
      <c r="D6094" s="24">
        <f t="shared" si="381"/>
        <v>10</v>
      </c>
      <c r="E6094" s="26" t="str">
        <f t="shared" si="384"/>
        <v>Under</v>
      </c>
      <c r="F6094" s="26" t="str">
        <f t="shared" si="382"/>
        <v>Under</v>
      </c>
      <c r="G6094" s="26">
        <f t="shared" si="383"/>
        <v>18</v>
      </c>
    </row>
    <row r="6095" spans="1:7" ht="15" x14ac:dyDescent="0.25">
      <c r="A6095" s="1">
        <v>44388</v>
      </c>
      <c r="B6095" s="2">
        <v>0.77167824074074076</v>
      </c>
      <c r="C6095">
        <v>10</v>
      </c>
      <c r="D6095" s="24">
        <f t="shared" si="381"/>
        <v>10</v>
      </c>
      <c r="E6095" s="26" t="str">
        <f t="shared" si="384"/>
        <v>Under</v>
      </c>
      <c r="F6095" s="26" t="str">
        <f t="shared" si="382"/>
        <v>Under</v>
      </c>
      <c r="G6095" s="26">
        <f t="shared" si="383"/>
        <v>18</v>
      </c>
    </row>
    <row r="6096" spans="1:7" ht="15" x14ac:dyDescent="0.25">
      <c r="A6096" s="1">
        <v>44388</v>
      </c>
      <c r="B6096" s="2">
        <v>0.77282407407407405</v>
      </c>
      <c r="C6096">
        <v>12</v>
      </c>
      <c r="D6096" s="24">
        <f t="shared" si="381"/>
        <v>12</v>
      </c>
      <c r="E6096" s="26" t="str">
        <f t="shared" si="384"/>
        <v>Under</v>
      </c>
      <c r="F6096" s="26" t="str">
        <f t="shared" si="382"/>
        <v>Under</v>
      </c>
      <c r="G6096" s="26">
        <f t="shared" si="383"/>
        <v>18</v>
      </c>
    </row>
    <row r="6097" spans="1:7" ht="15" x14ac:dyDescent="0.25">
      <c r="A6097" s="1">
        <v>44388</v>
      </c>
      <c r="B6097" s="2">
        <v>0.77381944444444439</v>
      </c>
      <c r="C6097">
        <v>15</v>
      </c>
      <c r="D6097" s="24">
        <f t="shared" si="381"/>
        <v>15</v>
      </c>
      <c r="E6097" s="26" t="str">
        <f t="shared" si="384"/>
        <v>Under</v>
      </c>
      <c r="F6097" s="26" t="str">
        <f t="shared" si="382"/>
        <v>Under</v>
      </c>
      <c r="G6097" s="26">
        <f t="shared" si="383"/>
        <v>18</v>
      </c>
    </row>
    <row r="6098" spans="1:7" ht="15" x14ac:dyDescent="0.25">
      <c r="A6098" s="1">
        <v>44388</v>
      </c>
      <c r="B6098" s="2">
        <v>0.77414351851851848</v>
      </c>
      <c r="C6098">
        <v>8</v>
      </c>
      <c r="D6098" s="24">
        <f t="shared" si="381"/>
        <v>8</v>
      </c>
      <c r="E6098" s="26" t="str">
        <f t="shared" si="384"/>
        <v>Under</v>
      </c>
      <c r="F6098" s="26" t="str">
        <f t="shared" si="382"/>
        <v>Under</v>
      </c>
      <c r="G6098" s="26">
        <f t="shared" si="383"/>
        <v>18</v>
      </c>
    </row>
    <row r="6099" spans="1:7" ht="15" x14ac:dyDescent="0.25">
      <c r="A6099" s="1">
        <v>44388</v>
      </c>
      <c r="B6099" s="2">
        <v>0.77658564814814823</v>
      </c>
      <c r="C6099">
        <v>13</v>
      </c>
      <c r="D6099" s="24">
        <f t="shared" si="381"/>
        <v>13</v>
      </c>
      <c r="E6099" s="26" t="str">
        <f t="shared" si="384"/>
        <v>Under</v>
      </c>
      <c r="F6099" s="26" t="str">
        <f t="shared" si="382"/>
        <v>Under</v>
      </c>
      <c r="G6099" s="26">
        <f t="shared" si="383"/>
        <v>18</v>
      </c>
    </row>
    <row r="6100" spans="1:7" ht="15" x14ac:dyDescent="0.25">
      <c r="A6100" s="1">
        <v>44388</v>
      </c>
      <c r="B6100" s="2">
        <v>0.77724537037037045</v>
      </c>
      <c r="C6100">
        <v>17</v>
      </c>
      <c r="D6100" s="24">
        <f t="shared" si="381"/>
        <v>17</v>
      </c>
      <c r="E6100" s="26" t="str">
        <f t="shared" si="384"/>
        <v>Under</v>
      </c>
      <c r="F6100" s="26" t="str">
        <f t="shared" si="382"/>
        <v>Under</v>
      </c>
      <c r="G6100" s="26">
        <f t="shared" si="383"/>
        <v>18</v>
      </c>
    </row>
    <row r="6101" spans="1:7" ht="15" x14ac:dyDescent="0.25">
      <c r="A6101" s="1">
        <v>44388</v>
      </c>
      <c r="B6101" s="2">
        <v>0.77909722222222222</v>
      </c>
      <c r="C6101">
        <v>23</v>
      </c>
      <c r="D6101" s="24">
        <f t="shared" si="381"/>
        <v>23</v>
      </c>
      <c r="E6101" s="26" t="str">
        <f t="shared" si="384"/>
        <v>Under</v>
      </c>
      <c r="F6101" s="26" t="str">
        <f t="shared" si="382"/>
        <v>Over</v>
      </c>
      <c r="G6101" s="26">
        <f t="shared" si="383"/>
        <v>18</v>
      </c>
    </row>
    <row r="6102" spans="1:7" ht="15" x14ac:dyDescent="0.25">
      <c r="A6102" s="1">
        <v>44388</v>
      </c>
      <c r="B6102" s="2">
        <v>0.78387731481481471</v>
      </c>
      <c r="C6102">
        <v>13</v>
      </c>
      <c r="D6102" s="24">
        <f t="shared" si="381"/>
        <v>13</v>
      </c>
      <c r="E6102" s="26" t="str">
        <f t="shared" si="384"/>
        <v>Under</v>
      </c>
      <c r="F6102" s="26" t="str">
        <f t="shared" si="382"/>
        <v>Under</v>
      </c>
      <c r="G6102" s="26">
        <f t="shared" si="383"/>
        <v>18</v>
      </c>
    </row>
    <row r="6103" spans="1:7" ht="15" x14ac:dyDescent="0.25">
      <c r="A6103" s="1">
        <v>44388</v>
      </c>
      <c r="B6103" s="2">
        <v>0.78405092592592596</v>
      </c>
      <c r="C6103">
        <v>13</v>
      </c>
      <c r="D6103" s="24">
        <f t="shared" ref="D6103:D6166" si="385">IF(C6103="","",IF($B$9="mph",C6103,ROUND(C6103*0.6214,0)))</f>
        <v>13</v>
      </c>
      <c r="E6103" s="26" t="str">
        <f t="shared" si="384"/>
        <v>Under</v>
      </c>
      <c r="F6103" s="26" t="str">
        <f t="shared" ref="F6103:F6166" si="386">IF(D6103="","",IF(D6103&gt;$B$10,"Over","Under"))</f>
        <v>Under</v>
      </c>
      <c r="G6103" s="26">
        <f t="shared" ref="G6103:G6166" si="387">HOUR(B6103)</f>
        <v>18</v>
      </c>
    </row>
    <row r="6104" spans="1:7" ht="15" x14ac:dyDescent="0.25">
      <c r="A6104" s="1">
        <v>44388</v>
      </c>
      <c r="B6104" s="2">
        <v>0.78439814814814823</v>
      </c>
      <c r="C6104">
        <v>18</v>
      </c>
      <c r="D6104" s="24">
        <f t="shared" si="385"/>
        <v>18</v>
      </c>
      <c r="E6104" s="26" t="str">
        <f t="shared" ref="E6104:E6167" si="388">IF(D6104="","",IF(D6104&gt;$B$11,"Over","Under"))</f>
        <v>Under</v>
      </c>
      <c r="F6104" s="26" t="str">
        <f t="shared" si="386"/>
        <v>Under</v>
      </c>
      <c r="G6104" s="26">
        <f t="shared" si="387"/>
        <v>18</v>
      </c>
    </row>
    <row r="6105" spans="1:7" ht="15" x14ac:dyDescent="0.25">
      <c r="A6105" s="1">
        <v>44388</v>
      </c>
      <c r="B6105" s="2">
        <v>0.78578703703703701</v>
      </c>
      <c r="C6105">
        <v>15</v>
      </c>
      <c r="D6105" s="24">
        <f t="shared" si="385"/>
        <v>15</v>
      </c>
      <c r="E6105" s="26" t="str">
        <f t="shared" si="388"/>
        <v>Under</v>
      </c>
      <c r="F6105" s="26" t="str">
        <f t="shared" si="386"/>
        <v>Under</v>
      </c>
      <c r="G6105" s="26">
        <f t="shared" si="387"/>
        <v>18</v>
      </c>
    </row>
    <row r="6106" spans="1:7" ht="15" x14ac:dyDescent="0.25">
      <c r="A6106" s="1">
        <v>44388</v>
      </c>
      <c r="B6106" s="2">
        <v>0.78581018518518519</v>
      </c>
      <c r="C6106">
        <v>14</v>
      </c>
      <c r="D6106" s="24">
        <f t="shared" si="385"/>
        <v>14</v>
      </c>
      <c r="E6106" s="26" t="str">
        <f t="shared" si="388"/>
        <v>Under</v>
      </c>
      <c r="F6106" s="26" t="str">
        <f t="shared" si="386"/>
        <v>Under</v>
      </c>
      <c r="G6106" s="26">
        <f t="shared" si="387"/>
        <v>18</v>
      </c>
    </row>
    <row r="6107" spans="1:7" ht="15" x14ac:dyDescent="0.25">
      <c r="A6107" s="1">
        <v>44388</v>
      </c>
      <c r="B6107" s="2">
        <v>0.78584490740740742</v>
      </c>
      <c r="C6107">
        <v>15</v>
      </c>
      <c r="D6107" s="24">
        <f t="shared" si="385"/>
        <v>15</v>
      </c>
      <c r="E6107" s="26" t="str">
        <f t="shared" si="388"/>
        <v>Under</v>
      </c>
      <c r="F6107" s="26" t="str">
        <f t="shared" si="386"/>
        <v>Under</v>
      </c>
      <c r="G6107" s="26">
        <f t="shared" si="387"/>
        <v>18</v>
      </c>
    </row>
    <row r="6108" spans="1:7" ht="15" x14ac:dyDescent="0.25">
      <c r="A6108" s="1">
        <v>44388</v>
      </c>
      <c r="B6108" s="2">
        <v>0.78611111111111109</v>
      </c>
      <c r="C6108">
        <v>11</v>
      </c>
      <c r="D6108" s="24">
        <f t="shared" si="385"/>
        <v>11</v>
      </c>
      <c r="E6108" s="26" t="str">
        <f t="shared" si="388"/>
        <v>Under</v>
      </c>
      <c r="F6108" s="26" t="str">
        <f t="shared" si="386"/>
        <v>Under</v>
      </c>
      <c r="G6108" s="26">
        <f t="shared" si="387"/>
        <v>18</v>
      </c>
    </row>
    <row r="6109" spans="1:7" ht="15" x14ac:dyDescent="0.25">
      <c r="A6109" s="1">
        <v>44388</v>
      </c>
      <c r="B6109" s="2">
        <v>0.78673611111111119</v>
      </c>
      <c r="C6109">
        <v>18</v>
      </c>
      <c r="D6109" s="24">
        <f t="shared" si="385"/>
        <v>18</v>
      </c>
      <c r="E6109" s="26" t="str">
        <f t="shared" si="388"/>
        <v>Under</v>
      </c>
      <c r="F6109" s="26" t="str">
        <f t="shared" si="386"/>
        <v>Under</v>
      </c>
      <c r="G6109" s="26">
        <f t="shared" si="387"/>
        <v>18</v>
      </c>
    </row>
    <row r="6110" spans="1:7" ht="15" x14ac:dyDescent="0.25">
      <c r="A6110" s="1">
        <v>44388</v>
      </c>
      <c r="B6110" s="2">
        <v>0.78778935185185184</v>
      </c>
      <c r="C6110">
        <v>11</v>
      </c>
      <c r="D6110" s="24">
        <f t="shared" si="385"/>
        <v>11</v>
      </c>
      <c r="E6110" s="26" t="str">
        <f t="shared" si="388"/>
        <v>Under</v>
      </c>
      <c r="F6110" s="26" t="str">
        <f t="shared" si="386"/>
        <v>Under</v>
      </c>
      <c r="G6110" s="26">
        <f t="shared" si="387"/>
        <v>18</v>
      </c>
    </row>
    <row r="6111" spans="1:7" ht="15" x14ac:dyDescent="0.25">
      <c r="A6111" s="1">
        <v>44388</v>
      </c>
      <c r="B6111" s="2">
        <v>0.78841435185185194</v>
      </c>
      <c r="C6111">
        <v>13</v>
      </c>
      <c r="D6111" s="24">
        <f t="shared" si="385"/>
        <v>13</v>
      </c>
      <c r="E6111" s="26" t="str">
        <f t="shared" si="388"/>
        <v>Under</v>
      </c>
      <c r="F6111" s="26" t="str">
        <f t="shared" si="386"/>
        <v>Under</v>
      </c>
      <c r="G6111" s="26">
        <f t="shared" si="387"/>
        <v>18</v>
      </c>
    </row>
    <row r="6112" spans="1:7" ht="15" x14ac:dyDescent="0.25">
      <c r="A6112" s="1">
        <v>44388</v>
      </c>
      <c r="B6112" s="2">
        <v>0.78956018518518523</v>
      </c>
      <c r="C6112">
        <v>20</v>
      </c>
      <c r="D6112" s="24">
        <f t="shared" si="385"/>
        <v>20</v>
      </c>
      <c r="E6112" s="26" t="str">
        <f t="shared" si="388"/>
        <v>Under</v>
      </c>
      <c r="F6112" s="26" t="str">
        <f t="shared" si="386"/>
        <v>Under</v>
      </c>
      <c r="G6112" s="26">
        <f t="shared" si="387"/>
        <v>18</v>
      </c>
    </row>
    <row r="6113" spans="1:7" ht="15" x14ac:dyDescent="0.25">
      <c r="A6113" s="1">
        <v>44388</v>
      </c>
      <c r="B6113" s="2">
        <v>0.7895833333333333</v>
      </c>
      <c r="C6113">
        <v>15</v>
      </c>
      <c r="D6113" s="24">
        <f t="shared" si="385"/>
        <v>15</v>
      </c>
      <c r="E6113" s="26" t="str">
        <f t="shared" si="388"/>
        <v>Under</v>
      </c>
      <c r="F6113" s="26" t="str">
        <f t="shared" si="386"/>
        <v>Under</v>
      </c>
      <c r="G6113" s="26">
        <f t="shared" si="387"/>
        <v>18</v>
      </c>
    </row>
    <row r="6114" spans="1:7" ht="15" x14ac:dyDescent="0.25">
      <c r="A6114" s="1">
        <v>44388</v>
      </c>
      <c r="B6114" s="2">
        <v>0.79932870370370368</v>
      </c>
      <c r="C6114">
        <v>7</v>
      </c>
      <c r="D6114" s="24">
        <f t="shared" si="385"/>
        <v>7</v>
      </c>
      <c r="E6114" s="26" t="str">
        <f t="shared" si="388"/>
        <v>Under</v>
      </c>
      <c r="F6114" s="26" t="str">
        <f t="shared" si="386"/>
        <v>Under</v>
      </c>
      <c r="G6114" s="26">
        <f t="shared" si="387"/>
        <v>19</v>
      </c>
    </row>
    <row r="6115" spans="1:7" ht="15" x14ac:dyDescent="0.25">
      <c r="A6115" s="1">
        <v>44388</v>
      </c>
      <c r="B6115" s="2">
        <v>0.79998842592592589</v>
      </c>
      <c r="C6115">
        <v>20</v>
      </c>
      <c r="D6115" s="24">
        <f t="shared" si="385"/>
        <v>20</v>
      </c>
      <c r="E6115" s="26" t="str">
        <f t="shared" si="388"/>
        <v>Under</v>
      </c>
      <c r="F6115" s="26" t="str">
        <f t="shared" si="386"/>
        <v>Under</v>
      </c>
      <c r="G6115" s="26">
        <f t="shared" si="387"/>
        <v>19</v>
      </c>
    </row>
    <row r="6116" spans="1:7" ht="15" x14ac:dyDescent="0.25">
      <c r="A6116" s="1">
        <v>44388</v>
      </c>
      <c r="B6116" s="2">
        <v>0.80023148148148149</v>
      </c>
      <c r="C6116">
        <v>21</v>
      </c>
      <c r="D6116" s="24">
        <f t="shared" si="385"/>
        <v>21</v>
      </c>
      <c r="E6116" s="26" t="str">
        <f t="shared" si="388"/>
        <v>Under</v>
      </c>
      <c r="F6116" s="26" t="str">
        <f t="shared" si="386"/>
        <v>Over</v>
      </c>
      <c r="G6116" s="26">
        <f t="shared" si="387"/>
        <v>19</v>
      </c>
    </row>
    <row r="6117" spans="1:7" ht="15" x14ac:dyDescent="0.25">
      <c r="A6117" s="1">
        <v>44388</v>
      </c>
      <c r="B6117" s="2">
        <v>0.80283564814814812</v>
      </c>
      <c r="C6117">
        <v>25</v>
      </c>
      <c r="D6117" s="24">
        <f t="shared" si="385"/>
        <v>25</v>
      </c>
      <c r="E6117" s="26" t="str">
        <f t="shared" si="388"/>
        <v>Over</v>
      </c>
      <c r="F6117" s="26" t="str">
        <f t="shared" si="386"/>
        <v>Over</v>
      </c>
      <c r="G6117" s="26">
        <f t="shared" si="387"/>
        <v>19</v>
      </c>
    </row>
    <row r="6118" spans="1:7" ht="15" x14ac:dyDescent="0.25">
      <c r="A6118" s="1">
        <v>44388</v>
      </c>
      <c r="B6118" s="2">
        <v>0.80284722222222227</v>
      </c>
      <c r="C6118">
        <v>22</v>
      </c>
      <c r="D6118" s="24">
        <f t="shared" si="385"/>
        <v>22</v>
      </c>
      <c r="E6118" s="26" t="str">
        <f t="shared" si="388"/>
        <v>Under</v>
      </c>
      <c r="F6118" s="26" t="str">
        <f t="shared" si="386"/>
        <v>Over</v>
      </c>
      <c r="G6118" s="26">
        <f t="shared" si="387"/>
        <v>19</v>
      </c>
    </row>
    <row r="6119" spans="1:7" ht="15" x14ac:dyDescent="0.25">
      <c r="A6119" s="1">
        <v>44388</v>
      </c>
      <c r="B6119" s="2">
        <v>0.80390046296296302</v>
      </c>
      <c r="C6119">
        <v>15</v>
      </c>
      <c r="D6119" s="24">
        <f t="shared" si="385"/>
        <v>15</v>
      </c>
      <c r="E6119" s="26" t="str">
        <f t="shared" si="388"/>
        <v>Under</v>
      </c>
      <c r="F6119" s="26" t="str">
        <f t="shared" si="386"/>
        <v>Under</v>
      </c>
      <c r="G6119" s="26">
        <f t="shared" si="387"/>
        <v>19</v>
      </c>
    </row>
    <row r="6120" spans="1:7" ht="15" x14ac:dyDescent="0.25">
      <c r="A6120" s="1">
        <v>44388</v>
      </c>
      <c r="B6120" s="2">
        <v>0.8040046296296296</v>
      </c>
      <c r="C6120">
        <v>14</v>
      </c>
      <c r="D6120" s="24">
        <f t="shared" si="385"/>
        <v>14</v>
      </c>
      <c r="E6120" s="26" t="str">
        <f t="shared" si="388"/>
        <v>Under</v>
      </c>
      <c r="F6120" s="26" t="str">
        <f t="shared" si="386"/>
        <v>Under</v>
      </c>
      <c r="G6120" s="26">
        <f t="shared" si="387"/>
        <v>19</v>
      </c>
    </row>
    <row r="6121" spans="1:7" ht="15" x14ac:dyDescent="0.25">
      <c r="A6121" s="1">
        <v>44388</v>
      </c>
      <c r="B6121" s="2">
        <v>0.8064930555555555</v>
      </c>
      <c r="C6121">
        <v>19</v>
      </c>
      <c r="D6121" s="24">
        <f t="shared" si="385"/>
        <v>19</v>
      </c>
      <c r="E6121" s="26" t="str">
        <f t="shared" si="388"/>
        <v>Under</v>
      </c>
      <c r="F6121" s="26" t="str">
        <f t="shared" si="386"/>
        <v>Under</v>
      </c>
      <c r="G6121" s="26">
        <f t="shared" si="387"/>
        <v>19</v>
      </c>
    </row>
    <row r="6122" spans="1:7" ht="15" x14ac:dyDescent="0.25">
      <c r="A6122" s="1">
        <v>44388</v>
      </c>
      <c r="B6122" s="2">
        <v>0.80975694444444446</v>
      </c>
      <c r="C6122">
        <v>15</v>
      </c>
      <c r="D6122" s="24">
        <f t="shared" si="385"/>
        <v>15</v>
      </c>
      <c r="E6122" s="26" t="str">
        <f t="shared" si="388"/>
        <v>Under</v>
      </c>
      <c r="F6122" s="26" t="str">
        <f t="shared" si="386"/>
        <v>Under</v>
      </c>
      <c r="G6122" s="26">
        <f t="shared" si="387"/>
        <v>19</v>
      </c>
    </row>
    <row r="6123" spans="1:7" ht="15" x14ac:dyDescent="0.25">
      <c r="A6123" s="1">
        <v>44388</v>
      </c>
      <c r="B6123" s="2">
        <v>0.80997685185185186</v>
      </c>
      <c r="C6123">
        <v>22</v>
      </c>
      <c r="D6123" s="24">
        <f t="shared" si="385"/>
        <v>22</v>
      </c>
      <c r="E6123" s="26" t="str">
        <f t="shared" si="388"/>
        <v>Under</v>
      </c>
      <c r="F6123" s="26" t="str">
        <f t="shared" si="386"/>
        <v>Over</v>
      </c>
      <c r="G6123" s="26">
        <f t="shared" si="387"/>
        <v>19</v>
      </c>
    </row>
    <row r="6124" spans="1:7" ht="15" x14ac:dyDescent="0.25">
      <c r="A6124" s="1">
        <v>44388</v>
      </c>
      <c r="B6124" s="2">
        <v>0.81049768518518517</v>
      </c>
      <c r="C6124">
        <v>17</v>
      </c>
      <c r="D6124" s="24">
        <f t="shared" si="385"/>
        <v>17</v>
      </c>
      <c r="E6124" s="26" t="str">
        <f t="shared" si="388"/>
        <v>Under</v>
      </c>
      <c r="F6124" s="26" t="str">
        <f t="shared" si="386"/>
        <v>Under</v>
      </c>
      <c r="G6124" s="26">
        <f t="shared" si="387"/>
        <v>19</v>
      </c>
    </row>
    <row r="6125" spans="1:7" ht="15" x14ac:dyDescent="0.25">
      <c r="A6125" s="1">
        <v>44388</v>
      </c>
      <c r="B6125" s="2">
        <v>0.81148148148148147</v>
      </c>
      <c r="C6125">
        <v>12</v>
      </c>
      <c r="D6125" s="24">
        <f t="shared" si="385"/>
        <v>12</v>
      </c>
      <c r="E6125" s="26" t="str">
        <f t="shared" si="388"/>
        <v>Under</v>
      </c>
      <c r="F6125" s="26" t="str">
        <f t="shared" si="386"/>
        <v>Under</v>
      </c>
      <c r="G6125" s="26">
        <f t="shared" si="387"/>
        <v>19</v>
      </c>
    </row>
    <row r="6126" spans="1:7" ht="15" x14ac:dyDescent="0.25">
      <c r="A6126" s="1">
        <v>44388</v>
      </c>
      <c r="B6126" s="2">
        <v>0.81223379629629633</v>
      </c>
      <c r="C6126">
        <v>14</v>
      </c>
      <c r="D6126" s="24">
        <f t="shared" si="385"/>
        <v>14</v>
      </c>
      <c r="E6126" s="26" t="str">
        <f t="shared" si="388"/>
        <v>Under</v>
      </c>
      <c r="F6126" s="26" t="str">
        <f t="shared" si="386"/>
        <v>Under</v>
      </c>
      <c r="G6126" s="26">
        <f t="shared" si="387"/>
        <v>19</v>
      </c>
    </row>
    <row r="6127" spans="1:7" ht="15" x14ac:dyDescent="0.25">
      <c r="A6127" s="1">
        <v>44388</v>
      </c>
      <c r="B6127" s="2">
        <v>0.81229166666666675</v>
      </c>
      <c r="C6127">
        <v>10</v>
      </c>
      <c r="D6127" s="24">
        <f t="shared" si="385"/>
        <v>10</v>
      </c>
      <c r="E6127" s="26" t="str">
        <f t="shared" si="388"/>
        <v>Under</v>
      </c>
      <c r="F6127" s="26" t="str">
        <f t="shared" si="386"/>
        <v>Under</v>
      </c>
      <c r="G6127" s="26">
        <f t="shared" si="387"/>
        <v>19</v>
      </c>
    </row>
    <row r="6128" spans="1:7" ht="15" x14ac:dyDescent="0.25">
      <c r="A6128" s="1">
        <v>44388</v>
      </c>
      <c r="B6128" s="2">
        <v>0.81380787037037028</v>
      </c>
      <c r="C6128">
        <v>14</v>
      </c>
      <c r="D6128" s="24">
        <f t="shared" si="385"/>
        <v>14</v>
      </c>
      <c r="E6128" s="26" t="str">
        <f t="shared" si="388"/>
        <v>Under</v>
      </c>
      <c r="F6128" s="26" t="str">
        <f t="shared" si="386"/>
        <v>Under</v>
      </c>
      <c r="G6128" s="26">
        <f t="shared" si="387"/>
        <v>19</v>
      </c>
    </row>
    <row r="6129" spans="1:7" ht="15" x14ac:dyDescent="0.25">
      <c r="A6129" s="1">
        <v>44388</v>
      </c>
      <c r="B6129" s="2">
        <v>0.8155324074074074</v>
      </c>
      <c r="C6129">
        <v>11</v>
      </c>
      <c r="D6129" s="24">
        <f t="shared" si="385"/>
        <v>11</v>
      </c>
      <c r="E6129" s="26" t="str">
        <f t="shared" si="388"/>
        <v>Under</v>
      </c>
      <c r="F6129" s="26" t="str">
        <f t="shared" si="386"/>
        <v>Under</v>
      </c>
      <c r="G6129" s="26">
        <f t="shared" si="387"/>
        <v>19</v>
      </c>
    </row>
    <row r="6130" spans="1:7" ht="15" x14ac:dyDescent="0.25">
      <c r="A6130" s="1">
        <v>44388</v>
      </c>
      <c r="B6130" s="2">
        <v>0.81688657407407417</v>
      </c>
      <c r="C6130">
        <v>17</v>
      </c>
      <c r="D6130" s="24">
        <f t="shared" si="385"/>
        <v>17</v>
      </c>
      <c r="E6130" s="26" t="str">
        <f t="shared" si="388"/>
        <v>Under</v>
      </c>
      <c r="F6130" s="26" t="str">
        <f t="shared" si="386"/>
        <v>Under</v>
      </c>
      <c r="G6130" s="26">
        <f t="shared" si="387"/>
        <v>19</v>
      </c>
    </row>
    <row r="6131" spans="1:7" ht="15" x14ac:dyDescent="0.25">
      <c r="A6131" s="1">
        <v>44388</v>
      </c>
      <c r="B6131" s="2">
        <v>0.81871527777777775</v>
      </c>
      <c r="C6131">
        <v>15</v>
      </c>
      <c r="D6131" s="24">
        <f t="shared" si="385"/>
        <v>15</v>
      </c>
      <c r="E6131" s="26" t="str">
        <f t="shared" si="388"/>
        <v>Under</v>
      </c>
      <c r="F6131" s="26" t="str">
        <f t="shared" si="386"/>
        <v>Under</v>
      </c>
      <c r="G6131" s="26">
        <f t="shared" si="387"/>
        <v>19</v>
      </c>
    </row>
    <row r="6132" spans="1:7" ht="15" x14ac:dyDescent="0.25">
      <c r="A6132" s="1">
        <v>44388</v>
      </c>
      <c r="B6132" s="2">
        <v>0.81916666666666671</v>
      </c>
      <c r="C6132">
        <v>16</v>
      </c>
      <c r="D6132" s="24">
        <f t="shared" si="385"/>
        <v>16</v>
      </c>
      <c r="E6132" s="26" t="str">
        <f t="shared" si="388"/>
        <v>Under</v>
      </c>
      <c r="F6132" s="26" t="str">
        <f t="shared" si="386"/>
        <v>Under</v>
      </c>
      <c r="G6132" s="26">
        <f t="shared" si="387"/>
        <v>19</v>
      </c>
    </row>
    <row r="6133" spans="1:7" ht="15" x14ac:dyDescent="0.25">
      <c r="A6133" s="1">
        <v>44388</v>
      </c>
      <c r="B6133" s="2">
        <v>0.82119212962962962</v>
      </c>
      <c r="C6133">
        <v>12</v>
      </c>
      <c r="D6133" s="24">
        <f t="shared" si="385"/>
        <v>12</v>
      </c>
      <c r="E6133" s="26" t="str">
        <f t="shared" si="388"/>
        <v>Under</v>
      </c>
      <c r="F6133" s="26" t="str">
        <f t="shared" si="386"/>
        <v>Under</v>
      </c>
      <c r="G6133" s="26">
        <f t="shared" si="387"/>
        <v>19</v>
      </c>
    </row>
    <row r="6134" spans="1:7" ht="15" x14ac:dyDescent="0.25">
      <c r="A6134" s="1">
        <v>44388</v>
      </c>
      <c r="B6134" s="2">
        <v>0.82353009259259258</v>
      </c>
      <c r="C6134">
        <v>14</v>
      </c>
      <c r="D6134" s="24">
        <f t="shared" si="385"/>
        <v>14</v>
      </c>
      <c r="E6134" s="26" t="str">
        <f t="shared" si="388"/>
        <v>Under</v>
      </c>
      <c r="F6134" s="26" t="str">
        <f t="shared" si="386"/>
        <v>Under</v>
      </c>
      <c r="G6134" s="26">
        <f t="shared" si="387"/>
        <v>19</v>
      </c>
    </row>
    <row r="6135" spans="1:7" ht="15" x14ac:dyDescent="0.25">
      <c r="A6135" s="1">
        <v>44388</v>
      </c>
      <c r="B6135" s="2">
        <v>0.83710648148148159</v>
      </c>
      <c r="C6135">
        <v>13</v>
      </c>
      <c r="D6135" s="24">
        <f t="shared" si="385"/>
        <v>13</v>
      </c>
      <c r="E6135" s="26" t="str">
        <f t="shared" si="388"/>
        <v>Under</v>
      </c>
      <c r="F6135" s="26" t="str">
        <f t="shared" si="386"/>
        <v>Under</v>
      </c>
      <c r="G6135" s="26">
        <f t="shared" si="387"/>
        <v>20</v>
      </c>
    </row>
    <row r="6136" spans="1:7" ht="15" x14ac:dyDescent="0.25">
      <c r="A6136" s="1">
        <v>44388</v>
      </c>
      <c r="B6136" s="2">
        <v>0.84234953703703708</v>
      </c>
      <c r="C6136">
        <v>19</v>
      </c>
      <c r="D6136" s="24">
        <f t="shared" si="385"/>
        <v>19</v>
      </c>
      <c r="E6136" s="26" t="str">
        <f t="shared" si="388"/>
        <v>Under</v>
      </c>
      <c r="F6136" s="26" t="str">
        <f t="shared" si="386"/>
        <v>Under</v>
      </c>
      <c r="G6136" s="26">
        <f t="shared" si="387"/>
        <v>20</v>
      </c>
    </row>
    <row r="6137" spans="1:7" ht="15" x14ac:dyDescent="0.25">
      <c r="A6137" s="1">
        <v>44388</v>
      </c>
      <c r="B6137" s="2">
        <v>0.84417824074074066</v>
      </c>
      <c r="C6137">
        <v>25</v>
      </c>
      <c r="D6137" s="24">
        <f t="shared" si="385"/>
        <v>25</v>
      </c>
      <c r="E6137" s="26" t="str">
        <f t="shared" si="388"/>
        <v>Over</v>
      </c>
      <c r="F6137" s="26" t="str">
        <f t="shared" si="386"/>
        <v>Over</v>
      </c>
      <c r="G6137" s="26">
        <f t="shared" si="387"/>
        <v>20</v>
      </c>
    </row>
    <row r="6138" spans="1:7" ht="15" x14ac:dyDescent="0.25">
      <c r="A6138" s="1">
        <v>44388</v>
      </c>
      <c r="B6138" s="2">
        <v>0.84527777777777768</v>
      </c>
      <c r="C6138">
        <v>15</v>
      </c>
      <c r="D6138" s="24">
        <f t="shared" si="385"/>
        <v>15</v>
      </c>
      <c r="E6138" s="26" t="str">
        <f t="shared" si="388"/>
        <v>Under</v>
      </c>
      <c r="F6138" s="26" t="str">
        <f t="shared" si="386"/>
        <v>Under</v>
      </c>
      <c r="G6138" s="26">
        <f t="shared" si="387"/>
        <v>20</v>
      </c>
    </row>
    <row r="6139" spans="1:7" ht="15" x14ac:dyDescent="0.25">
      <c r="A6139" s="1">
        <v>44388</v>
      </c>
      <c r="B6139" s="2">
        <v>0.85128472222222218</v>
      </c>
      <c r="C6139">
        <v>16</v>
      </c>
      <c r="D6139" s="24">
        <f t="shared" si="385"/>
        <v>16</v>
      </c>
      <c r="E6139" s="26" t="str">
        <f t="shared" si="388"/>
        <v>Under</v>
      </c>
      <c r="F6139" s="26" t="str">
        <f t="shared" si="386"/>
        <v>Under</v>
      </c>
      <c r="G6139" s="26">
        <f t="shared" si="387"/>
        <v>20</v>
      </c>
    </row>
    <row r="6140" spans="1:7" ht="15" x14ac:dyDescent="0.25">
      <c r="A6140" s="1">
        <v>44388</v>
      </c>
      <c r="B6140" s="2">
        <v>0.86165509259259254</v>
      </c>
      <c r="C6140">
        <v>15</v>
      </c>
      <c r="D6140" s="24">
        <f t="shared" si="385"/>
        <v>15</v>
      </c>
      <c r="E6140" s="26" t="str">
        <f t="shared" si="388"/>
        <v>Under</v>
      </c>
      <c r="F6140" s="26" t="str">
        <f t="shared" si="386"/>
        <v>Under</v>
      </c>
      <c r="G6140" s="26">
        <f t="shared" si="387"/>
        <v>20</v>
      </c>
    </row>
    <row r="6141" spans="1:7" ht="15" x14ac:dyDescent="0.25">
      <c r="A6141" s="1">
        <v>44388</v>
      </c>
      <c r="B6141" s="2">
        <v>0.8692939814814814</v>
      </c>
      <c r="C6141">
        <v>21</v>
      </c>
      <c r="D6141" s="24">
        <f t="shared" si="385"/>
        <v>21</v>
      </c>
      <c r="E6141" s="26" t="str">
        <f t="shared" si="388"/>
        <v>Under</v>
      </c>
      <c r="F6141" s="26" t="str">
        <f t="shared" si="386"/>
        <v>Over</v>
      </c>
      <c r="G6141" s="26">
        <f t="shared" si="387"/>
        <v>20</v>
      </c>
    </row>
    <row r="6142" spans="1:7" ht="15" x14ac:dyDescent="0.25">
      <c r="A6142" s="1">
        <v>44388</v>
      </c>
      <c r="B6142" s="2">
        <v>0.87207175925925917</v>
      </c>
      <c r="C6142">
        <v>17</v>
      </c>
      <c r="D6142" s="24">
        <f t="shared" si="385"/>
        <v>17</v>
      </c>
      <c r="E6142" s="26" t="str">
        <f t="shared" si="388"/>
        <v>Under</v>
      </c>
      <c r="F6142" s="26" t="str">
        <f t="shared" si="386"/>
        <v>Under</v>
      </c>
      <c r="G6142" s="26">
        <f t="shared" si="387"/>
        <v>20</v>
      </c>
    </row>
    <row r="6143" spans="1:7" ht="15" x14ac:dyDescent="0.25">
      <c r="A6143" s="1">
        <v>44388</v>
      </c>
      <c r="B6143" s="2">
        <v>0.87359953703703708</v>
      </c>
      <c r="C6143">
        <v>19</v>
      </c>
      <c r="D6143" s="24">
        <f t="shared" si="385"/>
        <v>19</v>
      </c>
      <c r="E6143" s="26" t="str">
        <f t="shared" si="388"/>
        <v>Under</v>
      </c>
      <c r="F6143" s="26" t="str">
        <f t="shared" si="386"/>
        <v>Under</v>
      </c>
      <c r="G6143" s="26">
        <f t="shared" si="387"/>
        <v>20</v>
      </c>
    </row>
    <row r="6144" spans="1:7" ht="15" x14ac:dyDescent="0.25">
      <c r="A6144" s="1">
        <v>44388</v>
      </c>
      <c r="B6144" s="2">
        <v>0.87509259259259264</v>
      </c>
      <c r="C6144">
        <v>13</v>
      </c>
      <c r="D6144" s="24">
        <f t="shared" si="385"/>
        <v>13</v>
      </c>
      <c r="E6144" s="26" t="str">
        <f t="shared" si="388"/>
        <v>Under</v>
      </c>
      <c r="F6144" s="26" t="str">
        <f t="shared" si="386"/>
        <v>Under</v>
      </c>
      <c r="G6144" s="26">
        <f t="shared" si="387"/>
        <v>21</v>
      </c>
    </row>
    <row r="6145" spans="1:7" ht="15" x14ac:dyDescent="0.25">
      <c r="A6145" s="1">
        <v>44388</v>
      </c>
      <c r="B6145" s="2">
        <v>0.88359953703703698</v>
      </c>
      <c r="C6145">
        <v>15</v>
      </c>
      <c r="D6145" s="24">
        <f t="shared" si="385"/>
        <v>15</v>
      </c>
      <c r="E6145" s="26" t="str">
        <f t="shared" si="388"/>
        <v>Under</v>
      </c>
      <c r="F6145" s="26" t="str">
        <f t="shared" si="386"/>
        <v>Under</v>
      </c>
      <c r="G6145" s="26">
        <f t="shared" si="387"/>
        <v>21</v>
      </c>
    </row>
    <row r="6146" spans="1:7" ht="15" x14ac:dyDescent="0.25">
      <c r="A6146" s="1">
        <v>44388</v>
      </c>
      <c r="B6146" s="2">
        <v>0.88722222222222225</v>
      </c>
      <c r="C6146">
        <v>16</v>
      </c>
      <c r="D6146" s="24">
        <f t="shared" si="385"/>
        <v>16</v>
      </c>
      <c r="E6146" s="26" t="str">
        <f t="shared" si="388"/>
        <v>Under</v>
      </c>
      <c r="F6146" s="26" t="str">
        <f t="shared" si="386"/>
        <v>Under</v>
      </c>
      <c r="G6146" s="26">
        <f t="shared" si="387"/>
        <v>21</v>
      </c>
    </row>
    <row r="6147" spans="1:7" ht="15" x14ac:dyDescent="0.25">
      <c r="A6147" s="1">
        <v>44388</v>
      </c>
      <c r="B6147" s="2">
        <v>0.88974537037037038</v>
      </c>
      <c r="C6147">
        <v>26</v>
      </c>
      <c r="D6147" s="24">
        <f t="shared" si="385"/>
        <v>26</v>
      </c>
      <c r="E6147" s="26" t="str">
        <f t="shared" si="388"/>
        <v>Over</v>
      </c>
      <c r="F6147" s="26" t="str">
        <f t="shared" si="386"/>
        <v>Over</v>
      </c>
      <c r="G6147" s="26">
        <f t="shared" si="387"/>
        <v>21</v>
      </c>
    </row>
    <row r="6148" spans="1:7" ht="15" x14ac:dyDescent="0.25">
      <c r="A6148" s="1">
        <v>44388</v>
      </c>
      <c r="B6148" s="2">
        <v>0.89317129629629621</v>
      </c>
      <c r="C6148">
        <v>25</v>
      </c>
      <c r="D6148" s="24">
        <f t="shared" si="385"/>
        <v>25</v>
      </c>
      <c r="E6148" s="26" t="str">
        <f t="shared" si="388"/>
        <v>Over</v>
      </c>
      <c r="F6148" s="26" t="str">
        <f t="shared" si="386"/>
        <v>Over</v>
      </c>
      <c r="G6148" s="26">
        <f t="shared" si="387"/>
        <v>21</v>
      </c>
    </row>
    <row r="6149" spans="1:7" ht="15" x14ac:dyDescent="0.25">
      <c r="A6149" s="1">
        <v>44388</v>
      </c>
      <c r="B6149" s="2">
        <v>0.89319444444444451</v>
      </c>
      <c r="C6149">
        <v>22</v>
      </c>
      <c r="D6149" s="24">
        <f t="shared" si="385"/>
        <v>22</v>
      </c>
      <c r="E6149" s="26" t="str">
        <f t="shared" si="388"/>
        <v>Under</v>
      </c>
      <c r="F6149" s="26" t="str">
        <f t="shared" si="386"/>
        <v>Over</v>
      </c>
      <c r="G6149" s="26">
        <f t="shared" si="387"/>
        <v>21</v>
      </c>
    </row>
    <row r="6150" spans="1:7" ht="15" x14ac:dyDescent="0.25">
      <c r="A6150" s="1">
        <v>44388</v>
      </c>
      <c r="B6150" s="2">
        <v>0.89405092592592583</v>
      </c>
      <c r="C6150">
        <v>11</v>
      </c>
      <c r="D6150" s="24">
        <f t="shared" si="385"/>
        <v>11</v>
      </c>
      <c r="E6150" s="26" t="str">
        <f t="shared" si="388"/>
        <v>Under</v>
      </c>
      <c r="F6150" s="26" t="str">
        <f t="shared" si="386"/>
        <v>Under</v>
      </c>
      <c r="G6150" s="26">
        <f t="shared" si="387"/>
        <v>21</v>
      </c>
    </row>
    <row r="6151" spans="1:7" ht="15" x14ac:dyDescent="0.25">
      <c r="A6151" s="1">
        <v>44388</v>
      </c>
      <c r="B6151" s="2">
        <v>0.89717592592592599</v>
      </c>
      <c r="C6151">
        <v>17</v>
      </c>
      <c r="D6151" s="24">
        <f t="shared" si="385"/>
        <v>17</v>
      </c>
      <c r="E6151" s="26" t="str">
        <f t="shared" si="388"/>
        <v>Under</v>
      </c>
      <c r="F6151" s="26" t="str">
        <f t="shared" si="386"/>
        <v>Under</v>
      </c>
      <c r="G6151" s="26">
        <f t="shared" si="387"/>
        <v>21</v>
      </c>
    </row>
    <row r="6152" spans="1:7" ht="15" x14ac:dyDescent="0.25">
      <c r="A6152" s="1">
        <v>44388</v>
      </c>
      <c r="B6152" s="2">
        <v>0.89844907407407415</v>
      </c>
      <c r="C6152">
        <v>31</v>
      </c>
      <c r="D6152" s="24">
        <f t="shared" si="385"/>
        <v>31</v>
      </c>
      <c r="E6152" s="26" t="str">
        <f t="shared" si="388"/>
        <v>Over</v>
      </c>
      <c r="F6152" s="26" t="str">
        <f t="shared" si="386"/>
        <v>Over</v>
      </c>
      <c r="G6152" s="26">
        <f t="shared" si="387"/>
        <v>21</v>
      </c>
    </row>
    <row r="6153" spans="1:7" ht="15" x14ac:dyDescent="0.25">
      <c r="A6153" s="1">
        <v>44388</v>
      </c>
      <c r="B6153" s="2">
        <v>0.91092592592592592</v>
      </c>
      <c r="C6153">
        <v>18</v>
      </c>
      <c r="D6153" s="24">
        <f t="shared" si="385"/>
        <v>18</v>
      </c>
      <c r="E6153" s="26" t="str">
        <f t="shared" si="388"/>
        <v>Under</v>
      </c>
      <c r="F6153" s="26" t="str">
        <f t="shared" si="386"/>
        <v>Under</v>
      </c>
      <c r="G6153" s="26">
        <f t="shared" si="387"/>
        <v>21</v>
      </c>
    </row>
    <row r="6154" spans="1:7" ht="15" x14ac:dyDescent="0.25">
      <c r="A6154" s="1">
        <v>44388</v>
      </c>
      <c r="B6154" s="2">
        <v>0.92042824074074081</v>
      </c>
      <c r="C6154">
        <v>17</v>
      </c>
      <c r="D6154" s="24">
        <f t="shared" si="385"/>
        <v>17</v>
      </c>
      <c r="E6154" s="26" t="str">
        <f t="shared" si="388"/>
        <v>Under</v>
      </c>
      <c r="F6154" s="26" t="str">
        <f t="shared" si="386"/>
        <v>Under</v>
      </c>
      <c r="G6154" s="26">
        <f t="shared" si="387"/>
        <v>22</v>
      </c>
    </row>
    <row r="6155" spans="1:7" ht="15" x14ac:dyDescent="0.25">
      <c r="A6155" s="1">
        <v>44388</v>
      </c>
      <c r="B6155" s="2">
        <v>0.93702546296296296</v>
      </c>
      <c r="C6155">
        <v>11</v>
      </c>
      <c r="D6155" s="24">
        <f t="shared" si="385"/>
        <v>11</v>
      </c>
      <c r="E6155" s="26" t="str">
        <f t="shared" si="388"/>
        <v>Under</v>
      </c>
      <c r="F6155" s="26" t="str">
        <f t="shared" si="386"/>
        <v>Under</v>
      </c>
      <c r="G6155" s="26">
        <f t="shared" si="387"/>
        <v>22</v>
      </c>
    </row>
    <row r="6156" spans="1:7" ht="15" x14ac:dyDescent="0.25">
      <c r="A6156" s="1">
        <v>44388</v>
      </c>
      <c r="B6156" s="2">
        <v>0.95199074074074075</v>
      </c>
      <c r="C6156">
        <v>14</v>
      </c>
      <c r="D6156" s="24">
        <f t="shared" si="385"/>
        <v>14</v>
      </c>
      <c r="E6156" s="26" t="str">
        <f t="shared" si="388"/>
        <v>Under</v>
      </c>
      <c r="F6156" s="26" t="str">
        <f t="shared" si="386"/>
        <v>Under</v>
      </c>
      <c r="G6156" s="26">
        <f t="shared" si="387"/>
        <v>22</v>
      </c>
    </row>
    <row r="6157" spans="1:7" ht="15" x14ac:dyDescent="0.25">
      <c r="A6157" s="1">
        <v>44388</v>
      </c>
      <c r="B6157" s="2">
        <v>0.96289351851851857</v>
      </c>
      <c r="C6157">
        <v>20</v>
      </c>
      <c r="D6157" s="24">
        <f t="shared" si="385"/>
        <v>20</v>
      </c>
      <c r="E6157" s="26" t="str">
        <f t="shared" si="388"/>
        <v>Under</v>
      </c>
      <c r="F6157" s="26" t="str">
        <f t="shared" si="386"/>
        <v>Under</v>
      </c>
      <c r="G6157" s="26">
        <f t="shared" si="387"/>
        <v>23</v>
      </c>
    </row>
    <row r="6158" spans="1:7" ht="15" x14ac:dyDescent="0.25">
      <c r="A6158" s="1">
        <v>44388</v>
      </c>
      <c r="B6158" s="2">
        <v>0.96783564814814815</v>
      </c>
      <c r="C6158">
        <v>13</v>
      </c>
      <c r="D6158" s="24">
        <f t="shared" si="385"/>
        <v>13</v>
      </c>
      <c r="E6158" s="26" t="str">
        <f t="shared" si="388"/>
        <v>Under</v>
      </c>
      <c r="F6158" s="26" t="str">
        <f t="shared" si="386"/>
        <v>Under</v>
      </c>
      <c r="G6158" s="26">
        <f t="shared" si="387"/>
        <v>23</v>
      </c>
    </row>
    <row r="6159" spans="1:7" ht="15" x14ac:dyDescent="0.25">
      <c r="A6159" s="1">
        <v>44388</v>
      </c>
      <c r="B6159" s="2">
        <v>0.97137731481481471</v>
      </c>
      <c r="C6159">
        <v>14</v>
      </c>
      <c r="D6159" s="24">
        <f t="shared" si="385"/>
        <v>14</v>
      </c>
      <c r="E6159" s="26" t="str">
        <f t="shared" si="388"/>
        <v>Under</v>
      </c>
      <c r="F6159" s="26" t="str">
        <f t="shared" si="386"/>
        <v>Under</v>
      </c>
      <c r="G6159" s="26">
        <f t="shared" si="387"/>
        <v>23</v>
      </c>
    </row>
    <row r="6160" spans="1:7" ht="15" x14ac:dyDescent="0.25">
      <c r="A6160" s="1">
        <v>44388</v>
      </c>
      <c r="B6160" s="2">
        <v>0.97748842592592589</v>
      </c>
      <c r="C6160">
        <v>21</v>
      </c>
      <c r="D6160" s="24">
        <f t="shared" si="385"/>
        <v>21</v>
      </c>
      <c r="E6160" s="26" t="str">
        <f t="shared" si="388"/>
        <v>Under</v>
      </c>
      <c r="F6160" s="26" t="str">
        <f t="shared" si="386"/>
        <v>Over</v>
      </c>
      <c r="G6160" s="26">
        <f t="shared" si="387"/>
        <v>23</v>
      </c>
    </row>
    <row r="6161" spans="1:7" ht="15" x14ac:dyDescent="0.25">
      <c r="A6161" s="1">
        <v>44388</v>
      </c>
      <c r="B6161" s="2">
        <v>0.97770833333333329</v>
      </c>
      <c r="C6161">
        <v>21</v>
      </c>
      <c r="D6161" s="24">
        <f t="shared" si="385"/>
        <v>21</v>
      </c>
      <c r="E6161" s="26" t="str">
        <f t="shared" si="388"/>
        <v>Under</v>
      </c>
      <c r="F6161" s="26" t="str">
        <f t="shared" si="386"/>
        <v>Over</v>
      </c>
      <c r="G6161" s="26">
        <f t="shared" si="387"/>
        <v>23</v>
      </c>
    </row>
    <row r="6162" spans="1:7" ht="15" x14ac:dyDescent="0.25">
      <c r="A6162" s="1">
        <v>44388</v>
      </c>
      <c r="B6162" s="2">
        <v>0.97771990740740744</v>
      </c>
      <c r="C6162">
        <v>19</v>
      </c>
      <c r="D6162" s="24">
        <f t="shared" si="385"/>
        <v>19</v>
      </c>
      <c r="E6162" s="26" t="str">
        <f t="shared" si="388"/>
        <v>Under</v>
      </c>
      <c r="F6162" s="26" t="str">
        <f t="shared" si="386"/>
        <v>Under</v>
      </c>
      <c r="G6162" s="26">
        <f t="shared" si="387"/>
        <v>23</v>
      </c>
    </row>
    <row r="6163" spans="1:7" ht="15" x14ac:dyDescent="0.25">
      <c r="A6163" s="1">
        <v>44388</v>
      </c>
      <c r="B6163" s="2">
        <v>0.97876157407407405</v>
      </c>
      <c r="C6163">
        <v>15</v>
      </c>
      <c r="D6163" s="24">
        <f t="shared" si="385"/>
        <v>15</v>
      </c>
      <c r="E6163" s="26" t="str">
        <f t="shared" si="388"/>
        <v>Under</v>
      </c>
      <c r="F6163" s="26" t="str">
        <f t="shared" si="386"/>
        <v>Under</v>
      </c>
      <c r="G6163" s="26">
        <f t="shared" si="387"/>
        <v>23</v>
      </c>
    </row>
    <row r="6164" spans="1:7" ht="15" x14ac:dyDescent="0.25">
      <c r="A6164" s="1">
        <v>44388</v>
      </c>
      <c r="B6164" s="2">
        <v>0.97878472222222224</v>
      </c>
      <c r="C6164">
        <v>15</v>
      </c>
      <c r="D6164" s="24">
        <f t="shared" si="385"/>
        <v>15</v>
      </c>
      <c r="E6164" s="26" t="str">
        <f t="shared" si="388"/>
        <v>Under</v>
      </c>
      <c r="F6164" s="26" t="str">
        <f t="shared" si="386"/>
        <v>Under</v>
      </c>
      <c r="G6164" s="26">
        <f t="shared" si="387"/>
        <v>23</v>
      </c>
    </row>
    <row r="6165" spans="1:7" ht="15" x14ac:dyDescent="0.25">
      <c r="A6165" s="1">
        <v>44388</v>
      </c>
      <c r="B6165" s="2">
        <v>0.98258101851851853</v>
      </c>
      <c r="C6165">
        <v>16</v>
      </c>
      <c r="D6165" s="24">
        <f t="shared" si="385"/>
        <v>16</v>
      </c>
      <c r="E6165" s="26" t="str">
        <f t="shared" si="388"/>
        <v>Under</v>
      </c>
      <c r="F6165" s="26" t="str">
        <f t="shared" si="386"/>
        <v>Under</v>
      </c>
      <c r="G6165" s="26">
        <f t="shared" si="387"/>
        <v>23</v>
      </c>
    </row>
    <row r="6166" spans="1:7" ht="15" x14ac:dyDescent="0.25">
      <c r="A6166" s="1">
        <v>44388</v>
      </c>
      <c r="B6166" s="2">
        <v>0.98481481481481481</v>
      </c>
      <c r="C6166">
        <v>12</v>
      </c>
      <c r="D6166" s="24">
        <f t="shared" si="385"/>
        <v>12</v>
      </c>
      <c r="E6166" s="26" t="str">
        <f t="shared" si="388"/>
        <v>Under</v>
      </c>
      <c r="F6166" s="26" t="str">
        <f t="shared" si="386"/>
        <v>Under</v>
      </c>
      <c r="G6166" s="26">
        <f t="shared" si="387"/>
        <v>23</v>
      </c>
    </row>
    <row r="6167" spans="1:7" ht="15" x14ac:dyDescent="0.25">
      <c r="A6167" s="1">
        <v>44388</v>
      </c>
      <c r="B6167" s="2">
        <v>0.9943171296296297</v>
      </c>
      <c r="C6167">
        <v>15</v>
      </c>
      <c r="D6167" s="24">
        <f t="shared" ref="D6167:D6230" si="389">IF(C6167="","",IF($B$9="mph",C6167,ROUND(C6167*0.6214,0)))</f>
        <v>15</v>
      </c>
      <c r="E6167" s="26" t="str">
        <f t="shared" si="388"/>
        <v>Under</v>
      </c>
      <c r="F6167" s="26" t="str">
        <f t="shared" ref="F6167:F6230" si="390">IF(D6167="","",IF(D6167&gt;$B$10,"Over","Under"))</f>
        <v>Under</v>
      </c>
      <c r="G6167" s="26">
        <f t="shared" ref="G6167:G6230" si="391">HOUR(B6167)</f>
        <v>23</v>
      </c>
    </row>
    <row r="6168" spans="1:7" ht="15" x14ac:dyDescent="0.25">
      <c r="A6168" s="1">
        <v>44388</v>
      </c>
      <c r="B6168" s="2">
        <v>0.99442129629629628</v>
      </c>
      <c r="C6168">
        <v>13</v>
      </c>
      <c r="D6168" s="24">
        <f t="shared" si="389"/>
        <v>13</v>
      </c>
      <c r="E6168" s="26" t="str">
        <f t="shared" ref="E6168:E6231" si="392">IF(D6168="","",IF(D6168&gt;$B$11,"Over","Under"))</f>
        <v>Under</v>
      </c>
      <c r="F6168" s="26" t="str">
        <f t="shared" si="390"/>
        <v>Under</v>
      </c>
      <c r="G6168" s="26">
        <f t="shared" si="391"/>
        <v>23</v>
      </c>
    </row>
    <row r="6169" spans="1:7" ht="15" x14ac:dyDescent="0.25">
      <c r="A6169" s="1">
        <v>44388</v>
      </c>
      <c r="B6169" s="2">
        <v>0.99542824074074077</v>
      </c>
      <c r="C6169">
        <v>15</v>
      </c>
      <c r="D6169" s="24">
        <f t="shared" si="389"/>
        <v>15</v>
      </c>
      <c r="E6169" s="26" t="str">
        <f t="shared" si="392"/>
        <v>Under</v>
      </c>
      <c r="F6169" s="26" t="str">
        <f t="shared" si="390"/>
        <v>Under</v>
      </c>
      <c r="G6169" s="26">
        <f t="shared" si="391"/>
        <v>23</v>
      </c>
    </row>
    <row r="6170" spans="1:7" ht="15" x14ac:dyDescent="0.25">
      <c r="A6170" s="1">
        <v>44389</v>
      </c>
      <c r="B6170" s="2">
        <v>2.3090277777777779E-2</v>
      </c>
      <c r="C6170">
        <v>12</v>
      </c>
      <c r="D6170" s="24">
        <f t="shared" si="389"/>
        <v>12</v>
      </c>
      <c r="E6170" s="26" t="str">
        <f t="shared" si="392"/>
        <v>Under</v>
      </c>
      <c r="F6170" s="26" t="str">
        <f t="shared" si="390"/>
        <v>Under</v>
      </c>
      <c r="G6170" s="26">
        <f t="shared" si="391"/>
        <v>0</v>
      </c>
    </row>
    <row r="6171" spans="1:7" ht="15" x14ac:dyDescent="0.25">
      <c r="A6171" s="1">
        <v>44389</v>
      </c>
      <c r="B6171" s="2">
        <v>5.5833333333333325E-2</v>
      </c>
      <c r="C6171">
        <v>11</v>
      </c>
      <c r="D6171" s="24">
        <f t="shared" si="389"/>
        <v>11</v>
      </c>
      <c r="E6171" s="26" t="str">
        <f t="shared" si="392"/>
        <v>Under</v>
      </c>
      <c r="F6171" s="26" t="str">
        <f t="shared" si="390"/>
        <v>Under</v>
      </c>
      <c r="G6171" s="26">
        <f t="shared" si="391"/>
        <v>1</v>
      </c>
    </row>
    <row r="6172" spans="1:7" ht="15" x14ac:dyDescent="0.25">
      <c r="A6172" s="1">
        <v>44389</v>
      </c>
      <c r="B6172" s="2">
        <v>0.14722222222222223</v>
      </c>
      <c r="C6172">
        <v>10</v>
      </c>
      <c r="D6172" s="24">
        <f t="shared" si="389"/>
        <v>10</v>
      </c>
      <c r="E6172" s="26" t="str">
        <f t="shared" si="392"/>
        <v>Under</v>
      </c>
      <c r="F6172" s="26" t="str">
        <f t="shared" si="390"/>
        <v>Under</v>
      </c>
      <c r="G6172" s="26">
        <f t="shared" si="391"/>
        <v>3</v>
      </c>
    </row>
    <row r="6173" spans="1:7" ht="15" x14ac:dyDescent="0.25">
      <c r="A6173" s="1">
        <v>44389</v>
      </c>
      <c r="B6173" s="2">
        <v>0.15908564814814816</v>
      </c>
      <c r="C6173">
        <v>19</v>
      </c>
      <c r="D6173" s="24">
        <f t="shared" si="389"/>
        <v>19</v>
      </c>
      <c r="E6173" s="26" t="str">
        <f t="shared" si="392"/>
        <v>Under</v>
      </c>
      <c r="F6173" s="26" t="str">
        <f t="shared" si="390"/>
        <v>Under</v>
      </c>
      <c r="G6173" s="26">
        <f t="shared" si="391"/>
        <v>3</v>
      </c>
    </row>
    <row r="6174" spans="1:7" ht="15" x14ac:dyDescent="0.25">
      <c r="A6174" s="1">
        <v>44389</v>
      </c>
      <c r="B6174" s="2">
        <v>0.22751157407407407</v>
      </c>
      <c r="C6174">
        <v>13</v>
      </c>
      <c r="D6174" s="24">
        <f t="shared" si="389"/>
        <v>13</v>
      </c>
      <c r="E6174" s="26" t="str">
        <f t="shared" si="392"/>
        <v>Under</v>
      </c>
      <c r="F6174" s="26" t="str">
        <f t="shared" si="390"/>
        <v>Under</v>
      </c>
      <c r="G6174" s="26">
        <f t="shared" si="391"/>
        <v>5</v>
      </c>
    </row>
    <row r="6175" spans="1:7" ht="15" x14ac:dyDescent="0.25">
      <c r="A6175" s="1">
        <v>44389</v>
      </c>
      <c r="B6175" s="2">
        <v>0.22756944444444446</v>
      </c>
      <c r="C6175">
        <v>12</v>
      </c>
      <c r="D6175" s="24">
        <f t="shared" si="389"/>
        <v>12</v>
      </c>
      <c r="E6175" s="26" t="str">
        <f t="shared" si="392"/>
        <v>Under</v>
      </c>
      <c r="F6175" s="26" t="str">
        <f t="shared" si="390"/>
        <v>Under</v>
      </c>
      <c r="G6175" s="26">
        <f t="shared" si="391"/>
        <v>5</v>
      </c>
    </row>
    <row r="6176" spans="1:7" ht="15" x14ac:dyDescent="0.25">
      <c r="A6176" s="1">
        <v>44389</v>
      </c>
      <c r="B6176" s="2">
        <v>0.22762731481481482</v>
      </c>
      <c r="C6176">
        <v>11</v>
      </c>
      <c r="D6176" s="24">
        <f t="shared" si="389"/>
        <v>11</v>
      </c>
      <c r="E6176" s="26" t="str">
        <f t="shared" si="392"/>
        <v>Under</v>
      </c>
      <c r="F6176" s="26" t="str">
        <f t="shared" si="390"/>
        <v>Under</v>
      </c>
      <c r="G6176" s="26">
        <f t="shared" si="391"/>
        <v>5</v>
      </c>
    </row>
    <row r="6177" spans="1:7" ht="15" x14ac:dyDescent="0.25">
      <c r="A6177" s="1">
        <v>44389</v>
      </c>
      <c r="B6177" s="2">
        <v>0.22805555555555557</v>
      </c>
      <c r="C6177">
        <v>12</v>
      </c>
      <c r="D6177" s="24">
        <f t="shared" si="389"/>
        <v>12</v>
      </c>
      <c r="E6177" s="26" t="str">
        <f t="shared" si="392"/>
        <v>Under</v>
      </c>
      <c r="F6177" s="26" t="str">
        <f t="shared" si="390"/>
        <v>Under</v>
      </c>
      <c r="G6177" s="26">
        <f t="shared" si="391"/>
        <v>5</v>
      </c>
    </row>
    <row r="6178" spans="1:7" ht="15" x14ac:dyDescent="0.25">
      <c r="A6178" s="1">
        <v>44389</v>
      </c>
      <c r="B6178" s="2">
        <v>0.22810185185185183</v>
      </c>
      <c r="C6178">
        <v>15</v>
      </c>
      <c r="D6178" s="24">
        <f t="shared" si="389"/>
        <v>15</v>
      </c>
      <c r="E6178" s="26" t="str">
        <f t="shared" si="392"/>
        <v>Under</v>
      </c>
      <c r="F6178" s="26" t="str">
        <f t="shared" si="390"/>
        <v>Under</v>
      </c>
      <c r="G6178" s="26">
        <f t="shared" si="391"/>
        <v>5</v>
      </c>
    </row>
    <row r="6179" spans="1:7" ht="15" x14ac:dyDescent="0.25">
      <c r="A6179" s="1">
        <v>44389</v>
      </c>
      <c r="B6179" s="2">
        <v>0.22855324074074077</v>
      </c>
      <c r="C6179">
        <v>8</v>
      </c>
      <c r="D6179" s="24">
        <f t="shared" si="389"/>
        <v>8</v>
      </c>
      <c r="E6179" s="26" t="str">
        <f t="shared" si="392"/>
        <v>Under</v>
      </c>
      <c r="F6179" s="26" t="str">
        <f t="shared" si="390"/>
        <v>Under</v>
      </c>
      <c r="G6179" s="26">
        <f t="shared" si="391"/>
        <v>5</v>
      </c>
    </row>
    <row r="6180" spans="1:7" ht="15" x14ac:dyDescent="0.25">
      <c r="A6180" s="1">
        <v>44389</v>
      </c>
      <c r="B6180" s="2">
        <v>0.22858796296296294</v>
      </c>
      <c r="C6180">
        <v>13</v>
      </c>
      <c r="D6180" s="24">
        <f t="shared" si="389"/>
        <v>13</v>
      </c>
      <c r="E6180" s="26" t="str">
        <f t="shared" si="392"/>
        <v>Under</v>
      </c>
      <c r="F6180" s="26" t="str">
        <f t="shared" si="390"/>
        <v>Under</v>
      </c>
      <c r="G6180" s="26">
        <f t="shared" si="391"/>
        <v>5</v>
      </c>
    </row>
    <row r="6181" spans="1:7" ht="15" x14ac:dyDescent="0.25">
      <c r="A6181" s="1">
        <v>44389</v>
      </c>
      <c r="B6181" s="2">
        <v>0.22865740740740739</v>
      </c>
      <c r="C6181">
        <v>10</v>
      </c>
      <c r="D6181" s="24">
        <f t="shared" si="389"/>
        <v>10</v>
      </c>
      <c r="E6181" s="26" t="str">
        <f t="shared" si="392"/>
        <v>Under</v>
      </c>
      <c r="F6181" s="26" t="str">
        <f t="shared" si="390"/>
        <v>Under</v>
      </c>
      <c r="G6181" s="26">
        <f t="shared" si="391"/>
        <v>5</v>
      </c>
    </row>
    <row r="6182" spans="1:7" ht="15" x14ac:dyDescent="0.25">
      <c r="A6182" s="1">
        <v>44389</v>
      </c>
      <c r="B6182" s="2">
        <v>0.22881944444444444</v>
      </c>
      <c r="C6182">
        <v>11</v>
      </c>
      <c r="D6182" s="24">
        <f t="shared" si="389"/>
        <v>11</v>
      </c>
      <c r="E6182" s="26" t="str">
        <f t="shared" si="392"/>
        <v>Under</v>
      </c>
      <c r="F6182" s="26" t="str">
        <f t="shared" si="390"/>
        <v>Under</v>
      </c>
      <c r="G6182" s="26">
        <f t="shared" si="391"/>
        <v>5</v>
      </c>
    </row>
    <row r="6183" spans="1:7" ht="15" x14ac:dyDescent="0.25">
      <c r="A6183" s="1">
        <v>44389</v>
      </c>
      <c r="B6183" s="2">
        <v>0.22895833333333335</v>
      </c>
      <c r="C6183">
        <v>11</v>
      </c>
      <c r="D6183" s="24">
        <f t="shared" si="389"/>
        <v>11</v>
      </c>
      <c r="E6183" s="26" t="str">
        <f t="shared" si="392"/>
        <v>Under</v>
      </c>
      <c r="F6183" s="26" t="str">
        <f t="shared" si="390"/>
        <v>Under</v>
      </c>
      <c r="G6183" s="26">
        <f t="shared" si="391"/>
        <v>5</v>
      </c>
    </row>
    <row r="6184" spans="1:7" ht="15" x14ac:dyDescent="0.25">
      <c r="A6184" s="1">
        <v>44389</v>
      </c>
      <c r="B6184" s="2">
        <v>0.22903935185185187</v>
      </c>
      <c r="C6184">
        <v>10</v>
      </c>
      <c r="D6184" s="24">
        <f t="shared" si="389"/>
        <v>10</v>
      </c>
      <c r="E6184" s="26" t="str">
        <f t="shared" si="392"/>
        <v>Under</v>
      </c>
      <c r="F6184" s="26" t="str">
        <f t="shared" si="390"/>
        <v>Under</v>
      </c>
      <c r="G6184" s="26">
        <f t="shared" si="391"/>
        <v>5</v>
      </c>
    </row>
    <row r="6185" spans="1:7" ht="15" x14ac:dyDescent="0.25">
      <c r="A6185" s="1">
        <v>44389</v>
      </c>
      <c r="B6185" s="2">
        <v>0.2291087962962963</v>
      </c>
      <c r="C6185">
        <v>11</v>
      </c>
      <c r="D6185" s="24">
        <f t="shared" si="389"/>
        <v>11</v>
      </c>
      <c r="E6185" s="26" t="str">
        <f t="shared" si="392"/>
        <v>Under</v>
      </c>
      <c r="F6185" s="26" t="str">
        <f t="shared" si="390"/>
        <v>Under</v>
      </c>
      <c r="G6185" s="26">
        <f t="shared" si="391"/>
        <v>5</v>
      </c>
    </row>
    <row r="6186" spans="1:7" ht="15" x14ac:dyDescent="0.25">
      <c r="A6186" s="1">
        <v>44389</v>
      </c>
      <c r="B6186" s="2">
        <v>0.22956018518518517</v>
      </c>
      <c r="C6186">
        <v>11</v>
      </c>
      <c r="D6186" s="24">
        <f t="shared" si="389"/>
        <v>11</v>
      </c>
      <c r="E6186" s="26" t="str">
        <f t="shared" si="392"/>
        <v>Under</v>
      </c>
      <c r="F6186" s="26" t="str">
        <f t="shared" si="390"/>
        <v>Under</v>
      </c>
      <c r="G6186" s="26">
        <f t="shared" si="391"/>
        <v>5</v>
      </c>
    </row>
    <row r="6187" spans="1:7" ht="15" x14ac:dyDescent="0.25">
      <c r="A6187" s="1">
        <v>44389</v>
      </c>
      <c r="B6187" s="2">
        <v>0.23005787037037037</v>
      </c>
      <c r="C6187">
        <v>11</v>
      </c>
      <c r="D6187" s="24">
        <f t="shared" si="389"/>
        <v>11</v>
      </c>
      <c r="E6187" s="26" t="str">
        <f t="shared" si="392"/>
        <v>Under</v>
      </c>
      <c r="F6187" s="26" t="str">
        <f t="shared" si="390"/>
        <v>Under</v>
      </c>
      <c r="G6187" s="26">
        <f t="shared" si="391"/>
        <v>5</v>
      </c>
    </row>
    <row r="6188" spans="1:7" ht="15" x14ac:dyDescent="0.25">
      <c r="A6188" s="1">
        <v>44389</v>
      </c>
      <c r="B6188" s="2">
        <v>0.23042824074074075</v>
      </c>
      <c r="C6188">
        <v>13</v>
      </c>
      <c r="D6188" s="24">
        <f t="shared" si="389"/>
        <v>13</v>
      </c>
      <c r="E6188" s="26" t="str">
        <f t="shared" si="392"/>
        <v>Under</v>
      </c>
      <c r="F6188" s="26" t="str">
        <f t="shared" si="390"/>
        <v>Under</v>
      </c>
      <c r="G6188" s="26">
        <f t="shared" si="391"/>
        <v>5</v>
      </c>
    </row>
    <row r="6189" spans="1:7" ht="15" x14ac:dyDescent="0.25">
      <c r="A6189" s="1">
        <v>44389</v>
      </c>
      <c r="B6189" s="2">
        <v>0.23048611111111109</v>
      </c>
      <c r="C6189">
        <v>14</v>
      </c>
      <c r="D6189" s="24">
        <f t="shared" si="389"/>
        <v>14</v>
      </c>
      <c r="E6189" s="26" t="str">
        <f t="shared" si="392"/>
        <v>Under</v>
      </c>
      <c r="F6189" s="26" t="str">
        <f t="shared" si="390"/>
        <v>Under</v>
      </c>
      <c r="G6189" s="26">
        <f t="shared" si="391"/>
        <v>5</v>
      </c>
    </row>
    <row r="6190" spans="1:7" ht="15" x14ac:dyDescent="0.25">
      <c r="A6190" s="1">
        <v>44389</v>
      </c>
      <c r="B6190" s="2">
        <v>0.23061342592592593</v>
      </c>
      <c r="C6190">
        <v>13</v>
      </c>
      <c r="D6190" s="24">
        <f t="shared" si="389"/>
        <v>13</v>
      </c>
      <c r="E6190" s="26" t="str">
        <f t="shared" si="392"/>
        <v>Under</v>
      </c>
      <c r="F6190" s="26" t="str">
        <f t="shared" si="390"/>
        <v>Under</v>
      </c>
      <c r="G6190" s="26">
        <f t="shared" si="391"/>
        <v>5</v>
      </c>
    </row>
    <row r="6191" spans="1:7" ht="15" x14ac:dyDescent="0.25">
      <c r="A6191" s="1">
        <v>44389</v>
      </c>
      <c r="B6191" s="2">
        <v>0.23067129629629632</v>
      </c>
      <c r="C6191">
        <v>18</v>
      </c>
      <c r="D6191" s="24">
        <f t="shared" si="389"/>
        <v>18</v>
      </c>
      <c r="E6191" s="26" t="str">
        <f t="shared" si="392"/>
        <v>Under</v>
      </c>
      <c r="F6191" s="26" t="str">
        <f t="shared" si="390"/>
        <v>Under</v>
      </c>
      <c r="G6191" s="26">
        <f t="shared" si="391"/>
        <v>5</v>
      </c>
    </row>
    <row r="6192" spans="1:7" ht="15" x14ac:dyDescent="0.25">
      <c r="A6192" s="1">
        <v>44389</v>
      </c>
      <c r="B6192" s="2">
        <v>0.23075231481481481</v>
      </c>
      <c r="C6192">
        <v>14</v>
      </c>
      <c r="D6192" s="24">
        <f t="shared" si="389"/>
        <v>14</v>
      </c>
      <c r="E6192" s="26" t="str">
        <f t="shared" si="392"/>
        <v>Under</v>
      </c>
      <c r="F6192" s="26" t="str">
        <f t="shared" si="390"/>
        <v>Under</v>
      </c>
      <c r="G6192" s="26">
        <f t="shared" si="391"/>
        <v>5</v>
      </c>
    </row>
    <row r="6193" spans="1:7" ht="15" x14ac:dyDescent="0.25">
      <c r="A6193" s="1">
        <v>44389</v>
      </c>
      <c r="B6193" s="2">
        <v>0.23079861111111111</v>
      </c>
      <c r="C6193">
        <v>13</v>
      </c>
      <c r="D6193" s="24">
        <f t="shared" si="389"/>
        <v>13</v>
      </c>
      <c r="E6193" s="26" t="str">
        <f t="shared" si="392"/>
        <v>Under</v>
      </c>
      <c r="F6193" s="26" t="str">
        <f t="shared" si="390"/>
        <v>Under</v>
      </c>
      <c r="G6193" s="26">
        <f t="shared" si="391"/>
        <v>5</v>
      </c>
    </row>
    <row r="6194" spans="1:7" ht="15" x14ac:dyDescent="0.25">
      <c r="A6194" s="1">
        <v>44389</v>
      </c>
      <c r="B6194" s="2">
        <v>0.2308564814814815</v>
      </c>
      <c r="C6194">
        <v>12</v>
      </c>
      <c r="D6194" s="24">
        <f t="shared" si="389"/>
        <v>12</v>
      </c>
      <c r="E6194" s="26" t="str">
        <f t="shared" si="392"/>
        <v>Under</v>
      </c>
      <c r="F6194" s="26" t="str">
        <f t="shared" si="390"/>
        <v>Under</v>
      </c>
      <c r="G6194" s="26">
        <f t="shared" si="391"/>
        <v>5</v>
      </c>
    </row>
    <row r="6195" spans="1:7" ht="15" x14ac:dyDescent="0.25">
      <c r="A6195" s="1">
        <v>44389</v>
      </c>
      <c r="B6195" s="2">
        <v>0.23091435185185186</v>
      </c>
      <c r="C6195">
        <v>14</v>
      </c>
      <c r="D6195" s="24">
        <f t="shared" si="389"/>
        <v>14</v>
      </c>
      <c r="E6195" s="26" t="str">
        <f t="shared" si="392"/>
        <v>Under</v>
      </c>
      <c r="F6195" s="26" t="str">
        <f t="shared" si="390"/>
        <v>Under</v>
      </c>
      <c r="G6195" s="26">
        <f t="shared" si="391"/>
        <v>5</v>
      </c>
    </row>
    <row r="6196" spans="1:7" ht="15" x14ac:dyDescent="0.25">
      <c r="A6196" s="1">
        <v>44389</v>
      </c>
      <c r="B6196" s="2">
        <v>0.23101851851851851</v>
      </c>
      <c r="C6196">
        <v>16</v>
      </c>
      <c r="D6196" s="24">
        <f t="shared" si="389"/>
        <v>16</v>
      </c>
      <c r="E6196" s="26" t="str">
        <f t="shared" si="392"/>
        <v>Under</v>
      </c>
      <c r="F6196" s="26" t="str">
        <f t="shared" si="390"/>
        <v>Under</v>
      </c>
      <c r="G6196" s="26">
        <f t="shared" si="391"/>
        <v>5</v>
      </c>
    </row>
    <row r="6197" spans="1:7" ht="15" x14ac:dyDescent="0.25">
      <c r="A6197" s="1">
        <v>44389</v>
      </c>
      <c r="B6197" s="2">
        <v>0.23105324074074074</v>
      </c>
      <c r="C6197">
        <v>15</v>
      </c>
      <c r="D6197" s="24">
        <f t="shared" si="389"/>
        <v>15</v>
      </c>
      <c r="E6197" s="26" t="str">
        <f t="shared" si="392"/>
        <v>Under</v>
      </c>
      <c r="F6197" s="26" t="str">
        <f t="shared" si="390"/>
        <v>Under</v>
      </c>
      <c r="G6197" s="26">
        <f t="shared" si="391"/>
        <v>5</v>
      </c>
    </row>
    <row r="6198" spans="1:7" ht="15" x14ac:dyDescent="0.25">
      <c r="A6198" s="1">
        <v>44389</v>
      </c>
      <c r="B6198" s="2">
        <v>0.23108796296296297</v>
      </c>
      <c r="C6198">
        <v>13</v>
      </c>
      <c r="D6198" s="24">
        <f t="shared" si="389"/>
        <v>13</v>
      </c>
      <c r="E6198" s="26" t="str">
        <f t="shared" si="392"/>
        <v>Under</v>
      </c>
      <c r="F6198" s="26" t="str">
        <f t="shared" si="390"/>
        <v>Under</v>
      </c>
      <c r="G6198" s="26">
        <f t="shared" si="391"/>
        <v>5</v>
      </c>
    </row>
    <row r="6199" spans="1:7" ht="15" x14ac:dyDescent="0.25">
      <c r="A6199" s="1">
        <v>44389</v>
      </c>
      <c r="B6199" s="2">
        <v>0.23114583333333336</v>
      </c>
      <c r="C6199">
        <v>13</v>
      </c>
      <c r="D6199" s="24">
        <f t="shared" si="389"/>
        <v>13</v>
      </c>
      <c r="E6199" s="26" t="str">
        <f t="shared" si="392"/>
        <v>Under</v>
      </c>
      <c r="F6199" s="26" t="str">
        <f t="shared" si="390"/>
        <v>Under</v>
      </c>
      <c r="G6199" s="26">
        <f t="shared" si="391"/>
        <v>5</v>
      </c>
    </row>
    <row r="6200" spans="1:7" ht="15" x14ac:dyDescent="0.25">
      <c r="A6200" s="1">
        <v>44389</v>
      </c>
      <c r="B6200" s="2">
        <v>0.23122685185185185</v>
      </c>
      <c r="C6200">
        <v>12</v>
      </c>
      <c r="D6200" s="24">
        <f t="shared" si="389"/>
        <v>12</v>
      </c>
      <c r="E6200" s="26" t="str">
        <f t="shared" si="392"/>
        <v>Under</v>
      </c>
      <c r="F6200" s="26" t="str">
        <f t="shared" si="390"/>
        <v>Under</v>
      </c>
      <c r="G6200" s="26">
        <f t="shared" si="391"/>
        <v>5</v>
      </c>
    </row>
    <row r="6201" spans="1:7" ht="15" x14ac:dyDescent="0.25">
      <c r="A6201" s="1">
        <v>44389</v>
      </c>
      <c r="B6201" s="2">
        <v>0.23137731481481483</v>
      </c>
      <c r="C6201">
        <v>14</v>
      </c>
      <c r="D6201" s="24">
        <f t="shared" si="389"/>
        <v>14</v>
      </c>
      <c r="E6201" s="26" t="str">
        <f t="shared" si="392"/>
        <v>Under</v>
      </c>
      <c r="F6201" s="26" t="str">
        <f t="shared" si="390"/>
        <v>Under</v>
      </c>
      <c r="G6201" s="26">
        <f t="shared" si="391"/>
        <v>5</v>
      </c>
    </row>
    <row r="6202" spans="1:7" ht="15" x14ac:dyDescent="0.25">
      <c r="A6202" s="1">
        <v>44389</v>
      </c>
      <c r="B6202" s="2">
        <v>0.23697916666666666</v>
      </c>
      <c r="C6202">
        <v>14</v>
      </c>
      <c r="D6202" s="24">
        <f t="shared" si="389"/>
        <v>14</v>
      </c>
      <c r="E6202" s="26" t="str">
        <f t="shared" si="392"/>
        <v>Under</v>
      </c>
      <c r="F6202" s="26" t="str">
        <f t="shared" si="390"/>
        <v>Under</v>
      </c>
      <c r="G6202" s="26">
        <f t="shared" si="391"/>
        <v>5</v>
      </c>
    </row>
    <row r="6203" spans="1:7" ht="15" x14ac:dyDescent="0.25">
      <c r="A6203" s="1">
        <v>44389</v>
      </c>
      <c r="B6203" s="2">
        <v>0.2398726851851852</v>
      </c>
      <c r="C6203">
        <v>14</v>
      </c>
      <c r="D6203" s="24">
        <f t="shared" si="389"/>
        <v>14</v>
      </c>
      <c r="E6203" s="26" t="str">
        <f t="shared" si="392"/>
        <v>Under</v>
      </c>
      <c r="F6203" s="26" t="str">
        <f t="shared" si="390"/>
        <v>Under</v>
      </c>
      <c r="G6203" s="26">
        <f t="shared" si="391"/>
        <v>5</v>
      </c>
    </row>
    <row r="6204" spans="1:7" ht="15" x14ac:dyDescent="0.25">
      <c r="A6204" s="1">
        <v>44389</v>
      </c>
      <c r="B6204" s="2">
        <v>0.2399189814814815</v>
      </c>
      <c r="C6204">
        <v>16</v>
      </c>
      <c r="D6204" s="24">
        <f t="shared" si="389"/>
        <v>16</v>
      </c>
      <c r="E6204" s="26" t="str">
        <f t="shared" si="392"/>
        <v>Under</v>
      </c>
      <c r="F6204" s="26" t="str">
        <f t="shared" si="390"/>
        <v>Under</v>
      </c>
      <c r="G6204" s="26">
        <f t="shared" si="391"/>
        <v>5</v>
      </c>
    </row>
    <row r="6205" spans="1:7" ht="15" x14ac:dyDescent="0.25">
      <c r="A6205" s="1">
        <v>44389</v>
      </c>
      <c r="B6205" s="2">
        <v>0.23994212962962966</v>
      </c>
      <c r="C6205">
        <v>16</v>
      </c>
      <c r="D6205" s="24">
        <f t="shared" si="389"/>
        <v>16</v>
      </c>
      <c r="E6205" s="26" t="str">
        <f t="shared" si="392"/>
        <v>Under</v>
      </c>
      <c r="F6205" s="26" t="str">
        <f t="shared" si="390"/>
        <v>Under</v>
      </c>
      <c r="G6205" s="26">
        <f t="shared" si="391"/>
        <v>5</v>
      </c>
    </row>
    <row r="6206" spans="1:7" ht="15" x14ac:dyDescent="0.25">
      <c r="A6206" s="1">
        <v>44389</v>
      </c>
      <c r="B6206" s="2">
        <v>0.24006944444444445</v>
      </c>
      <c r="C6206">
        <v>16</v>
      </c>
      <c r="D6206" s="24">
        <f t="shared" si="389"/>
        <v>16</v>
      </c>
      <c r="E6206" s="26" t="str">
        <f t="shared" si="392"/>
        <v>Under</v>
      </c>
      <c r="F6206" s="26" t="str">
        <f t="shared" si="390"/>
        <v>Under</v>
      </c>
      <c r="G6206" s="26">
        <f t="shared" si="391"/>
        <v>5</v>
      </c>
    </row>
    <row r="6207" spans="1:7" ht="15" x14ac:dyDescent="0.25">
      <c r="A6207" s="1">
        <v>44389</v>
      </c>
      <c r="B6207" s="2">
        <v>0.2401388888888889</v>
      </c>
      <c r="C6207">
        <v>15</v>
      </c>
      <c r="D6207" s="24">
        <f t="shared" si="389"/>
        <v>15</v>
      </c>
      <c r="E6207" s="26" t="str">
        <f t="shared" si="392"/>
        <v>Under</v>
      </c>
      <c r="F6207" s="26" t="str">
        <f t="shared" si="390"/>
        <v>Under</v>
      </c>
      <c r="G6207" s="26">
        <f t="shared" si="391"/>
        <v>5</v>
      </c>
    </row>
    <row r="6208" spans="1:7" ht="15" x14ac:dyDescent="0.25">
      <c r="A6208" s="1">
        <v>44389</v>
      </c>
      <c r="B6208" s="2">
        <v>0.24023148148148146</v>
      </c>
      <c r="C6208">
        <v>12</v>
      </c>
      <c r="D6208" s="24">
        <f t="shared" si="389"/>
        <v>12</v>
      </c>
      <c r="E6208" s="26" t="str">
        <f t="shared" si="392"/>
        <v>Under</v>
      </c>
      <c r="F6208" s="26" t="str">
        <f t="shared" si="390"/>
        <v>Under</v>
      </c>
      <c r="G6208" s="26">
        <f t="shared" si="391"/>
        <v>5</v>
      </c>
    </row>
    <row r="6209" spans="1:7" ht="15" x14ac:dyDescent="0.25">
      <c r="A6209" s="1">
        <v>44389</v>
      </c>
      <c r="B6209" s="2">
        <v>0.2409375</v>
      </c>
      <c r="C6209">
        <v>14</v>
      </c>
      <c r="D6209" s="24">
        <f t="shared" si="389"/>
        <v>14</v>
      </c>
      <c r="E6209" s="26" t="str">
        <f t="shared" si="392"/>
        <v>Under</v>
      </c>
      <c r="F6209" s="26" t="str">
        <f t="shared" si="390"/>
        <v>Under</v>
      </c>
      <c r="G6209" s="26">
        <f t="shared" si="391"/>
        <v>5</v>
      </c>
    </row>
    <row r="6210" spans="1:7" ht="15" x14ac:dyDescent="0.25">
      <c r="A6210" s="1">
        <v>44389</v>
      </c>
      <c r="B6210" s="2">
        <v>0.24099537037037036</v>
      </c>
      <c r="C6210">
        <v>14</v>
      </c>
      <c r="D6210" s="24">
        <f t="shared" si="389"/>
        <v>14</v>
      </c>
      <c r="E6210" s="26" t="str">
        <f t="shared" si="392"/>
        <v>Under</v>
      </c>
      <c r="F6210" s="26" t="str">
        <f t="shared" si="390"/>
        <v>Under</v>
      </c>
      <c r="G6210" s="26">
        <f t="shared" si="391"/>
        <v>5</v>
      </c>
    </row>
    <row r="6211" spans="1:7" ht="15" x14ac:dyDescent="0.25">
      <c r="A6211" s="1">
        <v>44389</v>
      </c>
      <c r="B6211" s="2">
        <v>0.24104166666666668</v>
      </c>
      <c r="C6211">
        <v>15</v>
      </c>
      <c r="D6211" s="24">
        <f t="shared" si="389"/>
        <v>15</v>
      </c>
      <c r="E6211" s="26" t="str">
        <f t="shared" si="392"/>
        <v>Under</v>
      </c>
      <c r="F6211" s="26" t="str">
        <f t="shared" si="390"/>
        <v>Under</v>
      </c>
      <c r="G6211" s="26">
        <f t="shared" si="391"/>
        <v>5</v>
      </c>
    </row>
    <row r="6212" spans="1:7" ht="15" x14ac:dyDescent="0.25">
      <c r="A6212" s="1">
        <v>44389</v>
      </c>
      <c r="B6212" s="2">
        <v>0.2414236111111111</v>
      </c>
      <c r="C6212">
        <v>16</v>
      </c>
      <c r="D6212" s="24">
        <f t="shared" si="389"/>
        <v>16</v>
      </c>
      <c r="E6212" s="26" t="str">
        <f t="shared" si="392"/>
        <v>Under</v>
      </c>
      <c r="F6212" s="26" t="str">
        <f t="shared" si="390"/>
        <v>Under</v>
      </c>
      <c r="G6212" s="26">
        <f t="shared" si="391"/>
        <v>5</v>
      </c>
    </row>
    <row r="6213" spans="1:7" ht="15" x14ac:dyDescent="0.25">
      <c r="A6213" s="1">
        <v>44389</v>
      </c>
      <c r="B6213" s="2">
        <v>0.2414699074074074</v>
      </c>
      <c r="C6213">
        <v>16</v>
      </c>
      <c r="D6213" s="24">
        <f t="shared" si="389"/>
        <v>16</v>
      </c>
      <c r="E6213" s="26" t="str">
        <f t="shared" si="392"/>
        <v>Under</v>
      </c>
      <c r="F6213" s="26" t="str">
        <f t="shared" si="390"/>
        <v>Under</v>
      </c>
      <c r="G6213" s="26">
        <f t="shared" si="391"/>
        <v>5</v>
      </c>
    </row>
    <row r="6214" spans="1:7" ht="15" x14ac:dyDescent="0.25">
      <c r="A6214" s="1">
        <v>44389</v>
      </c>
      <c r="B6214" s="2">
        <v>0.24157407407407408</v>
      </c>
      <c r="C6214">
        <v>14</v>
      </c>
      <c r="D6214" s="24">
        <f t="shared" si="389"/>
        <v>14</v>
      </c>
      <c r="E6214" s="26" t="str">
        <f t="shared" si="392"/>
        <v>Under</v>
      </c>
      <c r="F6214" s="26" t="str">
        <f t="shared" si="390"/>
        <v>Under</v>
      </c>
      <c r="G6214" s="26">
        <f t="shared" si="391"/>
        <v>5</v>
      </c>
    </row>
    <row r="6215" spans="1:7" ht="15" x14ac:dyDescent="0.25">
      <c r="A6215" s="1">
        <v>44389</v>
      </c>
      <c r="B6215" s="2">
        <v>0.24174768518518519</v>
      </c>
      <c r="C6215">
        <v>15</v>
      </c>
      <c r="D6215" s="24">
        <f t="shared" si="389"/>
        <v>15</v>
      </c>
      <c r="E6215" s="26" t="str">
        <f t="shared" si="392"/>
        <v>Under</v>
      </c>
      <c r="F6215" s="26" t="str">
        <f t="shared" si="390"/>
        <v>Under</v>
      </c>
      <c r="G6215" s="26">
        <f t="shared" si="391"/>
        <v>5</v>
      </c>
    </row>
    <row r="6216" spans="1:7" ht="15" x14ac:dyDescent="0.25">
      <c r="A6216" s="1">
        <v>44389</v>
      </c>
      <c r="B6216" s="2">
        <v>0.24189814814814814</v>
      </c>
      <c r="C6216">
        <v>16</v>
      </c>
      <c r="D6216" s="24">
        <f t="shared" si="389"/>
        <v>16</v>
      </c>
      <c r="E6216" s="26" t="str">
        <f t="shared" si="392"/>
        <v>Under</v>
      </c>
      <c r="F6216" s="26" t="str">
        <f t="shared" si="390"/>
        <v>Under</v>
      </c>
      <c r="G6216" s="26">
        <f t="shared" si="391"/>
        <v>5</v>
      </c>
    </row>
    <row r="6217" spans="1:7" ht="15" x14ac:dyDescent="0.25">
      <c r="A6217" s="1">
        <v>44389</v>
      </c>
      <c r="B6217" s="2">
        <v>0.24193287037037037</v>
      </c>
      <c r="C6217">
        <v>16</v>
      </c>
      <c r="D6217" s="24">
        <f t="shared" si="389"/>
        <v>16</v>
      </c>
      <c r="E6217" s="26" t="str">
        <f t="shared" si="392"/>
        <v>Under</v>
      </c>
      <c r="F6217" s="26" t="str">
        <f t="shared" si="390"/>
        <v>Under</v>
      </c>
      <c r="G6217" s="26">
        <f t="shared" si="391"/>
        <v>5</v>
      </c>
    </row>
    <row r="6218" spans="1:7" ht="15" x14ac:dyDescent="0.25">
      <c r="A6218" s="1">
        <v>44389</v>
      </c>
      <c r="B6218" s="2">
        <v>0.24197916666666666</v>
      </c>
      <c r="C6218">
        <v>14</v>
      </c>
      <c r="D6218" s="24">
        <f t="shared" si="389"/>
        <v>14</v>
      </c>
      <c r="E6218" s="26" t="str">
        <f t="shared" si="392"/>
        <v>Under</v>
      </c>
      <c r="F6218" s="26" t="str">
        <f t="shared" si="390"/>
        <v>Under</v>
      </c>
      <c r="G6218" s="26">
        <f t="shared" si="391"/>
        <v>5</v>
      </c>
    </row>
    <row r="6219" spans="1:7" ht="15" x14ac:dyDescent="0.25">
      <c r="A6219" s="1">
        <v>44389</v>
      </c>
      <c r="B6219" s="2">
        <v>0.24217592592592593</v>
      </c>
      <c r="C6219">
        <v>16</v>
      </c>
      <c r="D6219" s="24">
        <f t="shared" si="389"/>
        <v>16</v>
      </c>
      <c r="E6219" s="26" t="str">
        <f t="shared" si="392"/>
        <v>Under</v>
      </c>
      <c r="F6219" s="26" t="str">
        <f t="shared" si="390"/>
        <v>Under</v>
      </c>
      <c r="G6219" s="26">
        <f t="shared" si="391"/>
        <v>5</v>
      </c>
    </row>
    <row r="6220" spans="1:7" ht="15" x14ac:dyDescent="0.25">
      <c r="A6220" s="1">
        <v>44389</v>
      </c>
      <c r="B6220" s="2">
        <v>0.24355324074074072</v>
      </c>
      <c r="C6220">
        <v>15</v>
      </c>
      <c r="D6220" s="24">
        <f t="shared" si="389"/>
        <v>15</v>
      </c>
      <c r="E6220" s="26" t="str">
        <f t="shared" si="392"/>
        <v>Under</v>
      </c>
      <c r="F6220" s="26" t="str">
        <f t="shared" si="390"/>
        <v>Under</v>
      </c>
      <c r="G6220" s="26">
        <f t="shared" si="391"/>
        <v>5</v>
      </c>
    </row>
    <row r="6221" spans="1:7" ht="15" x14ac:dyDescent="0.25">
      <c r="A6221" s="1">
        <v>44389</v>
      </c>
      <c r="B6221" s="2">
        <v>0.2439351851851852</v>
      </c>
      <c r="C6221">
        <v>15</v>
      </c>
      <c r="D6221" s="24">
        <f t="shared" si="389"/>
        <v>15</v>
      </c>
      <c r="E6221" s="26" t="str">
        <f t="shared" si="392"/>
        <v>Under</v>
      </c>
      <c r="F6221" s="26" t="str">
        <f t="shared" si="390"/>
        <v>Under</v>
      </c>
      <c r="G6221" s="26">
        <f t="shared" si="391"/>
        <v>5</v>
      </c>
    </row>
    <row r="6222" spans="1:7" ht="15" x14ac:dyDescent="0.25">
      <c r="A6222" s="1">
        <v>44389</v>
      </c>
      <c r="B6222" s="2">
        <v>0.24395833333333336</v>
      </c>
      <c r="C6222">
        <v>13</v>
      </c>
      <c r="D6222" s="24">
        <f t="shared" si="389"/>
        <v>13</v>
      </c>
      <c r="E6222" s="26" t="str">
        <f t="shared" si="392"/>
        <v>Under</v>
      </c>
      <c r="F6222" s="26" t="str">
        <f t="shared" si="390"/>
        <v>Under</v>
      </c>
      <c r="G6222" s="26">
        <f t="shared" si="391"/>
        <v>5</v>
      </c>
    </row>
    <row r="6223" spans="1:7" ht="15" x14ac:dyDescent="0.25">
      <c r="A6223" s="1">
        <v>44389</v>
      </c>
      <c r="B6223" s="2">
        <v>0.24424768518518516</v>
      </c>
      <c r="C6223">
        <v>14</v>
      </c>
      <c r="D6223" s="24">
        <f t="shared" si="389"/>
        <v>14</v>
      </c>
      <c r="E6223" s="26" t="str">
        <f t="shared" si="392"/>
        <v>Under</v>
      </c>
      <c r="F6223" s="26" t="str">
        <f t="shared" si="390"/>
        <v>Under</v>
      </c>
      <c r="G6223" s="26">
        <f t="shared" si="391"/>
        <v>5</v>
      </c>
    </row>
    <row r="6224" spans="1:7" ht="15" x14ac:dyDescent="0.25">
      <c r="A6224" s="1">
        <v>44389</v>
      </c>
      <c r="B6224" s="2">
        <v>0.2444560185185185</v>
      </c>
      <c r="C6224">
        <v>15</v>
      </c>
      <c r="D6224" s="24">
        <f t="shared" si="389"/>
        <v>15</v>
      </c>
      <c r="E6224" s="26" t="str">
        <f t="shared" si="392"/>
        <v>Under</v>
      </c>
      <c r="F6224" s="26" t="str">
        <f t="shared" si="390"/>
        <v>Under</v>
      </c>
      <c r="G6224" s="26">
        <f t="shared" si="391"/>
        <v>5</v>
      </c>
    </row>
    <row r="6225" spans="1:7" ht="15" x14ac:dyDescent="0.25">
      <c r="A6225" s="1">
        <v>44389</v>
      </c>
      <c r="B6225" s="2">
        <v>0.24453703703703702</v>
      </c>
      <c r="C6225">
        <v>12</v>
      </c>
      <c r="D6225" s="24">
        <f t="shared" si="389"/>
        <v>12</v>
      </c>
      <c r="E6225" s="26" t="str">
        <f t="shared" si="392"/>
        <v>Under</v>
      </c>
      <c r="F6225" s="26" t="str">
        <f t="shared" si="390"/>
        <v>Under</v>
      </c>
      <c r="G6225" s="26">
        <f t="shared" si="391"/>
        <v>5</v>
      </c>
    </row>
    <row r="6226" spans="1:7" ht="15" x14ac:dyDescent="0.25">
      <c r="A6226" s="1">
        <v>44389</v>
      </c>
      <c r="B6226" s="2">
        <v>0.24457175925925925</v>
      </c>
      <c r="C6226">
        <v>15</v>
      </c>
      <c r="D6226" s="24">
        <f t="shared" si="389"/>
        <v>15</v>
      </c>
      <c r="E6226" s="26" t="str">
        <f t="shared" si="392"/>
        <v>Under</v>
      </c>
      <c r="F6226" s="26" t="str">
        <f t="shared" si="390"/>
        <v>Under</v>
      </c>
      <c r="G6226" s="26">
        <f t="shared" si="391"/>
        <v>5</v>
      </c>
    </row>
    <row r="6227" spans="1:7" ht="15" x14ac:dyDescent="0.25">
      <c r="A6227" s="1">
        <v>44389</v>
      </c>
      <c r="B6227" s="2">
        <v>0.24460648148148148</v>
      </c>
      <c r="C6227">
        <v>15</v>
      </c>
      <c r="D6227" s="24">
        <f t="shared" si="389"/>
        <v>15</v>
      </c>
      <c r="E6227" s="26" t="str">
        <f t="shared" si="392"/>
        <v>Under</v>
      </c>
      <c r="F6227" s="26" t="str">
        <f t="shared" si="390"/>
        <v>Under</v>
      </c>
      <c r="G6227" s="26">
        <f t="shared" si="391"/>
        <v>5</v>
      </c>
    </row>
    <row r="6228" spans="1:7" ht="15" x14ac:dyDescent="0.25">
      <c r="A6228" s="1">
        <v>44389</v>
      </c>
      <c r="B6228" s="2">
        <v>0.24474537037037036</v>
      </c>
      <c r="C6228">
        <v>11</v>
      </c>
      <c r="D6228" s="24">
        <f t="shared" si="389"/>
        <v>11</v>
      </c>
      <c r="E6228" s="26" t="str">
        <f t="shared" si="392"/>
        <v>Under</v>
      </c>
      <c r="F6228" s="26" t="str">
        <f t="shared" si="390"/>
        <v>Under</v>
      </c>
      <c r="G6228" s="26">
        <f t="shared" si="391"/>
        <v>5</v>
      </c>
    </row>
    <row r="6229" spans="1:7" ht="15" x14ac:dyDescent="0.25">
      <c r="A6229" s="1">
        <v>44389</v>
      </c>
      <c r="B6229" s="2">
        <v>0.24490740740740743</v>
      </c>
      <c r="C6229">
        <v>15</v>
      </c>
      <c r="D6229" s="24">
        <f t="shared" si="389"/>
        <v>15</v>
      </c>
      <c r="E6229" s="26" t="str">
        <f t="shared" si="392"/>
        <v>Under</v>
      </c>
      <c r="F6229" s="26" t="str">
        <f t="shared" si="390"/>
        <v>Under</v>
      </c>
      <c r="G6229" s="26">
        <f t="shared" si="391"/>
        <v>5</v>
      </c>
    </row>
    <row r="6230" spans="1:7" ht="15" x14ac:dyDescent="0.25">
      <c r="A6230" s="1">
        <v>44389</v>
      </c>
      <c r="B6230" s="2">
        <v>0.24530092592592592</v>
      </c>
      <c r="C6230">
        <v>11</v>
      </c>
      <c r="D6230" s="24">
        <f t="shared" si="389"/>
        <v>11</v>
      </c>
      <c r="E6230" s="26" t="str">
        <f t="shared" si="392"/>
        <v>Under</v>
      </c>
      <c r="F6230" s="26" t="str">
        <f t="shared" si="390"/>
        <v>Under</v>
      </c>
      <c r="G6230" s="26">
        <f t="shared" si="391"/>
        <v>5</v>
      </c>
    </row>
    <row r="6231" spans="1:7" ht="15" x14ac:dyDescent="0.25">
      <c r="A6231" s="1">
        <v>44389</v>
      </c>
      <c r="B6231" s="2">
        <v>0.24533564814814815</v>
      </c>
      <c r="C6231">
        <v>16</v>
      </c>
      <c r="D6231" s="24">
        <f t="shared" ref="D6231:D6294" si="393">IF(C6231="","",IF($B$9="mph",C6231,ROUND(C6231*0.6214,0)))</f>
        <v>16</v>
      </c>
      <c r="E6231" s="26" t="str">
        <f t="shared" si="392"/>
        <v>Under</v>
      </c>
      <c r="F6231" s="26" t="str">
        <f t="shared" ref="F6231:F6294" si="394">IF(D6231="","",IF(D6231&gt;$B$10,"Over","Under"))</f>
        <v>Under</v>
      </c>
      <c r="G6231" s="26">
        <f t="shared" ref="G6231:G6294" si="395">HOUR(B6231)</f>
        <v>5</v>
      </c>
    </row>
    <row r="6232" spans="1:7" ht="15" x14ac:dyDescent="0.25">
      <c r="A6232" s="1">
        <v>44389</v>
      </c>
      <c r="B6232" s="2">
        <v>0.24547453703703703</v>
      </c>
      <c r="C6232">
        <v>16</v>
      </c>
      <c r="D6232" s="24">
        <f t="shared" si="393"/>
        <v>16</v>
      </c>
      <c r="E6232" s="26" t="str">
        <f t="shared" ref="E6232:E6295" si="396">IF(D6232="","",IF(D6232&gt;$B$11,"Over","Under"))</f>
        <v>Under</v>
      </c>
      <c r="F6232" s="26" t="str">
        <f t="shared" si="394"/>
        <v>Under</v>
      </c>
      <c r="G6232" s="26">
        <f t="shared" si="395"/>
        <v>5</v>
      </c>
    </row>
    <row r="6233" spans="1:7" ht="15" x14ac:dyDescent="0.25">
      <c r="A6233" s="1">
        <v>44389</v>
      </c>
      <c r="B6233" s="2">
        <v>0.24565972222222221</v>
      </c>
      <c r="C6233">
        <v>15</v>
      </c>
      <c r="D6233" s="24">
        <f t="shared" si="393"/>
        <v>15</v>
      </c>
      <c r="E6233" s="26" t="str">
        <f t="shared" si="396"/>
        <v>Under</v>
      </c>
      <c r="F6233" s="26" t="str">
        <f t="shared" si="394"/>
        <v>Under</v>
      </c>
      <c r="G6233" s="26">
        <f t="shared" si="395"/>
        <v>5</v>
      </c>
    </row>
    <row r="6234" spans="1:7" ht="15" x14ac:dyDescent="0.25">
      <c r="A6234" s="1">
        <v>44389</v>
      </c>
      <c r="B6234" s="2">
        <v>0.24572916666666667</v>
      </c>
      <c r="C6234">
        <v>16</v>
      </c>
      <c r="D6234" s="24">
        <f t="shared" si="393"/>
        <v>16</v>
      </c>
      <c r="E6234" s="26" t="str">
        <f t="shared" si="396"/>
        <v>Under</v>
      </c>
      <c r="F6234" s="26" t="str">
        <f t="shared" si="394"/>
        <v>Under</v>
      </c>
      <c r="G6234" s="26">
        <f t="shared" si="395"/>
        <v>5</v>
      </c>
    </row>
    <row r="6235" spans="1:7" ht="15" x14ac:dyDescent="0.25">
      <c r="A6235" s="1">
        <v>44389</v>
      </c>
      <c r="B6235" s="2">
        <v>0.2459375</v>
      </c>
      <c r="C6235">
        <v>13</v>
      </c>
      <c r="D6235" s="24">
        <f t="shared" si="393"/>
        <v>13</v>
      </c>
      <c r="E6235" s="26" t="str">
        <f t="shared" si="396"/>
        <v>Under</v>
      </c>
      <c r="F6235" s="26" t="str">
        <f t="shared" si="394"/>
        <v>Under</v>
      </c>
      <c r="G6235" s="26">
        <f t="shared" si="395"/>
        <v>5</v>
      </c>
    </row>
    <row r="6236" spans="1:7" ht="15" x14ac:dyDescent="0.25">
      <c r="A6236" s="1">
        <v>44389</v>
      </c>
      <c r="B6236" s="2">
        <v>0.24605324074074075</v>
      </c>
      <c r="C6236">
        <v>14</v>
      </c>
      <c r="D6236" s="24">
        <f t="shared" si="393"/>
        <v>14</v>
      </c>
      <c r="E6236" s="26" t="str">
        <f t="shared" si="396"/>
        <v>Under</v>
      </c>
      <c r="F6236" s="26" t="str">
        <f t="shared" si="394"/>
        <v>Under</v>
      </c>
      <c r="G6236" s="26">
        <f t="shared" si="395"/>
        <v>5</v>
      </c>
    </row>
    <row r="6237" spans="1:7" ht="15" x14ac:dyDescent="0.25">
      <c r="A6237" s="1">
        <v>44389</v>
      </c>
      <c r="B6237" s="2">
        <v>0.25149305555555557</v>
      </c>
      <c r="C6237">
        <v>21</v>
      </c>
      <c r="D6237" s="24">
        <f t="shared" si="393"/>
        <v>21</v>
      </c>
      <c r="E6237" s="26" t="str">
        <f t="shared" si="396"/>
        <v>Under</v>
      </c>
      <c r="F6237" s="26" t="str">
        <f t="shared" si="394"/>
        <v>Over</v>
      </c>
      <c r="G6237" s="26">
        <f t="shared" si="395"/>
        <v>6</v>
      </c>
    </row>
    <row r="6238" spans="1:7" ht="15" x14ac:dyDescent="0.25">
      <c r="A6238" s="1">
        <v>44389</v>
      </c>
      <c r="B6238" s="2">
        <v>0.25428240740740743</v>
      </c>
      <c r="C6238">
        <v>15</v>
      </c>
      <c r="D6238" s="24">
        <f t="shared" si="393"/>
        <v>15</v>
      </c>
      <c r="E6238" s="26" t="str">
        <f t="shared" si="396"/>
        <v>Under</v>
      </c>
      <c r="F6238" s="26" t="str">
        <f t="shared" si="394"/>
        <v>Under</v>
      </c>
      <c r="G6238" s="26">
        <f t="shared" si="395"/>
        <v>6</v>
      </c>
    </row>
    <row r="6239" spans="1:7" ht="15" x14ac:dyDescent="0.25">
      <c r="A6239" s="1">
        <v>44389</v>
      </c>
      <c r="B6239" s="2">
        <v>0.26469907407407406</v>
      </c>
      <c r="C6239">
        <v>18</v>
      </c>
      <c r="D6239" s="24">
        <f t="shared" si="393"/>
        <v>18</v>
      </c>
      <c r="E6239" s="26" t="str">
        <f t="shared" si="396"/>
        <v>Under</v>
      </c>
      <c r="F6239" s="26" t="str">
        <f t="shared" si="394"/>
        <v>Under</v>
      </c>
      <c r="G6239" s="26">
        <f t="shared" si="395"/>
        <v>6</v>
      </c>
    </row>
    <row r="6240" spans="1:7" ht="15" x14ac:dyDescent="0.25">
      <c r="A6240" s="1">
        <v>44389</v>
      </c>
      <c r="B6240" s="2">
        <v>0.26906249999999998</v>
      </c>
      <c r="C6240">
        <v>17</v>
      </c>
      <c r="D6240" s="24">
        <f t="shared" si="393"/>
        <v>17</v>
      </c>
      <c r="E6240" s="26" t="str">
        <f t="shared" si="396"/>
        <v>Under</v>
      </c>
      <c r="F6240" s="26" t="str">
        <f t="shared" si="394"/>
        <v>Under</v>
      </c>
      <c r="G6240" s="26">
        <f t="shared" si="395"/>
        <v>6</v>
      </c>
    </row>
    <row r="6241" spans="1:7" ht="15" x14ac:dyDescent="0.25">
      <c r="A6241" s="1">
        <v>44389</v>
      </c>
      <c r="B6241" s="2">
        <v>0.27295138888888887</v>
      </c>
      <c r="C6241">
        <v>17</v>
      </c>
      <c r="D6241" s="24">
        <f t="shared" si="393"/>
        <v>17</v>
      </c>
      <c r="E6241" s="26" t="str">
        <f t="shared" si="396"/>
        <v>Under</v>
      </c>
      <c r="F6241" s="26" t="str">
        <f t="shared" si="394"/>
        <v>Under</v>
      </c>
      <c r="G6241" s="26">
        <f t="shared" si="395"/>
        <v>6</v>
      </c>
    </row>
    <row r="6242" spans="1:7" ht="15" x14ac:dyDescent="0.25">
      <c r="A6242" s="1">
        <v>44389</v>
      </c>
      <c r="B6242" s="2">
        <v>0.27305555555555555</v>
      </c>
      <c r="C6242">
        <v>14</v>
      </c>
      <c r="D6242" s="24">
        <f t="shared" si="393"/>
        <v>14</v>
      </c>
      <c r="E6242" s="26" t="str">
        <f t="shared" si="396"/>
        <v>Under</v>
      </c>
      <c r="F6242" s="26" t="str">
        <f t="shared" si="394"/>
        <v>Under</v>
      </c>
      <c r="G6242" s="26">
        <f t="shared" si="395"/>
        <v>6</v>
      </c>
    </row>
    <row r="6243" spans="1:7" ht="15" x14ac:dyDescent="0.25">
      <c r="A6243" s="1">
        <v>44389</v>
      </c>
      <c r="B6243" s="2">
        <v>0.27311342592592591</v>
      </c>
      <c r="C6243">
        <v>18</v>
      </c>
      <c r="D6243" s="24">
        <f t="shared" si="393"/>
        <v>18</v>
      </c>
      <c r="E6243" s="26" t="str">
        <f t="shared" si="396"/>
        <v>Under</v>
      </c>
      <c r="F6243" s="26" t="str">
        <f t="shared" si="394"/>
        <v>Under</v>
      </c>
      <c r="G6243" s="26">
        <f t="shared" si="395"/>
        <v>6</v>
      </c>
    </row>
    <row r="6244" spans="1:7" ht="15" x14ac:dyDescent="0.25">
      <c r="A6244" s="1">
        <v>44389</v>
      </c>
      <c r="B6244" s="2">
        <v>0.27325231481481482</v>
      </c>
      <c r="C6244">
        <v>12</v>
      </c>
      <c r="D6244" s="24">
        <f t="shared" si="393"/>
        <v>12</v>
      </c>
      <c r="E6244" s="26" t="str">
        <f t="shared" si="396"/>
        <v>Under</v>
      </c>
      <c r="F6244" s="26" t="str">
        <f t="shared" si="394"/>
        <v>Under</v>
      </c>
      <c r="G6244" s="26">
        <f t="shared" si="395"/>
        <v>6</v>
      </c>
    </row>
    <row r="6245" spans="1:7" ht="15" x14ac:dyDescent="0.25">
      <c r="A6245" s="1">
        <v>44389</v>
      </c>
      <c r="B6245" s="2">
        <v>0.27332175925925922</v>
      </c>
      <c r="C6245">
        <v>11</v>
      </c>
      <c r="D6245" s="24">
        <f t="shared" si="393"/>
        <v>11</v>
      </c>
      <c r="E6245" s="26" t="str">
        <f t="shared" si="396"/>
        <v>Under</v>
      </c>
      <c r="F6245" s="26" t="str">
        <f t="shared" si="394"/>
        <v>Under</v>
      </c>
      <c r="G6245" s="26">
        <f t="shared" si="395"/>
        <v>6</v>
      </c>
    </row>
    <row r="6246" spans="1:7" ht="15" x14ac:dyDescent="0.25">
      <c r="A6246" s="1">
        <v>44389</v>
      </c>
      <c r="B6246" s="2">
        <v>0.27555555555555555</v>
      </c>
      <c r="C6246">
        <v>13</v>
      </c>
      <c r="D6246" s="24">
        <f t="shared" si="393"/>
        <v>13</v>
      </c>
      <c r="E6246" s="26" t="str">
        <f t="shared" si="396"/>
        <v>Under</v>
      </c>
      <c r="F6246" s="26" t="str">
        <f t="shared" si="394"/>
        <v>Under</v>
      </c>
      <c r="G6246" s="26">
        <f t="shared" si="395"/>
        <v>6</v>
      </c>
    </row>
    <row r="6247" spans="1:7" ht="15" x14ac:dyDescent="0.25">
      <c r="A6247" s="1">
        <v>44389</v>
      </c>
      <c r="B6247" s="2">
        <v>0.27561342592592591</v>
      </c>
      <c r="C6247">
        <v>14</v>
      </c>
      <c r="D6247" s="24">
        <f t="shared" si="393"/>
        <v>14</v>
      </c>
      <c r="E6247" s="26" t="str">
        <f t="shared" si="396"/>
        <v>Under</v>
      </c>
      <c r="F6247" s="26" t="str">
        <f t="shared" si="394"/>
        <v>Under</v>
      </c>
      <c r="G6247" s="26">
        <f t="shared" si="395"/>
        <v>6</v>
      </c>
    </row>
    <row r="6248" spans="1:7" ht="15" x14ac:dyDescent="0.25">
      <c r="A6248" s="1">
        <v>44389</v>
      </c>
      <c r="B6248" s="2">
        <v>0.2756365740740741</v>
      </c>
      <c r="C6248">
        <v>18</v>
      </c>
      <c r="D6248" s="24">
        <f t="shared" si="393"/>
        <v>18</v>
      </c>
      <c r="E6248" s="26" t="str">
        <f t="shared" si="396"/>
        <v>Under</v>
      </c>
      <c r="F6248" s="26" t="str">
        <f t="shared" si="394"/>
        <v>Under</v>
      </c>
      <c r="G6248" s="26">
        <f t="shared" si="395"/>
        <v>6</v>
      </c>
    </row>
    <row r="6249" spans="1:7" ht="15" x14ac:dyDescent="0.25">
      <c r="A6249" s="1">
        <v>44389</v>
      </c>
      <c r="B6249" s="2">
        <v>0.27568287037037037</v>
      </c>
      <c r="C6249">
        <v>17</v>
      </c>
      <c r="D6249" s="24">
        <f t="shared" si="393"/>
        <v>17</v>
      </c>
      <c r="E6249" s="26" t="str">
        <f t="shared" si="396"/>
        <v>Under</v>
      </c>
      <c r="F6249" s="26" t="str">
        <f t="shared" si="394"/>
        <v>Under</v>
      </c>
      <c r="G6249" s="26">
        <f t="shared" si="395"/>
        <v>6</v>
      </c>
    </row>
    <row r="6250" spans="1:7" ht="15" x14ac:dyDescent="0.25">
      <c r="A6250" s="1">
        <v>44389</v>
      </c>
      <c r="B6250" s="2">
        <v>0.2757175925925926</v>
      </c>
      <c r="C6250">
        <v>12</v>
      </c>
      <c r="D6250" s="24">
        <f t="shared" si="393"/>
        <v>12</v>
      </c>
      <c r="E6250" s="26" t="str">
        <f t="shared" si="396"/>
        <v>Under</v>
      </c>
      <c r="F6250" s="26" t="str">
        <f t="shared" si="394"/>
        <v>Under</v>
      </c>
      <c r="G6250" s="26">
        <f t="shared" si="395"/>
        <v>6</v>
      </c>
    </row>
    <row r="6251" spans="1:7" ht="15" x14ac:dyDescent="0.25">
      <c r="A6251" s="1">
        <v>44389</v>
      </c>
      <c r="B6251" s="2">
        <v>0.27575231481481483</v>
      </c>
      <c r="C6251">
        <v>16</v>
      </c>
      <c r="D6251" s="24">
        <f t="shared" si="393"/>
        <v>16</v>
      </c>
      <c r="E6251" s="26" t="str">
        <f t="shared" si="396"/>
        <v>Under</v>
      </c>
      <c r="F6251" s="26" t="str">
        <f t="shared" si="394"/>
        <v>Under</v>
      </c>
      <c r="G6251" s="26">
        <f t="shared" si="395"/>
        <v>6</v>
      </c>
    </row>
    <row r="6252" spans="1:7" ht="15" x14ac:dyDescent="0.25">
      <c r="A6252" s="1">
        <v>44389</v>
      </c>
      <c r="B6252" s="2">
        <v>0.27585648148148151</v>
      </c>
      <c r="C6252">
        <v>15</v>
      </c>
      <c r="D6252" s="24">
        <f t="shared" si="393"/>
        <v>15</v>
      </c>
      <c r="E6252" s="26" t="str">
        <f t="shared" si="396"/>
        <v>Under</v>
      </c>
      <c r="F6252" s="26" t="str">
        <f t="shared" si="394"/>
        <v>Under</v>
      </c>
      <c r="G6252" s="26">
        <f t="shared" si="395"/>
        <v>6</v>
      </c>
    </row>
    <row r="6253" spans="1:7" ht="15" x14ac:dyDescent="0.25">
      <c r="A6253" s="1">
        <v>44389</v>
      </c>
      <c r="B6253" s="2">
        <v>0.27606481481481482</v>
      </c>
      <c r="C6253">
        <v>14</v>
      </c>
      <c r="D6253" s="24">
        <f t="shared" si="393"/>
        <v>14</v>
      </c>
      <c r="E6253" s="26" t="str">
        <f t="shared" si="396"/>
        <v>Under</v>
      </c>
      <c r="F6253" s="26" t="str">
        <f t="shared" si="394"/>
        <v>Under</v>
      </c>
      <c r="G6253" s="26">
        <f t="shared" si="395"/>
        <v>6</v>
      </c>
    </row>
    <row r="6254" spans="1:7" ht="15" x14ac:dyDescent="0.25">
      <c r="A6254" s="1">
        <v>44389</v>
      </c>
      <c r="B6254" s="2">
        <v>0.27613425925925927</v>
      </c>
      <c r="C6254">
        <v>13</v>
      </c>
      <c r="D6254" s="24">
        <f t="shared" si="393"/>
        <v>13</v>
      </c>
      <c r="E6254" s="26" t="str">
        <f t="shared" si="396"/>
        <v>Under</v>
      </c>
      <c r="F6254" s="26" t="str">
        <f t="shared" si="394"/>
        <v>Under</v>
      </c>
      <c r="G6254" s="26">
        <f t="shared" si="395"/>
        <v>6</v>
      </c>
    </row>
    <row r="6255" spans="1:7" ht="15" x14ac:dyDescent="0.25">
      <c r="A6255" s="1">
        <v>44389</v>
      </c>
      <c r="B6255" s="2">
        <v>0.27636574074074077</v>
      </c>
      <c r="C6255">
        <v>15</v>
      </c>
      <c r="D6255" s="24">
        <f t="shared" si="393"/>
        <v>15</v>
      </c>
      <c r="E6255" s="26" t="str">
        <f t="shared" si="396"/>
        <v>Under</v>
      </c>
      <c r="F6255" s="26" t="str">
        <f t="shared" si="394"/>
        <v>Under</v>
      </c>
      <c r="G6255" s="26">
        <f t="shared" si="395"/>
        <v>6</v>
      </c>
    </row>
    <row r="6256" spans="1:7" ht="15" x14ac:dyDescent="0.25">
      <c r="A6256" s="1">
        <v>44389</v>
      </c>
      <c r="B6256" s="2">
        <v>0.27699074074074076</v>
      </c>
      <c r="C6256">
        <v>17</v>
      </c>
      <c r="D6256" s="24">
        <f t="shared" si="393"/>
        <v>17</v>
      </c>
      <c r="E6256" s="26" t="str">
        <f t="shared" si="396"/>
        <v>Under</v>
      </c>
      <c r="F6256" s="26" t="str">
        <f t="shared" si="394"/>
        <v>Under</v>
      </c>
      <c r="G6256" s="26">
        <f t="shared" si="395"/>
        <v>6</v>
      </c>
    </row>
    <row r="6257" spans="1:7" ht="15" x14ac:dyDescent="0.25">
      <c r="A6257" s="1">
        <v>44389</v>
      </c>
      <c r="B6257" s="2">
        <v>0.27707175925925925</v>
      </c>
      <c r="C6257">
        <v>17</v>
      </c>
      <c r="D6257" s="24">
        <f t="shared" si="393"/>
        <v>17</v>
      </c>
      <c r="E6257" s="26" t="str">
        <f t="shared" si="396"/>
        <v>Under</v>
      </c>
      <c r="F6257" s="26" t="str">
        <f t="shared" si="394"/>
        <v>Under</v>
      </c>
      <c r="G6257" s="26">
        <f t="shared" si="395"/>
        <v>6</v>
      </c>
    </row>
    <row r="6258" spans="1:7" ht="15" x14ac:dyDescent="0.25">
      <c r="A6258" s="1">
        <v>44389</v>
      </c>
      <c r="B6258" s="2">
        <v>0.2772337962962963</v>
      </c>
      <c r="C6258">
        <v>15</v>
      </c>
      <c r="D6258" s="24">
        <f t="shared" si="393"/>
        <v>15</v>
      </c>
      <c r="E6258" s="26" t="str">
        <f t="shared" si="396"/>
        <v>Under</v>
      </c>
      <c r="F6258" s="26" t="str">
        <f t="shared" si="394"/>
        <v>Under</v>
      </c>
      <c r="G6258" s="26">
        <f t="shared" si="395"/>
        <v>6</v>
      </c>
    </row>
    <row r="6259" spans="1:7" ht="15" x14ac:dyDescent="0.25">
      <c r="A6259" s="1">
        <v>44389</v>
      </c>
      <c r="B6259" s="2">
        <v>0.27725694444444443</v>
      </c>
      <c r="C6259">
        <v>17</v>
      </c>
      <c r="D6259" s="24">
        <f t="shared" si="393"/>
        <v>17</v>
      </c>
      <c r="E6259" s="26" t="str">
        <f t="shared" si="396"/>
        <v>Under</v>
      </c>
      <c r="F6259" s="26" t="str">
        <f t="shared" si="394"/>
        <v>Under</v>
      </c>
      <c r="G6259" s="26">
        <f t="shared" si="395"/>
        <v>6</v>
      </c>
    </row>
    <row r="6260" spans="1:7" ht="15" x14ac:dyDescent="0.25">
      <c r="A6260" s="1">
        <v>44389</v>
      </c>
      <c r="B6260" s="2">
        <v>0.27752314814814816</v>
      </c>
      <c r="C6260">
        <v>14</v>
      </c>
      <c r="D6260" s="24">
        <f t="shared" si="393"/>
        <v>14</v>
      </c>
      <c r="E6260" s="26" t="str">
        <f t="shared" si="396"/>
        <v>Under</v>
      </c>
      <c r="F6260" s="26" t="str">
        <f t="shared" si="394"/>
        <v>Under</v>
      </c>
      <c r="G6260" s="26">
        <f t="shared" si="395"/>
        <v>6</v>
      </c>
    </row>
    <row r="6261" spans="1:7" ht="15" x14ac:dyDescent="0.25">
      <c r="A6261" s="1">
        <v>44389</v>
      </c>
      <c r="B6261" s="2">
        <v>0.2776851851851852</v>
      </c>
      <c r="C6261">
        <v>14</v>
      </c>
      <c r="D6261" s="24">
        <f t="shared" si="393"/>
        <v>14</v>
      </c>
      <c r="E6261" s="26" t="str">
        <f t="shared" si="396"/>
        <v>Under</v>
      </c>
      <c r="F6261" s="26" t="str">
        <f t="shared" si="394"/>
        <v>Under</v>
      </c>
      <c r="G6261" s="26">
        <f t="shared" si="395"/>
        <v>6</v>
      </c>
    </row>
    <row r="6262" spans="1:7" ht="15" x14ac:dyDescent="0.25">
      <c r="A6262" s="1">
        <v>44389</v>
      </c>
      <c r="B6262" s="2">
        <v>0.27777777777777779</v>
      </c>
      <c r="C6262">
        <v>13</v>
      </c>
      <c r="D6262" s="24">
        <f t="shared" si="393"/>
        <v>13</v>
      </c>
      <c r="E6262" s="26" t="str">
        <f t="shared" si="396"/>
        <v>Under</v>
      </c>
      <c r="F6262" s="26" t="str">
        <f t="shared" si="394"/>
        <v>Under</v>
      </c>
      <c r="G6262" s="26">
        <f t="shared" si="395"/>
        <v>6</v>
      </c>
    </row>
    <row r="6263" spans="1:7" ht="15" x14ac:dyDescent="0.25">
      <c r="A6263" s="1">
        <v>44389</v>
      </c>
      <c r="B6263" s="2">
        <v>0.27785879629629628</v>
      </c>
      <c r="C6263">
        <v>15</v>
      </c>
      <c r="D6263" s="24">
        <f t="shared" si="393"/>
        <v>15</v>
      </c>
      <c r="E6263" s="26" t="str">
        <f t="shared" si="396"/>
        <v>Under</v>
      </c>
      <c r="F6263" s="26" t="str">
        <f t="shared" si="394"/>
        <v>Under</v>
      </c>
      <c r="G6263" s="26">
        <f t="shared" si="395"/>
        <v>6</v>
      </c>
    </row>
    <row r="6264" spans="1:7" ht="15" x14ac:dyDescent="0.25">
      <c r="A6264" s="1">
        <v>44389</v>
      </c>
      <c r="B6264" s="2">
        <v>0.27795138888888887</v>
      </c>
      <c r="C6264">
        <v>15</v>
      </c>
      <c r="D6264" s="24">
        <f t="shared" si="393"/>
        <v>15</v>
      </c>
      <c r="E6264" s="26" t="str">
        <f t="shared" si="396"/>
        <v>Under</v>
      </c>
      <c r="F6264" s="26" t="str">
        <f t="shared" si="394"/>
        <v>Under</v>
      </c>
      <c r="G6264" s="26">
        <f t="shared" si="395"/>
        <v>6</v>
      </c>
    </row>
    <row r="6265" spans="1:7" ht="15" x14ac:dyDescent="0.25">
      <c r="A6265" s="1">
        <v>44389</v>
      </c>
      <c r="B6265" s="2">
        <v>0.27804398148148146</v>
      </c>
      <c r="C6265">
        <v>17</v>
      </c>
      <c r="D6265" s="24">
        <f t="shared" si="393"/>
        <v>17</v>
      </c>
      <c r="E6265" s="26" t="str">
        <f t="shared" si="396"/>
        <v>Under</v>
      </c>
      <c r="F6265" s="26" t="str">
        <f t="shared" si="394"/>
        <v>Under</v>
      </c>
      <c r="G6265" s="26">
        <f t="shared" si="395"/>
        <v>6</v>
      </c>
    </row>
    <row r="6266" spans="1:7" ht="15" x14ac:dyDescent="0.25">
      <c r="A6266" s="1">
        <v>44389</v>
      </c>
      <c r="B6266" s="2">
        <v>0.27813657407407405</v>
      </c>
      <c r="C6266">
        <v>14</v>
      </c>
      <c r="D6266" s="24">
        <f t="shared" si="393"/>
        <v>14</v>
      </c>
      <c r="E6266" s="26" t="str">
        <f t="shared" si="396"/>
        <v>Under</v>
      </c>
      <c r="F6266" s="26" t="str">
        <f t="shared" si="394"/>
        <v>Under</v>
      </c>
      <c r="G6266" s="26">
        <f t="shared" si="395"/>
        <v>6</v>
      </c>
    </row>
    <row r="6267" spans="1:7" ht="15" x14ac:dyDescent="0.25">
      <c r="A6267" s="1">
        <v>44389</v>
      </c>
      <c r="B6267" s="2">
        <v>0.2782175925925926</v>
      </c>
      <c r="C6267">
        <v>14</v>
      </c>
      <c r="D6267" s="24">
        <f t="shared" si="393"/>
        <v>14</v>
      </c>
      <c r="E6267" s="26" t="str">
        <f t="shared" si="396"/>
        <v>Under</v>
      </c>
      <c r="F6267" s="26" t="str">
        <f t="shared" si="394"/>
        <v>Under</v>
      </c>
      <c r="G6267" s="26">
        <f t="shared" si="395"/>
        <v>6</v>
      </c>
    </row>
    <row r="6268" spans="1:7" ht="15" x14ac:dyDescent="0.25">
      <c r="A6268" s="1">
        <v>44389</v>
      </c>
      <c r="B6268" s="2">
        <v>0.278287037037037</v>
      </c>
      <c r="C6268">
        <v>17</v>
      </c>
      <c r="D6268" s="24">
        <f t="shared" si="393"/>
        <v>17</v>
      </c>
      <c r="E6268" s="26" t="str">
        <f t="shared" si="396"/>
        <v>Under</v>
      </c>
      <c r="F6268" s="26" t="str">
        <f t="shared" si="394"/>
        <v>Under</v>
      </c>
      <c r="G6268" s="26">
        <f t="shared" si="395"/>
        <v>6</v>
      </c>
    </row>
    <row r="6269" spans="1:7" ht="15" x14ac:dyDescent="0.25">
      <c r="A6269" s="1">
        <v>44389</v>
      </c>
      <c r="B6269" s="2">
        <v>0.27831018518518519</v>
      </c>
      <c r="C6269">
        <v>18</v>
      </c>
      <c r="D6269" s="24">
        <f t="shared" si="393"/>
        <v>18</v>
      </c>
      <c r="E6269" s="26" t="str">
        <f t="shared" si="396"/>
        <v>Under</v>
      </c>
      <c r="F6269" s="26" t="str">
        <f t="shared" si="394"/>
        <v>Under</v>
      </c>
      <c r="G6269" s="26">
        <f t="shared" si="395"/>
        <v>6</v>
      </c>
    </row>
    <row r="6270" spans="1:7" ht="15" x14ac:dyDescent="0.25">
      <c r="A6270" s="1">
        <v>44389</v>
      </c>
      <c r="B6270" s="2">
        <v>0.27840277777777778</v>
      </c>
      <c r="C6270">
        <v>16</v>
      </c>
      <c r="D6270" s="24">
        <f t="shared" si="393"/>
        <v>16</v>
      </c>
      <c r="E6270" s="26" t="str">
        <f t="shared" si="396"/>
        <v>Under</v>
      </c>
      <c r="F6270" s="26" t="str">
        <f t="shared" si="394"/>
        <v>Under</v>
      </c>
      <c r="G6270" s="26">
        <f t="shared" si="395"/>
        <v>6</v>
      </c>
    </row>
    <row r="6271" spans="1:7" ht="15" x14ac:dyDescent="0.25">
      <c r="A6271" s="1">
        <v>44389</v>
      </c>
      <c r="B6271" s="2">
        <v>0.27841435185185187</v>
      </c>
      <c r="C6271">
        <v>22</v>
      </c>
      <c r="D6271" s="24">
        <f t="shared" si="393"/>
        <v>22</v>
      </c>
      <c r="E6271" s="26" t="str">
        <f t="shared" si="396"/>
        <v>Under</v>
      </c>
      <c r="F6271" s="26" t="str">
        <f t="shared" si="394"/>
        <v>Over</v>
      </c>
      <c r="G6271" s="26">
        <f t="shared" si="395"/>
        <v>6</v>
      </c>
    </row>
    <row r="6272" spans="1:7" ht="15" x14ac:dyDescent="0.25">
      <c r="A6272" s="1">
        <v>44389</v>
      </c>
      <c r="B6272" s="2">
        <v>0.27863425925925928</v>
      </c>
      <c r="C6272">
        <v>14</v>
      </c>
      <c r="D6272" s="24">
        <f t="shared" si="393"/>
        <v>14</v>
      </c>
      <c r="E6272" s="26" t="str">
        <f t="shared" si="396"/>
        <v>Under</v>
      </c>
      <c r="F6272" s="26" t="str">
        <f t="shared" si="394"/>
        <v>Under</v>
      </c>
      <c r="G6272" s="26">
        <f t="shared" si="395"/>
        <v>6</v>
      </c>
    </row>
    <row r="6273" spans="1:7" ht="15" x14ac:dyDescent="0.25">
      <c r="A6273" s="1">
        <v>44389</v>
      </c>
      <c r="B6273" s="2">
        <v>0.27873842592592596</v>
      </c>
      <c r="C6273">
        <v>12</v>
      </c>
      <c r="D6273" s="24">
        <f t="shared" si="393"/>
        <v>12</v>
      </c>
      <c r="E6273" s="26" t="str">
        <f t="shared" si="396"/>
        <v>Under</v>
      </c>
      <c r="F6273" s="26" t="str">
        <f t="shared" si="394"/>
        <v>Under</v>
      </c>
      <c r="G6273" s="26">
        <f t="shared" si="395"/>
        <v>6</v>
      </c>
    </row>
    <row r="6274" spans="1:7" ht="15" x14ac:dyDescent="0.25">
      <c r="A6274" s="1">
        <v>44389</v>
      </c>
      <c r="B6274" s="2">
        <v>0.28033564814814815</v>
      </c>
      <c r="C6274">
        <v>12</v>
      </c>
      <c r="D6274" s="24">
        <f t="shared" si="393"/>
        <v>12</v>
      </c>
      <c r="E6274" s="26" t="str">
        <f t="shared" si="396"/>
        <v>Under</v>
      </c>
      <c r="F6274" s="26" t="str">
        <f t="shared" si="394"/>
        <v>Under</v>
      </c>
      <c r="G6274" s="26">
        <f t="shared" si="395"/>
        <v>6</v>
      </c>
    </row>
    <row r="6275" spans="1:7" ht="15" x14ac:dyDescent="0.25">
      <c r="A6275" s="1">
        <v>44389</v>
      </c>
      <c r="B6275" s="2">
        <v>0.28133101851851855</v>
      </c>
      <c r="C6275">
        <v>15</v>
      </c>
      <c r="D6275" s="24">
        <f t="shared" si="393"/>
        <v>15</v>
      </c>
      <c r="E6275" s="26" t="str">
        <f t="shared" si="396"/>
        <v>Under</v>
      </c>
      <c r="F6275" s="26" t="str">
        <f t="shared" si="394"/>
        <v>Under</v>
      </c>
      <c r="G6275" s="26">
        <f t="shared" si="395"/>
        <v>6</v>
      </c>
    </row>
    <row r="6276" spans="1:7" ht="15" x14ac:dyDescent="0.25">
      <c r="A6276" s="1">
        <v>44389</v>
      </c>
      <c r="B6276" s="2">
        <v>0.28145833333333331</v>
      </c>
      <c r="C6276">
        <v>25</v>
      </c>
      <c r="D6276" s="24">
        <f t="shared" si="393"/>
        <v>25</v>
      </c>
      <c r="E6276" s="26" t="str">
        <f t="shared" si="396"/>
        <v>Over</v>
      </c>
      <c r="F6276" s="26" t="str">
        <f t="shared" si="394"/>
        <v>Over</v>
      </c>
      <c r="G6276" s="26">
        <f t="shared" si="395"/>
        <v>6</v>
      </c>
    </row>
    <row r="6277" spans="1:7" ht="15" x14ac:dyDescent="0.25">
      <c r="A6277" s="1">
        <v>44389</v>
      </c>
      <c r="B6277" s="2">
        <v>0.2814699074074074</v>
      </c>
      <c r="C6277">
        <v>28</v>
      </c>
      <c r="D6277" s="24">
        <f t="shared" si="393"/>
        <v>28</v>
      </c>
      <c r="E6277" s="26" t="str">
        <f t="shared" si="396"/>
        <v>Over</v>
      </c>
      <c r="F6277" s="26" t="str">
        <f t="shared" si="394"/>
        <v>Over</v>
      </c>
      <c r="G6277" s="26">
        <f t="shared" si="395"/>
        <v>6</v>
      </c>
    </row>
    <row r="6278" spans="1:7" ht="15" x14ac:dyDescent="0.25">
      <c r="A6278" s="1">
        <v>44389</v>
      </c>
      <c r="B6278" s="2">
        <v>0.28156249999999999</v>
      </c>
      <c r="C6278">
        <v>12</v>
      </c>
      <c r="D6278" s="24">
        <f t="shared" si="393"/>
        <v>12</v>
      </c>
      <c r="E6278" s="26" t="str">
        <f t="shared" si="396"/>
        <v>Under</v>
      </c>
      <c r="F6278" s="26" t="str">
        <f t="shared" si="394"/>
        <v>Under</v>
      </c>
      <c r="G6278" s="26">
        <f t="shared" si="395"/>
        <v>6</v>
      </c>
    </row>
    <row r="6279" spans="1:7" ht="15" x14ac:dyDescent="0.25">
      <c r="A6279" s="1">
        <v>44389</v>
      </c>
      <c r="B6279" s="2">
        <v>0.28180555555555559</v>
      </c>
      <c r="C6279">
        <v>22</v>
      </c>
      <c r="D6279" s="24">
        <f t="shared" si="393"/>
        <v>22</v>
      </c>
      <c r="E6279" s="26" t="str">
        <f t="shared" si="396"/>
        <v>Under</v>
      </c>
      <c r="F6279" s="26" t="str">
        <f t="shared" si="394"/>
        <v>Over</v>
      </c>
      <c r="G6279" s="26">
        <f t="shared" si="395"/>
        <v>6</v>
      </c>
    </row>
    <row r="6280" spans="1:7" ht="15" x14ac:dyDescent="0.25">
      <c r="A6280" s="1">
        <v>44389</v>
      </c>
      <c r="B6280" s="2">
        <v>0.28185185185185185</v>
      </c>
      <c r="C6280">
        <v>13</v>
      </c>
      <c r="D6280" s="24">
        <f t="shared" si="393"/>
        <v>13</v>
      </c>
      <c r="E6280" s="26" t="str">
        <f t="shared" si="396"/>
        <v>Under</v>
      </c>
      <c r="F6280" s="26" t="str">
        <f t="shared" si="394"/>
        <v>Under</v>
      </c>
      <c r="G6280" s="26">
        <f t="shared" si="395"/>
        <v>6</v>
      </c>
    </row>
    <row r="6281" spans="1:7" ht="15" x14ac:dyDescent="0.25">
      <c r="A6281" s="1">
        <v>44389</v>
      </c>
      <c r="B6281" s="2">
        <v>0.28187499999999999</v>
      </c>
      <c r="C6281">
        <v>13</v>
      </c>
      <c r="D6281" s="24">
        <f t="shared" si="393"/>
        <v>13</v>
      </c>
      <c r="E6281" s="26" t="str">
        <f t="shared" si="396"/>
        <v>Under</v>
      </c>
      <c r="F6281" s="26" t="str">
        <f t="shared" si="394"/>
        <v>Under</v>
      </c>
      <c r="G6281" s="26">
        <f t="shared" si="395"/>
        <v>6</v>
      </c>
    </row>
    <row r="6282" spans="1:7" ht="15" x14ac:dyDescent="0.25">
      <c r="A6282" s="1">
        <v>44389</v>
      </c>
      <c r="B6282" s="2">
        <v>0.28194444444444444</v>
      </c>
      <c r="C6282">
        <v>15</v>
      </c>
      <c r="D6282" s="24">
        <f t="shared" si="393"/>
        <v>15</v>
      </c>
      <c r="E6282" s="26" t="str">
        <f t="shared" si="396"/>
        <v>Under</v>
      </c>
      <c r="F6282" s="26" t="str">
        <f t="shared" si="394"/>
        <v>Under</v>
      </c>
      <c r="G6282" s="26">
        <f t="shared" si="395"/>
        <v>6</v>
      </c>
    </row>
    <row r="6283" spans="1:7" ht="15" x14ac:dyDescent="0.25">
      <c r="A6283" s="1">
        <v>44389</v>
      </c>
      <c r="B6283" s="2">
        <v>0.28229166666666666</v>
      </c>
      <c r="C6283">
        <v>15</v>
      </c>
      <c r="D6283" s="24">
        <f t="shared" si="393"/>
        <v>15</v>
      </c>
      <c r="E6283" s="26" t="str">
        <f t="shared" si="396"/>
        <v>Under</v>
      </c>
      <c r="F6283" s="26" t="str">
        <f t="shared" si="394"/>
        <v>Under</v>
      </c>
      <c r="G6283" s="26">
        <f t="shared" si="395"/>
        <v>6</v>
      </c>
    </row>
    <row r="6284" spans="1:7" ht="15" x14ac:dyDescent="0.25">
      <c r="A6284" s="1">
        <v>44389</v>
      </c>
      <c r="B6284" s="2">
        <v>0.28233796296296299</v>
      </c>
      <c r="C6284">
        <v>15</v>
      </c>
      <c r="D6284" s="24">
        <f t="shared" si="393"/>
        <v>15</v>
      </c>
      <c r="E6284" s="26" t="str">
        <f t="shared" si="396"/>
        <v>Under</v>
      </c>
      <c r="F6284" s="26" t="str">
        <f t="shared" si="394"/>
        <v>Under</v>
      </c>
      <c r="G6284" s="26">
        <f t="shared" si="395"/>
        <v>6</v>
      </c>
    </row>
    <row r="6285" spans="1:7" ht="15" x14ac:dyDescent="0.25">
      <c r="A6285" s="1">
        <v>44389</v>
      </c>
      <c r="B6285" s="2">
        <v>0.28239583333333335</v>
      </c>
      <c r="C6285">
        <v>14</v>
      </c>
      <c r="D6285" s="24">
        <f t="shared" si="393"/>
        <v>14</v>
      </c>
      <c r="E6285" s="26" t="str">
        <f t="shared" si="396"/>
        <v>Under</v>
      </c>
      <c r="F6285" s="26" t="str">
        <f t="shared" si="394"/>
        <v>Under</v>
      </c>
      <c r="G6285" s="26">
        <f t="shared" si="395"/>
        <v>6</v>
      </c>
    </row>
    <row r="6286" spans="1:7" ht="15" x14ac:dyDescent="0.25">
      <c r="A6286" s="1">
        <v>44389</v>
      </c>
      <c r="B6286" s="2">
        <v>0.28241898148148148</v>
      </c>
      <c r="C6286">
        <v>14</v>
      </c>
      <c r="D6286" s="24">
        <f t="shared" si="393"/>
        <v>14</v>
      </c>
      <c r="E6286" s="26" t="str">
        <f t="shared" si="396"/>
        <v>Under</v>
      </c>
      <c r="F6286" s="26" t="str">
        <f t="shared" si="394"/>
        <v>Under</v>
      </c>
      <c r="G6286" s="26">
        <f t="shared" si="395"/>
        <v>6</v>
      </c>
    </row>
    <row r="6287" spans="1:7" ht="15" x14ac:dyDescent="0.25">
      <c r="A6287" s="1">
        <v>44389</v>
      </c>
      <c r="B6287" s="2">
        <v>0.28271990740740743</v>
      </c>
      <c r="C6287">
        <v>15</v>
      </c>
      <c r="D6287" s="24">
        <f t="shared" si="393"/>
        <v>15</v>
      </c>
      <c r="E6287" s="26" t="str">
        <f t="shared" si="396"/>
        <v>Under</v>
      </c>
      <c r="F6287" s="26" t="str">
        <f t="shared" si="394"/>
        <v>Under</v>
      </c>
      <c r="G6287" s="26">
        <f t="shared" si="395"/>
        <v>6</v>
      </c>
    </row>
    <row r="6288" spans="1:7" ht="15" x14ac:dyDescent="0.25">
      <c r="A6288" s="1">
        <v>44389</v>
      </c>
      <c r="B6288" s="2">
        <v>0.28290509259259261</v>
      </c>
      <c r="C6288">
        <v>15</v>
      </c>
      <c r="D6288" s="24">
        <f t="shared" si="393"/>
        <v>15</v>
      </c>
      <c r="E6288" s="26" t="str">
        <f t="shared" si="396"/>
        <v>Under</v>
      </c>
      <c r="F6288" s="26" t="str">
        <f t="shared" si="394"/>
        <v>Under</v>
      </c>
      <c r="G6288" s="26">
        <f t="shared" si="395"/>
        <v>6</v>
      </c>
    </row>
    <row r="6289" spans="1:7" ht="15" x14ac:dyDescent="0.25">
      <c r="A6289" s="1">
        <v>44389</v>
      </c>
      <c r="B6289" s="2">
        <v>0.28295138888888888</v>
      </c>
      <c r="C6289">
        <v>13</v>
      </c>
      <c r="D6289" s="24">
        <f t="shared" si="393"/>
        <v>13</v>
      </c>
      <c r="E6289" s="26" t="str">
        <f t="shared" si="396"/>
        <v>Under</v>
      </c>
      <c r="F6289" s="26" t="str">
        <f t="shared" si="394"/>
        <v>Under</v>
      </c>
      <c r="G6289" s="26">
        <f t="shared" si="395"/>
        <v>6</v>
      </c>
    </row>
    <row r="6290" spans="1:7" ht="15" x14ac:dyDescent="0.25">
      <c r="A6290" s="1">
        <v>44389</v>
      </c>
      <c r="B6290" s="2">
        <v>0.2832175925925926</v>
      </c>
      <c r="C6290">
        <v>13</v>
      </c>
      <c r="D6290" s="24">
        <f t="shared" si="393"/>
        <v>13</v>
      </c>
      <c r="E6290" s="26" t="str">
        <f t="shared" si="396"/>
        <v>Under</v>
      </c>
      <c r="F6290" s="26" t="str">
        <f t="shared" si="394"/>
        <v>Under</v>
      </c>
      <c r="G6290" s="26">
        <f t="shared" si="395"/>
        <v>6</v>
      </c>
    </row>
    <row r="6291" spans="1:7" ht="15" x14ac:dyDescent="0.25">
      <c r="A6291" s="1">
        <v>44389</v>
      </c>
      <c r="B6291" s="2">
        <v>0.28491898148148148</v>
      </c>
      <c r="C6291">
        <v>14</v>
      </c>
      <c r="D6291" s="24">
        <f t="shared" si="393"/>
        <v>14</v>
      </c>
      <c r="E6291" s="26" t="str">
        <f t="shared" si="396"/>
        <v>Under</v>
      </c>
      <c r="F6291" s="26" t="str">
        <f t="shared" si="394"/>
        <v>Under</v>
      </c>
      <c r="G6291" s="26">
        <f t="shared" si="395"/>
        <v>6</v>
      </c>
    </row>
    <row r="6292" spans="1:7" ht="15" x14ac:dyDescent="0.25">
      <c r="A6292" s="1">
        <v>44389</v>
      </c>
      <c r="B6292" s="2">
        <v>0.28561342592592592</v>
      </c>
      <c r="C6292">
        <v>13</v>
      </c>
      <c r="D6292" s="24">
        <f t="shared" si="393"/>
        <v>13</v>
      </c>
      <c r="E6292" s="26" t="str">
        <f t="shared" si="396"/>
        <v>Under</v>
      </c>
      <c r="F6292" s="26" t="str">
        <f t="shared" si="394"/>
        <v>Under</v>
      </c>
      <c r="G6292" s="26">
        <f t="shared" si="395"/>
        <v>6</v>
      </c>
    </row>
    <row r="6293" spans="1:7" ht="15" x14ac:dyDescent="0.25">
      <c r="A6293" s="1">
        <v>44389</v>
      </c>
      <c r="B6293" s="2">
        <v>0.28608796296296296</v>
      </c>
      <c r="C6293">
        <v>22</v>
      </c>
      <c r="D6293" s="24">
        <f t="shared" si="393"/>
        <v>22</v>
      </c>
      <c r="E6293" s="26" t="str">
        <f t="shared" si="396"/>
        <v>Under</v>
      </c>
      <c r="F6293" s="26" t="str">
        <f t="shared" si="394"/>
        <v>Over</v>
      </c>
      <c r="G6293" s="26">
        <f t="shared" si="395"/>
        <v>6</v>
      </c>
    </row>
    <row r="6294" spans="1:7" ht="15" x14ac:dyDescent="0.25">
      <c r="A6294" s="1">
        <v>44389</v>
      </c>
      <c r="B6294" s="2">
        <v>0.28751157407407407</v>
      </c>
      <c r="C6294">
        <v>14</v>
      </c>
      <c r="D6294" s="24">
        <f t="shared" si="393"/>
        <v>14</v>
      </c>
      <c r="E6294" s="26" t="str">
        <f t="shared" si="396"/>
        <v>Under</v>
      </c>
      <c r="F6294" s="26" t="str">
        <f t="shared" si="394"/>
        <v>Under</v>
      </c>
      <c r="G6294" s="26">
        <f t="shared" si="395"/>
        <v>6</v>
      </c>
    </row>
    <row r="6295" spans="1:7" ht="15" x14ac:dyDescent="0.25">
      <c r="A6295" s="1">
        <v>44389</v>
      </c>
      <c r="B6295" s="2">
        <v>0.29157407407407404</v>
      </c>
      <c r="C6295">
        <v>21</v>
      </c>
      <c r="D6295" s="24">
        <f t="shared" ref="D6295:D6358" si="397">IF(C6295="","",IF($B$9="mph",C6295,ROUND(C6295*0.6214,0)))</f>
        <v>21</v>
      </c>
      <c r="E6295" s="26" t="str">
        <f t="shared" si="396"/>
        <v>Under</v>
      </c>
      <c r="F6295" s="26" t="str">
        <f t="shared" ref="F6295:F6358" si="398">IF(D6295="","",IF(D6295&gt;$B$10,"Over","Under"))</f>
        <v>Over</v>
      </c>
      <c r="G6295" s="26">
        <f t="shared" ref="G6295:G6358" si="399">HOUR(B6295)</f>
        <v>6</v>
      </c>
    </row>
    <row r="6296" spans="1:7" ht="15" x14ac:dyDescent="0.25">
      <c r="A6296" s="1">
        <v>44389</v>
      </c>
      <c r="B6296" s="2">
        <v>0.29775462962962962</v>
      </c>
      <c r="C6296">
        <v>13</v>
      </c>
      <c r="D6296" s="24">
        <f t="shared" si="397"/>
        <v>13</v>
      </c>
      <c r="E6296" s="26" t="str">
        <f t="shared" ref="E6296:E6359" si="400">IF(D6296="","",IF(D6296&gt;$B$11,"Over","Under"))</f>
        <v>Under</v>
      </c>
      <c r="F6296" s="26" t="str">
        <f t="shared" si="398"/>
        <v>Under</v>
      </c>
      <c r="G6296" s="26">
        <f t="shared" si="399"/>
        <v>7</v>
      </c>
    </row>
    <row r="6297" spans="1:7" ht="15" x14ac:dyDescent="0.25">
      <c r="A6297" s="1">
        <v>44389</v>
      </c>
      <c r="B6297" s="2">
        <v>0.30016203703703703</v>
      </c>
      <c r="C6297">
        <v>17</v>
      </c>
      <c r="D6297" s="24">
        <f t="shared" si="397"/>
        <v>17</v>
      </c>
      <c r="E6297" s="26" t="str">
        <f t="shared" si="400"/>
        <v>Under</v>
      </c>
      <c r="F6297" s="26" t="str">
        <f t="shared" si="398"/>
        <v>Under</v>
      </c>
      <c r="G6297" s="26">
        <f t="shared" si="399"/>
        <v>7</v>
      </c>
    </row>
    <row r="6298" spans="1:7" ht="15" x14ac:dyDescent="0.25">
      <c r="A6298" s="1">
        <v>44389</v>
      </c>
      <c r="B6298" s="2">
        <v>0.30077546296296298</v>
      </c>
      <c r="C6298">
        <v>14</v>
      </c>
      <c r="D6298" s="24">
        <f t="shared" si="397"/>
        <v>14</v>
      </c>
      <c r="E6298" s="26" t="str">
        <f t="shared" si="400"/>
        <v>Under</v>
      </c>
      <c r="F6298" s="26" t="str">
        <f t="shared" si="398"/>
        <v>Under</v>
      </c>
      <c r="G6298" s="26">
        <f t="shared" si="399"/>
        <v>7</v>
      </c>
    </row>
    <row r="6299" spans="1:7" ht="15" x14ac:dyDescent="0.25">
      <c r="A6299" s="1">
        <v>44389</v>
      </c>
      <c r="B6299" s="2">
        <v>0.302650462962963</v>
      </c>
      <c r="C6299">
        <v>17</v>
      </c>
      <c r="D6299" s="24">
        <f t="shared" si="397"/>
        <v>17</v>
      </c>
      <c r="E6299" s="26" t="str">
        <f t="shared" si="400"/>
        <v>Under</v>
      </c>
      <c r="F6299" s="26" t="str">
        <f t="shared" si="398"/>
        <v>Under</v>
      </c>
      <c r="G6299" s="26">
        <f t="shared" si="399"/>
        <v>7</v>
      </c>
    </row>
    <row r="6300" spans="1:7" ht="15" x14ac:dyDescent="0.25">
      <c r="A6300" s="1">
        <v>44389</v>
      </c>
      <c r="B6300" s="2">
        <v>0.30298611111111112</v>
      </c>
      <c r="C6300">
        <v>15</v>
      </c>
      <c r="D6300" s="24">
        <f t="shared" si="397"/>
        <v>15</v>
      </c>
      <c r="E6300" s="26" t="str">
        <f t="shared" si="400"/>
        <v>Under</v>
      </c>
      <c r="F6300" s="26" t="str">
        <f t="shared" si="398"/>
        <v>Under</v>
      </c>
      <c r="G6300" s="26">
        <f t="shared" si="399"/>
        <v>7</v>
      </c>
    </row>
    <row r="6301" spans="1:7" ht="15" x14ac:dyDescent="0.25">
      <c r="A6301" s="1">
        <v>44389</v>
      </c>
      <c r="B6301" s="2">
        <v>0.30348379629629629</v>
      </c>
      <c r="C6301">
        <v>13</v>
      </c>
      <c r="D6301" s="24">
        <f t="shared" si="397"/>
        <v>13</v>
      </c>
      <c r="E6301" s="26" t="str">
        <f t="shared" si="400"/>
        <v>Under</v>
      </c>
      <c r="F6301" s="26" t="str">
        <f t="shared" si="398"/>
        <v>Under</v>
      </c>
      <c r="G6301" s="26">
        <f t="shared" si="399"/>
        <v>7</v>
      </c>
    </row>
    <row r="6302" spans="1:7" ht="15" x14ac:dyDescent="0.25">
      <c r="A6302" s="1">
        <v>44389</v>
      </c>
      <c r="B6302" s="2">
        <v>0.30368055555555556</v>
      </c>
      <c r="C6302">
        <v>12</v>
      </c>
      <c r="D6302" s="24">
        <f t="shared" si="397"/>
        <v>12</v>
      </c>
      <c r="E6302" s="26" t="str">
        <f t="shared" si="400"/>
        <v>Under</v>
      </c>
      <c r="F6302" s="26" t="str">
        <f t="shared" si="398"/>
        <v>Under</v>
      </c>
      <c r="G6302" s="26">
        <f t="shared" si="399"/>
        <v>7</v>
      </c>
    </row>
    <row r="6303" spans="1:7" ht="15" x14ac:dyDescent="0.25">
      <c r="A6303" s="1">
        <v>44389</v>
      </c>
      <c r="B6303" s="2">
        <v>0.30452546296296296</v>
      </c>
      <c r="C6303">
        <v>12</v>
      </c>
      <c r="D6303" s="24">
        <f t="shared" si="397"/>
        <v>12</v>
      </c>
      <c r="E6303" s="26" t="str">
        <f t="shared" si="400"/>
        <v>Under</v>
      </c>
      <c r="F6303" s="26" t="str">
        <f t="shared" si="398"/>
        <v>Under</v>
      </c>
      <c r="G6303" s="26">
        <f t="shared" si="399"/>
        <v>7</v>
      </c>
    </row>
    <row r="6304" spans="1:7" ht="15" x14ac:dyDescent="0.25">
      <c r="A6304" s="1">
        <v>44389</v>
      </c>
      <c r="B6304" s="2">
        <v>0.30481481481481482</v>
      </c>
      <c r="C6304">
        <v>22</v>
      </c>
      <c r="D6304" s="24">
        <f t="shared" si="397"/>
        <v>22</v>
      </c>
      <c r="E6304" s="26" t="str">
        <f t="shared" si="400"/>
        <v>Under</v>
      </c>
      <c r="F6304" s="26" t="str">
        <f t="shared" si="398"/>
        <v>Over</v>
      </c>
      <c r="G6304" s="26">
        <f t="shared" si="399"/>
        <v>7</v>
      </c>
    </row>
    <row r="6305" spans="1:7" ht="15" x14ac:dyDescent="0.25">
      <c r="A6305" s="1">
        <v>44389</v>
      </c>
      <c r="B6305" s="2">
        <v>0.30715277777777777</v>
      </c>
      <c r="C6305">
        <v>24</v>
      </c>
      <c r="D6305" s="24">
        <f t="shared" si="397"/>
        <v>24</v>
      </c>
      <c r="E6305" s="26" t="str">
        <f t="shared" si="400"/>
        <v>Under</v>
      </c>
      <c r="F6305" s="26" t="str">
        <f t="shared" si="398"/>
        <v>Over</v>
      </c>
      <c r="G6305" s="26">
        <f t="shared" si="399"/>
        <v>7</v>
      </c>
    </row>
    <row r="6306" spans="1:7" ht="15" x14ac:dyDescent="0.25">
      <c r="A6306" s="1">
        <v>44389</v>
      </c>
      <c r="B6306" s="2">
        <v>0.3077199074074074</v>
      </c>
      <c r="C6306">
        <v>13</v>
      </c>
      <c r="D6306" s="24">
        <f t="shared" si="397"/>
        <v>13</v>
      </c>
      <c r="E6306" s="26" t="str">
        <f t="shared" si="400"/>
        <v>Under</v>
      </c>
      <c r="F6306" s="26" t="str">
        <f t="shared" si="398"/>
        <v>Under</v>
      </c>
      <c r="G6306" s="26">
        <f t="shared" si="399"/>
        <v>7</v>
      </c>
    </row>
    <row r="6307" spans="1:7" ht="15" x14ac:dyDescent="0.25">
      <c r="A6307" s="1">
        <v>44389</v>
      </c>
      <c r="B6307" s="2">
        <v>0.30780092592592595</v>
      </c>
      <c r="C6307">
        <v>20</v>
      </c>
      <c r="D6307" s="24">
        <f t="shared" si="397"/>
        <v>20</v>
      </c>
      <c r="E6307" s="26" t="str">
        <f t="shared" si="400"/>
        <v>Under</v>
      </c>
      <c r="F6307" s="26" t="str">
        <f t="shared" si="398"/>
        <v>Under</v>
      </c>
      <c r="G6307" s="26">
        <f t="shared" si="399"/>
        <v>7</v>
      </c>
    </row>
    <row r="6308" spans="1:7" ht="15" x14ac:dyDescent="0.25">
      <c r="A6308" s="1">
        <v>44389</v>
      </c>
      <c r="B6308" s="2">
        <v>0.31078703703703703</v>
      </c>
      <c r="C6308">
        <v>28</v>
      </c>
      <c r="D6308" s="24">
        <f t="shared" si="397"/>
        <v>28</v>
      </c>
      <c r="E6308" s="26" t="str">
        <f t="shared" si="400"/>
        <v>Over</v>
      </c>
      <c r="F6308" s="26" t="str">
        <f t="shared" si="398"/>
        <v>Over</v>
      </c>
      <c r="G6308" s="26">
        <f t="shared" si="399"/>
        <v>7</v>
      </c>
    </row>
    <row r="6309" spans="1:7" ht="15" x14ac:dyDescent="0.25">
      <c r="A6309" s="1">
        <v>44389</v>
      </c>
      <c r="B6309" s="2">
        <v>0.31081018518518516</v>
      </c>
      <c r="C6309">
        <v>28</v>
      </c>
      <c r="D6309" s="24">
        <f t="shared" si="397"/>
        <v>28</v>
      </c>
      <c r="E6309" s="26" t="str">
        <f t="shared" si="400"/>
        <v>Over</v>
      </c>
      <c r="F6309" s="26" t="str">
        <f t="shared" si="398"/>
        <v>Over</v>
      </c>
      <c r="G6309" s="26">
        <f t="shared" si="399"/>
        <v>7</v>
      </c>
    </row>
    <row r="6310" spans="1:7" ht="15" x14ac:dyDescent="0.25">
      <c r="A6310" s="1">
        <v>44389</v>
      </c>
      <c r="B6310" s="2">
        <v>0.31149305555555556</v>
      </c>
      <c r="C6310">
        <v>18</v>
      </c>
      <c r="D6310" s="24">
        <f t="shared" si="397"/>
        <v>18</v>
      </c>
      <c r="E6310" s="26" t="str">
        <f t="shared" si="400"/>
        <v>Under</v>
      </c>
      <c r="F6310" s="26" t="str">
        <f t="shared" si="398"/>
        <v>Under</v>
      </c>
      <c r="G6310" s="26">
        <f t="shared" si="399"/>
        <v>7</v>
      </c>
    </row>
    <row r="6311" spans="1:7" ht="15" x14ac:dyDescent="0.25">
      <c r="A6311" s="1">
        <v>44389</v>
      </c>
      <c r="B6311" s="2">
        <v>0.3115046296296296</v>
      </c>
      <c r="C6311">
        <v>18</v>
      </c>
      <c r="D6311" s="24">
        <f t="shared" si="397"/>
        <v>18</v>
      </c>
      <c r="E6311" s="26" t="str">
        <f t="shared" si="400"/>
        <v>Under</v>
      </c>
      <c r="F6311" s="26" t="str">
        <f t="shared" si="398"/>
        <v>Under</v>
      </c>
      <c r="G6311" s="26">
        <f t="shared" si="399"/>
        <v>7</v>
      </c>
    </row>
    <row r="6312" spans="1:7" ht="15" x14ac:dyDescent="0.25">
      <c r="A6312" s="1">
        <v>44389</v>
      </c>
      <c r="B6312" s="2">
        <v>0.31178240740740742</v>
      </c>
      <c r="C6312">
        <v>14</v>
      </c>
      <c r="D6312" s="24">
        <f t="shared" si="397"/>
        <v>14</v>
      </c>
      <c r="E6312" s="26" t="str">
        <f t="shared" si="400"/>
        <v>Under</v>
      </c>
      <c r="F6312" s="26" t="str">
        <f t="shared" si="398"/>
        <v>Under</v>
      </c>
      <c r="G6312" s="26">
        <f t="shared" si="399"/>
        <v>7</v>
      </c>
    </row>
    <row r="6313" spans="1:7" ht="15" x14ac:dyDescent="0.25">
      <c r="A6313" s="1">
        <v>44389</v>
      </c>
      <c r="B6313" s="2">
        <v>0.31239583333333332</v>
      </c>
      <c r="C6313">
        <v>17</v>
      </c>
      <c r="D6313" s="24">
        <f t="shared" si="397"/>
        <v>17</v>
      </c>
      <c r="E6313" s="26" t="str">
        <f t="shared" si="400"/>
        <v>Under</v>
      </c>
      <c r="F6313" s="26" t="str">
        <f t="shared" si="398"/>
        <v>Under</v>
      </c>
      <c r="G6313" s="26">
        <f t="shared" si="399"/>
        <v>7</v>
      </c>
    </row>
    <row r="6314" spans="1:7" ht="15" x14ac:dyDescent="0.25">
      <c r="A6314" s="1">
        <v>44389</v>
      </c>
      <c r="B6314" s="2">
        <v>0.31335648148148149</v>
      </c>
      <c r="C6314">
        <v>18</v>
      </c>
      <c r="D6314" s="24">
        <f t="shared" si="397"/>
        <v>18</v>
      </c>
      <c r="E6314" s="26" t="str">
        <f t="shared" si="400"/>
        <v>Under</v>
      </c>
      <c r="F6314" s="26" t="str">
        <f t="shared" si="398"/>
        <v>Under</v>
      </c>
      <c r="G6314" s="26">
        <f t="shared" si="399"/>
        <v>7</v>
      </c>
    </row>
    <row r="6315" spans="1:7" ht="15" x14ac:dyDescent="0.25">
      <c r="A6315" s="1">
        <v>44389</v>
      </c>
      <c r="B6315" s="2">
        <v>0.31422453703703707</v>
      </c>
      <c r="C6315">
        <v>11</v>
      </c>
      <c r="D6315" s="24">
        <f t="shared" si="397"/>
        <v>11</v>
      </c>
      <c r="E6315" s="26" t="str">
        <f t="shared" si="400"/>
        <v>Under</v>
      </c>
      <c r="F6315" s="26" t="str">
        <f t="shared" si="398"/>
        <v>Under</v>
      </c>
      <c r="G6315" s="26">
        <f t="shared" si="399"/>
        <v>7</v>
      </c>
    </row>
    <row r="6316" spans="1:7" ht="15" x14ac:dyDescent="0.25">
      <c r="A6316" s="1">
        <v>44389</v>
      </c>
      <c r="B6316" s="2">
        <v>0.31787037037037036</v>
      </c>
      <c r="C6316">
        <v>15</v>
      </c>
      <c r="D6316" s="24">
        <f t="shared" si="397"/>
        <v>15</v>
      </c>
      <c r="E6316" s="26" t="str">
        <f t="shared" si="400"/>
        <v>Under</v>
      </c>
      <c r="F6316" s="26" t="str">
        <f t="shared" si="398"/>
        <v>Under</v>
      </c>
      <c r="G6316" s="26">
        <f t="shared" si="399"/>
        <v>7</v>
      </c>
    </row>
    <row r="6317" spans="1:7" ht="15" x14ac:dyDescent="0.25">
      <c r="A6317" s="1">
        <v>44389</v>
      </c>
      <c r="B6317" s="2">
        <v>0.31791666666666668</v>
      </c>
      <c r="C6317">
        <v>15</v>
      </c>
      <c r="D6317" s="24">
        <f t="shared" si="397"/>
        <v>15</v>
      </c>
      <c r="E6317" s="26" t="str">
        <f t="shared" si="400"/>
        <v>Under</v>
      </c>
      <c r="F6317" s="26" t="str">
        <f t="shared" si="398"/>
        <v>Under</v>
      </c>
      <c r="G6317" s="26">
        <f t="shared" si="399"/>
        <v>7</v>
      </c>
    </row>
    <row r="6318" spans="1:7" ht="15" x14ac:dyDescent="0.25">
      <c r="A6318" s="1">
        <v>44389</v>
      </c>
      <c r="B6318" s="2">
        <v>0.31865740740740739</v>
      </c>
      <c r="C6318">
        <v>16</v>
      </c>
      <c r="D6318" s="24">
        <f t="shared" si="397"/>
        <v>16</v>
      </c>
      <c r="E6318" s="26" t="str">
        <f t="shared" si="400"/>
        <v>Under</v>
      </c>
      <c r="F6318" s="26" t="str">
        <f t="shared" si="398"/>
        <v>Under</v>
      </c>
      <c r="G6318" s="26">
        <f t="shared" si="399"/>
        <v>7</v>
      </c>
    </row>
    <row r="6319" spans="1:7" ht="15" x14ac:dyDescent="0.25">
      <c r="A6319" s="1">
        <v>44389</v>
      </c>
      <c r="B6319" s="2">
        <v>0.32138888888888889</v>
      </c>
      <c r="C6319">
        <v>13</v>
      </c>
      <c r="D6319" s="24">
        <f t="shared" si="397"/>
        <v>13</v>
      </c>
      <c r="E6319" s="26" t="str">
        <f t="shared" si="400"/>
        <v>Under</v>
      </c>
      <c r="F6319" s="26" t="str">
        <f t="shared" si="398"/>
        <v>Under</v>
      </c>
      <c r="G6319" s="26">
        <f t="shared" si="399"/>
        <v>7</v>
      </c>
    </row>
    <row r="6320" spans="1:7" ht="15" x14ac:dyDescent="0.25">
      <c r="A6320" s="1">
        <v>44389</v>
      </c>
      <c r="B6320" s="2">
        <v>0.32202546296296297</v>
      </c>
      <c r="C6320">
        <v>15</v>
      </c>
      <c r="D6320" s="24">
        <f t="shared" si="397"/>
        <v>15</v>
      </c>
      <c r="E6320" s="26" t="str">
        <f t="shared" si="400"/>
        <v>Under</v>
      </c>
      <c r="F6320" s="26" t="str">
        <f t="shared" si="398"/>
        <v>Under</v>
      </c>
      <c r="G6320" s="26">
        <f t="shared" si="399"/>
        <v>7</v>
      </c>
    </row>
    <row r="6321" spans="1:7" ht="15" x14ac:dyDescent="0.25">
      <c r="A6321" s="1">
        <v>44389</v>
      </c>
      <c r="B6321" s="2">
        <v>0.32406249999999998</v>
      </c>
      <c r="C6321">
        <v>12</v>
      </c>
      <c r="D6321" s="24">
        <f t="shared" si="397"/>
        <v>12</v>
      </c>
      <c r="E6321" s="26" t="str">
        <f t="shared" si="400"/>
        <v>Under</v>
      </c>
      <c r="F6321" s="26" t="str">
        <f t="shared" si="398"/>
        <v>Under</v>
      </c>
      <c r="G6321" s="26">
        <f t="shared" si="399"/>
        <v>7</v>
      </c>
    </row>
    <row r="6322" spans="1:7" ht="15" x14ac:dyDescent="0.25">
      <c r="A6322" s="1">
        <v>44389</v>
      </c>
      <c r="B6322" s="2">
        <v>0.32594907407407409</v>
      </c>
      <c r="C6322">
        <v>17</v>
      </c>
      <c r="D6322" s="24">
        <f t="shared" si="397"/>
        <v>17</v>
      </c>
      <c r="E6322" s="26" t="str">
        <f t="shared" si="400"/>
        <v>Under</v>
      </c>
      <c r="F6322" s="26" t="str">
        <f t="shared" si="398"/>
        <v>Under</v>
      </c>
      <c r="G6322" s="26">
        <f t="shared" si="399"/>
        <v>7</v>
      </c>
    </row>
    <row r="6323" spans="1:7" ht="15" x14ac:dyDescent="0.25">
      <c r="A6323" s="1">
        <v>44389</v>
      </c>
      <c r="B6323" s="2">
        <v>0.32686342592592593</v>
      </c>
      <c r="C6323">
        <v>13</v>
      </c>
      <c r="D6323" s="24">
        <f t="shared" si="397"/>
        <v>13</v>
      </c>
      <c r="E6323" s="26" t="str">
        <f t="shared" si="400"/>
        <v>Under</v>
      </c>
      <c r="F6323" s="26" t="str">
        <f t="shared" si="398"/>
        <v>Under</v>
      </c>
      <c r="G6323" s="26">
        <f t="shared" si="399"/>
        <v>7</v>
      </c>
    </row>
    <row r="6324" spans="1:7" ht="15" x14ac:dyDescent="0.25">
      <c r="A6324" s="1">
        <v>44389</v>
      </c>
      <c r="B6324" s="2">
        <v>0.32802083333333337</v>
      </c>
      <c r="C6324">
        <v>17</v>
      </c>
      <c r="D6324" s="24">
        <f t="shared" si="397"/>
        <v>17</v>
      </c>
      <c r="E6324" s="26" t="str">
        <f t="shared" si="400"/>
        <v>Under</v>
      </c>
      <c r="F6324" s="26" t="str">
        <f t="shared" si="398"/>
        <v>Under</v>
      </c>
      <c r="G6324" s="26">
        <f t="shared" si="399"/>
        <v>7</v>
      </c>
    </row>
    <row r="6325" spans="1:7" ht="15" x14ac:dyDescent="0.25">
      <c r="A6325" s="1">
        <v>44389</v>
      </c>
      <c r="B6325" s="2">
        <v>0.32825231481481482</v>
      </c>
      <c r="C6325">
        <v>15</v>
      </c>
      <c r="D6325" s="24">
        <f t="shared" si="397"/>
        <v>15</v>
      </c>
      <c r="E6325" s="26" t="str">
        <f t="shared" si="400"/>
        <v>Under</v>
      </c>
      <c r="F6325" s="26" t="str">
        <f t="shared" si="398"/>
        <v>Under</v>
      </c>
      <c r="G6325" s="26">
        <f t="shared" si="399"/>
        <v>7</v>
      </c>
    </row>
    <row r="6326" spans="1:7" ht="15" x14ac:dyDescent="0.25">
      <c r="A6326" s="1">
        <v>44389</v>
      </c>
      <c r="B6326" s="2">
        <v>0.32973379629629629</v>
      </c>
      <c r="C6326">
        <v>11</v>
      </c>
      <c r="D6326" s="24">
        <f t="shared" si="397"/>
        <v>11</v>
      </c>
      <c r="E6326" s="26" t="str">
        <f t="shared" si="400"/>
        <v>Under</v>
      </c>
      <c r="F6326" s="26" t="str">
        <f t="shared" si="398"/>
        <v>Under</v>
      </c>
      <c r="G6326" s="26">
        <f t="shared" si="399"/>
        <v>7</v>
      </c>
    </row>
    <row r="6327" spans="1:7" ht="15" x14ac:dyDescent="0.25">
      <c r="A6327" s="1">
        <v>44389</v>
      </c>
      <c r="B6327" s="2">
        <v>0.33124999999999999</v>
      </c>
      <c r="C6327">
        <v>11</v>
      </c>
      <c r="D6327" s="24">
        <f t="shared" si="397"/>
        <v>11</v>
      </c>
      <c r="E6327" s="26" t="str">
        <f t="shared" si="400"/>
        <v>Under</v>
      </c>
      <c r="F6327" s="26" t="str">
        <f t="shared" si="398"/>
        <v>Under</v>
      </c>
      <c r="G6327" s="26">
        <f t="shared" si="399"/>
        <v>7</v>
      </c>
    </row>
    <row r="6328" spans="1:7" ht="15" x14ac:dyDescent="0.25">
      <c r="A6328" s="1">
        <v>44389</v>
      </c>
      <c r="B6328" s="2">
        <v>0.33187499999999998</v>
      </c>
      <c r="C6328">
        <v>16</v>
      </c>
      <c r="D6328" s="24">
        <f t="shared" si="397"/>
        <v>16</v>
      </c>
      <c r="E6328" s="26" t="str">
        <f t="shared" si="400"/>
        <v>Under</v>
      </c>
      <c r="F6328" s="26" t="str">
        <f t="shared" si="398"/>
        <v>Under</v>
      </c>
      <c r="G6328" s="26">
        <f t="shared" si="399"/>
        <v>7</v>
      </c>
    </row>
    <row r="6329" spans="1:7" ht="15" x14ac:dyDescent="0.25">
      <c r="A6329" s="1">
        <v>44389</v>
      </c>
      <c r="B6329" s="2">
        <v>0.33210648148148147</v>
      </c>
      <c r="C6329">
        <v>12</v>
      </c>
      <c r="D6329" s="24">
        <f t="shared" si="397"/>
        <v>12</v>
      </c>
      <c r="E6329" s="26" t="str">
        <f t="shared" si="400"/>
        <v>Under</v>
      </c>
      <c r="F6329" s="26" t="str">
        <f t="shared" si="398"/>
        <v>Under</v>
      </c>
      <c r="G6329" s="26">
        <f t="shared" si="399"/>
        <v>7</v>
      </c>
    </row>
    <row r="6330" spans="1:7" ht="15" x14ac:dyDescent="0.25">
      <c r="A6330" s="1">
        <v>44389</v>
      </c>
      <c r="B6330" s="2">
        <v>0.33465277777777774</v>
      </c>
      <c r="C6330">
        <v>14</v>
      </c>
      <c r="D6330" s="24">
        <f t="shared" si="397"/>
        <v>14</v>
      </c>
      <c r="E6330" s="26" t="str">
        <f t="shared" si="400"/>
        <v>Under</v>
      </c>
      <c r="F6330" s="26" t="str">
        <f t="shared" si="398"/>
        <v>Under</v>
      </c>
      <c r="G6330" s="26">
        <f t="shared" si="399"/>
        <v>8</v>
      </c>
    </row>
    <row r="6331" spans="1:7" ht="15" x14ac:dyDescent="0.25">
      <c r="A6331" s="1">
        <v>44389</v>
      </c>
      <c r="B6331" s="2">
        <v>0.33482638888888888</v>
      </c>
      <c r="C6331">
        <v>14</v>
      </c>
      <c r="D6331" s="24">
        <f t="shared" si="397"/>
        <v>14</v>
      </c>
      <c r="E6331" s="26" t="str">
        <f t="shared" si="400"/>
        <v>Under</v>
      </c>
      <c r="F6331" s="26" t="str">
        <f t="shared" si="398"/>
        <v>Under</v>
      </c>
      <c r="G6331" s="26">
        <f t="shared" si="399"/>
        <v>8</v>
      </c>
    </row>
    <row r="6332" spans="1:7" ht="15" x14ac:dyDescent="0.25">
      <c r="A6332" s="1">
        <v>44389</v>
      </c>
      <c r="B6332" s="2">
        <v>0.33520833333333333</v>
      </c>
      <c r="C6332">
        <v>13</v>
      </c>
      <c r="D6332" s="24">
        <f t="shared" si="397"/>
        <v>13</v>
      </c>
      <c r="E6332" s="26" t="str">
        <f t="shared" si="400"/>
        <v>Under</v>
      </c>
      <c r="F6332" s="26" t="str">
        <f t="shared" si="398"/>
        <v>Under</v>
      </c>
      <c r="G6332" s="26">
        <f t="shared" si="399"/>
        <v>8</v>
      </c>
    </row>
    <row r="6333" spans="1:7" ht="15" x14ac:dyDescent="0.25">
      <c r="A6333" s="1">
        <v>44389</v>
      </c>
      <c r="B6333" s="2">
        <v>0.33637731481481481</v>
      </c>
      <c r="C6333">
        <v>30</v>
      </c>
      <c r="D6333" s="24">
        <f t="shared" si="397"/>
        <v>30</v>
      </c>
      <c r="E6333" s="26" t="str">
        <f t="shared" si="400"/>
        <v>Over</v>
      </c>
      <c r="F6333" s="26" t="str">
        <f t="shared" si="398"/>
        <v>Over</v>
      </c>
      <c r="G6333" s="26">
        <f t="shared" si="399"/>
        <v>8</v>
      </c>
    </row>
    <row r="6334" spans="1:7" ht="15" x14ac:dyDescent="0.25">
      <c r="A6334" s="1">
        <v>44389</v>
      </c>
      <c r="B6334" s="2">
        <v>0.33665509259259258</v>
      </c>
      <c r="C6334">
        <v>10</v>
      </c>
      <c r="D6334" s="24">
        <f t="shared" si="397"/>
        <v>10</v>
      </c>
      <c r="E6334" s="26" t="str">
        <f t="shared" si="400"/>
        <v>Under</v>
      </c>
      <c r="F6334" s="26" t="str">
        <f t="shared" si="398"/>
        <v>Under</v>
      </c>
      <c r="G6334" s="26">
        <f t="shared" si="399"/>
        <v>8</v>
      </c>
    </row>
    <row r="6335" spans="1:7" ht="15" x14ac:dyDescent="0.25">
      <c r="A6335" s="1">
        <v>44389</v>
      </c>
      <c r="B6335" s="2">
        <v>0.33781250000000002</v>
      </c>
      <c r="C6335">
        <v>14</v>
      </c>
      <c r="D6335" s="24">
        <f t="shared" si="397"/>
        <v>14</v>
      </c>
      <c r="E6335" s="26" t="str">
        <f t="shared" si="400"/>
        <v>Under</v>
      </c>
      <c r="F6335" s="26" t="str">
        <f t="shared" si="398"/>
        <v>Under</v>
      </c>
      <c r="G6335" s="26">
        <f t="shared" si="399"/>
        <v>8</v>
      </c>
    </row>
    <row r="6336" spans="1:7" ht="15" x14ac:dyDescent="0.25">
      <c r="A6336" s="1">
        <v>44389</v>
      </c>
      <c r="B6336" s="2">
        <v>0.33847222222222223</v>
      </c>
      <c r="C6336">
        <v>11</v>
      </c>
      <c r="D6336" s="24">
        <f t="shared" si="397"/>
        <v>11</v>
      </c>
      <c r="E6336" s="26" t="str">
        <f t="shared" si="400"/>
        <v>Under</v>
      </c>
      <c r="F6336" s="26" t="str">
        <f t="shared" si="398"/>
        <v>Under</v>
      </c>
      <c r="G6336" s="26">
        <f t="shared" si="399"/>
        <v>8</v>
      </c>
    </row>
    <row r="6337" spans="1:7" ht="15" x14ac:dyDescent="0.25">
      <c r="A6337" s="1">
        <v>44389</v>
      </c>
      <c r="B6337" s="2">
        <v>0.33880787037037036</v>
      </c>
      <c r="C6337">
        <v>23</v>
      </c>
      <c r="D6337" s="24">
        <f t="shared" si="397"/>
        <v>23</v>
      </c>
      <c r="E6337" s="26" t="str">
        <f t="shared" si="400"/>
        <v>Under</v>
      </c>
      <c r="F6337" s="26" t="str">
        <f t="shared" si="398"/>
        <v>Over</v>
      </c>
      <c r="G6337" s="26">
        <f t="shared" si="399"/>
        <v>8</v>
      </c>
    </row>
    <row r="6338" spans="1:7" ht="15" x14ac:dyDescent="0.25">
      <c r="A6338" s="1">
        <v>44389</v>
      </c>
      <c r="B6338" s="2">
        <v>0.34081018518518519</v>
      </c>
      <c r="C6338">
        <v>13</v>
      </c>
      <c r="D6338" s="24">
        <f t="shared" si="397"/>
        <v>13</v>
      </c>
      <c r="E6338" s="26" t="str">
        <f t="shared" si="400"/>
        <v>Under</v>
      </c>
      <c r="F6338" s="26" t="str">
        <f t="shared" si="398"/>
        <v>Under</v>
      </c>
      <c r="G6338" s="26">
        <f t="shared" si="399"/>
        <v>8</v>
      </c>
    </row>
    <row r="6339" spans="1:7" ht="15" x14ac:dyDescent="0.25">
      <c r="A6339" s="1">
        <v>44389</v>
      </c>
      <c r="B6339" s="2">
        <v>0.34155092592592595</v>
      </c>
      <c r="C6339">
        <v>20</v>
      </c>
      <c r="D6339" s="24">
        <f t="shared" si="397"/>
        <v>20</v>
      </c>
      <c r="E6339" s="26" t="str">
        <f t="shared" si="400"/>
        <v>Under</v>
      </c>
      <c r="F6339" s="26" t="str">
        <f t="shared" si="398"/>
        <v>Under</v>
      </c>
      <c r="G6339" s="26">
        <f t="shared" si="399"/>
        <v>8</v>
      </c>
    </row>
    <row r="6340" spans="1:7" ht="15" x14ac:dyDescent="0.25">
      <c r="A6340" s="1">
        <v>44389</v>
      </c>
      <c r="B6340" s="2">
        <v>0.34167824074074077</v>
      </c>
      <c r="C6340">
        <v>15</v>
      </c>
      <c r="D6340" s="24">
        <f t="shared" si="397"/>
        <v>15</v>
      </c>
      <c r="E6340" s="26" t="str">
        <f t="shared" si="400"/>
        <v>Under</v>
      </c>
      <c r="F6340" s="26" t="str">
        <f t="shared" si="398"/>
        <v>Under</v>
      </c>
      <c r="G6340" s="26">
        <f t="shared" si="399"/>
        <v>8</v>
      </c>
    </row>
    <row r="6341" spans="1:7" ht="15" x14ac:dyDescent="0.25">
      <c r="A6341" s="1">
        <v>44389</v>
      </c>
      <c r="B6341" s="2">
        <v>0.34232638888888883</v>
      </c>
      <c r="C6341">
        <v>13</v>
      </c>
      <c r="D6341" s="24">
        <f t="shared" si="397"/>
        <v>13</v>
      </c>
      <c r="E6341" s="26" t="str">
        <f t="shared" si="400"/>
        <v>Under</v>
      </c>
      <c r="F6341" s="26" t="str">
        <f t="shared" si="398"/>
        <v>Under</v>
      </c>
      <c r="G6341" s="26">
        <f t="shared" si="399"/>
        <v>8</v>
      </c>
    </row>
    <row r="6342" spans="1:7" ht="15" x14ac:dyDescent="0.25">
      <c r="A6342" s="1">
        <v>44389</v>
      </c>
      <c r="B6342" s="2">
        <v>0.34282407407407406</v>
      </c>
      <c r="C6342">
        <v>14</v>
      </c>
      <c r="D6342" s="24">
        <f t="shared" si="397"/>
        <v>14</v>
      </c>
      <c r="E6342" s="26" t="str">
        <f t="shared" si="400"/>
        <v>Under</v>
      </c>
      <c r="F6342" s="26" t="str">
        <f t="shared" si="398"/>
        <v>Under</v>
      </c>
      <c r="G6342" s="26">
        <f t="shared" si="399"/>
        <v>8</v>
      </c>
    </row>
    <row r="6343" spans="1:7" ht="15" x14ac:dyDescent="0.25">
      <c r="A6343" s="1">
        <v>44389</v>
      </c>
      <c r="B6343" s="2">
        <v>0.34340277777777778</v>
      </c>
      <c r="C6343">
        <v>15</v>
      </c>
      <c r="D6343" s="24">
        <f t="shared" si="397"/>
        <v>15</v>
      </c>
      <c r="E6343" s="26" t="str">
        <f t="shared" si="400"/>
        <v>Under</v>
      </c>
      <c r="F6343" s="26" t="str">
        <f t="shared" si="398"/>
        <v>Under</v>
      </c>
      <c r="G6343" s="26">
        <f t="shared" si="399"/>
        <v>8</v>
      </c>
    </row>
    <row r="6344" spans="1:7" ht="15" x14ac:dyDescent="0.25">
      <c r="A6344" s="1">
        <v>44389</v>
      </c>
      <c r="B6344" s="2">
        <v>0.34362268518518518</v>
      </c>
      <c r="C6344">
        <v>14</v>
      </c>
      <c r="D6344" s="24">
        <f t="shared" si="397"/>
        <v>14</v>
      </c>
      <c r="E6344" s="26" t="str">
        <f t="shared" si="400"/>
        <v>Under</v>
      </c>
      <c r="F6344" s="26" t="str">
        <f t="shared" si="398"/>
        <v>Under</v>
      </c>
      <c r="G6344" s="26">
        <f t="shared" si="399"/>
        <v>8</v>
      </c>
    </row>
    <row r="6345" spans="1:7" ht="15" x14ac:dyDescent="0.25">
      <c r="A6345" s="1">
        <v>44389</v>
      </c>
      <c r="B6345" s="2">
        <v>0.34391203703703704</v>
      </c>
      <c r="C6345">
        <v>20</v>
      </c>
      <c r="D6345" s="24">
        <f t="shared" si="397"/>
        <v>20</v>
      </c>
      <c r="E6345" s="26" t="str">
        <f t="shared" si="400"/>
        <v>Under</v>
      </c>
      <c r="F6345" s="26" t="str">
        <f t="shared" si="398"/>
        <v>Under</v>
      </c>
      <c r="G6345" s="26">
        <f t="shared" si="399"/>
        <v>8</v>
      </c>
    </row>
    <row r="6346" spans="1:7" ht="15" x14ac:dyDescent="0.25">
      <c r="A6346" s="1">
        <v>44389</v>
      </c>
      <c r="B6346" s="2">
        <v>0.34418981481481481</v>
      </c>
      <c r="C6346">
        <v>14</v>
      </c>
      <c r="D6346" s="24">
        <f t="shared" si="397"/>
        <v>14</v>
      </c>
      <c r="E6346" s="26" t="str">
        <f t="shared" si="400"/>
        <v>Under</v>
      </c>
      <c r="F6346" s="26" t="str">
        <f t="shared" si="398"/>
        <v>Under</v>
      </c>
      <c r="G6346" s="26">
        <f t="shared" si="399"/>
        <v>8</v>
      </c>
    </row>
    <row r="6347" spans="1:7" ht="15" x14ac:dyDescent="0.25">
      <c r="A6347" s="1">
        <v>44389</v>
      </c>
      <c r="B6347" s="2">
        <v>0.34431712962962963</v>
      </c>
      <c r="C6347">
        <v>11</v>
      </c>
      <c r="D6347" s="24">
        <f t="shared" si="397"/>
        <v>11</v>
      </c>
      <c r="E6347" s="26" t="str">
        <f t="shared" si="400"/>
        <v>Under</v>
      </c>
      <c r="F6347" s="26" t="str">
        <f t="shared" si="398"/>
        <v>Under</v>
      </c>
      <c r="G6347" s="26">
        <f t="shared" si="399"/>
        <v>8</v>
      </c>
    </row>
    <row r="6348" spans="1:7" ht="15" x14ac:dyDescent="0.25">
      <c r="A6348" s="1">
        <v>44389</v>
      </c>
      <c r="B6348" s="2">
        <v>0.34440972222222221</v>
      </c>
      <c r="C6348">
        <v>15</v>
      </c>
      <c r="D6348" s="24">
        <f t="shared" si="397"/>
        <v>15</v>
      </c>
      <c r="E6348" s="26" t="str">
        <f t="shared" si="400"/>
        <v>Under</v>
      </c>
      <c r="F6348" s="26" t="str">
        <f t="shared" si="398"/>
        <v>Under</v>
      </c>
      <c r="G6348" s="26">
        <f t="shared" si="399"/>
        <v>8</v>
      </c>
    </row>
    <row r="6349" spans="1:7" ht="15" x14ac:dyDescent="0.25">
      <c r="A6349" s="1">
        <v>44389</v>
      </c>
      <c r="B6349" s="2">
        <v>0.34505787037037039</v>
      </c>
      <c r="C6349">
        <v>17</v>
      </c>
      <c r="D6349" s="24">
        <f t="shared" si="397"/>
        <v>17</v>
      </c>
      <c r="E6349" s="26" t="str">
        <f t="shared" si="400"/>
        <v>Under</v>
      </c>
      <c r="F6349" s="26" t="str">
        <f t="shared" si="398"/>
        <v>Under</v>
      </c>
      <c r="G6349" s="26">
        <f t="shared" si="399"/>
        <v>8</v>
      </c>
    </row>
    <row r="6350" spans="1:7" ht="15" x14ac:dyDescent="0.25">
      <c r="A6350" s="1">
        <v>44389</v>
      </c>
      <c r="B6350" s="2">
        <v>0.34605324074074079</v>
      </c>
      <c r="C6350">
        <v>13</v>
      </c>
      <c r="D6350" s="24">
        <f t="shared" si="397"/>
        <v>13</v>
      </c>
      <c r="E6350" s="26" t="str">
        <f t="shared" si="400"/>
        <v>Under</v>
      </c>
      <c r="F6350" s="26" t="str">
        <f t="shared" si="398"/>
        <v>Under</v>
      </c>
      <c r="G6350" s="26">
        <f t="shared" si="399"/>
        <v>8</v>
      </c>
    </row>
    <row r="6351" spans="1:7" ht="15" x14ac:dyDescent="0.25">
      <c r="A6351" s="1">
        <v>44389</v>
      </c>
      <c r="B6351" s="2">
        <v>0.34709490740740739</v>
      </c>
      <c r="C6351">
        <v>16</v>
      </c>
      <c r="D6351" s="24">
        <f t="shared" si="397"/>
        <v>16</v>
      </c>
      <c r="E6351" s="26" t="str">
        <f t="shared" si="400"/>
        <v>Under</v>
      </c>
      <c r="F6351" s="26" t="str">
        <f t="shared" si="398"/>
        <v>Under</v>
      </c>
      <c r="G6351" s="26">
        <f t="shared" si="399"/>
        <v>8</v>
      </c>
    </row>
    <row r="6352" spans="1:7" ht="15" x14ac:dyDescent="0.25">
      <c r="A6352" s="1">
        <v>44389</v>
      </c>
      <c r="B6352" s="2">
        <v>0.34716435185185185</v>
      </c>
      <c r="C6352">
        <v>12</v>
      </c>
      <c r="D6352" s="24">
        <f t="shared" si="397"/>
        <v>12</v>
      </c>
      <c r="E6352" s="26" t="str">
        <f t="shared" si="400"/>
        <v>Under</v>
      </c>
      <c r="F6352" s="26" t="str">
        <f t="shared" si="398"/>
        <v>Under</v>
      </c>
      <c r="G6352" s="26">
        <f t="shared" si="399"/>
        <v>8</v>
      </c>
    </row>
    <row r="6353" spans="1:7" ht="15" x14ac:dyDescent="0.25">
      <c r="A6353" s="1">
        <v>44389</v>
      </c>
      <c r="B6353" s="2">
        <v>0.34721064814814812</v>
      </c>
      <c r="C6353">
        <v>16</v>
      </c>
      <c r="D6353" s="24">
        <f t="shared" si="397"/>
        <v>16</v>
      </c>
      <c r="E6353" s="26" t="str">
        <f t="shared" si="400"/>
        <v>Under</v>
      </c>
      <c r="F6353" s="26" t="str">
        <f t="shared" si="398"/>
        <v>Under</v>
      </c>
      <c r="G6353" s="26">
        <f t="shared" si="399"/>
        <v>8</v>
      </c>
    </row>
    <row r="6354" spans="1:7" ht="15" x14ac:dyDescent="0.25">
      <c r="A6354" s="1">
        <v>44389</v>
      </c>
      <c r="B6354" s="2">
        <v>0.34728009259259257</v>
      </c>
      <c r="C6354">
        <v>14</v>
      </c>
      <c r="D6354" s="24">
        <f t="shared" si="397"/>
        <v>14</v>
      </c>
      <c r="E6354" s="26" t="str">
        <f t="shared" si="400"/>
        <v>Under</v>
      </c>
      <c r="F6354" s="26" t="str">
        <f t="shared" si="398"/>
        <v>Under</v>
      </c>
      <c r="G6354" s="26">
        <f t="shared" si="399"/>
        <v>8</v>
      </c>
    </row>
    <row r="6355" spans="1:7" ht="15" x14ac:dyDescent="0.25">
      <c r="A6355" s="1">
        <v>44389</v>
      </c>
      <c r="B6355" s="2">
        <v>0.34737268518518521</v>
      </c>
      <c r="C6355">
        <v>14</v>
      </c>
      <c r="D6355" s="24">
        <f t="shared" si="397"/>
        <v>14</v>
      </c>
      <c r="E6355" s="26" t="str">
        <f t="shared" si="400"/>
        <v>Under</v>
      </c>
      <c r="F6355" s="26" t="str">
        <f t="shared" si="398"/>
        <v>Under</v>
      </c>
      <c r="G6355" s="26">
        <f t="shared" si="399"/>
        <v>8</v>
      </c>
    </row>
    <row r="6356" spans="1:7" ht="15" x14ac:dyDescent="0.25">
      <c r="A6356" s="1">
        <v>44389</v>
      </c>
      <c r="B6356" s="2">
        <v>0.34744212962962967</v>
      </c>
      <c r="C6356">
        <v>13</v>
      </c>
      <c r="D6356" s="24">
        <f t="shared" si="397"/>
        <v>13</v>
      </c>
      <c r="E6356" s="26" t="str">
        <f t="shared" si="400"/>
        <v>Under</v>
      </c>
      <c r="F6356" s="26" t="str">
        <f t="shared" si="398"/>
        <v>Under</v>
      </c>
      <c r="G6356" s="26">
        <f t="shared" si="399"/>
        <v>8</v>
      </c>
    </row>
    <row r="6357" spans="1:7" ht="15" x14ac:dyDescent="0.25">
      <c r="A6357" s="1">
        <v>44389</v>
      </c>
      <c r="B6357" s="2">
        <v>0.34865740740740742</v>
      </c>
      <c r="C6357">
        <v>15</v>
      </c>
      <c r="D6357" s="24">
        <f t="shared" si="397"/>
        <v>15</v>
      </c>
      <c r="E6357" s="26" t="str">
        <f t="shared" si="400"/>
        <v>Under</v>
      </c>
      <c r="F6357" s="26" t="str">
        <f t="shared" si="398"/>
        <v>Under</v>
      </c>
      <c r="G6357" s="26">
        <f t="shared" si="399"/>
        <v>8</v>
      </c>
    </row>
    <row r="6358" spans="1:7" ht="15" x14ac:dyDescent="0.25">
      <c r="A6358" s="1">
        <v>44389</v>
      </c>
      <c r="B6358" s="2">
        <v>0.35037037037037039</v>
      </c>
      <c r="C6358">
        <v>14</v>
      </c>
      <c r="D6358" s="24">
        <f t="shared" si="397"/>
        <v>14</v>
      </c>
      <c r="E6358" s="26" t="str">
        <f t="shared" si="400"/>
        <v>Under</v>
      </c>
      <c r="F6358" s="26" t="str">
        <f t="shared" si="398"/>
        <v>Under</v>
      </c>
      <c r="G6358" s="26">
        <f t="shared" si="399"/>
        <v>8</v>
      </c>
    </row>
    <row r="6359" spans="1:7" ht="15" x14ac:dyDescent="0.25">
      <c r="A6359" s="1">
        <v>44389</v>
      </c>
      <c r="B6359" s="2">
        <v>0.35195601851851849</v>
      </c>
      <c r="C6359">
        <v>13</v>
      </c>
      <c r="D6359" s="24">
        <f t="shared" ref="D6359:D6382" si="401">IF(C6359="","",IF($B$9="mph",C6359,ROUND(C6359*0.6214,0)))</f>
        <v>13</v>
      </c>
      <c r="E6359" s="26" t="str">
        <f t="shared" si="400"/>
        <v>Under</v>
      </c>
      <c r="F6359" s="26" t="str">
        <f t="shared" ref="F6359:F6382" si="402">IF(D6359="","",IF(D6359&gt;$B$10,"Over","Under"))</f>
        <v>Under</v>
      </c>
      <c r="G6359" s="26">
        <f t="shared" ref="G6359:G6382" si="403">HOUR(B6359)</f>
        <v>8</v>
      </c>
    </row>
    <row r="6360" spans="1:7" ht="15" x14ac:dyDescent="0.25">
      <c r="A6360" s="1">
        <v>44389</v>
      </c>
      <c r="B6360" s="2">
        <v>0.3535300925925926</v>
      </c>
      <c r="C6360">
        <v>15</v>
      </c>
      <c r="D6360" s="24">
        <f t="shared" si="401"/>
        <v>15</v>
      </c>
      <c r="E6360" s="26" t="str">
        <f t="shared" ref="E6360:E6382" si="404">IF(D6360="","",IF(D6360&gt;$B$11,"Over","Under"))</f>
        <v>Under</v>
      </c>
      <c r="F6360" s="26" t="str">
        <f t="shared" si="402"/>
        <v>Under</v>
      </c>
      <c r="G6360" s="26">
        <f t="shared" si="403"/>
        <v>8</v>
      </c>
    </row>
    <row r="6361" spans="1:7" ht="15" x14ac:dyDescent="0.25">
      <c r="A6361" s="1">
        <v>44389</v>
      </c>
      <c r="B6361" s="2">
        <v>0.35375000000000001</v>
      </c>
      <c r="C6361">
        <v>15</v>
      </c>
      <c r="D6361" s="24">
        <f t="shared" si="401"/>
        <v>15</v>
      </c>
      <c r="E6361" s="26" t="str">
        <f t="shared" si="404"/>
        <v>Under</v>
      </c>
      <c r="F6361" s="26" t="str">
        <f t="shared" si="402"/>
        <v>Under</v>
      </c>
      <c r="G6361" s="26">
        <f t="shared" si="403"/>
        <v>8</v>
      </c>
    </row>
    <row r="6362" spans="1:7" ht="15" x14ac:dyDescent="0.25">
      <c r="A6362" s="1">
        <v>44389</v>
      </c>
      <c r="B6362" s="2">
        <v>0.35407407407407404</v>
      </c>
      <c r="C6362">
        <v>11</v>
      </c>
      <c r="D6362" s="24">
        <f t="shared" si="401"/>
        <v>11</v>
      </c>
      <c r="E6362" s="26" t="str">
        <f t="shared" si="404"/>
        <v>Under</v>
      </c>
      <c r="F6362" s="26" t="str">
        <f t="shared" si="402"/>
        <v>Under</v>
      </c>
      <c r="G6362" s="26">
        <f t="shared" si="403"/>
        <v>8</v>
      </c>
    </row>
    <row r="6363" spans="1:7" ht="15" x14ac:dyDescent="0.25">
      <c r="A6363" s="1">
        <v>44389</v>
      </c>
      <c r="B6363" s="2">
        <v>0.3546643518518518</v>
      </c>
      <c r="C6363">
        <v>12</v>
      </c>
      <c r="D6363" s="24">
        <f t="shared" si="401"/>
        <v>12</v>
      </c>
      <c r="E6363" s="26" t="str">
        <f t="shared" si="404"/>
        <v>Under</v>
      </c>
      <c r="F6363" s="26" t="str">
        <f t="shared" si="402"/>
        <v>Under</v>
      </c>
      <c r="G6363" s="26">
        <f t="shared" si="403"/>
        <v>8</v>
      </c>
    </row>
    <row r="6364" spans="1:7" ht="15" x14ac:dyDescent="0.25">
      <c r="A6364" s="1">
        <v>44389</v>
      </c>
      <c r="B6364" s="2">
        <v>0.35802083333333329</v>
      </c>
      <c r="C6364">
        <v>19</v>
      </c>
      <c r="D6364" s="24">
        <f t="shared" si="401"/>
        <v>19</v>
      </c>
      <c r="E6364" s="26" t="str">
        <f t="shared" si="404"/>
        <v>Under</v>
      </c>
      <c r="F6364" s="26" t="str">
        <f t="shared" si="402"/>
        <v>Under</v>
      </c>
      <c r="G6364" s="26">
        <f t="shared" si="403"/>
        <v>8</v>
      </c>
    </row>
    <row r="6365" spans="1:7" ht="15" x14ac:dyDescent="0.25">
      <c r="A6365" s="1">
        <v>44389</v>
      </c>
      <c r="B6365" s="2">
        <v>0.35922453703703705</v>
      </c>
      <c r="C6365">
        <v>15</v>
      </c>
      <c r="D6365" s="24">
        <f t="shared" si="401"/>
        <v>15</v>
      </c>
      <c r="E6365" s="26" t="str">
        <f t="shared" si="404"/>
        <v>Under</v>
      </c>
      <c r="F6365" s="26" t="str">
        <f t="shared" si="402"/>
        <v>Under</v>
      </c>
      <c r="G6365" s="26">
        <f t="shared" si="403"/>
        <v>8</v>
      </c>
    </row>
    <row r="6366" spans="1:7" ht="15" x14ac:dyDescent="0.25">
      <c r="A6366" s="1">
        <v>44389</v>
      </c>
      <c r="B6366" s="2">
        <v>0.359375</v>
      </c>
      <c r="C6366">
        <v>14</v>
      </c>
      <c r="D6366" s="24">
        <f t="shared" si="401"/>
        <v>14</v>
      </c>
      <c r="E6366" s="26" t="str">
        <f t="shared" si="404"/>
        <v>Under</v>
      </c>
      <c r="F6366" s="26" t="str">
        <f t="shared" si="402"/>
        <v>Under</v>
      </c>
      <c r="G6366" s="26">
        <f t="shared" si="403"/>
        <v>8</v>
      </c>
    </row>
    <row r="6367" spans="1:7" ht="15" x14ac:dyDescent="0.25">
      <c r="A6367" s="1">
        <v>44389</v>
      </c>
      <c r="B6367" s="2">
        <v>0.35983796296296294</v>
      </c>
      <c r="C6367">
        <v>11</v>
      </c>
      <c r="D6367" s="24">
        <f t="shared" si="401"/>
        <v>11</v>
      </c>
      <c r="E6367" s="26" t="str">
        <f t="shared" si="404"/>
        <v>Under</v>
      </c>
      <c r="F6367" s="26" t="str">
        <f t="shared" si="402"/>
        <v>Under</v>
      </c>
      <c r="G6367" s="26">
        <f t="shared" si="403"/>
        <v>8</v>
      </c>
    </row>
    <row r="6368" spans="1:7" ht="15" x14ac:dyDescent="0.25">
      <c r="A6368" s="1">
        <v>44389</v>
      </c>
      <c r="B6368" s="2">
        <v>0.36018518518518516</v>
      </c>
      <c r="C6368">
        <v>12</v>
      </c>
      <c r="D6368" s="24">
        <f t="shared" si="401"/>
        <v>12</v>
      </c>
      <c r="E6368" s="26" t="str">
        <f t="shared" si="404"/>
        <v>Under</v>
      </c>
      <c r="F6368" s="26" t="str">
        <f t="shared" si="402"/>
        <v>Under</v>
      </c>
      <c r="G6368" s="26">
        <f t="shared" si="403"/>
        <v>8</v>
      </c>
    </row>
    <row r="6369" spans="1:7" ht="15" x14ac:dyDescent="0.25">
      <c r="A6369" s="1">
        <v>44389</v>
      </c>
      <c r="B6369" s="2">
        <v>0.36060185185185184</v>
      </c>
      <c r="C6369">
        <v>16</v>
      </c>
      <c r="D6369" s="24">
        <f t="shared" si="401"/>
        <v>16</v>
      </c>
      <c r="E6369" s="26" t="str">
        <f t="shared" si="404"/>
        <v>Under</v>
      </c>
      <c r="F6369" s="26" t="str">
        <f t="shared" si="402"/>
        <v>Under</v>
      </c>
      <c r="G6369" s="26">
        <f t="shared" si="403"/>
        <v>8</v>
      </c>
    </row>
    <row r="6370" spans="1:7" ht="15" x14ac:dyDescent="0.25">
      <c r="A6370" s="1">
        <v>44389</v>
      </c>
      <c r="B6370" s="2">
        <v>0.36070601851851852</v>
      </c>
      <c r="C6370">
        <v>27</v>
      </c>
      <c r="D6370" s="24">
        <f t="shared" si="401"/>
        <v>27</v>
      </c>
      <c r="E6370" s="26" t="str">
        <f t="shared" si="404"/>
        <v>Over</v>
      </c>
      <c r="F6370" s="26" t="str">
        <f t="shared" si="402"/>
        <v>Over</v>
      </c>
      <c r="G6370" s="26">
        <f t="shared" si="403"/>
        <v>8</v>
      </c>
    </row>
    <row r="6371" spans="1:7" ht="15" x14ac:dyDescent="0.25">
      <c r="A6371" s="1">
        <v>44389</v>
      </c>
      <c r="B6371" s="2">
        <v>0.36087962962962966</v>
      </c>
      <c r="C6371">
        <v>18</v>
      </c>
      <c r="D6371" s="24">
        <f t="shared" si="401"/>
        <v>18</v>
      </c>
      <c r="E6371" s="26" t="str">
        <f t="shared" si="404"/>
        <v>Under</v>
      </c>
      <c r="F6371" s="26" t="str">
        <f t="shared" si="402"/>
        <v>Under</v>
      </c>
      <c r="G6371" s="26">
        <f t="shared" si="403"/>
        <v>8</v>
      </c>
    </row>
    <row r="6372" spans="1:7" ht="15" x14ac:dyDescent="0.25">
      <c r="A6372" s="1">
        <v>44389</v>
      </c>
      <c r="B6372" s="2">
        <v>0.36136574074074074</v>
      </c>
      <c r="C6372">
        <v>20</v>
      </c>
      <c r="D6372" s="24">
        <f t="shared" si="401"/>
        <v>20</v>
      </c>
      <c r="E6372" s="26" t="str">
        <f t="shared" si="404"/>
        <v>Under</v>
      </c>
      <c r="F6372" s="26" t="str">
        <f t="shared" si="402"/>
        <v>Under</v>
      </c>
      <c r="G6372" s="26">
        <f t="shared" si="403"/>
        <v>8</v>
      </c>
    </row>
    <row r="6373" spans="1:7" ht="15" x14ac:dyDescent="0.25">
      <c r="A6373" s="1">
        <v>44389</v>
      </c>
      <c r="B6373" s="2">
        <v>0.36160879629629633</v>
      </c>
      <c r="C6373">
        <v>16</v>
      </c>
      <c r="D6373" s="24">
        <f t="shared" si="401"/>
        <v>16</v>
      </c>
      <c r="E6373" s="26" t="str">
        <f t="shared" si="404"/>
        <v>Under</v>
      </c>
      <c r="F6373" s="26" t="str">
        <f t="shared" si="402"/>
        <v>Under</v>
      </c>
      <c r="G6373" s="26">
        <f t="shared" si="403"/>
        <v>8</v>
      </c>
    </row>
    <row r="6374" spans="1:7" ht="15" x14ac:dyDescent="0.25">
      <c r="A6374" s="1">
        <v>44389</v>
      </c>
      <c r="B6374" s="2">
        <v>0.36231481481481481</v>
      </c>
      <c r="C6374">
        <v>11</v>
      </c>
      <c r="D6374" s="24">
        <f t="shared" si="401"/>
        <v>11</v>
      </c>
      <c r="E6374" s="26" t="str">
        <f t="shared" si="404"/>
        <v>Under</v>
      </c>
      <c r="F6374" s="26" t="str">
        <f t="shared" si="402"/>
        <v>Under</v>
      </c>
      <c r="G6374" s="26">
        <f t="shared" si="403"/>
        <v>8</v>
      </c>
    </row>
    <row r="6375" spans="1:7" ht="15" x14ac:dyDescent="0.25">
      <c r="A6375" s="1">
        <v>44389</v>
      </c>
      <c r="B6375" s="2">
        <v>0.36240740740740746</v>
      </c>
      <c r="C6375">
        <v>18</v>
      </c>
      <c r="D6375" s="24">
        <f t="shared" si="401"/>
        <v>18</v>
      </c>
      <c r="E6375" s="26" t="str">
        <f t="shared" si="404"/>
        <v>Under</v>
      </c>
      <c r="F6375" s="26" t="str">
        <f t="shared" si="402"/>
        <v>Under</v>
      </c>
      <c r="G6375" s="26">
        <f t="shared" si="403"/>
        <v>8</v>
      </c>
    </row>
    <row r="6376" spans="1:7" ht="15" x14ac:dyDescent="0.25">
      <c r="A6376" s="1">
        <v>44389</v>
      </c>
      <c r="B6376" s="2">
        <v>0.36540509259259263</v>
      </c>
      <c r="C6376">
        <v>12</v>
      </c>
      <c r="D6376" s="24">
        <f t="shared" si="401"/>
        <v>12</v>
      </c>
      <c r="E6376" s="26" t="str">
        <f t="shared" si="404"/>
        <v>Under</v>
      </c>
      <c r="F6376" s="26" t="str">
        <f t="shared" si="402"/>
        <v>Under</v>
      </c>
      <c r="G6376" s="26">
        <f t="shared" si="403"/>
        <v>8</v>
      </c>
    </row>
    <row r="6377" spans="1:7" ht="15" x14ac:dyDescent="0.25">
      <c r="A6377" s="1">
        <v>44389</v>
      </c>
      <c r="B6377" s="2">
        <v>0.36719907407407404</v>
      </c>
      <c r="C6377">
        <v>11</v>
      </c>
      <c r="D6377" s="24">
        <f t="shared" si="401"/>
        <v>11</v>
      </c>
      <c r="E6377" s="26" t="str">
        <f t="shared" si="404"/>
        <v>Under</v>
      </c>
      <c r="F6377" s="26" t="str">
        <f t="shared" si="402"/>
        <v>Under</v>
      </c>
      <c r="G6377" s="26">
        <f t="shared" si="403"/>
        <v>8</v>
      </c>
    </row>
    <row r="6378" spans="1:7" ht="15" x14ac:dyDescent="0.25">
      <c r="A6378" s="1">
        <v>44389</v>
      </c>
      <c r="B6378" s="2">
        <v>0.36725694444444446</v>
      </c>
      <c r="C6378">
        <v>13</v>
      </c>
      <c r="D6378" s="24">
        <f t="shared" si="401"/>
        <v>13</v>
      </c>
      <c r="E6378" s="26" t="str">
        <f t="shared" si="404"/>
        <v>Under</v>
      </c>
      <c r="F6378" s="26" t="str">
        <f t="shared" si="402"/>
        <v>Under</v>
      </c>
      <c r="G6378" s="26">
        <f t="shared" si="403"/>
        <v>8</v>
      </c>
    </row>
    <row r="6379" spans="1:7" ht="15" x14ac:dyDescent="0.25">
      <c r="A6379" s="1">
        <v>44389</v>
      </c>
      <c r="B6379" s="2">
        <v>0.3674189814814815</v>
      </c>
      <c r="C6379">
        <v>13</v>
      </c>
      <c r="D6379" s="24">
        <f t="shared" si="401"/>
        <v>13</v>
      </c>
      <c r="E6379" s="26" t="str">
        <f t="shared" si="404"/>
        <v>Under</v>
      </c>
      <c r="F6379" s="26" t="str">
        <f t="shared" si="402"/>
        <v>Under</v>
      </c>
      <c r="G6379" s="26">
        <f t="shared" si="403"/>
        <v>8</v>
      </c>
    </row>
    <row r="6380" spans="1:7" ht="15" x14ac:dyDescent="0.25">
      <c r="A6380" s="1">
        <v>44389</v>
      </c>
      <c r="B6380" s="2">
        <v>0.36815972222222221</v>
      </c>
      <c r="C6380">
        <v>17</v>
      </c>
      <c r="D6380" s="24">
        <f t="shared" si="401"/>
        <v>17</v>
      </c>
      <c r="E6380" s="26" t="str">
        <f t="shared" si="404"/>
        <v>Under</v>
      </c>
      <c r="F6380" s="26" t="str">
        <f t="shared" si="402"/>
        <v>Under</v>
      </c>
      <c r="G6380" s="26">
        <f t="shared" si="403"/>
        <v>8</v>
      </c>
    </row>
    <row r="6381" spans="1:7" ht="15" x14ac:dyDescent="0.25">
      <c r="A6381" s="1">
        <v>44389</v>
      </c>
      <c r="B6381" s="2">
        <v>0.36862268518518521</v>
      </c>
      <c r="C6381">
        <v>17</v>
      </c>
      <c r="D6381" s="24">
        <f t="shared" si="401"/>
        <v>17</v>
      </c>
      <c r="E6381" s="26" t="str">
        <f t="shared" si="404"/>
        <v>Under</v>
      </c>
      <c r="F6381" s="26" t="str">
        <f t="shared" si="402"/>
        <v>Under</v>
      </c>
      <c r="G6381" s="26">
        <f t="shared" si="403"/>
        <v>8</v>
      </c>
    </row>
    <row r="6382" spans="1:7" ht="15" x14ac:dyDescent="0.25">
      <c r="A6382" s="1">
        <v>44389</v>
      </c>
      <c r="B6382" s="2">
        <v>0.36939814814814814</v>
      </c>
      <c r="C6382">
        <v>15</v>
      </c>
      <c r="D6382" s="24">
        <f t="shared" si="401"/>
        <v>15</v>
      </c>
      <c r="E6382" s="26" t="str">
        <f t="shared" si="404"/>
        <v>Under</v>
      </c>
      <c r="F6382" s="26" t="str">
        <f t="shared" si="402"/>
        <v>Under</v>
      </c>
      <c r="G6382" s="26">
        <f t="shared" si="403"/>
        <v>8</v>
      </c>
    </row>
  </sheetData>
  <conditionalFormatting sqref="B20">
    <cfRule type="cellIs" dxfId="5" priority="1" stopIfTrue="1" operator="between">
      <formula>1.1</formula>
      <formula>1.25</formula>
    </cfRule>
    <cfRule type="cellIs" dxfId="4" priority="2" stopIfTrue="1" operator="lessThan">
      <formula>1.1</formula>
    </cfRule>
    <cfRule type="cellIs" dxfId="3" priority="3" stopIfTrue="1" operator="greaterThan">
      <formula>1.25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82"/>
  <sheetViews>
    <sheetView tabSelected="1" topLeftCell="A4" workbookViewId="0">
      <selection activeCell="J13" sqref="J13"/>
    </sheetView>
  </sheetViews>
  <sheetFormatPr defaultRowHeight="12.75" x14ac:dyDescent="0.2"/>
  <cols>
    <col min="1" max="1" width="17.42578125" style="43" customWidth="1"/>
    <col min="2" max="2" width="10" style="44" customWidth="1"/>
    <col min="3" max="3" width="9.140625" style="44"/>
    <col min="4" max="7" width="9.140625" style="37"/>
    <col min="8" max="8" width="9.7109375" style="37" customWidth="1"/>
    <col min="9" max="9" width="8.42578125" style="37" customWidth="1"/>
    <col min="10" max="10" width="9.42578125" style="37" bestFit="1" customWidth="1"/>
    <col min="11" max="13" width="9.140625" style="37"/>
    <col min="14" max="14" width="12" style="37" customWidth="1"/>
    <col min="15" max="15" width="22.140625" style="37" customWidth="1"/>
    <col min="16" max="16" width="8.28515625" style="37" bestFit="1" customWidth="1"/>
    <col min="17" max="17" width="0.7109375" style="37" hidden="1" customWidth="1"/>
    <col min="18" max="16384" width="9.140625" style="37"/>
  </cols>
  <sheetData>
    <row r="1" spans="1:17" s="26" customFormat="1" x14ac:dyDescent="0.2">
      <c r="A1" s="24" t="s">
        <v>26</v>
      </c>
      <c r="B1" s="24"/>
      <c r="C1" s="24"/>
      <c r="D1" s="24"/>
      <c r="E1" s="24"/>
      <c r="F1" s="25"/>
      <c r="G1" s="25"/>
    </row>
    <row r="2" spans="1:17" s="26" customFormat="1" x14ac:dyDescent="0.2">
      <c r="A2" s="24" t="s">
        <v>27</v>
      </c>
      <c r="B2" s="27" t="s">
        <v>105</v>
      </c>
      <c r="C2" s="24"/>
      <c r="D2" s="24"/>
      <c r="E2" s="24"/>
      <c r="N2" s="26" t="s">
        <v>28</v>
      </c>
    </row>
    <row r="3" spans="1:17" s="26" customFormat="1" x14ac:dyDescent="0.2">
      <c r="A3" s="26" t="s">
        <v>29</v>
      </c>
      <c r="B3" s="28" t="s">
        <v>106</v>
      </c>
      <c r="C3" s="24"/>
      <c r="F3" s="25"/>
      <c r="G3" s="25"/>
      <c r="L3" s="29">
        <v>0</v>
      </c>
      <c r="M3" s="30" t="s">
        <v>30</v>
      </c>
      <c r="N3" s="31">
        <f t="shared" ref="N3:N26" si="0">AVERAGEIFS(C$23:C$6382,B$23:B$6382, "&gt;="&amp;L3,B$23:B$6382, "&lt;"&amp;(L3+59/1440))</f>
        <v>16.848484848484848</v>
      </c>
      <c r="O3" s="31" t="s">
        <v>31</v>
      </c>
      <c r="P3" s="31">
        <f>AVERAGEIFS(C$23:C$6382,B$23:B$6382, "&gt;="&amp;L3,B$23:B$6382, "&lt;"&amp;(L3+359/1440))</f>
        <v>14.587755102040816</v>
      </c>
    </row>
    <row r="4" spans="1:17" s="26" customFormat="1" x14ac:dyDescent="0.2">
      <c r="A4" s="26" t="s">
        <v>32</v>
      </c>
      <c r="B4" s="27" t="s">
        <v>110</v>
      </c>
      <c r="C4" s="24"/>
      <c r="L4" s="29">
        <v>4.1666666666666699E-2</v>
      </c>
      <c r="M4" s="30" t="s">
        <v>33</v>
      </c>
      <c r="N4" s="31">
        <f t="shared" si="0"/>
        <v>15.161290322580646</v>
      </c>
      <c r="O4" s="31"/>
      <c r="P4" s="31"/>
    </row>
    <row r="5" spans="1:17" s="26" customFormat="1" x14ac:dyDescent="0.2">
      <c r="A5" s="26" t="s">
        <v>34</v>
      </c>
      <c r="B5" s="27" t="s">
        <v>111</v>
      </c>
      <c r="C5" s="24"/>
      <c r="F5" s="25"/>
      <c r="G5" s="25"/>
      <c r="L5" s="29">
        <v>8.3333333333333301E-2</v>
      </c>
      <c r="M5" s="30" t="s">
        <v>35</v>
      </c>
      <c r="N5" s="31">
        <f t="shared" si="0"/>
        <v>15</v>
      </c>
      <c r="O5" s="31"/>
      <c r="P5" s="31"/>
    </row>
    <row r="6" spans="1:17" s="26" customFormat="1" x14ac:dyDescent="0.2">
      <c r="A6" s="26" t="s">
        <v>4</v>
      </c>
      <c r="B6" s="32" t="s">
        <v>108</v>
      </c>
      <c r="C6" s="24"/>
      <c r="L6" s="29">
        <v>0.125</v>
      </c>
      <c r="M6" s="30" t="s">
        <v>36</v>
      </c>
      <c r="N6" s="31">
        <f t="shared" si="0"/>
        <v>14.18095238095238</v>
      </c>
      <c r="O6" s="31"/>
      <c r="P6" s="31"/>
    </row>
    <row r="7" spans="1:17" s="26" customFormat="1" x14ac:dyDescent="0.2">
      <c r="A7" s="26" t="s">
        <v>5</v>
      </c>
      <c r="B7" s="33" t="s">
        <v>109</v>
      </c>
      <c r="C7" s="24"/>
      <c r="L7" s="29">
        <v>0.16666666666666699</v>
      </c>
      <c r="M7" s="30" t="s">
        <v>37</v>
      </c>
      <c r="N7" s="31">
        <f t="shared" si="0"/>
        <v>14.407407407407407</v>
      </c>
      <c r="O7" s="31"/>
      <c r="P7" s="31"/>
    </row>
    <row r="8" spans="1:17" s="26" customFormat="1" ht="13.5" thickBot="1" x14ac:dyDescent="0.25">
      <c r="A8" s="26" t="s">
        <v>38</v>
      </c>
      <c r="B8" s="27"/>
      <c r="C8" s="24"/>
      <c r="L8" s="29">
        <v>0.20833333333333301</v>
      </c>
      <c r="M8" s="30" t="s">
        <v>39</v>
      </c>
      <c r="N8" s="31">
        <f t="shared" si="0"/>
        <v>14.349056603773585</v>
      </c>
      <c r="O8" s="31"/>
      <c r="P8" s="31"/>
    </row>
    <row r="9" spans="1:17" s="26" customFormat="1" x14ac:dyDescent="0.2">
      <c r="A9" s="121" t="s">
        <v>40</v>
      </c>
      <c r="B9" s="122" t="s">
        <v>41</v>
      </c>
      <c r="C9" s="123"/>
      <c r="D9" s="124"/>
      <c r="E9" s="124"/>
      <c r="F9" s="124"/>
      <c r="G9" s="125"/>
      <c r="L9" s="29">
        <v>0.25</v>
      </c>
      <c r="M9" s="30" t="s">
        <v>42</v>
      </c>
      <c r="N9" s="31">
        <f t="shared" si="0"/>
        <v>16.835526315789473</v>
      </c>
      <c r="O9" s="31"/>
      <c r="P9" s="31"/>
    </row>
    <row r="10" spans="1:17" s="26" customFormat="1" x14ac:dyDescent="0.2">
      <c r="A10" s="138" t="s">
        <v>43</v>
      </c>
      <c r="B10" s="139">
        <v>10</v>
      </c>
      <c r="C10" s="139" t="s">
        <v>41</v>
      </c>
      <c r="D10" s="140" t="s">
        <v>112</v>
      </c>
      <c r="E10" s="140"/>
      <c r="F10" s="140"/>
      <c r="G10" s="141"/>
      <c r="L10" s="29">
        <v>0.29166666666666702</v>
      </c>
      <c r="M10" s="30" t="s">
        <v>44</v>
      </c>
      <c r="N10" s="31">
        <f t="shared" si="0"/>
        <v>15.946540880503145</v>
      </c>
      <c r="O10" s="31" t="s">
        <v>45</v>
      </c>
      <c r="P10" s="31">
        <f>AVERAGEIFS(C$23:C$6382,B$23:B$6382, "&gt;="&amp;L10,B$23:B$6382, "&lt;"&amp;(L10+119/1440))</f>
        <v>15.565051020408163</v>
      </c>
    </row>
    <row r="11" spans="1:17" s="26" customFormat="1" x14ac:dyDescent="0.2">
      <c r="A11" s="130" t="s">
        <v>46</v>
      </c>
      <c r="B11" s="131">
        <f>West_20mph!B11</f>
        <v>24</v>
      </c>
      <c r="C11" s="36" t="s">
        <v>41</v>
      </c>
      <c r="D11" s="128"/>
      <c r="E11" s="128"/>
      <c r="F11" s="128"/>
      <c r="G11" s="129"/>
      <c r="L11" s="29">
        <v>0.33333333333333298</v>
      </c>
      <c r="M11" s="30" t="s">
        <v>47</v>
      </c>
      <c r="N11" s="31">
        <f t="shared" si="0"/>
        <v>15.297180043383948</v>
      </c>
      <c r="O11" s="31"/>
      <c r="P11" s="31"/>
    </row>
    <row r="12" spans="1:17" s="26" customFormat="1" x14ac:dyDescent="0.2">
      <c r="A12" s="126" t="s">
        <v>14</v>
      </c>
      <c r="B12" s="36">
        <f>AVERAGE(C23:C6382)</f>
        <v>15.931761006289308</v>
      </c>
      <c r="C12" s="36" t="s">
        <v>41</v>
      </c>
      <c r="D12" s="128"/>
      <c r="E12" s="128"/>
      <c r="F12" s="128"/>
      <c r="G12" s="129"/>
      <c r="L12" s="29">
        <v>0.375</v>
      </c>
      <c r="M12" s="30" t="s">
        <v>48</v>
      </c>
      <c r="N12" s="31">
        <f t="shared" si="0"/>
        <v>15.267955801104973</v>
      </c>
      <c r="O12" s="31"/>
      <c r="P12" s="31"/>
    </row>
    <row r="13" spans="1:17" s="26" customFormat="1" x14ac:dyDescent="0.2">
      <c r="A13" s="126" t="s">
        <v>49</v>
      </c>
      <c r="B13" s="36">
        <f>ROUND(PERCENTILE(C23:C6382,0.85),0)</f>
        <v>20</v>
      </c>
      <c r="C13" s="36" t="s">
        <v>41</v>
      </c>
      <c r="D13" s="128"/>
      <c r="E13" s="128"/>
      <c r="F13" s="128"/>
      <c r="G13" s="129"/>
      <c r="L13" s="29">
        <v>0.41666666666666702</v>
      </c>
      <c r="M13" s="30" t="s">
        <v>50</v>
      </c>
      <c r="N13" s="31">
        <f t="shared" si="0"/>
        <v>16.016611295681063</v>
      </c>
      <c r="O13" s="31" t="s">
        <v>51</v>
      </c>
      <c r="P13" s="31">
        <f>AVERAGEIFS(C$23:C$6382,B$23:B$6382, "&gt;="&amp;L13,B$23:B$6382, "&lt;"&amp;(L13+299/1440))</f>
        <v>16.080339321357286</v>
      </c>
    </row>
    <row r="14" spans="1:17" s="26" customFormat="1" x14ac:dyDescent="0.2">
      <c r="A14" s="126" t="s">
        <v>52</v>
      </c>
      <c r="B14" s="36">
        <f>ROUND(PERCENTILE(C23:C6382,0.95),0)</f>
        <v>24</v>
      </c>
      <c r="C14" s="36" t="s">
        <v>41</v>
      </c>
      <c r="D14" s="128"/>
      <c r="E14" s="128"/>
      <c r="F14" s="128"/>
      <c r="G14" s="129"/>
      <c r="L14" s="29">
        <v>0.45833333333333298</v>
      </c>
      <c r="M14" s="30" t="s">
        <v>53</v>
      </c>
      <c r="N14" s="31">
        <f t="shared" si="0"/>
        <v>15.898305084745763</v>
      </c>
      <c r="O14" s="31"/>
      <c r="P14" s="31"/>
    </row>
    <row r="15" spans="1:17" s="26" customFormat="1" x14ac:dyDescent="0.2">
      <c r="A15" s="126" t="s">
        <v>21</v>
      </c>
      <c r="B15" s="36">
        <f>MAX(C23:C6382)</f>
        <v>39</v>
      </c>
      <c r="C15" s="36" t="s">
        <v>41</v>
      </c>
      <c r="D15" s="128"/>
      <c r="E15" s="128"/>
      <c r="F15" s="128"/>
      <c r="G15" s="129"/>
      <c r="L15" s="29">
        <v>0.5</v>
      </c>
      <c r="M15" s="30" t="s">
        <v>54</v>
      </c>
      <c r="N15" s="31">
        <f t="shared" si="0"/>
        <v>16.081218274111674</v>
      </c>
      <c r="O15" s="31"/>
      <c r="P15" s="31"/>
    </row>
    <row r="16" spans="1:17" s="26" customFormat="1" x14ac:dyDescent="0.2">
      <c r="A16" s="126" t="s">
        <v>55</v>
      </c>
      <c r="B16" s="36">
        <f>COUNT(B23:B6382)</f>
        <v>6360</v>
      </c>
      <c r="C16" s="36"/>
      <c r="D16" s="128"/>
      <c r="E16" s="128"/>
      <c r="F16" s="128"/>
      <c r="G16" s="129"/>
      <c r="L16" s="29">
        <v>0.54166666666666696</v>
      </c>
      <c r="M16" s="30" t="s">
        <v>56</v>
      </c>
      <c r="N16" s="31">
        <f t="shared" si="0"/>
        <v>16.192229038854805</v>
      </c>
      <c r="O16" s="31"/>
      <c r="P16" s="31"/>
      <c r="Q16" s="30"/>
    </row>
    <row r="17" spans="1:16" s="26" customFormat="1" x14ac:dyDescent="0.2">
      <c r="A17" s="130" t="s">
        <v>57</v>
      </c>
      <c r="B17" s="132">
        <f>ROUND(COUNTIF(E23:E6382,"Over")/B16,3)</f>
        <v>4.3999999999999997E-2</v>
      </c>
      <c r="C17" s="36"/>
      <c r="D17" s="128"/>
      <c r="E17" s="128"/>
      <c r="F17" s="128"/>
      <c r="G17" s="129"/>
      <c r="L17" s="29">
        <v>0.58333333333333304</v>
      </c>
      <c r="M17" s="30" t="s">
        <v>58</v>
      </c>
      <c r="N17" s="31">
        <f t="shared" si="0"/>
        <v>16.085057471264367</v>
      </c>
      <c r="O17" s="31"/>
      <c r="P17" s="31"/>
    </row>
    <row r="18" spans="1:16" s="26" customFormat="1" x14ac:dyDescent="0.2">
      <c r="A18" s="138" t="s">
        <v>59</v>
      </c>
      <c r="B18" s="142">
        <f>ROUND(COUNTIF(F23:F6382,"Over")/B16,3)</f>
        <v>0.96099999999999997</v>
      </c>
      <c r="C18" s="139"/>
      <c r="D18" s="140" t="s">
        <v>112</v>
      </c>
      <c r="E18" s="140"/>
      <c r="F18" s="140"/>
      <c r="G18" s="141"/>
      <c r="K18" s="35"/>
      <c r="L18" s="29">
        <v>0.625</v>
      </c>
      <c r="M18" s="30" t="s">
        <v>60</v>
      </c>
      <c r="N18" s="31">
        <f t="shared" si="0"/>
        <v>16.004950495049506</v>
      </c>
      <c r="O18" s="31"/>
      <c r="P18" s="31"/>
    </row>
    <row r="19" spans="1:16" s="26" customFormat="1" x14ac:dyDescent="0.2">
      <c r="A19" s="126" t="s">
        <v>61</v>
      </c>
      <c r="B19" s="36" t="str">
        <f>IF(B13&gt;West_20mph!B10,"Yes","No")</f>
        <v>No</v>
      </c>
      <c r="C19" s="36"/>
      <c r="D19" s="128"/>
      <c r="E19" s="128"/>
      <c r="F19" s="128"/>
      <c r="G19" s="129"/>
      <c r="L19" s="29">
        <v>0.66666666666666696</v>
      </c>
      <c r="M19" s="30" t="s">
        <v>62</v>
      </c>
      <c r="N19" s="31">
        <f t="shared" si="0"/>
        <v>15.980555555555556</v>
      </c>
      <c r="O19" s="31" t="s">
        <v>63</v>
      </c>
      <c r="P19" s="31">
        <f>AVERAGEIFS(C$23:C$6382,B$23:B$6382, "&gt;="&amp;L19,B$23:B$6382, "&lt;"&amp;(L19+119/1440))</f>
        <v>16.019253910950663</v>
      </c>
    </row>
    <row r="20" spans="1:16" s="26" customFormat="1" ht="13.5" thickBot="1" x14ac:dyDescent="0.25">
      <c r="A20" s="134" t="s">
        <v>64</v>
      </c>
      <c r="B20" s="135">
        <f>B13/B12</f>
        <v>1.2553540058820045</v>
      </c>
      <c r="C20" s="136" t="s">
        <v>65</v>
      </c>
      <c r="D20" s="135"/>
      <c r="E20" s="135"/>
      <c r="F20" s="135"/>
      <c r="G20" s="137"/>
      <c r="L20" s="29">
        <v>0.70833333333333304</v>
      </c>
      <c r="M20" s="30" t="s">
        <v>66</v>
      </c>
      <c r="N20" s="31">
        <f t="shared" si="0"/>
        <v>16.004310344827587</v>
      </c>
      <c r="O20" s="31"/>
      <c r="P20" s="31"/>
    </row>
    <row r="21" spans="1:16" s="26" customFormat="1" x14ac:dyDescent="0.2">
      <c r="B21" s="24"/>
      <c r="C21" s="36"/>
      <c r="L21" s="29">
        <v>0.75</v>
      </c>
      <c r="M21" s="30" t="s">
        <v>67</v>
      </c>
      <c r="N21" s="31">
        <f t="shared" si="0"/>
        <v>16.073047858942065</v>
      </c>
      <c r="O21" s="31"/>
      <c r="P21" s="31"/>
    </row>
    <row r="22" spans="1:16" s="26" customFormat="1" x14ac:dyDescent="0.2">
      <c r="A22" s="37" t="s">
        <v>4</v>
      </c>
      <c r="B22" s="38" t="s">
        <v>5</v>
      </c>
      <c r="C22" s="24" t="s">
        <v>41</v>
      </c>
      <c r="D22" s="24" t="s">
        <v>41</v>
      </c>
      <c r="E22" s="34" t="s">
        <v>68</v>
      </c>
      <c r="F22" s="26" t="s">
        <v>69</v>
      </c>
      <c r="G22" s="26" t="s">
        <v>70</v>
      </c>
      <c r="H22" s="26" t="s">
        <v>41</v>
      </c>
      <c r="I22" s="30" t="s">
        <v>71</v>
      </c>
      <c r="J22" s="30" t="s">
        <v>72</v>
      </c>
      <c r="L22" s="29">
        <v>0.79166666666666696</v>
      </c>
      <c r="M22" s="30" t="s">
        <v>73</v>
      </c>
      <c r="N22" s="31">
        <f t="shared" si="0"/>
        <v>16.304659498207887</v>
      </c>
      <c r="O22" s="31"/>
      <c r="P22" s="31"/>
    </row>
    <row r="23" spans="1:16" s="26" customFormat="1" ht="15" x14ac:dyDescent="0.25">
      <c r="A23" s="1">
        <v>44381</v>
      </c>
      <c r="B23" s="2">
        <v>0.54998842592592589</v>
      </c>
      <c r="C23">
        <v>15</v>
      </c>
      <c r="D23" s="24">
        <f t="shared" ref="D23:D86" si="1">IF(C23="","",IF($B$9="mph",C23,ROUND(C23*0.6214,0)))</f>
        <v>15</v>
      </c>
      <c r="E23" s="26" t="str">
        <f>IF(D23="","",IF(D23&gt;$B$11,"Over","Under"))</f>
        <v>Under</v>
      </c>
      <c r="F23" s="26" t="str">
        <f t="shared" ref="F23:F86" si="2">IF(D23="","",IF(D23&gt;$B$10,"Over","Under"))</f>
        <v>Over</v>
      </c>
      <c r="G23" s="26">
        <f t="shared" ref="G23:G86" si="3">HOUR(B23)</f>
        <v>13</v>
      </c>
      <c r="H23" s="26">
        <v>0</v>
      </c>
      <c r="I23" s="26">
        <f t="array" ref="I23:I93">FREQUENCY(D23:D6382,H23:H93)</f>
        <v>0</v>
      </c>
      <c r="J23" s="41">
        <f t="shared" ref="J23:J86" si="4">I23/$I$96</f>
        <v>0</v>
      </c>
      <c r="K23" s="41">
        <f>J23</f>
        <v>0</v>
      </c>
      <c r="L23" s="29">
        <v>0.83333333333333304</v>
      </c>
      <c r="M23" s="30" t="s">
        <v>74</v>
      </c>
      <c r="N23" s="31">
        <f t="shared" si="0"/>
        <v>16.475247524752476</v>
      </c>
      <c r="O23" s="31" t="s">
        <v>75</v>
      </c>
      <c r="P23" s="31">
        <f>AVERAGEIFS(C$23:C$6382,B$23:B$6382, "&gt;="&amp;L23,B$23:B$6382, "&lt;"&amp;(L23+239/1440))</f>
        <v>16.760904684975767</v>
      </c>
    </row>
    <row r="24" spans="1:16" s="26" customFormat="1" ht="15" x14ac:dyDescent="0.25">
      <c r="A24" s="1">
        <v>44381</v>
      </c>
      <c r="B24" s="2">
        <v>0.55084490740740744</v>
      </c>
      <c r="C24">
        <v>11</v>
      </c>
      <c r="D24" s="24">
        <f t="shared" si="1"/>
        <v>11</v>
      </c>
      <c r="E24" s="26" t="str">
        <f t="shared" ref="E24:E87" si="5">IF(D24="","",IF(D24&gt;$B$11,"Over","Under"))</f>
        <v>Under</v>
      </c>
      <c r="F24" s="26" t="str">
        <f t="shared" si="2"/>
        <v>Over</v>
      </c>
      <c r="G24" s="26">
        <f t="shared" si="3"/>
        <v>13</v>
      </c>
      <c r="H24" s="26">
        <v>1</v>
      </c>
      <c r="I24" s="26">
        <v>0</v>
      </c>
      <c r="J24" s="41">
        <f t="shared" si="4"/>
        <v>0</v>
      </c>
      <c r="K24" s="41">
        <f t="shared" ref="K24:K87" si="6">J24+K23</f>
        <v>0</v>
      </c>
      <c r="L24" s="29">
        <v>0.875</v>
      </c>
      <c r="M24" s="30" t="s">
        <v>76</v>
      </c>
      <c r="N24" s="31">
        <f t="shared" si="0"/>
        <v>16.429577464788732</v>
      </c>
      <c r="O24" s="31"/>
      <c r="P24" s="31"/>
    </row>
    <row r="25" spans="1:16" s="26" customFormat="1" ht="15" x14ac:dyDescent="0.25">
      <c r="A25" s="1">
        <v>44381</v>
      </c>
      <c r="B25" s="2">
        <v>0.55193287037037042</v>
      </c>
      <c r="C25">
        <v>15</v>
      </c>
      <c r="D25" s="24">
        <f t="shared" si="1"/>
        <v>15</v>
      </c>
      <c r="E25" s="26" t="str">
        <f t="shared" si="5"/>
        <v>Under</v>
      </c>
      <c r="F25" s="26" t="str">
        <f t="shared" si="2"/>
        <v>Over</v>
      </c>
      <c r="G25" s="26">
        <f t="shared" si="3"/>
        <v>13</v>
      </c>
      <c r="H25" s="26">
        <v>2</v>
      </c>
      <c r="I25" s="26">
        <v>0</v>
      </c>
      <c r="J25" s="41">
        <f t="shared" si="4"/>
        <v>0</v>
      </c>
      <c r="K25" s="41">
        <f t="shared" si="6"/>
        <v>0</v>
      </c>
      <c r="L25" s="29">
        <v>0.91666666666666696</v>
      </c>
      <c r="M25" s="30" t="s">
        <v>77</v>
      </c>
      <c r="N25" s="31">
        <f t="shared" si="0"/>
        <v>16.409836065573771</v>
      </c>
      <c r="O25" s="31"/>
      <c r="P25" s="31"/>
    </row>
    <row r="26" spans="1:16" s="26" customFormat="1" ht="15" x14ac:dyDescent="0.25">
      <c r="A26" s="1">
        <v>44381</v>
      </c>
      <c r="B26" s="2">
        <v>0.55307870370370371</v>
      </c>
      <c r="C26">
        <v>19</v>
      </c>
      <c r="D26" s="24">
        <f t="shared" si="1"/>
        <v>19</v>
      </c>
      <c r="E26" s="26" t="str">
        <f t="shared" si="5"/>
        <v>Under</v>
      </c>
      <c r="F26" s="26" t="str">
        <f t="shared" si="2"/>
        <v>Over</v>
      </c>
      <c r="G26" s="26">
        <f t="shared" si="3"/>
        <v>13</v>
      </c>
      <c r="H26" s="26">
        <v>3</v>
      </c>
      <c r="I26" s="26">
        <v>0</v>
      </c>
      <c r="J26" s="41">
        <f t="shared" si="4"/>
        <v>0</v>
      </c>
      <c r="K26" s="41">
        <f t="shared" si="6"/>
        <v>0</v>
      </c>
      <c r="L26" s="29">
        <v>0.95833333333333304</v>
      </c>
      <c r="M26" s="30" t="s">
        <v>78</v>
      </c>
      <c r="N26" s="31">
        <f t="shared" si="0"/>
        <v>18.758620689655171</v>
      </c>
      <c r="O26" s="31"/>
      <c r="P26" s="31"/>
    </row>
    <row r="27" spans="1:16" s="26" customFormat="1" ht="15" x14ac:dyDescent="0.25">
      <c r="A27" s="1">
        <v>44381</v>
      </c>
      <c r="B27" s="2">
        <v>0.5531018518518519</v>
      </c>
      <c r="C27">
        <v>16</v>
      </c>
      <c r="D27" s="24">
        <f t="shared" si="1"/>
        <v>16</v>
      </c>
      <c r="E27" s="26" t="str">
        <f t="shared" si="5"/>
        <v>Under</v>
      </c>
      <c r="F27" s="26" t="str">
        <f t="shared" si="2"/>
        <v>Over</v>
      </c>
      <c r="G27" s="26">
        <f t="shared" si="3"/>
        <v>13</v>
      </c>
      <c r="H27" s="26">
        <v>4</v>
      </c>
      <c r="I27" s="26">
        <v>0</v>
      </c>
      <c r="J27" s="41">
        <f t="shared" si="4"/>
        <v>0</v>
      </c>
      <c r="K27" s="41">
        <f t="shared" si="6"/>
        <v>0</v>
      </c>
    </row>
    <row r="28" spans="1:16" s="26" customFormat="1" ht="15" x14ac:dyDescent="0.25">
      <c r="A28" s="1">
        <v>44381</v>
      </c>
      <c r="B28" s="2">
        <v>0.55560185185185185</v>
      </c>
      <c r="C28">
        <v>13</v>
      </c>
      <c r="D28" s="24">
        <f t="shared" si="1"/>
        <v>13</v>
      </c>
      <c r="E28" s="26" t="str">
        <f t="shared" si="5"/>
        <v>Under</v>
      </c>
      <c r="F28" s="26" t="str">
        <f t="shared" si="2"/>
        <v>Over</v>
      </c>
      <c r="G28" s="26">
        <f t="shared" si="3"/>
        <v>13</v>
      </c>
      <c r="H28" s="26">
        <v>5</v>
      </c>
      <c r="I28" s="26">
        <v>0</v>
      </c>
      <c r="J28" s="41">
        <f t="shared" si="4"/>
        <v>0</v>
      </c>
      <c r="K28" s="41">
        <f t="shared" si="6"/>
        <v>0</v>
      </c>
    </row>
    <row r="29" spans="1:16" s="26" customFormat="1" ht="15" x14ac:dyDescent="0.25">
      <c r="A29" s="1">
        <v>44381</v>
      </c>
      <c r="B29" s="2">
        <v>0.55574074074074076</v>
      </c>
      <c r="C29">
        <v>18</v>
      </c>
      <c r="D29" s="24">
        <f t="shared" si="1"/>
        <v>18</v>
      </c>
      <c r="E29" s="26" t="str">
        <f t="shared" si="5"/>
        <v>Under</v>
      </c>
      <c r="F29" s="26" t="str">
        <f t="shared" si="2"/>
        <v>Over</v>
      </c>
      <c r="G29" s="26">
        <f t="shared" si="3"/>
        <v>13</v>
      </c>
      <c r="H29" s="26">
        <v>6</v>
      </c>
      <c r="I29" s="26">
        <v>0</v>
      </c>
      <c r="J29" s="41">
        <f t="shared" si="4"/>
        <v>0</v>
      </c>
      <c r="K29" s="41">
        <f t="shared" si="6"/>
        <v>0</v>
      </c>
    </row>
    <row r="30" spans="1:16" s="26" customFormat="1" ht="15" x14ac:dyDescent="0.25">
      <c r="A30" s="1">
        <v>44381</v>
      </c>
      <c r="B30" s="2">
        <v>0.55592592592592593</v>
      </c>
      <c r="C30">
        <v>14</v>
      </c>
      <c r="D30" s="24">
        <f t="shared" si="1"/>
        <v>14</v>
      </c>
      <c r="E30" s="26" t="str">
        <f t="shared" si="5"/>
        <v>Under</v>
      </c>
      <c r="F30" s="26" t="str">
        <f t="shared" si="2"/>
        <v>Over</v>
      </c>
      <c r="G30" s="26">
        <f t="shared" si="3"/>
        <v>13</v>
      </c>
      <c r="H30" s="26">
        <v>7</v>
      </c>
      <c r="I30" s="26">
        <v>1</v>
      </c>
      <c r="J30" s="41">
        <f t="shared" si="4"/>
        <v>1.5723270440251572E-4</v>
      </c>
      <c r="K30" s="41">
        <f t="shared" si="6"/>
        <v>1.5723270440251572E-4</v>
      </c>
    </row>
    <row r="31" spans="1:16" s="26" customFormat="1" ht="15" x14ac:dyDescent="0.25">
      <c r="A31" s="1">
        <v>44381</v>
      </c>
      <c r="B31" s="2">
        <v>0.5559722222222222</v>
      </c>
      <c r="C31">
        <v>12</v>
      </c>
      <c r="D31" s="24">
        <f t="shared" si="1"/>
        <v>12</v>
      </c>
      <c r="E31" s="26" t="str">
        <f t="shared" si="5"/>
        <v>Under</v>
      </c>
      <c r="F31" s="26" t="str">
        <f t="shared" si="2"/>
        <v>Over</v>
      </c>
      <c r="G31" s="26">
        <f t="shared" si="3"/>
        <v>13</v>
      </c>
      <c r="H31" s="26">
        <v>8</v>
      </c>
      <c r="I31" s="26">
        <v>12</v>
      </c>
      <c r="J31" s="41">
        <f t="shared" si="4"/>
        <v>1.8867924528301887E-3</v>
      </c>
      <c r="K31" s="41">
        <f t="shared" si="6"/>
        <v>2.0440251572327044E-3</v>
      </c>
    </row>
    <row r="32" spans="1:16" s="26" customFormat="1" ht="15" x14ac:dyDescent="0.25">
      <c r="A32" s="1">
        <v>44381</v>
      </c>
      <c r="B32" s="2">
        <v>0.55604166666666666</v>
      </c>
      <c r="C32">
        <v>12</v>
      </c>
      <c r="D32" s="24">
        <f t="shared" si="1"/>
        <v>12</v>
      </c>
      <c r="E32" s="26" t="str">
        <f t="shared" si="5"/>
        <v>Under</v>
      </c>
      <c r="F32" s="26" t="str">
        <f t="shared" si="2"/>
        <v>Over</v>
      </c>
      <c r="G32" s="26">
        <f t="shared" si="3"/>
        <v>13</v>
      </c>
      <c r="H32" s="26">
        <v>9</v>
      </c>
      <c r="I32" s="26">
        <v>45</v>
      </c>
      <c r="J32" s="41">
        <f t="shared" si="4"/>
        <v>7.0754716981132077E-3</v>
      </c>
      <c r="K32" s="41">
        <f t="shared" si="6"/>
        <v>9.1194968553459117E-3</v>
      </c>
    </row>
    <row r="33" spans="1:11" s="26" customFormat="1" ht="15" x14ac:dyDescent="0.25">
      <c r="A33" s="1">
        <v>44381</v>
      </c>
      <c r="B33" s="2">
        <v>0.55619212962962961</v>
      </c>
      <c r="C33">
        <v>14</v>
      </c>
      <c r="D33" s="24">
        <f t="shared" si="1"/>
        <v>14</v>
      </c>
      <c r="E33" s="26" t="str">
        <f t="shared" si="5"/>
        <v>Under</v>
      </c>
      <c r="F33" s="26" t="str">
        <f t="shared" si="2"/>
        <v>Over</v>
      </c>
      <c r="G33" s="26">
        <f t="shared" si="3"/>
        <v>13</v>
      </c>
      <c r="H33" s="26">
        <v>10</v>
      </c>
      <c r="I33" s="26">
        <v>188</v>
      </c>
      <c r="J33" s="41">
        <f t="shared" si="4"/>
        <v>2.9559748427672956E-2</v>
      </c>
      <c r="K33" s="41">
        <f t="shared" si="6"/>
        <v>3.8679245283018866E-2</v>
      </c>
    </row>
    <row r="34" spans="1:11" s="26" customFormat="1" ht="15" x14ac:dyDescent="0.25">
      <c r="A34" s="1">
        <v>44381</v>
      </c>
      <c r="B34" s="2">
        <v>0.55700231481481477</v>
      </c>
      <c r="C34">
        <v>15</v>
      </c>
      <c r="D34" s="24">
        <f t="shared" si="1"/>
        <v>15</v>
      </c>
      <c r="E34" s="26" t="str">
        <f t="shared" si="5"/>
        <v>Under</v>
      </c>
      <c r="F34" s="26" t="str">
        <f t="shared" si="2"/>
        <v>Over</v>
      </c>
      <c r="G34" s="26">
        <f t="shared" si="3"/>
        <v>13</v>
      </c>
      <c r="H34" s="26">
        <v>11</v>
      </c>
      <c r="I34" s="26">
        <v>410</v>
      </c>
      <c r="J34" s="41">
        <f t="shared" si="4"/>
        <v>6.4465408805031446E-2</v>
      </c>
      <c r="K34" s="41">
        <f t="shared" si="6"/>
        <v>0.10314465408805032</v>
      </c>
    </row>
    <row r="35" spans="1:11" s="26" customFormat="1" ht="15" x14ac:dyDescent="0.25">
      <c r="A35" s="1">
        <v>44381</v>
      </c>
      <c r="B35" s="2">
        <v>0.5587037037037037</v>
      </c>
      <c r="C35">
        <v>12</v>
      </c>
      <c r="D35" s="24">
        <f t="shared" si="1"/>
        <v>12</v>
      </c>
      <c r="E35" s="26" t="str">
        <f t="shared" si="5"/>
        <v>Under</v>
      </c>
      <c r="F35" s="26" t="str">
        <f t="shared" si="2"/>
        <v>Over</v>
      </c>
      <c r="G35" s="26">
        <f t="shared" si="3"/>
        <v>13</v>
      </c>
      <c r="H35" s="26">
        <v>12</v>
      </c>
      <c r="I35" s="26">
        <v>629</v>
      </c>
      <c r="J35" s="41">
        <f t="shared" si="4"/>
        <v>9.8899371069182396E-2</v>
      </c>
      <c r="K35" s="41">
        <f t="shared" si="6"/>
        <v>0.20204402515723272</v>
      </c>
    </row>
    <row r="36" spans="1:11" s="26" customFormat="1" ht="15" x14ac:dyDescent="0.25">
      <c r="A36" s="1">
        <v>44381</v>
      </c>
      <c r="B36" s="2">
        <v>0.55884259259259261</v>
      </c>
      <c r="C36">
        <v>11</v>
      </c>
      <c r="D36" s="24">
        <f t="shared" si="1"/>
        <v>11</v>
      </c>
      <c r="E36" s="26" t="str">
        <f t="shared" si="5"/>
        <v>Under</v>
      </c>
      <c r="F36" s="26" t="str">
        <f t="shared" si="2"/>
        <v>Over</v>
      </c>
      <c r="G36" s="26">
        <f t="shared" si="3"/>
        <v>13</v>
      </c>
      <c r="H36" s="26">
        <v>13</v>
      </c>
      <c r="I36" s="26">
        <v>741</v>
      </c>
      <c r="J36" s="41">
        <f t="shared" si="4"/>
        <v>0.11650943396226415</v>
      </c>
      <c r="K36" s="41">
        <f t="shared" si="6"/>
        <v>0.31855345911949684</v>
      </c>
    </row>
    <row r="37" spans="1:11" s="26" customFormat="1" ht="15" x14ac:dyDescent="0.25">
      <c r="A37" s="1">
        <v>44381</v>
      </c>
      <c r="B37" s="2">
        <v>0.55981481481481488</v>
      </c>
      <c r="C37">
        <v>13</v>
      </c>
      <c r="D37" s="24">
        <f t="shared" si="1"/>
        <v>13</v>
      </c>
      <c r="E37" s="26" t="str">
        <f t="shared" si="5"/>
        <v>Under</v>
      </c>
      <c r="F37" s="26" t="str">
        <f t="shared" si="2"/>
        <v>Over</v>
      </c>
      <c r="G37" s="26">
        <f t="shared" si="3"/>
        <v>13</v>
      </c>
      <c r="H37" s="26">
        <v>14</v>
      </c>
      <c r="I37" s="26">
        <v>768</v>
      </c>
      <c r="J37" s="41">
        <f t="shared" si="4"/>
        <v>0.12075471698113208</v>
      </c>
      <c r="K37" s="41">
        <f t="shared" si="6"/>
        <v>0.43930817610062889</v>
      </c>
    </row>
    <row r="38" spans="1:11" s="26" customFormat="1" ht="15" x14ac:dyDescent="0.25">
      <c r="A38" s="1">
        <v>44381</v>
      </c>
      <c r="B38" s="2">
        <v>0.55996527777777783</v>
      </c>
      <c r="C38">
        <v>18</v>
      </c>
      <c r="D38" s="24">
        <f t="shared" si="1"/>
        <v>18</v>
      </c>
      <c r="E38" s="26" t="str">
        <f t="shared" si="5"/>
        <v>Under</v>
      </c>
      <c r="F38" s="26" t="str">
        <f t="shared" si="2"/>
        <v>Over</v>
      </c>
      <c r="G38" s="26">
        <f t="shared" si="3"/>
        <v>13</v>
      </c>
      <c r="H38" s="26">
        <v>15</v>
      </c>
      <c r="I38" s="26">
        <v>732</v>
      </c>
      <c r="J38" s="41">
        <f t="shared" si="4"/>
        <v>0.11509433962264151</v>
      </c>
      <c r="K38" s="41">
        <f t="shared" si="6"/>
        <v>0.55440251572327037</v>
      </c>
    </row>
    <row r="39" spans="1:11" s="26" customFormat="1" ht="15" x14ac:dyDescent="0.25">
      <c r="A39" s="1">
        <v>44381</v>
      </c>
      <c r="B39" s="2">
        <v>0.56026620370370372</v>
      </c>
      <c r="C39">
        <v>23</v>
      </c>
      <c r="D39" s="24">
        <f t="shared" si="1"/>
        <v>23</v>
      </c>
      <c r="E39" s="26" t="str">
        <f t="shared" si="5"/>
        <v>Under</v>
      </c>
      <c r="F39" s="26" t="str">
        <f t="shared" si="2"/>
        <v>Over</v>
      </c>
      <c r="G39" s="26">
        <f t="shared" si="3"/>
        <v>13</v>
      </c>
      <c r="H39" s="26">
        <v>16</v>
      </c>
      <c r="I39" s="26">
        <v>533</v>
      </c>
      <c r="J39" s="41">
        <f t="shared" si="4"/>
        <v>8.3805031446540876E-2</v>
      </c>
      <c r="K39" s="41">
        <f t="shared" si="6"/>
        <v>0.63820754716981121</v>
      </c>
    </row>
    <row r="40" spans="1:11" s="26" customFormat="1" ht="15" x14ac:dyDescent="0.25">
      <c r="A40" s="1">
        <v>44381</v>
      </c>
      <c r="B40" s="2">
        <v>0.56031249999999999</v>
      </c>
      <c r="C40">
        <v>18</v>
      </c>
      <c r="D40" s="24">
        <f t="shared" si="1"/>
        <v>18</v>
      </c>
      <c r="E40" s="26" t="str">
        <f t="shared" si="5"/>
        <v>Under</v>
      </c>
      <c r="F40" s="26" t="str">
        <f t="shared" si="2"/>
        <v>Over</v>
      </c>
      <c r="G40" s="26">
        <f t="shared" si="3"/>
        <v>13</v>
      </c>
      <c r="H40" s="26">
        <v>17</v>
      </c>
      <c r="I40" s="26">
        <v>464</v>
      </c>
      <c r="J40" s="41">
        <f t="shared" si="4"/>
        <v>7.2955974842767293E-2</v>
      </c>
      <c r="K40" s="41">
        <f t="shared" si="6"/>
        <v>0.71116352201257849</v>
      </c>
    </row>
    <row r="41" spans="1:11" s="26" customFormat="1" ht="15" x14ac:dyDescent="0.25">
      <c r="A41" s="1">
        <v>44381</v>
      </c>
      <c r="B41" s="2">
        <v>0.56081018518518522</v>
      </c>
      <c r="C41">
        <v>13</v>
      </c>
      <c r="D41" s="24">
        <f t="shared" si="1"/>
        <v>13</v>
      </c>
      <c r="E41" s="26" t="str">
        <f t="shared" si="5"/>
        <v>Under</v>
      </c>
      <c r="F41" s="26" t="str">
        <f t="shared" si="2"/>
        <v>Over</v>
      </c>
      <c r="G41" s="26">
        <f t="shared" si="3"/>
        <v>13</v>
      </c>
      <c r="H41" s="26">
        <v>18</v>
      </c>
      <c r="I41" s="26">
        <v>374</v>
      </c>
      <c r="J41" s="41">
        <f t="shared" si="4"/>
        <v>5.8805031446540881E-2</v>
      </c>
      <c r="K41" s="41">
        <f t="shared" si="6"/>
        <v>0.76996855345911941</v>
      </c>
    </row>
    <row r="42" spans="1:11" s="26" customFormat="1" ht="15" x14ac:dyDescent="0.25">
      <c r="A42" s="1">
        <v>44381</v>
      </c>
      <c r="B42" s="2">
        <v>0.56109953703703697</v>
      </c>
      <c r="C42">
        <v>13</v>
      </c>
      <c r="D42" s="24">
        <f t="shared" si="1"/>
        <v>13</v>
      </c>
      <c r="E42" s="26" t="str">
        <f t="shared" si="5"/>
        <v>Under</v>
      </c>
      <c r="F42" s="26" t="str">
        <f t="shared" si="2"/>
        <v>Over</v>
      </c>
      <c r="G42" s="26">
        <f t="shared" si="3"/>
        <v>13</v>
      </c>
      <c r="H42" s="26">
        <v>19</v>
      </c>
      <c r="I42" s="26">
        <v>296</v>
      </c>
      <c r="J42" s="41">
        <f t="shared" si="4"/>
        <v>4.6540880503144651E-2</v>
      </c>
      <c r="K42" s="41">
        <f t="shared" si="6"/>
        <v>0.81650943396226405</v>
      </c>
    </row>
    <row r="43" spans="1:11" s="26" customFormat="1" ht="15" x14ac:dyDescent="0.25">
      <c r="A43" s="1">
        <v>44381</v>
      </c>
      <c r="B43" s="2">
        <v>0.5646296296296297</v>
      </c>
      <c r="C43">
        <v>16</v>
      </c>
      <c r="D43" s="24">
        <f t="shared" si="1"/>
        <v>16</v>
      </c>
      <c r="E43" s="26" t="str">
        <f t="shared" si="5"/>
        <v>Under</v>
      </c>
      <c r="F43" s="26" t="str">
        <f t="shared" si="2"/>
        <v>Over</v>
      </c>
      <c r="G43" s="26">
        <f t="shared" si="3"/>
        <v>13</v>
      </c>
      <c r="H43" s="26">
        <v>20</v>
      </c>
      <c r="I43" s="26">
        <v>255</v>
      </c>
      <c r="J43" s="41">
        <f t="shared" si="4"/>
        <v>4.0094339622641507E-2</v>
      </c>
      <c r="K43" s="41">
        <f t="shared" si="6"/>
        <v>0.85660377358490558</v>
      </c>
    </row>
    <row r="44" spans="1:11" s="26" customFormat="1" ht="15" x14ac:dyDescent="0.25">
      <c r="A44" s="1">
        <v>44381</v>
      </c>
      <c r="B44" s="2">
        <v>0.5650115740740741</v>
      </c>
      <c r="C44">
        <v>17</v>
      </c>
      <c r="D44" s="24">
        <f t="shared" si="1"/>
        <v>17</v>
      </c>
      <c r="E44" s="26" t="str">
        <f t="shared" si="5"/>
        <v>Under</v>
      </c>
      <c r="F44" s="26" t="str">
        <f t="shared" si="2"/>
        <v>Over</v>
      </c>
      <c r="G44" s="26">
        <f t="shared" si="3"/>
        <v>13</v>
      </c>
      <c r="H44" s="26">
        <v>21</v>
      </c>
      <c r="I44" s="26">
        <v>216</v>
      </c>
      <c r="J44" s="41">
        <f t="shared" si="4"/>
        <v>3.3962264150943396E-2</v>
      </c>
      <c r="K44" s="41">
        <f t="shared" si="6"/>
        <v>0.89056603773584897</v>
      </c>
    </row>
    <row r="45" spans="1:11" s="26" customFormat="1" ht="15" x14ac:dyDescent="0.25">
      <c r="A45" s="1">
        <v>44381</v>
      </c>
      <c r="B45" s="2">
        <v>0.56526620370370373</v>
      </c>
      <c r="C45">
        <v>14</v>
      </c>
      <c r="D45" s="24">
        <f t="shared" si="1"/>
        <v>14</v>
      </c>
      <c r="E45" s="26" t="str">
        <f t="shared" si="5"/>
        <v>Under</v>
      </c>
      <c r="F45" s="26" t="str">
        <f t="shared" si="2"/>
        <v>Over</v>
      </c>
      <c r="G45" s="26">
        <f t="shared" si="3"/>
        <v>13</v>
      </c>
      <c r="H45" s="26">
        <v>22</v>
      </c>
      <c r="I45" s="26">
        <v>165</v>
      </c>
      <c r="J45" s="41">
        <f t="shared" si="4"/>
        <v>2.5943396226415096E-2</v>
      </c>
      <c r="K45" s="41">
        <f t="shared" si="6"/>
        <v>0.91650943396226403</v>
      </c>
    </row>
    <row r="46" spans="1:11" s="26" customFormat="1" ht="15" x14ac:dyDescent="0.25">
      <c r="A46" s="1">
        <v>44381</v>
      </c>
      <c r="B46" s="2">
        <v>0.56547453703703698</v>
      </c>
      <c r="C46">
        <v>22</v>
      </c>
      <c r="D46" s="24">
        <f t="shared" si="1"/>
        <v>22</v>
      </c>
      <c r="E46" s="26" t="str">
        <f t="shared" si="5"/>
        <v>Under</v>
      </c>
      <c r="F46" s="26" t="str">
        <f t="shared" si="2"/>
        <v>Over</v>
      </c>
      <c r="G46" s="26">
        <f t="shared" si="3"/>
        <v>13</v>
      </c>
      <c r="H46" s="26">
        <v>23</v>
      </c>
      <c r="I46" s="26">
        <v>151</v>
      </c>
      <c r="J46" s="41">
        <f t="shared" si="4"/>
        <v>2.3742138364779876E-2</v>
      </c>
      <c r="K46" s="41">
        <f t="shared" si="6"/>
        <v>0.94025157232704393</v>
      </c>
    </row>
    <row r="47" spans="1:11" s="26" customFormat="1" ht="15" x14ac:dyDescent="0.25">
      <c r="A47" s="1">
        <v>44381</v>
      </c>
      <c r="B47" s="2">
        <v>0.56560185185185186</v>
      </c>
      <c r="C47">
        <v>16</v>
      </c>
      <c r="D47" s="24">
        <f t="shared" si="1"/>
        <v>16</v>
      </c>
      <c r="E47" s="26" t="str">
        <f t="shared" si="5"/>
        <v>Under</v>
      </c>
      <c r="F47" s="26" t="str">
        <f t="shared" si="2"/>
        <v>Over</v>
      </c>
      <c r="G47" s="26">
        <f t="shared" si="3"/>
        <v>13</v>
      </c>
      <c r="H47" s="26">
        <v>24</v>
      </c>
      <c r="I47" s="26">
        <v>97</v>
      </c>
      <c r="J47" s="41">
        <f t="shared" si="4"/>
        <v>1.5251572327044025E-2</v>
      </c>
      <c r="K47" s="41">
        <f t="shared" si="6"/>
        <v>0.95550314465408792</v>
      </c>
    </row>
    <row r="48" spans="1:11" s="26" customFormat="1" ht="15" x14ac:dyDescent="0.25">
      <c r="A48" s="1">
        <v>44381</v>
      </c>
      <c r="B48" s="2">
        <v>0.56562499999999993</v>
      </c>
      <c r="C48">
        <v>16</v>
      </c>
      <c r="D48" s="24">
        <f t="shared" si="1"/>
        <v>16</v>
      </c>
      <c r="E48" s="26" t="str">
        <f t="shared" si="5"/>
        <v>Under</v>
      </c>
      <c r="F48" s="26" t="str">
        <f t="shared" si="2"/>
        <v>Over</v>
      </c>
      <c r="G48" s="26">
        <f t="shared" si="3"/>
        <v>13</v>
      </c>
      <c r="H48" s="26">
        <v>25</v>
      </c>
      <c r="I48" s="26">
        <v>84</v>
      </c>
      <c r="J48" s="41">
        <f t="shared" si="4"/>
        <v>1.3207547169811321E-2</v>
      </c>
      <c r="K48" s="41">
        <f t="shared" si="6"/>
        <v>0.96871069182389924</v>
      </c>
    </row>
    <row r="49" spans="1:11" s="26" customFormat="1" ht="15" x14ac:dyDescent="0.25">
      <c r="A49" s="1">
        <v>44381</v>
      </c>
      <c r="B49" s="2">
        <v>0.56575231481481481</v>
      </c>
      <c r="C49">
        <v>12</v>
      </c>
      <c r="D49" s="24">
        <f t="shared" si="1"/>
        <v>12</v>
      </c>
      <c r="E49" s="26" t="str">
        <f t="shared" si="5"/>
        <v>Under</v>
      </c>
      <c r="F49" s="26" t="str">
        <f t="shared" si="2"/>
        <v>Over</v>
      </c>
      <c r="G49" s="26">
        <f t="shared" si="3"/>
        <v>13</v>
      </c>
      <c r="H49" s="26">
        <v>26</v>
      </c>
      <c r="I49" s="26">
        <v>53</v>
      </c>
      <c r="J49" s="41">
        <f t="shared" si="4"/>
        <v>8.3333333333333332E-3</v>
      </c>
      <c r="K49" s="41">
        <f t="shared" si="6"/>
        <v>0.97704402515723254</v>
      </c>
    </row>
    <row r="50" spans="1:11" s="26" customFormat="1" ht="15" x14ac:dyDescent="0.25">
      <c r="A50" s="1">
        <v>44381</v>
      </c>
      <c r="B50" s="2">
        <v>0.56623842592592599</v>
      </c>
      <c r="C50">
        <v>19</v>
      </c>
      <c r="D50" s="24">
        <f t="shared" si="1"/>
        <v>19</v>
      </c>
      <c r="E50" s="26" t="str">
        <f t="shared" si="5"/>
        <v>Under</v>
      </c>
      <c r="F50" s="26" t="str">
        <f t="shared" si="2"/>
        <v>Over</v>
      </c>
      <c r="G50" s="26">
        <f t="shared" si="3"/>
        <v>13</v>
      </c>
      <c r="H50" s="26">
        <v>27</v>
      </c>
      <c r="I50" s="26">
        <v>55</v>
      </c>
      <c r="J50" s="41">
        <f t="shared" si="4"/>
        <v>8.6477987421383646E-3</v>
      </c>
      <c r="K50" s="41">
        <f t="shared" si="6"/>
        <v>0.98569182389937093</v>
      </c>
    </row>
    <row r="51" spans="1:11" s="26" customFormat="1" ht="15" x14ac:dyDescent="0.25">
      <c r="A51" s="1">
        <v>44381</v>
      </c>
      <c r="B51" s="2">
        <v>0.56736111111111109</v>
      </c>
      <c r="C51">
        <v>17</v>
      </c>
      <c r="D51" s="24">
        <f t="shared" si="1"/>
        <v>17</v>
      </c>
      <c r="E51" s="26" t="str">
        <f t="shared" si="5"/>
        <v>Under</v>
      </c>
      <c r="F51" s="26" t="str">
        <f t="shared" si="2"/>
        <v>Over</v>
      </c>
      <c r="G51" s="26">
        <f t="shared" si="3"/>
        <v>13</v>
      </c>
      <c r="H51" s="26">
        <v>28</v>
      </c>
      <c r="I51" s="26">
        <v>29</v>
      </c>
      <c r="J51" s="41">
        <f t="shared" si="4"/>
        <v>4.5597484276729558E-3</v>
      </c>
      <c r="K51" s="41">
        <f t="shared" si="6"/>
        <v>0.99025157232704386</v>
      </c>
    </row>
    <row r="52" spans="1:11" s="26" customFormat="1" ht="15" x14ac:dyDescent="0.25">
      <c r="A52" s="1">
        <v>44381</v>
      </c>
      <c r="B52" s="2">
        <v>0.56752314814814808</v>
      </c>
      <c r="C52">
        <v>12</v>
      </c>
      <c r="D52" s="24">
        <f t="shared" si="1"/>
        <v>12</v>
      </c>
      <c r="E52" s="26" t="str">
        <f t="shared" si="5"/>
        <v>Under</v>
      </c>
      <c r="F52" s="26" t="str">
        <f t="shared" si="2"/>
        <v>Over</v>
      </c>
      <c r="G52" s="26">
        <f t="shared" si="3"/>
        <v>13</v>
      </c>
      <c r="H52" s="26">
        <v>29</v>
      </c>
      <c r="I52" s="26">
        <v>24</v>
      </c>
      <c r="J52" s="41">
        <f t="shared" si="4"/>
        <v>3.7735849056603774E-3</v>
      </c>
      <c r="K52" s="41">
        <f t="shared" si="6"/>
        <v>0.99402515723270424</v>
      </c>
    </row>
    <row r="53" spans="1:11" s="26" customFormat="1" ht="15" x14ac:dyDescent="0.25">
      <c r="A53" s="1">
        <v>44381</v>
      </c>
      <c r="B53" s="2">
        <v>0.56828703703703709</v>
      </c>
      <c r="C53">
        <v>17</v>
      </c>
      <c r="D53" s="24">
        <f t="shared" si="1"/>
        <v>17</v>
      </c>
      <c r="E53" s="26" t="str">
        <f t="shared" si="5"/>
        <v>Under</v>
      </c>
      <c r="F53" s="26" t="str">
        <f t="shared" si="2"/>
        <v>Over</v>
      </c>
      <c r="G53" s="26">
        <f t="shared" si="3"/>
        <v>13</v>
      </c>
      <c r="H53" s="26">
        <v>30</v>
      </c>
      <c r="I53" s="26">
        <v>11</v>
      </c>
      <c r="J53" s="41">
        <f t="shared" si="4"/>
        <v>1.729559748427673E-3</v>
      </c>
      <c r="K53" s="41">
        <f t="shared" si="6"/>
        <v>0.99575471698113194</v>
      </c>
    </row>
    <row r="54" spans="1:11" s="26" customFormat="1" ht="15" x14ac:dyDescent="0.25">
      <c r="A54" s="1">
        <v>44381</v>
      </c>
      <c r="B54" s="2">
        <v>0.56831018518518517</v>
      </c>
      <c r="C54">
        <v>15</v>
      </c>
      <c r="D54" s="24">
        <f t="shared" si="1"/>
        <v>15</v>
      </c>
      <c r="E54" s="26" t="str">
        <f t="shared" si="5"/>
        <v>Under</v>
      </c>
      <c r="F54" s="26" t="str">
        <f t="shared" si="2"/>
        <v>Over</v>
      </c>
      <c r="G54" s="26">
        <f t="shared" si="3"/>
        <v>13</v>
      </c>
      <c r="H54" s="26">
        <v>31</v>
      </c>
      <c r="I54" s="26">
        <v>12</v>
      </c>
      <c r="J54" s="41">
        <f t="shared" si="4"/>
        <v>1.8867924528301887E-3</v>
      </c>
      <c r="K54" s="41">
        <f t="shared" si="6"/>
        <v>0.99764150943396213</v>
      </c>
    </row>
    <row r="55" spans="1:11" s="26" customFormat="1" ht="15" x14ac:dyDescent="0.25">
      <c r="A55" s="1">
        <v>44381</v>
      </c>
      <c r="B55" s="2">
        <v>0.56839120370370366</v>
      </c>
      <c r="C55">
        <v>14</v>
      </c>
      <c r="D55" s="24">
        <f t="shared" si="1"/>
        <v>14</v>
      </c>
      <c r="E55" s="26" t="str">
        <f t="shared" si="5"/>
        <v>Under</v>
      </c>
      <c r="F55" s="26" t="str">
        <f t="shared" si="2"/>
        <v>Over</v>
      </c>
      <c r="G55" s="26">
        <f t="shared" si="3"/>
        <v>13</v>
      </c>
      <c r="H55" s="26">
        <v>32</v>
      </c>
      <c r="I55" s="26">
        <v>5</v>
      </c>
      <c r="J55" s="41">
        <f t="shared" si="4"/>
        <v>7.8616352201257866E-4</v>
      </c>
      <c r="K55" s="41">
        <f t="shared" si="6"/>
        <v>0.99842767295597468</v>
      </c>
    </row>
    <row r="56" spans="1:11" s="26" customFormat="1" ht="15" x14ac:dyDescent="0.25">
      <c r="A56" s="1">
        <v>44381</v>
      </c>
      <c r="B56" s="2">
        <v>0.56879629629629636</v>
      </c>
      <c r="C56">
        <v>14</v>
      </c>
      <c r="D56" s="24">
        <f t="shared" si="1"/>
        <v>14</v>
      </c>
      <c r="E56" s="26" t="str">
        <f t="shared" si="5"/>
        <v>Under</v>
      </c>
      <c r="F56" s="26" t="str">
        <f t="shared" si="2"/>
        <v>Over</v>
      </c>
      <c r="G56" s="26">
        <f t="shared" si="3"/>
        <v>13</v>
      </c>
      <c r="H56" s="26">
        <v>33</v>
      </c>
      <c r="I56" s="26">
        <v>6</v>
      </c>
      <c r="J56" s="41">
        <f t="shared" si="4"/>
        <v>9.4339622641509435E-4</v>
      </c>
      <c r="K56" s="41">
        <f t="shared" si="6"/>
        <v>0.99937106918238983</v>
      </c>
    </row>
    <row r="57" spans="1:11" s="26" customFormat="1" ht="15" x14ac:dyDescent="0.25">
      <c r="A57" s="1">
        <v>44381</v>
      </c>
      <c r="B57" s="2">
        <v>0.56943287037037038</v>
      </c>
      <c r="C57">
        <v>15</v>
      </c>
      <c r="D57" s="24">
        <f t="shared" si="1"/>
        <v>15</v>
      </c>
      <c r="E57" s="26" t="str">
        <f t="shared" si="5"/>
        <v>Under</v>
      </c>
      <c r="F57" s="26" t="str">
        <f t="shared" si="2"/>
        <v>Over</v>
      </c>
      <c r="G57" s="26">
        <f t="shared" si="3"/>
        <v>13</v>
      </c>
      <c r="H57" s="26">
        <v>34</v>
      </c>
      <c r="I57" s="26">
        <v>1</v>
      </c>
      <c r="J57" s="41">
        <f t="shared" si="4"/>
        <v>1.5723270440251572E-4</v>
      </c>
      <c r="K57" s="41">
        <f t="shared" si="6"/>
        <v>0.99952830188679231</v>
      </c>
    </row>
    <row r="58" spans="1:11" s="26" customFormat="1" ht="15" x14ac:dyDescent="0.25">
      <c r="A58" s="1">
        <v>44381</v>
      </c>
      <c r="B58" s="2">
        <v>0.56961805555555556</v>
      </c>
      <c r="C58">
        <v>12</v>
      </c>
      <c r="D58" s="24">
        <f t="shared" si="1"/>
        <v>12</v>
      </c>
      <c r="E58" s="26" t="str">
        <f t="shared" si="5"/>
        <v>Under</v>
      </c>
      <c r="F58" s="26" t="str">
        <f t="shared" si="2"/>
        <v>Over</v>
      </c>
      <c r="G58" s="26">
        <f t="shared" si="3"/>
        <v>13</v>
      </c>
      <c r="H58" s="26">
        <v>35</v>
      </c>
      <c r="I58" s="26">
        <v>1</v>
      </c>
      <c r="J58" s="41">
        <f t="shared" si="4"/>
        <v>1.5723270440251572E-4</v>
      </c>
      <c r="K58" s="41">
        <f t="shared" si="6"/>
        <v>0.9996855345911948</v>
      </c>
    </row>
    <row r="59" spans="1:11" s="26" customFormat="1" ht="15" x14ac:dyDescent="0.25">
      <c r="A59" s="1">
        <v>44381</v>
      </c>
      <c r="B59" s="2">
        <v>0.56968750000000001</v>
      </c>
      <c r="C59">
        <v>13</v>
      </c>
      <c r="D59" s="24">
        <f t="shared" si="1"/>
        <v>13</v>
      </c>
      <c r="E59" s="26" t="str">
        <f t="shared" si="5"/>
        <v>Under</v>
      </c>
      <c r="F59" s="26" t="str">
        <f t="shared" si="2"/>
        <v>Over</v>
      </c>
      <c r="G59" s="26">
        <f t="shared" si="3"/>
        <v>13</v>
      </c>
      <c r="H59" s="26">
        <v>36</v>
      </c>
      <c r="I59" s="26">
        <v>0</v>
      </c>
      <c r="J59" s="41">
        <f t="shared" si="4"/>
        <v>0</v>
      </c>
      <c r="K59" s="41">
        <f t="shared" si="6"/>
        <v>0.9996855345911948</v>
      </c>
    </row>
    <row r="60" spans="1:11" s="26" customFormat="1" ht="15" x14ac:dyDescent="0.25">
      <c r="A60" s="1">
        <v>44381</v>
      </c>
      <c r="B60" s="2">
        <v>0.56971064814814809</v>
      </c>
      <c r="C60">
        <v>15</v>
      </c>
      <c r="D60" s="24">
        <f t="shared" si="1"/>
        <v>15</v>
      </c>
      <c r="E60" s="26" t="str">
        <f t="shared" si="5"/>
        <v>Under</v>
      </c>
      <c r="F60" s="26" t="str">
        <f t="shared" si="2"/>
        <v>Over</v>
      </c>
      <c r="G60" s="26">
        <f t="shared" si="3"/>
        <v>13</v>
      </c>
      <c r="H60" s="26">
        <v>37</v>
      </c>
      <c r="I60" s="26">
        <v>1</v>
      </c>
      <c r="J60" s="41">
        <f t="shared" si="4"/>
        <v>1.5723270440251572E-4</v>
      </c>
      <c r="K60" s="41">
        <f t="shared" si="6"/>
        <v>0.99984276729559729</v>
      </c>
    </row>
    <row r="61" spans="1:11" s="26" customFormat="1" ht="15" x14ac:dyDescent="0.25">
      <c r="A61" s="1">
        <v>44381</v>
      </c>
      <c r="B61" s="2">
        <v>0.57003472222222229</v>
      </c>
      <c r="C61">
        <v>22</v>
      </c>
      <c r="D61" s="24">
        <f t="shared" si="1"/>
        <v>22</v>
      </c>
      <c r="E61" s="26" t="str">
        <f t="shared" si="5"/>
        <v>Under</v>
      </c>
      <c r="F61" s="26" t="str">
        <f t="shared" si="2"/>
        <v>Over</v>
      </c>
      <c r="G61" s="26">
        <f t="shared" si="3"/>
        <v>13</v>
      </c>
      <c r="H61" s="26">
        <v>38</v>
      </c>
      <c r="I61" s="26">
        <v>0</v>
      </c>
      <c r="J61" s="41">
        <f t="shared" si="4"/>
        <v>0</v>
      </c>
      <c r="K61" s="41">
        <f t="shared" si="6"/>
        <v>0.99984276729559729</v>
      </c>
    </row>
    <row r="62" spans="1:11" s="26" customFormat="1" ht="15" x14ac:dyDescent="0.25">
      <c r="A62" s="1">
        <v>44381</v>
      </c>
      <c r="B62" s="2">
        <v>0.57070601851851854</v>
      </c>
      <c r="C62">
        <v>15</v>
      </c>
      <c r="D62" s="24">
        <f t="shared" si="1"/>
        <v>15</v>
      </c>
      <c r="E62" s="26" t="str">
        <f t="shared" si="5"/>
        <v>Under</v>
      </c>
      <c r="F62" s="26" t="str">
        <f t="shared" si="2"/>
        <v>Over</v>
      </c>
      <c r="G62" s="26">
        <f t="shared" si="3"/>
        <v>13</v>
      </c>
      <c r="H62" s="26">
        <v>39</v>
      </c>
      <c r="I62" s="26">
        <v>1</v>
      </c>
      <c r="J62" s="41">
        <f t="shared" si="4"/>
        <v>1.5723270440251572E-4</v>
      </c>
      <c r="K62" s="41">
        <f t="shared" si="6"/>
        <v>0.99999999999999978</v>
      </c>
    </row>
    <row r="63" spans="1:11" s="26" customFormat="1" ht="15" x14ac:dyDescent="0.25">
      <c r="A63" s="1">
        <v>44381</v>
      </c>
      <c r="B63" s="2">
        <v>0.57092592592592595</v>
      </c>
      <c r="C63">
        <v>16</v>
      </c>
      <c r="D63" s="24">
        <f t="shared" si="1"/>
        <v>16</v>
      </c>
      <c r="E63" s="26" t="str">
        <f t="shared" si="5"/>
        <v>Under</v>
      </c>
      <c r="F63" s="26" t="str">
        <f t="shared" si="2"/>
        <v>Over</v>
      </c>
      <c r="G63" s="26">
        <f t="shared" si="3"/>
        <v>13</v>
      </c>
      <c r="H63" s="26">
        <v>40</v>
      </c>
      <c r="I63" s="26">
        <v>0</v>
      </c>
      <c r="J63" s="41">
        <f t="shared" si="4"/>
        <v>0</v>
      </c>
      <c r="K63" s="41">
        <f t="shared" si="6"/>
        <v>0.99999999999999978</v>
      </c>
    </row>
    <row r="64" spans="1:11" s="26" customFormat="1" ht="15" x14ac:dyDescent="0.25">
      <c r="A64" s="1">
        <v>44381</v>
      </c>
      <c r="B64" s="2">
        <v>0.57104166666666667</v>
      </c>
      <c r="C64">
        <v>16</v>
      </c>
      <c r="D64" s="24">
        <f t="shared" si="1"/>
        <v>16</v>
      </c>
      <c r="E64" s="26" t="str">
        <f t="shared" si="5"/>
        <v>Under</v>
      </c>
      <c r="F64" s="26" t="str">
        <f t="shared" si="2"/>
        <v>Over</v>
      </c>
      <c r="G64" s="26">
        <f t="shared" si="3"/>
        <v>13</v>
      </c>
      <c r="H64" s="26">
        <v>41</v>
      </c>
      <c r="I64" s="26">
        <v>0</v>
      </c>
      <c r="J64" s="41">
        <f t="shared" si="4"/>
        <v>0</v>
      </c>
      <c r="K64" s="41">
        <f t="shared" si="6"/>
        <v>0.99999999999999978</v>
      </c>
    </row>
    <row r="65" spans="1:11" s="26" customFormat="1" ht="15" x14ac:dyDescent="0.25">
      <c r="A65" s="1">
        <v>44381</v>
      </c>
      <c r="B65" s="2">
        <v>0.57106481481481486</v>
      </c>
      <c r="C65">
        <v>15</v>
      </c>
      <c r="D65" s="24">
        <f t="shared" si="1"/>
        <v>15</v>
      </c>
      <c r="E65" s="26" t="str">
        <f t="shared" si="5"/>
        <v>Under</v>
      </c>
      <c r="F65" s="26" t="str">
        <f t="shared" si="2"/>
        <v>Over</v>
      </c>
      <c r="G65" s="26">
        <f t="shared" si="3"/>
        <v>13</v>
      </c>
      <c r="H65" s="26">
        <v>42</v>
      </c>
      <c r="I65" s="26">
        <v>0</v>
      </c>
      <c r="J65" s="41">
        <f t="shared" si="4"/>
        <v>0</v>
      </c>
      <c r="K65" s="41">
        <f t="shared" si="6"/>
        <v>0.99999999999999978</v>
      </c>
    </row>
    <row r="66" spans="1:11" s="26" customFormat="1" ht="15" x14ac:dyDescent="0.25">
      <c r="A66" s="1">
        <v>44381</v>
      </c>
      <c r="B66" s="2">
        <v>0.57127314814814811</v>
      </c>
      <c r="C66">
        <v>13</v>
      </c>
      <c r="D66" s="24">
        <f t="shared" si="1"/>
        <v>13</v>
      </c>
      <c r="E66" s="26" t="str">
        <f t="shared" si="5"/>
        <v>Under</v>
      </c>
      <c r="F66" s="26" t="str">
        <f t="shared" si="2"/>
        <v>Over</v>
      </c>
      <c r="G66" s="26">
        <f t="shared" si="3"/>
        <v>13</v>
      </c>
      <c r="H66" s="26">
        <v>43</v>
      </c>
      <c r="I66" s="26">
        <v>0</v>
      </c>
      <c r="J66" s="41">
        <f t="shared" si="4"/>
        <v>0</v>
      </c>
      <c r="K66" s="41">
        <f t="shared" si="6"/>
        <v>0.99999999999999978</v>
      </c>
    </row>
    <row r="67" spans="1:11" s="26" customFormat="1" ht="15" x14ac:dyDescent="0.25">
      <c r="A67" s="1">
        <v>44381</v>
      </c>
      <c r="B67" s="2">
        <v>0.57307870370370373</v>
      </c>
      <c r="C67">
        <v>12</v>
      </c>
      <c r="D67" s="24">
        <f t="shared" si="1"/>
        <v>12</v>
      </c>
      <c r="E67" s="26" t="str">
        <f t="shared" si="5"/>
        <v>Under</v>
      </c>
      <c r="F67" s="26" t="str">
        <f t="shared" si="2"/>
        <v>Over</v>
      </c>
      <c r="G67" s="26">
        <f t="shared" si="3"/>
        <v>13</v>
      </c>
      <c r="H67" s="26">
        <v>44</v>
      </c>
      <c r="I67" s="26">
        <v>0</v>
      </c>
      <c r="J67" s="41">
        <f t="shared" si="4"/>
        <v>0</v>
      </c>
      <c r="K67" s="41">
        <f t="shared" si="6"/>
        <v>0.99999999999999978</v>
      </c>
    </row>
    <row r="68" spans="1:11" s="26" customFormat="1" ht="15" x14ac:dyDescent="0.25">
      <c r="A68" s="1">
        <v>44381</v>
      </c>
      <c r="B68" s="2">
        <v>0.57348379629629631</v>
      </c>
      <c r="C68">
        <v>23</v>
      </c>
      <c r="D68" s="24">
        <f t="shared" si="1"/>
        <v>23</v>
      </c>
      <c r="E68" s="26" t="str">
        <f t="shared" si="5"/>
        <v>Under</v>
      </c>
      <c r="F68" s="26" t="str">
        <f t="shared" si="2"/>
        <v>Over</v>
      </c>
      <c r="G68" s="26">
        <f t="shared" si="3"/>
        <v>13</v>
      </c>
      <c r="H68" s="26">
        <v>45</v>
      </c>
      <c r="I68" s="26">
        <v>0</v>
      </c>
      <c r="J68" s="41">
        <f t="shared" si="4"/>
        <v>0</v>
      </c>
      <c r="K68" s="41">
        <f t="shared" si="6"/>
        <v>0.99999999999999978</v>
      </c>
    </row>
    <row r="69" spans="1:11" s="26" customFormat="1" ht="15" x14ac:dyDescent="0.25">
      <c r="A69" s="1">
        <v>44381</v>
      </c>
      <c r="B69" s="2">
        <v>0.57350694444444439</v>
      </c>
      <c r="C69">
        <v>22</v>
      </c>
      <c r="D69" s="24">
        <f t="shared" si="1"/>
        <v>22</v>
      </c>
      <c r="E69" s="26" t="str">
        <f t="shared" si="5"/>
        <v>Under</v>
      </c>
      <c r="F69" s="26" t="str">
        <f t="shared" si="2"/>
        <v>Over</v>
      </c>
      <c r="G69" s="26">
        <f t="shared" si="3"/>
        <v>13</v>
      </c>
      <c r="H69" s="26">
        <v>46</v>
      </c>
      <c r="I69" s="26">
        <v>0</v>
      </c>
      <c r="J69" s="41">
        <f t="shared" si="4"/>
        <v>0</v>
      </c>
      <c r="K69" s="41">
        <f t="shared" si="6"/>
        <v>0.99999999999999978</v>
      </c>
    </row>
    <row r="70" spans="1:11" s="26" customFormat="1" ht="15" x14ac:dyDescent="0.25">
      <c r="A70" s="1">
        <v>44381</v>
      </c>
      <c r="B70" s="2">
        <v>0.57543981481481488</v>
      </c>
      <c r="C70">
        <v>29</v>
      </c>
      <c r="D70" s="24">
        <f t="shared" si="1"/>
        <v>29</v>
      </c>
      <c r="E70" s="26" t="str">
        <f t="shared" si="5"/>
        <v>Over</v>
      </c>
      <c r="F70" s="26" t="str">
        <f t="shared" si="2"/>
        <v>Over</v>
      </c>
      <c r="G70" s="26">
        <f t="shared" si="3"/>
        <v>13</v>
      </c>
      <c r="H70" s="26">
        <v>47</v>
      </c>
      <c r="I70" s="26">
        <v>0</v>
      </c>
      <c r="J70" s="41">
        <f t="shared" si="4"/>
        <v>0</v>
      </c>
      <c r="K70" s="41">
        <f t="shared" si="6"/>
        <v>0.99999999999999978</v>
      </c>
    </row>
    <row r="71" spans="1:11" s="26" customFormat="1" ht="15" x14ac:dyDescent="0.25">
      <c r="A71" s="1">
        <v>44381</v>
      </c>
      <c r="B71" s="2">
        <v>0.57545138888888892</v>
      </c>
      <c r="C71">
        <v>29</v>
      </c>
      <c r="D71" s="24">
        <f t="shared" si="1"/>
        <v>29</v>
      </c>
      <c r="E71" s="26" t="str">
        <f t="shared" si="5"/>
        <v>Over</v>
      </c>
      <c r="F71" s="26" t="str">
        <f t="shared" si="2"/>
        <v>Over</v>
      </c>
      <c r="G71" s="26">
        <f t="shared" si="3"/>
        <v>13</v>
      </c>
      <c r="H71" s="26">
        <v>48</v>
      </c>
      <c r="I71" s="26">
        <v>0</v>
      </c>
      <c r="J71" s="41">
        <f t="shared" si="4"/>
        <v>0</v>
      </c>
      <c r="K71" s="41">
        <f t="shared" si="6"/>
        <v>0.99999999999999978</v>
      </c>
    </row>
    <row r="72" spans="1:11" s="26" customFormat="1" ht="15" x14ac:dyDescent="0.25">
      <c r="A72" s="1">
        <v>44381</v>
      </c>
      <c r="B72" s="2">
        <v>0.57608796296296294</v>
      </c>
      <c r="C72">
        <v>17</v>
      </c>
      <c r="D72" s="24">
        <f t="shared" si="1"/>
        <v>17</v>
      </c>
      <c r="E72" s="26" t="str">
        <f t="shared" si="5"/>
        <v>Under</v>
      </c>
      <c r="F72" s="26" t="str">
        <f t="shared" si="2"/>
        <v>Over</v>
      </c>
      <c r="G72" s="26">
        <f t="shared" si="3"/>
        <v>13</v>
      </c>
      <c r="H72" s="26">
        <v>49</v>
      </c>
      <c r="I72" s="26">
        <v>0</v>
      </c>
      <c r="J72" s="41">
        <f t="shared" si="4"/>
        <v>0</v>
      </c>
      <c r="K72" s="41">
        <f t="shared" si="6"/>
        <v>0.99999999999999978</v>
      </c>
    </row>
    <row r="73" spans="1:11" s="26" customFormat="1" ht="15" x14ac:dyDescent="0.25">
      <c r="A73" s="1">
        <v>44381</v>
      </c>
      <c r="B73" s="2">
        <v>0.57710648148148147</v>
      </c>
      <c r="C73">
        <v>18</v>
      </c>
      <c r="D73" s="24">
        <f t="shared" si="1"/>
        <v>18</v>
      </c>
      <c r="E73" s="26" t="str">
        <f t="shared" si="5"/>
        <v>Under</v>
      </c>
      <c r="F73" s="26" t="str">
        <f t="shared" si="2"/>
        <v>Over</v>
      </c>
      <c r="G73" s="26">
        <f t="shared" si="3"/>
        <v>13</v>
      </c>
      <c r="H73" s="26">
        <v>50</v>
      </c>
      <c r="I73" s="26">
        <v>0</v>
      </c>
      <c r="J73" s="41">
        <f t="shared" si="4"/>
        <v>0</v>
      </c>
      <c r="K73" s="41">
        <f t="shared" si="6"/>
        <v>0.99999999999999978</v>
      </c>
    </row>
    <row r="74" spans="1:11" s="26" customFormat="1" ht="15" x14ac:dyDescent="0.25">
      <c r="A74" s="1">
        <v>44381</v>
      </c>
      <c r="B74" s="2">
        <v>0.57743055555555556</v>
      </c>
      <c r="C74">
        <v>15</v>
      </c>
      <c r="D74" s="24">
        <f t="shared" si="1"/>
        <v>15</v>
      </c>
      <c r="E74" s="26" t="str">
        <f t="shared" si="5"/>
        <v>Under</v>
      </c>
      <c r="F74" s="26" t="str">
        <f t="shared" si="2"/>
        <v>Over</v>
      </c>
      <c r="G74" s="26">
        <f t="shared" si="3"/>
        <v>13</v>
      </c>
      <c r="H74" s="26">
        <v>51</v>
      </c>
      <c r="I74" s="26">
        <v>0</v>
      </c>
      <c r="J74" s="41">
        <f t="shared" si="4"/>
        <v>0</v>
      </c>
      <c r="K74" s="41">
        <f t="shared" si="6"/>
        <v>0.99999999999999978</v>
      </c>
    </row>
    <row r="75" spans="1:11" s="26" customFormat="1" ht="15" x14ac:dyDescent="0.25">
      <c r="A75" s="1">
        <v>44381</v>
      </c>
      <c r="B75" s="2">
        <v>0.57791666666666663</v>
      </c>
      <c r="C75">
        <v>12</v>
      </c>
      <c r="D75" s="24">
        <f t="shared" si="1"/>
        <v>12</v>
      </c>
      <c r="E75" s="26" t="str">
        <f t="shared" si="5"/>
        <v>Under</v>
      </c>
      <c r="F75" s="26" t="str">
        <f t="shared" si="2"/>
        <v>Over</v>
      </c>
      <c r="G75" s="26">
        <f t="shared" si="3"/>
        <v>13</v>
      </c>
      <c r="H75" s="26">
        <v>52</v>
      </c>
      <c r="I75" s="26">
        <v>0</v>
      </c>
      <c r="J75" s="41">
        <f t="shared" si="4"/>
        <v>0</v>
      </c>
      <c r="K75" s="41">
        <f t="shared" si="6"/>
        <v>0.99999999999999978</v>
      </c>
    </row>
    <row r="76" spans="1:11" s="26" customFormat="1" ht="15" x14ac:dyDescent="0.25">
      <c r="A76" s="1">
        <v>44381</v>
      </c>
      <c r="B76" s="2">
        <v>0.57803240740740736</v>
      </c>
      <c r="C76">
        <v>10</v>
      </c>
      <c r="D76" s="24">
        <f t="shared" si="1"/>
        <v>10</v>
      </c>
      <c r="E76" s="26" t="str">
        <f t="shared" si="5"/>
        <v>Under</v>
      </c>
      <c r="F76" s="26" t="str">
        <f t="shared" si="2"/>
        <v>Under</v>
      </c>
      <c r="G76" s="26">
        <f t="shared" si="3"/>
        <v>13</v>
      </c>
      <c r="H76" s="26">
        <v>53</v>
      </c>
      <c r="I76" s="26">
        <v>0</v>
      </c>
      <c r="J76" s="41">
        <f t="shared" si="4"/>
        <v>0</v>
      </c>
      <c r="K76" s="41">
        <f t="shared" si="6"/>
        <v>0.99999999999999978</v>
      </c>
    </row>
    <row r="77" spans="1:11" s="26" customFormat="1" ht="15" x14ac:dyDescent="0.25">
      <c r="A77" s="1">
        <v>44381</v>
      </c>
      <c r="B77" s="2">
        <v>0.57938657407407412</v>
      </c>
      <c r="C77">
        <v>10</v>
      </c>
      <c r="D77" s="24">
        <f t="shared" si="1"/>
        <v>10</v>
      </c>
      <c r="E77" s="26" t="str">
        <f t="shared" si="5"/>
        <v>Under</v>
      </c>
      <c r="F77" s="26" t="str">
        <f t="shared" si="2"/>
        <v>Under</v>
      </c>
      <c r="G77" s="26">
        <f t="shared" si="3"/>
        <v>13</v>
      </c>
      <c r="H77" s="26">
        <v>54</v>
      </c>
      <c r="I77" s="26">
        <v>0</v>
      </c>
      <c r="J77" s="41">
        <f t="shared" si="4"/>
        <v>0</v>
      </c>
      <c r="K77" s="41">
        <f t="shared" si="6"/>
        <v>0.99999999999999978</v>
      </c>
    </row>
    <row r="78" spans="1:11" s="26" customFormat="1" ht="15" x14ac:dyDescent="0.25">
      <c r="A78" s="1">
        <v>44381</v>
      </c>
      <c r="B78" s="2">
        <v>0.57956018518518515</v>
      </c>
      <c r="C78">
        <v>19</v>
      </c>
      <c r="D78" s="24">
        <f t="shared" si="1"/>
        <v>19</v>
      </c>
      <c r="E78" s="26" t="str">
        <f t="shared" si="5"/>
        <v>Under</v>
      </c>
      <c r="F78" s="26" t="str">
        <f t="shared" si="2"/>
        <v>Over</v>
      </c>
      <c r="G78" s="26">
        <f t="shared" si="3"/>
        <v>13</v>
      </c>
      <c r="H78" s="26">
        <v>55</v>
      </c>
      <c r="I78" s="26">
        <v>0</v>
      </c>
      <c r="J78" s="41">
        <f t="shared" si="4"/>
        <v>0</v>
      </c>
      <c r="K78" s="41">
        <f t="shared" si="6"/>
        <v>0.99999999999999978</v>
      </c>
    </row>
    <row r="79" spans="1:11" s="26" customFormat="1" ht="15" x14ac:dyDescent="0.25">
      <c r="A79" s="1">
        <v>44381</v>
      </c>
      <c r="B79" s="2">
        <v>0.57969907407407406</v>
      </c>
      <c r="C79">
        <v>13</v>
      </c>
      <c r="D79" s="24">
        <f t="shared" si="1"/>
        <v>13</v>
      </c>
      <c r="E79" s="26" t="str">
        <f t="shared" si="5"/>
        <v>Under</v>
      </c>
      <c r="F79" s="26" t="str">
        <f t="shared" si="2"/>
        <v>Over</v>
      </c>
      <c r="G79" s="26">
        <f t="shared" si="3"/>
        <v>13</v>
      </c>
      <c r="H79" s="26">
        <v>56</v>
      </c>
      <c r="I79" s="26">
        <v>0</v>
      </c>
      <c r="J79" s="41">
        <f t="shared" si="4"/>
        <v>0</v>
      </c>
      <c r="K79" s="41">
        <f t="shared" si="6"/>
        <v>0.99999999999999978</v>
      </c>
    </row>
    <row r="80" spans="1:11" s="26" customFormat="1" ht="15" x14ac:dyDescent="0.25">
      <c r="A80" s="1">
        <v>44381</v>
      </c>
      <c r="B80" s="2">
        <v>0.58076388888888886</v>
      </c>
      <c r="C80">
        <v>12</v>
      </c>
      <c r="D80" s="24">
        <f t="shared" si="1"/>
        <v>12</v>
      </c>
      <c r="E80" s="26" t="str">
        <f t="shared" si="5"/>
        <v>Under</v>
      </c>
      <c r="F80" s="26" t="str">
        <f t="shared" si="2"/>
        <v>Over</v>
      </c>
      <c r="G80" s="26">
        <f t="shared" si="3"/>
        <v>13</v>
      </c>
      <c r="H80" s="26">
        <v>57</v>
      </c>
      <c r="I80" s="26">
        <v>0</v>
      </c>
      <c r="J80" s="41">
        <f t="shared" si="4"/>
        <v>0</v>
      </c>
      <c r="K80" s="41">
        <f t="shared" si="6"/>
        <v>0.99999999999999978</v>
      </c>
    </row>
    <row r="81" spans="1:11" s="26" customFormat="1" ht="15" x14ac:dyDescent="0.25">
      <c r="A81" s="1">
        <v>44381</v>
      </c>
      <c r="B81" s="2">
        <v>0.58159722222222221</v>
      </c>
      <c r="C81">
        <v>15</v>
      </c>
      <c r="D81" s="24">
        <f t="shared" si="1"/>
        <v>15</v>
      </c>
      <c r="E81" s="26" t="str">
        <f t="shared" si="5"/>
        <v>Under</v>
      </c>
      <c r="F81" s="26" t="str">
        <f t="shared" si="2"/>
        <v>Over</v>
      </c>
      <c r="G81" s="26">
        <f t="shared" si="3"/>
        <v>13</v>
      </c>
      <c r="H81" s="26">
        <v>58</v>
      </c>
      <c r="I81" s="26">
        <v>0</v>
      </c>
      <c r="J81" s="41">
        <f t="shared" si="4"/>
        <v>0</v>
      </c>
      <c r="K81" s="41">
        <f t="shared" si="6"/>
        <v>0.99999999999999978</v>
      </c>
    </row>
    <row r="82" spans="1:11" s="26" customFormat="1" ht="15" x14ac:dyDescent="0.25">
      <c r="A82" s="1">
        <v>44381</v>
      </c>
      <c r="B82" s="2">
        <v>0.5816203703703704</v>
      </c>
      <c r="C82">
        <v>14</v>
      </c>
      <c r="D82" s="24">
        <f t="shared" si="1"/>
        <v>14</v>
      </c>
      <c r="E82" s="26" t="str">
        <f t="shared" si="5"/>
        <v>Under</v>
      </c>
      <c r="F82" s="26" t="str">
        <f t="shared" si="2"/>
        <v>Over</v>
      </c>
      <c r="G82" s="26">
        <f t="shared" si="3"/>
        <v>13</v>
      </c>
      <c r="H82" s="26">
        <v>59</v>
      </c>
      <c r="I82" s="26">
        <v>0</v>
      </c>
      <c r="J82" s="41">
        <f t="shared" si="4"/>
        <v>0</v>
      </c>
      <c r="K82" s="41">
        <f t="shared" si="6"/>
        <v>0.99999999999999978</v>
      </c>
    </row>
    <row r="83" spans="1:11" s="26" customFormat="1" ht="15" x14ac:dyDescent="0.25">
      <c r="A83" s="1">
        <v>44381</v>
      </c>
      <c r="B83" s="2">
        <v>0.583125</v>
      </c>
      <c r="C83">
        <v>19</v>
      </c>
      <c r="D83" s="24">
        <f t="shared" si="1"/>
        <v>19</v>
      </c>
      <c r="E83" s="26" t="str">
        <f t="shared" si="5"/>
        <v>Under</v>
      </c>
      <c r="F83" s="26" t="str">
        <f t="shared" si="2"/>
        <v>Over</v>
      </c>
      <c r="G83" s="26">
        <f t="shared" si="3"/>
        <v>13</v>
      </c>
      <c r="H83" s="26">
        <v>60</v>
      </c>
      <c r="I83" s="26">
        <v>0</v>
      </c>
      <c r="J83" s="41">
        <f t="shared" si="4"/>
        <v>0</v>
      </c>
      <c r="K83" s="41">
        <f t="shared" si="6"/>
        <v>0.99999999999999978</v>
      </c>
    </row>
    <row r="84" spans="1:11" s="26" customFormat="1" ht="15" x14ac:dyDescent="0.25">
      <c r="A84" s="1">
        <v>44381</v>
      </c>
      <c r="B84" s="2">
        <v>0.58313657407407404</v>
      </c>
      <c r="C84">
        <v>17</v>
      </c>
      <c r="D84" s="24">
        <f t="shared" si="1"/>
        <v>17</v>
      </c>
      <c r="E84" s="26" t="str">
        <f t="shared" si="5"/>
        <v>Under</v>
      </c>
      <c r="F84" s="26" t="str">
        <f t="shared" si="2"/>
        <v>Over</v>
      </c>
      <c r="G84" s="26">
        <f t="shared" si="3"/>
        <v>13</v>
      </c>
      <c r="H84" s="26">
        <v>61</v>
      </c>
      <c r="I84" s="26">
        <v>0</v>
      </c>
      <c r="J84" s="41">
        <f t="shared" si="4"/>
        <v>0</v>
      </c>
      <c r="K84" s="41">
        <f t="shared" si="6"/>
        <v>0.99999999999999978</v>
      </c>
    </row>
    <row r="85" spans="1:11" s="26" customFormat="1" ht="15" x14ac:dyDescent="0.25">
      <c r="A85" s="1">
        <v>44381</v>
      </c>
      <c r="B85" s="2">
        <v>0.58322916666666669</v>
      </c>
      <c r="C85">
        <v>11</v>
      </c>
      <c r="D85" s="24">
        <f t="shared" si="1"/>
        <v>11</v>
      </c>
      <c r="E85" s="26" t="str">
        <f t="shared" si="5"/>
        <v>Under</v>
      </c>
      <c r="F85" s="26" t="str">
        <f t="shared" si="2"/>
        <v>Over</v>
      </c>
      <c r="G85" s="26">
        <f t="shared" si="3"/>
        <v>13</v>
      </c>
      <c r="H85" s="26">
        <v>62</v>
      </c>
      <c r="I85" s="26">
        <v>0</v>
      </c>
      <c r="J85" s="41">
        <f t="shared" si="4"/>
        <v>0</v>
      </c>
      <c r="K85" s="41">
        <f t="shared" si="6"/>
        <v>0.99999999999999978</v>
      </c>
    </row>
    <row r="86" spans="1:11" s="26" customFormat="1" ht="15" x14ac:dyDescent="0.25">
      <c r="A86" s="1">
        <v>44381</v>
      </c>
      <c r="B86" s="2">
        <v>0.58359953703703704</v>
      </c>
      <c r="C86">
        <v>14</v>
      </c>
      <c r="D86" s="24">
        <f t="shared" si="1"/>
        <v>14</v>
      </c>
      <c r="E86" s="26" t="str">
        <f t="shared" si="5"/>
        <v>Under</v>
      </c>
      <c r="F86" s="26" t="str">
        <f t="shared" si="2"/>
        <v>Over</v>
      </c>
      <c r="G86" s="26">
        <f t="shared" si="3"/>
        <v>14</v>
      </c>
      <c r="H86" s="26">
        <v>63</v>
      </c>
      <c r="I86" s="26">
        <v>0</v>
      </c>
      <c r="J86" s="41">
        <f t="shared" si="4"/>
        <v>0</v>
      </c>
      <c r="K86" s="41">
        <f t="shared" si="6"/>
        <v>0.99999999999999978</v>
      </c>
    </row>
    <row r="87" spans="1:11" s="26" customFormat="1" ht="15" x14ac:dyDescent="0.25">
      <c r="A87" s="1">
        <v>44381</v>
      </c>
      <c r="B87" s="2">
        <v>0.58592592592592596</v>
      </c>
      <c r="C87">
        <v>13</v>
      </c>
      <c r="D87" s="24">
        <f t="shared" ref="D87:D150" si="7">IF(C87="","",IF($B$9="mph",C87,ROUND(C87*0.6214,0)))</f>
        <v>13</v>
      </c>
      <c r="E87" s="26" t="str">
        <f t="shared" si="5"/>
        <v>Under</v>
      </c>
      <c r="F87" s="26" t="str">
        <f t="shared" ref="F87:F150" si="8">IF(D87="","",IF(D87&gt;$B$10,"Over","Under"))</f>
        <v>Over</v>
      </c>
      <c r="G87" s="26">
        <f t="shared" ref="G87:G150" si="9">HOUR(B87)</f>
        <v>14</v>
      </c>
      <c r="H87" s="26">
        <v>64</v>
      </c>
      <c r="I87" s="26">
        <v>0</v>
      </c>
      <c r="J87" s="41">
        <f t="shared" ref="J87:J94" si="10">I87/$I$96</f>
        <v>0</v>
      </c>
      <c r="K87" s="41">
        <f t="shared" si="6"/>
        <v>0.99999999999999978</v>
      </c>
    </row>
    <row r="88" spans="1:11" s="26" customFormat="1" ht="15" x14ac:dyDescent="0.25">
      <c r="A88" s="1">
        <v>44381</v>
      </c>
      <c r="B88" s="2">
        <v>0.58627314814814813</v>
      </c>
      <c r="C88">
        <v>10</v>
      </c>
      <c r="D88" s="24">
        <f t="shared" si="7"/>
        <v>10</v>
      </c>
      <c r="E88" s="26" t="str">
        <f t="shared" ref="E88:E151" si="11">IF(D88="","",IF(D88&gt;$B$11,"Over","Under"))</f>
        <v>Under</v>
      </c>
      <c r="F88" s="26" t="str">
        <f t="shared" si="8"/>
        <v>Under</v>
      </c>
      <c r="G88" s="26">
        <f t="shared" si="9"/>
        <v>14</v>
      </c>
      <c r="H88" s="26">
        <v>65</v>
      </c>
      <c r="I88" s="26">
        <v>0</v>
      </c>
      <c r="J88" s="41">
        <f t="shared" si="10"/>
        <v>0</v>
      </c>
      <c r="K88" s="41">
        <f t="shared" ref="K88:K94" si="12">J88+K87</f>
        <v>0.99999999999999978</v>
      </c>
    </row>
    <row r="89" spans="1:11" s="26" customFormat="1" ht="15" x14ac:dyDescent="0.25">
      <c r="A89" s="1">
        <v>44381</v>
      </c>
      <c r="B89" s="2">
        <v>0.58630787037037035</v>
      </c>
      <c r="C89">
        <v>10</v>
      </c>
      <c r="D89" s="24">
        <f t="shared" si="7"/>
        <v>10</v>
      </c>
      <c r="E89" s="26" t="str">
        <f t="shared" si="11"/>
        <v>Under</v>
      </c>
      <c r="F89" s="26" t="str">
        <f t="shared" si="8"/>
        <v>Under</v>
      </c>
      <c r="G89" s="26">
        <f t="shared" si="9"/>
        <v>14</v>
      </c>
      <c r="H89" s="26">
        <v>66</v>
      </c>
      <c r="I89" s="26">
        <v>0</v>
      </c>
      <c r="J89" s="41">
        <f t="shared" si="10"/>
        <v>0</v>
      </c>
      <c r="K89" s="41">
        <f t="shared" si="12"/>
        <v>0.99999999999999978</v>
      </c>
    </row>
    <row r="90" spans="1:11" s="26" customFormat="1" ht="15" x14ac:dyDescent="0.25">
      <c r="A90" s="1">
        <v>44381</v>
      </c>
      <c r="B90" s="2">
        <v>0.58726851851851858</v>
      </c>
      <c r="C90">
        <v>21</v>
      </c>
      <c r="D90" s="24">
        <f t="shared" si="7"/>
        <v>21</v>
      </c>
      <c r="E90" s="26" t="str">
        <f t="shared" si="11"/>
        <v>Under</v>
      </c>
      <c r="F90" s="26" t="str">
        <f t="shared" si="8"/>
        <v>Over</v>
      </c>
      <c r="G90" s="26">
        <f t="shared" si="9"/>
        <v>14</v>
      </c>
      <c r="H90" s="26">
        <v>67</v>
      </c>
      <c r="I90" s="26">
        <v>0</v>
      </c>
      <c r="J90" s="41">
        <f t="shared" si="10"/>
        <v>0</v>
      </c>
      <c r="K90" s="41">
        <f t="shared" si="12"/>
        <v>0.99999999999999978</v>
      </c>
    </row>
    <row r="91" spans="1:11" s="26" customFormat="1" ht="15" x14ac:dyDescent="0.25">
      <c r="A91" s="1">
        <v>44381</v>
      </c>
      <c r="B91" s="2">
        <v>0.58875</v>
      </c>
      <c r="C91">
        <v>12</v>
      </c>
      <c r="D91" s="24">
        <f t="shared" si="7"/>
        <v>12</v>
      </c>
      <c r="E91" s="26" t="str">
        <f t="shared" si="11"/>
        <v>Under</v>
      </c>
      <c r="F91" s="26" t="str">
        <f t="shared" si="8"/>
        <v>Over</v>
      </c>
      <c r="G91" s="26">
        <f t="shared" si="9"/>
        <v>14</v>
      </c>
      <c r="H91" s="26">
        <v>68</v>
      </c>
      <c r="I91" s="26">
        <v>0</v>
      </c>
      <c r="J91" s="41">
        <f t="shared" si="10"/>
        <v>0</v>
      </c>
      <c r="K91" s="41">
        <f t="shared" si="12"/>
        <v>0.99999999999999978</v>
      </c>
    </row>
    <row r="92" spans="1:11" s="26" customFormat="1" ht="15" x14ac:dyDescent="0.25">
      <c r="A92" s="1">
        <v>44381</v>
      </c>
      <c r="B92" s="2">
        <v>0.59063657407407411</v>
      </c>
      <c r="C92">
        <v>12</v>
      </c>
      <c r="D92" s="24">
        <f t="shared" si="7"/>
        <v>12</v>
      </c>
      <c r="E92" s="26" t="str">
        <f t="shared" si="11"/>
        <v>Under</v>
      </c>
      <c r="F92" s="26" t="str">
        <f t="shared" si="8"/>
        <v>Over</v>
      </c>
      <c r="G92" s="26">
        <f t="shared" si="9"/>
        <v>14</v>
      </c>
      <c r="H92" s="26">
        <v>69</v>
      </c>
      <c r="I92" s="26">
        <v>0</v>
      </c>
      <c r="J92" s="41">
        <f t="shared" si="10"/>
        <v>0</v>
      </c>
      <c r="K92" s="41">
        <f t="shared" si="12"/>
        <v>0.99999999999999978</v>
      </c>
    </row>
    <row r="93" spans="1:11" s="26" customFormat="1" ht="15" x14ac:dyDescent="0.25">
      <c r="A93" s="1">
        <v>44381</v>
      </c>
      <c r="B93" s="2">
        <v>0.59103009259259254</v>
      </c>
      <c r="C93">
        <v>16</v>
      </c>
      <c r="D93" s="24">
        <f t="shared" si="7"/>
        <v>16</v>
      </c>
      <c r="E93" s="26" t="str">
        <f t="shared" si="11"/>
        <v>Under</v>
      </c>
      <c r="F93" s="26" t="str">
        <f t="shared" si="8"/>
        <v>Over</v>
      </c>
      <c r="G93" s="26">
        <f t="shared" si="9"/>
        <v>14</v>
      </c>
      <c r="H93" s="42" t="s">
        <v>79</v>
      </c>
      <c r="I93" s="26">
        <v>0</v>
      </c>
      <c r="J93" s="41">
        <f t="shared" si="10"/>
        <v>0</v>
      </c>
      <c r="K93" s="41">
        <f t="shared" si="12"/>
        <v>0.99999999999999978</v>
      </c>
    </row>
    <row r="94" spans="1:11" s="26" customFormat="1" ht="15" x14ac:dyDescent="0.25">
      <c r="A94" s="1">
        <v>44381</v>
      </c>
      <c r="B94" s="2">
        <v>0.5912384259259259</v>
      </c>
      <c r="C94">
        <v>14</v>
      </c>
      <c r="D94" s="24">
        <f t="shared" si="7"/>
        <v>14</v>
      </c>
      <c r="E94" s="26" t="str">
        <f t="shared" si="11"/>
        <v>Under</v>
      </c>
      <c r="F94" s="26" t="str">
        <f t="shared" si="8"/>
        <v>Over</v>
      </c>
      <c r="G94" s="26">
        <f t="shared" si="9"/>
        <v>14</v>
      </c>
      <c r="J94" s="41">
        <f t="shared" si="10"/>
        <v>0</v>
      </c>
      <c r="K94" s="41">
        <f t="shared" si="12"/>
        <v>0.99999999999999978</v>
      </c>
    </row>
    <row r="95" spans="1:11" s="26" customFormat="1" ht="15" x14ac:dyDescent="0.25">
      <c r="A95" s="1">
        <v>44381</v>
      </c>
      <c r="B95" s="2">
        <v>0.59212962962962956</v>
      </c>
      <c r="C95">
        <v>12</v>
      </c>
      <c r="D95" s="24">
        <f t="shared" si="7"/>
        <v>12</v>
      </c>
      <c r="E95" s="26" t="str">
        <f t="shared" si="11"/>
        <v>Under</v>
      </c>
      <c r="F95" s="26" t="str">
        <f t="shared" si="8"/>
        <v>Over</v>
      </c>
      <c r="G95" s="26">
        <f t="shared" si="9"/>
        <v>14</v>
      </c>
    </row>
    <row r="96" spans="1:11" s="26" customFormat="1" ht="15" x14ac:dyDescent="0.25">
      <c r="A96" s="1">
        <v>44381</v>
      </c>
      <c r="B96" s="2">
        <v>0.59355324074074078</v>
      </c>
      <c r="C96">
        <v>16</v>
      </c>
      <c r="D96" s="24">
        <f t="shared" si="7"/>
        <v>16</v>
      </c>
      <c r="E96" s="26" t="str">
        <f t="shared" si="11"/>
        <v>Under</v>
      </c>
      <c r="F96" s="26" t="str">
        <f t="shared" si="8"/>
        <v>Over</v>
      </c>
      <c r="G96" s="26">
        <f t="shared" si="9"/>
        <v>14</v>
      </c>
      <c r="I96" s="30">
        <f>SUM(I23:I93)</f>
        <v>6360</v>
      </c>
    </row>
    <row r="97" spans="1:7" s="26" customFormat="1" ht="15" x14ac:dyDescent="0.25">
      <c r="A97" s="1">
        <v>44381</v>
      </c>
      <c r="B97" s="2">
        <v>0.59408564814814813</v>
      </c>
      <c r="C97">
        <v>12</v>
      </c>
      <c r="D97" s="24">
        <f t="shared" si="7"/>
        <v>12</v>
      </c>
      <c r="E97" s="26" t="str">
        <f t="shared" si="11"/>
        <v>Under</v>
      </c>
      <c r="F97" s="26" t="str">
        <f t="shared" si="8"/>
        <v>Over</v>
      </c>
      <c r="G97" s="26">
        <f t="shared" si="9"/>
        <v>14</v>
      </c>
    </row>
    <row r="98" spans="1:7" s="26" customFormat="1" ht="15" x14ac:dyDescent="0.25">
      <c r="A98" s="1">
        <v>44381</v>
      </c>
      <c r="B98" s="2">
        <v>0.59712962962962968</v>
      </c>
      <c r="C98">
        <v>12</v>
      </c>
      <c r="D98" s="24">
        <f t="shared" si="7"/>
        <v>12</v>
      </c>
      <c r="E98" s="26" t="str">
        <f t="shared" si="11"/>
        <v>Under</v>
      </c>
      <c r="F98" s="26" t="str">
        <f t="shared" si="8"/>
        <v>Over</v>
      </c>
      <c r="G98" s="26">
        <f t="shared" si="9"/>
        <v>14</v>
      </c>
    </row>
    <row r="99" spans="1:7" s="26" customFormat="1" ht="15" x14ac:dyDescent="0.25">
      <c r="A99" s="1">
        <v>44381</v>
      </c>
      <c r="B99" s="2">
        <v>0.59777777777777785</v>
      </c>
      <c r="C99">
        <v>13</v>
      </c>
      <c r="D99" s="24">
        <f t="shared" si="7"/>
        <v>13</v>
      </c>
      <c r="E99" s="26" t="str">
        <f t="shared" si="11"/>
        <v>Under</v>
      </c>
      <c r="F99" s="26" t="str">
        <f t="shared" si="8"/>
        <v>Over</v>
      </c>
      <c r="G99" s="26">
        <f t="shared" si="9"/>
        <v>14</v>
      </c>
    </row>
    <row r="100" spans="1:7" s="26" customFormat="1" ht="15" x14ac:dyDescent="0.25">
      <c r="A100" s="1">
        <v>44381</v>
      </c>
      <c r="B100" s="2">
        <v>0.59945601851851849</v>
      </c>
      <c r="C100">
        <v>16</v>
      </c>
      <c r="D100" s="24">
        <f t="shared" si="7"/>
        <v>16</v>
      </c>
      <c r="E100" s="26" t="str">
        <f t="shared" si="11"/>
        <v>Under</v>
      </c>
      <c r="F100" s="26" t="str">
        <f t="shared" si="8"/>
        <v>Over</v>
      </c>
      <c r="G100" s="26">
        <f t="shared" si="9"/>
        <v>14</v>
      </c>
    </row>
    <row r="101" spans="1:7" s="26" customFormat="1" ht="15" x14ac:dyDescent="0.25">
      <c r="A101" s="1">
        <v>44381</v>
      </c>
      <c r="B101" s="2">
        <v>0.59952546296296294</v>
      </c>
      <c r="C101">
        <v>18</v>
      </c>
      <c r="D101" s="24">
        <f t="shared" si="7"/>
        <v>18</v>
      </c>
      <c r="E101" s="26" t="str">
        <f t="shared" si="11"/>
        <v>Under</v>
      </c>
      <c r="F101" s="26" t="str">
        <f t="shared" si="8"/>
        <v>Over</v>
      </c>
      <c r="G101" s="26">
        <f t="shared" si="9"/>
        <v>14</v>
      </c>
    </row>
    <row r="102" spans="1:7" s="26" customFormat="1" ht="15" x14ac:dyDescent="0.25">
      <c r="A102" s="1">
        <v>44381</v>
      </c>
      <c r="B102" s="2">
        <v>0.60020833333333334</v>
      </c>
      <c r="C102">
        <v>14</v>
      </c>
      <c r="D102" s="24">
        <f t="shared" si="7"/>
        <v>14</v>
      </c>
      <c r="E102" s="26" t="str">
        <f t="shared" si="11"/>
        <v>Under</v>
      </c>
      <c r="F102" s="26" t="str">
        <f t="shared" si="8"/>
        <v>Over</v>
      </c>
      <c r="G102" s="26">
        <f t="shared" si="9"/>
        <v>14</v>
      </c>
    </row>
    <row r="103" spans="1:7" s="26" customFormat="1" ht="15" x14ac:dyDescent="0.25">
      <c r="A103" s="1">
        <v>44381</v>
      </c>
      <c r="B103" s="2">
        <v>0.60148148148148151</v>
      </c>
      <c r="C103">
        <v>12</v>
      </c>
      <c r="D103" s="24">
        <f t="shared" si="7"/>
        <v>12</v>
      </c>
      <c r="E103" s="26" t="str">
        <f t="shared" si="11"/>
        <v>Under</v>
      </c>
      <c r="F103" s="26" t="str">
        <f t="shared" si="8"/>
        <v>Over</v>
      </c>
      <c r="G103" s="26">
        <f t="shared" si="9"/>
        <v>14</v>
      </c>
    </row>
    <row r="104" spans="1:7" s="26" customFormat="1" ht="15" x14ac:dyDescent="0.25">
      <c r="A104" s="1">
        <v>44381</v>
      </c>
      <c r="B104" s="2">
        <v>0.60151620370370373</v>
      </c>
      <c r="C104">
        <v>12</v>
      </c>
      <c r="D104" s="24">
        <f t="shared" si="7"/>
        <v>12</v>
      </c>
      <c r="E104" s="26" t="str">
        <f t="shared" si="11"/>
        <v>Under</v>
      </c>
      <c r="F104" s="26" t="str">
        <f t="shared" si="8"/>
        <v>Over</v>
      </c>
      <c r="G104" s="26">
        <f t="shared" si="9"/>
        <v>14</v>
      </c>
    </row>
    <row r="105" spans="1:7" s="26" customFormat="1" ht="15" x14ac:dyDescent="0.25">
      <c r="A105" s="1">
        <v>44381</v>
      </c>
      <c r="B105" s="2">
        <v>0.6022453703703704</v>
      </c>
      <c r="C105">
        <v>15</v>
      </c>
      <c r="D105" s="24">
        <f t="shared" si="7"/>
        <v>15</v>
      </c>
      <c r="E105" s="26" t="str">
        <f t="shared" si="11"/>
        <v>Under</v>
      </c>
      <c r="F105" s="26" t="str">
        <f t="shared" si="8"/>
        <v>Over</v>
      </c>
      <c r="G105" s="26">
        <f t="shared" si="9"/>
        <v>14</v>
      </c>
    </row>
    <row r="106" spans="1:7" s="26" customFormat="1" ht="15" x14ac:dyDescent="0.25">
      <c r="A106" s="1">
        <v>44381</v>
      </c>
      <c r="B106" s="2">
        <v>0.60475694444444439</v>
      </c>
      <c r="C106">
        <v>16</v>
      </c>
      <c r="D106" s="24">
        <f t="shared" si="7"/>
        <v>16</v>
      </c>
      <c r="E106" s="26" t="str">
        <f t="shared" si="11"/>
        <v>Under</v>
      </c>
      <c r="F106" s="26" t="str">
        <f t="shared" si="8"/>
        <v>Over</v>
      </c>
      <c r="G106" s="26">
        <f t="shared" si="9"/>
        <v>14</v>
      </c>
    </row>
    <row r="107" spans="1:7" s="26" customFormat="1" ht="15" x14ac:dyDescent="0.25">
      <c r="A107" s="1">
        <v>44381</v>
      </c>
      <c r="B107" s="2">
        <v>0.60840277777777774</v>
      </c>
      <c r="C107">
        <v>16</v>
      </c>
      <c r="D107" s="24">
        <f t="shared" si="7"/>
        <v>16</v>
      </c>
      <c r="E107" s="26" t="str">
        <f t="shared" si="11"/>
        <v>Under</v>
      </c>
      <c r="F107" s="26" t="str">
        <f t="shared" si="8"/>
        <v>Over</v>
      </c>
      <c r="G107" s="26">
        <f t="shared" si="9"/>
        <v>14</v>
      </c>
    </row>
    <row r="108" spans="1:7" s="26" customFormat="1" ht="15" x14ac:dyDescent="0.25">
      <c r="A108" s="1">
        <v>44381</v>
      </c>
      <c r="B108" s="2">
        <v>0.60848379629629623</v>
      </c>
      <c r="C108">
        <v>12</v>
      </c>
      <c r="D108" s="24">
        <f t="shared" si="7"/>
        <v>12</v>
      </c>
      <c r="E108" s="26" t="str">
        <f t="shared" si="11"/>
        <v>Under</v>
      </c>
      <c r="F108" s="26" t="str">
        <f t="shared" si="8"/>
        <v>Over</v>
      </c>
      <c r="G108" s="26">
        <f t="shared" si="9"/>
        <v>14</v>
      </c>
    </row>
    <row r="109" spans="1:7" s="26" customFormat="1" ht="15" x14ac:dyDescent="0.25">
      <c r="A109" s="1">
        <v>44381</v>
      </c>
      <c r="B109" s="2">
        <v>0.61168981481481477</v>
      </c>
      <c r="C109">
        <v>17</v>
      </c>
      <c r="D109" s="24">
        <f t="shared" si="7"/>
        <v>17</v>
      </c>
      <c r="E109" s="26" t="str">
        <f t="shared" si="11"/>
        <v>Under</v>
      </c>
      <c r="F109" s="26" t="str">
        <f t="shared" si="8"/>
        <v>Over</v>
      </c>
      <c r="G109" s="26">
        <f t="shared" si="9"/>
        <v>14</v>
      </c>
    </row>
    <row r="110" spans="1:7" s="26" customFormat="1" ht="15" x14ac:dyDescent="0.25">
      <c r="A110" s="1">
        <v>44381</v>
      </c>
      <c r="B110" s="2">
        <v>0.61418981481481483</v>
      </c>
      <c r="C110">
        <v>17</v>
      </c>
      <c r="D110" s="24">
        <f t="shared" si="7"/>
        <v>17</v>
      </c>
      <c r="E110" s="26" t="str">
        <f t="shared" si="11"/>
        <v>Under</v>
      </c>
      <c r="F110" s="26" t="str">
        <f t="shared" si="8"/>
        <v>Over</v>
      </c>
      <c r="G110" s="26">
        <f t="shared" si="9"/>
        <v>14</v>
      </c>
    </row>
    <row r="111" spans="1:7" s="26" customFormat="1" ht="15" x14ac:dyDescent="0.25">
      <c r="A111" s="1">
        <v>44381</v>
      </c>
      <c r="B111" s="2">
        <v>0.61504629629629626</v>
      </c>
      <c r="C111">
        <v>20</v>
      </c>
      <c r="D111" s="24">
        <f t="shared" si="7"/>
        <v>20</v>
      </c>
      <c r="E111" s="26" t="str">
        <f t="shared" si="11"/>
        <v>Under</v>
      </c>
      <c r="F111" s="26" t="str">
        <f t="shared" si="8"/>
        <v>Over</v>
      </c>
      <c r="G111" s="26">
        <f t="shared" si="9"/>
        <v>14</v>
      </c>
    </row>
    <row r="112" spans="1:7" s="26" customFormat="1" ht="15" x14ac:dyDescent="0.25">
      <c r="A112" s="1">
        <v>44381</v>
      </c>
      <c r="B112" s="2">
        <v>0.61518518518518517</v>
      </c>
      <c r="C112">
        <v>17</v>
      </c>
      <c r="D112" s="24">
        <f t="shared" si="7"/>
        <v>17</v>
      </c>
      <c r="E112" s="26" t="str">
        <f t="shared" si="11"/>
        <v>Under</v>
      </c>
      <c r="F112" s="26" t="str">
        <f t="shared" si="8"/>
        <v>Over</v>
      </c>
      <c r="G112" s="26">
        <f t="shared" si="9"/>
        <v>14</v>
      </c>
    </row>
    <row r="113" spans="1:11" s="26" customFormat="1" ht="15" x14ac:dyDescent="0.25">
      <c r="A113" s="1">
        <v>44381</v>
      </c>
      <c r="B113" s="2">
        <v>0.6152199074074074</v>
      </c>
      <c r="C113">
        <v>17</v>
      </c>
      <c r="D113" s="24">
        <f t="shared" si="7"/>
        <v>17</v>
      </c>
      <c r="E113" s="26" t="str">
        <f t="shared" si="11"/>
        <v>Under</v>
      </c>
      <c r="F113" s="26" t="str">
        <f t="shared" si="8"/>
        <v>Over</v>
      </c>
      <c r="G113" s="26">
        <f t="shared" si="9"/>
        <v>14</v>
      </c>
    </row>
    <row r="114" spans="1:11" s="26" customFormat="1" ht="15" x14ac:dyDescent="0.25">
      <c r="A114" s="1">
        <v>44381</v>
      </c>
      <c r="B114" s="2">
        <v>0.61736111111111114</v>
      </c>
      <c r="C114">
        <v>14</v>
      </c>
      <c r="D114" s="24">
        <f t="shared" si="7"/>
        <v>14</v>
      </c>
      <c r="E114" s="26" t="str">
        <f t="shared" si="11"/>
        <v>Under</v>
      </c>
      <c r="F114" s="26" t="str">
        <f t="shared" si="8"/>
        <v>Over</v>
      </c>
      <c r="G114" s="26">
        <f t="shared" si="9"/>
        <v>14</v>
      </c>
    </row>
    <row r="115" spans="1:11" s="26" customFormat="1" ht="15" x14ac:dyDescent="0.25">
      <c r="A115" s="1">
        <v>44381</v>
      </c>
      <c r="B115" s="2">
        <v>0.62165509259259266</v>
      </c>
      <c r="C115">
        <v>12</v>
      </c>
      <c r="D115" s="24">
        <f t="shared" si="7"/>
        <v>12</v>
      </c>
      <c r="E115" s="26" t="str">
        <f t="shared" si="11"/>
        <v>Under</v>
      </c>
      <c r="F115" s="26" t="str">
        <f t="shared" si="8"/>
        <v>Over</v>
      </c>
      <c r="G115" s="26">
        <f t="shared" si="9"/>
        <v>14</v>
      </c>
    </row>
    <row r="116" spans="1:11" s="26" customFormat="1" ht="15" x14ac:dyDescent="0.25">
      <c r="A116" s="1">
        <v>44381</v>
      </c>
      <c r="B116" s="2">
        <v>0.62739583333333326</v>
      </c>
      <c r="C116">
        <v>12</v>
      </c>
      <c r="D116" s="24">
        <f t="shared" si="7"/>
        <v>12</v>
      </c>
      <c r="E116" s="26" t="str">
        <f t="shared" si="11"/>
        <v>Under</v>
      </c>
      <c r="F116" s="26" t="str">
        <f t="shared" si="8"/>
        <v>Over</v>
      </c>
      <c r="G116" s="26">
        <f t="shared" si="9"/>
        <v>15</v>
      </c>
    </row>
    <row r="117" spans="1:11" s="26" customFormat="1" ht="15" x14ac:dyDescent="0.25">
      <c r="A117" s="1">
        <v>44381</v>
      </c>
      <c r="B117" s="2">
        <v>0.62748842592592591</v>
      </c>
      <c r="C117">
        <v>16</v>
      </c>
      <c r="D117" s="24">
        <f t="shared" si="7"/>
        <v>16</v>
      </c>
      <c r="E117" s="26" t="str">
        <f t="shared" si="11"/>
        <v>Under</v>
      </c>
      <c r="F117" s="26" t="str">
        <f t="shared" si="8"/>
        <v>Over</v>
      </c>
      <c r="G117" s="26">
        <f t="shared" si="9"/>
        <v>15</v>
      </c>
    </row>
    <row r="118" spans="1:11" s="26" customFormat="1" ht="15" x14ac:dyDescent="0.25">
      <c r="A118" s="1">
        <v>44381</v>
      </c>
      <c r="B118" s="2">
        <v>0.62750000000000006</v>
      </c>
      <c r="C118">
        <v>17</v>
      </c>
      <c r="D118" s="24">
        <f t="shared" si="7"/>
        <v>17</v>
      </c>
      <c r="E118" s="26" t="str">
        <f t="shared" si="11"/>
        <v>Under</v>
      </c>
      <c r="F118" s="26" t="str">
        <f t="shared" si="8"/>
        <v>Over</v>
      </c>
      <c r="G118" s="26">
        <f t="shared" si="9"/>
        <v>15</v>
      </c>
    </row>
    <row r="119" spans="1:11" s="26" customFormat="1" ht="15" x14ac:dyDescent="0.25">
      <c r="A119" s="1">
        <v>44381</v>
      </c>
      <c r="B119" s="2">
        <v>0.63021990740740741</v>
      </c>
      <c r="C119">
        <v>17</v>
      </c>
      <c r="D119" s="24">
        <f t="shared" si="7"/>
        <v>17</v>
      </c>
      <c r="E119" s="26" t="str">
        <f t="shared" si="11"/>
        <v>Under</v>
      </c>
      <c r="F119" s="26" t="str">
        <f t="shared" si="8"/>
        <v>Over</v>
      </c>
      <c r="G119" s="26">
        <f t="shared" si="9"/>
        <v>15</v>
      </c>
    </row>
    <row r="120" spans="1:11" s="26" customFormat="1" ht="15" x14ac:dyDescent="0.25">
      <c r="A120" s="1">
        <v>44381</v>
      </c>
      <c r="B120" s="2">
        <v>0.63040509259259259</v>
      </c>
      <c r="C120">
        <v>12</v>
      </c>
      <c r="D120" s="24">
        <f t="shared" si="7"/>
        <v>12</v>
      </c>
      <c r="E120" s="26" t="str">
        <f t="shared" si="11"/>
        <v>Under</v>
      </c>
      <c r="F120" s="26" t="str">
        <f t="shared" si="8"/>
        <v>Over</v>
      </c>
      <c r="G120" s="26">
        <f t="shared" si="9"/>
        <v>15</v>
      </c>
    </row>
    <row r="121" spans="1:11" ht="15" x14ac:dyDescent="0.25">
      <c r="A121" s="1">
        <v>44381</v>
      </c>
      <c r="B121" s="2">
        <v>0.63115740740740744</v>
      </c>
      <c r="C121">
        <v>14</v>
      </c>
      <c r="D121" s="24">
        <f t="shared" si="7"/>
        <v>14</v>
      </c>
      <c r="E121" s="26" t="str">
        <f t="shared" si="11"/>
        <v>Under</v>
      </c>
      <c r="F121" s="26" t="str">
        <f t="shared" si="8"/>
        <v>Over</v>
      </c>
      <c r="G121" s="26">
        <f t="shared" si="9"/>
        <v>15</v>
      </c>
      <c r="H121" s="26"/>
      <c r="I121" s="26"/>
      <c r="J121" s="26"/>
      <c r="K121" s="26"/>
    </row>
    <row r="122" spans="1:11" ht="15" x14ac:dyDescent="0.25">
      <c r="A122" s="1">
        <v>44381</v>
      </c>
      <c r="B122" s="2">
        <v>0.63240740740740742</v>
      </c>
      <c r="C122">
        <v>18</v>
      </c>
      <c r="D122" s="24">
        <f t="shared" si="7"/>
        <v>18</v>
      </c>
      <c r="E122" s="26" t="str">
        <f t="shared" si="11"/>
        <v>Under</v>
      </c>
      <c r="F122" s="26" t="str">
        <f t="shared" si="8"/>
        <v>Over</v>
      </c>
      <c r="G122" s="26">
        <f t="shared" si="9"/>
        <v>15</v>
      </c>
      <c r="H122" s="26"/>
      <c r="I122" s="26"/>
      <c r="J122" s="26"/>
      <c r="K122" s="26"/>
    </row>
    <row r="123" spans="1:11" ht="15" x14ac:dyDescent="0.25">
      <c r="A123" s="1">
        <v>44381</v>
      </c>
      <c r="B123" s="2">
        <v>0.63289351851851849</v>
      </c>
      <c r="C123">
        <v>12</v>
      </c>
      <c r="D123" s="24">
        <f t="shared" si="7"/>
        <v>12</v>
      </c>
      <c r="E123" s="26" t="str">
        <f t="shared" si="11"/>
        <v>Under</v>
      </c>
      <c r="F123" s="26" t="str">
        <f t="shared" si="8"/>
        <v>Over</v>
      </c>
      <c r="G123" s="26">
        <f t="shared" si="9"/>
        <v>15</v>
      </c>
    </row>
    <row r="124" spans="1:11" ht="15" x14ac:dyDescent="0.25">
      <c r="A124" s="1">
        <v>44381</v>
      </c>
      <c r="B124" s="2">
        <v>0.63383101851851853</v>
      </c>
      <c r="C124">
        <v>15</v>
      </c>
      <c r="D124" s="24">
        <f t="shared" si="7"/>
        <v>15</v>
      </c>
      <c r="E124" s="26" t="str">
        <f t="shared" si="11"/>
        <v>Under</v>
      </c>
      <c r="F124" s="26" t="str">
        <f t="shared" si="8"/>
        <v>Over</v>
      </c>
      <c r="G124" s="26">
        <f t="shared" si="9"/>
        <v>15</v>
      </c>
    </row>
    <row r="125" spans="1:11" ht="15" x14ac:dyDescent="0.25">
      <c r="A125" s="1">
        <v>44381</v>
      </c>
      <c r="B125" s="2">
        <v>0.63474537037037038</v>
      </c>
      <c r="C125">
        <v>18</v>
      </c>
      <c r="D125" s="24">
        <f t="shared" si="7"/>
        <v>18</v>
      </c>
      <c r="E125" s="26" t="str">
        <f t="shared" si="11"/>
        <v>Under</v>
      </c>
      <c r="F125" s="26" t="str">
        <f t="shared" si="8"/>
        <v>Over</v>
      </c>
      <c r="G125" s="26">
        <f t="shared" si="9"/>
        <v>15</v>
      </c>
    </row>
    <row r="126" spans="1:11" ht="15" x14ac:dyDescent="0.25">
      <c r="A126" s="1">
        <v>44381</v>
      </c>
      <c r="B126" s="2">
        <v>0.63762731481481483</v>
      </c>
      <c r="C126">
        <v>23</v>
      </c>
      <c r="D126" s="24">
        <f t="shared" si="7"/>
        <v>23</v>
      </c>
      <c r="E126" s="26" t="str">
        <f t="shared" si="11"/>
        <v>Under</v>
      </c>
      <c r="F126" s="26" t="str">
        <f t="shared" si="8"/>
        <v>Over</v>
      </c>
      <c r="G126" s="26">
        <f t="shared" si="9"/>
        <v>15</v>
      </c>
    </row>
    <row r="127" spans="1:11" ht="15" x14ac:dyDescent="0.25">
      <c r="A127" s="1">
        <v>44381</v>
      </c>
      <c r="B127" s="2">
        <v>0.6378125</v>
      </c>
      <c r="C127">
        <v>12</v>
      </c>
      <c r="D127" s="24">
        <f t="shared" si="7"/>
        <v>12</v>
      </c>
      <c r="E127" s="26" t="str">
        <f t="shared" si="11"/>
        <v>Under</v>
      </c>
      <c r="F127" s="26" t="str">
        <f t="shared" si="8"/>
        <v>Over</v>
      </c>
      <c r="G127" s="26">
        <f t="shared" si="9"/>
        <v>15</v>
      </c>
    </row>
    <row r="128" spans="1:11" ht="15" x14ac:dyDescent="0.25">
      <c r="A128" s="1">
        <v>44381</v>
      </c>
      <c r="B128" s="2">
        <v>0.63792824074074073</v>
      </c>
      <c r="C128">
        <v>14</v>
      </c>
      <c r="D128" s="24">
        <f t="shared" si="7"/>
        <v>14</v>
      </c>
      <c r="E128" s="26" t="str">
        <f t="shared" si="11"/>
        <v>Under</v>
      </c>
      <c r="F128" s="26" t="str">
        <f t="shared" si="8"/>
        <v>Over</v>
      </c>
      <c r="G128" s="26">
        <f t="shared" si="9"/>
        <v>15</v>
      </c>
    </row>
    <row r="129" spans="1:7" ht="15" x14ac:dyDescent="0.25">
      <c r="A129" s="1">
        <v>44381</v>
      </c>
      <c r="B129" s="2">
        <v>0.63803240740740741</v>
      </c>
      <c r="C129">
        <v>13</v>
      </c>
      <c r="D129" s="24">
        <f t="shared" si="7"/>
        <v>13</v>
      </c>
      <c r="E129" s="26" t="str">
        <f t="shared" si="11"/>
        <v>Under</v>
      </c>
      <c r="F129" s="26" t="str">
        <f t="shared" si="8"/>
        <v>Over</v>
      </c>
      <c r="G129" s="26">
        <f t="shared" si="9"/>
        <v>15</v>
      </c>
    </row>
    <row r="130" spans="1:7" ht="15" x14ac:dyDescent="0.25">
      <c r="A130" s="1">
        <v>44381</v>
      </c>
      <c r="B130" s="2">
        <v>0.63969907407407411</v>
      </c>
      <c r="C130">
        <v>13</v>
      </c>
      <c r="D130" s="24">
        <f t="shared" si="7"/>
        <v>13</v>
      </c>
      <c r="E130" s="26" t="str">
        <f t="shared" si="11"/>
        <v>Under</v>
      </c>
      <c r="F130" s="26" t="str">
        <f t="shared" si="8"/>
        <v>Over</v>
      </c>
      <c r="G130" s="26">
        <f t="shared" si="9"/>
        <v>15</v>
      </c>
    </row>
    <row r="131" spans="1:7" ht="15" x14ac:dyDescent="0.25">
      <c r="A131" s="1">
        <v>44381</v>
      </c>
      <c r="B131" s="2">
        <v>0.64127314814814818</v>
      </c>
      <c r="C131">
        <v>14</v>
      </c>
      <c r="D131" s="24">
        <f t="shared" si="7"/>
        <v>14</v>
      </c>
      <c r="E131" s="26" t="str">
        <f t="shared" si="11"/>
        <v>Under</v>
      </c>
      <c r="F131" s="26" t="str">
        <f t="shared" si="8"/>
        <v>Over</v>
      </c>
      <c r="G131" s="26">
        <f t="shared" si="9"/>
        <v>15</v>
      </c>
    </row>
    <row r="132" spans="1:7" ht="15" x14ac:dyDescent="0.25">
      <c r="A132" s="1">
        <v>44381</v>
      </c>
      <c r="B132" s="2">
        <v>0.64129629629629636</v>
      </c>
      <c r="C132">
        <v>13</v>
      </c>
      <c r="D132" s="24">
        <f t="shared" si="7"/>
        <v>13</v>
      </c>
      <c r="E132" s="26" t="str">
        <f t="shared" si="11"/>
        <v>Under</v>
      </c>
      <c r="F132" s="26" t="str">
        <f t="shared" si="8"/>
        <v>Over</v>
      </c>
      <c r="G132" s="26">
        <f t="shared" si="9"/>
        <v>15</v>
      </c>
    </row>
    <row r="133" spans="1:7" ht="15" x14ac:dyDescent="0.25">
      <c r="A133" s="1">
        <v>44381</v>
      </c>
      <c r="B133" s="2">
        <v>0.6413888888888889</v>
      </c>
      <c r="C133">
        <v>30</v>
      </c>
      <c r="D133" s="24">
        <f t="shared" si="7"/>
        <v>30</v>
      </c>
      <c r="E133" s="26" t="str">
        <f t="shared" si="11"/>
        <v>Over</v>
      </c>
      <c r="F133" s="26" t="str">
        <f t="shared" si="8"/>
        <v>Over</v>
      </c>
      <c r="G133" s="26">
        <f t="shared" si="9"/>
        <v>15</v>
      </c>
    </row>
    <row r="134" spans="1:7" ht="15" x14ac:dyDescent="0.25">
      <c r="A134" s="1">
        <v>44381</v>
      </c>
      <c r="B134" s="2">
        <v>0.64173611111111117</v>
      </c>
      <c r="C134">
        <v>15</v>
      </c>
      <c r="D134" s="24">
        <f t="shared" si="7"/>
        <v>15</v>
      </c>
      <c r="E134" s="26" t="str">
        <f t="shared" si="11"/>
        <v>Under</v>
      </c>
      <c r="F134" s="26" t="str">
        <f t="shared" si="8"/>
        <v>Over</v>
      </c>
      <c r="G134" s="26">
        <f t="shared" si="9"/>
        <v>15</v>
      </c>
    </row>
    <row r="135" spans="1:7" ht="15" x14ac:dyDescent="0.25">
      <c r="A135" s="1">
        <v>44381</v>
      </c>
      <c r="B135" s="2">
        <v>0.64175925925925925</v>
      </c>
      <c r="C135">
        <v>17</v>
      </c>
      <c r="D135" s="24">
        <f t="shared" si="7"/>
        <v>17</v>
      </c>
      <c r="E135" s="26" t="str">
        <f t="shared" si="11"/>
        <v>Under</v>
      </c>
      <c r="F135" s="26" t="str">
        <f t="shared" si="8"/>
        <v>Over</v>
      </c>
      <c r="G135" s="26">
        <f t="shared" si="9"/>
        <v>15</v>
      </c>
    </row>
    <row r="136" spans="1:7" ht="15" x14ac:dyDescent="0.25">
      <c r="A136" s="1">
        <v>44381</v>
      </c>
      <c r="B136" s="2">
        <v>0.64293981481481477</v>
      </c>
      <c r="C136">
        <v>11</v>
      </c>
      <c r="D136" s="24">
        <f t="shared" si="7"/>
        <v>11</v>
      </c>
      <c r="E136" s="26" t="str">
        <f t="shared" si="11"/>
        <v>Under</v>
      </c>
      <c r="F136" s="26" t="str">
        <f t="shared" si="8"/>
        <v>Over</v>
      </c>
      <c r="G136" s="26">
        <f t="shared" si="9"/>
        <v>15</v>
      </c>
    </row>
    <row r="137" spans="1:7" ht="15" x14ac:dyDescent="0.25">
      <c r="A137" s="1">
        <v>44381</v>
      </c>
      <c r="B137" s="2">
        <v>0.64318287037037036</v>
      </c>
      <c r="C137">
        <v>14</v>
      </c>
      <c r="D137" s="24">
        <f t="shared" si="7"/>
        <v>14</v>
      </c>
      <c r="E137" s="26" t="str">
        <f t="shared" si="11"/>
        <v>Under</v>
      </c>
      <c r="F137" s="26" t="str">
        <f t="shared" si="8"/>
        <v>Over</v>
      </c>
      <c r="G137" s="26">
        <f t="shared" si="9"/>
        <v>15</v>
      </c>
    </row>
    <row r="138" spans="1:7" ht="15" x14ac:dyDescent="0.25">
      <c r="A138" s="1">
        <v>44381</v>
      </c>
      <c r="B138" s="2">
        <v>0.64377314814814812</v>
      </c>
      <c r="C138">
        <v>16</v>
      </c>
      <c r="D138" s="24">
        <f t="shared" si="7"/>
        <v>16</v>
      </c>
      <c r="E138" s="26" t="str">
        <f t="shared" si="11"/>
        <v>Under</v>
      </c>
      <c r="F138" s="26" t="str">
        <f t="shared" si="8"/>
        <v>Over</v>
      </c>
      <c r="G138" s="26">
        <f t="shared" si="9"/>
        <v>15</v>
      </c>
    </row>
    <row r="139" spans="1:7" ht="15" x14ac:dyDescent="0.25">
      <c r="A139" s="1">
        <v>44381</v>
      </c>
      <c r="B139" s="2">
        <v>0.6441203703703704</v>
      </c>
      <c r="C139">
        <v>14</v>
      </c>
      <c r="D139" s="24">
        <f t="shared" si="7"/>
        <v>14</v>
      </c>
      <c r="E139" s="26" t="str">
        <f t="shared" si="11"/>
        <v>Under</v>
      </c>
      <c r="F139" s="26" t="str">
        <f t="shared" si="8"/>
        <v>Over</v>
      </c>
      <c r="G139" s="26">
        <f t="shared" si="9"/>
        <v>15</v>
      </c>
    </row>
    <row r="140" spans="1:7" ht="15" x14ac:dyDescent="0.25">
      <c r="A140" s="1">
        <v>44381</v>
      </c>
      <c r="B140" s="2">
        <v>0.64429398148148154</v>
      </c>
      <c r="C140">
        <v>14</v>
      </c>
      <c r="D140" s="24">
        <f t="shared" si="7"/>
        <v>14</v>
      </c>
      <c r="E140" s="26" t="str">
        <f t="shared" si="11"/>
        <v>Under</v>
      </c>
      <c r="F140" s="26" t="str">
        <f t="shared" si="8"/>
        <v>Over</v>
      </c>
      <c r="G140" s="26">
        <f t="shared" si="9"/>
        <v>15</v>
      </c>
    </row>
    <row r="141" spans="1:7" ht="15" x14ac:dyDescent="0.25">
      <c r="A141" s="1">
        <v>44381</v>
      </c>
      <c r="B141" s="2">
        <v>0.64436342592592599</v>
      </c>
      <c r="C141">
        <v>17</v>
      </c>
      <c r="D141" s="24">
        <f t="shared" si="7"/>
        <v>17</v>
      </c>
      <c r="E141" s="26" t="str">
        <f t="shared" si="11"/>
        <v>Under</v>
      </c>
      <c r="F141" s="26" t="str">
        <f t="shared" si="8"/>
        <v>Over</v>
      </c>
      <c r="G141" s="26">
        <f t="shared" si="9"/>
        <v>15</v>
      </c>
    </row>
    <row r="142" spans="1:7" ht="15" x14ac:dyDescent="0.25">
      <c r="A142" s="1">
        <v>44381</v>
      </c>
      <c r="B142" s="2">
        <v>0.64611111111111108</v>
      </c>
      <c r="C142">
        <v>26</v>
      </c>
      <c r="D142" s="24">
        <f t="shared" si="7"/>
        <v>26</v>
      </c>
      <c r="E142" s="26" t="str">
        <f t="shared" si="11"/>
        <v>Over</v>
      </c>
      <c r="F142" s="26" t="str">
        <f t="shared" si="8"/>
        <v>Over</v>
      </c>
      <c r="G142" s="26">
        <f t="shared" si="9"/>
        <v>15</v>
      </c>
    </row>
    <row r="143" spans="1:7" ht="15" x14ac:dyDescent="0.25">
      <c r="A143" s="1">
        <v>44381</v>
      </c>
      <c r="B143" s="2">
        <v>0.64612268518518523</v>
      </c>
      <c r="C143">
        <v>25</v>
      </c>
      <c r="D143" s="24">
        <f t="shared" si="7"/>
        <v>25</v>
      </c>
      <c r="E143" s="26" t="str">
        <f t="shared" si="11"/>
        <v>Over</v>
      </c>
      <c r="F143" s="26" t="str">
        <f t="shared" si="8"/>
        <v>Over</v>
      </c>
      <c r="G143" s="26">
        <f t="shared" si="9"/>
        <v>15</v>
      </c>
    </row>
    <row r="144" spans="1:7" ht="15" x14ac:dyDescent="0.25">
      <c r="A144" s="1">
        <v>44381</v>
      </c>
      <c r="B144" s="2">
        <v>0.64781250000000001</v>
      </c>
      <c r="C144">
        <v>19</v>
      </c>
      <c r="D144" s="24">
        <f t="shared" si="7"/>
        <v>19</v>
      </c>
      <c r="E144" s="26" t="str">
        <f t="shared" si="11"/>
        <v>Under</v>
      </c>
      <c r="F144" s="26" t="str">
        <f t="shared" si="8"/>
        <v>Over</v>
      </c>
      <c r="G144" s="26">
        <f t="shared" si="9"/>
        <v>15</v>
      </c>
    </row>
    <row r="145" spans="1:7" ht="15" x14ac:dyDescent="0.25">
      <c r="A145" s="1">
        <v>44381</v>
      </c>
      <c r="B145" s="2">
        <v>0.64855324074074072</v>
      </c>
      <c r="C145">
        <v>19</v>
      </c>
      <c r="D145" s="24">
        <f t="shared" si="7"/>
        <v>19</v>
      </c>
      <c r="E145" s="26" t="str">
        <f t="shared" si="11"/>
        <v>Under</v>
      </c>
      <c r="F145" s="26" t="str">
        <f t="shared" si="8"/>
        <v>Over</v>
      </c>
      <c r="G145" s="26">
        <f t="shared" si="9"/>
        <v>15</v>
      </c>
    </row>
    <row r="146" spans="1:7" ht="15" x14ac:dyDescent="0.25">
      <c r="A146" s="1">
        <v>44381</v>
      </c>
      <c r="B146" s="2">
        <v>0.64938657407407407</v>
      </c>
      <c r="C146">
        <v>20</v>
      </c>
      <c r="D146" s="24">
        <f t="shared" si="7"/>
        <v>20</v>
      </c>
      <c r="E146" s="26" t="str">
        <f t="shared" si="11"/>
        <v>Under</v>
      </c>
      <c r="F146" s="26" t="str">
        <f t="shared" si="8"/>
        <v>Over</v>
      </c>
      <c r="G146" s="26">
        <f t="shared" si="9"/>
        <v>15</v>
      </c>
    </row>
    <row r="147" spans="1:7" ht="15" x14ac:dyDescent="0.25">
      <c r="A147" s="1">
        <v>44381</v>
      </c>
      <c r="B147" s="2">
        <v>0.65307870370370369</v>
      </c>
      <c r="C147">
        <v>11</v>
      </c>
      <c r="D147" s="24">
        <f t="shared" si="7"/>
        <v>11</v>
      </c>
      <c r="E147" s="26" t="str">
        <f t="shared" si="11"/>
        <v>Under</v>
      </c>
      <c r="F147" s="26" t="str">
        <f t="shared" si="8"/>
        <v>Over</v>
      </c>
      <c r="G147" s="26">
        <f t="shared" si="9"/>
        <v>15</v>
      </c>
    </row>
    <row r="148" spans="1:7" ht="15" x14ac:dyDescent="0.25">
      <c r="A148" s="1">
        <v>44381</v>
      </c>
      <c r="B148" s="2">
        <v>0.65358796296296295</v>
      </c>
      <c r="C148">
        <v>11</v>
      </c>
      <c r="D148" s="24">
        <f t="shared" si="7"/>
        <v>11</v>
      </c>
      <c r="E148" s="26" t="str">
        <f t="shared" si="11"/>
        <v>Under</v>
      </c>
      <c r="F148" s="26" t="str">
        <f t="shared" si="8"/>
        <v>Over</v>
      </c>
      <c r="G148" s="26">
        <f t="shared" si="9"/>
        <v>15</v>
      </c>
    </row>
    <row r="149" spans="1:7" ht="15" x14ac:dyDescent="0.25">
      <c r="A149" s="1">
        <v>44381</v>
      </c>
      <c r="B149" s="2">
        <v>0.6542824074074074</v>
      </c>
      <c r="C149">
        <v>16</v>
      </c>
      <c r="D149" s="24">
        <f t="shared" si="7"/>
        <v>16</v>
      </c>
      <c r="E149" s="26" t="str">
        <f t="shared" si="11"/>
        <v>Under</v>
      </c>
      <c r="F149" s="26" t="str">
        <f t="shared" si="8"/>
        <v>Over</v>
      </c>
      <c r="G149" s="26">
        <f t="shared" si="9"/>
        <v>15</v>
      </c>
    </row>
    <row r="150" spans="1:7" ht="15" x14ac:dyDescent="0.25">
      <c r="A150" s="1">
        <v>44381</v>
      </c>
      <c r="B150" s="2">
        <v>0.65863425925925922</v>
      </c>
      <c r="C150">
        <v>15</v>
      </c>
      <c r="D150" s="24">
        <f t="shared" si="7"/>
        <v>15</v>
      </c>
      <c r="E150" s="26" t="str">
        <f t="shared" si="11"/>
        <v>Under</v>
      </c>
      <c r="F150" s="26" t="str">
        <f t="shared" si="8"/>
        <v>Over</v>
      </c>
      <c r="G150" s="26">
        <f t="shared" si="9"/>
        <v>15</v>
      </c>
    </row>
    <row r="151" spans="1:7" ht="15" x14ac:dyDescent="0.25">
      <c r="A151" s="1">
        <v>44381</v>
      </c>
      <c r="B151" s="2">
        <v>0.65869212962962964</v>
      </c>
      <c r="C151">
        <v>22</v>
      </c>
      <c r="D151" s="24">
        <f t="shared" ref="D151:D214" si="13">IF(C151="","",IF($B$9="mph",C151,ROUND(C151*0.6214,0)))</f>
        <v>22</v>
      </c>
      <c r="E151" s="26" t="str">
        <f t="shared" si="11"/>
        <v>Under</v>
      </c>
      <c r="F151" s="26" t="str">
        <f t="shared" ref="F151:F214" si="14">IF(D151="","",IF(D151&gt;$B$10,"Over","Under"))</f>
        <v>Over</v>
      </c>
      <c r="G151" s="26">
        <f t="shared" ref="G151:G214" si="15">HOUR(B151)</f>
        <v>15</v>
      </c>
    </row>
    <row r="152" spans="1:7" ht="15" x14ac:dyDescent="0.25">
      <c r="A152" s="1">
        <v>44381</v>
      </c>
      <c r="B152" s="2">
        <v>0.66178240740740735</v>
      </c>
      <c r="C152">
        <v>15</v>
      </c>
      <c r="D152" s="24">
        <f t="shared" si="13"/>
        <v>15</v>
      </c>
      <c r="E152" s="26" t="str">
        <f t="shared" ref="E152:E215" si="16">IF(D152="","",IF(D152&gt;$B$11,"Over","Under"))</f>
        <v>Under</v>
      </c>
      <c r="F152" s="26" t="str">
        <f t="shared" si="14"/>
        <v>Over</v>
      </c>
      <c r="G152" s="26">
        <f t="shared" si="15"/>
        <v>15</v>
      </c>
    </row>
    <row r="153" spans="1:7" ht="15" x14ac:dyDescent="0.25">
      <c r="A153" s="1">
        <v>44381</v>
      </c>
      <c r="B153" s="2">
        <v>0.66251157407407402</v>
      </c>
      <c r="C153">
        <v>12</v>
      </c>
      <c r="D153" s="24">
        <f t="shared" si="13"/>
        <v>12</v>
      </c>
      <c r="E153" s="26" t="str">
        <f t="shared" si="16"/>
        <v>Under</v>
      </c>
      <c r="F153" s="26" t="str">
        <f t="shared" si="14"/>
        <v>Over</v>
      </c>
      <c r="G153" s="26">
        <f t="shared" si="15"/>
        <v>15</v>
      </c>
    </row>
    <row r="154" spans="1:7" ht="15" x14ac:dyDescent="0.25">
      <c r="A154" s="1">
        <v>44381</v>
      </c>
      <c r="B154" s="2">
        <v>0.66364583333333338</v>
      </c>
      <c r="C154">
        <v>15</v>
      </c>
      <c r="D154" s="24">
        <f t="shared" si="13"/>
        <v>15</v>
      </c>
      <c r="E154" s="26" t="str">
        <f t="shared" si="16"/>
        <v>Under</v>
      </c>
      <c r="F154" s="26" t="str">
        <f t="shared" si="14"/>
        <v>Over</v>
      </c>
      <c r="G154" s="26">
        <f t="shared" si="15"/>
        <v>15</v>
      </c>
    </row>
    <row r="155" spans="1:7" ht="15" x14ac:dyDescent="0.25">
      <c r="A155" s="1">
        <v>44381</v>
      </c>
      <c r="B155" s="2">
        <v>0.66412037037037031</v>
      </c>
      <c r="C155">
        <v>21</v>
      </c>
      <c r="D155" s="24">
        <f t="shared" si="13"/>
        <v>21</v>
      </c>
      <c r="E155" s="26" t="str">
        <f t="shared" si="16"/>
        <v>Under</v>
      </c>
      <c r="F155" s="26" t="str">
        <f t="shared" si="14"/>
        <v>Over</v>
      </c>
      <c r="G155" s="26">
        <f t="shared" si="15"/>
        <v>15</v>
      </c>
    </row>
    <row r="156" spans="1:7" ht="15" x14ac:dyDescent="0.25">
      <c r="A156" s="1">
        <v>44381</v>
      </c>
      <c r="B156" s="2">
        <v>0.66414351851851849</v>
      </c>
      <c r="C156">
        <v>19</v>
      </c>
      <c r="D156" s="24">
        <f t="shared" si="13"/>
        <v>19</v>
      </c>
      <c r="E156" s="26" t="str">
        <f t="shared" si="16"/>
        <v>Under</v>
      </c>
      <c r="F156" s="26" t="str">
        <f t="shared" si="14"/>
        <v>Over</v>
      </c>
      <c r="G156" s="26">
        <f t="shared" si="15"/>
        <v>15</v>
      </c>
    </row>
    <row r="157" spans="1:7" ht="15" x14ac:dyDescent="0.25">
      <c r="A157" s="1">
        <v>44381</v>
      </c>
      <c r="B157" s="2">
        <v>0.66593749999999996</v>
      </c>
      <c r="C157">
        <v>9</v>
      </c>
      <c r="D157" s="24">
        <f t="shared" si="13"/>
        <v>9</v>
      </c>
      <c r="E157" s="26" t="str">
        <f t="shared" si="16"/>
        <v>Under</v>
      </c>
      <c r="F157" s="26" t="str">
        <f t="shared" si="14"/>
        <v>Under</v>
      </c>
      <c r="G157" s="26">
        <f t="shared" si="15"/>
        <v>15</v>
      </c>
    </row>
    <row r="158" spans="1:7" ht="15" x14ac:dyDescent="0.25">
      <c r="A158" s="1">
        <v>44381</v>
      </c>
      <c r="B158" s="2">
        <v>0.67008101851851853</v>
      </c>
      <c r="C158">
        <v>14</v>
      </c>
      <c r="D158" s="24">
        <f t="shared" si="13"/>
        <v>14</v>
      </c>
      <c r="E158" s="26" t="str">
        <f t="shared" si="16"/>
        <v>Under</v>
      </c>
      <c r="F158" s="26" t="str">
        <f t="shared" si="14"/>
        <v>Over</v>
      </c>
      <c r="G158" s="26">
        <f t="shared" si="15"/>
        <v>16</v>
      </c>
    </row>
    <row r="159" spans="1:7" ht="15" x14ac:dyDescent="0.25">
      <c r="A159" s="1">
        <v>44381</v>
      </c>
      <c r="B159" s="2">
        <v>0.67212962962962963</v>
      </c>
      <c r="C159">
        <v>15</v>
      </c>
      <c r="D159" s="24">
        <f t="shared" si="13"/>
        <v>15</v>
      </c>
      <c r="E159" s="26" t="str">
        <f t="shared" si="16"/>
        <v>Under</v>
      </c>
      <c r="F159" s="26" t="str">
        <f t="shared" si="14"/>
        <v>Over</v>
      </c>
      <c r="G159" s="26">
        <f t="shared" si="15"/>
        <v>16</v>
      </c>
    </row>
    <row r="160" spans="1:7" ht="15" x14ac:dyDescent="0.25">
      <c r="A160" s="1">
        <v>44381</v>
      </c>
      <c r="B160" s="2">
        <v>0.67653935185185177</v>
      </c>
      <c r="C160">
        <v>22</v>
      </c>
      <c r="D160" s="24">
        <f t="shared" si="13"/>
        <v>22</v>
      </c>
      <c r="E160" s="26" t="str">
        <f t="shared" si="16"/>
        <v>Under</v>
      </c>
      <c r="F160" s="26" t="str">
        <f t="shared" si="14"/>
        <v>Over</v>
      </c>
      <c r="G160" s="26">
        <f t="shared" si="15"/>
        <v>16</v>
      </c>
    </row>
    <row r="161" spans="1:7" ht="15" x14ac:dyDescent="0.25">
      <c r="A161" s="1">
        <v>44381</v>
      </c>
      <c r="B161" s="2">
        <v>0.67784722222222227</v>
      </c>
      <c r="C161">
        <v>17</v>
      </c>
      <c r="D161" s="24">
        <f t="shared" si="13"/>
        <v>17</v>
      </c>
      <c r="E161" s="26" t="str">
        <f t="shared" si="16"/>
        <v>Under</v>
      </c>
      <c r="F161" s="26" t="str">
        <f t="shared" si="14"/>
        <v>Over</v>
      </c>
      <c r="G161" s="26">
        <f t="shared" si="15"/>
        <v>16</v>
      </c>
    </row>
    <row r="162" spans="1:7" ht="15" x14ac:dyDescent="0.25">
      <c r="A162" s="1">
        <v>44381</v>
      </c>
      <c r="B162" s="2">
        <v>0.68346064814814822</v>
      </c>
      <c r="C162">
        <v>12</v>
      </c>
      <c r="D162" s="24">
        <f t="shared" si="13"/>
        <v>12</v>
      </c>
      <c r="E162" s="26" t="str">
        <f t="shared" si="16"/>
        <v>Under</v>
      </c>
      <c r="F162" s="26" t="str">
        <f t="shared" si="14"/>
        <v>Over</v>
      </c>
      <c r="G162" s="26">
        <f t="shared" si="15"/>
        <v>16</v>
      </c>
    </row>
    <row r="163" spans="1:7" ht="15" x14ac:dyDescent="0.25">
      <c r="A163" s="1">
        <v>44381</v>
      </c>
      <c r="B163" s="2">
        <v>0.68379629629629635</v>
      </c>
      <c r="C163">
        <v>13</v>
      </c>
      <c r="D163" s="24">
        <f t="shared" si="13"/>
        <v>13</v>
      </c>
      <c r="E163" s="26" t="str">
        <f t="shared" si="16"/>
        <v>Under</v>
      </c>
      <c r="F163" s="26" t="str">
        <f t="shared" si="14"/>
        <v>Over</v>
      </c>
      <c r="G163" s="26">
        <f t="shared" si="15"/>
        <v>16</v>
      </c>
    </row>
    <row r="164" spans="1:7" ht="15" x14ac:dyDescent="0.25">
      <c r="A164" s="1">
        <v>44381</v>
      </c>
      <c r="B164" s="2">
        <v>0.68974537037037031</v>
      </c>
      <c r="C164">
        <v>13</v>
      </c>
      <c r="D164" s="24">
        <f t="shared" si="13"/>
        <v>13</v>
      </c>
      <c r="E164" s="26" t="str">
        <f t="shared" si="16"/>
        <v>Under</v>
      </c>
      <c r="F164" s="26" t="str">
        <f t="shared" si="14"/>
        <v>Over</v>
      </c>
      <c r="G164" s="26">
        <f t="shared" si="15"/>
        <v>16</v>
      </c>
    </row>
    <row r="165" spans="1:7" ht="15" x14ac:dyDescent="0.25">
      <c r="A165" s="1">
        <v>44381</v>
      </c>
      <c r="B165" s="2">
        <v>0.695775462962963</v>
      </c>
      <c r="C165">
        <v>17</v>
      </c>
      <c r="D165" s="24">
        <f t="shared" si="13"/>
        <v>17</v>
      </c>
      <c r="E165" s="26" t="str">
        <f t="shared" si="16"/>
        <v>Under</v>
      </c>
      <c r="F165" s="26" t="str">
        <f t="shared" si="14"/>
        <v>Over</v>
      </c>
      <c r="G165" s="26">
        <f t="shared" si="15"/>
        <v>16</v>
      </c>
    </row>
    <row r="166" spans="1:7" ht="15" x14ac:dyDescent="0.25">
      <c r="A166" s="1">
        <v>44381</v>
      </c>
      <c r="B166" s="2">
        <v>0.6958333333333333</v>
      </c>
      <c r="C166">
        <v>14</v>
      </c>
      <c r="D166" s="24">
        <f t="shared" si="13"/>
        <v>14</v>
      </c>
      <c r="E166" s="26" t="str">
        <f t="shared" si="16"/>
        <v>Under</v>
      </c>
      <c r="F166" s="26" t="str">
        <f t="shared" si="14"/>
        <v>Over</v>
      </c>
      <c r="G166" s="26">
        <f t="shared" si="15"/>
        <v>16</v>
      </c>
    </row>
    <row r="167" spans="1:7" ht="15" x14ac:dyDescent="0.25">
      <c r="A167" s="1">
        <v>44381</v>
      </c>
      <c r="B167" s="2">
        <v>0.69709490740740743</v>
      </c>
      <c r="C167">
        <v>13</v>
      </c>
      <c r="D167" s="24">
        <f t="shared" si="13"/>
        <v>13</v>
      </c>
      <c r="E167" s="26" t="str">
        <f t="shared" si="16"/>
        <v>Under</v>
      </c>
      <c r="F167" s="26" t="str">
        <f t="shared" si="14"/>
        <v>Over</v>
      </c>
      <c r="G167" s="26">
        <f t="shared" si="15"/>
        <v>16</v>
      </c>
    </row>
    <row r="168" spans="1:7" ht="15" x14ac:dyDescent="0.25">
      <c r="A168" s="1">
        <v>44381</v>
      </c>
      <c r="B168" s="2">
        <v>0.69712962962962965</v>
      </c>
      <c r="C168">
        <v>13</v>
      </c>
      <c r="D168" s="24">
        <f t="shared" si="13"/>
        <v>13</v>
      </c>
      <c r="E168" s="26" t="str">
        <f t="shared" si="16"/>
        <v>Under</v>
      </c>
      <c r="F168" s="26" t="str">
        <f t="shared" si="14"/>
        <v>Over</v>
      </c>
      <c r="G168" s="26">
        <f t="shared" si="15"/>
        <v>16</v>
      </c>
    </row>
    <row r="169" spans="1:7" ht="15" x14ac:dyDescent="0.25">
      <c r="A169" s="1">
        <v>44381</v>
      </c>
      <c r="B169" s="2">
        <v>0.69716435185185188</v>
      </c>
      <c r="C169">
        <v>12</v>
      </c>
      <c r="D169" s="24">
        <f t="shared" si="13"/>
        <v>12</v>
      </c>
      <c r="E169" s="26" t="str">
        <f t="shared" si="16"/>
        <v>Under</v>
      </c>
      <c r="F169" s="26" t="str">
        <f t="shared" si="14"/>
        <v>Over</v>
      </c>
      <c r="G169" s="26">
        <f t="shared" si="15"/>
        <v>16</v>
      </c>
    </row>
    <row r="170" spans="1:7" ht="15" x14ac:dyDescent="0.25">
      <c r="A170" s="1">
        <v>44381</v>
      </c>
      <c r="B170" s="2">
        <v>0.69718750000000007</v>
      </c>
      <c r="C170">
        <v>21</v>
      </c>
      <c r="D170" s="24">
        <f t="shared" si="13"/>
        <v>21</v>
      </c>
      <c r="E170" s="26" t="str">
        <f t="shared" si="16"/>
        <v>Under</v>
      </c>
      <c r="F170" s="26" t="str">
        <f t="shared" si="14"/>
        <v>Over</v>
      </c>
      <c r="G170" s="26">
        <f t="shared" si="15"/>
        <v>16</v>
      </c>
    </row>
    <row r="171" spans="1:7" ht="15" x14ac:dyDescent="0.25">
      <c r="A171" s="1">
        <v>44381</v>
      </c>
      <c r="B171" s="2">
        <v>0.69730324074074079</v>
      </c>
      <c r="C171">
        <v>17</v>
      </c>
      <c r="D171" s="24">
        <f t="shared" si="13"/>
        <v>17</v>
      </c>
      <c r="E171" s="26" t="str">
        <f t="shared" si="16"/>
        <v>Under</v>
      </c>
      <c r="F171" s="26" t="str">
        <f t="shared" si="14"/>
        <v>Over</v>
      </c>
      <c r="G171" s="26">
        <f t="shared" si="15"/>
        <v>16</v>
      </c>
    </row>
    <row r="172" spans="1:7" ht="15" x14ac:dyDescent="0.25">
      <c r="A172" s="1">
        <v>44381</v>
      </c>
      <c r="B172" s="2">
        <v>0.69734953703703706</v>
      </c>
      <c r="C172">
        <v>14</v>
      </c>
      <c r="D172" s="24">
        <f t="shared" si="13"/>
        <v>14</v>
      </c>
      <c r="E172" s="26" t="str">
        <f t="shared" si="16"/>
        <v>Under</v>
      </c>
      <c r="F172" s="26" t="str">
        <f t="shared" si="14"/>
        <v>Over</v>
      </c>
      <c r="G172" s="26">
        <f t="shared" si="15"/>
        <v>16</v>
      </c>
    </row>
    <row r="173" spans="1:7" ht="15" x14ac:dyDescent="0.25">
      <c r="A173" s="1">
        <v>44381</v>
      </c>
      <c r="B173" s="2">
        <v>0.69780092592592602</v>
      </c>
      <c r="C173">
        <v>15</v>
      </c>
      <c r="D173" s="24">
        <f t="shared" si="13"/>
        <v>15</v>
      </c>
      <c r="E173" s="26" t="str">
        <f t="shared" si="16"/>
        <v>Under</v>
      </c>
      <c r="F173" s="26" t="str">
        <f t="shared" si="14"/>
        <v>Over</v>
      </c>
      <c r="G173" s="26">
        <f t="shared" si="15"/>
        <v>16</v>
      </c>
    </row>
    <row r="174" spans="1:7" ht="15" x14ac:dyDescent="0.25">
      <c r="A174" s="1">
        <v>44381</v>
      </c>
      <c r="B174" s="2">
        <v>0.6983449074074074</v>
      </c>
      <c r="C174">
        <v>18</v>
      </c>
      <c r="D174" s="24">
        <f t="shared" si="13"/>
        <v>18</v>
      </c>
      <c r="E174" s="26" t="str">
        <f t="shared" si="16"/>
        <v>Under</v>
      </c>
      <c r="F174" s="26" t="str">
        <f t="shared" si="14"/>
        <v>Over</v>
      </c>
      <c r="G174" s="26">
        <f t="shared" si="15"/>
        <v>16</v>
      </c>
    </row>
    <row r="175" spans="1:7" ht="15" x14ac:dyDescent="0.25">
      <c r="A175" s="1">
        <v>44381</v>
      </c>
      <c r="B175" s="2">
        <v>0.69836805555555559</v>
      </c>
      <c r="C175">
        <v>15</v>
      </c>
      <c r="D175" s="24">
        <f t="shared" si="13"/>
        <v>15</v>
      </c>
      <c r="E175" s="26" t="str">
        <f t="shared" si="16"/>
        <v>Under</v>
      </c>
      <c r="F175" s="26" t="str">
        <f t="shared" si="14"/>
        <v>Over</v>
      </c>
      <c r="G175" s="26">
        <f t="shared" si="15"/>
        <v>16</v>
      </c>
    </row>
    <row r="176" spans="1:7" ht="15" x14ac:dyDescent="0.25">
      <c r="A176" s="1">
        <v>44381</v>
      </c>
      <c r="B176" s="2">
        <v>0.69840277777777782</v>
      </c>
      <c r="C176">
        <v>18</v>
      </c>
      <c r="D176" s="24">
        <f t="shared" si="13"/>
        <v>18</v>
      </c>
      <c r="E176" s="26" t="str">
        <f t="shared" si="16"/>
        <v>Under</v>
      </c>
      <c r="F176" s="26" t="str">
        <f t="shared" si="14"/>
        <v>Over</v>
      </c>
      <c r="G176" s="26">
        <f t="shared" si="15"/>
        <v>16</v>
      </c>
    </row>
    <row r="177" spans="1:7" ht="15" x14ac:dyDescent="0.25">
      <c r="A177" s="1">
        <v>44381</v>
      </c>
      <c r="B177" s="2">
        <v>0.69865740740740734</v>
      </c>
      <c r="C177">
        <v>14</v>
      </c>
      <c r="D177" s="24">
        <f t="shared" si="13"/>
        <v>14</v>
      </c>
      <c r="E177" s="26" t="str">
        <f t="shared" si="16"/>
        <v>Under</v>
      </c>
      <c r="F177" s="26" t="str">
        <f t="shared" si="14"/>
        <v>Over</v>
      </c>
      <c r="G177" s="26">
        <f t="shared" si="15"/>
        <v>16</v>
      </c>
    </row>
    <row r="178" spans="1:7" ht="15" x14ac:dyDescent="0.25">
      <c r="A178" s="1">
        <v>44381</v>
      </c>
      <c r="B178" s="2">
        <v>0.69868055555555564</v>
      </c>
      <c r="C178">
        <v>12</v>
      </c>
      <c r="D178" s="24">
        <f t="shared" si="13"/>
        <v>12</v>
      </c>
      <c r="E178" s="26" t="str">
        <f t="shared" si="16"/>
        <v>Under</v>
      </c>
      <c r="F178" s="26" t="str">
        <f t="shared" si="14"/>
        <v>Over</v>
      </c>
      <c r="G178" s="26">
        <f t="shared" si="15"/>
        <v>16</v>
      </c>
    </row>
    <row r="179" spans="1:7" ht="15" x14ac:dyDescent="0.25">
      <c r="A179" s="1">
        <v>44381</v>
      </c>
      <c r="B179" s="2">
        <v>0.69870370370370372</v>
      </c>
      <c r="C179">
        <v>12</v>
      </c>
      <c r="D179" s="24">
        <f t="shared" si="13"/>
        <v>12</v>
      </c>
      <c r="E179" s="26" t="str">
        <f t="shared" si="16"/>
        <v>Under</v>
      </c>
      <c r="F179" s="26" t="str">
        <f t="shared" si="14"/>
        <v>Over</v>
      </c>
      <c r="G179" s="26">
        <f t="shared" si="15"/>
        <v>16</v>
      </c>
    </row>
    <row r="180" spans="1:7" ht="15" x14ac:dyDescent="0.25">
      <c r="A180" s="1">
        <v>44381</v>
      </c>
      <c r="B180" s="2">
        <v>0.69887731481481474</v>
      </c>
      <c r="C180">
        <v>14</v>
      </c>
      <c r="D180" s="24">
        <f t="shared" si="13"/>
        <v>14</v>
      </c>
      <c r="E180" s="26" t="str">
        <f t="shared" si="16"/>
        <v>Under</v>
      </c>
      <c r="F180" s="26" t="str">
        <f t="shared" si="14"/>
        <v>Over</v>
      </c>
      <c r="G180" s="26">
        <f t="shared" si="15"/>
        <v>16</v>
      </c>
    </row>
    <row r="181" spans="1:7" ht="15" x14ac:dyDescent="0.25">
      <c r="A181" s="1">
        <v>44381</v>
      </c>
      <c r="B181" s="2">
        <v>0.69922453703703702</v>
      </c>
      <c r="C181">
        <v>13</v>
      </c>
      <c r="D181" s="24">
        <f t="shared" si="13"/>
        <v>13</v>
      </c>
      <c r="E181" s="26" t="str">
        <f t="shared" si="16"/>
        <v>Under</v>
      </c>
      <c r="F181" s="26" t="str">
        <f t="shared" si="14"/>
        <v>Over</v>
      </c>
      <c r="G181" s="26">
        <f t="shared" si="15"/>
        <v>16</v>
      </c>
    </row>
    <row r="182" spans="1:7" ht="15" x14ac:dyDescent="0.25">
      <c r="A182" s="1">
        <v>44381</v>
      </c>
      <c r="B182" s="2">
        <v>0.69928240740740744</v>
      </c>
      <c r="C182">
        <v>20</v>
      </c>
      <c r="D182" s="24">
        <f t="shared" si="13"/>
        <v>20</v>
      </c>
      <c r="E182" s="26" t="str">
        <f t="shared" si="16"/>
        <v>Under</v>
      </c>
      <c r="F182" s="26" t="str">
        <f t="shared" si="14"/>
        <v>Over</v>
      </c>
      <c r="G182" s="26">
        <f t="shared" si="15"/>
        <v>16</v>
      </c>
    </row>
    <row r="183" spans="1:7" ht="15" x14ac:dyDescent="0.25">
      <c r="A183" s="1">
        <v>44381</v>
      </c>
      <c r="B183" s="2">
        <v>0.6994097222222222</v>
      </c>
      <c r="C183">
        <v>18</v>
      </c>
      <c r="D183" s="24">
        <f t="shared" si="13"/>
        <v>18</v>
      </c>
      <c r="E183" s="26" t="str">
        <f t="shared" si="16"/>
        <v>Under</v>
      </c>
      <c r="F183" s="26" t="str">
        <f t="shared" si="14"/>
        <v>Over</v>
      </c>
      <c r="G183" s="26">
        <f t="shared" si="15"/>
        <v>16</v>
      </c>
    </row>
    <row r="184" spans="1:7" ht="15" x14ac:dyDescent="0.25">
      <c r="A184" s="1">
        <v>44381</v>
      </c>
      <c r="B184" s="2">
        <v>0.70055555555555549</v>
      </c>
      <c r="C184">
        <v>14</v>
      </c>
      <c r="D184" s="24">
        <f t="shared" si="13"/>
        <v>14</v>
      </c>
      <c r="E184" s="26" t="str">
        <f t="shared" si="16"/>
        <v>Under</v>
      </c>
      <c r="F184" s="26" t="str">
        <f t="shared" si="14"/>
        <v>Over</v>
      </c>
      <c r="G184" s="26">
        <f t="shared" si="15"/>
        <v>16</v>
      </c>
    </row>
    <row r="185" spans="1:7" ht="15" x14ac:dyDescent="0.25">
      <c r="A185" s="1">
        <v>44381</v>
      </c>
      <c r="B185" s="2">
        <v>0.70064814814814813</v>
      </c>
      <c r="C185">
        <v>19</v>
      </c>
      <c r="D185" s="24">
        <f t="shared" si="13"/>
        <v>19</v>
      </c>
      <c r="E185" s="26" t="str">
        <f t="shared" si="16"/>
        <v>Under</v>
      </c>
      <c r="F185" s="26" t="str">
        <f t="shared" si="14"/>
        <v>Over</v>
      </c>
      <c r="G185" s="26">
        <f t="shared" si="15"/>
        <v>16</v>
      </c>
    </row>
    <row r="186" spans="1:7" ht="15" x14ac:dyDescent="0.25">
      <c r="A186" s="1">
        <v>44381</v>
      </c>
      <c r="B186" s="2">
        <v>0.70072916666666663</v>
      </c>
      <c r="C186">
        <v>16</v>
      </c>
      <c r="D186" s="24">
        <f t="shared" si="13"/>
        <v>16</v>
      </c>
      <c r="E186" s="26" t="str">
        <f t="shared" si="16"/>
        <v>Under</v>
      </c>
      <c r="F186" s="26" t="str">
        <f t="shared" si="14"/>
        <v>Over</v>
      </c>
      <c r="G186" s="26">
        <f t="shared" si="15"/>
        <v>16</v>
      </c>
    </row>
    <row r="187" spans="1:7" ht="15" x14ac:dyDescent="0.25">
      <c r="A187" s="1">
        <v>44381</v>
      </c>
      <c r="B187" s="2">
        <v>0.70089120370370372</v>
      </c>
      <c r="C187">
        <v>14</v>
      </c>
      <c r="D187" s="24">
        <f t="shared" si="13"/>
        <v>14</v>
      </c>
      <c r="E187" s="26" t="str">
        <f t="shared" si="16"/>
        <v>Under</v>
      </c>
      <c r="F187" s="26" t="str">
        <f t="shared" si="14"/>
        <v>Over</v>
      </c>
      <c r="G187" s="26">
        <f t="shared" si="15"/>
        <v>16</v>
      </c>
    </row>
    <row r="188" spans="1:7" ht="15" x14ac:dyDescent="0.25">
      <c r="A188" s="1">
        <v>44381</v>
      </c>
      <c r="B188" s="2">
        <v>0.701238425925926</v>
      </c>
      <c r="C188">
        <v>15</v>
      </c>
      <c r="D188" s="24">
        <f t="shared" si="13"/>
        <v>15</v>
      </c>
      <c r="E188" s="26" t="str">
        <f t="shared" si="16"/>
        <v>Under</v>
      </c>
      <c r="F188" s="26" t="str">
        <f t="shared" si="14"/>
        <v>Over</v>
      </c>
      <c r="G188" s="26">
        <f t="shared" si="15"/>
        <v>16</v>
      </c>
    </row>
    <row r="189" spans="1:7" ht="15" x14ac:dyDescent="0.25">
      <c r="A189" s="1">
        <v>44381</v>
      </c>
      <c r="B189" s="2">
        <v>0.70145833333333341</v>
      </c>
      <c r="C189">
        <v>14</v>
      </c>
      <c r="D189" s="24">
        <f t="shared" si="13"/>
        <v>14</v>
      </c>
      <c r="E189" s="26" t="str">
        <f t="shared" si="16"/>
        <v>Under</v>
      </c>
      <c r="F189" s="26" t="str">
        <f t="shared" si="14"/>
        <v>Over</v>
      </c>
      <c r="G189" s="26">
        <f t="shared" si="15"/>
        <v>16</v>
      </c>
    </row>
    <row r="190" spans="1:7" ht="15" x14ac:dyDescent="0.25">
      <c r="A190" s="1">
        <v>44381</v>
      </c>
      <c r="B190" s="2">
        <v>0.70157407407407402</v>
      </c>
      <c r="C190">
        <v>13</v>
      </c>
      <c r="D190" s="24">
        <f t="shared" si="13"/>
        <v>13</v>
      </c>
      <c r="E190" s="26" t="str">
        <f t="shared" si="16"/>
        <v>Under</v>
      </c>
      <c r="F190" s="26" t="str">
        <f t="shared" si="14"/>
        <v>Over</v>
      </c>
      <c r="G190" s="26">
        <f t="shared" si="15"/>
        <v>16</v>
      </c>
    </row>
    <row r="191" spans="1:7" ht="15" x14ac:dyDescent="0.25">
      <c r="A191" s="1">
        <v>44381</v>
      </c>
      <c r="B191" s="2">
        <v>0.70170138888888889</v>
      </c>
      <c r="C191">
        <v>14</v>
      </c>
      <c r="D191" s="24">
        <f t="shared" si="13"/>
        <v>14</v>
      </c>
      <c r="E191" s="26" t="str">
        <f t="shared" si="16"/>
        <v>Under</v>
      </c>
      <c r="F191" s="26" t="str">
        <f t="shared" si="14"/>
        <v>Over</v>
      </c>
      <c r="G191" s="26">
        <f t="shared" si="15"/>
        <v>16</v>
      </c>
    </row>
    <row r="192" spans="1:7" ht="15" x14ac:dyDescent="0.25">
      <c r="A192" s="1">
        <v>44381</v>
      </c>
      <c r="B192" s="2">
        <v>0.70192129629629629</v>
      </c>
      <c r="C192">
        <v>16</v>
      </c>
      <c r="D192" s="24">
        <f t="shared" si="13"/>
        <v>16</v>
      </c>
      <c r="E192" s="26" t="str">
        <f t="shared" si="16"/>
        <v>Under</v>
      </c>
      <c r="F192" s="26" t="str">
        <f t="shared" si="14"/>
        <v>Over</v>
      </c>
      <c r="G192" s="26">
        <f t="shared" si="15"/>
        <v>16</v>
      </c>
    </row>
    <row r="193" spans="1:7" ht="15" x14ac:dyDescent="0.25">
      <c r="A193" s="1">
        <v>44381</v>
      </c>
      <c r="B193" s="2">
        <v>0.70218749999999996</v>
      </c>
      <c r="C193">
        <v>14</v>
      </c>
      <c r="D193" s="24">
        <f t="shared" si="13"/>
        <v>14</v>
      </c>
      <c r="E193" s="26" t="str">
        <f t="shared" si="16"/>
        <v>Under</v>
      </c>
      <c r="F193" s="26" t="str">
        <f t="shared" si="14"/>
        <v>Over</v>
      </c>
      <c r="G193" s="26">
        <f t="shared" si="15"/>
        <v>16</v>
      </c>
    </row>
    <row r="194" spans="1:7" ht="15" x14ac:dyDescent="0.25">
      <c r="A194" s="1">
        <v>44381</v>
      </c>
      <c r="B194" s="2">
        <v>0.70258101851851851</v>
      </c>
      <c r="C194">
        <v>14</v>
      </c>
      <c r="D194" s="24">
        <f t="shared" si="13"/>
        <v>14</v>
      </c>
      <c r="E194" s="26" t="str">
        <f t="shared" si="16"/>
        <v>Under</v>
      </c>
      <c r="F194" s="26" t="str">
        <f t="shared" si="14"/>
        <v>Over</v>
      </c>
      <c r="G194" s="26">
        <f t="shared" si="15"/>
        <v>16</v>
      </c>
    </row>
    <row r="195" spans="1:7" ht="15" x14ac:dyDescent="0.25">
      <c r="A195" s="1">
        <v>44381</v>
      </c>
      <c r="B195" s="2">
        <v>0.70269675925925934</v>
      </c>
      <c r="C195">
        <v>15</v>
      </c>
      <c r="D195" s="24">
        <f t="shared" si="13"/>
        <v>15</v>
      </c>
      <c r="E195" s="26" t="str">
        <f t="shared" si="16"/>
        <v>Under</v>
      </c>
      <c r="F195" s="26" t="str">
        <f t="shared" si="14"/>
        <v>Over</v>
      </c>
      <c r="G195" s="26">
        <f t="shared" si="15"/>
        <v>16</v>
      </c>
    </row>
    <row r="196" spans="1:7" ht="15" x14ac:dyDescent="0.25">
      <c r="A196" s="1">
        <v>44381</v>
      </c>
      <c r="B196" s="2">
        <v>0.70326388888888891</v>
      </c>
      <c r="C196">
        <v>16</v>
      </c>
      <c r="D196" s="24">
        <f t="shared" si="13"/>
        <v>16</v>
      </c>
      <c r="E196" s="26" t="str">
        <f t="shared" si="16"/>
        <v>Under</v>
      </c>
      <c r="F196" s="26" t="str">
        <f t="shared" si="14"/>
        <v>Over</v>
      </c>
      <c r="G196" s="26">
        <f t="shared" si="15"/>
        <v>16</v>
      </c>
    </row>
    <row r="197" spans="1:7" ht="15" x14ac:dyDescent="0.25">
      <c r="A197" s="1">
        <v>44381</v>
      </c>
      <c r="B197" s="2">
        <v>0.70343750000000005</v>
      </c>
      <c r="C197">
        <v>16</v>
      </c>
      <c r="D197" s="24">
        <f t="shared" si="13"/>
        <v>16</v>
      </c>
      <c r="E197" s="26" t="str">
        <f t="shared" si="16"/>
        <v>Under</v>
      </c>
      <c r="F197" s="26" t="str">
        <f t="shared" si="14"/>
        <v>Over</v>
      </c>
      <c r="G197" s="26">
        <f t="shared" si="15"/>
        <v>16</v>
      </c>
    </row>
    <row r="198" spans="1:7" ht="15" x14ac:dyDescent="0.25">
      <c r="A198" s="1">
        <v>44381</v>
      </c>
      <c r="B198" s="2">
        <v>0.70350694444444439</v>
      </c>
      <c r="C198">
        <v>15</v>
      </c>
      <c r="D198" s="24">
        <f t="shared" si="13"/>
        <v>15</v>
      </c>
      <c r="E198" s="26" t="str">
        <f t="shared" si="16"/>
        <v>Under</v>
      </c>
      <c r="F198" s="26" t="str">
        <f t="shared" si="14"/>
        <v>Over</v>
      </c>
      <c r="G198" s="26">
        <f t="shared" si="15"/>
        <v>16</v>
      </c>
    </row>
    <row r="199" spans="1:7" ht="15" x14ac:dyDescent="0.25">
      <c r="A199" s="1">
        <v>44381</v>
      </c>
      <c r="B199" s="2">
        <v>0.70365740740740745</v>
      </c>
      <c r="C199">
        <v>14</v>
      </c>
      <c r="D199" s="24">
        <f t="shared" si="13"/>
        <v>14</v>
      </c>
      <c r="E199" s="26" t="str">
        <f t="shared" si="16"/>
        <v>Under</v>
      </c>
      <c r="F199" s="26" t="str">
        <f t="shared" si="14"/>
        <v>Over</v>
      </c>
      <c r="G199" s="26">
        <f t="shared" si="15"/>
        <v>16</v>
      </c>
    </row>
    <row r="200" spans="1:7" ht="15" x14ac:dyDescent="0.25">
      <c r="A200" s="1">
        <v>44381</v>
      </c>
      <c r="B200" s="2">
        <v>0.71674768518518517</v>
      </c>
      <c r="C200">
        <v>21</v>
      </c>
      <c r="D200" s="24">
        <f t="shared" si="13"/>
        <v>21</v>
      </c>
      <c r="E200" s="26" t="str">
        <f t="shared" si="16"/>
        <v>Under</v>
      </c>
      <c r="F200" s="26" t="str">
        <f t="shared" si="14"/>
        <v>Over</v>
      </c>
      <c r="G200" s="26">
        <f t="shared" si="15"/>
        <v>17</v>
      </c>
    </row>
    <row r="201" spans="1:7" ht="15" x14ac:dyDescent="0.25">
      <c r="A201" s="1">
        <v>44381</v>
      </c>
      <c r="B201" s="2">
        <v>0.71795138888888888</v>
      </c>
      <c r="C201">
        <v>10</v>
      </c>
      <c r="D201" s="24">
        <f t="shared" si="13"/>
        <v>10</v>
      </c>
      <c r="E201" s="26" t="str">
        <f t="shared" si="16"/>
        <v>Under</v>
      </c>
      <c r="F201" s="26" t="str">
        <f t="shared" si="14"/>
        <v>Under</v>
      </c>
      <c r="G201" s="26">
        <f t="shared" si="15"/>
        <v>17</v>
      </c>
    </row>
    <row r="202" spans="1:7" ht="15" x14ac:dyDescent="0.25">
      <c r="A202" s="1">
        <v>44381</v>
      </c>
      <c r="B202" s="2">
        <v>0.71924768518518523</v>
      </c>
      <c r="C202">
        <v>12</v>
      </c>
      <c r="D202" s="24">
        <f t="shared" si="13"/>
        <v>12</v>
      </c>
      <c r="E202" s="26" t="str">
        <f t="shared" si="16"/>
        <v>Under</v>
      </c>
      <c r="F202" s="26" t="str">
        <f t="shared" si="14"/>
        <v>Over</v>
      </c>
      <c r="G202" s="26">
        <f t="shared" si="15"/>
        <v>17</v>
      </c>
    </row>
    <row r="203" spans="1:7" ht="15" x14ac:dyDescent="0.25">
      <c r="A203" s="1">
        <v>44381</v>
      </c>
      <c r="B203" s="2">
        <v>0.72060185185185188</v>
      </c>
      <c r="C203">
        <v>16</v>
      </c>
      <c r="D203" s="24">
        <f t="shared" si="13"/>
        <v>16</v>
      </c>
      <c r="E203" s="26" t="str">
        <f t="shared" si="16"/>
        <v>Under</v>
      </c>
      <c r="F203" s="26" t="str">
        <f t="shared" si="14"/>
        <v>Over</v>
      </c>
      <c r="G203" s="26">
        <f t="shared" si="15"/>
        <v>17</v>
      </c>
    </row>
    <row r="204" spans="1:7" ht="15" x14ac:dyDescent="0.25">
      <c r="A204" s="1">
        <v>44381</v>
      </c>
      <c r="B204" s="2">
        <v>0.72090277777777778</v>
      </c>
      <c r="C204">
        <v>15</v>
      </c>
      <c r="D204" s="24">
        <f t="shared" si="13"/>
        <v>15</v>
      </c>
      <c r="E204" s="26" t="str">
        <f t="shared" si="16"/>
        <v>Under</v>
      </c>
      <c r="F204" s="26" t="str">
        <f t="shared" si="14"/>
        <v>Over</v>
      </c>
      <c r="G204" s="26">
        <f t="shared" si="15"/>
        <v>17</v>
      </c>
    </row>
    <row r="205" spans="1:7" ht="15" x14ac:dyDescent="0.25">
      <c r="A205" s="1">
        <v>44381</v>
      </c>
      <c r="B205" s="2">
        <v>0.72142361111111108</v>
      </c>
      <c r="C205">
        <v>15</v>
      </c>
      <c r="D205" s="24">
        <f t="shared" si="13"/>
        <v>15</v>
      </c>
      <c r="E205" s="26" t="str">
        <f t="shared" si="16"/>
        <v>Under</v>
      </c>
      <c r="F205" s="26" t="str">
        <f t="shared" si="14"/>
        <v>Over</v>
      </c>
      <c r="G205" s="26">
        <f t="shared" si="15"/>
        <v>17</v>
      </c>
    </row>
    <row r="206" spans="1:7" ht="15" x14ac:dyDescent="0.25">
      <c r="A206" s="1">
        <v>44381</v>
      </c>
      <c r="B206" s="2">
        <v>0.72168981481481476</v>
      </c>
      <c r="C206">
        <v>15</v>
      </c>
      <c r="D206" s="24">
        <f t="shared" si="13"/>
        <v>15</v>
      </c>
      <c r="E206" s="26" t="str">
        <f t="shared" si="16"/>
        <v>Under</v>
      </c>
      <c r="F206" s="26" t="str">
        <f t="shared" si="14"/>
        <v>Over</v>
      </c>
      <c r="G206" s="26">
        <f t="shared" si="15"/>
        <v>17</v>
      </c>
    </row>
    <row r="207" spans="1:7" ht="15" x14ac:dyDescent="0.25">
      <c r="A207" s="1">
        <v>44381</v>
      </c>
      <c r="B207" s="2">
        <v>0.72240740740740739</v>
      </c>
      <c r="C207">
        <v>14</v>
      </c>
      <c r="D207" s="24">
        <f t="shared" si="13"/>
        <v>14</v>
      </c>
      <c r="E207" s="26" t="str">
        <f t="shared" si="16"/>
        <v>Under</v>
      </c>
      <c r="F207" s="26" t="str">
        <f t="shared" si="14"/>
        <v>Over</v>
      </c>
      <c r="G207" s="26">
        <f t="shared" si="15"/>
        <v>17</v>
      </c>
    </row>
    <row r="208" spans="1:7" ht="15" x14ac:dyDescent="0.25">
      <c r="A208" s="1">
        <v>44381</v>
      </c>
      <c r="B208" s="2">
        <v>0.72270833333333329</v>
      </c>
      <c r="C208">
        <v>12</v>
      </c>
      <c r="D208" s="24">
        <f t="shared" si="13"/>
        <v>12</v>
      </c>
      <c r="E208" s="26" t="str">
        <f t="shared" si="16"/>
        <v>Under</v>
      </c>
      <c r="F208" s="26" t="str">
        <f t="shared" si="14"/>
        <v>Over</v>
      </c>
      <c r="G208" s="26">
        <f t="shared" si="15"/>
        <v>17</v>
      </c>
    </row>
    <row r="209" spans="1:7" ht="15" x14ac:dyDescent="0.25">
      <c r="A209" s="1">
        <v>44381</v>
      </c>
      <c r="B209" s="2">
        <v>0.72461805555555558</v>
      </c>
      <c r="C209">
        <v>19</v>
      </c>
      <c r="D209" s="24">
        <f t="shared" si="13"/>
        <v>19</v>
      </c>
      <c r="E209" s="26" t="str">
        <f t="shared" si="16"/>
        <v>Under</v>
      </c>
      <c r="F209" s="26" t="str">
        <f t="shared" si="14"/>
        <v>Over</v>
      </c>
      <c r="G209" s="26">
        <f t="shared" si="15"/>
        <v>17</v>
      </c>
    </row>
    <row r="210" spans="1:7" ht="15" x14ac:dyDescent="0.25">
      <c r="A210" s="1">
        <v>44381</v>
      </c>
      <c r="B210" s="2">
        <v>0.72545138888888883</v>
      </c>
      <c r="C210">
        <v>15</v>
      </c>
      <c r="D210" s="24">
        <f t="shared" si="13"/>
        <v>15</v>
      </c>
      <c r="E210" s="26" t="str">
        <f t="shared" si="16"/>
        <v>Under</v>
      </c>
      <c r="F210" s="26" t="str">
        <f t="shared" si="14"/>
        <v>Over</v>
      </c>
      <c r="G210" s="26">
        <f t="shared" si="15"/>
        <v>17</v>
      </c>
    </row>
    <row r="211" spans="1:7" ht="15" x14ac:dyDescent="0.25">
      <c r="A211" s="1">
        <v>44381</v>
      </c>
      <c r="B211" s="2">
        <v>0.72782407407407401</v>
      </c>
      <c r="C211">
        <v>16</v>
      </c>
      <c r="D211" s="24">
        <f t="shared" si="13"/>
        <v>16</v>
      </c>
      <c r="E211" s="26" t="str">
        <f t="shared" si="16"/>
        <v>Under</v>
      </c>
      <c r="F211" s="26" t="str">
        <f t="shared" si="14"/>
        <v>Over</v>
      </c>
      <c r="G211" s="26">
        <f t="shared" si="15"/>
        <v>17</v>
      </c>
    </row>
    <row r="212" spans="1:7" ht="15" x14ac:dyDescent="0.25">
      <c r="A212" s="1">
        <v>44381</v>
      </c>
      <c r="B212" s="2">
        <v>0.72785879629629635</v>
      </c>
      <c r="C212">
        <v>16</v>
      </c>
      <c r="D212" s="24">
        <f t="shared" si="13"/>
        <v>16</v>
      </c>
      <c r="E212" s="26" t="str">
        <f t="shared" si="16"/>
        <v>Under</v>
      </c>
      <c r="F212" s="26" t="str">
        <f t="shared" si="14"/>
        <v>Over</v>
      </c>
      <c r="G212" s="26">
        <f t="shared" si="15"/>
        <v>17</v>
      </c>
    </row>
    <row r="213" spans="1:7" ht="15" x14ac:dyDescent="0.25">
      <c r="A213" s="1">
        <v>44381</v>
      </c>
      <c r="B213" s="2">
        <v>0.72798611111111111</v>
      </c>
      <c r="C213">
        <v>15</v>
      </c>
      <c r="D213" s="24">
        <f t="shared" si="13"/>
        <v>15</v>
      </c>
      <c r="E213" s="26" t="str">
        <f t="shared" si="16"/>
        <v>Under</v>
      </c>
      <c r="F213" s="26" t="str">
        <f t="shared" si="14"/>
        <v>Over</v>
      </c>
      <c r="G213" s="26">
        <f t="shared" si="15"/>
        <v>17</v>
      </c>
    </row>
    <row r="214" spans="1:7" ht="15" x14ac:dyDescent="0.25">
      <c r="A214" s="1">
        <v>44381</v>
      </c>
      <c r="B214" s="2">
        <v>0.72819444444444448</v>
      </c>
      <c r="C214">
        <v>13</v>
      </c>
      <c r="D214" s="24">
        <f t="shared" si="13"/>
        <v>13</v>
      </c>
      <c r="E214" s="26" t="str">
        <f t="shared" si="16"/>
        <v>Under</v>
      </c>
      <c r="F214" s="26" t="str">
        <f t="shared" si="14"/>
        <v>Over</v>
      </c>
      <c r="G214" s="26">
        <f t="shared" si="15"/>
        <v>17</v>
      </c>
    </row>
    <row r="215" spans="1:7" ht="15" x14ac:dyDescent="0.25">
      <c r="A215" s="1">
        <v>44381</v>
      </c>
      <c r="B215" s="2">
        <v>0.72825231481481489</v>
      </c>
      <c r="C215">
        <v>14</v>
      </c>
      <c r="D215" s="24">
        <f t="shared" ref="D215:D278" si="17">IF(C215="","",IF($B$9="mph",C215,ROUND(C215*0.6214,0)))</f>
        <v>14</v>
      </c>
      <c r="E215" s="26" t="str">
        <f t="shared" si="16"/>
        <v>Under</v>
      </c>
      <c r="F215" s="26" t="str">
        <f t="shared" ref="F215:F278" si="18">IF(D215="","",IF(D215&gt;$B$10,"Over","Under"))</f>
        <v>Over</v>
      </c>
      <c r="G215" s="26">
        <f t="shared" ref="G215:G278" si="19">HOUR(B215)</f>
        <v>17</v>
      </c>
    </row>
    <row r="216" spans="1:7" ht="15" x14ac:dyDescent="0.25">
      <c r="A216" s="1">
        <v>44381</v>
      </c>
      <c r="B216" s="2">
        <v>0.72827546296296297</v>
      </c>
      <c r="C216">
        <v>18</v>
      </c>
      <c r="D216" s="24">
        <f t="shared" si="17"/>
        <v>18</v>
      </c>
      <c r="E216" s="26" t="str">
        <f t="shared" ref="E216:E279" si="20">IF(D216="","",IF(D216&gt;$B$11,"Over","Under"))</f>
        <v>Under</v>
      </c>
      <c r="F216" s="26" t="str">
        <f t="shared" si="18"/>
        <v>Over</v>
      </c>
      <c r="G216" s="26">
        <f t="shared" si="19"/>
        <v>17</v>
      </c>
    </row>
    <row r="217" spans="1:7" ht="15" x14ac:dyDescent="0.25">
      <c r="A217" s="1">
        <v>44381</v>
      </c>
      <c r="B217" s="2">
        <v>0.72840277777777773</v>
      </c>
      <c r="C217">
        <v>14</v>
      </c>
      <c r="D217" s="24">
        <f t="shared" si="17"/>
        <v>14</v>
      </c>
      <c r="E217" s="26" t="str">
        <f t="shared" si="20"/>
        <v>Under</v>
      </c>
      <c r="F217" s="26" t="str">
        <f t="shared" si="18"/>
        <v>Over</v>
      </c>
      <c r="G217" s="26">
        <f t="shared" si="19"/>
        <v>17</v>
      </c>
    </row>
    <row r="218" spans="1:7" ht="15" x14ac:dyDescent="0.25">
      <c r="A218" s="1">
        <v>44381</v>
      </c>
      <c r="B218" s="2">
        <v>0.72850694444444442</v>
      </c>
      <c r="C218">
        <v>14</v>
      </c>
      <c r="D218" s="24">
        <f t="shared" si="17"/>
        <v>14</v>
      </c>
      <c r="E218" s="26" t="str">
        <f t="shared" si="20"/>
        <v>Under</v>
      </c>
      <c r="F218" s="26" t="str">
        <f t="shared" si="18"/>
        <v>Over</v>
      </c>
      <c r="G218" s="26">
        <f t="shared" si="19"/>
        <v>17</v>
      </c>
    </row>
    <row r="219" spans="1:7" ht="15" x14ac:dyDescent="0.25">
      <c r="A219" s="1">
        <v>44381</v>
      </c>
      <c r="B219" s="2">
        <v>0.72969907407407408</v>
      </c>
      <c r="C219">
        <v>13</v>
      </c>
      <c r="D219" s="24">
        <f t="shared" si="17"/>
        <v>13</v>
      </c>
      <c r="E219" s="26" t="str">
        <f t="shared" si="20"/>
        <v>Under</v>
      </c>
      <c r="F219" s="26" t="str">
        <f t="shared" si="18"/>
        <v>Over</v>
      </c>
      <c r="G219" s="26">
        <f t="shared" si="19"/>
        <v>17</v>
      </c>
    </row>
    <row r="220" spans="1:7" ht="15" x14ac:dyDescent="0.25">
      <c r="A220" s="1">
        <v>44381</v>
      </c>
      <c r="B220" s="2">
        <v>0.73179398148148145</v>
      </c>
      <c r="C220">
        <v>15</v>
      </c>
      <c r="D220" s="24">
        <f t="shared" si="17"/>
        <v>15</v>
      </c>
      <c r="E220" s="26" t="str">
        <f t="shared" si="20"/>
        <v>Under</v>
      </c>
      <c r="F220" s="26" t="str">
        <f t="shared" si="18"/>
        <v>Over</v>
      </c>
      <c r="G220" s="26">
        <f t="shared" si="19"/>
        <v>17</v>
      </c>
    </row>
    <row r="221" spans="1:7" ht="15" x14ac:dyDescent="0.25">
      <c r="A221" s="1">
        <v>44381</v>
      </c>
      <c r="B221" s="2">
        <v>0.73208333333333331</v>
      </c>
      <c r="C221">
        <v>14</v>
      </c>
      <c r="D221" s="24">
        <f t="shared" si="17"/>
        <v>14</v>
      </c>
      <c r="E221" s="26" t="str">
        <f t="shared" si="20"/>
        <v>Under</v>
      </c>
      <c r="F221" s="26" t="str">
        <f t="shared" si="18"/>
        <v>Over</v>
      </c>
      <c r="G221" s="26">
        <f t="shared" si="19"/>
        <v>17</v>
      </c>
    </row>
    <row r="222" spans="1:7" ht="15" x14ac:dyDescent="0.25">
      <c r="A222" s="1">
        <v>44381</v>
      </c>
      <c r="B222" s="2">
        <v>0.73265046296296299</v>
      </c>
      <c r="C222">
        <v>15</v>
      </c>
      <c r="D222" s="24">
        <f t="shared" si="17"/>
        <v>15</v>
      </c>
      <c r="E222" s="26" t="str">
        <f t="shared" si="20"/>
        <v>Under</v>
      </c>
      <c r="F222" s="26" t="str">
        <f t="shared" si="18"/>
        <v>Over</v>
      </c>
      <c r="G222" s="26">
        <f t="shared" si="19"/>
        <v>17</v>
      </c>
    </row>
    <row r="223" spans="1:7" ht="15" x14ac:dyDescent="0.25">
      <c r="A223" s="1">
        <v>44381</v>
      </c>
      <c r="B223" s="2">
        <v>0.73285879629629624</v>
      </c>
      <c r="C223">
        <v>15</v>
      </c>
      <c r="D223" s="24">
        <f t="shared" si="17"/>
        <v>15</v>
      </c>
      <c r="E223" s="26" t="str">
        <f t="shared" si="20"/>
        <v>Under</v>
      </c>
      <c r="F223" s="26" t="str">
        <f t="shared" si="18"/>
        <v>Over</v>
      </c>
      <c r="G223" s="26">
        <f t="shared" si="19"/>
        <v>17</v>
      </c>
    </row>
    <row r="224" spans="1:7" ht="15" x14ac:dyDescent="0.25">
      <c r="A224" s="1">
        <v>44381</v>
      </c>
      <c r="B224" s="2">
        <v>0.73288194444444443</v>
      </c>
      <c r="C224">
        <v>15</v>
      </c>
      <c r="D224" s="24">
        <f t="shared" si="17"/>
        <v>15</v>
      </c>
      <c r="E224" s="26" t="str">
        <f t="shared" si="20"/>
        <v>Under</v>
      </c>
      <c r="F224" s="26" t="str">
        <f t="shared" si="18"/>
        <v>Over</v>
      </c>
      <c r="G224" s="26">
        <f t="shared" si="19"/>
        <v>17</v>
      </c>
    </row>
    <row r="225" spans="1:7" ht="15" x14ac:dyDescent="0.25">
      <c r="A225" s="1">
        <v>44381</v>
      </c>
      <c r="B225" s="2">
        <v>0.73381944444444447</v>
      </c>
      <c r="C225">
        <v>14</v>
      </c>
      <c r="D225" s="24">
        <f t="shared" si="17"/>
        <v>14</v>
      </c>
      <c r="E225" s="26" t="str">
        <f t="shared" si="20"/>
        <v>Under</v>
      </c>
      <c r="F225" s="26" t="str">
        <f t="shared" si="18"/>
        <v>Over</v>
      </c>
      <c r="G225" s="26">
        <f t="shared" si="19"/>
        <v>17</v>
      </c>
    </row>
    <row r="226" spans="1:7" ht="15" x14ac:dyDescent="0.25">
      <c r="A226" s="1">
        <v>44381</v>
      </c>
      <c r="B226" s="2">
        <v>0.73390046296296296</v>
      </c>
      <c r="C226">
        <v>15</v>
      </c>
      <c r="D226" s="24">
        <f t="shared" si="17"/>
        <v>15</v>
      </c>
      <c r="E226" s="26" t="str">
        <f t="shared" si="20"/>
        <v>Under</v>
      </c>
      <c r="F226" s="26" t="str">
        <f t="shared" si="18"/>
        <v>Over</v>
      </c>
      <c r="G226" s="26">
        <f t="shared" si="19"/>
        <v>17</v>
      </c>
    </row>
    <row r="227" spans="1:7" ht="15" x14ac:dyDescent="0.25">
      <c r="A227" s="1">
        <v>44381</v>
      </c>
      <c r="B227" s="2">
        <v>0.73399305555555561</v>
      </c>
      <c r="C227">
        <v>12</v>
      </c>
      <c r="D227" s="24">
        <f t="shared" si="17"/>
        <v>12</v>
      </c>
      <c r="E227" s="26" t="str">
        <f t="shared" si="20"/>
        <v>Under</v>
      </c>
      <c r="F227" s="26" t="str">
        <f t="shared" si="18"/>
        <v>Over</v>
      </c>
      <c r="G227" s="26">
        <f t="shared" si="19"/>
        <v>17</v>
      </c>
    </row>
    <row r="228" spans="1:7" ht="15" x14ac:dyDescent="0.25">
      <c r="A228" s="1">
        <v>44381</v>
      </c>
      <c r="B228" s="2">
        <v>0.73442129629629627</v>
      </c>
      <c r="C228">
        <v>13</v>
      </c>
      <c r="D228" s="24">
        <f t="shared" si="17"/>
        <v>13</v>
      </c>
      <c r="E228" s="26" t="str">
        <f t="shared" si="20"/>
        <v>Under</v>
      </c>
      <c r="F228" s="26" t="str">
        <f t="shared" si="18"/>
        <v>Over</v>
      </c>
      <c r="G228" s="26">
        <f t="shared" si="19"/>
        <v>17</v>
      </c>
    </row>
    <row r="229" spans="1:7" ht="15" x14ac:dyDescent="0.25">
      <c r="A229" s="1">
        <v>44381</v>
      </c>
      <c r="B229" s="2">
        <v>0.7394560185185185</v>
      </c>
      <c r="C229">
        <v>13</v>
      </c>
      <c r="D229" s="24">
        <f t="shared" si="17"/>
        <v>13</v>
      </c>
      <c r="E229" s="26" t="str">
        <f t="shared" si="20"/>
        <v>Under</v>
      </c>
      <c r="F229" s="26" t="str">
        <f t="shared" si="18"/>
        <v>Over</v>
      </c>
      <c r="G229" s="26">
        <f t="shared" si="19"/>
        <v>17</v>
      </c>
    </row>
    <row r="230" spans="1:7" ht="15" x14ac:dyDescent="0.25">
      <c r="A230" s="1">
        <v>44381</v>
      </c>
      <c r="B230" s="2">
        <v>0.74180555555555561</v>
      </c>
      <c r="C230">
        <v>14</v>
      </c>
      <c r="D230" s="24">
        <f t="shared" si="17"/>
        <v>14</v>
      </c>
      <c r="E230" s="26" t="str">
        <f t="shared" si="20"/>
        <v>Under</v>
      </c>
      <c r="F230" s="26" t="str">
        <f t="shared" si="18"/>
        <v>Over</v>
      </c>
      <c r="G230" s="26">
        <f t="shared" si="19"/>
        <v>17</v>
      </c>
    </row>
    <row r="231" spans="1:7" ht="15" x14ac:dyDescent="0.25">
      <c r="A231" s="1">
        <v>44381</v>
      </c>
      <c r="B231" s="2">
        <v>0.74215277777777777</v>
      </c>
      <c r="C231">
        <v>13</v>
      </c>
      <c r="D231" s="24">
        <f t="shared" si="17"/>
        <v>13</v>
      </c>
      <c r="E231" s="26" t="str">
        <f t="shared" si="20"/>
        <v>Under</v>
      </c>
      <c r="F231" s="26" t="str">
        <f t="shared" si="18"/>
        <v>Over</v>
      </c>
      <c r="G231" s="26">
        <f t="shared" si="19"/>
        <v>17</v>
      </c>
    </row>
    <row r="232" spans="1:7" ht="15" x14ac:dyDescent="0.25">
      <c r="A232" s="1">
        <v>44381</v>
      </c>
      <c r="B232" s="2">
        <v>0.74234953703703699</v>
      </c>
      <c r="C232">
        <v>11</v>
      </c>
      <c r="D232" s="24">
        <f t="shared" si="17"/>
        <v>11</v>
      </c>
      <c r="E232" s="26" t="str">
        <f t="shared" si="20"/>
        <v>Under</v>
      </c>
      <c r="F232" s="26" t="str">
        <f t="shared" si="18"/>
        <v>Over</v>
      </c>
      <c r="G232" s="26">
        <f t="shared" si="19"/>
        <v>17</v>
      </c>
    </row>
    <row r="233" spans="1:7" ht="15" x14ac:dyDescent="0.25">
      <c r="A233" s="1">
        <v>44381</v>
      </c>
      <c r="B233" s="2">
        <v>0.7424074074074074</v>
      </c>
      <c r="C233">
        <v>12</v>
      </c>
      <c r="D233" s="24">
        <f t="shared" si="17"/>
        <v>12</v>
      </c>
      <c r="E233" s="26" t="str">
        <f t="shared" si="20"/>
        <v>Under</v>
      </c>
      <c r="F233" s="26" t="str">
        <f t="shared" si="18"/>
        <v>Over</v>
      </c>
      <c r="G233" s="26">
        <f t="shared" si="19"/>
        <v>17</v>
      </c>
    </row>
    <row r="234" spans="1:7" ht="15" x14ac:dyDescent="0.25">
      <c r="A234" s="1">
        <v>44381</v>
      </c>
      <c r="B234" s="2">
        <v>0.74252314814814813</v>
      </c>
      <c r="C234">
        <v>10</v>
      </c>
      <c r="D234" s="24">
        <f t="shared" si="17"/>
        <v>10</v>
      </c>
      <c r="E234" s="26" t="str">
        <f t="shared" si="20"/>
        <v>Under</v>
      </c>
      <c r="F234" s="26" t="str">
        <f t="shared" si="18"/>
        <v>Under</v>
      </c>
      <c r="G234" s="26">
        <f t="shared" si="19"/>
        <v>17</v>
      </c>
    </row>
    <row r="235" spans="1:7" ht="15" x14ac:dyDescent="0.25">
      <c r="A235" s="1">
        <v>44381</v>
      </c>
      <c r="B235" s="2">
        <v>0.74260416666666673</v>
      </c>
      <c r="C235">
        <v>10</v>
      </c>
      <c r="D235" s="24">
        <f t="shared" si="17"/>
        <v>10</v>
      </c>
      <c r="E235" s="26" t="str">
        <f t="shared" si="20"/>
        <v>Under</v>
      </c>
      <c r="F235" s="26" t="str">
        <f t="shared" si="18"/>
        <v>Under</v>
      </c>
      <c r="G235" s="26">
        <f t="shared" si="19"/>
        <v>17</v>
      </c>
    </row>
    <row r="236" spans="1:7" ht="15" x14ac:dyDescent="0.25">
      <c r="A236" s="1">
        <v>44381</v>
      </c>
      <c r="B236" s="2">
        <v>0.74268518518518523</v>
      </c>
      <c r="C236">
        <v>13</v>
      </c>
      <c r="D236" s="24">
        <f t="shared" si="17"/>
        <v>13</v>
      </c>
      <c r="E236" s="26" t="str">
        <f t="shared" si="20"/>
        <v>Under</v>
      </c>
      <c r="F236" s="26" t="str">
        <f t="shared" si="18"/>
        <v>Over</v>
      </c>
      <c r="G236" s="26">
        <f t="shared" si="19"/>
        <v>17</v>
      </c>
    </row>
    <row r="237" spans="1:7" ht="15" x14ac:dyDescent="0.25">
      <c r="A237" s="1">
        <v>44381</v>
      </c>
      <c r="B237" s="2">
        <v>0.74276620370370372</v>
      </c>
      <c r="C237">
        <v>13</v>
      </c>
      <c r="D237" s="24">
        <f t="shared" si="17"/>
        <v>13</v>
      </c>
      <c r="E237" s="26" t="str">
        <f t="shared" si="20"/>
        <v>Under</v>
      </c>
      <c r="F237" s="26" t="str">
        <f t="shared" si="18"/>
        <v>Over</v>
      </c>
      <c r="G237" s="26">
        <f t="shared" si="19"/>
        <v>17</v>
      </c>
    </row>
    <row r="238" spans="1:7" ht="15" x14ac:dyDescent="0.25">
      <c r="A238" s="1">
        <v>44381</v>
      </c>
      <c r="B238" s="2">
        <v>0.74296296296296294</v>
      </c>
      <c r="C238">
        <v>14</v>
      </c>
      <c r="D238" s="24">
        <f t="shared" si="17"/>
        <v>14</v>
      </c>
      <c r="E238" s="26" t="str">
        <f t="shared" si="20"/>
        <v>Under</v>
      </c>
      <c r="F238" s="26" t="str">
        <f t="shared" si="18"/>
        <v>Over</v>
      </c>
      <c r="G238" s="26">
        <f t="shared" si="19"/>
        <v>17</v>
      </c>
    </row>
    <row r="239" spans="1:7" ht="15" x14ac:dyDescent="0.25">
      <c r="A239" s="1">
        <v>44381</v>
      </c>
      <c r="B239" s="2">
        <v>0.74346064814814816</v>
      </c>
      <c r="C239">
        <v>13</v>
      </c>
      <c r="D239" s="24">
        <f t="shared" si="17"/>
        <v>13</v>
      </c>
      <c r="E239" s="26" t="str">
        <f t="shared" si="20"/>
        <v>Under</v>
      </c>
      <c r="F239" s="26" t="str">
        <f t="shared" si="18"/>
        <v>Over</v>
      </c>
      <c r="G239" s="26">
        <f t="shared" si="19"/>
        <v>17</v>
      </c>
    </row>
    <row r="240" spans="1:7" ht="15" x14ac:dyDescent="0.25">
      <c r="A240" s="1">
        <v>44381</v>
      </c>
      <c r="B240" s="2">
        <v>0.74350694444444443</v>
      </c>
      <c r="C240">
        <v>12</v>
      </c>
      <c r="D240" s="24">
        <f t="shared" si="17"/>
        <v>12</v>
      </c>
      <c r="E240" s="26" t="str">
        <f t="shared" si="20"/>
        <v>Under</v>
      </c>
      <c r="F240" s="26" t="str">
        <f t="shared" si="18"/>
        <v>Over</v>
      </c>
      <c r="G240" s="26">
        <f t="shared" si="19"/>
        <v>17</v>
      </c>
    </row>
    <row r="241" spans="1:7" ht="15" x14ac:dyDescent="0.25">
      <c r="A241" s="1">
        <v>44381</v>
      </c>
      <c r="B241" s="2">
        <v>0.74359953703703707</v>
      </c>
      <c r="C241">
        <v>13</v>
      </c>
      <c r="D241" s="24">
        <f t="shared" si="17"/>
        <v>13</v>
      </c>
      <c r="E241" s="26" t="str">
        <f t="shared" si="20"/>
        <v>Under</v>
      </c>
      <c r="F241" s="26" t="str">
        <f t="shared" si="18"/>
        <v>Over</v>
      </c>
      <c r="G241" s="26">
        <f t="shared" si="19"/>
        <v>17</v>
      </c>
    </row>
    <row r="242" spans="1:7" ht="15" x14ac:dyDescent="0.25">
      <c r="A242" s="1">
        <v>44381</v>
      </c>
      <c r="B242" s="2">
        <v>0.74475694444444451</v>
      </c>
      <c r="C242">
        <v>13</v>
      </c>
      <c r="D242" s="24">
        <f t="shared" si="17"/>
        <v>13</v>
      </c>
      <c r="E242" s="26" t="str">
        <f t="shared" si="20"/>
        <v>Under</v>
      </c>
      <c r="F242" s="26" t="str">
        <f t="shared" si="18"/>
        <v>Over</v>
      </c>
      <c r="G242" s="26">
        <f t="shared" si="19"/>
        <v>17</v>
      </c>
    </row>
    <row r="243" spans="1:7" ht="15" x14ac:dyDescent="0.25">
      <c r="A243" s="1">
        <v>44381</v>
      </c>
      <c r="B243" s="2">
        <v>0.74505787037037041</v>
      </c>
      <c r="C243">
        <v>31</v>
      </c>
      <c r="D243" s="24">
        <f t="shared" si="17"/>
        <v>31</v>
      </c>
      <c r="E243" s="26" t="str">
        <f t="shared" si="20"/>
        <v>Over</v>
      </c>
      <c r="F243" s="26" t="str">
        <f t="shared" si="18"/>
        <v>Over</v>
      </c>
      <c r="G243" s="26">
        <f t="shared" si="19"/>
        <v>17</v>
      </c>
    </row>
    <row r="244" spans="1:7" ht="15" x14ac:dyDescent="0.25">
      <c r="A244" s="1">
        <v>44381</v>
      </c>
      <c r="B244" s="2">
        <v>0.74513888888888891</v>
      </c>
      <c r="C244">
        <v>15</v>
      </c>
      <c r="D244" s="24">
        <f t="shared" si="17"/>
        <v>15</v>
      </c>
      <c r="E244" s="26" t="str">
        <f t="shared" si="20"/>
        <v>Under</v>
      </c>
      <c r="F244" s="26" t="str">
        <f t="shared" si="18"/>
        <v>Over</v>
      </c>
      <c r="G244" s="26">
        <f t="shared" si="19"/>
        <v>17</v>
      </c>
    </row>
    <row r="245" spans="1:7" ht="15" x14ac:dyDescent="0.25">
      <c r="A245" s="1">
        <v>44381</v>
      </c>
      <c r="B245" s="2">
        <v>0.74567129629629625</v>
      </c>
      <c r="C245">
        <v>18</v>
      </c>
      <c r="D245" s="24">
        <f t="shared" si="17"/>
        <v>18</v>
      </c>
      <c r="E245" s="26" t="str">
        <f t="shared" si="20"/>
        <v>Under</v>
      </c>
      <c r="F245" s="26" t="str">
        <f t="shared" si="18"/>
        <v>Over</v>
      </c>
      <c r="G245" s="26">
        <f t="shared" si="19"/>
        <v>17</v>
      </c>
    </row>
    <row r="246" spans="1:7" ht="15" x14ac:dyDescent="0.25">
      <c r="A246" s="1">
        <v>44381</v>
      </c>
      <c r="B246" s="2">
        <v>0.74702546296296291</v>
      </c>
      <c r="C246">
        <v>14</v>
      </c>
      <c r="D246" s="24">
        <f t="shared" si="17"/>
        <v>14</v>
      </c>
      <c r="E246" s="26" t="str">
        <f t="shared" si="20"/>
        <v>Under</v>
      </c>
      <c r="F246" s="26" t="str">
        <f t="shared" si="18"/>
        <v>Over</v>
      </c>
      <c r="G246" s="26">
        <f t="shared" si="19"/>
        <v>17</v>
      </c>
    </row>
    <row r="247" spans="1:7" ht="15" x14ac:dyDescent="0.25">
      <c r="A247" s="1">
        <v>44381</v>
      </c>
      <c r="B247" s="2">
        <v>0.74932870370370364</v>
      </c>
      <c r="C247">
        <v>21</v>
      </c>
      <c r="D247" s="24">
        <f t="shared" si="17"/>
        <v>21</v>
      </c>
      <c r="E247" s="26" t="str">
        <f t="shared" si="20"/>
        <v>Under</v>
      </c>
      <c r="F247" s="26" t="str">
        <f t="shared" si="18"/>
        <v>Over</v>
      </c>
      <c r="G247" s="26">
        <f t="shared" si="19"/>
        <v>17</v>
      </c>
    </row>
    <row r="248" spans="1:7" ht="15" x14ac:dyDescent="0.25">
      <c r="A248" s="1">
        <v>44381</v>
      </c>
      <c r="B248" s="2">
        <v>0.75193287037037038</v>
      </c>
      <c r="C248">
        <v>18</v>
      </c>
      <c r="D248" s="24">
        <f t="shared" si="17"/>
        <v>18</v>
      </c>
      <c r="E248" s="26" t="str">
        <f t="shared" si="20"/>
        <v>Under</v>
      </c>
      <c r="F248" s="26" t="str">
        <f t="shared" si="18"/>
        <v>Over</v>
      </c>
      <c r="G248" s="26">
        <f t="shared" si="19"/>
        <v>18</v>
      </c>
    </row>
    <row r="249" spans="1:7" ht="15" x14ac:dyDescent="0.25">
      <c r="A249" s="1">
        <v>44381</v>
      </c>
      <c r="B249" s="2">
        <v>0.75278935185185192</v>
      </c>
      <c r="C249">
        <v>12</v>
      </c>
      <c r="D249" s="24">
        <f t="shared" si="17"/>
        <v>12</v>
      </c>
      <c r="E249" s="26" t="str">
        <f t="shared" si="20"/>
        <v>Under</v>
      </c>
      <c r="F249" s="26" t="str">
        <f t="shared" si="18"/>
        <v>Over</v>
      </c>
      <c r="G249" s="26">
        <f t="shared" si="19"/>
        <v>18</v>
      </c>
    </row>
    <row r="250" spans="1:7" ht="15" x14ac:dyDescent="0.25">
      <c r="A250" s="1">
        <v>44381</v>
      </c>
      <c r="B250" s="2">
        <v>0.75547453703703704</v>
      </c>
      <c r="C250">
        <v>13</v>
      </c>
      <c r="D250" s="24">
        <f t="shared" si="17"/>
        <v>13</v>
      </c>
      <c r="E250" s="26" t="str">
        <f t="shared" si="20"/>
        <v>Under</v>
      </c>
      <c r="F250" s="26" t="str">
        <f t="shared" si="18"/>
        <v>Over</v>
      </c>
      <c r="G250" s="26">
        <f t="shared" si="19"/>
        <v>18</v>
      </c>
    </row>
    <row r="251" spans="1:7" ht="15" x14ac:dyDescent="0.25">
      <c r="A251" s="1">
        <v>44381</v>
      </c>
      <c r="B251" s="2">
        <v>0.75556712962962969</v>
      </c>
      <c r="C251">
        <v>12</v>
      </c>
      <c r="D251" s="24">
        <f t="shared" si="17"/>
        <v>12</v>
      </c>
      <c r="E251" s="26" t="str">
        <f t="shared" si="20"/>
        <v>Under</v>
      </c>
      <c r="F251" s="26" t="str">
        <f t="shared" si="18"/>
        <v>Over</v>
      </c>
      <c r="G251" s="26">
        <f t="shared" si="19"/>
        <v>18</v>
      </c>
    </row>
    <row r="252" spans="1:7" ht="15" x14ac:dyDescent="0.25">
      <c r="A252" s="1">
        <v>44381</v>
      </c>
      <c r="B252" s="2">
        <v>0.76376157407407408</v>
      </c>
      <c r="C252">
        <v>11</v>
      </c>
      <c r="D252" s="24">
        <f t="shared" si="17"/>
        <v>11</v>
      </c>
      <c r="E252" s="26" t="str">
        <f t="shared" si="20"/>
        <v>Under</v>
      </c>
      <c r="F252" s="26" t="str">
        <f t="shared" si="18"/>
        <v>Over</v>
      </c>
      <c r="G252" s="26">
        <f t="shared" si="19"/>
        <v>18</v>
      </c>
    </row>
    <row r="253" spans="1:7" ht="15" x14ac:dyDescent="0.25">
      <c r="A253" s="1">
        <v>44381</v>
      </c>
      <c r="B253" s="2">
        <v>0.76388888888888884</v>
      </c>
      <c r="C253">
        <v>17</v>
      </c>
      <c r="D253" s="24">
        <f t="shared" si="17"/>
        <v>17</v>
      </c>
      <c r="E253" s="26" t="str">
        <f t="shared" si="20"/>
        <v>Under</v>
      </c>
      <c r="F253" s="26" t="str">
        <f t="shared" si="18"/>
        <v>Over</v>
      </c>
      <c r="G253" s="26">
        <f t="shared" si="19"/>
        <v>18</v>
      </c>
    </row>
    <row r="254" spans="1:7" ht="15" x14ac:dyDescent="0.25">
      <c r="A254" s="1">
        <v>44381</v>
      </c>
      <c r="B254" s="2">
        <v>0.7643402777777778</v>
      </c>
      <c r="C254">
        <v>13</v>
      </c>
      <c r="D254" s="24">
        <f t="shared" si="17"/>
        <v>13</v>
      </c>
      <c r="E254" s="26" t="str">
        <f t="shared" si="20"/>
        <v>Under</v>
      </c>
      <c r="F254" s="26" t="str">
        <f t="shared" si="18"/>
        <v>Over</v>
      </c>
      <c r="G254" s="26">
        <f t="shared" si="19"/>
        <v>18</v>
      </c>
    </row>
    <row r="255" spans="1:7" ht="15" x14ac:dyDescent="0.25">
      <c r="A255" s="1">
        <v>44381</v>
      </c>
      <c r="B255" s="2">
        <v>0.76864583333333336</v>
      </c>
      <c r="C255">
        <v>12</v>
      </c>
      <c r="D255" s="24">
        <f t="shared" si="17"/>
        <v>12</v>
      </c>
      <c r="E255" s="26" t="str">
        <f t="shared" si="20"/>
        <v>Under</v>
      </c>
      <c r="F255" s="26" t="str">
        <f t="shared" si="18"/>
        <v>Over</v>
      </c>
      <c r="G255" s="26">
        <f t="shared" si="19"/>
        <v>18</v>
      </c>
    </row>
    <row r="256" spans="1:7" ht="15" x14ac:dyDescent="0.25">
      <c r="A256" s="1">
        <v>44381</v>
      </c>
      <c r="B256" s="2">
        <v>0.7707060185185185</v>
      </c>
      <c r="C256">
        <v>12</v>
      </c>
      <c r="D256" s="24">
        <f t="shared" si="17"/>
        <v>12</v>
      </c>
      <c r="E256" s="26" t="str">
        <f t="shared" si="20"/>
        <v>Under</v>
      </c>
      <c r="F256" s="26" t="str">
        <f t="shared" si="18"/>
        <v>Over</v>
      </c>
      <c r="G256" s="26">
        <f t="shared" si="19"/>
        <v>18</v>
      </c>
    </row>
    <row r="257" spans="1:7" ht="15" x14ac:dyDescent="0.25">
      <c r="A257" s="1">
        <v>44381</v>
      </c>
      <c r="B257" s="2">
        <v>0.77443287037037034</v>
      </c>
      <c r="C257">
        <v>15</v>
      </c>
      <c r="D257" s="24">
        <f t="shared" si="17"/>
        <v>15</v>
      </c>
      <c r="E257" s="26" t="str">
        <f t="shared" si="20"/>
        <v>Under</v>
      </c>
      <c r="F257" s="26" t="str">
        <f t="shared" si="18"/>
        <v>Over</v>
      </c>
      <c r="G257" s="26">
        <f t="shared" si="19"/>
        <v>18</v>
      </c>
    </row>
    <row r="258" spans="1:7" ht="15" x14ac:dyDescent="0.25">
      <c r="A258" s="1">
        <v>44381</v>
      </c>
      <c r="B258" s="2">
        <v>0.77553240740740748</v>
      </c>
      <c r="C258">
        <v>20</v>
      </c>
      <c r="D258" s="24">
        <f t="shared" si="17"/>
        <v>20</v>
      </c>
      <c r="E258" s="26" t="str">
        <f t="shared" si="20"/>
        <v>Under</v>
      </c>
      <c r="F258" s="26" t="str">
        <f t="shared" si="18"/>
        <v>Over</v>
      </c>
      <c r="G258" s="26">
        <f t="shared" si="19"/>
        <v>18</v>
      </c>
    </row>
    <row r="259" spans="1:7" ht="15" x14ac:dyDescent="0.25">
      <c r="A259" s="1">
        <v>44381</v>
      </c>
      <c r="B259" s="2">
        <v>0.77736111111111106</v>
      </c>
      <c r="C259">
        <v>12</v>
      </c>
      <c r="D259" s="24">
        <f t="shared" si="17"/>
        <v>12</v>
      </c>
      <c r="E259" s="26" t="str">
        <f t="shared" si="20"/>
        <v>Under</v>
      </c>
      <c r="F259" s="26" t="str">
        <f t="shared" si="18"/>
        <v>Over</v>
      </c>
      <c r="G259" s="26">
        <f t="shared" si="19"/>
        <v>18</v>
      </c>
    </row>
    <row r="260" spans="1:7" ht="15" x14ac:dyDescent="0.25">
      <c r="A260" s="1">
        <v>44381</v>
      </c>
      <c r="B260" s="2">
        <v>0.77793981481481478</v>
      </c>
      <c r="C260">
        <v>22</v>
      </c>
      <c r="D260" s="24">
        <f t="shared" si="17"/>
        <v>22</v>
      </c>
      <c r="E260" s="26" t="str">
        <f t="shared" si="20"/>
        <v>Under</v>
      </c>
      <c r="F260" s="26" t="str">
        <f t="shared" si="18"/>
        <v>Over</v>
      </c>
      <c r="G260" s="26">
        <f t="shared" si="19"/>
        <v>18</v>
      </c>
    </row>
    <row r="261" spans="1:7" ht="15" x14ac:dyDescent="0.25">
      <c r="A261" s="1">
        <v>44381</v>
      </c>
      <c r="B261" s="2">
        <v>0.77809027777777784</v>
      </c>
      <c r="C261">
        <v>15</v>
      </c>
      <c r="D261" s="24">
        <f t="shared" si="17"/>
        <v>15</v>
      </c>
      <c r="E261" s="26" t="str">
        <f t="shared" si="20"/>
        <v>Under</v>
      </c>
      <c r="F261" s="26" t="str">
        <f t="shared" si="18"/>
        <v>Over</v>
      </c>
      <c r="G261" s="26">
        <f t="shared" si="19"/>
        <v>18</v>
      </c>
    </row>
    <row r="262" spans="1:7" ht="15" x14ac:dyDescent="0.25">
      <c r="A262" s="1">
        <v>44381</v>
      </c>
      <c r="B262" s="2">
        <v>0.77820601851851856</v>
      </c>
      <c r="C262">
        <v>15</v>
      </c>
      <c r="D262" s="24">
        <f t="shared" si="17"/>
        <v>15</v>
      </c>
      <c r="E262" s="26" t="str">
        <f t="shared" si="20"/>
        <v>Under</v>
      </c>
      <c r="F262" s="26" t="str">
        <f t="shared" si="18"/>
        <v>Over</v>
      </c>
      <c r="G262" s="26">
        <f t="shared" si="19"/>
        <v>18</v>
      </c>
    </row>
    <row r="263" spans="1:7" ht="15" x14ac:dyDescent="0.25">
      <c r="A263" s="1">
        <v>44381</v>
      </c>
      <c r="B263" s="2">
        <v>0.77875000000000005</v>
      </c>
      <c r="C263">
        <v>17</v>
      </c>
      <c r="D263" s="24">
        <f t="shared" si="17"/>
        <v>17</v>
      </c>
      <c r="E263" s="26" t="str">
        <f t="shared" si="20"/>
        <v>Under</v>
      </c>
      <c r="F263" s="26" t="str">
        <f t="shared" si="18"/>
        <v>Over</v>
      </c>
      <c r="G263" s="26">
        <f t="shared" si="19"/>
        <v>18</v>
      </c>
    </row>
    <row r="264" spans="1:7" ht="15" x14ac:dyDescent="0.25">
      <c r="A264" s="1">
        <v>44381</v>
      </c>
      <c r="B264" s="2">
        <v>0.78118055555555566</v>
      </c>
      <c r="C264">
        <v>13</v>
      </c>
      <c r="D264" s="24">
        <f t="shared" si="17"/>
        <v>13</v>
      </c>
      <c r="E264" s="26" t="str">
        <f t="shared" si="20"/>
        <v>Under</v>
      </c>
      <c r="F264" s="26" t="str">
        <f t="shared" si="18"/>
        <v>Over</v>
      </c>
      <c r="G264" s="26">
        <f t="shared" si="19"/>
        <v>18</v>
      </c>
    </row>
    <row r="265" spans="1:7" ht="15" x14ac:dyDescent="0.25">
      <c r="A265" s="1">
        <v>44381</v>
      </c>
      <c r="B265" s="2">
        <v>0.78225694444444438</v>
      </c>
      <c r="C265">
        <v>23</v>
      </c>
      <c r="D265" s="24">
        <f t="shared" si="17"/>
        <v>23</v>
      </c>
      <c r="E265" s="26" t="str">
        <f t="shared" si="20"/>
        <v>Under</v>
      </c>
      <c r="F265" s="26" t="str">
        <f t="shared" si="18"/>
        <v>Over</v>
      </c>
      <c r="G265" s="26">
        <f t="shared" si="19"/>
        <v>18</v>
      </c>
    </row>
    <row r="266" spans="1:7" ht="15" x14ac:dyDescent="0.25">
      <c r="A266" s="1">
        <v>44381</v>
      </c>
      <c r="B266" s="2">
        <v>0.78432870370370367</v>
      </c>
      <c r="C266">
        <v>15</v>
      </c>
      <c r="D266" s="24">
        <f t="shared" si="17"/>
        <v>15</v>
      </c>
      <c r="E266" s="26" t="str">
        <f t="shared" si="20"/>
        <v>Under</v>
      </c>
      <c r="F266" s="26" t="str">
        <f t="shared" si="18"/>
        <v>Over</v>
      </c>
      <c r="G266" s="26">
        <f t="shared" si="19"/>
        <v>18</v>
      </c>
    </row>
    <row r="267" spans="1:7" ht="15" x14ac:dyDescent="0.25">
      <c r="A267" s="1">
        <v>44381</v>
      </c>
      <c r="B267" s="2">
        <v>0.7912499999999999</v>
      </c>
      <c r="C267">
        <v>9</v>
      </c>
      <c r="D267" s="24">
        <f t="shared" si="17"/>
        <v>9</v>
      </c>
      <c r="E267" s="26" t="str">
        <f t="shared" si="20"/>
        <v>Under</v>
      </c>
      <c r="F267" s="26" t="str">
        <f t="shared" si="18"/>
        <v>Under</v>
      </c>
      <c r="G267" s="26">
        <f t="shared" si="19"/>
        <v>18</v>
      </c>
    </row>
    <row r="268" spans="1:7" ht="15" x14ac:dyDescent="0.25">
      <c r="A268" s="1">
        <v>44381</v>
      </c>
      <c r="B268" s="2">
        <v>0.79494212962962962</v>
      </c>
      <c r="C268">
        <v>16</v>
      </c>
      <c r="D268" s="24">
        <f t="shared" si="17"/>
        <v>16</v>
      </c>
      <c r="E268" s="26" t="str">
        <f t="shared" si="20"/>
        <v>Under</v>
      </c>
      <c r="F268" s="26" t="str">
        <f t="shared" si="18"/>
        <v>Over</v>
      </c>
      <c r="G268" s="26">
        <f t="shared" si="19"/>
        <v>19</v>
      </c>
    </row>
    <row r="269" spans="1:7" ht="15" x14ac:dyDescent="0.25">
      <c r="A269" s="1">
        <v>44381</v>
      </c>
      <c r="B269" s="2">
        <v>0.79549768518518515</v>
      </c>
      <c r="C269">
        <v>21</v>
      </c>
      <c r="D269" s="24">
        <f t="shared" si="17"/>
        <v>21</v>
      </c>
      <c r="E269" s="26" t="str">
        <f t="shared" si="20"/>
        <v>Under</v>
      </c>
      <c r="F269" s="26" t="str">
        <f t="shared" si="18"/>
        <v>Over</v>
      </c>
      <c r="G269" s="26">
        <f t="shared" si="19"/>
        <v>19</v>
      </c>
    </row>
    <row r="270" spans="1:7" ht="15" x14ac:dyDescent="0.25">
      <c r="A270" s="1">
        <v>44381</v>
      </c>
      <c r="B270" s="2">
        <v>0.79620370370370364</v>
      </c>
      <c r="C270">
        <v>13</v>
      </c>
      <c r="D270" s="24">
        <f t="shared" si="17"/>
        <v>13</v>
      </c>
      <c r="E270" s="26" t="str">
        <f t="shared" si="20"/>
        <v>Under</v>
      </c>
      <c r="F270" s="26" t="str">
        <f t="shared" si="18"/>
        <v>Over</v>
      </c>
      <c r="G270" s="26">
        <f t="shared" si="19"/>
        <v>19</v>
      </c>
    </row>
    <row r="271" spans="1:7" ht="15" x14ac:dyDescent="0.25">
      <c r="A271" s="1">
        <v>44381</v>
      </c>
      <c r="B271" s="2">
        <v>0.79749999999999999</v>
      </c>
      <c r="C271">
        <v>17</v>
      </c>
      <c r="D271" s="24">
        <f t="shared" si="17"/>
        <v>17</v>
      </c>
      <c r="E271" s="26" t="str">
        <f t="shared" si="20"/>
        <v>Under</v>
      </c>
      <c r="F271" s="26" t="str">
        <f t="shared" si="18"/>
        <v>Over</v>
      </c>
      <c r="G271" s="26">
        <f t="shared" si="19"/>
        <v>19</v>
      </c>
    </row>
    <row r="272" spans="1:7" ht="15" x14ac:dyDescent="0.25">
      <c r="A272" s="1">
        <v>44381</v>
      </c>
      <c r="B272" s="2">
        <v>0.8002893518518519</v>
      </c>
      <c r="C272">
        <v>12</v>
      </c>
      <c r="D272" s="24">
        <f t="shared" si="17"/>
        <v>12</v>
      </c>
      <c r="E272" s="26" t="str">
        <f t="shared" si="20"/>
        <v>Under</v>
      </c>
      <c r="F272" s="26" t="str">
        <f t="shared" si="18"/>
        <v>Over</v>
      </c>
      <c r="G272" s="26">
        <f t="shared" si="19"/>
        <v>19</v>
      </c>
    </row>
    <row r="273" spans="1:7" ht="15" x14ac:dyDescent="0.25">
      <c r="A273" s="1">
        <v>44381</v>
      </c>
      <c r="B273" s="2">
        <v>0.80194444444444446</v>
      </c>
      <c r="C273">
        <v>21</v>
      </c>
      <c r="D273" s="24">
        <f t="shared" si="17"/>
        <v>21</v>
      </c>
      <c r="E273" s="26" t="str">
        <f t="shared" si="20"/>
        <v>Under</v>
      </c>
      <c r="F273" s="26" t="str">
        <f t="shared" si="18"/>
        <v>Over</v>
      </c>
      <c r="G273" s="26">
        <f t="shared" si="19"/>
        <v>19</v>
      </c>
    </row>
    <row r="274" spans="1:7" ht="15" x14ac:dyDescent="0.25">
      <c r="A274" s="1">
        <v>44381</v>
      </c>
      <c r="B274" s="2">
        <v>0.80430555555555561</v>
      </c>
      <c r="C274">
        <v>12</v>
      </c>
      <c r="D274" s="24">
        <f t="shared" si="17"/>
        <v>12</v>
      </c>
      <c r="E274" s="26" t="str">
        <f t="shared" si="20"/>
        <v>Under</v>
      </c>
      <c r="F274" s="26" t="str">
        <f t="shared" si="18"/>
        <v>Over</v>
      </c>
      <c r="G274" s="26">
        <f t="shared" si="19"/>
        <v>19</v>
      </c>
    </row>
    <row r="275" spans="1:7" ht="15" x14ac:dyDescent="0.25">
      <c r="A275" s="1">
        <v>44381</v>
      </c>
      <c r="B275" s="2">
        <v>0.80541666666666656</v>
      </c>
      <c r="C275">
        <v>16</v>
      </c>
      <c r="D275" s="24">
        <f t="shared" si="17"/>
        <v>16</v>
      </c>
      <c r="E275" s="26" t="str">
        <f t="shared" si="20"/>
        <v>Under</v>
      </c>
      <c r="F275" s="26" t="str">
        <f t="shared" si="18"/>
        <v>Over</v>
      </c>
      <c r="G275" s="26">
        <f t="shared" si="19"/>
        <v>19</v>
      </c>
    </row>
    <row r="276" spans="1:7" ht="15" x14ac:dyDescent="0.25">
      <c r="A276" s="1">
        <v>44381</v>
      </c>
      <c r="B276" s="2">
        <v>0.80590277777777775</v>
      </c>
      <c r="C276">
        <v>14</v>
      </c>
      <c r="D276" s="24">
        <f t="shared" si="17"/>
        <v>14</v>
      </c>
      <c r="E276" s="26" t="str">
        <f t="shared" si="20"/>
        <v>Under</v>
      </c>
      <c r="F276" s="26" t="str">
        <f t="shared" si="18"/>
        <v>Over</v>
      </c>
      <c r="G276" s="26">
        <f t="shared" si="19"/>
        <v>19</v>
      </c>
    </row>
    <row r="277" spans="1:7" ht="15" x14ac:dyDescent="0.25">
      <c r="A277" s="1">
        <v>44381</v>
      </c>
      <c r="B277" s="2">
        <v>0.81126157407407407</v>
      </c>
      <c r="C277">
        <v>16</v>
      </c>
      <c r="D277" s="24">
        <f t="shared" si="17"/>
        <v>16</v>
      </c>
      <c r="E277" s="26" t="str">
        <f t="shared" si="20"/>
        <v>Under</v>
      </c>
      <c r="F277" s="26" t="str">
        <f t="shared" si="18"/>
        <v>Over</v>
      </c>
      <c r="G277" s="26">
        <f t="shared" si="19"/>
        <v>19</v>
      </c>
    </row>
    <row r="278" spans="1:7" ht="15" x14ac:dyDescent="0.25">
      <c r="A278" s="1">
        <v>44381</v>
      </c>
      <c r="B278" s="2">
        <v>0.81349537037037034</v>
      </c>
      <c r="C278">
        <v>13</v>
      </c>
      <c r="D278" s="24">
        <f t="shared" si="17"/>
        <v>13</v>
      </c>
      <c r="E278" s="26" t="str">
        <f t="shared" si="20"/>
        <v>Under</v>
      </c>
      <c r="F278" s="26" t="str">
        <f t="shared" si="18"/>
        <v>Over</v>
      </c>
      <c r="G278" s="26">
        <f t="shared" si="19"/>
        <v>19</v>
      </c>
    </row>
    <row r="279" spans="1:7" ht="15" x14ac:dyDescent="0.25">
      <c r="A279" s="1">
        <v>44381</v>
      </c>
      <c r="B279" s="2">
        <v>0.8249305555555555</v>
      </c>
      <c r="C279">
        <v>11</v>
      </c>
      <c r="D279" s="24">
        <f t="shared" ref="D279:D342" si="21">IF(C279="","",IF($B$9="mph",C279,ROUND(C279*0.6214,0)))</f>
        <v>11</v>
      </c>
      <c r="E279" s="26" t="str">
        <f t="shared" si="20"/>
        <v>Under</v>
      </c>
      <c r="F279" s="26" t="str">
        <f t="shared" ref="F279:F342" si="22">IF(D279="","",IF(D279&gt;$B$10,"Over","Under"))</f>
        <v>Over</v>
      </c>
      <c r="G279" s="26">
        <f t="shared" ref="G279:G342" si="23">HOUR(B279)</f>
        <v>19</v>
      </c>
    </row>
    <row r="280" spans="1:7" ht="15" x14ac:dyDescent="0.25">
      <c r="A280" s="1">
        <v>44381</v>
      </c>
      <c r="B280" s="2">
        <v>0.82525462962962959</v>
      </c>
      <c r="C280">
        <v>18</v>
      </c>
      <c r="D280" s="24">
        <f t="shared" si="21"/>
        <v>18</v>
      </c>
      <c r="E280" s="26" t="str">
        <f t="shared" ref="E280:E343" si="24">IF(D280="","",IF(D280&gt;$B$11,"Over","Under"))</f>
        <v>Under</v>
      </c>
      <c r="F280" s="26" t="str">
        <f t="shared" si="22"/>
        <v>Over</v>
      </c>
      <c r="G280" s="26">
        <f t="shared" si="23"/>
        <v>19</v>
      </c>
    </row>
    <row r="281" spans="1:7" ht="15" x14ac:dyDescent="0.25">
      <c r="A281" s="1">
        <v>44381</v>
      </c>
      <c r="B281" s="2">
        <v>0.82990740740740743</v>
      </c>
      <c r="C281">
        <v>10</v>
      </c>
      <c r="D281" s="24">
        <f t="shared" si="21"/>
        <v>10</v>
      </c>
      <c r="E281" s="26" t="str">
        <f t="shared" si="24"/>
        <v>Under</v>
      </c>
      <c r="F281" s="26" t="str">
        <f t="shared" si="22"/>
        <v>Under</v>
      </c>
      <c r="G281" s="26">
        <f t="shared" si="23"/>
        <v>19</v>
      </c>
    </row>
    <row r="282" spans="1:7" ht="15" x14ac:dyDescent="0.25">
      <c r="A282" s="1">
        <v>44381</v>
      </c>
      <c r="B282" s="2">
        <v>0.83247685185185183</v>
      </c>
      <c r="C282">
        <v>16</v>
      </c>
      <c r="D282" s="24">
        <f t="shared" si="21"/>
        <v>16</v>
      </c>
      <c r="E282" s="26" t="str">
        <f t="shared" si="24"/>
        <v>Under</v>
      </c>
      <c r="F282" s="26" t="str">
        <f t="shared" si="22"/>
        <v>Over</v>
      </c>
      <c r="G282" s="26">
        <f t="shared" si="23"/>
        <v>19</v>
      </c>
    </row>
    <row r="283" spans="1:7" ht="15" x14ac:dyDescent="0.25">
      <c r="A283" s="1">
        <v>44381</v>
      </c>
      <c r="B283" s="2">
        <v>0.83271990740740742</v>
      </c>
      <c r="C283">
        <v>11</v>
      </c>
      <c r="D283" s="24">
        <f t="shared" si="21"/>
        <v>11</v>
      </c>
      <c r="E283" s="26" t="str">
        <f t="shared" si="24"/>
        <v>Under</v>
      </c>
      <c r="F283" s="26" t="str">
        <f t="shared" si="22"/>
        <v>Over</v>
      </c>
      <c r="G283" s="26">
        <f t="shared" si="23"/>
        <v>19</v>
      </c>
    </row>
    <row r="284" spans="1:7" ht="15" x14ac:dyDescent="0.25">
      <c r="A284" s="1">
        <v>44381</v>
      </c>
      <c r="B284" s="2">
        <v>0.84053240740740742</v>
      </c>
      <c r="C284">
        <v>18</v>
      </c>
      <c r="D284" s="24">
        <f t="shared" si="21"/>
        <v>18</v>
      </c>
      <c r="E284" s="26" t="str">
        <f t="shared" si="24"/>
        <v>Under</v>
      </c>
      <c r="F284" s="26" t="str">
        <f t="shared" si="22"/>
        <v>Over</v>
      </c>
      <c r="G284" s="26">
        <f t="shared" si="23"/>
        <v>20</v>
      </c>
    </row>
    <row r="285" spans="1:7" ht="15" x14ac:dyDescent="0.25">
      <c r="A285" s="1">
        <v>44381</v>
      </c>
      <c r="B285" s="2">
        <v>0.84054398148148157</v>
      </c>
      <c r="C285">
        <v>14</v>
      </c>
      <c r="D285" s="24">
        <f t="shared" si="21"/>
        <v>14</v>
      </c>
      <c r="E285" s="26" t="str">
        <f t="shared" si="24"/>
        <v>Under</v>
      </c>
      <c r="F285" s="26" t="str">
        <f t="shared" si="22"/>
        <v>Over</v>
      </c>
      <c r="G285" s="26">
        <f t="shared" si="23"/>
        <v>20</v>
      </c>
    </row>
    <row r="286" spans="1:7" ht="15" x14ac:dyDescent="0.25">
      <c r="A286" s="1">
        <v>44381</v>
      </c>
      <c r="B286" s="2">
        <v>0.84237268518518515</v>
      </c>
      <c r="C286">
        <v>13</v>
      </c>
      <c r="D286" s="24">
        <f t="shared" si="21"/>
        <v>13</v>
      </c>
      <c r="E286" s="26" t="str">
        <f t="shared" si="24"/>
        <v>Under</v>
      </c>
      <c r="F286" s="26" t="str">
        <f t="shared" si="22"/>
        <v>Over</v>
      </c>
      <c r="G286" s="26">
        <f t="shared" si="23"/>
        <v>20</v>
      </c>
    </row>
    <row r="287" spans="1:7" ht="15" x14ac:dyDescent="0.25">
      <c r="A287" s="1">
        <v>44381</v>
      </c>
      <c r="B287" s="2">
        <v>0.84486111111111117</v>
      </c>
      <c r="C287">
        <v>20</v>
      </c>
      <c r="D287" s="24">
        <f t="shared" si="21"/>
        <v>20</v>
      </c>
      <c r="E287" s="26" t="str">
        <f t="shared" si="24"/>
        <v>Under</v>
      </c>
      <c r="F287" s="26" t="str">
        <f t="shared" si="22"/>
        <v>Over</v>
      </c>
      <c r="G287" s="26">
        <f t="shared" si="23"/>
        <v>20</v>
      </c>
    </row>
    <row r="288" spans="1:7" ht="15" x14ac:dyDescent="0.25">
      <c r="A288" s="1">
        <v>44381</v>
      </c>
      <c r="B288" s="2">
        <v>0.84803240740740737</v>
      </c>
      <c r="C288">
        <v>22</v>
      </c>
      <c r="D288" s="24">
        <f t="shared" si="21"/>
        <v>22</v>
      </c>
      <c r="E288" s="26" t="str">
        <f t="shared" si="24"/>
        <v>Under</v>
      </c>
      <c r="F288" s="26" t="str">
        <f t="shared" si="22"/>
        <v>Over</v>
      </c>
      <c r="G288" s="26">
        <f t="shared" si="23"/>
        <v>20</v>
      </c>
    </row>
    <row r="289" spans="1:7" ht="15" x14ac:dyDescent="0.25">
      <c r="A289" s="1">
        <v>44381</v>
      </c>
      <c r="B289" s="2">
        <v>0.84805555555555545</v>
      </c>
      <c r="C289">
        <v>20</v>
      </c>
      <c r="D289" s="24">
        <f t="shared" si="21"/>
        <v>20</v>
      </c>
      <c r="E289" s="26" t="str">
        <f t="shared" si="24"/>
        <v>Under</v>
      </c>
      <c r="F289" s="26" t="str">
        <f t="shared" si="22"/>
        <v>Over</v>
      </c>
      <c r="G289" s="26">
        <f t="shared" si="23"/>
        <v>20</v>
      </c>
    </row>
    <row r="290" spans="1:7" ht="15" x14ac:dyDescent="0.25">
      <c r="A290" s="1">
        <v>44381</v>
      </c>
      <c r="B290" s="2">
        <v>0.8497569444444445</v>
      </c>
      <c r="C290">
        <v>12</v>
      </c>
      <c r="D290" s="24">
        <f t="shared" si="21"/>
        <v>12</v>
      </c>
      <c r="E290" s="26" t="str">
        <f t="shared" si="24"/>
        <v>Under</v>
      </c>
      <c r="F290" s="26" t="str">
        <f t="shared" si="22"/>
        <v>Over</v>
      </c>
      <c r="G290" s="26">
        <f t="shared" si="23"/>
        <v>20</v>
      </c>
    </row>
    <row r="291" spans="1:7" ht="15" x14ac:dyDescent="0.25">
      <c r="A291" s="1">
        <v>44381</v>
      </c>
      <c r="B291" s="2">
        <v>0.85641203703703705</v>
      </c>
      <c r="C291">
        <v>18</v>
      </c>
      <c r="D291" s="24">
        <f t="shared" si="21"/>
        <v>18</v>
      </c>
      <c r="E291" s="26" t="str">
        <f t="shared" si="24"/>
        <v>Under</v>
      </c>
      <c r="F291" s="26" t="str">
        <f t="shared" si="22"/>
        <v>Over</v>
      </c>
      <c r="G291" s="26">
        <f t="shared" si="23"/>
        <v>20</v>
      </c>
    </row>
    <row r="292" spans="1:7" ht="15" x14ac:dyDescent="0.25">
      <c r="A292" s="1">
        <v>44381</v>
      </c>
      <c r="B292" s="2">
        <v>0.85968750000000005</v>
      </c>
      <c r="C292">
        <v>11</v>
      </c>
      <c r="D292" s="24">
        <f t="shared" si="21"/>
        <v>11</v>
      </c>
      <c r="E292" s="26" t="str">
        <f t="shared" si="24"/>
        <v>Under</v>
      </c>
      <c r="F292" s="26" t="str">
        <f t="shared" si="22"/>
        <v>Over</v>
      </c>
      <c r="G292" s="26">
        <f t="shared" si="23"/>
        <v>20</v>
      </c>
    </row>
    <row r="293" spans="1:7" ht="15" x14ac:dyDescent="0.25">
      <c r="A293" s="1">
        <v>44381</v>
      </c>
      <c r="B293" s="2">
        <v>0.85976851851851854</v>
      </c>
      <c r="C293">
        <v>19</v>
      </c>
      <c r="D293" s="24">
        <f t="shared" si="21"/>
        <v>19</v>
      </c>
      <c r="E293" s="26" t="str">
        <f t="shared" si="24"/>
        <v>Under</v>
      </c>
      <c r="F293" s="26" t="str">
        <f t="shared" si="22"/>
        <v>Over</v>
      </c>
      <c r="G293" s="26">
        <f t="shared" si="23"/>
        <v>20</v>
      </c>
    </row>
    <row r="294" spans="1:7" ht="15" x14ac:dyDescent="0.25">
      <c r="A294" s="1">
        <v>44381</v>
      </c>
      <c r="B294" s="2">
        <v>0.86821759259259268</v>
      </c>
      <c r="C294">
        <v>12</v>
      </c>
      <c r="D294" s="24">
        <f t="shared" si="21"/>
        <v>12</v>
      </c>
      <c r="E294" s="26" t="str">
        <f t="shared" si="24"/>
        <v>Under</v>
      </c>
      <c r="F294" s="26" t="str">
        <f t="shared" si="22"/>
        <v>Over</v>
      </c>
      <c r="G294" s="26">
        <f t="shared" si="23"/>
        <v>20</v>
      </c>
    </row>
    <row r="295" spans="1:7" ht="15" x14ac:dyDescent="0.25">
      <c r="A295" s="1">
        <v>44381</v>
      </c>
      <c r="B295" s="2">
        <v>0.86982638888888886</v>
      </c>
      <c r="C295">
        <v>13</v>
      </c>
      <c r="D295" s="24">
        <f t="shared" si="21"/>
        <v>13</v>
      </c>
      <c r="E295" s="26" t="str">
        <f t="shared" si="24"/>
        <v>Under</v>
      </c>
      <c r="F295" s="26" t="str">
        <f t="shared" si="22"/>
        <v>Over</v>
      </c>
      <c r="G295" s="26">
        <f t="shared" si="23"/>
        <v>20</v>
      </c>
    </row>
    <row r="296" spans="1:7" ht="15" x14ac:dyDescent="0.25">
      <c r="A296" s="1">
        <v>44381</v>
      </c>
      <c r="B296" s="2">
        <v>0.87539351851851854</v>
      </c>
      <c r="C296">
        <v>20</v>
      </c>
      <c r="D296" s="24">
        <f t="shared" si="21"/>
        <v>20</v>
      </c>
      <c r="E296" s="26" t="str">
        <f t="shared" si="24"/>
        <v>Under</v>
      </c>
      <c r="F296" s="26" t="str">
        <f t="shared" si="22"/>
        <v>Over</v>
      </c>
      <c r="G296" s="26">
        <f t="shared" si="23"/>
        <v>21</v>
      </c>
    </row>
    <row r="297" spans="1:7" ht="15" x14ac:dyDescent="0.25">
      <c r="A297" s="1">
        <v>44381</v>
      </c>
      <c r="B297" s="2">
        <v>0.87618055555555552</v>
      </c>
      <c r="C297">
        <v>20</v>
      </c>
      <c r="D297" s="24">
        <f t="shared" si="21"/>
        <v>20</v>
      </c>
      <c r="E297" s="26" t="str">
        <f t="shared" si="24"/>
        <v>Under</v>
      </c>
      <c r="F297" s="26" t="str">
        <f t="shared" si="22"/>
        <v>Over</v>
      </c>
      <c r="G297" s="26">
        <f t="shared" si="23"/>
        <v>21</v>
      </c>
    </row>
    <row r="298" spans="1:7" ht="15" x14ac:dyDescent="0.25">
      <c r="A298" s="1">
        <v>44381</v>
      </c>
      <c r="B298" s="2">
        <v>0.88101851851851853</v>
      </c>
      <c r="C298">
        <v>28</v>
      </c>
      <c r="D298" s="24">
        <f t="shared" si="21"/>
        <v>28</v>
      </c>
      <c r="E298" s="26" t="str">
        <f t="shared" si="24"/>
        <v>Over</v>
      </c>
      <c r="F298" s="26" t="str">
        <f t="shared" si="22"/>
        <v>Over</v>
      </c>
      <c r="G298" s="26">
        <f t="shared" si="23"/>
        <v>21</v>
      </c>
    </row>
    <row r="299" spans="1:7" ht="15" x14ac:dyDescent="0.25">
      <c r="A299" s="1">
        <v>44381</v>
      </c>
      <c r="B299" s="2">
        <v>0.88214120370370364</v>
      </c>
      <c r="C299">
        <v>18</v>
      </c>
      <c r="D299" s="24">
        <f t="shared" si="21"/>
        <v>18</v>
      </c>
      <c r="E299" s="26" t="str">
        <f t="shared" si="24"/>
        <v>Under</v>
      </c>
      <c r="F299" s="26" t="str">
        <f t="shared" si="22"/>
        <v>Over</v>
      </c>
      <c r="G299" s="26">
        <f t="shared" si="23"/>
        <v>21</v>
      </c>
    </row>
    <row r="300" spans="1:7" ht="15" x14ac:dyDescent="0.25">
      <c r="A300" s="1">
        <v>44381</v>
      </c>
      <c r="B300" s="2">
        <v>0.88704861111111111</v>
      </c>
      <c r="C300">
        <v>9</v>
      </c>
      <c r="D300" s="24">
        <f t="shared" si="21"/>
        <v>9</v>
      </c>
      <c r="E300" s="26" t="str">
        <f t="shared" si="24"/>
        <v>Under</v>
      </c>
      <c r="F300" s="26" t="str">
        <f t="shared" si="22"/>
        <v>Under</v>
      </c>
      <c r="G300" s="26">
        <f t="shared" si="23"/>
        <v>21</v>
      </c>
    </row>
    <row r="301" spans="1:7" ht="15" x14ac:dyDescent="0.25">
      <c r="A301" s="1">
        <v>44381</v>
      </c>
      <c r="B301" s="2">
        <v>0.89495370370370375</v>
      </c>
      <c r="C301">
        <v>11</v>
      </c>
      <c r="D301" s="24">
        <f t="shared" si="21"/>
        <v>11</v>
      </c>
      <c r="E301" s="26" t="str">
        <f t="shared" si="24"/>
        <v>Under</v>
      </c>
      <c r="F301" s="26" t="str">
        <f t="shared" si="22"/>
        <v>Over</v>
      </c>
      <c r="G301" s="26">
        <f t="shared" si="23"/>
        <v>21</v>
      </c>
    </row>
    <row r="302" spans="1:7" ht="15" x14ac:dyDescent="0.25">
      <c r="A302" s="1">
        <v>44381</v>
      </c>
      <c r="B302" s="2">
        <v>0.8962500000000001</v>
      </c>
      <c r="C302">
        <v>14</v>
      </c>
      <c r="D302" s="24">
        <f t="shared" si="21"/>
        <v>14</v>
      </c>
      <c r="E302" s="26" t="str">
        <f t="shared" si="24"/>
        <v>Under</v>
      </c>
      <c r="F302" s="26" t="str">
        <f t="shared" si="22"/>
        <v>Over</v>
      </c>
      <c r="G302" s="26">
        <f t="shared" si="23"/>
        <v>21</v>
      </c>
    </row>
    <row r="303" spans="1:7" ht="15" x14ac:dyDescent="0.25">
      <c r="A303" s="1">
        <v>44381</v>
      </c>
      <c r="B303" s="2">
        <v>0.89773148148148152</v>
      </c>
      <c r="C303">
        <v>12</v>
      </c>
      <c r="D303" s="24">
        <f t="shared" si="21"/>
        <v>12</v>
      </c>
      <c r="E303" s="26" t="str">
        <f t="shared" si="24"/>
        <v>Under</v>
      </c>
      <c r="F303" s="26" t="str">
        <f t="shared" si="22"/>
        <v>Over</v>
      </c>
      <c r="G303" s="26">
        <f t="shared" si="23"/>
        <v>21</v>
      </c>
    </row>
    <row r="304" spans="1:7" ht="15" x14ac:dyDescent="0.25">
      <c r="A304" s="1">
        <v>44381</v>
      </c>
      <c r="B304" s="2">
        <v>0.90297453703703701</v>
      </c>
      <c r="C304">
        <v>14</v>
      </c>
      <c r="D304" s="24">
        <f t="shared" si="21"/>
        <v>14</v>
      </c>
      <c r="E304" s="26" t="str">
        <f t="shared" si="24"/>
        <v>Under</v>
      </c>
      <c r="F304" s="26" t="str">
        <f t="shared" si="22"/>
        <v>Over</v>
      </c>
      <c r="G304" s="26">
        <f t="shared" si="23"/>
        <v>21</v>
      </c>
    </row>
    <row r="305" spans="1:7" ht="15" x14ac:dyDescent="0.25">
      <c r="A305" s="1">
        <v>44381</v>
      </c>
      <c r="B305" s="2">
        <v>0.90478009259259251</v>
      </c>
      <c r="C305">
        <v>10</v>
      </c>
      <c r="D305" s="24">
        <f t="shared" si="21"/>
        <v>10</v>
      </c>
      <c r="E305" s="26" t="str">
        <f t="shared" si="24"/>
        <v>Under</v>
      </c>
      <c r="F305" s="26" t="str">
        <f t="shared" si="22"/>
        <v>Under</v>
      </c>
      <c r="G305" s="26">
        <f t="shared" si="23"/>
        <v>21</v>
      </c>
    </row>
    <row r="306" spans="1:7" ht="15" x14ac:dyDescent="0.25">
      <c r="A306" s="1">
        <v>44381</v>
      </c>
      <c r="B306" s="2">
        <v>0.90508101851851863</v>
      </c>
      <c r="C306">
        <v>10</v>
      </c>
      <c r="D306" s="24">
        <f t="shared" si="21"/>
        <v>10</v>
      </c>
      <c r="E306" s="26" t="str">
        <f t="shared" si="24"/>
        <v>Under</v>
      </c>
      <c r="F306" s="26" t="str">
        <f t="shared" si="22"/>
        <v>Under</v>
      </c>
      <c r="G306" s="26">
        <f t="shared" si="23"/>
        <v>21</v>
      </c>
    </row>
    <row r="307" spans="1:7" ht="15" x14ac:dyDescent="0.25">
      <c r="A307" s="1">
        <v>44381</v>
      </c>
      <c r="B307" s="2">
        <v>0.91239583333333341</v>
      </c>
      <c r="C307">
        <v>14</v>
      </c>
      <c r="D307" s="24">
        <f t="shared" si="21"/>
        <v>14</v>
      </c>
      <c r="E307" s="26" t="str">
        <f t="shared" si="24"/>
        <v>Under</v>
      </c>
      <c r="F307" s="26" t="str">
        <f t="shared" si="22"/>
        <v>Over</v>
      </c>
      <c r="G307" s="26">
        <f t="shared" si="23"/>
        <v>21</v>
      </c>
    </row>
    <row r="308" spans="1:7" ht="15" x14ac:dyDescent="0.25">
      <c r="A308" s="1">
        <v>44381</v>
      </c>
      <c r="B308" s="2">
        <v>0.9143634259259259</v>
      </c>
      <c r="C308">
        <v>11</v>
      </c>
      <c r="D308" s="24">
        <f t="shared" si="21"/>
        <v>11</v>
      </c>
      <c r="E308" s="26" t="str">
        <f t="shared" si="24"/>
        <v>Under</v>
      </c>
      <c r="F308" s="26" t="str">
        <f t="shared" si="22"/>
        <v>Over</v>
      </c>
      <c r="G308" s="26">
        <f t="shared" si="23"/>
        <v>21</v>
      </c>
    </row>
    <row r="309" spans="1:7" ht="15" x14ac:dyDescent="0.25">
      <c r="A309" s="1">
        <v>44381</v>
      </c>
      <c r="B309" s="2">
        <v>0.9197685185185186</v>
      </c>
      <c r="C309">
        <v>12</v>
      </c>
      <c r="D309" s="24">
        <f t="shared" si="21"/>
        <v>12</v>
      </c>
      <c r="E309" s="26" t="str">
        <f t="shared" si="24"/>
        <v>Under</v>
      </c>
      <c r="F309" s="26" t="str">
        <f t="shared" si="22"/>
        <v>Over</v>
      </c>
      <c r="G309" s="26">
        <f t="shared" si="23"/>
        <v>22</v>
      </c>
    </row>
    <row r="310" spans="1:7" ht="15" x14ac:dyDescent="0.25">
      <c r="A310" s="1">
        <v>44381</v>
      </c>
      <c r="B310" s="2">
        <v>0.92103009259259261</v>
      </c>
      <c r="C310">
        <v>12</v>
      </c>
      <c r="D310" s="24">
        <f t="shared" si="21"/>
        <v>12</v>
      </c>
      <c r="E310" s="26" t="str">
        <f t="shared" si="24"/>
        <v>Under</v>
      </c>
      <c r="F310" s="26" t="str">
        <f t="shared" si="22"/>
        <v>Over</v>
      </c>
      <c r="G310" s="26">
        <f t="shared" si="23"/>
        <v>22</v>
      </c>
    </row>
    <row r="311" spans="1:7" ht="15" x14ac:dyDescent="0.25">
      <c r="A311" s="1">
        <v>44381</v>
      </c>
      <c r="B311" s="2">
        <v>0.92215277777777782</v>
      </c>
      <c r="C311">
        <v>15</v>
      </c>
      <c r="D311" s="24">
        <f t="shared" si="21"/>
        <v>15</v>
      </c>
      <c r="E311" s="26" t="str">
        <f t="shared" si="24"/>
        <v>Under</v>
      </c>
      <c r="F311" s="26" t="str">
        <f t="shared" si="22"/>
        <v>Over</v>
      </c>
      <c r="G311" s="26">
        <f t="shared" si="23"/>
        <v>22</v>
      </c>
    </row>
    <row r="312" spans="1:7" ht="15" x14ac:dyDescent="0.25">
      <c r="A312" s="1">
        <v>44381</v>
      </c>
      <c r="B312" s="2">
        <v>0.92284722222222226</v>
      </c>
      <c r="C312">
        <v>10</v>
      </c>
      <c r="D312" s="24">
        <f t="shared" si="21"/>
        <v>10</v>
      </c>
      <c r="E312" s="26" t="str">
        <f t="shared" si="24"/>
        <v>Under</v>
      </c>
      <c r="F312" s="26" t="str">
        <f t="shared" si="22"/>
        <v>Under</v>
      </c>
      <c r="G312" s="26">
        <f t="shared" si="23"/>
        <v>22</v>
      </c>
    </row>
    <row r="313" spans="1:7" ht="15" x14ac:dyDescent="0.25">
      <c r="A313" s="1">
        <v>44381</v>
      </c>
      <c r="B313" s="2">
        <v>0.92307870370370371</v>
      </c>
      <c r="C313">
        <v>16</v>
      </c>
      <c r="D313" s="24">
        <f t="shared" si="21"/>
        <v>16</v>
      </c>
      <c r="E313" s="26" t="str">
        <f t="shared" si="24"/>
        <v>Under</v>
      </c>
      <c r="F313" s="26" t="str">
        <f t="shared" si="22"/>
        <v>Over</v>
      </c>
      <c r="G313" s="26">
        <f t="shared" si="23"/>
        <v>22</v>
      </c>
    </row>
    <row r="314" spans="1:7" ht="15" x14ac:dyDescent="0.25">
      <c r="A314" s="1">
        <v>44381</v>
      </c>
      <c r="B314" s="2">
        <v>0.92364583333333339</v>
      </c>
      <c r="C314">
        <v>13</v>
      </c>
      <c r="D314" s="24">
        <f t="shared" si="21"/>
        <v>13</v>
      </c>
      <c r="E314" s="26" t="str">
        <f t="shared" si="24"/>
        <v>Under</v>
      </c>
      <c r="F314" s="26" t="str">
        <f t="shared" si="22"/>
        <v>Over</v>
      </c>
      <c r="G314" s="26">
        <f t="shared" si="23"/>
        <v>22</v>
      </c>
    </row>
    <row r="315" spans="1:7" ht="15" x14ac:dyDescent="0.25">
      <c r="A315" s="1">
        <v>44381</v>
      </c>
      <c r="B315" s="2">
        <v>0.92390046296296291</v>
      </c>
      <c r="C315">
        <v>13</v>
      </c>
      <c r="D315" s="24">
        <f t="shared" si="21"/>
        <v>13</v>
      </c>
      <c r="E315" s="26" t="str">
        <f t="shared" si="24"/>
        <v>Under</v>
      </c>
      <c r="F315" s="26" t="str">
        <f t="shared" si="22"/>
        <v>Over</v>
      </c>
      <c r="G315" s="26">
        <f t="shared" si="23"/>
        <v>22</v>
      </c>
    </row>
    <row r="316" spans="1:7" ht="15" x14ac:dyDescent="0.25">
      <c r="A316" s="1">
        <v>44381</v>
      </c>
      <c r="B316" s="2">
        <v>0.92526620370370372</v>
      </c>
      <c r="C316">
        <v>13</v>
      </c>
      <c r="D316" s="24">
        <f t="shared" si="21"/>
        <v>13</v>
      </c>
      <c r="E316" s="26" t="str">
        <f t="shared" si="24"/>
        <v>Under</v>
      </c>
      <c r="F316" s="26" t="str">
        <f t="shared" si="22"/>
        <v>Over</v>
      </c>
      <c r="G316" s="26">
        <f t="shared" si="23"/>
        <v>22</v>
      </c>
    </row>
    <row r="317" spans="1:7" ht="15" x14ac:dyDescent="0.25">
      <c r="A317" s="1">
        <v>44381</v>
      </c>
      <c r="B317" s="2">
        <v>0.92534722222222221</v>
      </c>
      <c r="C317">
        <v>12</v>
      </c>
      <c r="D317" s="24">
        <f t="shared" si="21"/>
        <v>12</v>
      </c>
      <c r="E317" s="26" t="str">
        <f t="shared" si="24"/>
        <v>Under</v>
      </c>
      <c r="F317" s="26" t="str">
        <f t="shared" si="22"/>
        <v>Over</v>
      </c>
      <c r="G317" s="26">
        <f t="shared" si="23"/>
        <v>22</v>
      </c>
    </row>
    <row r="318" spans="1:7" ht="15" x14ac:dyDescent="0.25">
      <c r="A318" s="1">
        <v>44381</v>
      </c>
      <c r="B318" s="2">
        <v>0.92540509259259263</v>
      </c>
      <c r="C318">
        <v>14</v>
      </c>
      <c r="D318" s="24">
        <f t="shared" si="21"/>
        <v>14</v>
      </c>
      <c r="E318" s="26" t="str">
        <f t="shared" si="24"/>
        <v>Under</v>
      </c>
      <c r="F318" s="26" t="str">
        <f t="shared" si="22"/>
        <v>Over</v>
      </c>
      <c r="G318" s="26">
        <f t="shared" si="23"/>
        <v>22</v>
      </c>
    </row>
    <row r="319" spans="1:7" ht="15" x14ac:dyDescent="0.25">
      <c r="A319" s="1">
        <v>44381</v>
      </c>
      <c r="B319" s="2">
        <v>0.92545138888888889</v>
      </c>
      <c r="C319">
        <v>12</v>
      </c>
      <c r="D319" s="24">
        <f t="shared" si="21"/>
        <v>12</v>
      </c>
      <c r="E319" s="26" t="str">
        <f t="shared" si="24"/>
        <v>Under</v>
      </c>
      <c r="F319" s="26" t="str">
        <f t="shared" si="22"/>
        <v>Over</v>
      </c>
      <c r="G319" s="26">
        <f t="shared" si="23"/>
        <v>22</v>
      </c>
    </row>
    <row r="320" spans="1:7" ht="15" x14ac:dyDescent="0.25">
      <c r="A320" s="1">
        <v>44381</v>
      </c>
      <c r="B320" s="2">
        <v>0.92553240740740739</v>
      </c>
      <c r="C320">
        <v>11</v>
      </c>
      <c r="D320" s="24">
        <f t="shared" si="21"/>
        <v>11</v>
      </c>
      <c r="E320" s="26" t="str">
        <f t="shared" si="24"/>
        <v>Under</v>
      </c>
      <c r="F320" s="26" t="str">
        <f t="shared" si="22"/>
        <v>Over</v>
      </c>
      <c r="G320" s="26">
        <f t="shared" si="23"/>
        <v>22</v>
      </c>
    </row>
    <row r="321" spans="1:7" ht="15" x14ac:dyDescent="0.25">
      <c r="A321" s="1">
        <v>44381</v>
      </c>
      <c r="B321" s="2">
        <v>0.92571759259259256</v>
      </c>
      <c r="C321">
        <v>12</v>
      </c>
      <c r="D321" s="24">
        <f t="shared" si="21"/>
        <v>12</v>
      </c>
      <c r="E321" s="26" t="str">
        <f t="shared" si="24"/>
        <v>Under</v>
      </c>
      <c r="F321" s="26" t="str">
        <f t="shared" si="22"/>
        <v>Over</v>
      </c>
      <c r="G321" s="26">
        <f t="shared" si="23"/>
        <v>22</v>
      </c>
    </row>
    <row r="322" spans="1:7" ht="15" x14ac:dyDescent="0.25">
      <c r="A322" s="1">
        <v>44381</v>
      </c>
      <c r="B322" s="2">
        <v>0.92576388888888894</v>
      </c>
      <c r="C322">
        <v>11</v>
      </c>
      <c r="D322" s="24">
        <f t="shared" si="21"/>
        <v>11</v>
      </c>
      <c r="E322" s="26" t="str">
        <f t="shared" si="24"/>
        <v>Under</v>
      </c>
      <c r="F322" s="26" t="str">
        <f t="shared" si="22"/>
        <v>Over</v>
      </c>
      <c r="G322" s="26">
        <f t="shared" si="23"/>
        <v>22</v>
      </c>
    </row>
    <row r="323" spans="1:7" ht="15" x14ac:dyDescent="0.25">
      <c r="A323" s="1">
        <v>44381</v>
      </c>
      <c r="B323" s="2">
        <v>0.92591435185185178</v>
      </c>
      <c r="C323">
        <v>11</v>
      </c>
      <c r="D323" s="24">
        <f t="shared" si="21"/>
        <v>11</v>
      </c>
      <c r="E323" s="26" t="str">
        <f t="shared" si="24"/>
        <v>Under</v>
      </c>
      <c r="F323" s="26" t="str">
        <f t="shared" si="22"/>
        <v>Over</v>
      </c>
      <c r="G323" s="26">
        <f t="shared" si="23"/>
        <v>22</v>
      </c>
    </row>
    <row r="324" spans="1:7" ht="15" x14ac:dyDescent="0.25">
      <c r="A324" s="1">
        <v>44381</v>
      </c>
      <c r="B324" s="2">
        <v>0.92792824074074076</v>
      </c>
      <c r="C324">
        <v>14</v>
      </c>
      <c r="D324" s="24">
        <f t="shared" si="21"/>
        <v>14</v>
      </c>
      <c r="E324" s="26" t="str">
        <f t="shared" si="24"/>
        <v>Under</v>
      </c>
      <c r="F324" s="26" t="str">
        <f t="shared" si="22"/>
        <v>Over</v>
      </c>
      <c r="G324" s="26">
        <f t="shared" si="23"/>
        <v>22</v>
      </c>
    </row>
    <row r="325" spans="1:7" ht="15" x14ac:dyDescent="0.25">
      <c r="A325" s="1">
        <v>44381</v>
      </c>
      <c r="B325" s="2">
        <v>0.93071759259259268</v>
      </c>
      <c r="C325">
        <v>9</v>
      </c>
      <c r="D325" s="24">
        <f t="shared" si="21"/>
        <v>9</v>
      </c>
      <c r="E325" s="26" t="str">
        <f t="shared" si="24"/>
        <v>Under</v>
      </c>
      <c r="F325" s="26" t="str">
        <f t="shared" si="22"/>
        <v>Under</v>
      </c>
      <c r="G325" s="26">
        <f t="shared" si="23"/>
        <v>22</v>
      </c>
    </row>
    <row r="326" spans="1:7" ht="15" x14ac:dyDescent="0.25">
      <c r="A326" s="1">
        <v>44381</v>
      </c>
      <c r="B326" s="2">
        <v>0.93084490740740744</v>
      </c>
      <c r="C326">
        <v>18</v>
      </c>
      <c r="D326" s="24">
        <f t="shared" si="21"/>
        <v>18</v>
      </c>
      <c r="E326" s="26" t="str">
        <f t="shared" si="24"/>
        <v>Under</v>
      </c>
      <c r="F326" s="26" t="str">
        <f t="shared" si="22"/>
        <v>Over</v>
      </c>
      <c r="G326" s="26">
        <f t="shared" si="23"/>
        <v>22</v>
      </c>
    </row>
    <row r="327" spans="1:7" ht="15" x14ac:dyDescent="0.25">
      <c r="A327" s="1">
        <v>44381</v>
      </c>
      <c r="B327" s="2">
        <v>0.93321759259259263</v>
      </c>
      <c r="C327">
        <v>15</v>
      </c>
      <c r="D327" s="24">
        <f t="shared" si="21"/>
        <v>15</v>
      </c>
      <c r="E327" s="26" t="str">
        <f t="shared" si="24"/>
        <v>Under</v>
      </c>
      <c r="F327" s="26" t="str">
        <f t="shared" si="22"/>
        <v>Over</v>
      </c>
      <c r="G327" s="26">
        <f t="shared" si="23"/>
        <v>22</v>
      </c>
    </row>
    <row r="328" spans="1:7" ht="15" x14ac:dyDescent="0.25">
      <c r="A328" s="1">
        <v>44381</v>
      </c>
      <c r="B328" s="2">
        <v>0.93329861111111112</v>
      </c>
      <c r="C328">
        <v>20</v>
      </c>
      <c r="D328" s="24">
        <f t="shared" si="21"/>
        <v>20</v>
      </c>
      <c r="E328" s="26" t="str">
        <f t="shared" si="24"/>
        <v>Under</v>
      </c>
      <c r="F328" s="26" t="str">
        <f t="shared" si="22"/>
        <v>Over</v>
      </c>
      <c r="G328" s="26">
        <f t="shared" si="23"/>
        <v>22</v>
      </c>
    </row>
    <row r="329" spans="1:7" ht="15" x14ac:dyDescent="0.25">
      <c r="A329" s="1">
        <v>44381</v>
      </c>
      <c r="B329" s="2">
        <v>0.93332175925925931</v>
      </c>
      <c r="C329">
        <v>23</v>
      </c>
      <c r="D329" s="24">
        <f t="shared" si="21"/>
        <v>23</v>
      </c>
      <c r="E329" s="26" t="str">
        <f t="shared" si="24"/>
        <v>Under</v>
      </c>
      <c r="F329" s="26" t="str">
        <f t="shared" si="22"/>
        <v>Over</v>
      </c>
      <c r="G329" s="26">
        <f t="shared" si="23"/>
        <v>22</v>
      </c>
    </row>
    <row r="330" spans="1:7" ht="15" x14ac:dyDescent="0.25">
      <c r="A330" s="1">
        <v>44381</v>
      </c>
      <c r="B330" s="2">
        <v>0.93339120370370365</v>
      </c>
      <c r="C330">
        <v>16</v>
      </c>
      <c r="D330" s="24">
        <f t="shared" si="21"/>
        <v>16</v>
      </c>
      <c r="E330" s="26" t="str">
        <f t="shared" si="24"/>
        <v>Under</v>
      </c>
      <c r="F330" s="26" t="str">
        <f t="shared" si="22"/>
        <v>Over</v>
      </c>
      <c r="G330" s="26">
        <f t="shared" si="23"/>
        <v>22</v>
      </c>
    </row>
    <row r="331" spans="1:7" ht="15" x14ac:dyDescent="0.25">
      <c r="A331" s="1">
        <v>44381</v>
      </c>
      <c r="B331" s="2">
        <v>0.93362268518518521</v>
      </c>
      <c r="C331">
        <v>14</v>
      </c>
      <c r="D331" s="24">
        <f t="shared" si="21"/>
        <v>14</v>
      </c>
      <c r="E331" s="26" t="str">
        <f t="shared" si="24"/>
        <v>Under</v>
      </c>
      <c r="F331" s="26" t="str">
        <f t="shared" si="22"/>
        <v>Over</v>
      </c>
      <c r="G331" s="26">
        <f t="shared" si="23"/>
        <v>22</v>
      </c>
    </row>
    <row r="332" spans="1:7" ht="15" x14ac:dyDescent="0.25">
      <c r="A332" s="1">
        <v>44381</v>
      </c>
      <c r="B332" s="2">
        <v>0.93366898148148147</v>
      </c>
      <c r="C332">
        <v>17</v>
      </c>
      <c r="D332" s="24">
        <f t="shared" si="21"/>
        <v>17</v>
      </c>
      <c r="E332" s="26" t="str">
        <f t="shared" si="24"/>
        <v>Under</v>
      </c>
      <c r="F332" s="26" t="str">
        <f t="shared" si="22"/>
        <v>Over</v>
      </c>
      <c r="G332" s="26">
        <f t="shared" si="23"/>
        <v>22</v>
      </c>
    </row>
    <row r="333" spans="1:7" ht="15" x14ac:dyDescent="0.25">
      <c r="A333" s="1">
        <v>44381</v>
      </c>
      <c r="B333" s="2">
        <v>0.9337847222222222</v>
      </c>
      <c r="C333">
        <v>13</v>
      </c>
      <c r="D333" s="24">
        <f t="shared" si="21"/>
        <v>13</v>
      </c>
      <c r="E333" s="26" t="str">
        <f t="shared" si="24"/>
        <v>Under</v>
      </c>
      <c r="F333" s="26" t="str">
        <f t="shared" si="22"/>
        <v>Over</v>
      </c>
      <c r="G333" s="26">
        <f t="shared" si="23"/>
        <v>22</v>
      </c>
    </row>
    <row r="334" spans="1:7" ht="15" x14ac:dyDescent="0.25">
      <c r="A334" s="1">
        <v>44381</v>
      </c>
      <c r="B334" s="2">
        <v>0.9340046296296296</v>
      </c>
      <c r="C334">
        <v>21</v>
      </c>
      <c r="D334" s="24">
        <f t="shared" si="21"/>
        <v>21</v>
      </c>
      <c r="E334" s="26" t="str">
        <f t="shared" si="24"/>
        <v>Under</v>
      </c>
      <c r="F334" s="26" t="str">
        <f t="shared" si="22"/>
        <v>Over</v>
      </c>
      <c r="G334" s="26">
        <f t="shared" si="23"/>
        <v>22</v>
      </c>
    </row>
    <row r="335" spans="1:7" ht="15" x14ac:dyDescent="0.25">
      <c r="A335" s="1">
        <v>44381</v>
      </c>
      <c r="B335" s="2">
        <v>0.93418981481481478</v>
      </c>
      <c r="C335">
        <v>13</v>
      </c>
      <c r="D335" s="24">
        <f t="shared" si="21"/>
        <v>13</v>
      </c>
      <c r="E335" s="26" t="str">
        <f t="shared" si="24"/>
        <v>Under</v>
      </c>
      <c r="F335" s="26" t="str">
        <f t="shared" si="22"/>
        <v>Over</v>
      </c>
      <c r="G335" s="26">
        <f t="shared" si="23"/>
        <v>22</v>
      </c>
    </row>
    <row r="336" spans="1:7" ht="15" x14ac:dyDescent="0.25">
      <c r="A336" s="1">
        <v>44381</v>
      </c>
      <c r="B336" s="2">
        <v>0.93427083333333327</v>
      </c>
      <c r="C336">
        <v>15</v>
      </c>
      <c r="D336" s="24">
        <f t="shared" si="21"/>
        <v>15</v>
      </c>
      <c r="E336" s="26" t="str">
        <f t="shared" si="24"/>
        <v>Under</v>
      </c>
      <c r="F336" s="26" t="str">
        <f t="shared" si="22"/>
        <v>Over</v>
      </c>
      <c r="G336" s="26">
        <f t="shared" si="23"/>
        <v>22</v>
      </c>
    </row>
    <row r="337" spans="1:7" ht="15" x14ac:dyDescent="0.25">
      <c r="A337" s="1">
        <v>44381</v>
      </c>
      <c r="B337" s="2">
        <v>0.93432870370370369</v>
      </c>
      <c r="C337">
        <v>13</v>
      </c>
      <c r="D337" s="24">
        <f t="shared" si="21"/>
        <v>13</v>
      </c>
      <c r="E337" s="26" t="str">
        <f t="shared" si="24"/>
        <v>Under</v>
      </c>
      <c r="F337" s="26" t="str">
        <f t="shared" si="22"/>
        <v>Over</v>
      </c>
      <c r="G337" s="26">
        <f t="shared" si="23"/>
        <v>22</v>
      </c>
    </row>
    <row r="338" spans="1:7" ht="15" x14ac:dyDescent="0.25">
      <c r="A338" s="1">
        <v>44381</v>
      </c>
      <c r="B338" s="2">
        <v>0.93557870370370377</v>
      </c>
      <c r="C338">
        <v>15</v>
      </c>
      <c r="D338" s="24">
        <f t="shared" si="21"/>
        <v>15</v>
      </c>
      <c r="E338" s="26" t="str">
        <f t="shared" si="24"/>
        <v>Under</v>
      </c>
      <c r="F338" s="26" t="str">
        <f t="shared" si="22"/>
        <v>Over</v>
      </c>
      <c r="G338" s="26">
        <f t="shared" si="23"/>
        <v>22</v>
      </c>
    </row>
    <row r="339" spans="1:7" ht="15" x14ac:dyDescent="0.25">
      <c r="A339" s="1">
        <v>44381</v>
      </c>
      <c r="B339" s="2">
        <v>0.93684027777777779</v>
      </c>
      <c r="C339">
        <v>10</v>
      </c>
      <c r="D339" s="24">
        <f t="shared" si="21"/>
        <v>10</v>
      </c>
      <c r="E339" s="26" t="str">
        <f t="shared" si="24"/>
        <v>Under</v>
      </c>
      <c r="F339" s="26" t="str">
        <f t="shared" si="22"/>
        <v>Under</v>
      </c>
      <c r="G339" s="26">
        <f t="shared" si="23"/>
        <v>22</v>
      </c>
    </row>
    <row r="340" spans="1:7" ht="15" x14ac:dyDescent="0.25">
      <c r="A340" s="1">
        <v>44381</v>
      </c>
      <c r="B340" s="2">
        <v>0.93695601851851851</v>
      </c>
      <c r="C340">
        <v>12</v>
      </c>
      <c r="D340" s="24">
        <f t="shared" si="21"/>
        <v>12</v>
      </c>
      <c r="E340" s="26" t="str">
        <f t="shared" si="24"/>
        <v>Under</v>
      </c>
      <c r="F340" s="26" t="str">
        <f t="shared" si="22"/>
        <v>Over</v>
      </c>
      <c r="G340" s="26">
        <f t="shared" si="23"/>
        <v>22</v>
      </c>
    </row>
    <row r="341" spans="1:7" ht="15" x14ac:dyDescent="0.25">
      <c r="A341" s="1">
        <v>44381</v>
      </c>
      <c r="B341" s="2">
        <v>0.93702546296296296</v>
      </c>
      <c r="C341">
        <v>11</v>
      </c>
      <c r="D341" s="24">
        <f t="shared" si="21"/>
        <v>11</v>
      </c>
      <c r="E341" s="26" t="str">
        <f t="shared" si="24"/>
        <v>Under</v>
      </c>
      <c r="F341" s="26" t="str">
        <f t="shared" si="22"/>
        <v>Over</v>
      </c>
      <c r="G341" s="26">
        <f t="shared" si="23"/>
        <v>22</v>
      </c>
    </row>
    <row r="342" spans="1:7" ht="15" x14ac:dyDescent="0.25">
      <c r="A342" s="1">
        <v>44381</v>
      </c>
      <c r="B342" s="2">
        <v>0.93961805555555555</v>
      </c>
      <c r="C342">
        <v>18</v>
      </c>
      <c r="D342" s="24">
        <f t="shared" si="21"/>
        <v>18</v>
      </c>
      <c r="E342" s="26" t="str">
        <f t="shared" si="24"/>
        <v>Under</v>
      </c>
      <c r="F342" s="26" t="str">
        <f t="shared" si="22"/>
        <v>Over</v>
      </c>
      <c r="G342" s="26">
        <f t="shared" si="23"/>
        <v>22</v>
      </c>
    </row>
    <row r="343" spans="1:7" ht="15" x14ac:dyDescent="0.25">
      <c r="A343" s="1">
        <v>44381</v>
      </c>
      <c r="B343" s="2">
        <v>0.94006944444444451</v>
      </c>
      <c r="C343">
        <v>14</v>
      </c>
      <c r="D343" s="24">
        <f t="shared" ref="D343:D406" si="25">IF(C343="","",IF($B$9="mph",C343,ROUND(C343*0.6214,0)))</f>
        <v>14</v>
      </c>
      <c r="E343" s="26" t="str">
        <f t="shared" si="24"/>
        <v>Under</v>
      </c>
      <c r="F343" s="26" t="str">
        <f t="shared" ref="F343:F406" si="26">IF(D343="","",IF(D343&gt;$B$10,"Over","Under"))</f>
        <v>Over</v>
      </c>
      <c r="G343" s="26">
        <f t="shared" ref="G343:G406" si="27">HOUR(B343)</f>
        <v>22</v>
      </c>
    </row>
    <row r="344" spans="1:7" ht="15" x14ac:dyDescent="0.25">
      <c r="A344" s="1">
        <v>44381</v>
      </c>
      <c r="B344" s="2">
        <v>0.94063657407407408</v>
      </c>
      <c r="C344">
        <v>14</v>
      </c>
      <c r="D344" s="24">
        <f t="shared" si="25"/>
        <v>14</v>
      </c>
      <c r="E344" s="26" t="str">
        <f t="shared" ref="E344:E407" si="28">IF(D344="","",IF(D344&gt;$B$11,"Over","Under"))</f>
        <v>Under</v>
      </c>
      <c r="F344" s="26" t="str">
        <f t="shared" si="26"/>
        <v>Over</v>
      </c>
      <c r="G344" s="26">
        <f t="shared" si="27"/>
        <v>22</v>
      </c>
    </row>
    <row r="345" spans="1:7" ht="15" x14ac:dyDescent="0.25">
      <c r="A345" s="1">
        <v>44381</v>
      </c>
      <c r="B345" s="2">
        <v>0.94273148148148145</v>
      </c>
      <c r="C345">
        <v>14</v>
      </c>
      <c r="D345" s="24">
        <f t="shared" si="25"/>
        <v>14</v>
      </c>
      <c r="E345" s="26" t="str">
        <f t="shared" si="28"/>
        <v>Under</v>
      </c>
      <c r="F345" s="26" t="str">
        <f t="shared" si="26"/>
        <v>Over</v>
      </c>
      <c r="G345" s="26">
        <f t="shared" si="27"/>
        <v>22</v>
      </c>
    </row>
    <row r="346" spans="1:7" ht="15" x14ac:dyDescent="0.25">
      <c r="A346" s="1">
        <v>44381</v>
      </c>
      <c r="B346" s="2">
        <v>0.94325231481481486</v>
      </c>
      <c r="C346">
        <v>13</v>
      </c>
      <c r="D346" s="24">
        <f t="shared" si="25"/>
        <v>13</v>
      </c>
      <c r="E346" s="26" t="str">
        <f t="shared" si="28"/>
        <v>Under</v>
      </c>
      <c r="F346" s="26" t="str">
        <f t="shared" si="26"/>
        <v>Over</v>
      </c>
      <c r="G346" s="26">
        <f t="shared" si="27"/>
        <v>22</v>
      </c>
    </row>
    <row r="347" spans="1:7" ht="15" x14ac:dyDescent="0.25">
      <c r="A347" s="1">
        <v>44381</v>
      </c>
      <c r="B347" s="2">
        <v>0.9435069444444445</v>
      </c>
      <c r="C347">
        <v>15</v>
      </c>
      <c r="D347" s="24">
        <f t="shared" si="25"/>
        <v>15</v>
      </c>
      <c r="E347" s="26" t="str">
        <f t="shared" si="28"/>
        <v>Under</v>
      </c>
      <c r="F347" s="26" t="str">
        <f t="shared" si="26"/>
        <v>Over</v>
      </c>
      <c r="G347" s="26">
        <f t="shared" si="27"/>
        <v>22</v>
      </c>
    </row>
    <row r="348" spans="1:7" ht="15" x14ac:dyDescent="0.25">
      <c r="A348" s="1">
        <v>44381</v>
      </c>
      <c r="B348" s="2">
        <v>0.94481481481481477</v>
      </c>
      <c r="C348">
        <v>15</v>
      </c>
      <c r="D348" s="24">
        <f t="shared" si="25"/>
        <v>15</v>
      </c>
      <c r="E348" s="26" t="str">
        <f t="shared" si="28"/>
        <v>Under</v>
      </c>
      <c r="F348" s="26" t="str">
        <f t="shared" si="26"/>
        <v>Over</v>
      </c>
      <c r="G348" s="26">
        <f t="shared" si="27"/>
        <v>22</v>
      </c>
    </row>
    <row r="349" spans="1:7" ht="15" x14ac:dyDescent="0.25">
      <c r="A349" s="1">
        <v>44381</v>
      </c>
      <c r="B349" s="2">
        <v>0.94680555555555557</v>
      </c>
      <c r="C349">
        <v>15</v>
      </c>
      <c r="D349" s="24">
        <f t="shared" si="25"/>
        <v>15</v>
      </c>
      <c r="E349" s="26" t="str">
        <f t="shared" si="28"/>
        <v>Under</v>
      </c>
      <c r="F349" s="26" t="str">
        <f t="shared" si="26"/>
        <v>Over</v>
      </c>
      <c r="G349" s="26">
        <f t="shared" si="27"/>
        <v>22</v>
      </c>
    </row>
    <row r="350" spans="1:7" ht="15" x14ac:dyDescent="0.25">
      <c r="A350" s="1">
        <v>44381</v>
      </c>
      <c r="B350" s="2">
        <v>0.94787037037037036</v>
      </c>
      <c r="C350">
        <v>14</v>
      </c>
      <c r="D350" s="24">
        <f t="shared" si="25"/>
        <v>14</v>
      </c>
      <c r="E350" s="26" t="str">
        <f t="shared" si="28"/>
        <v>Under</v>
      </c>
      <c r="F350" s="26" t="str">
        <f t="shared" si="26"/>
        <v>Over</v>
      </c>
      <c r="G350" s="26">
        <f t="shared" si="27"/>
        <v>22</v>
      </c>
    </row>
    <row r="351" spans="1:7" ht="15" x14ac:dyDescent="0.25">
      <c r="A351" s="1">
        <v>44381</v>
      </c>
      <c r="B351" s="2">
        <v>0.94810185185185192</v>
      </c>
      <c r="C351">
        <v>15</v>
      </c>
      <c r="D351" s="24">
        <f t="shared" si="25"/>
        <v>15</v>
      </c>
      <c r="E351" s="26" t="str">
        <f t="shared" si="28"/>
        <v>Under</v>
      </c>
      <c r="F351" s="26" t="str">
        <f t="shared" si="26"/>
        <v>Over</v>
      </c>
      <c r="G351" s="26">
        <f t="shared" si="27"/>
        <v>22</v>
      </c>
    </row>
    <row r="352" spans="1:7" ht="15" x14ac:dyDescent="0.25">
      <c r="A352" s="1">
        <v>44381</v>
      </c>
      <c r="B352" s="2">
        <v>0.94865740740740734</v>
      </c>
      <c r="C352">
        <v>13</v>
      </c>
      <c r="D352" s="24">
        <f t="shared" si="25"/>
        <v>13</v>
      </c>
      <c r="E352" s="26" t="str">
        <f t="shared" si="28"/>
        <v>Under</v>
      </c>
      <c r="F352" s="26" t="str">
        <f t="shared" si="26"/>
        <v>Over</v>
      </c>
      <c r="G352" s="26">
        <f t="shared" si="27"/>
        <v>22</v>
      </c>
    </row>
    <row r="353" spans="1:7" ht="15" x14ac:dyDescent="0.25">
      <c r="A353" s="1">
        <v>44381</v>
      </c>
      <c r="B353" s="2">
        <v>0.94870370370370372</v>
      </c>
      <c r="C353">
        <v>16</v>
      </c>
      <c r="D353" s="24">
        <f t="shared" si="25"/>
        <v>16</v>
      </c>
      <c r="E353" s="26" t="str">
        <f t="shared" si="28"/>
        <v>Under</v>
      </c>
      <c r="F353" s="26" t="str">
        <f t="shared" si="26"/>
        <v>Over</v>
      </c>
      <c r="G353" s="26">
        <f t="shared" si="27"/>
        <v>22</v>
      </c>
    </row>
    <row r="354" spans="1:7" ht="15" x14ac:dyDescent="0.25">
      <c r="A354" s="1">
        <v>44381</v>
      </c>
      <c r="B354" s="2">
        <v>0.94874999999999998</v>
      </c>
      <c r="C354">
        <v>13</v>
      </c>
      <c r="D354" s="24">
        <f t="shared" si="25"/>
        <v>13</v>
      </c>
      <c r="E354" s="26" t="str">
        <f t="shared" si="28"/>
        <v>Under</v>
      </c>
      <c r="F354" s="26" t="str">
        <f t="shared" si="26"/>
        <v>Over</v>
      </c>
      <c r="G354" s="26">
        <f t="shared" si="27"/>
        <v>22</v>
      </c>
    </row>
    <row r="355" spans="1:7" ht="15" x14ac:dyDescent="0.25">
      <c r="A355" s="1">
        <v>44381</v>
      </c>
      <c r="B355" s="2">
        <v>0.94883101851851848</v>
      </c>
      <c r="C355">
        <v>13</v>
      </c>
      <c r="D355" s="24">
        <f t="shared" si="25"/>
        <v>13</v>
      </c>
      <c r="E355" s="26" t="str">
        <f t="shared" si="28"/>
        <v>Under</v>
      </c>
      <c r="F355" s="26" t="str">
        <f t="shared" si="26"/>
        <v>Over</v>
      </c>
      <c r="G355" s="26">
        <f t="shared" si="27"/>
        <v>22</v>
      </c>
    </row>
    <row r="356" spans="1:7" ht="15" x14ac:dyDescent="0.25">
      <c r="A356" s="1">
        <v>44381</v>
      </c>
      <c r="B356" s="2">
        <v>0.94885416666666667</v>
      </c>
      <c r="C356">
        <v>15</v>
      </c>
      <c r="D356" s="24">
        <f t="shared" si="25"/>
        <v>15</v>
      </c>
      <c r="E356" s="26" t="str">
        <f t="shared" si="28"/>
        <v>Under</v>
      </c>
      <c r="F356" s="26" t="str">
        <f t="shared" si="26"/>
        <v>Over</v>
      </c>
      <c r="G356" s="26">
        <f t="shared" si="27"/>
        <v>22</v>
      </c>
    </row>
    <row r="357" spans="1:7" ht="15" x14ac:dyDescent="0.25">
      <c r="A357" s="1">
        <v>44381</v>
      </c>
      <c r="B357" s="2">
        <v>0.94894675925925931</v>
      </c>
      <c r="C357">
        <v>15</v>
      </c>
      <c r="D357" s="24">
        <f t="shared" si="25"/>
        <v>15</v>
      </c>
      <c r="E357" s="26" t="str">
        <f t="shared" si="28"/>
        <v>Under</v>
      </c>
      <c r="F357" s="26" t="str">
        <f t="shared" si="26"/>
        <v>Over</v>
      </c>
      <c r="G357" s="26">
        <f t="shared" si="27"/>
        <v>22</v>
      </c>
    </row>
    <row r="358" spans="1:7" ht="15" x14ac:dyDescent="0.25">
      <c r="A358" s="1">
        <v>44381</v>
      </c>
      <c r="B358" s="2">
        <v>0.94925925925925936</v>
      </c>
      <c r="C358">
        <v>15</v>
      </c>
      <c r="D358" s="24">
        <f t="shared" si="25"/>
        <v>15</v>
      </c>
      <c r="E358" s="26" t="str">
        <f t="shared" si="28"/>
        <v>Under</v>
      </c>
      <c r="F358" s="26" t="str">
        <f t="shared" si="26"/>
        <v>Over</v>
      </c>
      <c r="G358" s="26">
        <f t="shared" si="27"/>
        <v>22</v>
      </c>
    </row>
    <row r="359" spans="1:7" ht="15" x14ac:dyDescent="0.25">
      <c r="A359" s="1">
        <v>44381</v>
      </c>
      <c r="B359" s="2">
        <v>0.94937499999999997</v>
      </c>
      <c r="C359">
        <v>13</v>
      </c>
      <c r="D359" s="24">
        <f t="shared" si="25"/>
        <v>13</v>
      </c>
      <c r="E359" s="26" t="str">
        <f t="shared" si="28"/>
        <v>Under</v>
      </c>
      <c r="F359" s="26" t="str">
        <f t="shared" si="26"/>
        <v>Over</v>
      </c>
      <c r="G359" s="26">
        <f t="shared" si="27"/>
        <v>22</v>
      </c>
    </row>
    <row r="360" spans="1:7" ht="15" x14ac:dyDescent="0.25">
      <c r="A360" s="1">
        <v>44381</v>
      </c>
      <c r="B360" s="2">
        <v>0.94946759259259261</v>
      </c>
      <c r="C360">
        <v>14</v>
      </c>
      <c r="D360" s="24">
        <f t="shared" si="25"/>
        <v>14</v>
      </c>
      <c r="E360" s="26" t="str">
        <f t="shared" si="28"/>
        <v>Under</v>
      </c>
      <c r="F360" s="26" t="str">
        <f t="shared" si="26"/>
        <v>Over</v>
      </c>
      <c r="G360" s="26">
        <f t="shared" si="27"/>
        <v>22</v>
      </c>
    </row>
    <row r="361" spans="1:7" ht="15" x14ac:dyDescent="0.25">
      <c r="A361" s="1">
        <v>44381</v>
      </c>
      <c r="B361" s="2">
        <v>0.94965277777777779</v>
      </c>
      <c r="C361">
        <v>17</v>
      </c>
      <c r="D361" s="24">
        <f t="shared" si="25"/>
        <v>17</v>
      </c>
      <c r="E361" s="26" t="str">
        <f t="shared" si="28"/>
        <v>Under</v>
      </c>
      <c r="F361" s="26" t="str">
        <f t="shared" si="26"/>
        <v>Over</v>
      </c>
      <c r="G361" s="26">
        <f t="shared" si="27"/>
        <v>22</v>
      </c>
    </row>
    <row r="362" spans="1:7" ht="15" x14ac:dyDescent="0.25">
      <c r="A362" s="1">
        <v>44381</v>
      </c>
      <c r="B362" s="2">
        <v>0.94972222222222225</v>
      </c>
      <c r="C362">
        <v>11</v>
      </c>
      <c r="D362" s="24">
        <f t="shared" si="25"/>
        <v>11</v>
      </c>
      <c r="E362" s="26" t="str">
        <f t="shared" si="28"/>
        <v>Under</v>
      </c>
      <c r="F362" s="26" t="str">
        <f t="shared" si="26"/>
        <v>Over</v>
      </c>
      <c r="G362" s="26">
        <f t="shared" si="27"/>
        <v>22</v>
      </c>
    </row>
    <row r="363" spans="1:7" ht="15" x14ac:dyDescent="0.25">
      <c r="A363" s="1">
        <v>44381</v>
      </c>
      <c r="B363" s="2">
        <v>0.96006944444444453</v>
      </c>
      <c r="C363">
        <v>17</v>
      </c>
      <c r="D363" s="24">
        <f t="shared" si="25"/>
        <v>17</v>
      </c>
      <c r="E363" s="26" t="str">
        <f t="shared" si="28"/>
        <v>Under</v>
      </c>
      <c r="F363" s="26" t="str">
        <f t="shared" si="26"/>
        <v>Over</v>
      </c>
      <c r="G363" s="26">
        <f t="shared" si="27"/>
        <v>23</v>
      </c>
    </row>
    <row r="364" spans="1:7" ht="15" x14ac:dyDescent="0.25">
      <c r="A364" s="1">
        <v>44381</v>
      </c>
      <c r="B364" s="2">
        <v>0.96008101851851846</v>
      </c>
      <c r="C364">
        <v>15</v>
      </c>
      <c r="D364" s="24">
        <f t="shared" si="25"/>
        <v>15</v>
      </c>
      <c r="E364" s="26" t="str">
        <f t="shared" si="28"/>
        <v>Under</v>
      </c>
      <c r="F364" s="26" t="str">
        <f t="shared" si="26"/>
        <v>Over</v>
      </c>
      <c r="G364" s="26">
        <f t="shared" si="27"/>
        <v>23</v>
      </c>
    </row>
    <row r="365" spans="1:7" ht="15" x14ac:dyDescent="0.25">
      <c r="A365" s="1">
        <v>44381</v>
      </c>
      <c r="B365" s="2">
        <v>0.97209490740740734</v>
      </c>
      <c r="C365">
        <v>17</v>
      </c>
      <c r="D365" s="24">
        <f t="shared" si="25"/>
        <v>17</v>
      </c>
      <c r="E365" s="26" t="str">
        <f t="shared" si="28"/>
        <v>Under</v>
      </c>
      <c r="F365" s="26" t="str">
        <f t="shared" si="26"/>
        <v>Over</v>
      </c>
      <c r="G365" s="26">
        <f t="shared" si="27"/>
        <v>23</v>
      </c>
    </row>
    <row r="366" spans="1:7" ht="15" x14ac:dyDescent="0.25">
      <c r="A366" s="1">
        <v>44381</v>
      </c>
      <c r="B366" s="2">
        <v>0.97267361111111106</v>
      </c>
      <c r="C366">
        <v>12</v>
      </c>
      <c r="D366" s="24">
        <f t="shared" si="25"/>
        <v>12</v>
      </c>
      <c r="E366" s="26" t="str">
        <f t="shared" si="28"/>
        <v>Under</v>
      </c>
      <c r="F366" s="26" t="str">
        <f t="shared" si="26"/>
        <v>Over</v>
      </c>
      <c r="G366" s="26">
        <f t="shared" si="27"/>
        <v>23</v>
      </c>
    </row>
    <row r="367" spans="1:7" ht="15" x14ac:dyDescent="0.25">
      <c r="A367" s="1">
        <v>44381</v>
      </c>
      <c r="B367" s="2">
        <v>0.97381944444444446</v>
      </c>
      <c r="C367">
        <v>14</v>
      </c>
      <c r="D367" s="24">
        <f t="shared" si="25"/>
        <v>14</v>
      </c>
      <c r="E367" s="26" t="str">
        <f t="shared" si="28"/>
        <v>Under</v>
      </c>
      <c r="F367" s="26" t="str">
        <f t="shared" si="26"/>
        <v>Over</v>
      </c>
      <c r="G367" s="26">
        <f t="shared" si="27"/>
        <v>23</v>
      </c>
    </row>
    <row r="368" spans="1:7" ht="15" x14ac:dyDescent="0.25">
      <c r="A368" s="1">
        <v>44381</v>
      </c>
      <c r="B368" s="2">
        <v>0.99239583333333325</v>
      </c>
      <c r="C368">
        <v>13</v>
      </c>
      <c r="D368" s="24">
        <f t="shared" si="25"/>
        <v>13</v>
      </c>
      <c r="E368" s="26" t="str">
        <f t="shared" si="28"/>
        <v>Under</v>
      </c>
      <c r="F368" s="26" t="str">
        <f t="shared" si="26"/>
        <v>Over</v>
      </c>
      <c r="G368" s="26">
        <f t="shared" si="27"/>
        <v>23</v>
      </c>
    </row>
    <row r="369" spans="1:7" ht="15" x14ac:dyDescent="0.25">
      <c r="A369" s="1">
        <v>44382</v>
      </c>
      <c r="B369" s="2">
        <v>1.136574074074074E-2</v>
      </c>
      <c r="C369">
        <v>19</v>
      </c>
      <c r="D369" s="24">
        <f t="shared" si="25"/>
        <v>19</v>
      </c>
      <c r="E369" s="26" t="str">
        <f t="shared" si="28"/>
        <v>Under</v>
      </c>
      <c r="F369" s="26" t="str">
        <f t="shared" si="26"/>
        <v>Over</v>
      </c>
      <c r="G369" s="26">
        <f t="shared" si="27"/>
        <v>0</v>
      </c>
    </row>
    <row r="370" spans="1:7" ht="15" x14ac:dyDescent="0.25">
      <c r="A370" s="1">
        <v>44382</v>
      </c>
      <c r="B370" s="2">
        <v>1.1377314814814814E-2</v>
      </c>
      <c r="C370">
        <v>16</v>
      </c>
      <c r="D370" s="24">
        <f t="shared" si="25"/>
        <v>16</v>
      </c>
      <c r="E370" s="26" t="str">
        <f t="shared" si="28"/>
        <v>Under</v>
      </c>
      <c r="F370" s="26" t="str">
        <f t="shared" si="26"/>
        <v>Over</v>
      </c>
      <c r="G370" s="26">
        <f t="shared" si="27"/>
        <v>0</v>
      </c>
    </row>
    <row r="371" spans="1:7" ht="15" x14ac:dyDescent="0.25">
      <c r="A371" s="1">
        <v>44382</v>
      </c>
      <c r="B371" s="2">
        <v>5.1527777777777777E-2</v>
      </c>
      <c r="C371">
        <v>12</v>
      </c>
      <c r="D371" s="24">
        <f t="shared" si="25"/>
        <v>12</v>
      </c>
      <c r="E371" s="26" t="str">
        <f t="shared" si="28"/>
        <v>Under</v>
      </c>
      <c r="F371" s="26" t="str">
        <f t="shared" si="26"/>
        <v>Over</v>
      </c>
      <c r="G371" s="26">
        <f t="shared" si="27"/>
        <v>1</v>
      </c>
    </row>
    <row r="372" spans="1:7" ht="15" x14ac:dyDescent="0.25">
      <c r="A372" s="1">
        <v>44382</v>
      </c>
      <c r="B372" s="2">
        <v>5.1643518518518526E-2</v>
      </c>
      <c r="C372">
        <v>18</v>
      </c>
      <c r="D372" s="24">
        <f t="shared" si="25"/>
        <v>18</v>
      </c>
      <c r="E372" s="26" t="str">
        <f t="shared" si="28"/>
        <v>Under</v>
      </c>
      <c r="F372" s="26" t="str">
        <f t="shared" si="26"/>
        <v>Over</v>
      </c>
      <c r="G372" s="26">
        <f t="shared" si="27"/>
        <v>1</v>
      </c>
    </row>
    <row r="373" spans="1:7" ht="15" x14ac:dyDescent="0.25">
      <c r="A373" s="1">
        <v>44382</v>
      </c>
      <c r="B373" s="2">
        <v>5.8032407407407414E-2</v>
      </c>
      <c r="C373">
        <v>12</v>
      </c>
      <c r="D373" s="24">
        <f t="shared" si="25"/>
        <v>12</v>
      </c>
      <c r="E373" s="26" t="str">
        <f t="shared" si="28"/>
        <v>Under</v>
      </c>
      <c r="F373" s="26" t="str">
        <f t="shared" si="26"/>
        <v>Over</v>
      </c>
      <c r="G373" s="26">
        <f t="shared" si="27"/>
        <v>1</v>
      </c>
    </row>
    <row r="374" spans="1:7" ht="15" x14ac:dyDescent="0.25">
      <c r="A374" s="1">
        <v>44382</v>
      </c>
      <c r="B374" s="2">
        <v>0.10092592592592592</v>
      </c>
      <c r="C374">
        <v>13</v>
      </c>
      <c r="D374" s="24">
        <f t="shared" si="25"/>
        <v>13</v>
      </c>
      <c r="E374" s="26" t="str">
        <f t="shared" si="28"/>
        <v>Under</v>
      </c>
      <c r="F374" s="26" t="str">
        <f t="shared" si="26"/>
        <v>Over</v>
      </c>
      <c r="G374" s="26">
        <f t="shared" si="27"/>
        <v>2</v>
      </c>
    </row>
    <row r="375" spans="1:7" ht="15" x14ac:dyDescent="0.25">
      <c r="A375" s="1">
        <v>44382</v>
      </c>
      <c r="B375" s="2">
        <v>0.10166666666666667</v>
      </c>
      <c r="C375">
        <v>12</v>
      </c>
      <c r="D375" s="24">
        <f t="shared" si="25"/>
        <v>12</v>
      </c>
      <c r="E375" s="26" t="str">
        <f t="shared" si="28"/>
        <v>Under</v>
      </c>
      <c r="F375" s="26" t="str">
        <f t="shared" si="26"/>
        <v>Over</v>
      </c>
      <c r="G375" s="26">
        <f t="shared" si="27"/>
        <v>2</v>
      </c>
    </row>
    <row r="376" spans="1:7" ht="15" x14ac:dyDescent="0.25">
      <c r="A376" s="1">
        <v>44382</v>
      </c>
      <c r="B376" s="2">
        <v>0.10174768518518518</v>
      </c>
      <c r="C376">
        <v>14</v>
      </c>
      <c r="D376" s="24">
        <f t="shared" si="25"/>
        <v>14</v>
      </c>
      <c r="E376" s="26" t="str">
        <f t="shared" si="28"/>
        <v>Under</v>
      </c>
      <c r="F376" s="26" t="str">
        <f t="shared" si="26"/>
        <v>Over</v>
      </c>
      <c r="G376" s="26">
        <f t="shared" si="27"/>
        <v>2</v>
      </c>
    </row>
    <row r="377" spans="1:7" ht="15" x14ac:dyDescent="0.25">
      <c r="A377" s="1">
        <v>44382</v>
      </c>
      <c r="B377" s="2">
        <v>0.10184027777777778</v>
      </c>
      <c r="C377">
        <v>16</v>
      </c>
      <c r="D377" s="24">
        <f t="shared" si="25"/>
        <v>16</v>
      </c>
      <c r="E377" s="26" t="str">
        <f t="shared" si="28"/>
        <v>Under</v>
      </c>
      <c r="F377" s="26" t="str">
        <f t="shared" si="26"/>
        <v>Over</v>
      </c>
      <c r="G377" s="26">
        <f t="shared" si="27"/>
        <v>2</v>
      </c>
    </row>
    <row r="378" spans="1:7" ht="15" x14ac:dyDescent="0.25">
      <c r="A378" s="1">
        <v>44382</v>
      </c>
      <c r="B378" s="2">
        <v>0.10252314814814815</v>
      </c>
      <c r="C378">
        <v>12</v>
      </c>
      <c r="D378" s="24">
        <f t="shared" si="25"/>
        <v>12</v>
      </c>
      <c r="E378" s="26" t="str">
        <f t="shared" si="28"/>
        <v>Under</v>
      </c>
      <c r="F378" s="26" t="str">
        <f t="shared" si="26"/>
        <v>Over</v>
      </c>
      <c r="G378" s="26">
        <f t="shared" si="27"/>
        <v>2</v>
      </c>
    </row>
    <row r="379" spans="1:7" ht="15" x14ac:dyDescent="0.25">
      <c r="A379" s="1">
        <v>44382</v>
      </c>
      <c r="B379" s="2">
        <v>0.10436342592592592</v>
      </c>
      <c r="C379">
        <v>13</v>
      </c>
      <c r="D379" s="24">
        <f t="shared" si="25"/>
        <v>13</v>
      </c>
      <c r="E379" s="26" t="str">
        <f t="shared" si="28"/>
        <v>Under</v>
      </c>
      <c r="F379" s="26" t="str">
        <f t="shared" si="26"/>
        <v>Over</v>
      </c>
      <c r="G379" s="26">
        <f t="shared" si="27"/>
        <v>2</v>
      </c>
    </row>
    <row r="380" spans="1:7" ht="15" x14ac:dyDescent="0.25">
      <c r="A380" s="1">
        <v>44382</v>
      </c>
      <c r="B380" s="2">
        <v>0.1044212962962963</v>
      </c>
      <c r="C380">
        <v>10</v>
      </c>
      <c r="D380" s="24">
        <f t="shared" si="25"/>
        <v>10</v>
      </c>
      <c r="E380" s="26" t="str">
        <f t="shared" si="28"/>
        <v>Under</v>
      </c>
      <c r="F380" s="26" t="str">
        <f t="shared" si="26"/>
        <v>Under</v>
      </c>
      <c r="G380" s="26">
        <f t="shared" si="27"/>
        <v>2</v>
      </c>
    </row>
    <row r="381" spans="1:7" ht="15" x14ac:dyDescent="0.25">
      <c r="A381" s="1">
        <v>44382</v>
      </c>
      <c r="B381" s="2">
        <v>0.10447916666666666</v>
      </c>
      <c r="C381">
        <v>15</v>
      </c>
      <c r="D381" s="24">
        <f t="shared" si="25"/>
        <v>15</v>
      </c>
      <c r="E381" s="26" t="str">
        <f t="shared" si="28"/>
        <v>Under</v>
      </c>
      <c r="F381" s="26" t="str">
        <f t="shared" si="26"/>
        <v>Over</v>
      </c>
      <c r="G381" s="26">
        <f t="shared" si="27"/>
        <v>2</v>
      </c>
    </row>
    <row r="382" spans="1:7" ht="15" x14ac:dyDescent="0.25">
      <c r="A382" s="1">
        <v>44382</v>
      </c>
      <c r="B382" s="2">
        <v>0.10462962962962963</v>
      </c>
      <c r="C382">
        <v>18</v>
      </c>
      <c r="D382" s="24">
        <f t="shared" si="25"/>
        <v>18</v>
      </c>
      <c r="E382" s="26" t="str">
        <f t="shared" si="28"/>
        <v>Under</v>
      </c>
      <c r="F382" s="26" t="str">
        <f t="shared" si="26"/>
        <v>Over</v>
      </c>
      <c r="G382" s="26">
        <f t="shared" si="27"/>
        <v>2</v>
      </c>
    </row>
    <row r="383" spans="1:7" ht="15" x14ac:dyDescent="0.25">
      <c r="A383" s="1">
        <v>44382</v>
      </c>
      <c r="B383" s="2">
        <v>0.10530092592592592</v>
      </c>
      <c r="C383">
        <v>13</v>
      </c>
      <c r="D383" s="24">
        <f t="shared" si="25"/>
        <v>13</v>
      </c>
      <c r="E383" s="26" t="str">
        <f t="shared" si="28"/>
        <v>Under</v>
      </c>
      <c r="F383" s="26" t="str">
        <f t="shared" si="26"/>
        <v>Over</v>
      </c>
      <c r="G383" s="26">
        <f t="shared" si="27"/>
        <v>2</v>
      </c>
    </row>
    <row r="384" spans="1:7" ht="15" x14ac:dyDescent="0.25">
      <c r="A384" s="1">
        <v>44382</v>
      </c>
      <c r="B384" s="2">
        <v>0.10534722222222222</v>
      </c>
      <c r="C384">
        <v>14</v>
      </c>
      <c r="D384" s="24">
        <f t="shared" si="25"/>
        <v>14</v>
      </c>
      <c r="E384" s="26" t="str">
        <f t="shared" si="28"/>
        <v>Under</v>
      </c>
      <c r="F384" s="26" t="str">
        <f t="shared" si="26"/>
        <v>Over</v>
      </c>
      <c r="G384" s="26">
        <f t="shared" si="27"/>
        <v>2</v>
      </c>
    </row>
    <row r="385" spans="1:7" ht="15" x14ac:dyDescent="0.25">
      <c r="A385" s="1">
        <v>44382</v>
      </c>
      <c r="B385" s="2">
        <v>0.10539351851851853</v>
      </c>
      <c r="C385">
        <v>14</v>
      </c>
      <c r="D385" s="24">
        <f t="shared" si="25"/>
        <v>14</v>
      </c>
      <c r="E385" s="26" t="str">
        <f t="shared" si="28"/>
        <v>Under</v>
      </c>
      <c r="F385" s="26" t="str">
        <f t="shared" si="26"/>
        <v>Over</v>
      </c>
      <c r="G385" s="26">
        <f t="shared" si="27"/>
        <v>2</v>
      </c>
    </row>
    <row r="386" spans="1:7" ht="15" x14ac:dyDescent="0.25">
      <c r="A386" s="1">
        <v>44382</v>
      </c>
      <c r="B386" s="2">
        <v>0.10578703703703703</v>
      </c>
      <c r="C386">
        <v>15</v>
      </c>
      <c r="D386" s="24">
        <f t="shared" si="25"/>
        <v>15</v>
      </c>
      <c r="E386" s="26" t="str">
        <f t="shared" si="28"/>
        <v>Under</v>
      </c>
      <c r="F386" s="26" t="str">
        <f t="shared" si="26"/>
        <v>Over</v>
      </c>
      <c r="G386" s="26">
        <f t="shared" si="27"/>
        <v>2</v>
      </c>
    </row>
    <row r="387" spans="1:7" ht="15" x14ac:dyDescent="0.25">
      <c r="A387" s="1">
        <v>44382</v>
      </c>
      <c r="B387" s="2">
        <v>0.10697916666666667</v>
      </c>
      <c r="C387">
        <v>13</v>
      </c>
      <c r="D387" s="24">
        <f t="shared" si="25"/>
        <v>13</v>
      </c>
      <c r="E387" s="26" t="str">
        <f t="shared" si="28"/>
        <v>Under</v>
      </c>
      <c r="F387" s="26" t="str">
        <f t="shared" si="26"/>
        <v>Over</v>
      </c>
      <c r="G387" s="26">
        <f t="shared" si="27"/>
        <v>2</v>
      </c>
    </row>
    <row r="388" spans="1:7" ht="15" x14ac:dyDescent="0.25">
      <c r="A388" s="1">
        <v>44382</v>
      </c>
      <c r="B388" s="2">
        <v>0.10706018518518519</v>
      </c>
      <c r="C388">
        <v>12</v>
      </c>
      <c r="D388" s="24">
        <f t="shared" si="25"/>
        <v>12</v>
      </c>
      <c r="E388" s="26" t="str">
        <f t="shared" si="28"/>
        <v>Under</v>
      </c>
      <c r="F388" s="26" t="str">
        <f t="shared" si="26"/>
        <v>Over</v>
      </c>
      <c r="G388" s="26">
        <f t="shared" si="27"/>
        <v>2</v>
      </c>
    </row>
    <row r="389" spans="1:7" ht="15" x14ac:dyDescent="0.25">
      <c r="A389" s="1">
        <v>44382</v>
      </c>
      <c r="B389" s="2">
        <v>0.12416666666666666</v>
      </c>
      <c r="C389">
        <v>19</v>
      </c>
      <c r="D389" s="24">
        <f t="shared" si="25"/>
        <v>19</v>
      </c>
      <c r="E389" s="26" t="str">
        <f t="shared" si="28"/>
        <v>Under</v>
      </c>
      <c r="F389" s="26" t="str">
        <f t="shared" si="26"/>
        <v>Over</v>
      </c>
      <c r="G389" s="26">
        <f t="shared" si="27"/>
        <v>2</v>
      </c>
    </row>
    <row r="390" spans="1:7" ht="15" x14ac:dyDescent="0.25">
      <c r="A390" s="1">
        <v>44382</v>
      </c>
      <c r="B390" s="2">
        <v>0.1257638888888889</v>
      </c>
      <c r="C390">
        <v>15</v>
      </c>
      <c r="D390" s="24">
        <f t="shared" si="25"/>
        <v>15</v>
      </c>
      <c r="E390" s="26" t="str">
        <f t="shared" si="28"/>
        <v>Under</v>
      </c>
      <c r="F390" s="26" t="str">
        <f t="shared" si="26"/>
        <v>Over</v>
      </c>
      <c r="G390" s="26">
        <f t="shared" si="27"/>
        <v>3</v>
      </c>
    </row>
    <row r="391" spans="1:7" ht="15" x14ac:dyDescent="0.25">
      <c r="A391" s="1">
        <v>44382</v>
      </c>
      <c r="B391" s="2">
        <v>0.12584490740740742</v>
      </c>
      <c r="C391">
        <v>14</v>
      </c>
      <c r="D391" s="24">
        <f t="shared" si="25"/>
        <v>14</v>
      </c>
      <c r="E391" s="26" t="str">
        <f t="shared" si="28"/>
        <v>Under</v>
      </c>
      <c r="F391" s="26" t="str">
        <f t="shared" si="26"/>
        <v>Over</v>
      </c>
      <c r="G391" s="26">
        <f t="shared" si="27"/>
        <v>3</v>
      </c>
    </row>
    <row r="392" spans="1:7" ht="15" x14ac:dyDescent="0.25">
      <c r="A392" s="1">
        <v>44382</v>
      </c>
      <c r="B392" s="2">
        <v>0.12646990740740741</v>
      </c>
      <c r="C392">
        <v>14</v>
      </c>
      <c r="D392" s="24">
        <f t="shared" si="25"/>
        <v>14</v>
      </c>
      <c r="E392" s="26" t="str">
        <f t="shared" si="28"/>
        <v>Under</v>
      </c>
      <c r="F392" s="26" t="str">
        <f t="shared" si="26"/>
        <v>Over</v>
      </c>
      <c r="G392" s="26">
        <f t="shared" si="27"/>
        <v>3</v>
      </c>
    </row>
    <row r="393" spans="1:7" ht="15" x14ac:dyDescent="0.25">
      <c r="A393" s="1">
        <v>44382</v>
      </c>
      <c r="B393" s="2">
        <v>0.12653935185185186</v>
      </c>
      <c r="C393">
        <v>19</v>
      </c>
      <c r="D393" s="24">
        <f t="shared" si="25"/>
        <v>19</v>
      </c>
      <c r="E393" s="26" t="str">
        <f t="shared" si="28"/>
        <v>Under</v>
      </c>
      <c r="F393" s="26" t="str">
        <f t="shared" si="26"/>
        <v>Over</v>
      </c>
      <c r="G393" s="26">
        <f t="shared" si="27"/>
        <v>3</v>
      </c>
    </row>
    <row r="394" spans="1:7" ht="15" x14ac:dyDescent="0.25">
      <c r="A394" s="1">
        <v>44382</v>
      </c>
      <c r="B394" s="2">
        <v>0.12702546296296297</v>
      </c>
      <c r="C394">
        <v>15</v>
      </c>
      <c r="D394" s="24">
        <f t="shared" si="25"/>
        <v>15</v>
      </c>
      <c r="E394" s="26" t="str">
        <f t="shared" si="28"/>
        <v>Under</v>
      </c>
      <c r="F394" s="26" t="str">
        <f t="shared" si="26"/>
        <v>Over</v>
      </c>
      <c r="G394" s="26">
        <f t="shared" si="27"/>
        <v>3</v>
      </c>
    </row>
    <row r="395" spans="1:7" ht="15" x14ac:dyDescent="0.25">
      <c r="A395" s="1">
        <v>44382</v>
      </c>
      <c r="B395" s="2">
        <v>0.12721064814814814</v>
      </c>
      <c r="C395">
        <v>12</v>
      </c>
      <c r="D395" s="24">
        <f t="shared" si="25"/>
        <v>12</v>
      </c>
      <c r="E395" s="26" t="str">
        <f t="shared" si="28"/>
        <v>Under</v>
      </c>
      <c r="F395" s="26" t="str">
        <f t="shared" si="26"/>
        <v>Over</v>
      </c>
      <c r="G395" s="26">
        <f t="shared" si="27"/>
        <v>3</v>
      </c>
    </row>
    <row r="396" spans="1:7" ht="15" x14ac:dyDescent="0.25">
      <c r="A396" s="1">
        <v>44382</v>
      </c>
      <c r="B396" s="2">
        <v>0.12756944444444443</v>
      </c>
      <c r="C396">
        <v>16</v>
      </c>
      <c r="D396" s="24">
        <f t="shared" si="25"/>
        <v>16</v>
      </c>
      <c r="E396" s="26" t="str">
        <f t="shared" si="28"/>
        <v>Under</v>
      </c>
      <c r="F396" s="26" t="str">
        <f t="shared" si="26"/>
        <v>Over</v>
      </c>
      <c r="G396" s="26">
        <f t="shared" si="27"/>
        <v>3</v>
      </c>
    </row>
    <row r="397" spans="1:7" ht="15" x14ac:dyDescent="0.25">
      <c r="A397" s="1">
        <v>44382</v>
      </c>
      <c r="B397" s="2">
        <v>0.12763888888888889</v>
      </c>
      <c r="C397">
        <v>17</v>
      </c>
      <c r="D397" s="24">
        <f t="shared" si="25"/>
        <v>17</v>
      </c>
      <c r="E397" s="26" t="str">
        <f t="shared" si="28"/>
        <v>Under</v>
      </c>
      <c r="F397" s="26" t="str">
        <f t="shared" si="26"/>
        <v>Over</v>
      </c>
      <c r="G397" s="26">
        <f t="shared" si="27"/>
        <v>3</v>
      </c>
    </row>
    <row r="398" spans="1:7" ht="15" x14ac:dyDescent="0.25">
      <c r="A398" s="1">
        <v>44382</v>
      </c>
      <c r="B398" s="2">
        <v>0.12769675925925925</v>
      </c>
      <c r="C398">
        <v>13</v>
      </c>
      <c r="D398" s="24">
        <f t="shared" si="25"/>
        <v>13</v>
      </c>
      <c r="E398" s="26" t="str">
        <f t="shared" si="28"/>
        <v>Under</v>
      </c>
      <c r="F398" s="26" t="str">
        <f t="shared" si="26"/>
        <v>Over</v>
      </c>
      <c r="G398" s="26">
        <f t="shared" si="27"/>
        <v>3</v>
      </c>
    </row>
    <row r="399" spans="1:7" ht="15" x14ac:dyDescent="0.25">
      <c r="A399" s="1">
        <v>44382</v>
      </c>
      <c r="B399" s="2">
        <v>0.12771990740740741</v>
      </c>
      <c r="C399">
        <v>16</v>
      </c>
      <c r="D399" s="24">
        <f t="shared" si="25"/>
        <v>16</v>
      </c>
      <c r="E399" s="26" t="str">
        <f t="shared" si="28"/>
        <v>Under</v>
      </c>
      <c r="F399" s="26" t="str">
        <f t="shared" si="26"/>
        <v>Over</v>
      </c>
      <c r="G399" s="26">
        <f t="shared" si="27"/>
        <v>3</v>
      </c>
    </row>
    <row r="400" spans="1:7" ht="15" x14ac:dyDescent="0.25">
      <c r="A400" s="1">
        <v>44382</v>
      </c>
      <c r="B400" s="2">
        <v>0.1277662037037037</v>
      </c>
      <c r="C400">
        <v>15</v>
      </c>
      <c r="D400" s="24">
        <f t="shared" si="25"/>
        <v>15</v>
      </c>
      <c r="E400" s="26" t="str">
        <f t="shared" si="28"/>
        <v>Under</v>
      </c>
      <c r="F400" s="26" t="str">
        <f t="shared" si="26"/>
        <v>Over</v>
      </c>
      <c r="G400" s="26">
        <f t="shared" si="27"/>
        <v>3</v>
      </c>
    </row>
    <row r="401" spans="1:7" ht="15" x14ac:dyDescent="0.25">
      <c r="A401" s="1">
        <v>44382</v>
      </c>
      <c r="B401" s="2">
        <v>0.12785879629629629</v>
      </c>
      <c r="C401">
        <v>15</v>
      </c>
      <c r="D401" s="24">
        <f t="shared" si="25"/>
        <v>15</v>
      </c>
      <c r="E401" s="26" t="str">
        <f t="shared" si="28"/>
        <v>Under</v>
      </c>
      <c r="F401" s="26" t="str">
        <f t="shared" si="26"/>
        <v>Over</v>
      </c>
      <c r="G401" s="26">
        <f t="shared" si="27"/>
        <v>3</v>
      </c>
    </row>
    <row r="402" spans="1:7" ht="15" x14ac:dyDescent="0.25">
      <c r="A402" s="1">
        <v>44382</v>
      </c>
      <c r="B402" s="2">
        <v>0.12793981481481481</v>
      </c>
      <c r="C402">
        <v>13</v>
      </c>
      <c r="D402" s="24">
        <f t="shared" si="25"/>
        <v>13</v>
      </c>
      <c r="E402" s="26" t="str">
        <f t="shared" si="28"/>
        <v>Under</v>
      </c>
      <c r="F402" s="26" t="str">
        <f t="shared" si="26"/>
        <v>Over</v>
      </c>
      <c r="G402" s="26">
        <f t="shared" si="27"/>
        <v>3</v>
      </c>
    </row>
    <row r="403" spans="1:7" ht="15" x14ac:dyDescent="0.25">
      <c r="A403" s="1">
        <v>44382</v>
      </c>
      <c r="B403" s="2">
        <v>0.12812500000000002</v>
      </c>
      <c r="C403">
        <v>14</v>
      </c>
      <c r="D403" s="24">
        <f t="shared" si="25"/>
        <v>14</v>
      </c>
      <c r="E403" s="26" t="str">
        <f t="shared" si="28"/>
        <v>Under</v>
      </c>
      <c r="F403" s="26" t="str">
        <f t="shared" si="26"/>
        <v>Over</v>
      </c>
      <c r="G403" s="26">
        <f t="shared" si="27"/>
        <v>3</v>
      </c>
    </row>
    <row r="404" spans="1:7" ht="15" x14ac:dyDescent="0.25">
      <c r="A404" s="1">
        <v>44382</v>
      </c>
      <c r="B404" s="2">
        <v>0.12821759259259261</v>
      </c>
      <c r="C404">
        <v>12</v>
      </c>
      <c r="D404" s="24">
        <f t="shared" si="25"/>
        <v>12</v>
      </c>
      <c r="E404" s="26" t="str">
        <f t="shared" si="28"/>
        <v>Under</v>
      </c>
      <c r="F404" s="26" t="str">
        <f t="shared" si="26"/>
        <v>Over</v>
      </c>
      <c r="G404" s="26">
        <f t="shared" si="27"/>
        <v>3</v>
      </c>
    </row>
    <row r="405" spans="1:7" ht="15" x14ac:dyDescent="0.25">
      <c r="A405" s="1">
        <v>44382</v>
      </c>
      <c r="B405" s="2">
        <v>0.12835648148148149</v>
      </c>
      <c r="C405">
        <v>13</v>
      </c>
      <c r="D405" s="24">
        <f t="shared" si="25"/>
        <v>13</v>
      </c>
      <c r="E405" s="26" t="str">
        <f t="shared" si="28"/>
        <v>Under</v>
      </c>
      <c r="F405" s="26" t="str">
        <f t="shared" si="26"/>
        <v>Over</v>
      </c>
      <c r="G405" s="26">
        <f t="shared" si="27"/>
        <v>3</v>
      </c>
    </row>
    <row r="406" spans="1:7" ht="15" x14ac:dyDescent="0.25">
      <c r="A406" s="1">
        <v>44382</v>
      </c>
      <c r="B406" s="2">
        <v>0.12842592592592592</v>
      </c>
      <c r="C406">
        <v>14</v>
      </c>
      <c r="D406" s="24">
        <f t="shared" si="25"/>
        <v>14</v>
      </c>
      <c r="E406" s="26" t="str">
        <f t="shared" si="28"/>
        <v>Under</v>
      </c>
      <c r="F406" s="26" t="str">
        <f t="shared" si="26"/>
        <v>Over</v>
      </c>
      <c r="G406" s="26">
        <f t="shared" si="27"/>
        <v>3</v>
      </c>
    </row>
    <row r="407" spans="1:7" ht="15" x14ac:dyDescent="0.25">
      <c r="A407" s="1">
        <v>44382</v>
      </c>
      <c r="B407" s="2">
        <v>0.12844907407407408</v>
      </c>
      <c r="C407">
        <v>30</v>
      </c>
      <c r="D407" s="24">
        <f t="shared" ref="D407:D470" si="29">IF(C407="","",IF($B$9="mph",C407,ROUND(C407*0.6214,0)))</f>
        <v>30</v>
      </c>
      <c r="E407" s="26" t="str">
        <f t="shared" si="28"/>
        <v>Over</v>
      </c>
      <c r="F407" s="26" t="str">
        <f t="shared" ref="F407:F470" si="30">IF(D407="","",IF(D407&gt;$B$10,"Over","Under"))</f>
        <v>Over</v>
      </c>
      <c r="G407" s="26">
        <f t="shared" ref="G407:G470" si="31">HOUR(B407)</f>
        <v>3</v>
      </c>
    </row>
    <row r="408" spans="1:7" ht="15" x14ac:dyDescent="0.25">
      <c r="A408" s="1">
        <v>44382</v>
      </c>
      <c r="B408" s="2">
        <v>0.12907407407407409</v>
      </c>
      <c r="C408">
        <v>12</v>
      </c>
      <c r="D408" s="24">
        <f t="shared" si="29"/>
        <v>12</v>
      </c>
      <c r="E408" s="26" t="str">
        <f t="shared" ref="E408:E471" si="32">IF(D408="","",IF(D408&gt;$B$11,"Over","Under"))</f>
        <v>Under</v>
      </c>
      <c r="F408" s="26" t="str">
        <f t="shared" si="30"/>
        <v>Over</v>
      </c>
      <c r="G408" s="26">
        <f t="shared" si="31"/>
        <v>3</v>
      </c>
    </row>
    <row r="409" spans="1:7" ht="15" x14ac:dyDescent="0.25">
      <c r="A409" s="1">
        <v>44382</v>
      </c>
      <c r="B409" s="2">
        <v>0.12916666666666668</v>
      </c>
      <c r="C409">
        <v>14</v>
      </c>
      <c r="D409" s="24">
        <f t="shared" si="29"/>
        <v>14</v>
      </c>
      <c r="E409" s="26" t="str">
        <f t="shared" si="32"/>
        <v>Under</v>
      </c>
      <c r="F409" s="26" t="str">
        <f t="shared" si="30"/>
        <v>Over</v>
      </c>
      <c r="G409" s="26">
        <f t="shared" si="31"/>
        <v>3</v>
      </c>
    </row>
    <row r="410" spans="1:7" ht="15" x14ac:dyDescent="0.25">
      <c r="A410" s="1">
        <v>44382</v>
      </c>
      <c r="B410" s="2">
        <v>0.12953703703703703</v>
      </c>
      <c r="C410">
        <v>15</v>
      </c>
      <c r="D410" s="24">
        <f t="shared" si="29"/>
        <v>15</v>
      </c>
      <c r="E410" s="26" t="str">
        <f t="shared" si="32"/>
        <v>Under</v>
      </c>
      <c r="F410" s="26" t="str">
        <f t="shared" si="30"/>
        <v>Over</v>
      </c>
      <c r="G410" s="26">
        <f t="shared" si="31"/>
        <v>3</v>
      </c>
    </row>
    <row r="411" spans="1:7" ht="15" x14ac:dyDescent="0.25">
      <c r="A411" s="1">
        <v>44382</v>
      </c>
      <c r="B411" s="2">
        <v>0.12960648148148149</v>
      </c>
      <c r="C411">
        <v>15</v>
      </c>
      <c r="D411" s="24">
        <f t="shared" si="29"/>
        <v>15</v>
      </c>
      <c r="E411" s="26" t="str">
        <f t="shared" si="32"/>
        <v>Under</v>
      </c>
      <c r="F411" s="26" t="str">
        <f t="shared" si="30"/>
        <v>Over</v>
      </c>
      <c r="G411" s="26">
        <f t="shared" si="31"/>
        <v>3</v>
      </c>
    </row>
    <row r="412" spans="1:7" ht="15" x14ac:dyDescent="0.25">
      <c r="A412" s="1">
        <v>44382</v>
      </c>
      <c r="B412" s="2">
        <v>0.13002314814814817</v>
      </c>
      <c r="C412">
        <v>16</v>
      </c>
      <c r="D412" s="24">
        <f t="shared" si="29"/>
        <v>16</v>
      </c>
      <c r="E412" s="26" t="str">
        <f t="shared" si="32"/>
        <v>Under</v>
      </c>
      <c r="F412" s="26" t="str">
        <f t="shared" si="30"/>
        <v>Over</v>
      </c>
      <c r="G412" s="26">
        <f t="shared" si="31"/>
        <v>3</v>
      </c>
    </row>
    <row r="413" spans="1:7" ht="15" x14ac:dyDescent="0.25">
      <c r="A413" s="1">
        <v>44382</v>
      </c>
      <c r="B413" s="2">
        <v>0.13052083333333334</v>
      </c>
      <c r="C413">
        <v>13</v>
      </c>
      <c r="D413" s="24">
        <f t="shared" si="29"/>
        <v>13</v>
      </c>
      <c r="E413" s="26" t="str">
        <f t="shared" si="32"/>
        <v>Under</v>
      </c>
      <c r="F413" s="26" t="str">
        <f t="shared" si="30"/>
        <v>Over</v>
      </c>
      <c r="G413" s="26">
        <f t="shared" si="31"/>
        <v>3</v>
      </c>
    </row>
    <row r="414" spans="1:7" ht="15" x14ac:dyDescent="0.25">
      <c r="A414" s="1">
        <v>44382</v>
      </c>
      <c r="B414" s="2">
        <v>0.13064814814814815</v>
      </c>
      <c r="C414">
        <v>15</v>
      </c>
      <c r="D414" s="24">
        <f t="shared" si="29"/>
        <v>15</v>
      </c>
      <c r="E414" s="26" t="str">
        <f t="shared" si="32"/>
        <v>Under</v>
      </c>
      <c r="F414" s="26" t="str">
        <f t="shared" si="30"/>
        <v>Over</v>
      </c>
      <c r="G414" s="26">
        <f t="shared" si="31"/>
        <v>3</v>
      </c>
    </row>
    <row r="415" spans="1:7" ht="15" x14ac:dyDescent="0.25">
      <c r="A415" s="1">
        <v>44382</v>
      </c>
      <c r="B415" s="2">
        <v>0.13072916666666667</v>
      </c>
      <c r="C415">
        <v>13</v>
      </c>
      <c r="D415" s="24">
        <f t="shared" si="29"/>
        <v>13</v>
      </c>
      <c r="E415" s="26" t="str">
        <f t="shared" si="32"/>
        <v>Under</v>
      </c>
      <c r="F415" s="26" t="str">
        <f t="shared" si="30"/>
        <v>Over</v>
      </c>
      <c r="G415" s="26">
        <f t="shared" si="31"/>
        <v>3</v>
      </c>
    </row>
    <row r="416" spans="1:7" ht="15" x14ac:dyDescent="0.25">
      <c r="A416" s="1">
        <v>44382</v>
      </c>
      <c r="B416" s="2">
        <v>0.15982638888888889</v>
      </c>
      <c r="C416">
        <v>15</v>
      </c>
      <c r="D416" s="24">
        <f t="shared" si="29"/>
        <v>15</v>
      </c>
      <c r="E416" s="26" t="str">
        <f t="shared" si="32"/>
        <v>Under</v>
      </c>
      <c r="F416" s="26" t="str">
        <f t="shared" si="30"/>
        <v>Over</v>
      </c>
      <c r="G416" s="26">
        <f t="shared" si="31"/>
        <v>3</v>
      </c>
    </row>
    <row r="417" spans="1:7" ht="15" x14ac:dyDescent="0.25">
      <c r="A417" s="1">
        <v>44382</v>
      </c>
      <c r="B417" s="2">
        <v>0.20229166666666668</v>
      </c>
      <c r="C417">
        <v>17</v>
      </c>
      <c r="D417" s="24">
        <f t="shared" si="29"/>
        <v>17</v>
      </c>
      <c r="E417" s="26" t="str">
        <f t="shared" si="32"/>
        <v>Under</v>
      </c>
      <c r="F417" s="26" t="str">
        <f t="shared" si="30"/>
        <v>Over</v>
      </c>
      <c r="G417" s="26">
        <f t="shared" si="31"/>
        <v>4</v>
      </c>
    </row>
    <row r="418" spans="1:7" ht="15" x14ac:dyDescent="0.25">
      <c r="A418" s="1">
        <v>44382</v>
      </c>
      <c r="B418" s="2">
        <v>0.22775462962962964</v>
      </c>
      <c r="C418">
        <v>17</v>
      </c>
      <c r="D418" s="24">
        <f t="shared" si="29"/>
        <v>17</v>
      </c>
      <c r="E418" s="26" t="str">
        <f t="shared" si="32"/>
        <v>Under</v>
      </c>
      <c r="F418" s="26" t="str">
        <f t="shared" si="30"/>
        <v>Over</v>
      </c>
      <c r="G418" s="26">
        <f t="shared" si="31"/>
        <v>5</v>
      </c>
    </row>
    <row r="419" spans="1:7" ht="15" x14ac:dyDescent="0.25">
      <c r="A419" s="1">
        <v>44382</v>
      </c>
      <c r="B419" s="2">
        <v>0.23826388888888891</v>
      </c>
      <c r="C419">
        <v>14</v>
      </c>
      <c r="D419" s="24">
        <f t="shared" si="29"/>
        <v>14</v>
      </c>
      <c r="E419" s="26" t="str">
        <f t="shared" si="32"/>
        <v>Under</v>
      </c>
      <c r="F419" s="26" t="str">
        <f t="shared" si="30"/>
        <v>Over</v>
      </c>
      <c r="G419" s="26">
        <f t="shared" si="31"/>
        <v>5</v>
      </c>
    </row>
    <row r="420" spans="1:7" ht="15" x14ac:dyDescent="0.25">
      <c r="A420" s="1">
        <v>44382</v>
      </c>
      <c r="B420" s="2">
        <v>0.24905092592592593</v>
      </c>
      <c r="C420">
        <v>16</v>
      </c>
      <c r="D420" s="24">
        <f t="shared" si="29"/>
        <v>16</v>
      </c>
      <c r="E420" s="26" t="str">
        <f t="shared" si="32"/>
        <v>Under</v>
      </c>
      <c r="F420" s="26" t="str">
        <f t="shared" si="30"/>
        <v>Over</v>
      </c>
      <c r="G420" s="26">
        <f t="shared" si="31"/>
        <v>5</v>
      </c>
    </row>
    <row r="421" spans="1:7" ht="15" x14ac:dyDescent="0.25">
      <c r="A421" s="1">
        <v>44382</v>
      </c>
      <c r="B421" s="2">
        <v>0.26913194444444444</v>
      </c>
      <c r="C421">
        <v>15</v>
      </c>
      <c r="D421" s="24">
        <f t="shared" si="29"/>
        <v>15</v>
      </c>
      <c r="E421" s="26" t="str">
        <f t="shared" si="32"/>
        <v>Under</v>
      </c>
      <c r="F421" s="26" t="str">
        <f t="shared" si="30"/>
        <v>Over</v>
      </c>
      <c r="G421" s="26">
        <f t="shared" si="31"/>
        <v>6</v>
      </c>
    </row>
    <row r="422" spans="1:7" ht="15" x14ac:dyDescent="0.25">
      <c r="A422" s="1">
        <v>44382</v>
      </c>
      <c r="B422" s="2">
        <v>0.27098379629629626</v>
      </c>
      <c r="C422">
        <v>14</v>
      </c>
      <c r="D422" s="24">
        <f t="shared" si="29"/>
        <v>14</v>
      </c>
      <c r="E422" s="26" t="str">
        <f t="shared" si="32"/>
        <v>Under</v>
      </c>
      <c r="F422" s="26" t="str">
        <f t="shared" si="30"/>
        <v>Over</v>
      </c>
      <c r="G422" s="26">
        <f t="shared" si="31"/>
        <v>6</v>
      </c>
    </row>
    <row r="423" spans="1:7" ht="15" x14ac:dyDescent="0.25">
      <c r="A423" s="1">
        <v>44382</v>
      </c>
      <c r="B423" s="2">
        <v>0.2711574074074074</v>
      </c>
      <c r="C423">
        <v>17</v>
      </c>
      <c r="D423" s="24">
        <f t="shared" si="29"/>
        <v>17</v>
      </c>
      <c r="E423" s="26" t="str">
        <f t="shared" si="32"/>
        <v>Under</v>
      </c>
      <c r="F423" s="26" t="str">
        <f t="shared" si="30"/>
        <v>Over</v>
      </c>
      <c r="G423" s="26">
        <f t="shared" si="31"/>
        <v>6</v>
      </c>
    </row>
    <row r="424" spans="1:7" ht="15" x14ac:dyDescent="0.25">
      <c r="A424" s="1">
        <v>44382</v>
      </c>
      <c r="B424" s="2">
        <v>0.27136574074074077</v>
      </c>
      <c r="C424">
        <v>16</v>
      </c>
      <c r="D424" s="24">
        <f t="shared" si="29"/>
        <v>16</v>
      </c>
      <c r="E424" s="26" t="str">
        <f t="shared" si="32"/>
        <v>Under</v>
      </c>
      <c r="F424" s="26" t="str">
        <f t="shared" si="30"/>
        <v>Over</v>
      </c>
      <c r="G424" s="26">
        <f t="shared" si="31"/>
        <v>6</v>
      </c>
    </row>
    <row r="425" spans="1:7" ht="15" x14ac:dyDescent="0.25">
      <c r="A425" s="1">
        <v>44382</v>
      </c>
      <c r="B425" s="2">
        <v>0.2789814814814815</v>
      </c>
      <c r="C425">
        <v>12</v>
      </c>
      <c r="D425" s="24">
        <f t="shared" si="29"/>
        <v>12</v>
      </c>
      <c r="E425" s="26" t="str">
        <f t="shared" si="32"/>
        <v>Under</v>
      </c>
      <c r="F425" s="26" t="str">
        <f t="shared" si="30"/>
        <v>Over</v>
      </c>
      <c r="G425" s="26">
        <f t="shared" si="31"/>
        <v>6</v>
      </c>
    </row>
    <row r="426" spans="1:7" ht="15" x14ac:dyDescent="0.25">
      <c r="A426" s="1">
        <v>44382</v>
      </c>
      <c r="B426" s="2">
        <v>0.27931712962962962</v>
      </c>
      <c r="C426">
        <v>16</v>
      </c>
      <c r="D426" s="24">
        <f t="shared" si="29"/>
        <v>16</v>
      </c>
      <c r="E426" s="26" t="str">
        <f t="shared" si="32"/>
        <v>Under</v>
      </c>
      <c r="F426" s="26" t="str">
        <f t="shared" si="30"/>
        <v>Over</v>
      </c>
      <c r="G426" s="26">
        <f t="shared" si="31"/>
        <v>6</v>
      </c>
    </row>
    <row r="427" spans="1:7" ht="15" x14ac:dyDescent="0.25">
      <c r="A427" s="1">
        <v>44382</v>
      </c>
      <c r="B427" s="2">
        <v>0.2800347222222222</v>
      </c>
      <c r="C427">
        <v>25</v>
      </c>
      <c r="D427" s="24">
        <f t="shared" si="29"/>
        <v>25</v>
      </c>
      <c r="E427" s="26" t="str">
        <f t="shared" si="32"/>
        <v>Over</v>
      </c>
      <c r="F427" s="26" t="str">
        <f t="shared" si="30"/>
        <v>Over</v>
      </c>
      <c r="G427" s="26">
        <f t="shared" si="31"/>
        <v>6</v>
      </c>
    </row>
    <row r="428" spans="1:7" ht="15" x14ac:dyDescent="0.25">
      <c r="A428" s="1">
        <v>44382</v>
      </c>
      <c r="B428" s="2">
        <v>0.28076388888888887</v>
      </c>
      <c r="C428">
        <v>25</v>
      </c>
      <c r="D428" s="24">
        <f t="shared" si="29"/>
        <v>25</v>
      </c>
      <c r="E428" s="26" t="str">
        <f t="shared" si="32"/>
        <v>Over</v>
      </c>
      <c r="F428" s="26" t="str">
        <f t="shared" si="30"/>
        <v>Over</v>
      </c>
      <c r="G428" s="26">
        <f t="shared" si="31"/>
        <v>6</v>
      </c>
    </row>
    <row r="429" spans="1:7" ht="15" x14ac:dyDescent="0.25">
      <c r="A429" s="1">
        <v>44382</v>
      </c>
      <c r="B429" s="2">
        <v>0.28077546296296296</v>
      </c>
      <c r="C429">
        <v>22</v>
      </c>
      <c r="D429" s="24">
        <f t="shared" si="29"/>
        <v>22</v>
      </c>
      <c r="E429" s="26" t="str">
        <f t="shared" si="32"/>
        <v>Under</v>
      </c>
      <c r="F429" s="26" t="str">
        <f t="shared" si="30"/>
        <v>Over</v>
      </c>
      <c r="G429" s="26">
        <f t="shared" si="31"/>
        <v>6</v>
      </c>
    </row>
    <row r="430" spans="1:7" ht="15" x14ac:dyDescent="0.25">
      <c r="A430" s="1">
        <v>44382</v>
      </c>
      <c r="B430" s="2">
        <v>0.28135416666666663</v>
      </c>
      <c r="C430">
        <v>14</v>
      </c>
      <c r="D430" s="24">
        <f t="shared" si="29"/>
        <v>14</v>
      </c>
      <c r="E430" s="26" t="str">
        <f t="shared" si="32"/>
        <v>Under</v>
      </c>
      <c r="F430" s="26" t="str">
        <f t="shared" si="30"/>
        <v>Over</v>
      </c>
      <c r="G430" s="26">
        <f t="shared" si="31"/>
        <v>6</v>
      </c>
    </row>
    <row r="431" spans="1:7" ht="15" x14ac:dyDescent="0.25">
      <c r="A431" s="1">
        <v>44382</v>
      </c>
      <c r="B431" s="2">
        <v>0.28335648148148146</v>
      </c>
      <c r="C431">
        <v>16</v>
      </c>
      <c r="D431" s="24">
        <f t="shared" si="29"/>
        <v>16</v>
      </c>
      <c r="E431" s="26" t="str">
        <f t="shared" si="32"/>
        <v>Under</v>
      </c>
      <c r="F431" s="26" t="str">
        <f t="shared" si="30"/>
        <v>Over</v>
      </c>
      <c r="G431" s="26">
        <f t="shared" si="31"/>
        <v>6</v>
      </c>
    </row>
    <row r="432" spans="1:7" ht="15" x14ac:dyDescent="0.25">
      <c r="A432" s="1">
        <v>44382</v>
      </c>
      <c r="B432" s="2">
        <v>0.2875462962962963</v>
      </c>
      <c r="C432">
        <v>23</v>
      </c>
      <c r="D432" s="24">
        <f t="shared" si="29"/>
        <v>23</v>
      </c>
      <c r="E432" s="26" t="str">
        <f t="shared" si="32"/>
        <v>Under</v>
      </c>
      <c r="F432" s="26" t="str">
        <f t="shared" si="30"/>
        <v>Over</v>
      </c>
      <c r="G432" s="26">
        <f t="shared" si="31"/>
        <v>6</v>
      </c>
    </row>
    <row r="433" spans="1:7" ht="15" x14ac:dyDescent="0.25">
      <c r="A433" s="1">
        <v>44382</v>
      </c>
      <c r="B433" s="2">
        <v>0.29203703703703704</v>
      </c>
      <c r="C433">
        <v>22</v>
      </c>
      <c r="D433" s="24">
        <f t="shared" si="29"/>
        <v>22</v>
      </c>
      <c r="E433" s="26" t="str">
        <f t="shared" si="32"/>
        <v>Under</v>
      </c>
      <c r="F433" s="26" t="str">
        <f t="shared" si="30"/>
        <v>Over</v>
      </c>
      <c r="G433" s="26">
        <f t="shared" si="31"/>
        <v>7</v>
      </c>
    </row>
    <row r="434" spans="1:7" ht="15" x14ac:dyDescent="0.25">
      <c r="A434" s="1">
        <v>44382</v>
      </c>
      <c r="B434" s="2">
        <v>0.29332175925925924</v>
      </c>
      <c r="C434">
        <v>12</v>
      </c>
      <c r="D434" s="24">
        <f t="shared" si="29"/>
        <v>12</v>
      </c>
      <c r="E434" s="26" t="str">
        <f t="shared" si="32"/>
        <v>Under</v>
      </c>
      <c r="F434" s="26" t="str">
        <f t="shared" si="30"/>
        <v>Over</v>
      </c>
      <c r="G434" s="26">
        <f t="shared" si="31"/>
        <v>7</v>
      </c>
    </row>
    <row r="435" spans="1:7" ht="15" x14ac:dyDescent="0.25">
      <c r="A435" s="1">
        <v>44382</v>
      </c>
      <c r="B435" s="2">
        <v>0.29574074074074075</v>
      </c>
      <c r="C435">
        <v>15</v>
      </c>
      <c r="D435" s="24">
        <f t="shared" si="29"/>
        <v>15</v>
      </c>
      <c r="E435" s="26" t="str">
        <f t="shared" si="32"/>
        <v>Under</v>
      </c>
      <c r="F435" s="26" t="str">
        <f t="shared" si="30"/>
        <v>Over</v>
      </c>
      <c r="G435" s="26">
        <f t="shared" si="31"/>
        <v>7</v>
      </c>
    </row>
    <row r="436" spans="1:7" ht="15" x14ac:dyDescent="0.25">
      <c r="A436" s="1">
        <v>44382</v>
      </c>
      <c r="B436" s="2">
        <v>0.29677083333333332</v>
      </c>
      <c r="C436">
        <v>17</v>
      </c>
      <c r="D436" s="24">
        <f t="shared" si="29"/>
        <v>17</v>
      </c>
      <c r="E436" s="26" t="str">
        <f t="shared" si="32"/>
        <v>Under</v>
      </c>
      <c r="F436" s="26" t="str">
        <f t="shared" si="30"/>
        <v>Over</v>
      </c>
      <c r="G436" s="26">
        <f t="shared" si="31"/>
        <v>7</v>
      </c>
    </row>
    <row r="437" spans="1:7" ht="15" x14ac:dyDescent="0.25">
      <c r="A437" s="1">
        <v>44382</v>
      </c>
      <c r="B437" s="2">
        <v>0.29766203703703703</v>
      </c>
      <c r="C437">
        <v>20</v>
      </c>
      <c r="D437" s="24">
        <f t="shared" si="29"/>
        <v>20</v>
      </c>
      <c r="E437" s="26" t="str">
        <f t="shared" si="32"/>
        <v>Under</v>
      </c>
      <c r="F437" s="26" t="str">
        <f t="shared" si="30"/>
        <v>Over</v>
      </c>
      <c r="G437" s="26">
        <f t="shared" si="31"/>
        <v>7</v>
      </c>
    </row>
    <row r="438" spans="1:7" ht="15" x14ac:dyDescent="0.25">
      <c r="A438" s="1">
        <v>44382</v>
      </c>
      <c r="B438" s="2">
        <v>0.29768518518518522</v>
      </c>
      <c r="C438">
        <v>16</v>
      </c>
      <c r="D438" s="24">
        <f t="shared" si="29"/>
        <v>16</v>
      </c>
      <c r="E438" s="26" t="str">
        <f t="shared" si="32"/>
        <v>Under</v>
      </c>
      <c r="F438" s="26" t="str">
        <f t="shared" si="30"/>
        <v>Over</v>
      </c>
      <c r="G438" s="26">
        <f t="shared" si="31"/>
        <v>7</v>
      </c>
    </row>
    <row r="439" spans="1:7" ht="15" x14ac:dyDescent="0.25">
      <c r="A439" s="1">
        <v>44382</v>
      </c>
      <c r="B439" s="2">
        <v>0.29799768518518516</v>
      </c>
      <c r="C439">
        <v>17</v>
      </c>
      <c r="D439" s="24">
        <f t="shared" si="29"/>
        <v>17</v>
      </c>
      <c r="E439" s="26" t="str">
        <f t="shared" si="32"/>
        <v>Under</v>
      </c>
      <c r="F439" s="26" t="str">
        <f t="shared" si="30"/>
        <v>Over</v>
      </c>
      <c r="G439" s="26">
        <f t="shared" si="31"/>
        <v>7</v>
      </c>
    </row>
    <row r="440" spans="1:7" ht="15" x14ac:dyDescent="0.25">
      <c r="A440" s="1">
        <v>44382</v>
      </c>
      <c r="B440" s="2">
        <v>0.29857638888888888</v>
      </c>
      <c r="C440">
        <v>20</v>
      </c>
      <c r="D440" s="24">
        <f t="shared" si="29"/>
        <v>20</v>
      </c>
      <c r="E440" s="26" t="str">
        <f t="shared" si="32"/>
        <v>Under</v>
      </c>
      <c r="F440" s="26" t="str">
        <f t="shared" si="30"/>
        <v>Over</v>
      </c>
      <c r="G440" s="26">
        <f t="shared" si="31"/>
        <v>7</v>
      </c>
    </row>
    <row r="441" spans="1:7" ht="15" x14ac:dyDescent="0.25">
      <c r="A441" s="1">
        <v>44382</v>
      </c>
      <c r="B441" s="2">
        <v>0.29900462962962965</v>
      </c>
      <c r="C441">
        <v>20</v>
      </c>
      <c r="D441" s="24">
        <f t="shared" si="29"/>
        <v>20</v>
      </c>
      <c r="E441" s="26" t="str">
        <f t="shared" si="32"/>
        <v>Under</v>
      </c>
      <c r="F441" s="26" t="str">
        <f t="shared" si="30"/>
        <v>Over</v>
      </c>
      <c r="G441" s="26">
        <f t="shared" si="31"/>
        <v>7</v>
      </c>
    </row>
    <row r="442" spans="1:7" ht="15" x14ac:dyDescent="0.25">
      <c r="A442" s="1">
        <v>44382</v>
      </c>
      <c r="B442" s="2">
        <v>0.30116898148148147</v>
      </c>
      <c r="C442">
        <v>19</v>
      </c>
      <c r="D442" s="24">
        <f t="shared" si="29"/>
        <v>19</v>
      </c>
      <c r="E442" s="26" t="str">
        <f t="shared" si="32"/>
        <v>Under</v>
      </c>
      <c r="F442" s="26" t="str">
        <f t="shared" si="30"/>
        <v>Over</v>
      </c>
      <c r="G442" s="26">
        <f t="shared" si="31"/>
        <v>7</v>
      </c>
    </row>
    <row r="443" spans="1:7" ht="15" x14ac:dyDescent="0.25">
      <c r="A443" s="1">
        <v>44382</v>
      </c>
      <c r="B443" s="2">
        <v>0.30157407407407405</v>
      </c>
      <c r="C443">
        <v>15</v>
      </c>
      <c r="D443" s="24">
        <f t="shared" si="29"/>
        <v>15</v>
      </c>
      <c r="E443" s="26" t="str">
        <f t="shared" si="32"/>
        <v>Under</v>
      </c>
      <c r="F443" s="26" t="str">
        <f t="shared" si="30"/>
        <v>Over</v>
      </c>
      <c r="G443" s="26">
        <f t="shared" si="31"/>
        <v>7</v>
      </c>
    </row>
    <row r="444" spans="1:7" ht="15" x14ac:dyDescent="0.25">
      <c r="A444" s="1">
        <v>44382</v>
      </c>
      <c r="B444" s="2">
        <v>0.30174768518518519</v>
      </c>
      <c r="C444">
        <v>18</v>
      </c>
      <c r="D444" s="24">
        <f t="shared" si="29"/>
        <v>18</v>
      </c>
      <c r="E444" s="26" t="str">
        <f t="shared" si="32"/>
        <v>Under</v>
      </c>
      <c r="F444" s="26" t="str">
        <f t="shared" si="30"/>
        <v>Over</v>
      </c>
      <c r="G444" s="26">
        <f t="shared" si="31"/>
        <v>7</v>
      </c>
    </row>
    <row r="445" spans="1:7" ht="15" x14ac:dyDescent="0.25">
      <c r="A445" s="1">
        <v>44382</v>
      </c>
      <c r="B445" s="2">
        <v>0.30214120370370373</v>
      </c>
      <c r="C445">
        <v>21</v>
      </c>
      <c r="D445" s="24">
        <f t="shared" si="29"/>
        <v>21</v>
      </c>
      <c r="E445" s="26" t="str">
        <f t="shared" si="32"/>
        <v>Under</v>
      </c>
      <c r="F445" s="26" t="str">
        <f t="shared" si="30"/>
        <v>Over</v>
      </c>
      <c r="G445" s="26">
        <f t="shared" si="31"/>
        <v>7</v>
      </c>
    </row>
    <row r="446" spans="1:7" ht="15" x14ac:dyDescent="0.25">
      <c r="A446" s="1">
        <v>44382</v>
      </c>
      <c r="B446" s="2">
        <v>0.30314814814814817</v>
      </c>
      <c r="C446">
        <v>24</v>
      </c>
      <c r="D446" s="24">
        <f t="shared" si="29"/>
        <v>24</v>
      </c>
      <c r="E446" s="26" t="str">
        <f t="shared" si="32"/>
        <v>Under</v>
      </c>
      <c r="F446" s="26" t="str">
        <f t="shared" si="30"/>
        <v>Over</v>
      </c>
      <c r="G446" s="26">
        <f t="shared" si="31"/>
        <v>7</v>
      </c>
    </row>
    <row r="447" spans="1:7" ht="15" x14ac:dyDescent="0.25">
      <c r="A447" s="1">
        <v>44382</v>
      </c>
      <c r="B447" s="2">
        <v>0.30428240740740742</v>
      </c>
      <c r="C447">
        <v>23</v>
      </c>
      <c r="D447" s="24">
        <f t="shared" si="29"/>
        <v>23</v>
      </c>
      <c r="E447" s="26" t="str">
        <f t="shared" si="32"/>
        <v>Under</v>
      </c>
      <c r="F447" s="26" t="str">
        <f t="shared" si="30"/>
        <v>Over</v>
      </c>
      <c r="G447" s="26">
        <f t="shared" si="31"/>
        <v>7</v>
      </c>
    </row>
    <row r="448" spans="1:7" ht="15" x14ac:dyDescent="0.25">
      <c r="A448" s="1">
        <v>44382</v>
      </c>
      <c r="B448" s="2">
        <v>0.30473379629629632</v>
      </c>
      <c r="C448">
        <v>10</v>
      </c>
      <c r="D448" s="24">
        <f t="shared" si="29"/>
        <v>10</v>
      </c>
      <c r="E448" s="26" t="str">
        <f t="shared" si="32"/>
        <v>Under</v>
      </c>
      <c r="F448" s="26" t="str">
        <f t="shared" si="30"/>
        <v>Under</v>
      </c>
      <c r="G448" s="26">
        <f t="shared" si="31"/>
        <v>7</v>
      </c>
    </row>
    <row r="449" spans="1:7" ht="15" x14ac:dyDescent="0.25">
      <c r="A449" s="1">
        <v>44382</v>
      </c>
      <c r="B449" s="2">
        <v>0.30484953703703704</v>
      </c>
      <c r="C449">
        <v>18</v>
      </c>
      <c r="D449" s="24">
        <f t="shared" si="29"/>
        <v>18</v>
      </c>
      <c r="E449" s="26" t="str">
        <f t="shared" si="32"/>
        <v>Under</v>
      </c>
      <c r="F449" s="26" t="str">
        <f t="shared" si="30"/>
        <v>Over</v>
      </c>
      <c r="G449" s="26">
        <f t="shared" si="31"/>
        <v>7</v>
      </c>
    </row>
    <row r="450" spans="1:7" ht="15" x14ac:dyDescent="0.25">
      <c r="A450" s="1">
        <v>44382</v>
      </c>
      <c r="B450" s="2">
        <v>0.30789351851851848</v>
      </c>
      <c r="C450">
        <v>16</v>
      </c>
      <c r="D450" s="24">
        <f t="shared" si="29"/>
        <v>16</v>
      </c>
      <c r="E450" s="26" t="str">
        <f t="shared" si="32"/>
        <v>Under</v>
      </c>
      <c r="F450" s="26" t="str">
        <f t="shared" si="30"/>
        <v>Over</v>
      </c>
      <c r="G450" s="26">
        <f t="shared" si="31"/>
        <v>7</v>
      </c>
    </row>
    <row r="451" spans="1:7" ht="15" x14ac:dyDescent="0.25">
      <c r="A451" s="1">
        <v>44382</v>
      </c>
      <c r="B451" s="2">
        <v>0.30791666666666667</v>
      </c>
      <c r="C451">
        <v>14</v>
      </c>
      <c r="D451" s="24">
        <f t="shared" si="29"/>
        <v>14</v>
      </c>
      <c r="E451" s="26" t="str">
        <f t="shared" si="32"/>
        <v>Under</v>
      </c>
      <c r="F451" s="26" t="str">
        <f t="shared" si="30"/>
        <v>Over</v>
      </c>
      <c r="G451" s="26">
        <f t="shared" si="31"/>
        <v>7</v>
      </c>
    </row>
    <row r="452" spans="1:7" ht="15" x14ac:dyDescent="0.25">
      <c r="A452" s="1">
        <v>44382</v>
      </c>
      <c r="B452" s="2">
        <v>0.30803240740740739</v>
      </c>
      <c r="C452">
        <v>23</v>
      </c>
      <c r="D452" s="24">
        <f t="shared" si="29"/>
        <v>23</v>
      </c>
      <c r="E452" s="26" t="str">
        <f t="shared" si="32"/>
        <v>Under</v>
      </c>
      <c r="F452" s="26" t="str">
        <f t="shared" si="30"/>
        <v>Over</v>
      </c>
      <c r="G452" s="26">
        <f t="shared" si="31"/>
        <v>7</v>
      </c>
    </row>
    <row r="453" spans="1:7" ht="15" x14ac:dyDescent="0.25">
      <c r="A453" s="1">
        <v>44382</v>
      </c>
      <c r="B453" s="2">
        <v>0.30822916666666667</v>
      </c>
      <c r="C453">
        <v>11</v>
      </c>
      <c r="D453" s="24">
        <f t="shared" si="29"/>
        <v>11</v>
      </c>
      <c r="E453" s="26" t="str">
        <f t="shared" si="32"/>
        <v>Under</v>
      </c>
      <c r="F453" s="26" t="str">
        <f t="shared" si="30"/>
        <v>Over</v>
      </c>
      <c r="G453" s="26">
        <f t="shared" si="31"/>
        <v>7</v>
      </c>
    </row>
    <row r="454" spans="1:7" ht="15" x14ac:dyDescent="0.25">
      <c r="A454" s="1">
        <v>44382</v>
      </c>
      <c r="B454" s="2">
        <v>0.30927083333333333</v>
      </c>
      <c r="C454">
        <v>13</v>
      </c>
      <c r="D454" s="24">
        <f t="shared" si="29"/>
        <v>13</v>
      </c>
      <c r="E454" s="26" t="str">
        <f t="shared" si="32"/>
        <v>Under</v>
      </c>
      <c r="F454" s="26" t="str">
        <f t="shared" si="30"/>
        <v>Over</v>
      </c>
      <c r="G454" s="26">
        <f t="shared" si="31"/>
        <v>7</v>
      </c>
    </row>
    <row r="455" spans="1:7" ht="15" x14ac:dyDescent="0.25">
      <c r="A455" s="1">
        <v>44382</v>
      </c>
      <c r="B455" s="2">
        <v>0.31225694444444446</v>
      </c>
      <c r="C455">
        <v>22</v>
      </c>
      <c r="D455" s="24">
        <f t="shared" si="29"/>
        <v>22</v>
      </c>
      <c r="E455" s="26" t="str">
        <f t="shared" si="32"/>
        <v>Under</v>
      </c>
      <c r="F455" s="26" t="str">
        <f t="shared" si="30"/>
        <v>Over</v>
      </c>
      <c r="G455" s="26">
        <f t="shared" si="31"/>
        <v>7</v>
      </c>
    </row>
    <row r="456" spans="1:7" ht="15" x14ac:dyDescent="0.25">
      <c r="A456" s="1">
        <v>44382</v>
      </c>
      <c r="B456" s="2">
        <v>0.31439814814814815</v>
      </c>
      <c r="C456">
        <v>15</v>
      </c>
      <c r="D456" s="24">
        <f t="shared" si="29"/>
        <v>15</v>
      </c>
      <c r="E456" s="26" t="str">
        <f t="shared" si="32"/>
        <v>Under</v>
      </c>
      <c r="F456" s="26" t="str">
        <f t="shared" si="30"/>
        <v>Over</v>
      </c>
      <c r="G456" s="26">
        <f t="shared" si="31"/>
        <v>7</v>
      </c>
    </row>
    <row r="457" spans="1:7" ht="15" x14ac:dyDescent="0.25">
      <c r="A457" s="1">
        <v>44382</v>
      </c>
      <c r="B457" s="2">
        <v>0.31695601851851851</v>
      </c>
      <c r="C457">
        <v>15</v>
      </c>
      <c r="D457" s="24">
        <f t="shared" si="29"/>
        <v>15</v>
      </c>
      <c r="E457" s="26" t="str">
        <f t="shared" si="32"/>
        <v>Under</v>
      </c>
      <c r="F457" s="26" t="str">
        <f t="shared" si="30"/>
        <v>Over</v>
      </c>
      <c r="G457" s="26">
        <f t="shared" si="31"/>
        <v>7</v>
      </c>
    </row>
    <row r="458" spans="1:7" ht="15" x14ac:dyDescent="0.25">
      <c r="A458" s="1">
        <v>44382</v>
      </c>
      <c r="B458" s="2">
        <v>0.31885416666666666</v>
      </c>
      <c r="C458">
        <v>13</v>
      </c>
      <c r="D458" s="24">
        <f t="shared" si="29"/>
        <v>13</v>
      </c>
      <c r="E458" s="26" t="str">
        <f t="shared" si="32"/>
        <v>Under</v>
      </c>
      <c r="F458" s="26" t="str">
        <f t="shared" si="30"/>
        <v>Over</v>
      </c>
      <c r="G458" s="26">
        <f t="shared" si="31"/>
        <v>7</v>
      </c>
    </row>
    <row r="459" spans="1:7" ht="15" x14ac:dyDescent="0.25">
      <c r="A459" s="1">
        <v>44382</v>
      </c>
      <c r="B459" s="2">
        <v>0.31913194444444443</v>
      </c>
      <c r="C459">
        <v>13</v>
      </c>
      <c r="D459" s="24">
        <f t="shared" si="29"/>
        <v>13</v>
      </c>
      <c r="E459" s="26" t="str">
        <f t="shared" si="32"/>
        <v>Under</v>
      </c>
      <c r="F459" s="26" t="str">
        <f t="shared" si="30"/>
        <v>Over</v>
      </c>
      <c r="G459" s="26">
        <f t="shared" si="31"/>
        <v>7</v>
      </c>
    </row>
    <row r="460" spans="1:7" ht="15" x14ac:dyDescent="0.25">
      <c r="A460" s="1">
        <v>44382</v>
      </c>
      <c r="B460" s="2">
        <v>0.31921296296296298</v>
      </c>
      <c r="C460">
        <v>14</v>
      </c>
      <c r="D460" s="24">
        <f t="shared" si="29"/>
        <v>14</v>
      </c>
      <c r="E460" s="26" t="str">
        <f t="shared" si="32"/>
        <v>Under</v>
      </c>
      <c r="F460" s="26" t="str">
        <f t="shared" si="30"/>
        <v>Over</v>
      </c>
      <c r="G460" s="26">
        <f t="shared" si="31"/>
        <v>7</v>
      </c>
    </row>
    <row r="461" spans="1:7" ht="15" x14ac:dyDescent="0.25">
      <c r="A461" s="1">
        <v>44382</v>
      </c>
      <c r="B461" s="2">
        <v>0.31945601851851851</v>
      </c>
      <c r="C461">
        <v>15</v>
      </c>
      <c r="D461" s="24">
        <f t="shared" si="29"/>
        <v>15</v>
      </c>
      <c r="E461" s="26" t="str">
        <f t="shared" si="32"/>
        <v>Under</v>
      </c>
      <c r="F461" s="26" t="str">
        <f t="shared" si="30"/>
        <v>Over</v>
      </c>
      <c r="G461" s="26">
        <f t="shared" si="31"/>
        <v>7</v>
      </c>
    </row>
    <row r="462" spans="1:7" ht="15" x14ac:dyDescent="0.25">
      <c r="A462" s="1">
        <v>44382</v>
      </c>
      <c r="B462" s="2">
        <v>0.32021990740740741</v>
      </c>
      <c r="C462">
        <v>15</v>
      </c>
      <c r="D462" s="24">
        <f t="shared" si="29"/>
        <v>15</v>
      </c>
      <c r="E462" s="26" t="str">
        <f t="shared" si="32"/>
        <v>Under</v>
      </c>
      <c r="F462" s="26" t="str">
        <f t="shared" si="30"/>
        <v>Over</v>
      </c>
      <c r="G462" s="26">
        <f t="shared" si="31"/>
        <v>7</v>
      </c>
    </row>
    <row r="463" spans="1:7" ht="15" x14ac:dyDescent="0.25">
      <c r="A463" s="1">
        <v>44382</v>
      </c>
      <c r="B463" s="2">
        <v>0.32072916666666668</v>
      </c>
      <c r="C463">
        <v>22</v>
      </c>
      <c r="D463" s="24">
        <f t="shared" si="29"/>
        <v>22</v>
      </c>
      <c r="E463" s="26" t="str">
        <f t="shared" si="32"/>
        <v>Under</v>
      </c>
      <c r="F463" s="26" t="str">
        <f t="shared" si="30"/>
        <v>Over</v>
      </c>
      <c r="G463" s="26">
        <f t="shared" si="31"/>
        <v>7</v>
      </c>
    </row>
    <row r="464" spans="1:7" ht="15" x14ac:dyDescent="0.25">
      <c r="A464" s="1">
        <v>44382</v>
      </c>
      <c r="B464" s="2">
        <v>0.32163194444444443</v>
      </c>
      <c r="C464">
        <v>10</v>
      </c>
      <c r="D464" s="24">
        <f t="shared" si="29"/>
        <v>10</v>
      </c>
      <c r="E464" s="26" t="str">
        <f t="shared" si="32"/>
        <v>Under</v>
      </c>
      <c r="F464" s="26" t="str">
        <f t="shared" si="30"/>
        <v>Under</v>
      </c>
      <c r="G464" s="26">
        <f t="shared" si="31"/>
        <v>7</v>
      </c>
    </row>
    <row r="465" spans="1:7" ht="15" x14ac:dyDescent="0.25">
      <c r="A465" s="1">
        <v>44382</v>
      </c>
      <c r="B465" s="2">
        <v>0.3223611111111111</v>
      </c>
      <c r="C465">
        <v>16</v>
      </c>
      <c r="D465" s="24">
        <f t="shared" si="29"/>
        <v>16</v>
      </c>
      <c r="E465" s="26" t="str">
        <f t="shared" si="32"/>
        <v>Under</v>
      </c>
      <c r="F465" s="26" t="str">
        <f t="shared" si="30"/>
        <v>Over</v>
      </c>
      <c r="G465" s="26">
        <f t="shared" si="31"/>
        <v>7</v>
      </c>
    </row>
    <row r="466" spans="1:7" ht="15" x14ac:dyDescent="0.25">
      <c r="A466" s="1">
        <v>44382</v>
      </c>
      <c r="B466" s="2">
        <v>0.32237268518518519</v>
      </c>
      <c r="C466">
        <v>14</v>
      </c>
      <c r="D466" s="24">
        <f t="shared" si="29"/>
        <v>14</v>
      </c>
      <c r="E466" s="26" t="str">
        <f t="shared" si="32"/>
        <v>Under</v>
      </c>
      <c r="F466" s="26" t="str">
        <f t="shared" si="30"/>
        <v>Over</v>
      </c>
      <c r="G466" s="26">
        <f t="shared" si="31"/>
        <v>7</v>
      </c>
    </row>
    <row r="467" spans="1:7" ht="15" x14ac:dyDescent="0.25">
      <c r="A467" s="1">
        <v>44382</v>
      </c>
      <c r="B467" s="2">
        <v>0.32468750000000002</v>
      </c>
      <c r="C467">
        <v>21</v>
      </c>
      <c r="D467" s="24">
        <f t="shared" si="29"/>
        <v>21</v>
      </c>
      <c r="E467" s="26" t="str">
        <f t="shared" si="32"/>
        <v>Under</v>
      </c>
      <c r="F467" s="26" t="str">
        <f t="shared" si="30"/>
        <v>Over</v>
      </c>
      <c r="G467" s="26">
        <f t="shared" si="31"/>
        <v>7</v>
      </c>
    </row>
    <row r="468" spans="1:7" ht="15" x14ac:dyDescent="0.25">
      <c r="A468" s="1">
        <v>44382</v>
      </c>
      <c r="B468" s="2">
        <v>0.32484953703703706</v>
      </c>
      <c r="C468">
        <v>14</v>
      </c>
      <c r="D468" s="24">
        <f t="shared" si="29"/>
        <v>14</v>
      </c>
      <c r="E468" s="26" t="str">
        <f t="shared" si="32"/>
        <v>Under</v>
      </c>
      <c r="F468" s="26" t="str">
        <f t="shared" si="30"/>
        <v>Over</v>
      </c>
      <c r="G468" s="26">
        <f t="shared" si="31"/>
        <v>7</v>
      </c>
    </row>
    <row r="469" spans="1:7" ht="15" x14ac:dyDescent="0.25">
      <c r="A469" s="1">
        <v>44382</v>
      </c>
      <c r="B469" s="2">
        <v>0.32613425925925926</v>
      </c>
      <c r="C469">
        <v>16</v>
      </c>
      <c r="D469" s="24">
        <f t="shared" si="29"/>
        <v>16</v>
      </c>
      <c r="E469" s="26" t="str">
        <f t="shared" si="32"/>
        <v>Under</v>
      </c>
      <c r="F469" s="26" t="str">
        <f t="shared" si="30"/>
        <v>Over</v>
      </c>
      <c r="G469" s="26">
        <f t="shared" si="31"/>
        <v>7</v>
      </c>
    </row>
    <row r="470" spans="1:7" ht="15" x14ac:dyDescent="0.25">
      <c r="A470" s="1">
        <v>44382</v>
      </c>
      <c r="B470" s="2">
        <v>0.32619212962962962</v>
      </c>
      <c r="C470">
        <v>15</v>
      </c>
      <c r="D470" s="24">
        <f t="shared" si="29"/>
        <v>15</v>
      </c>
      <c r="E470" s="26" t="str">
        <f t="shared" si="32"/>
        <v>Under</v>
      </c>
      <c r="F470" s="26" t="str">
        <f t="shared" si="30"/>
        <v>Over</v>
      </c>
      <c r="G470" s="26">
        <f t="shared" si="31"/>
        <v>7</v>
      </c>
    </row>
    <row r="471" spans="1:7" ht="15" x14ac:dyDescent="0.25">
      <c r="A471" s="1">
        <v>44382</v>
      </c>
      <c r="B471" s="2">
        <v>0.32651620370370371</v>
      </c>
      <c r="C471">
        <v>13</v>
      </c>
      <c r="D471" s="24">
        <f t="shared" ref="D471:D534" si="33">IF(C471="","",IF($B$9="mph",C471,ROUND(C471*0.6214,0)))</f>
        <v>13</v>
      </c>
      <c r="E471" s="26" t="str">
        <f t="shared" si="32"/>
        <v>Under</v>
      </c>
      <c r="F471" s="26" t="str">
        <f t="shared" ref="F471:F534" si="34">IF(D471="","",IF(D471&gt;$B$10,"Over","Under"))</f>
        <v>Over</v>
      </c>
      <c r="G471" s="26">
        <f t="shared" ref="G471:G534" si="35">HOUR(B471)</f>
        <v>7</v>
      </c>
    </row>
    <row r="472" spans="1:7" ht="15" x14ac:dyDescent="0.25">
      <c r="A472" s="1">
        <v>44382</v>
      </c>
      <c r="B472" s="2">
        <v>0.32673611111111112</v>
      </c>
      <c r="C472">
        <v>12</v>
      </c>
      <c r="D472" s="24">
        <f t="shared" si="33"/>
        <v>12</v>
      </c>
      <c r="E472" s="26" t="str">
        <f t="shared" ref="E472:E535" si="36">IF(D472="","",IF(D472&gt;$B$11,"Over","Under"))</f>
        <v>Under</v>
      </c>
      <c r="F472" s="26" t="str">
        <f t="shared" si="34"/>
        <v>Over</v>
      </c>
      <c r="G472" s="26">
        <f t="shared" si="35"/>
        <v>7</v>
      </c>
    </row>
    <row r="473" spans="1:7" ht="15" x14ac:dyDescent="0.25">
      <c r="A473" s="1">
        <v>44382</v>
      </c>
      <c r="B473" s="2">
        <v>0.32724537037037038</v>
      </c>
      <c r="C473">
        <v>10</v>
      </c>
      <c r="D473" s="24">
        <f t="shared" si="33"/>
        <v>10</v>
      </c>
      <c r="E473" s="26" t="str">
        <f t="shared" si="36"/>
        <v>Under</v>
      </c>
      <c r="F473" s="26" t="str">
        <f t="shared" si="34"/>
        <v>Under</v>
      </c>
      <c r="G473" s="26">
        <f t="shared" si="35"/>
        <v>7</v>
      </c>
    </row>
    <row r="474" spans="1:7" ht="15" x14ac:dyDescent="0.25">
      <c r="A474" s="1">
        <v>44382</v>
      </c>
      <c r="B474" s="2">
        <v>0.32771990740740742</v>
      </c>
      <c r="C474">
        <v>10</v>
      </c>
      <c r="D474" s="24">
        <f t="shared" si="33"/>
        <v>10</v>
      </c>
      <c r="E474" s="26" t="str">
        <f t="shared" si="36"/>
        <v>Under</v>
      </c>
      <c r="F474" s="26" t="str">
        <f t="shared" si="34"/>
        <v>Under</v>
      </c>
      <c r="G474" s="26">
        <f t="shared" si="35"/>
        <v>7</v>
      </c>
    </row>
    <row r="475" spans="1:7" ht="15" x14ac:dyDescent="0.25">
      <c r="A475" s="1">
        <v>44382</v>
      </c>
      <c r="B475" s="2">
        <v>0.32787037037037037</v>
      </c>
      <c r="C475">
        <v>18</v>
      </c>
      <c r="D475" s="24">
        <f t="shared" si="33"/>
        <v>18</v>
      </c>
      <c r="E475" s="26" t="str">
        <f t="shared" si="36"/>
        <v>Under</v>
      </c>
      <c r="F475" s="26" t="str">
        <f t="shared" si="34"/>
        <v>Over</v>
      </c>
      <c r="G475" s="26">
        <f t="shared" si="35"/>
        <v>7</v>
      </c>
    </row>
    <row r="476" spans="1:7" ht="15" x14ac:dyDescent="0.25">
      <c r="A476" s="1">
        <v>44382</v>
      </c>
      <c r="B476" s="2">
        <v>0.32931712962962961</v>
      </c>
      <c r="C476">
        <v>12</v>
      </c>
      <c r="D476" s="24">
        <f t="shared" si="33"/>
        <v>12</v>
      </c>
      <c r="E476" s="26" t="str">
        <f t="shared" si="36"/>
        <v>Under</v>
      </c>
      <c r="F476" s="26" t="str">
        <f t="shared" si="34"/>
        <v>Over</v>
      </c>
      <c r="G476" s="26">
        <f t="shared" si="35"/>
        <v>7</v>
      </c>
    </row>
    <row r="477" spans="1:7" ht="15" x14ac:dyDescent="0.25">
      <c r="A477" s="1">
        <v>44382</v>
      </c>
      <c r="B477" s="2">
        <v>0.33053240740740741</v>
      </c>
      <c r="C477">
        <v>12</v>
      </c>
      <c r="D477" s="24">
        <f t="shared" si="33"/>
        <v>12</v>
      </c>
      <c r="E477" s="26" t="str">
        <f t="shared" si="36"/>
        <v>Under</v>
      </c>
      <c r="F477" s="26" t="str">
        <f t="shared" si="34"/>
        <v>Over</v>
      </c>
      <c r="G477" s="26">
        <f t="shared" si="35"/>
        <v>7</v>
      </c>
    </row>
    <row r="478" spans="1:7" ht="15" x14ac:dyDescent="0.25">
      <c r="A478" s="1">
        <v>44382</v>
      </c>
      <c r="B478" s="2">
        <v>0.33083333333333331</v>
      </c>
      <c r="C478">
        <v>13</v>
      </c>
      <c r="D478" s="24">
        <f t="shared" si="33"/>
        <v>13</v>
      </c>
      <c r="E478" s="26" t="str">
        <f t="shared" si="36"/>
        <v>Under</v>
      </c>
      <c r="F478" s="26" t="str">
        <f t="shared" si="34"/>
        <v>Over</v>
      </c>
      <c r="G478" s="26">
        <f t="shared" si="35"/>
        <v>7</v>
      </c>
    </row>
    <row r="479" spans="1:7" ht="15" x14ac:dyDescent="0.25">
      <c r="A479" s="1">
        <v>44382</v>
      </c>
      <c r="B479" s="2">
        <v>0.3329050925925926</v>
      </c>
      <c r="C479">
        <v>11</v>
      </c>
      <c r="D479" s="24">
        <f t="shared" si="33"/>
        <v>11</v>
      </c>
      <c r="E479" s="26" t="str">
        <f t="shared" si="36"/>
        <v>Under</v>
      </c>
      <c r="F479" s="26" t="str">
        <f t="shared" si="34"/>
        <v>Over</v>
      </c>
      <c r="G479" s="26">
        <f t="shared" si="35"/>
        <v>7</v>
      </c>
    </row>
    <row r="480" spans="1:7" ht="15" x14ac:dyDescent="0.25">
      <c r="A480" s="1">
        <v>44382</v>
      </c>
      <c r="B480" s="2">
        <v>0.33642361111111113</v>
      </c>
      <c r="C480">
        <v>14</v>
      </c>
      <c r="D480" s="24">
        <f t="shared" si="33"/>
        <v>14</v>
      </c>
      <c r="E480" s="26" t="str">
        <f t="shared" si="36"/>
        <v>Under</v>
      </c>
      <c r="F480" s="26" t="str">
        <f t="shared" si="34"/>
        <v>Over</v>
      </c>
      <c r="G480" s="26">
        <f t="shared" si="35"/>
        <v>8</v>
      </c>
    </row>
    <row r="481" spans="1:7" ht="15" x14ac:dyDescent="0.25">
      <c r="A481" s="1">
        <v>44382</v>
      </c>
      <c r="B481" s="2">
        <v>0.33652777777777776</v>
      </c>
      <c r="C481">
        <v>18</v>
      </c>
      <c r="D481" s="24">
        <f t="shared" si="33"/>
        <v>18</v>
      </c>
      <c r="E481" s="26" t="str">
        <f t="shared" si="36"/>
        <v>Under</v>
      </c>
      <c r="F481" s="26" t="str">
        <f t="shared" si="34"/>
        <v>Over</v>
      </c>
      <c r="G481" s="26">
        <f t="shared" si="35"/>
        <v>8</v>
      </c>
    </row>
    <row r="482" spans="1:7" ht="15" x14ac:dyDescent="0.25">
      <c r="A482" s="1">
        <v>44382</v>
      </c>
      <c r="B482" s="2">
        <v>0.33728009259259256</v>
      </c>
      <c r="C482">
        <v>14</v>
      </c>
      <c r="D482" s="24">
        <f t="shared" si="33"/>
        <v>14</v>
      </c>
      <c r="E482" s="26" t="str">
        <f t="shared" si="36"/>
        <v>Under</v>
      </c>
      <c r="F482" s="26" t="str">
        <f t="shared" si="34"/>
        <v>Over</v>
      </c>
      <c r="G482" s="26">
        <f t="shared" si="35"/>
        <v>8</v>
      </c>
    </row>
    <row r="483" spans="1:7" ht="15" x14ac:dyDescent="0.25">
      <c r="A483" s="1">
        <v>44382</v>
      </c>
      <c r="B483" s="2">
        <v>0.33819444444444446</v>
      </c>
      <c r="C483">
        <v>14</v>
      </c>
      <c r="D483" s="24">
        <f t="shared" si="33"/>
        <v>14</v>
      </c>
      <c r="E483" s="26" t="str">
        <f t="shared" si="36"/>
        <v>Under</v>
      </c>
      <c r="F483" s="26" t="str">
        <f t="shared" si="34"/>
        <v>Over</v>
      </c>
      <c r="G483" s="26">
        <f t="shared" si="35"/>
        <v>8</v>
      </c>
    </row>
    <row r="484" spans="1:7" ht="15" x14ac:dyDescent="0.25">
      <c r="A484" s="1">
        <v>44382</v>
      </c>
      <c r="B484" s="2">
        <v>0.33835648148148145</v>
      </c>
      <c r="C484">
        <v>18</v>
      </c>
      <c r="D484" s="24">
        <f t="shared" si="33"/>
        <v>18</v>
      </c>
      <c r="E484" s="26" t="str">
        <f t="shared" si="36"/>
        <v>Under</v>
      </c>
      <c r="F484" s="26" t="str">
        <f t="shared" si="34"/>
        <v>Over</v>
      </c>
      <c r="G484" s="26">
        <f t="shared" si="35"/>
        <v>8</v>
      </c>
    </row>
    <row r="485" spans="1:7" ht="15" x14ac:dyDescent="0.25">
      <c r="A485" s="1">
        <v>44382</v>
      </c>
      <c r="B485" s="2">
        <v>0.33935185185185185</v>
      </c>
      <c r="C485">
        <v>13</v>
      </c>
      <c r="D485" s="24">
        <f t="shared" si="33"/>
        <v>13</v>
      </c>
      <c r="E485" s="26" t="str">
        <f t="shared" si="36"/>
        <v>Under</v>
      </c>
      <c r="F485" s="26" t="str">
        <f t="shared" si="34"/>
        <v>Over</v>
      </c>
      <c r="G485" s="26">
        <f t="shared" si="35"/>
        <v>8</v>
      </c>
    </row>
    <row r="486" spans="1:7" ht="15" x14ac:dyDescent="0.25">
      <c r="A486" s="1">
        <v>44382</v>
      </c>
      <c r="B486" s="2">
        <v>0.34033564814814815</v>
      </c>
      <c r="C486">
        <v>13</v>
      </c>
      <c r="D486" s="24">
        <f t="shared" si="33"/>
        <v>13</v>
      </c>
      <c r="E486" s="26" t="str">
        <f t="shared" si="36"/>
        <v>Under</v>
      </c>
      <c r="F486" s="26" t="str">
        <f t="shared" si="34"/>
        <v>Over</v>
      </c>
      <c r="G486" s="26">
        <f t="shared" si="35"/>
        <v>8</v>
      </c>
    </row>
    <row r="487" spans="1:7" ht="15" x14ac:dyDescent="0.25">
      <c r="A487" s="1">
        <v>44382</v>
      </c>
      <c r="B487" s="2">
        <v>0.34045138888888887</v>
      </c>
      <c r="C487">
        <v>19</v>
      </c>
      <c r="D487" s="24">
        <f t="shared" si="33"/>
        <v>19</v>
      </c>
      <c r="E487" s="26" t="str">
        <f t="shared" si="36"/>
        <v>Under</v>
      </c>
      <c r="F487" s="26" t="str">
        <f t="shared" si="34"/>
        <v>Over</v>
      </c>
      <c r="G487" s="26">
        <f t="shared" si="35"/>
        <v>8</v>
      </c>
    </row>
    <row r="488" spans="1:7" ht="15" x14ac:dyDescent="0.25">
      <c r="A488" s="1">
        <v>44382</v>
      </c>
      <c r="B488" s="2">
        <v>0.34057870370370374</v>
      </c>
      <c r="C488">
        <v>20</v>
      </c>
      <c r="D488" s="24">
        <f t="shared" si="33"/>
        <v>20</v>
      </c>
      <c r="E488" s="26" t="str">
        <f t="shared" si="36"/>
        <v>Under</v>
      </c>
      <c r="F488" s="26" t="str">
        <f t="shared" si="34"/>
        <v>Over</v>
      </c>
      <c r="G488" s="26">
        <f t="shared" si="35"/>
        <v>8</v>
      </c>
    </row>
    <row r="489" spans="1:7" ht="15" x14ac:dyDescent="0.25">
      <c r="A489" s="1">
        <v>44382</v>
      </c>
      <c r="B489" s="2">
        <v>0.34089120370370374</v>
      </c>
      <c r="C489">
        <v>14</v>
      </c>
      <c r="D489" s="24">
        <f t="shared" si="33"/>
        <v>14</v>
      </c>
      <c r="E489" s="26" t="str">
        <f t="shared" si="36"/>
        <v>Under</v>
      </c>
      <c r="F489" s="26" t="str">
        <f t="shared" si="34"/>
        <v>Over</v>
      </c>
      <c r="G489" s="26">
        <f t="shared" si="35"/>
        <v>8</v>
      </c>
    </row>
    <row r="490" spans="1:7" ht="15" x14ac:dyDescent="0.25">
      <c r="A490" s="1">
        <v>44382</v>
      </c>
      <c r="B490" s="2">
        <v>0.3411689814814815</v>
      </c>
      <c r="C490">
        <v>15</v>
      </c>
      <c r="D490" s="24">
        <f t="shared" si="33"/>
        <v>15</v>
      </c>
      <c r="E490" s="26" t="str">
        <f t="shared" si="36"/>
        <v>Under</v>
      </c>
      <c r="F490" s="26" t="str">
        <f t="shared" si="34"/>
        <v>Over</v>
      </c>
      <c r="G490" s="26">
        <f t="shared" si="35"/>
        <v>8</v>
      </c>
    </row>
    <row r="491" spans="1:7" ht="15" x14ac:dyDescent="0.25">
      <c r="A491" s="1">
        <v>44382</v>
      </c>
      <c r="B491" s="2">
        <v>0.34231481481481479</v>
      </c>
      <c r="C491">
        <v>15</v>
      </c>
      <c r="D491" s="24">
        <f t="shared" si="33"/>
        <v>15</v>
      </c>
      <c r="E491" s="26" t="str">
        <f t="shared" si="36"/>
        <v>Under</v>
      </c>
      <c r="F491" s="26" t="str">
        <f t="shared" si="34"/>
        <v>Over</v>
      </c>
      <c r="G491" s="26">
        <f t="shared" si="35"/>
        <v>8</v>
      </c>
    </row>
    <row r="492" spans="1:7" ht="15" x14ac:dyDescent="0.25">
      <c r="A492" s="1">
        <v>44382</v>
      </c>
      <c r="B492" s="2">
        <v>0.34524305555555551</v>
      </c>
      <c r="C492">
        <v>12</v>
      </c>
      <c r="D492" s="24">
        <f t="shared" si="33"/>
        <v>12</v>
      </c>
      <c r="E492" s="26" t="str">
        <f t="shared" si="36"/>
        <v>Under</v>
      </c>
      <c r="F492" s="26" t="str">
        <f t="shared" si="34"/>
        <v>Over</v>
      </c>
      <c r="G492" s="26">
        <f t="shared" si="35"/>
        <v>8</v>
      </c>
    </row>
    <row r="493" spans="1:7" ht="15" x14ac:dyDescent="0.25">
      <c r="A493" s="1">
        <v>44382</v>
      </c>
      <c r="B493" s="2">
        <v>0.3452662037037037</v>
      </c>
      <c r="C493">
        <v>12</v>
      </c>
      <c r="D493" s="24">
        <f t="shared" si="33"/>
        <v>12</v>
      </c>
      <c r="E493" s="26" t="str">
        <f t="shared" si="36"/>
        <v>Under</v>
      </c>
      <c r="F493" s="26" t="str">
        <f t="shared" si="34"/>
        <v>Over</v>
      </c>
      <c r="G493" s="26">
        <f t="shared" si="35"/>
        <v>8</v>
      </c>
    </row>
    <row r="494" spans="1:7" ht="15" x14ac:dyDescent="0.25">
      <c r="A494" s="1">
        <v>44382</v>
      </c>
      <c r="B494" s="2">
        <v>0.34584490740740742</v>
      </c>
      <c r="C494">
        <v>11</v>
      </c>
      <c r="D494" s="24">
        <f t="shared" si="33"/>
        <v>11</v>
      </c>
      <c r="E494" s="26" t="str">
        <f t="shared" si="36"/>
        <v>Under</v>
      </c>
      <c r="F494" s="26" t="str">
        <f t="shared" si="34"/>
        <v>Over</v>
      </c>
      <c r="G494" s="26">
        <f t="shared" si="35"/>
        <v>8</v>
      </c>
    </row>
    <row r="495" spans="1:7" ht="15" x14ac:dyDescent="0.25">
      <c r="A495" s="1">
        <v>44382</v>
      </c>
      <c r="B495" s="2">
        <v>0.34599537037037037</v>
      </c>
      <c r="C495">
        <v>14</v>
      </c>
      <c r="D495" s="24">
        <f t="shared" si="33"/>
        <v>14</v>
      </c>
      <c r="E495" s="26" t="str">
        <f t="shared" si="36"/>
        <v>Under</v>
      </c>
      <c r="F495" s="26" t="str">
        <f t="shared" si="34"/>
        <v>Over</v>
      </c>
      <c r="G495" s="26">
        <f t="shared" si="35"/>
        <v>8</v>
      </c>
    </row>
    <row r="496" spans="1:7" ht="15" x14ac:dyDescent="0.25">
      <c r="A496" s="1">
        <v>44382</v>
      </c>
      <c r="B496" s="2">
        <v>0.34726851851851853</v>
      </c>
      <c r="C496">
        <v>18</v>
      </c>
      <c r="D496" s="24">
        <f t="shared" si="33"/>
        <v>18</v>
      </c>
      <c r="E496" s="26" t="str">
        <f t="shared" si="36"/>
        <v>Under</v>
      </c>
      <c r="F496" s="26" t="str">
        <f t="shared" si="34"/>
        <v>Over</v>
      </c>
      <c r="G496" s="26">
        <f t="shared" si="35"/>
        <v>8</v>
      </c>
    </row>
    <row r="497" spans="1:7" ht="15" x14ac:dyDescent="0.25">
      <c r="A497" s="1">
        <v>44382</v>
      </c>
      <c r="B497" s="2">
        <v>0.34733796296296293</v>
      </c>
      <c r="C497">
        <v>11</v>
      </c>
      <c r="D497" s="24">
        <f t="shared" si="33"/>
        <v>11</v>
      </c>
      <c r="E497" s="26" t="str">
        <f t="shared" si="36"/>
        <v>Under</v>
      </c>
      <c r="F497" s="26" t="str">
        <f t="shared" si="34"/>
        <v>Over</v>
      </c>
      <c r="G497" s="26">
        <f t="shared" si="35"/>
        <v>8</v>
      </c>
    </row>
    <row r="498" spans="1:7" ht="15" x14ac:dyDescent="0.25">
      <c r="A498" s="1">
        <v>44382</v>
      </c>
      <c r="B498" s="2">
        <v>0.34748842592592594</v>
      </c>
      <c r="C498">
        <v>13</v>
      </c>
      <c r="D498" s="24">
        <f t="shared" si="33"/>
        <v>13</v>
      </c>
      <c r="E498" s="26" t="str">
        <f t="shared" si="36"/>
        <v>Under</v>
      </c>
      <c r="F498" s="26" t="str">
        <f t="shared" si="34"/>
        <v>Over</v>
      </c>
      <c r="G498" s="26">
        <f t="shared" si="35"/>
        <v>8</v>
      </c>
    </row>
    <row r="499" spans="1:7" ht="15" x14ac:dyDescent="0.25">
      <c r="A499" s="1">
        <v>44382</v>
      </c>
      <c r="B499" s="2">
        <v>0.3475462962962963</v>
      </c>
      <c r="C499">
        <v>18</v>
      </c>
      <c r="D499" s="24">
        <f t="shared" si="33"/>
        <v>18</v>
      </c>
      <c r="E499" s="26" t="str">
        <f t="shared" si="36"/>
        <v>Under</v>
      </c>
      <c r="F499" s="26" t="str">
        <f t="shared" si="34"/>
        <v>Over</v>
      </c>
      <c r="G499" s="26">
        <f t="shared" si="35"/>
        <v>8</v>
      </c>
    </row>
    <row r="500" spans="1:7" ht="15" x14ac:dyDescent="0.25">
      <c r="A500" s="1">
        <v>44382</v>
      </c>
      <c r="B500" s="2">
        <v>0.34871527777777778</v>
      </c>
      <c r="C500">
        <v>21</v>
      </c>
      <c r="D500" s="24">
        <f t="shared" si="33"/>
        <v>21</v>
      </c>
      <c r="E500" s="26" t="str">
        <f t="shared" si="36"/>
        <v>Under</v>
      </c>
      <c r="F500" s="26" t="str">
        <f t="shared" si="34"/>
        <v>Over</v>
      </c>
      <c r="G500" s="26">
        <f t="shared" si="35"/>
        <v>8</v>
      </c>
    </row>
    <row r="501" spans="1:7" ht="15" x14ac:dyDescent="0.25">
      <c r="A501" s="1">
        <v>44382</v>
      </c>
      <c r="B501" s="2">
        <v>0.34920138888888891</v>
      </c>
      <c r="C501">
        <v>21</v>
      </c>
      <c r="D501" s="24">
        <f t="shared" si="33"/>
        <v>21</v>
      </c>
      <c r="E501" s="26" t="str">
        <f t="shared" si="36"/>
        <v>Under</v>
      </c>
      <c r="F501" s="26" t="str">
        <f t="shared" si="34"/>
        <v>Over</v>
      </c>
      <c r="G501" s="26">
        <f t="shared" si="35"/>
        <v>8</v>
      </c>
    </row>
    <row r="502" spans="1:7" ht="15" x14ac:dyDescent="0.25">
      <c r="A502" s="1">
        <v>44382</v>
      </c>
      <c r="B502" s="2">
        <v>0.3492939814814815</v>
      </c>
      <c r="C502">
        <v>14</v>
      </c>
      <c r="D502" s="24">
        <f t="shared" si="33"/>
        <v>14</v>
      </c>
      <c r="E502" s="26" t="str">
        <f t="shared" si="36"/>
        <v>Under</v>
      </c>
      <c r="F502" s="26" t="str">
        <f t="shared" si="34"/>
        <v>Over</v>
      </c>
      <c r="G502" s="26">
        <f t="shared" si="35"/>
        <v>8</v>
      </c>
    </row>
    <row r="503" spans="1:7" ht="15" x14ac:dyDescent="0.25">
      <c r="A503" s="1">
        <v>44382</v>
      </c>
      <c r="B503" s="2">
        <v>0.34942129629629631</v>
      </c>
      <c r="C503">
        <v>13</v>
      </c>
      <c r="D503" s="24">
        <f t="shared" si="33"/>
        <v>13</v>
      </c>
      <c r="E503" s="26" t="str">
        <f t="shared" si="36"/>
        <v>Under</v>
      </c>
      <c r="F503" s="26" t="str">
        <f t="shared" si="34"/>
        <v>Over</v>
      </c>
      <c r="G503" s="26">
        <f t="shared" si="35"/>
        <v>8</v>
      </c>
    </row>
    <row r="504" spans="1:7" ht="15" x14ac:dyDescent="0.25">
      <c r="A504" s="1">
        <v>44382</v>
      </c>
      <c r="B504" s="2">
        <v>0.34974537037037035</v>
      </c>
      <c r="C504">
        <v>16</v>
      </c>
      <c r="D504" s="24">
        <f t="shared" si="33"/>
        <v>16</v>
      </c>
      <c r="E504" s="26" t="str">
        <f t="shared" si="36"/>
        <v>Under</v>
      </c>
      <c r="F504" s="26" t="str">
        <f t="shared" si="34"/>
        <v>Over</v>
      </c>
      <c r="G504" s="26">
        <f t="shared" si="35"/>
        <v>8</v>
      </c>
    </row>
    <row r="505" spans="1:7" ht="15" x14ac:dyDescent="0.25">
      <c r="A505" s="1">
        <v>44382</v>
      </c>
      <c r="B505" s="2">
        <v>0.34988425925925926</v>
      </c>
      <c r="C505">
        <v>13</v>
      </c>
      <c r="D505" s="24">
        <f t="shared" si="33"/>
        <v>13</v>
      </c>
      <c r="E505" s="26" t="str">
        <f t="shared" si="36"/>
        <v>Under</v>
      </c>
      <c r="F505" s="26" t="str">
        <f t="shared" si="34"/>
        <v>Over</v>
      </c>
      <c r="G505" s="26">
        <f t="shared" si="35"/>
        <v>8</v>
      </c>
    </row>
    <row r="506" spans="1:7" ht="15" x14ac:dyDescent="0.25">
      <c r="A506" s="1">
        <v>44382</v>
      </c>
      <c r="B506" s="2">
        <v>0.35015046296296298</v>
      </c>
      <c r="C506">
        <v>16</v>
      </c>
      <c r="D506" s="24">
        <f t="shared" si="33"/>
        <v>16</v>
      </c>
      <c r="E506" s="26" t="str">
        <f t="shared" si="36"/>
        <v>Under</v>
      </c>
      <c r="F506" s="26" t="str">
        <f t="shared" si="34"/>
        <v>Over</v>
      </c>
      <c r="G506" s="26">
        <f t="shared" si="35"/>
        <v>8</v>
      </c>
    </row>
    <row r="507" spans="1:7" ht="15" x14ac:dyDescent="0.25">
      <c r="A507" s="1">
        <v>44382</v>
      </c>
      <c r="B507" s="2">
        <v>0.35123842592592597</v>
      </c>
      <c r="C507">
        <v>25</v>
      </c>
      <c r="D507" s="24">
        <f t="shared" si="33"/>
        <v>25</v>
      </c>
      <c r="E507" s="26" t="str">
        <f t="shared" si="36"/>
        <v>Over</v>
      </c>
      <c r="F507" s="26" t="str">
        <f t="shared" si="34"/>
        <v>Over</v>
      </c>
      <c r="G507" s="26">
        <f t="shared" si="35"/>
        <v>8</v>
      </c>
    </row>
    <row r="508" spans="1:7" ht="15" x14ac:dyDescent="0.25">
      <c r="A508" s="1">
        <v>44382</v>
      </c>
      <c r="B508" s="2">
        <v>0.3512615740740741</v>
      </c>
      <c r="C508">
        <v>22</v>
      </c>
      <c r="D508" s="24">
        <f t="shared" si="33"/>
        <v>22</v>
      </c>
      <c r="E508" s="26" t="str">
        <f t="shared" si="36"/>
        <v>Under</v>
      </c>
      <c r="F508" s="26" t="str">
        <f t="shared" si="34"/>
        <v>Over</v>
      </c>
      <c r="G508" s="26">
        <f t="shared" si="35"/>
        <v>8</v>
      </c>
    </row>
    <row r="509" spans="1:7" ht="15" x14ac:dyDescent="0.25">
      <c r="A509" s="1">
        <v>44382</v>
      </c>
      <c r="B509" s="2">
        <v>0.35145833333333337</v>
      </c>
      <c r="C509">
        <v>13</v>
      </c>
      <c r="D509" s="24">
        <f t="shared" si="33"/>
        <v>13</v>
      </c>
      <c r="E509" s="26" t="str">
        <f t="shared" si="36"/>
        <v>Under</v>
      </c>
      <c r="F509" s="26" t="str">
        <f t="shared" si="34"/>
        <v>Over</v>
      </c>
      <c r="G509" s="26">
        <f t="shared" si="35"/>
        <v>8</v>
      </c>
    </row>
    <row r="510" spans="1:7" ht="15" x14ac:dyDescent="0.25">
      <c r="A510" s="1">
        <v>44382</v>
      </c>
      <c r="B510" s="2">
        <v>0.35158564814814813</v>
      </c>
      <c r="C510">
        <v>18</v>
      </c>
      <c r="D510" s="24">
        <f t="shared" si="33"/>
        <v>18</v>
      </c>
      <c r="E510" s="26" t="str">
        <f t="shared" si="36"/>
        <v>Under</v>
      </c>
      <c r="F510" s="26" t="str">
        <f t="shared" si="34"/>
        <v>Over</v>
      </c>
      <c r="G510" s="26">
        <f t="shared" si="35"/>
        <v>8</v>
      </c>
    </row>
    <row r="511" spans="1:7" ht="15" x14ac:dyDescent="0.25">
      <c r="A511" s="1">
        <v>44382</v>
      </c>
      <c r="B511" s="2">
        <v>0.35167824074074078</v>
      </c>
      <c r="C511">
        <v>13</v>
      </c>
      <c r="D511" s="24">
        <f t="shared" si="33"/>
        <v>13</v>
      </c>
      <c r="E511" s="26" t="str">
        <f t="shared" si="36"/>
        <v>Under</v>
      </c>
      <c r="F511" s="26" t="str">
        <f t="shared" si="34"/>
        <v>Over</v>
      </c>
      <c r="G511" s="26">
        <f t="shared" si="35"/>
        <v>8</v>
      </c>
    </row>
    <row r="512" spans="1:7" ht="15" x14ac:dyDescent="0.25">
      <c r="A512" s="1">
        <v>44382</v>
      </c>
      <c r="B512" s="2">
        <v>0.35185185185185186</v>
      </c>
      <c r="C512">
        <v>16</v>
      </c>
      <c r="D512" s="24">
        <f t="shared" si="33"/>
        <v>16</v>
      </c>
      <c r="E512" s="26" t="str">
        <f t="shared" si="36"/>
        <v>Under</v>
      </c>
      <c r="F512" s="26" t="str">
        <f t="shared" si="34"/>
        <v>Over</v>
      </c>
      <c r="G512" s="26">
        <f t="shared" si="35"/>
        <v>8</v>
      </c>
    </row>
    <row r="513" spans="1:7" ht="15" x14ac:dyDescent="0.25">
      <c r="A513" s="1">
        <v>44382</v>
      </c>
      <c r="B513" s="2">
        <v>0.35251157407407407</v>
      </c>
      <c r="C513">
        <v>13</v>
      </c>
      <c r="D513" s="24">
        <f t="shared" si="33"/>
        <v>13</v>
      </c>
      <c r="E513" s="26" t="str">
        <f t="shared" si="36"/>
        <v>Under</v>
      </c>
      <c r="F513" s="26" t="str">
        <f t="shared" si="34"/>
        <v>Over</v>
      </c>
      <c r="G513" s="26">
        <f t="shared" si="35"/>
        <v>8</v>
      </c>
    </row>
    <row r="514" spans="1:7" ht="15" x14ac:dyDescent="0.25">
      <c r="A514" s="1">
        <v>44382</v>
      </c>
      <c r="B514" s="2">
        <v>0.3530787037037037</v>
      </c>
      <c r="C514">
        <v>20</v>
      </c>
      <c r="D514" s="24">
        <f t="shared" si="33"/>
        <v>20</v>
      </c>
      <c r="E514" s="26" t="str">
        <f t="shared" si="36"/>
        <v>Under</v>
      </c>
      <c r="F514" s="26" t="str">
        <f t="shared" si="34"/>
        <v>Over</v>
      </c>
      <c r="G514" s="26">
        <f t="shared" si="35"/>
        <v>8</v>
      </c>
    </row>
    <row r="515" spans="1:7" ht="15" x14ac:dyDescent="0.25">
      <c r="A515" s="1">
        <v>44382</v>
      </c>
      <c r="B515" s="2">
        <v>0.35309027777777779</v>
      </c>
      <c r="C515">
        <v>16</v>
      </c>
      <c r="D515" s="24">
        <f t="shared" si="33"/>
        <v>16</v>
      </c>
      <c r="E515" s="26" t="str">
        <f t="shared" si="36"/>
        <v>Under</v>
      </c>
      <c r="F515" s="26" t="str">
        <f t="shared" si="34"/>
        <v>Over</v>
      </c>
      <c r="G515" s="26">
        <f t="shared" si="35"/>
        <v>8</v>
      </c>
    </row>
    <row r="516" spans="1:7" ht="15" x14ac:dyDescent="0.25">
      <c r="A516" s="1">
        <v>44382</v>
      </c>
      <c r="B516" s="2">
        <v>0.35391203703703705</v>
      </c>
      <c r="C516">
        <v>13</v>
      </c>
      <c r="D516" s="24">
        <f t="shared" si="33"/>
        <v>13</v>
      </c>
      <c r="E516" s="26" t="str">
        <f t="shared" si="36"/>
        <v>Under</v>
      </c>
      <c r="F516" s="26" t="str">
        <f t="shared" si="34"/>
        <v>Over</v>
      </c>
      <c r="G516" s="26">
        <f t="shared" si="35"/>
        <v>8</v>
      </c>
    </row>
    <row r="517" spans="1:7" ht="15" x14ac:dyDescent="0.25">
      <c r="A517" s="1">
        <v>44382</v>
      </c>
      <c r="B517" s="2">
        <v>0.35650462962962964</v>
      </c>
      <c r="C517">
        <v>11</v>
      </c>
      <c r="D517" s="24">
        <f t="shared" si="33"/>
        <v>11</v>
      </c>
      <c r="E517" s="26" t="str">
        <f t="shared" si="36"/>
        <v>Under</v>
      </c>
      <c r="F517" s="26" t="str">
        <f t="shared" si="34"/>
        <v>Over</v>
      </c>
      <c r="G517" s="26">
        <f t="shared" si="35"/>
        <v>8</v>
      </c>
    </row>
    <row r="518" spans="1:7" ht="15" x14ac:dyDescent="0.25">
      <c r="A518" s="1">
        <v>44382</v>
      </c>
      <c r="B518" s="2">
        <v>0.35769675925925926</v>
      </c>
      <c r="C518">
        <v>17</v>
      </c>
      <c r="D518" s="24">
        <f t="shared" si="33"/>
        <v>17</v>
      </c>
      <c r="E518" s="26" t="str">
        <f t="shared" si="36"/>
        <v>Under</v>
      </c>
      <c r="F518" s="26" t="str">
        <f t="shared" si="34"/>
        <v>Over</v>
      </c>
      <c r="G518" s="26">
        <f t="shared" si="35"/>
        <v>8</v>
      </c>
    </row>
    <row r="519" spans="1:7" ht="15" x14ac:dyDescent="0.25">
      <c r="A519" s="1">
        <v>44382</v>
      </c>
      <c r="B519" s="2">
        <v>0.35871527777777779</v>
      </c>
      <c r="C519">
        <v>28</v>
      </c>
      <c r="D519" s="24">
        <f t="shared" si="33"/>
        <v>28</v>
      </c>
      <c r="E519" s="26" t="str">
        <f t="shared" si="36"/>
        <v>Over</v>
      </c>
      <c r="F519" s="26" t="str">
        <f t="shared" si="34"/>
        <v>Over</v>
      </c>
      <c r="G519" s="26">
        <f t="shared" si="35"/>
        <v>8</v>
      </c>
    </row>
    <row r="520" spans="1:7" ht="15" x14ac:dyDescent="0.25">
      <c r="A520" s="1">
        <v>44382</v>
      </c>
      <c r="B520" s="2">
        <v>0.35872685185185182</v>
      </c>
      <c r="C520">
        <v>28</v>
      </c>
      <c r="D520" s="24">
        <f t="shared" si="33"/>
        <v>28</v>
      </c>
      <c r="E520" s="26" t="str">
        <f t="shared" si="36"/>
        <v>Over</v>
      </c>
      <c r="F520" s="26" t="str">
        <f t="shared" si="34"/>
        <v>Over</v>
      </c>
      <c r="G520" s="26">
        <f t="shared" si="35"/>
        <v>8</v>
      </c>
    </row>
    <row r="521" spans="1:7" ht="15" x14ac:dyDescent="0.25">
      <c r="A521" s="1">
        <v>44382</v>
      </c>
      <c r="B521" s="2">
        <v>0.35952546296296295</v>
      </c>
      <c r="C521">
        <v>15</v>
      </c>
      <c r="D521" s="24">
        <f t="shared" si="33"/>
        <v>15</v>
      </c>
      <c r="E521" s="26" t="str">
        <f t="shared" si="36"/>
        <v>Under</v>
      </c>
      <c r="F521" s="26" t="str">
        <f t="shared" si="34"/>
        <v>Over</v>
      </c>
      <c r="G521" s="26">
        <f t="shared" si="35"/>
        <v>8</v>
      </c>
    </row>
    <row r="522" spans="1:7" ht="15" x14ac:dyDescent="0.25">
      <c r="A522" s="1">
        <v>44382</v>
      </c>
      <c r="B522" s="2">
        <v>0.3596064814814815</v>
      </c>
      <c r="C522">
        <v>10</v>
      </c>
      <c r="D522" s="24">
        <f t="shared" si="33"/>
        <v>10</v>
      </c>
      <c r="E522" s="26" t="str">
        <f t="shared" si="36"/>
        <v>Under</v>
      </c>
      <c r="F522" s="26" t="str">
        <f t="shared" si="34"/>
        <v>Under</v>
      </c>
      <c r="G522" s="26">
        <f t="shared" si="35"/>
        <v>8</v>
      </c>
    </row>
    <row r="523" spans="1:7" ht="15" x14ac:dyDescent="0.25">
      <c r="A523" s="1">
        <v>44382</v>
      </c>
      <c r="B523" s="2">
        <v>0.35981481481481481</v>
      </c>
      <c r="C523">
        <v>16</v>
      </c>
      <c r="D523" s="24">
        <f t="shared" si="33"/>
        <v>16</v>
      </c>
      <c r="E523" s="26" t="str">
        <f t="shared" si="36"/>
        <v>Under</v>
      </c>
      <c r="F523" s="26" t="str">
        <f t="shared" si="34"/>
        <v>Over</v>
      </c>
      <c r="G523" s="26">
        <f t="shared" si="35"/>
        <v>8</v>
      </c>
    </row>
    <row r="524" spans="1:7" ht="15" x14ac:dyDescent="0.25">
      <c r="A524" s="1">
        <v>44382</v>
      </c>
      <c r="B524" s="2">
        <v>0.36128472222222219</v>
      </c>
      <c r="C524">
        <v>10</v>
      </c>
      <c r="D524" s="24">
        <f t="shared" si="33"/>
        <v>10</v>
      </c>
      <c r="E524" s="26" t="str">
        <f t="shared" si="36"/>
        <v>Under</v>
      </c>
      <c r="F524" s="26" t="str">
        <f t="shared" si="34"/>
        <v>Under</v>
      </c>
      <c r="G524" s="26">
        <f t="shared" si="35"/>
        <v>8</v>
      </c>
    </row>
    <row r="525" spans="1:7" ht="15" x14ac:dyDescent="0.25">
      <c r="A525" s="1">
        <v>44382</v>
      </c>
      <c r="B525" s="2">
        <v>0.36174768518518513</v>
      </c>
      <c r="C525">
        <v>17</v>
      </c>
      <c r="D525" s="24">
        <f t="shared" si="33"/>
        <v>17</v>
      </c>
      <c r="E525" s="26" t="str">
        <f t="shared" si="36"/>
        <v>Under</v>
      </c>
      <c r="F525" s="26" t="str">
        <f t="shared" si="34"/>
        <v>Over</v>
      </c>
      <c r="G525" s="26">
        <f t="shared" si="35"/>
        <v>8</v>
      </c>
    </row>
    <row r="526" spans="1:7" ht="15" x14ac:dyDescent="0.25">
      <c r="A526" s="1">
        <v>44382</v>
      </c>
      <c r="B526" s="2">
        <v>0.36182870370370374</v>
      </c>
      <c r="C526">
        <v>12</v>
      </c>
      <c r="D526" s="24">
        <f t="shared" si="33"/>
        <v>12</v>
      </c>
      <c r="E526" s="26" t="str">
        <f t="shared" si="36"/>
        <v>Under</v>
      </c>
      <c r="F526" s="26" t="str">
        <f t="shared" si="34"/>
        <v>Over</v>
      </c>
      <c r="G526" s="26">
        <f t="shared" si="35"/>
        <v>8</v>
      </c>
    </row>
    <row r="527" spans="1:7" ht="15" x14ac:dyDescent="0.25">
      <c r="A527" s="1">
        <v>44382</v>
      </c>
      <c r="B527" s="2">
        <v>0.362337962962963</v>
      </c>
      <c r="C527">
        <v>13</v>
      </c>
      <c r="D527" s="24">
        <f t="shared" si="33"/>
        <v>13</v>
      </c>
      <c r="E527" s="26" t="str">
        <f t="shared" si="36"/>
        <v>Under</v>
      </c>
      <c r="F527" s="26" t="str">
        <f t="shared" si="34"/>
        <v>Over</v>
      </c>
      <c r="G527" s="26">
        <f t="shared" si="35"/>
        <v>8</v>
      </c>
    </row>
    <row r="528" spans="1:7" ht="15" x14ac:dyDescent="0.25">
      <c r="A528" s="1">
        <v>44382</v>
      </c>
      <c r="B528" s="2">
        <v>0.36241898148148149</v>
      </c>
      <c r="C528">
        <v>15</v>
      </c>
      <c r="D528" s="24">
        <f t="shared" si="33"/>
        <v>15</v>
      </c>
      <c r="E528" s="26" t="str">
        <f t="shared" si="36"/>
        <v>Under</v>
      </c>
      <c r="F528" s="26" t="str">
        <f t="shared" si="34"/>
        <v>Over</v>
      </c>
      <c r="G528" s="26">
        <f t="shared" si="35"/>
        <v>8</v>
      </c>
    </row>
    <row r="529" spans="1:7" ht="15" x14ac:dyDescent="0.25">
      <c r="A529" s="1">
        <v>44382</v>
      </c>
      <c r="B529" s="2">
        <v>0.36280092592592594</v>
      </c>
      <c r="C529">
        <v>11</v>
      </c>
      <c r="D529" s="24">
        <f t="shared" si="33"/>
        <v>11</v>
      </c>
      <c r="E529" s="26" t="str">
        <f t="shared" si="36"/>
        <v>Under</v>
      </c>
      <c r="F529" s="26" t="str">
        <f t="shared" si="34"/>
        <v>Over</v>
      </c>
      <c r="G529" s="26">
        <f t="shared" si="35"/>
        <v>8</v>
      </c>
    </row>
    <row r="530" spans="1:7" ht="15" x14ac:dyDescent="0.25">
      <c r="A530" s="1">
        <v>44382</v>
      </c>
      <c r="B530" s="2">
        <v>0.36413194444444441</v>
      </c>
      <c r="C530">
        <v>16</v>
      </c>
      <c r="D530" s="24">
        <f t="shared" si="33"/>
        <v>16</v>
      </c>
      <c r="E530" s="26" t="str">
        <f t="shared" si="36"/>
        <v>Under</v>
      </c>
      <c r="F530" s="26" t="str">
        <f t="shared" si="34"/>
        <v>Over</v>
      </c>
      <c r="G530" s="26">
        <f t="shared" si="35"/>
        <v>8</v>
      </c>
    </row>
    <row r="531" spans="1:7" ht="15" x14ac:dyDescent="0.25">
      <c r="A531" s="1">
        <v>44382</v>
      </c>
      <c r="B531" s="2">
        <v>0.36505787037037035</v>
      </c>
      <c r="C531">
        <v>12</v>
      </c>
      <c r="D531" s="24">
        <f t="shared" si="33"/>
        <v>12</v>
      </c>
      <c r="E531" s="26" t="str">
        <f t="shared" si="36"/>
        <v>Under</v>
      </c>
      <c r="F531" s="26" t="str">
        <f t="shared" si="34"/>
        <v>Over</v>
      </c>
      <c r="G531" s="26">
        <f t="shared" si="35"/>
        <v>8</v>
      </c>
    </row>
    <row r="532" spans="1:7" ht="15" x14ac:dyDescent="0.25">
      <c r="A532" s="1">
        <v>44382</v>
      </c>
      <c r="B532" s="2">
        <v>0.36789351851851854</v>
      </c>
      <c r="C532">
        <v>12</v>
      </c>
      <c r="D532" s="24">
        <f t="shared" si="33"/>
        <v>12</v>
      </c>
      <c r="E532" s="26" t="str">
        <f t="shared" si="36"/>
        <v>Under</v>
      </c>
      <c r="F532" s="26" t="str">
        <f t="shared" si="34"/>
        <v>Over</v>
      </c>
      <c r="G532" s="26">
        <f t="shared" si="35"/>
        <v>8</v>
      </c>
    </row>
    <row r="533" spans="1:7" ht="15" x14ac:dyDescent="0.25">
      <c r="A533" s="1">
        <v>44382</v>
      </c>
      <c r="B533" s="2">
        <v>0.3679398148148148</v>
      </c>
      <c r="C533">
        <v>15</v>
      </c>
      <c r="D533" s="24">
        <f t="shared" si="33"/>
        <v>15</v>
      </c>
      <c r="E533" s="26" t="str">
        <f t="shared" si="36"/>
        <v>Under</v>
      </c>
      <c r="F533" s="26" t="str">
        <f t="shared" si="34"/>
        <v>Over</v>
      </c>
      <c r="G533" s="26">
        <f t="shared" si="35"/>
        <v>8</v>
      </c>
    </row>
    <row r="534" spans="1:7" ht="15" x14ac:dyDescent="0.25">
      <c r="A534" s="1">
        <v>44382</v>
      </c>
      <c r="B534" s="2">
        <v>0.3680208333333333</v>
      </c>
      <c r="C534">
        <v>12</v>
      </c>
      <c r="D534" s="24">
        <f t="shared" si="33"/>
        <v>12</v>
      </c>
      <c r="E534" s="26" t="str">
        <f t="shared" si="36"/>
        <v>Under</v>
      </c>
      <c r="F534" s="26" t="str">
        <f t="shared" si="34"/>
        <v>Over</v>
      </c>
      <c r="G534" s="26">
        <f t="shared" si="35"/>
        <v>8</v>
      </c>
    </row>
    <row r="535" spans="1:7" ht="15" x14ac:dyDescent="0.25">
      <c r="A535" s="1">
        <v>44382</v>
      </c>
      <c r="B535" s="2">
        <v>0.36988425925925927</v>
      </c>
      <c r="C535">
        <v>14</v>
      </c>
      <c r="D535" s="24">
        <f t="shared" ref="D535:D598" si="37">IF(C535="","",IF($B$9="mph",C535,ROUND(C535*0.6214,0)))</f>
        <v>14</v>
      </c>
      <c r="E535" s="26" t="str">
        <f t="shared" si="36"/>
        <v>Under</v>
      </c>
      <c r="F535" s="26" t="str">
        <f t="shared" ref="F535:F598" si="38">IF(D535="","",IF(D535&gt;$B$10,"Over","Under"))</f>
        <v>Over</v>
      </c>
      <c r="G535" s="26">
        <f t="shared" ref="G535:G598" si="39">HOUR(B535)</f>
        <v>8</v>
      </c>
    </row>
    <row r="536" spans="1:7" ht="15" x14ac:dyDescent="0.25">
      <c r="A536" s="1">
        <v>44382</v>
      </c>
      <c r="B536" s="2">
        <v>0.37046296296296299</v>
      </c>
      <c r="C536">
        <v>11</v>
      </c>
      <c r="D536" s="24">
        <f t="shared" si="37"/>
        <v>11</v>
      </c>
      <c r="E536" s="26" t="str">
        <f t="shared" ref="E536:E599" si="40">IF(D536="","",IF(D536&gt;$B$11,"Over","Under"))</f>
        <v>Under</v>
      </c>
      <c r="F536" s="26" t="str">
        <f t="shared" si="38"/>
        <v>Over</v>
      </c>
      <c r="G536" s="26">
        <f t="shared" si="39"/>
        <v>8</v>
      </c>
    </row>
    <row r="537" spans="1:7" ht="15" x14ac:dyDescent="0.25">
      <c r="A537" s="1">
        <v>44382</v>
      </c>
      <c r="B537" s="2">
        <v>0.37292824074074077</v>
      </c>
      <c r="C537">
        <v>10</v>
      </c>
      <c r="D537" s="24">
        <f t="shared" si="37"/>
        <v>10</v>
      </c>
      <c r="E537" s="26" t="str">
        <f t="shared" si="40"/>
        <v>Under</v>
      </c>
      <c r="F537" s="26" t="str">
        <f t="shared" si="38"/>
        <v>Under</v>
      </c>
      <c r="G537" s="26">
        <f t="shared" si="39"/>
        <v>8</v>
      </c>
    </row>
    <row r="538" spans="1:7" ht="15" x14ac:dyDescent="0.25">
      <c r="A538" s="1">
        <v>44382</v>
      </c>
      <c r="B538" s="2">
        <v>0.37311342592592589</v>
      </c>
      <c r="C538">
        <v>20</v>
      </c>
      <c r="D538" s="24">
        <f t="shared" si="37"/>
        <v>20</v>
      </c>
      <c r="E538" s="26" t="str">
        <f t="shared" si="40"/>
        <v>Under</v>
      </c>
      <c r="F538" s="26" t="str">
        <f t="shared" si="38"/>
        <v>Over</v>
      </c>
      <c r="G538" s="26">
        <f t="shared" si="39"/>
        <v>8</v>
      </c>
    </row>
    <row r="539" spans="1:7" ht="15" x14ac:dyDescent="0.25">
      <c r="A539" s="1">
        <v>44382</v>
      </c>
      <c r="B539" s="2">
        <v>0.3732523148148148</v>
      </c>
      <c r="C539">
        <v>12</v>
      </c>
      <c r="D539" s="24">
        <f t="shared" si="37"/>
        <v>12</v>
      </c>
      <c r="E539" s="26" t="str">
        <f t="shared" si="40"/>
        <v>Under</v>
      </c>
      <c r="F539" s="26" t="str">
        <f t="shared" si="38"/>
        <v>Over</v>
      </c>
      <c r="G539" s="26">
        <f t="shared" si="39"/>
        <v>8</v>
      </c>
    </row>
    <row r="540" spans="1:7" ht="15" x14ac:dyDescent="0.25">
      <c r="A540" s="1">
        <v>44382</v>
      </c>
      <c r="B540" s="2">
        <v>0.37355324074074076</v>
      </c>
      <c r="C540">
        <v>17</v>
      </c>
      <c r="D540" s="24">
        <f t="shared" si="37"/>
        <v>17</v>
      </c>
      <c r="E540" s="26" t="str">
        <f t="shared" si="40"/>
        <v>Under</v>
      </c>
      <c r="F540" s="26" t="str">
        <f t="shared" si="38"/>
        <v>Over</v>
      </c>
      <c r="G540" s="26">
        <f t="shared" si="39"/>
        <v>8</v>
      </c>
    </row>
    <row r="541" spans="1:7" ht="15" x14ac:dyDescent="0.25">
      <c r="A541" s="1">
        <v>44382</v>
      </c>
      <c r="B541" s="2">
        <v>0.37442129629629628</v>
      </c>
      <c r="C541">
        <v>15</v>
      </c>
      <c r="D541" s="24">
        <f t="shared" si="37"/>
        <v>15</v>
      </c>
      <c r="E541" s="26" t="str">
        <f t="shared" si="40"/>
        <v>Under</v>
      </c>
      <c r="F541" s="26" t="str">
        <f t="shared" si="38"/>
        <v>Over</v>
      </c>
      <c r="G541" s="26">
        <f t="shared" si="39"/>
        <v>8</v>
      </c>
    </row>
    <row r="542" spans="1:7" ht="15" x14ac:dyDescent="0.25">
      <c r="A542" s="1">
        <v>44382</v>
      </c>
      <c r="B542" s="2">
        <v>0.3745486111111111</v>
      </c>
      <c r="C542">
        <v>15</v>
      </c>
      <c r="D542" s="24">
        <f t="shared" si="37"/>
        <v>15</v>
      </c>
      <c r="E542" s="26" t="str">
        <f t="shared" si="40"/>
        <v>Under</v>
      </c>
      <c r="F542" s="26" t="str">
        <f t="shared" si="38"/>
        <v>Over</v>
      </c>
      <c r="G542" s="26">
        <f t="shared" si="39"/>
        <v>8</v>
      </c>
    </row>
    <row r="543" spans="1:7" ht="15" x14ac:dyDescent="0.25">
      <c r="A543" s="1">
        <v>44382</v>
      </c>
      <c r="B543" s="2">
        <v>0.37502314814814813</v>
      </c>
      <c r="C543">
        <v>12</v>
      </c>
      <c r="D543" s="24">
        <f t="shared" si="37"/>
        <v>12</v>
      </c>
      <c r="E543" s="26" t="str">
        <f t="shared" si="40"/>
        <v>Under</v>
      </c>
      <c r="F543" s="26" t="str">
        <f t="shared" si="38"/>
        <v>Over</v>
      </c>
      <c r="G543" s="26">
        <f t="shared" si="39"/>
        <v>9</v>
      </c>
    </row>
    <row r="544" spans="1:7" ht="15" x14ac:dyDescent="0.25">
      <c r="A544" s="1">
        <v>44382</v>
      </c>
      <c r="B544" s="2">
        <v>0.37516203703703704</v>
      </c>
      <c r="C544">
        <v>11</v>
      </c>
      <c r="D544" s="24">
        <f t="shared" si="37"/>
        <v>11</v>
      </c>
      <c r="E544" s="26" t="str">
        <f t="shared" si="40"/>
        <v>Under</v>
      </c>
      <c r="F544" s="26" t="str">
        <f t="shared" si="38"/>
        <v>Over</v>
      </c>
      <c r="G544" s="26">
        <f t="shared" si="39"/>
        <v>9</v>
      </c>
    </row>
    <row r="545" spans="1:7" ht="15" x14ac:dyDescent="0.25">
      <c r="A545" s="1">
        <v>44382</v>
      </c>
      <c r="B545" s="2">
        <v>0.37771990740740741</v>
      </c>
      <c r="C545">
        <v>23</v>
      </c>
      <c r="D545" s="24">
        <f t="shared" si="37"/>
        <v>23</v>
      </c>
      <c r="E545" s="26" t="str">
        <f t="shared" si="40"/>
        <v>Under</v>
      </c>
      <c r="F545" s="26" t="str">
        <f t="shared" si="38"/>
        <v>Over</v>
      </c>
      <c r="G545" s="26">
        <f t="shared" si="39"/>
        <v>9</v>
      </c>
    </row>
    <row r="546" spans="1:7" ht="15" x14ac:dyDescent="0.25">
      <c r="A546" s="1">
        <v>44382</v>
      </c>
      <c r="B546" s="2">
        <v>0.37783564814814818</v>
      </c>
      <c r="C546">
        <v>11</v>
      </c>
      <c r="D546" s="24">
        <f t="shared" si="37"/>
        <v>11</v>
      </c>
      <c r="E546" s="26" t="str">
        <f t="shared" si="40"/>
        <v>Under</v>
      </c>
      <c r="F546" s="26" t="str">
        <f t="shared" si="38"/>
        <v>Over</v>
      </c>
      <c r="G546" s="26">
        <f t="shared" si="39"/>
        <v>9</v>
      </c>
    </row>
    <row r="547" spans="1:7" ht="15" x14ac:dyDescent="0.25">
      <c r="A547" s="1">
        <v>44382</v>
      </c>
      <c r="B547" s="2">
        <v>0.37854166666666672</v>
      </c>
      <c r="C547">
        <v>10</v>
      </c>
      <c r="D547" s="24">
        <f t="shared" si="37"/>
        <v>10</v>
      </c>
      <c r="E547" s="26" t="str">
        <f t="shared" si="40"/>
        <v>Under</v>
      </c>
      <c r="F547" s="26" t="str">
        <f t="shared" si="38"/>
        <v>Under</v>
      </c>
      <c r="G547" s="26">
        <f t="shared" si="39"/>
        <v>9</v>
      </c>
    </row>
    <row r="548" spans="1:7" ht="15" x14ac:dyDescent="0.25">
      <c r="A548" s="1">
        <v>44382</v>
      </c>
      <c r="B548" s="2">
        <v>0.3795486111111111</v>
      </c>
      <c r="C548">
        <v>16</v>
      </c>
      <c r="D548" s="24">
        <f t="shared" si="37"/>
        <v>16</v>
      </c>
      <c r="E548" s="26" t="str">
        <f t="shared" si="40"/>
        <v>Under</v>
      </c>
      <c r="F548" s="26" t="str">
        <f t="shared" si="38"/>
        <v>Over</v>
      </c>
      <c r="G548" s="26">
        <f t="shared" si="39"/>
        <v>9</v>
      </c>
    </row>
    <row r="549" spans="1:7" ht="15" x14ac:dyDescent="0.25">
      <c r="A549" s="1">
        <v>44382</v>
      </c>
      <c r="B549" s="2">
        <v>0.3818171296296296</v>
      </c>
      <c r="C549">
        <v>16</v>
      </c>
      <c r="D549" s="24">
        <f t="shared" si="37"/>
        <v>16</v>
      </c>
      <c r="E549" s="26" t="str">
        <f t="shared" si="40"/>
        <v>Under</v>
      </c>
      <c r="F549" s="26" t="str">
        <f t="shared" si="38"/>
        <v>Over</v>
      </c>
      <c r="G549" s="26">
        <f t="shared" si="39"/>
        <v>9</v>
      </c>
    </row>
    <row r="550" spans="1:7" ht="15" x14ac:dyDescent="0.25">
      <c r="A550" s="1">
        <v>44382</v>
      </c>
      <c r="B550" s="2">
        <v>0.38204861111111116</v>
      </c>
      <c r="C550">
        <v>17</v>
      </c>
      <c r="D550" s="24">
        <f t="shared" si="37"/>
        <v>17</v>
      </c>
      <c r="E550" s="26" t="str">
        <f t="shared" si="40"/>
        <v>Under</v>
      </c>
      <c r="F550" s="26" t="str">
        <f t="shared" si="38"/>
        <v>Over</v>
      </c>
      <c r="G550" s="26">
        <f t="shared" si="39"/>
        <v>9</v>
      </c>
    </row>
    <row r="551" spans="1:7" ht="15" x14ac:dyDescent="0.25">
      <c r="A551" s="1">
        <v>44382</v>
      </c>
      <c r="B551" s="2">
        <v>0.38219907407407411</v>
      </c>
      <c r="C551">
        <v>13</v>
      </c>
      <c r="D551" s="24">
        <f t="shared" si="37"/>
        <v>13</v>
      </c>
      <c r="E551" s="26" t="str">
        <f t="shared" si="40"/>
        <v>Under</v>
      </c>
      <c r="F551" s="26" t="str">
        <f t="shared" si="38"/>
        <v>Over</v>
      </c>
      <c r="G551" s="26">
        <f t="shared" si="39"/>
        <v>9</v>
      </c>
    </row>
    <row r="552" spans="1:7" ht="15" x14ac:dyDescent="0.25">
      <c r="A552" s="1">
        <v>44382</v>
      </c>
      <c r="B552" s="2">
        <v>0.38289351851851849</v>
      </c>
      <c r="C552">
        <v>16</v>
      </c>
      <c r="D552" s="24">
        <f t="shared" si="37"/>
        <v>16</v>
      </c>
      <c r="E552" s="26" t="str">
        <f t="shared" si="40"/>
        <v>Under</v>
      </c>
      <c r="F552" s="26" t="str">
        <f t="shared" si="38"/>
        <v>Over</v>
      </c>
      <c r="G552" s="26">
        <f t="shared" si="39"/>
        <v>9</v>
      </c>
    </row>
    <row r="553" spans="1:7" ht="15" x14ac:dyDescent="0.25">
      <c r="A553" s="1">
        <v>44382</v>
      </c>
      <c r="B553" s="2">
        <v>0.38366898148148149</v>
      </c>
      <c r="C553">
        <v>17</v>
      </c>
      <c r="D553" s="24">
        <f t="shared" si="37"/>
        <v>17</v>
      </c>
      <c r="E553" s="26" t="str">
        <f t="shared" si="40"/>
        <v>Under</v>
      </c>
      <c r="F553" s="26" t="str">
        <f t="shared" si="38"/>
        <v>Over</v>
      </c>
      <c r="G553" s="26">
        <f t="shared" si="39"/>
        <v>9</v>
      </c>
    </row>
    <row r="554" spans="1:7" ht="15" x14ac:dyDescent="0.25">
      <c r="A554" s="1">
        <v>44382</v>
      </c>
      <c r="B554" s="2">
        <v>0.3850925925925926</v>
      </c>
      <c r="C554">
        <v>14</v>
      </c>
      <c r="D554" s="24">
        <f t="shared" si="37"/>
        <v>14</v>
      </c>
      <c r="E554" s="26" t="str">
        <f t="shared" si="40"/>
        <v>Under</v>
      </c>
      <c r="F554" s="26" t="str">
        <f t="shared" si="38"/>
        <v>Over</v>
      </c>
      <c r="G554" s="26">
        <f t="shared" si="39"/>
        <v>9</v>
      </c>
    </row>
    <row r="555" spans="1:7" ht="15" x14ac:dyDescent="0.25">
      <c r="A555" s="1">
        <v>44382</v>
      </c>
      <c r="B555" s="2">
        <v>0.38605324074074071</v>
      </c>
      <c r="C555">
        <v>12</v>
      </c>
      <c r="D555" s="24">
        <f t="shared" si="37"/>
        <v>12</v>
      </c>
      <c r="E555" s="26" t="str">
        <f t="shared" si="40"/>
        <v>Under</v>
      </c>
      <c r="F555" s="26" t="str">
        <f t="shared" si="38"/>
        <v>Over</v>
      </c>
      <c r="G555" s="26">
        <f t="shared" si="39"/>
        <v>9</v>
      </c>
    </row>
    <row r="556" spans="1:7" ht="15" x14ac:dyDescent="0.25">
      <c r="A556" s="1">
        <v>44382</v>
      </c>
      <c r="B556" s="2">
        <v>0.3863078703703704</v>
      </c>
      <c r="C556">
        <v>15</v>
      </c>
      <c r="D556" s="24">
        <f t="shared" si="37"/>
        <v>15</v>
      </c>
      <c r="E556" s="26" t="str">
        <f t="shared" si="40"/>
        <v>Under</v>
      </c>
      <c r="F556" s="26" t="str">
        <f t="shared" si="38"/>
        <v>Over</v>
      </c>
      <c r="G556" s="26">
        <f t="shared" si="39"/>
        <v>9</v>
      </c>
    </row>
    <row r="557" spans="1:7" ht="15" x14ac:dyDescent="0.25">
      <c r="A557" s="1">
        <v>44382</v>
      </c>
      <c r="B557" s="2">
        <v>0.38645833333333335</v>
      </c>
      <c r="C557">
        <v>12</v>
      </c>
      <c r="D557" s="24">
        <f t="shared" si="37"/>
        <v>12</v>
      </c>
      <c r="E557" s="26" t="str">
        <f t="shared" si="40"/>
        <v>Under</v>
      </c>
      <c r="F557" s="26" t="str">
        <f t="shared" si="38"/>
        <v>Over</v>
      </c>
      <c r="G557" s="26">
        <f t="shared" si="39"/>
        <v>9</v>
      </c>
    </row>
    <row r="558" spans="1:7" ht="15" x14ac:dyDescent="0.25">
      <c r="A558" s="1">
        <v>44382</v>
      </c>
      <c r="B558" s="2">
        <v>0.38797453703703705</v>
      </c>
      <c r="C558">
        <v>16</v>
      </c>
      <c r="D558" s="24">
        <f t="shared" si="37"/>
        <v>16</v>
      </c>
      <c r="E558" s="26" t="str">
        <f t="shared" si="40"/>
        <v>Under</v>
      </c>
      <c r="F558" s="26" t="str">
        <f t="shared" si="38"/>
        <v>Over</v>
      </c>
      <c r="G558" s="26">
        <f t="shared" si="39"/>
        <v>9</v>
      </c>
    </row>
    <row r="559" spans="1:7" ht="15" x14ac:dyDescent="0.25">
      <c r="A559" s="1">
        <v>44382</v>
      </c>
      <c r="B559" s="2">
        <v>0.38821759259259259</v>
      </c>
      <c r="C559">
        <v>13</v>
      </c>
      <c r="D559" s="24">
        <f t="shared" si="37"/>
        <v>13</v>
      </c>
      <c r="E559" s="26" t="str">
        <f t="shared" si="40"/>
        <v>Under</v>
      </c>
      <c r="F559" s="26" t="str">
        <f t="shared" si="38"/>
        <v>Over</v>
      </c>
      <c r="G559" s="26">
        <f t="shared" si="39"/>
        <v>9</v>
      </c>
    </row>
    <row r="560" spans="1:7" ht="15" x14ac:dyDescent="0.25">
      <c r="A560" s="1">
        <v>44382</v>
      </c>
      <c r="B560" s="2">
        <v>0.39298611111111109</v>
      </c>
      <c r="C560">
        <v>18</v>
      </c>
      <c r="D560" s="24">
        <f t="shared" si="37"/>
        <v>18</v>
      </c>
      <c r="E560" s="26" t="str">
        <f t="shared" si="40"/>
        <v>Under</v>
      </c>
      <c r="F560" s="26" t="str">
        <f t="shared" si="38"/>
        <v>Over</v>
      </c>
      <c r="G560" s="26">
        <f t="shared" si="39"/>
        <v>9</v>
      </c>
    </row>
    <row r="561" spans="1:7" ht="15" x14ac:dyDescent="0.25">
      <c r="A561" s="1">
        <v>44382</v>
      </c>
      <c r="B561" s="2">
        <v>0.39337962962962963</v>
      </c>
      <c r="C561">
        <v>12</v>
      </c>
      <c r="D561" s="24">
        <f t="shared" si="37"/>
        <v>12</v>
      </c>
      <c r="E561" s="26" t="str">
        <f t="shared" si="40"/>
        <v>Under</v>
      </c>
      <c r="F561" s="26" t="str">
        <f t="shared" si="38"/>
        <v>Over</v>
      </c>
      <c r="G561" s="26">
        <f t="shared" si="39"/>
        <v>9</v>
      </c>
    </row>
    <row r="562" spans="1:7" ht="15" x14ac:dyDescent="0.25">
      <c r="A562" s="1">
        <v>44382</v>
      </c>
      <c r="B562" s="2">
        <v>0.39384259259259258</v>
      </c>
      <c r="C562">
        <v>12</v>
      </c>
      <c r="D562" s="24">
        <f t="shared" si="37"/>
        <v>12</v>
      </c>
      <c r="E562" s="26" t="str">
        <f t="shared" si="40"/>
        <v>Under</v>
      </c>
      <c r="F562" s="26" t="str">
        <f t="shared" si="38"/>
        <v>Over</v>
      </c>
      <c r="G562" s="26">
        <f t="shared" si="39"/>
        <v>9</v>
      </c>
    </row>
    <row r="563" spans="1:7" ht="15" x14ac:dyDescent="0.25">
      <c r="A563" s="1">
        <v>44382</v>
      </c>
      <c r="B563" s="2">
        <v>0.39484953703703707</v>
      </c>
      <c r="C563">
        <v>24</v>
      </c>
      <c r="D563" s="24">
        <f t="shared" si="37"/>
        <v>24</v>
      </c>
      <c r="E563" s="26" t="str">
        <f t="shared" si="40"/>
        <v>Under</v>
      </c>
      <c r="F563" s="26" t="str">
        <f t="shared" si="38"/>
        <v>Over</v>
      </c>
      <c r="G563" s="26">
        <f t="shared" si="39"/>
        <v>9</v>
      </c>
    </row>
    <row r="564" spans="1:7" ht="15" x14ac:dyDescent="0.25">
      <c r="A564" s="1">
        <v>44382</v>
      </c>
      <c r="B564" s="2">
        <v>0.39486111111111111</v>
      </c>
      <c r="C564">
        <v>19</v>
      </c>
      <c r="D564" s="24">
        <f t="shared" si="37"/>
        <v>19</v>
      </c>
      <c r="E564" s="26" t="str">
        <f t="shared" si="40"/>
        <v>Under</v>
      </c>
      <c r="F564" s="26" t="str">
        <f t="shared" si="38"/>
        <v>Over</v>
      </c>
      <c r="G564" s="26">
        <f t="shared" si="39"/>
        <v>9</v>
      </c>
    </row>
    <row r="565" spans="1:7" ht="15" x14ac:dyDescent="0.25">
      <c r="A565" s="1">
        <v>44382</v>
      </c>
      <c r="B565" s="2">
        <v>0.39674768518518522</v>
      </c>
      <c r="C565">
        <v>21</v>
      </c>
      <c r="D565" s="24">
        <f t="shared" si="37"/>
        <v>21</v>
      </c>
      <c r="E565" s="26" t="str">
        <f t="shared" si="40"/>
        <v>Under</v>
      </c>
      <c r="F565" s="26" t="str">
        <f t="shared" si="38"/>
        <v>Over</v>
      </c>
      <c r="G565" s="26">
        <f t="shared" si="39"/>
        <v>9</v>
      </c>
    </row>
    <row r="566" spans="1:7" ht="15" x14ac:dyDescent="0.25">
      <c r="A566" s="1">
        <v>44382</v>
      </c>
      <c r="B566" s="2">
        <v>0.39733796296296298</v>
      </c>
      <c r="C566">
        <v>12</v>
      </c>
      <c r="D566" s="24">
        <f t="shared" si="37"/>
        <v>12</v>
      </c>
      <c r="E566" s="26" t="str">
        <f t="shared" si="40"/>
        <v>Under</v>
      </c>
      <c r="F566" s="26" t="str">
        <f t="shared" si="38"/>
        <v>Over</v>
      </c>
      <c r="G566" s="26">
        <f t="shared" si="39"/>
        <v>9</v>
      </c>
    </row>
    <row r="567" spans="1:7" ht="15" x14ac:dyDescent="0.25">
      <c r="A567" s="1">
        <v>44382</v>
      </c>
      <c r="B567" s="2">
        <v>0.39756944444444442</v>
      </c>
      <c r="C567">
        <v>12</v>
      </c>
      <c r="D567" s="24">
        <f t="shared" si="37"/>
        <v>12</v>
      </c>
      <c r="E567" s="26" t="str">
        <f t="shared" si="40"/>
        <v>Under</v>
      </c>
      <c r="F567" s="26" t="str">
        <f t="shared" si="38"/>
        <v>Over</v>
      </c>
      <c r="G567" s="26">
        <f t="shared" si="39"/>
        <v>9</v>
      </c>
    </row>
    <row r="568" spans="1:7" ht="15" x14ac:dyDescent="0.25">
      <c r="A568" s="1">
        <v>44382</v>
      </c>
      <c r="B568" s="2">
        <v>0.39803240740740736</v>
      </c>
      <c r="C568">
        <v>21</v>
      </c>
      <c r="D568" s="24">
        <f t="shared" si="37"/>
        <v>21</v>
      </c>
      <c r="E568" s="26" t="str">
        <f t="shared" si="40"/>
        <v>Under</v>
      </c>
      <c r="F568" s="26" t="str">
        <f t="shared" si="38"/>
        <v>Over</v>
      </c>
      <c r="G568" s="26">
        <f t="shared" si="39"/>
        <v>9</v>
      </c>
    </row>
    <row r="569" spans="1:7" ht="15" x14ac:dyDescent="0.25">
      <c r="A569" s="1">
        <v>44382</v>
      </c>
      <c r="B569" s="2">
        <v>0.39847222222222217</v>
      </c>
      <c r="C569">
        <v>14</v>
      </c>
      <c r="D569" s="24">
        <f t="shared" si="37"/>
        <v>14</v>
      </c>
      <c r="E569" s="26" t="str">
        <f t="shared" si="40"/>
        <v>Under</v>
      </c>
      <c r="F569" s="26" t="str">
        <f t="shared" si="38"/>
        <v>Over</v>
      </c>
      <c r="G569" s="26">
        <f t="shared" si="39"/>
        <v>9</v>
      </c>
    </row>
    <row r="570" spans="1:7" ht="15" x14ac:dyDescent="0.25">
      <c r="A570" s="1">
        <v>44382</v>
      </c>
      <c r="B570" s="2">
        <v>0.39953703703703702</v>
      </c>
      <c r="C570">
        <v>19</v>
      </c>
      <c r="D570" s="24">
        <f t="shared" si="37"/>
        <v>19</v>
      </c>
      <c r="E570" s="26" t="str">
        <f t="shared" si="40"/>
        <v>Under</v>
      </c>
      <c r="F570" s="26" t="str">
        <f t="shared" si="38"/>
        <v>Over</v>
      </c>
      <c r="G570" s="26">
        <f t="shared" si="39"/>
        <v>9</v>
      </c>
    </row>
    <row r="571" spans="1:7" ht="15" x14ac:dyDescent="0.25">
      <c r="A571" s="1">
        <v>44382</v>
      </c>
      <c r="B571" s="2">
        <v>0.39984953703703702</v>
      </c>
      <c r="C571">
        <v>29</v>
      </c>
      <c r="D571" s="24">
        <f t="shared" si="37"/>
        <v>29</v>
      </c>
      <c r="E571" s="26" t="str">
        <f t="shared" si="40"/>
        <v>Over</v>
      </c>
      <c r="F571" s="26" t="str">
        <f t="shared" si="38"/>
        <v>Over</v>
      </c>
      <c r="G571" s="26">
        <f t="shared" si="39"/>
        <v>9</v>
      </c>
    </row>
    <row r="572" spans="1:7" ht="15" x14ac:dyDescent="0.25">
      <c r="A572" s="1">
        <v>44382</v>
      </c>
      <c r="B572" s="2">
        <v>0.39986111111111106</v>
      </c>
      <c r="C572">
        <v>29</v>
      </c>
      <c r="D572" s="24">
        <f t="shared" si="37"/>
        <v>29</v>
      </c>
      <c r="E572" s="26" t="str">
        <f t="shared" si="40"/>
        <v>Over</v>
      </c>
      <c r="F572" s="26" t="str">
        <f t="shared" si="38"/>
        <v>Over</v>
      </c>
      <c r="G572" s="26">
        <f t="shared" si="39"/>
        <v>9</v>
      </c>
    </row>
    <row r="573" spans="1:7" ht="15" x14ac:dyDescent="0.25">
      <c r="A573" s="1">
        <v>44382</v>
      </c>
      <c r="B573" s="2">
        <v>0.40012731481481478</v>
      </c>
      <c r="C573">
        <v>15</v>
      </c>
      <c r="D573" s="24">
        <f t="shared" si="37"/>
        <v>15</v>
      </c>
      <c r="E573" s="26" t="str">
        <f t="shared" si="40"/>
        <v>Under</v>
      </c>
      <c r="F573" s="26" t="str">
        <f t="shared" si="38"/>
        <v>Over</v>
      </c>
      <c r="G573" s="26">
        <f t="shared" si="39"/>
        <v>9</v>
      </c>
    </row>
    <row r="574" spans="1:7" ht="15" x14ac:dyDescent="0.25">
      <c r="A574" s="1">
        <v>44382</v>
      </c>
      <c r="B574" s="2">
        <v>0.4012384259259259</v>
      </c>
      <c r="C574">
        <v>16</v>
      </c>
      <c r="D574" s="24">
        <f t="shared" si="37"/>
        <v>16</v>
      </c>
      <c r="E574" s="26" t="str">
        <f t="shared" si="40"/>
        <v>Under</v>
      </c>
      <c r="F574" s="26" t="str">
        <f t="shared" si="38"/>
        <v>Over</v>
      </c>
      <c r="G574" s="26">
        <f t="shared" si="39"/>
        <v>9</v>
      </c>
    </row>
    <row r="575" spans="1:7" ht="15" x14ac:dyDescent="0.25">
      <c r="A575" s="1">
        <v>44382</v>
      </c>
      <c r="B575" s="2">
        <v>0.40125000000000005</v>
      </c>
      <c r="C575">
        <v>17</v>
      </c>
      <c r="D575" s="24">
        <f t="shared" si="37"/>
        <v>17</v>
      </c>
      <c r="E575" s="26" t="str">
        <f t="shared" si="40"/>
        <v>Under</v>
      </c>
      <c r="F575" s="26" t="str">
        <f t="shared" si="38"/>
        <v>Over</v>
      </c>
      <c r="G575" s="26">
        <f t="shared" si="39"/>
        <v>9</v>
      </c>
    </row>
    <row r="576" spans="1:7" ht="15" x14ac:dyDescent="0.25">
      <c r="A576" s="1">
        <v>44382</v>
      </c>
      <c r="B576" s="2">
        <v>0.40144675925925927</v>
      </c>
      <c r="C576">
        <v>12</v>
      </c>
      <c r="D576" s="24">
        <f t="shared" si="37"/>
        <v>12</v>
      </c>
      <c r="E576" s="26" t="str">
        <f t="shared" si="40"/>
        <v>Under</v>
      </c>
      <c r="F576" s="26" t="str">
        <f t="shared" si="38"/>
        <v>Over</v>
      </c>
      <c r="G576" s="26">
        <f t="shared" si="39"/>
        <v>9</v>
      </c>
    </row>
    <row r="577" spans="1:7" ht="15" x14ac:dyDescent="0.25">
      <c r="A577" s="1">
        <v>44382</v>
      </c>
      <c r="B577" s="2">
        <v>0.40228009259259262</v>
      </c>
      <c r="C577">
        <v>24</v>
      </c>
      <c r="D577" s="24">
        <f t="shared" si="37"/>
        <v>24</v>
      </c>
      <c r="E577" s="26" t="str">
        <f t="shared" si="40"/>
        <v>Under</v>
      </c>
      <c r="F577" s="26" t="str">
        <f t="shared" si="38"/>
        <v>Over</v>
      </c>
      <c r="G577" s="26">
        <f t="shared" si="39"/>
        <v>9</v>
      </c>
    </row>
    <row r="578" spans="1:7" ht="15" x14ac:dyDescent="0.25">
      <c r="A578" s="1">
        <v>44382</v>
      </c>
      <c r="B578" s="2">
        <v>0.40320601851851851</v>
      </c>
      <c r="C578">
        <v>20</v>
      </c>
      <c r="D578" s="24">
        <f t="shared" si="37"/>
        <v>20</v>
      </c>
      <c r="E578" s="26" t="str">
        <f t="shared" si="40"/>
        <v>Under</v>
      </c>
      <c r="F578" s="26" t="str">
        <f t="shared" si="38"/>
        <v>Over</v>
      </c>
      <c r="G578" s="26">
        <f t="shared" si="39"/>
        <v>9</v>
      </c>
    </row>
    <row r="579" spans="1:7" ht="15" x14ac:dyDescent="0.25">
      <c r="A579" s="1">
        <v>44382</v>
      </c>
      <c r="B579" s="2">
        <v>0.40321759259259254</v>
      </c>
      <c r="C579">
        <v>15</v>
      </c>
      <c r="D579" s="24">
        <f t="shared" si="37"/>
        <v>15</v>
      </c>
      <c r="E579" s="26" t="str">
        <f t="shared" si="40"/>
        <v>Under</v>
      </c>
      <c r="F579" s="26" t="str">
        <f t="shared" si="38"/>
        <v>Over</v>
      </c>
      <c r="G579" s="26">
        <f t="shared" si="39"/>
        <v>9</v>
      </c>
    </row>
    <row r="580" spans="1:7" ht="15" x14ac:dyDescent="0.25">
      <c r="A580" s="1">
        <v>44382</v>
      </c>
      <c r="B580" s="2">
        <v>0.40413194444444445</v>
      </c>
      <c r="C580">
        <v>16</v>
      </c>
      <c r="D580" s="24">
        <f t="shared" si="37"/>
        <v>16</v>
      </c>
      <c r="E580" s="26" t="str">
        <f t="shared" si="40"/>
        <v>Under</v>
      </c>
      <c r="F580" s="26" t="str">
        <f t="shared" si="38"/>
        <v>Over</v>
      </c>
      <c r="G580" s="26">
        <f t="shared" si="39"/>
        <v>9</v>
      </c>
    </row>
    <row r="581" spans="1:7" ht="15" x14ac:dyDescent="0.25">
      <c r="A581" s="1">
        <v>44382</v>
      </c>
      <c r="B581" s="2">
        <v>0.40442129629629631</v>
      </c>
      <c r="C581">
        <v>15</v>
      </c>
      <c r="D581" s="24">
        <f t="shared" si="37"/>
        <v>15</v>
      </c>
      <c r="E581" s="26" t="str">
        <f t="shared" si="40"/>
        <v>Under</v>
      </c>
      <c r="F581" s="26" t="str">
        <f t="shared" si="38"/>
        <v>Over</v>
      </c>
      <c r="G581" s="26">
        <f t="shared" si="39"/>
        <v>9</v>
      </c>
    </row>
    <row r="582" spans="1:7" ht="15" x14ac:dyDescent="0.25">
      <c r="A582" s="1">
        <v>44382</v>
      </c>
      <c r="B582" s="2">
        <v>0.40524305555555556</v>
      </c>
      <c r="C582">
        <v>13</v>
      </c>
      <c r="D582" s="24">
        <f t="shared" si="37"/>
        <v>13</v>
      </c>
      <c r="E582" s="26" t="str">
        <f t="shared" si="40"/>
        <v>Under</v>
      </c>
      <c r="F582" s="26" t="str">
        <f t="shared" si="38"/>
        <v>Over</v>
      </c>
      <c r="G582" s="26">
        <f t="shared" si="39"/>
        <v>9</v>
      </c>
    </row>
    <row r="583" spans="1:7" ht="15" x14ac:dyDescent="0.25">
      <c r="A583" s="1">
        <v>44382</v>
      </c>
      <c r="B583" s="2">
        <v>0.40570601851851856</v>
      </c>
      <c r="C583">
        <v>14</v>
      </c>
      <c r="D583" s="24">
        <f t="shared" si="37"/>
        <v>14</v>
      </c>
      <c r="E583" s="26" t="str">
        <f t="shared" si="40"/>
        <v>Under</v>
      </c>
      <c r="F583" s="26" t="str">
        <f t="shared" si="38"/>
        <v>Over</v>
      </c>
      <c r="G583" s="26">
        <f t="shared" si="39"/>
        <v>9</v>
      </c>
    </row>
    <row r="584" spans="1:7" ht="15" x14ac:dyDescent="0.25">
      <c r="A584" s="1">
        <v>44382</v>
      </c>
      <c r="B584" s="2">
        <v>0.40612268518518518</v>
      </c>
      <c r="C584">
        <v>11</v>
      </c>
      <c r="D584" s="24">
        <f t="shared" si="37"/>
        <v>11</v>
      </c>
      <c r="E584" s="26" t="str">
        <f t="shared" si="40"/>
        <v>Under</v>
      </c>
      <c r="F584" s="26" t="str">
        <f t="shared" si="38"/>
        <v>Over</v>
      </c>
      <c r="G584" s="26">
        <f t="shared" si="39"/>
        <v>9</v>
      </c>
    </row>
    <row r="585" spans="1:7" ht="15" x14ac:dyDescent="0.25">
      <c r="A585" s="1">
        <v>44382</v>
      </c>
      <c r="B585" s="2">
        <v>0.40636574074074078</v>
      </c>
      <c r="C585">
        <v>16</v>
      </c>
      <c r="D585" s="24">
        <f t="shared" si="37"/>
        <v>16</v>
      </c>
      <c r="E585" s="26" t="str">
        <f t="shared" si="40"/>
        <v>Under</v>
      </c>
      <c r="F585" s="26" t="str">
        <f t="shared" si="38"/>
        <v>Over</v>
      </c>
      <c r="G585" s="26">
        <f t="shared" si="39"/>
        <v>9</v>
      </c>
    </row>
    <row r="586" spans="1:7" ht="15" x14ac:dyDescent="0.25">
      <c r="A586" s="1">
        <v>44382</v>
      </c>
      <c r="B586" s="2">
        <v>0.40696759259259258</v>
      </c>
      <c r="C586">
        <v>17</v>
      </c>
      <c r="D586" s="24">
        <f t="shared" si="37"/>
        <v>17</v>
      </c>
      <c r="E586" s="26" t="str">
        <f t="shared" si="40"/>
        <v>Under</v>
      </c>
      <c r="F586" s="26" t="str">
        <f t="shared" si="38"/>
        <v>Over</v>
      </c>
      <c r="G586" s="26">
        <f t="shared" si="39"/>
        <v>9</v>
      </c>
    </row>
    <row r="587" spans="1:7" ht="15" x14ac:dyDescent="0.25">
      <c r="A587" s="1">
        <v>44382</v>
      </c>
      <c r="B587" s="2">
        <v>0.40729166666666666</v>
      </c>
      <c r="C587">
        <v>12</v>
      </c>
      <c r="D587" s="24">
        <f t="shared" si="37"/>
        <v>12</v>
      </c>
      <c r="E587" s="26" t="str">
        <f t="shared" si="40"/>
        <v>Under</v>
      </c>
      <c r="F587" s="26" t="str">
        <f t="shared" si="38"/>
        <v>Over</v>
      </c>
      <c r="G587" s="26">
        <f t="shared" si="39"/>
        <v>9</v>
      </c>
    </row>
    <row r="588" spans="1:7" ht="15" x14ac:dyDescent="0.25">
      <c r="A588" s="1">
        <v>44382</v>
      </c>
      <c r="B588" s="2">
        <v>0.40847222222222218</v>
      </c>
      <c r="C588">
        <v>15</v>
      </c>
      <c r="D588" s="24">
        <f t="shared" si="37"/>
        <v>15</v>
      </c>
      <c r="E588" s="26" t="str">
        <f t="shared" si="40"/>
        <v>Under</v>
      </c>
      <c r="F588" s="26" t="str">
        <f t="shared" si="38"/>
        <v>Over</v>
      </c>
      <c r="G588" s="26">
        <f t="shared" si="39"/>
        <v>9</v>
      </c>
    </row>
    <row r="589" spans="1:7" ht="15" x14ac:dyDescent="0.25">
      <c r="A589" s="1">
        <v>44382</v>
      </c>
      <c r="B589" s="2">
        <v>0.41031250000000002</v>
      </c>
      <c r="C589">
        <v>14</v>
      </c>
      <c r="D589" s="24">
        <f t="shared" si="37"/>
        <v>14</v>
      </c>
      <c r="E589" s="26" t="str">
        <f t="shared" si="40"/>
        <v>Under</v>
      </c>
      <c r="F589" s="26" t="str">
        <f t="shared" si="38"/>
        <v>Over</v>
      </c>
      <c r="G589" s="26">
        <f t="shared" si="39"/>
        <v>9</v>
      </c>
    </row>
    <row r="590" spans="1:7" ht="15" x14ac:dyDescent="0.25">
      <c r="A590" s="1">
        <v>44382</v>
      </c>
      <c r="B590" s="2">
        <v>0.41312499999999996</v>
      </c>
      <c r="C590">
        <v>14</v>
      </c>
      <c r="D590" s="24">
        <f t="shared" si="37"/>
        <v>14</v>
      </c>
      <c r="E590" s="26" t="str">
        <f t="shared" si="40"/>
        <v>Under</v>
      </c>
      <c r="F590" s="26" t="str">
        <f t="shared" si="38"/>
        <v>Over</v>
      </c>
      <c r="G590" s="26">
        <f t="shared" si="39"/>
        <v>9</v>
      </c>
    </row>
    <row r="591" spans="1:7" ht="15" x14ac:dyDescent="0.25">
      <c r="A591" s="1">
        <v>44382</v>
      </c>
      <c r="B591" s="2">
        <v>0.41342592592592592</v>
      </c>
      <c r="C591">
        <v>15</v>
      </c>
      <c r="D591" s="24">
        <f t="shared" si="37"/>
        <v>15</v>
      </c>
      <c r="E591" s="26" t="str">
        <f t="shared" si="40"/>
        <v>Under</v>
      </c>
      <c r="F591" s="26" t="str">
        <f t="shared" si="38"/>
        <v>Over</v>
      </c>
      <c r="G591" s="26">
        <f t="shared" si="39"/>
        <v>9</v>
      </c>
    </row>
    <row r="592" spans="1:7" ht="15" x14ac:dyDescent="0.25">
      <c r="A592" s="1">
        <v>44382</v>
      </c>
      <c r="B592" s="2">
        <v>0.4155787037037037</v>
      </c>
      <c r="C592">
        <v>15</v>
      </c>
      <c r="D592" s="24">
        <f t="shared" si="37"/>
        <v>15</v>
      </c>
      <c r="E592" s="26" t="str">
        <f t="shared" si="40"/>
        <v>Under</v>
      </c>
      <c r="F592" s="26" t="str">
        <f t="shared" si="38"/>
        <v>Over</v>
      </c>
      <c r="G592" s="26">
        <f t="shared" si="39"/>
        <v>9</v>
      </c>
    </row>
    <row r="593" spans="1:7" ht="15" x14ac:dyDescent="0.25">
      <c r="A593" s="1">
        <v>44382</v>
      </c>
      <c r="B593" s="2">
        <v>0.41561342592592593</v>
      </c>
      <c r="C593">
        <v>15</v>
      </c>
      <c r="D593" s="24">
        <f t="shared" si="37"/>
        <v>15</v>
      </c>
      <c r="E593" s="26" t="str">
        <f t="shared" si="40"/>
        <v>Under</v>
      </c>
      <c r="F593" s="26" t="str">
        <f t="shared" si="38"/>
        <v>Over</v>
      </c>
      <c r="G593" s="26">
        <f t="shared" si="39"/>
        <v>9</v>
      </c>
    </row>
    <row r="594" spans="1:7" ht="15" x14ac:dyDescent="0.25">
      <c r="A594" s="1">
        <v>44382</v>
      </c>
      <c r="B594" s="2">
        <v>0.42106481481481484</v>
      </c>
      <c r="C594">
        <v>13</v>
      </c>
      <c r="D594" s="24">
        <f t="shared" si="37"/>
        <v>13</v>
      </c>
      <c r="E594" s="26" t="str">
        <f t="shared" si="40"/>
        <v>Under</v>
      </c>
      <c r="F594" s="26" t="str">
        <f t="shared" si="38"/>
        <v>Over</v>
      </c>
      <c r="G594" s="26">
        <f t="shared" si="39"/>
        <v>10</v>
      </c>
    </row>
    <row r="595" spans="1:7" ht="15" x14ac:dyDescent="0.25">
      <c r="A595" s="1">
        <v>44382</v>
      </c>
      <c r="B595" s="2">
        <v>0.4211805555555555</v>
      </c>
      <c r="C595">
        <v>14</v>
      </c>
      <c r="D595" s="24">
        <f t="shared" si="37"/>
        <v>14</v>
      </c>
      <c r="E595" s="26" t="str">
        <f t="shared" si="40"/>
        <v>Under</v>
      </c>
      <c r="F595" s="26" t="str">
        <f t="shared" si="38"/>
        <v>Over</v>
      </c>
      <c r="G595" s="26">
        <f t="shared" si="39"/>
        <v>10</v>
      </c>
    </row>
    <row r="596" spans="1:7" ht="15" x14ac:dyDescent="0.25">
      <c r="A596" s="1">
        <v>44382</v>
      </c>
      <c r="B596" s="2">
        <v>0.42200231481481482</v>
      </c>
      <c r="C596">
        <v>19</v>
      </c>
      <c r="D596" s="24">
        <f t="shared" si="37"/>
        <v>19</v>
      </c>
      <c r="E596" s="26" t="str">
        <f t="shared" si="40"/>
        <v>Under</v>
      </c>
      <c r="F596" s="26" t="str">
        <f t="shared" si="38"/>
        <v>Over</v>
      </c>
      <c r="G596" s="26">
        <f t="shared" si="39"/>
        <v>10</v>
      </c>
    </row>
    <row r="597" spans="1:7" ht="15" x14ac:dyDescent="0.25">
      <c r="A597" s="1">
        <v>44382</v>
      </c>
      <c r="B597" s="2">
        <v>0.42343749999999997</v>
      </c>
      <c r="C597">
        <v>19</v>
      </c>
      <c r="D597" s="24">
        <f t="shared" si="37"/>
        <v>19</v>
      </c>
      <c r="E597" s="26" t="str">
        <f t="shared" si="40"/>
        <v>Under</v>
      </c>
      <c r="F597" s="26" t="str">
        <f t="shared" si="38"/>
        <v>Over</v>
      </c>
      <c r="G597" s="26">
        <f t="shared" si="39"/>
        <v>10</v>
      </c>
    </row>
    <row r="598" spans="1:7" ht="15" x14ac:dyDescent="0.25">
      <c r="A598" s="1">
        <v>44382</v>
      </c>
      <c r="B598" s="2">
        <v>0.42491898148148149</v>
      </c>
      <c r="C598">
        <v>17</v>
      </c>
      <c r="D598" s="24">
        <f t="shared" si="37"/>
        <v>17</v>
      </c>
      <c r="E598" s="26" t="str">
        <f t="shared" si="40"/>
        <v>Under</v>
      </c>
      <c r="F598" s="26" t="str">
        <f t="shared" si="38"/>
        <v>Over</v>
      </c>
      <c r="G598" s="26">
        <f t="shared" si="39"/>
        <v>10</v>
      </c>
    </row>
    <row r="599" spans="1:7" ht="15" x14ac:dyDescent="0.25">
      <c r="A599" s="1">
        <v>44382</v>
      </c>
      <c r="B599" s="2">
        <v>0.42493055555555559</v>
      </c>
      <c r="C599">
        <v>16</v>
      </c>
      <c r="D599" s="24">
        <f t="shared" ref="D599:D662" si="41">IF(C599="","",IF($B$9="mph",C599,ROUND(C599*0.6214,0)))</f>
        <v>16</v>
      </c>
      <c r="E599" s="26" t="str">
        <f t="shared" si="40"/>
        <v>Under</v>
      </c>
      <c r="F599" s="26" t="str">
        <f t="shared" ref="F599:F662" si="42">IF(D599="","",IF(D599&gt;$B$10,"Over","Under"))</f>
        <v>Over</v>
      </c>
      <c r="G599" s="26">
        <f t="shared" ref="G599:G662" si="43">HOUR(B599)</f>
        <v>10</v>
      </c>
    </row>
    <row r="600" spans="1:7" ht="15" x14ac:dyDescent="0.25">
      <c r="A600" s="1">
        <v>44382</v>
      </c>
      <c r="B600" s="2">
        <v>0.42787037037037035</v>
      </c>
      <c r="C600">
        <v>14</v>
      </c>
      <c r="D600" s="24">
        <f t="shared" si="41"/>
        <v>14</v>
      </c>
      <c r="E600" s="26" t="str">
        <f t="shared" ref="E600:E663" si="44">IF(D600="","",IF(D600&gt;$B$11,"Over","Under"))</f>
        <v>Under</v>
      </c>
      <c r="F600" s="26" t="str">
        <f t="shared" si="42"/>
        <v>Over</v>
      </c>
      <c r="G600" s="26">
        <f t="shared" si="43"/>
        <v>10</v>
      </c>
    </row>
    <row r="601" spans="1:7" ht="15" x14ac:dyDescent="0.25">
      <c r="A601" s="1">
        <v>44382</v>
      </c>
      <c r="B601" s="2">
        <v>0.42796296296296293</v>
      </c>
      <c r="C601">
        <v>20</v>
      </c>
      <c r="D601" s="24">
        <f t="shared" si="41"/>
        <v>20</v>
      </c>
      <c r="E601" s="26" t="str">
        <f t="shared" si="44"/>
        <v>Under</v>
      </c>
      <c r="F601" s="26" t="str">
        <f t="shared" si="42"/>
        <v>Over</v>
      </c>
      <c r="G601" s="26">
        <f t="shared" si="43"/>
        <v>10</v>
      </c>
    </row>
    <row r="602" spans="1:7" ht="15" x14ac:dyDescent="0.25">
      <c r="A602" s="1">
        <v>44382</v>
      </c>
      <c r="B602" s="2">
        <v>0.42802083333333335</v>
      </c>
      <c r="C602">
        <v>16</v>
      </c>
      <c r="D602" s="24">
        <f t="shared" si="41"/>
        <v>16</v>
      </c>
      <c r="E602" s="26" t="str">
        <f t="shared" si="44"/>
        <v>Under</v>
      </c>
      <c r="F602" s="26" t="str">
        <f t="shared" si="42"/>
        <v>Over</v>
      </c>
      <c r="G602" s="26">
        <f t="shared" si="43"/>
        <v>10</v>
      </c>
    </row>
    <row r="603" spans="1:7" ht="15" x14ac:dyDescent="0.25">
      <c r="A603" s="1">
        <v>44382</v>
      </c>
      <c r="B603" s="2">
        <v>0.42829861111111112</v>
      </c>
      <c r="C603">
        <v>17</v>
      </c>
      <c r="D603" s="24">
        <f t="shared" si="41"/>
        <v>17</v>
      </c>
      <c r="E603" s="26" t="str">
        <f t="shared" si="44"/>
        <v>Under</v>
      </c>
      <c r="F603" s="26" t="str">
        <f t="shared" si="42"/>
        <v>Over</v>
      </c>
      <c r="G603" s="26">
        <f t="shared" si="43"/>
        <v>10</v>
      </c>
    </row>
    <row r="604" spans="1:7" ht="15" x14ac:dyDescent="0.25">
      <c r="A604" s="1">
        <v>44382</v>
      </c>
      <c r="B604" s="2">
        <v>0.4289351851851852</v>
      </c>
      <c r="C604">
        <v>15</v>
      </c>
      <c r="D604" s="24">
        <f t="shared" si="41"/>
        <v>15</v>
      </c>
      <c r="E604" s="26" t="str">
        <f t="shared" si="44"/>
        <v>Under</v>
      </c>
      <c r="F604" s="26" t="str">
        <f t="shared" si="42"/>
        <v>Over</v>
      </c>
      <c r="G604" s="26">
        <f t="shared" si="43"/>
        <v>10</v>
      </c>
    </row>
    <row r="605" spans="1:7" ht="15" x14ac:dyDescent="0.25">
      <c r="A605" s="1">
        <v>44382</v>
      </c>
      <c r="B605" s="2">
        <v>0.43329861111111106</v>
      </c>
      <c r="C605">
        <v>12</v>
      </c>
      <c r="D605" s="24">
        <f t="shared" si="41"/>
        <v>12</v>
      </c>
      <c r="E605" s="26" t="str">
        <f t="shared" si="44"/>
        <v>Under</v>
      </c>
      <c r="F605" s="26" t="str">
        <f t="shared" si="42"/>
        <v>Over</v>
      </c>
      <c r="G605" s="26">
        <f t="shared" si="43"/>
        <v>10</v>
      </c>
    </row>
    <row r="606" spans="1:7" ht="15" x14ac:dyDescent="0.25">
      <c r="A606" s="1">
        <v>44382</v>
      </c>
      <c r="B606" s="2">
        <v>0.43350694444444443</v>
      </c>
      <c r="C606">
        <v>14</v>
      </c>
      <c r="D606" s="24">
        <f t="shared" si="41"/>
        <v>14</v>
      </c>
      <c r="E606" s="26" t="str">
        <f t="shared" si="44"/>
        <v>Under</v>
      </c>
      <c r="F606" s="26" t="str">
        <f t="shared" si="42"/>
        <v>Over</v>
      </c>
      <c r="G606" s="26">
        <f t="shared" si="43"/>
        <v>10</v>
      </c>
    </row>
    <row r="607" spans="1:7" ht="15" x14ac:dyDescent="0.25">
      <c r="A607" s="1">
        <v>44382</v>
      </c>
      <c r="B607" s="2">
        <v>0.43721064814814814</v>
      </c>
      <c r="C607">
        <v>15</v>
      </c>
      <c r="D607" s="24">
        <f t="shared" si="41"/>
        <v>15</v>
      </c>
      <c r="E607" s="26" t="str">
        <f t="shared" si="44"/>
        <v>Under</v>
      </c>
      <c r="F607" s="26" t="str">
        <f t="shared" si="42"/>
        <v>Over</v>
      </c>
      <c r="G607" s="26">
        <f t="shared" si="43"/>
        <v>10</v>
      </c>
    </row>
    <row r="608" spans="1:7" ht="15" x14ac:dyDescent="0.25">
      <c r="A608" s="1">
        <v>44382</v>
      </c>
      <c r="B608" s="2">
        <v>0.43760416666666663</v>
      </c>
      <c r="C608">
        <v>21</v>
      </c>
      <c r="D608" s="24">
        <f t="shared" si="41"/>
        <v>21</v>
      </c>
      <c r="E608" s="26" t="str">
        <f t="shared" si="44"/>
        <v>Under</v>
      </c>
      <c r="F608" s="26" t="str">
        <f t="shared" si="42"/>
        <v>Over</v>
      </c>
      <c r="G608" s="26">
        <f t="shared" si="43"/>
        <v>10</v>
      </c>
    </row>
    <row r="609" spans="1:7" ht="15" x14ac:dyDescent="0.25">
      <c r="A609" s="1">
        <v>44382</v>
      </c>
      <c r="B609" s="2">
        <v>0.43898148148148147</v>
      </c>
      <c r="C609">
        <v>26</v>
      </c>
      <c r="D609" s="24">
        <f t="shared" si="41"/>
        <v>26</v>
      </c>
      <c r="E609" s="26" t="str">
        <f t="shared" si="44"/>
        <v>Over</v>
      </c>
      <c r="F609" s="26" t="str">
        <f t="shared" si="42"/>
        <v>Over</v>
      </c>
      <c r="G609" s="26">
        <f t="shared" si="43"/>
        <v>10</v>
      </c>
    </row>
    <row r="610" spans="1:7" ht="15" x14ac:dyDescent="0.25">
      <c r="A610" s="1">
        <v>44382</v>
      </c>
      <c r="B610" s="2">
        <v>0.43899305555555551</v>
      </c>
      <c r="C610">
        <v>23</v>
      </c>
      <c r="D610" s="24">
        <f t="shared" si="41"/>
        <v>23</v>
      </c>
      <c r="E610" s="26" t="str">
        <f t="shared" si="44"/>
        <v>Under</v>
      </c>
      <c r="F610" s="26" t="str">
        <f t="shared" si="42"/>
        <v>Over</v>
      </c>
      <c r="G610" s="26">
        <f t="shared" si="43"/>
        <v>10</v>
      </c>
    </row>
    <row r="611" spans="1:7" ht="15" x14ac:dyDescent="0.25">
      <c r="A611" s="1">
        <v>44382</v>
      </c>
      <c r="B611" s="2">
        <v>0.44542824074074078</v>
      </c>
      <c r="C611">
        <v>12</v>
      </c>
      <c r="D611" s="24">
        <f t="shared" si="41"/>
        <v>12</v>
      </c>
      <c r="E611" s="26" t="str">
        <f t="shared" si="44"/>
        <v>Under</v>
      </c>
      <c r="F611" s="26" t="str">
        <f t="shared" si="42"/>
        <v>Over</v>
      </c>
      <c r="G611" s="26">
        <f t="shared" si="43"/>
        <v>10</v>
      </c>
    </row>
    <row r="612" spans="1:7" ht="15" x14ac:dyDescent="0.25">
      <c r="A612" s="1">
        <v>44382</v>
      </c>
      <c r="B612" s="2">
        <v>0.44695601851851857</v>
      </c>
      <c r="C612">
        <v>15</v>
      </c>
      <c r="D612" s="24">
        <f t="shared" si="41"/>
        <v>15</v>
      </c>
      <c r="E612" s="26" t="str">
        <f t="shared" si="44"/>
        <v>Under</v>
      </c>
      <c r="F612" s="26" t="str">
        <f t="shared" si="42"/>
        <v>Over</v>
      </c>
      <c r="G612" s="26">
        <f t="shared" si="43"/>
        <v>10</v>
      </c>
    </row>
    <row r="613" spans="1:7" ht="15" x14ac:dyDescent="0.25">
      <c r="A613" s="1">
        <v>44382</v>
      </c>
      <c r="B613" s="2">
        <v>0.44696759259259261</v>
      </c>
      <c r="C613">
        <v>16</v>
      </c>
      <c r="D613" s="24">
        <f t="shared" si="41"/>
        <v>16</v>
      </c>
      <c r="E613" s="26" t="str">
        <f t="shared" si="44"/>
        <v>Under</v>
      </c>
      <c r="F613" s="26" t="str">
        <f t="shared" si="42"/>
        <v>Over</v>
      </c>
      <c r="G613" s="26">
        <f t="shared" si="43"/>
        <v>10</v>
      </c>
    </row>
    <row r="614" spans="1:7" ht="15" x14ac:dyDescent="0.25">
      <c r="A614" s="1">
        <v>44382</v>
      </c>
      <c r="B614" s="2">
        <v>0.44719907407407411</v>
      </c>
      <c r="C614">
        <v>21</v>
      </c>
      <c r="D614" s="24">
        <f t="shared" si="41"/>
        <v>21</v>
      </c>
      <c r="E614" s="26" t="str">
        <f t="shared" si="44"/>
        <v>Under</v>
      </c>
      <c r="F614" s="26" t="str">
        <f t="shared" si="42"/>
        <v>Over</v>
      </c>
      <c r="G614" s="26">
        <f t="shared" si="43"/>
        <v>10</v>
      </c>
    </row>
    <row r="615" spans="1:7" ht="15" x14ac:dyDescent="0.25">
      <c r="A615" s="1">
        <v>44382</v>
      </c>
      <c r="B615" s="2">
        <v>0.44901620370370371</v>
      </c>
      <c r="C615">
        <v>20</v>
      </c>
      <c r="D615" s="24">
        <f t="shared" si="41"/>
        <v>20</v>
      </c>
      <c r="E615" s="26" t="str">
        <f t="shared" si="44"/>
        <v>Under</v>
      </c>
      <c r="F615" s="26" t="str">
        <f t="shared" si="42"/>
        <v>Over</v>
      </c>
      <c r="G615" s="26">
        <f t="shared" si="43"/>
        <v>10</v>
      </c>
    </row>
    <row r="616" spans="1:7" ht="15" x14ac:dyDescent="0.25">
      <c r="A616" s="1">
        <v>44382</v>
      </c>
      <c r="B616" s="2">
        <v>0.44957175925925924</v>
      </c>
      <c r="C616">
        <v>12</v>
      </c>
      <c r="D616" s="24">
        <f t="shared" si="41"/>
        <v>12</v>
      </c>
      <c r="E616" s="26" t="str">
        <f t="shared" si="44"/>
        <v>Under</v>
      </c>
      <c r="F616" s="26" t="str">
        <f t="shared" si="42"/>
        <v>Over</v>
      </c>
      <c r="G616" s="26">
        <f t="shared" si="43"/>
        <v>10</v>
      </c>
    </row>
    <row r="617" spans="1:7" ht="15" x14ac:dyDescent="0.25">
      <c r="A617" s="1">
        <v>44382</v>
      </c>
      <c r="B617" s="2">
        <v>0.45087962962962963</v>
      </c>
      <c r="C617">
        <v>16</v>
      </c>
      <c r="D617" s="24">
        <f t="shared" si="41"/>
        <v>16</v>
      </c>
      <c r="E617" s="26" t="str">
        <f t="shared" si="44"/>
        <v>Under</v>
      </c>
      <c r="F617" s="26" t="str">
        <f t="shared" si="42"/>
        <v>Over</v>
      </c>
      <c r="G617" s="26">
        <f t="shared" si="43"/>
        <v>10</v>
      </c>
    </row>
    <row r="618" spans="1:7" ht="15" x14ac:dyDescent="0.25">
      <c r="A618" s="1">
        <v>44382</v>
      </c>
      <c r="B618" s="2">
        <v>0.45141203703703708</v>
      </c>
      <c r="C618">
        <v>14</v>
      </c>
      <c r="D618" s="24">
        <f t="shared" si="41"/>
        <v>14</v>
      </c>
      <c r="E618" s="26" t="str">
        <f t="shared" si="44"/>
        <v>Under</v>
      </c>
      <c r="F618" s="26" t="str">
        <f t="shared" si="42"/>
        <v>Over</v>
      </c>
      <c r="G618" s="26">
        <f t="shared" si="43"/>
        <v>10</v>
      </c>
    </row>
    <row r="619" spans="1:7" ht="15" x14ac:dyDescent="0.25">
      <c r="A619" s="1">
        <v>44382</v>
      </c>
      <c r="B619" s="2">
        <v>0.45474537037037038</v>
      </c>
      <c r="C619">
        <v>15</v>
      </c>
      <c r="D619" s="24">
        <f t="shared" si="41"/>
        <v>15</v>
      </c>
      <c r="E619" s="26" t="str">
        <f t="shared" si="44"/>
        <v>Under</v>
      </c>
      <c r="F619" s="26" t="str">
        <f t="shared" si="42"/>
        <v>Over</v>
      </c>
      <c r="G619" s="26">
        <f t="shared" si="43"/>
        <v>10</v>
      </c>
    </row>
    <row r="620" spans="1:7" ht="15" x14ac:dyDescent="0.25">
      <c r="A620" s="1">
        <v>44382</v>
      </c>
      <c r="B620" s="2">
        <v>0.4560069444444444</v>
      </c>
      <c r="C620">
        <v>14</v>
      </c>
      <c r="D620" s="24">
        <f t="shared" si="41"/>
        <v>14</v>
      </c>
      <c r="E620" s="26" t="str">
        <f t="shared" si="44"/>
        <v>Under</v>
      </c>
      <c r="F620" s="26" t="str">
        <f t="shared" si="42"/>
        <v>Over</v>
      </c>
      <c r="G620" s="26">
        <f t="shared" si="43"/>
        <v>10</v>
      </c>
    </row>
    <row r="621" spans="1:7" ht="15" x14ac:dyDescent="0.25">
      <c r="A621" s="1">
        <v>44382</v>
      </c>
      <c r="B621" s="2">
        <v>0.45630787037037041</v>
      </c>
      <c r="C621">
        <v>10</v>
      </c>
      <c r="D621" s="24">
        <f t="shared" si="41"/>
        <v>10</v>
      </c>
      <c r="E621" s="26" t="str">
        <f t="shared" si="44"/>
        <v>Under</v>
      </c>
      <c r="F621" s="26" t="str">
        <f t="shared" si="42"/>
        <v>Under</v>
      </c>
      <c r="G621" s="26">
        <f t="shared" si="43"/>
        <v>10</v>
      </c>
    </row>
    <row r="622" spans="1:7" ht="15" x14ac:dyDescent="0.25">
      <c r="A622" s="1">
        <v>44382</v>
      </c>
      <c r="B622" s="2">
        <v>0.4572222222222222</v>
      </c>
      <c r="C622">
        <v>22</v>
      </c>
      <c r="D622" s="24">
        <f t="shared" si="41"/>
        <v>22</v>
      </c>
      <c r="E622" s="26" t="str">
        <f t="shared" si="44"/>
        <v>Under</v>
      </c>
      <c r="F622" s="26" t="str">
        <f t="shared" si="42"/>
        <v>Over</v>
      </c>
      <c r="G622" s="26">
        <f t="shared" si="43"/>
        <v>10</v>
      </c>
    </row>
    <row r="623" spans="1:7" ht="15" x14ac:dyDescent="0.25">
      <c r="A623" s="1">
        <v>44382</v>
      </c>
      <c r="B623" s="2">
        <v>0.45723379629629629</v>
      </c>
      <c r="C623">
        <v>18</v>
      </c>
      <c r="D623" s="24">
        <f t="shared" si="41"/>
        <v>18</v>
      </c>
      <c r="E623" s="26" t="str">
        <f t="shared" si="44"/>
        <v>Under</v>
      </c>
      <c r="F623" s="26" t="str">
        <f t="shared" si="42"/>
        <v>Over</v>
      </c>
      <c r="G623" s="26">
        <f t="shared" si="43"/>
        <v>10</v>
      </c>
    </row>
    <row r="624" spans="1:7" ht="15" x14ac:dyDescent="0.25">
      <c r="A624" s="1">
        <v>44382</v>
      </c>
      <c r="B624" s="2">
        <v>0.46042824074074074</v>
      </c>
      <c r="C624">
        <v>19</v>
      </c>
      <c r="D624" s="24">
        <f t="shared" si="41"/>
        <v>19</v>
      </c>
      <c r="E624" s="26" t="str">
        <f t="shared" si="44"/>
        <v>Under</v>
      </c>
      <c r="F624" s="26" t="str">
        <f t="shared" si="42"/>
        <v>Over</v>
      </c>
      <c r="G624" s="26">
        <f t="shared" si="43"/>
        <v>11</v>
      </c>
    </row>
    <row r="625" spans="1:7" ht="15" x14ac:dyDescent="0.25">
      <c r="A625" s="1">
        <v>44382</v>
      </c>
      <c r="B625" s="2">
        <v>0.46074074074074073</v>
      </c>
      <c r="C625">
        <v>16</v>
      </c>
      <c r="D625" s="24">
        <f t="shared" si="41"/>
        <v>16</v>
      </c>
      <c r="E625" s="26" t="str">
        <f t="shared" si="44"/>
        <v>Under</v>
      </c>
      <c r="F625" s="26" t="str">
        <f t="shared" si="42"/>
        <v>Over</v>
      </c>
      <c r="G625" s="26">
        <f t="shared" si="43"/>
        <v>11</v>
      </c>
    </row>
    <row r="626" spans="1:7" ht="15" x14ac:dyDescent="0.25">
      <c r="A626" s="1">
        <v>44382</v>
      </c>
      <c r="B626" s="2">
        <v>0.46085648148148151</v>
      </c>
      <c r="C626">
        <v>14</v>
      </c>
      <c r="D626" s="24">
        <f t="shared" si="41"/>
        <v>14</v>
      </c>
      <c r="E626" s="26" t="str">
        <f t="shared" si="44"/>
        <v>Under</v>
      </c>
      <c r="F626" s="26" t="str">
        <f t="shared" si="42"/>
        <v>Over</v>
      </c>
      <c r="G626" s="26">
        <f t="shared" si="43"/>
        <v>11</v>
      </c>
    </row>
    <row r="627" spans="1:7" ht="15" x14ac:dyDescent="0.25">
      <c r="A627" s="1">
        <v>44382</v>
      </c>
      <c r="B627" s="2">
        <v>0.46379629629629626</v>
      </c>
      <c r="C627">
        <v>18</v>
      </c>
      <c r="D627" s="24">
        <f t="shared" si="41"/>
        <v>18</v>
      </c>
      <c r="E627" s="26" t="str">
        <f t="shared" si="44"/>
        <v>Under</v>
      </c>
      <c r="F627" s="26" t="str">
        <f t="shared" si="42"/>
        <v>Over</v>
      </c>
      <c r="G627" s="26">
        <f t="shared" si="43"/>
        <v>11</v>
      </c>
    </row>
    <row r="628" spans="1:7" ht="15" x14ac:dyDescent="0.25">
      <c r="A628" s="1">
        <v>44382</v>
      </c>
      <c r="B628" s="2">
        <v>0.46483796296296293</v>
      </c>
      <c r="C628">
        <v>16</v>
      </c>
      <c r="D628" s="24">
        <f t="shared" si="41"/>
        <v>16</v>
      </c>
      <c r="E628" s="26" t="str">
        <f t="shared" si="44"/>
        <v>Under</v>
      </c>
      <c r="F628" s="26" t="str">
        <f t="shared" si="42"/>
        <v>Over</v>
      </c>
      <c r="G628" s="26">
        <f t="shared" si="43"/>
        <v>11</v>
      </c>
    </row>
    <row r="629" spans="1:7" ht="15" x14ac:dyDescent="0.25">
      <c r="A629" s="1">
        <v>44382</v>
      </c>
      <c r="B629" s="2">
        <v>0.46550925925925929</v>
      </c>
      <c r="C629">
        <v>12</v>
      </c>
      <c r="D629" s="24">
        <f t="shared" si="41"/>
        <v>12</v>
      </c>
      <c r="E629" s="26" t="str">
        <f t="shared" si="44"/>
        <v>Under</v>
      </c>
      <c r="F629" s="26" t="str">
        <f t="shared" si="42"/>
        <v>Over</v>
      </c>
      <c r="G629" s="26">
        <f t="shared" si="43"/>
        <v>11</v>
      </c>
    </row>
    <row r="630" spans="1:7" ht="15" x14ac:dyDescent="0.25">
      <c r="A630" s="1">
        <v>44382</v>
      </c>
      <c r="B630" s="2">
        <v>0.46729166666666666</v>
      </c>
      <c r="C630">
        <v>20</v>
      </c>
      <c r="D630" s="24">
        <f t="shared" si="41"/>
        <v>20</v>
      </c>
      <c r="E630" s="26" t="str">
        <f t="shared" si="44"/>
        <v>Under</v>
      </c>
      <c r="F630" s="26" t="str">
        <f t="shared" si="42"/>
        <v>Over</v>
      </c>
      <c r="G630" s="26">
        <f t="shared" si="43"/>
        <v>11</v>
      </c>
    </row>
    <row r="631" spans="1:7" ht="15" x14ac:dyDescent="0.25">
      <c r="A631" s="1">
        <v>44382</v>
      </c>
      <c r="B631" s="2">
        <v>0.46776620370370375</v>
      </c>
      <c r="C631">
        <v>18</v>
      </c>
      <c r="D631" s="24">
        <f t="shared" si="41"/>
        <v>18</v>
      </c>
      <c r="E631" s="26" t="str">
        <f t="shared" si="44"/>
        <v>Under</v>
      </c>
      <c r="F631" s="26" t="str">
        <f t="shared" si="42"/>
        <v>Over</v>
      </c>
      <c r="G631" s="26">
        <f t="shared" si="43"/>
        <v>11</v>
      </c>
    </row>
    <row r="632" spans="1:7" ht="15" x14ac:dyDescent="0.25">
      <c r="A632" s="1">
        <v>44382</v>
      </c>
      <c r="B632" s="2">
        <v>0.46777777777777779</v>
      </c>
      <c r="C632">
        <v>22</v>
      </c>
      <c r="D632" s="24">
        <f t="shared" si="41"/>
        <v>22</v>
      </c>
      <c r="E632" s="26" t="str">
        <f t="shared" si="44"/>
        <v>Under</v>
      </c>
      <c r="F632" s="26" t="str">
        <f t="shared" si="42"/>
        <v>Over</v>
      </c>
      <c r="G632" s="26">
        <f t="shared" si="43"/>
        <v>11</v>
      </c>
    </row>
    <row r="633" spans="1:7" ht="15" x14ac:dyDescent="0.25">
      <c r="A633" s="1">
        <v>44382</v>
      </c>
      <c r="B633" s="2">
        <v>0.46782407407407406</v>
      </c>
      <c r="C633">
        <v>18</v>
      </c>
      <c r="D633" s="24">
        <f t="shared" si="41"/>
        <v>18</v>
      </c>
      <c r="E633" s="26" t="str">
        <f t="shared" si="44"/>
        <v>Under</v>
      </c>
      <c r="F633" s="26" t="str">
        <f t="shared" si="42"/>
        <v>Over</v>
      </c>
      <c r="G633" s="26">
        <f t="shared" si="43"/>
        <v>11</v>
      </c>
    </row>
    <row r="634" spans="1:7" ht="15" x14ac:dyDescent="0.25">
      <c r="A634" s="1">
        <v>44382</v>
      </c>
      <c r="B634" s="2">
        <v>0.46787037037037038</v>
      </c>
      <c r="C634">
        <v>25</v>
      </c>
      <c r="D634" s="24">
        <f t="shared" si="41"/>
        <v>25</v>
      </c>
      <c r="E634" s="26" t="str">
        <f t="shared" si="44"/>
        <v>Over</v>
      </c>
      <c r="F634" s="26" t="str">
        <f t="shared" si="42"/>
        <v>Over</v>
      </c>
      <c r="G634" s="26">
        <f t="shared" si="43"/>
        <v>11</v>
      </c>
    </row>
    <row r="635" spans="1:7" ht="15" x14ac:dyDescent="0.25">
      <c r="A635" s="1">
        <v>44382</v>
      </c>
      <c r="B635" s="2">
        <v>0.46833333333333332</v>
      </c>
      <c r="C635">
        <v>19</v>
      </c>
      <c r="D635" s="24">
        <f t="shared" si="41"/>
        <v>19</v>
      </c>
      <c r="E635" s="26" t="str">
        <f t="shared" si="44"/>
        <v>Under</v>
      </c>
      <c r="F635" s="26" t="str">
        <f t="shared" si="42"/>
        <v>Over</v>
      </c>
      <c r="G635" s="26">
        <f t="shared" si="43"/>
        <v>11</v>
      </c>
    </row>
    <row r="636" spans="1:7" ht="15" x14ac:dyDescent="0.25">
      <c r="A636" s="1">
        <v>44382</v>
      </c>
      <c r="B636" s="2">
        <v>0.47083333333333338</v>
      </c>
      <c r="C636">
        <v>18</v>
      </c>
      <c r="D636" s="24">
        <f t="shared" si="41"/>
        <v>18</v>
      </c>
      <c r="E636" s="26" t="str">
        <f t="shared" si="44"/>
        <v>Under</v>
      </c>
      <c r="F636" s="26" t="str">
        <f t="shared" si="42"/>
        <v>Over</v>
      </c>
      <c r="G636" s="26">
        <f t="shared" si="43"/>
        <v>11</v>
      </c>
    </row>
    <row r="637" spans="1:7" ht="15" x14ac:dyDescent="0.25">
      <c r="A637" s="1">
        <v>44382</v>
      </c>
      <c r="B637" s="2">
        <v>0.47085648148148151</v>
      </c>
      <c r="C637">
        <v>17</v>
      </c>
      <c r="D637" s="24">
        <f t="shared" si="41"/>
        <v>17</v>
      </c>
      <c r="E637" s="26" t="str">
        <f t="shared" si="44"/>
        <v>Under</v>
      </c>
      <c r="F637" s="26" t="str">
        <f t="shared" si="42"/>
        <v>Over</v>
      </c>
      <c r="G637" s="26">
        <f t="shared" si="43"/>
        <v>11</v>
      </c>
    </row>
    <row r="638" spans="1:7" ht="15" x14ac:dyDescent="0.25">
      <c r="A638" s="1">
        <v>44382</v>
      </c>
      <c r="B638" s="2">
        <v>0.47324074074074068</v>
      </c>
      <c r="C638">
        <v>10</v>
      </c>
      <c r="D638" s="24">
        <f t="shared" si="41"/>
        <v>10</v>
      </c>
      <c r="E638" s="26" t="str">
        <f t="shared" si="44"/>
        <v>Under</v>
      </c>
      <c r="F638" s="26" t="str">
        <f t="shared" si="42"/>
        <v>Under</v>
      </c>
      <c r="G638" s="26">
        <f t="shared" si="43"/>
        <v>11</v>
      </c>
    </row>
    <row r="639" spans="1:7" ht="15" x14ac:dyDescent="0.25">
      <c r="A639" s="1">
        <v>44382</v>
      </c>
      <c r="B639" s="2">
        <v>0.47344907407407405</v>
      </c>
      <c r="C639">
        <v>18</v>
      </c>
      <c r="D639" s="24">
        <f t="shared" si="41"/>
        <v>18</v>
      </c>
      <c r="E639" s="26" t="str">
        <f t="shared" si="44"/>
        <v>Under</v>
      </c>
      <c r="F639" s="26" t="str">
        <f t="shared" si="42"/>
        <v>Over</v>
      </c>
      <c r="G639" s="26">
        <f t="shared" si="43"/>
        <v>11</v>
      </c>
    </row>
    <row r="640" spans="1:7" ht="15" x14ac:dyDescent="0.25">
      <c r="A640" s="1">
        <v>44382</v>
      </c>
      <c r="B640" s="2">
        <v>0.47377314814814814</v>
      </c>
      <c r="C640">
        <v>23</v>
      </c>
      <c r="D640" s="24">
        <f t="shared" si="41"/>
        <v>23</v>
      </c>
      <c r="E640" s="26" t="str">
        <f t="shared" si="44"/>
        <v>Under</v>
      </c>
      <c r="F640" s="26" t="str">
        <f t="shared" si="42"/>
        <v>Over</v>
      </c>
      <c r="G640" s="26">
        <f t="shared" si="43"/>
        <v>11</v>
      </c>
    </row>
    <row r="641" spans="1:7" ht="15" x14ac:dyDescent="0.25">
      <c r="A641" s="1">
        <v>44382</v>
      </c>
      <c r="B641" s="2">
        <v>0.47475694444444444</v>
      </c>
      <c r="C641">
        <v>10</v>
      </c>
      <c r="D641" s="24">
        <f t="shared" si="41"/>
        <v>10</v>
      </c>
      <c r="E641" s="26" t="str">
        <f t="shared" si="44"/>
        <v>Under</v>
      </c>
      <c r="F641" s="26" t="str">
        <f t="shared" si="42"/>
        <v>Under</v>
      </c>
      <c r="G641" s="26">
        <f t="shared" si="43"/>
        <v>11</v>
      </c>
    </row>
    <row r="642" spans="1:7" ht="15" x14ac:dyDescent="0.25">
      <c r="A642" s="1">
        <v>44382</v>
      </c>
      <c r="B642" s="2">
        <v>0.4752662037037037</v>
      </c>
      <c r="C642">
        <v>11</v>
      </c>
      <c r="D642" s="24">
        <f t="shared" si="41"/>
        <v>11</v>
      </c>
      <c r="E642" s="26" t="str">
        <f t="shared" si="44"/>
        <v>Under</v>
      </c>
      <c r="F642" s="26" t="str">
        <f t="shared" si="42"/>
        <v>Over</v>
      </c>
      <c r="G642" s="26">
        <f t="shared" si="43"/>
        <v>11</v>
      </c>
    </row>
    <row r="643" spans="1:7" ht="15" x14ac:dyDescent="0.25">
      <c r="A643" s="1">
        <v>44382</v>
      </c>
      <c r="B643" s="2">
        <v>0.47528935185185189</v>
      </c>
      <c r="C643">
        <v>12</v>
      </c>
      <c r="D643" s="24">
        <f t="shared" si="41"/>
        <v>12</v>
      </c>
      <c r="E643" s="26" t="str">
        <f t="shared" si="44"/>
        <v>Under</v>
      </c>
      <c r="F643" s="26" t="str">
        <f t="shared" si="42"/>
        <v>Over</v>
      </c>
      <c r="G643" s="26">
        <f t="shared" si="43"/>
        <v>11</v>
      </c>
    </row>
    <row r="644" spans="1:7" ht="15" x14ac:dyDescent="0.25">
      <c r="A644" s="1">
        <v>44382</v>
      </c>
      <c r="B644" s="2">
        <v>0.47619212962962965</v>
      </c>
      <c r="C644">
        <v>25</v>
      </c>
      <c r="D644" s="24">
        <f t="shared" si="41"/>
        <v>25</v>
      </c>
      <c r="E644" s="26" t="str">
        <f t="shared" si="44"/>
        <v>Over</v>
      </c>
      <c r="F644" s="26" t="str">
        <f t="shared" si="42"/>
        <v>Over</v>
      </c>
      <c r="G644" s="26">
        <f t="shared" si="43"/>
        <v>11</v>
      </c>
    </row>
    <row r="645" spans="1:7" ht="15" x14ac:dyDescent="0.25">
      <c r="A645" s="1">
        <v>44382</v>
      </c>
      <c r="B645" s="2">
        <v>0.47620370370370368</v>
      </c>
      <c r="C645">
        <v>21</v>
      </c>
      <c r="D645" s="24">
        <f t="shared" si="41"/>
        <v>21</v>
      </c>
      <c r="E645" s="26" t="str">
        <f t="shared" si="44"/>
        <v>Under</v>
      </c>
      <c r="F645" s="26" t="str">
        <f t="shared" si="42"/>
        <v>Over</v>
      </c>
      <c r="G645" s="26">
        <f t="shared" si="43"/>
        <v>11</v>
      </c>
    </row>
    <row r="646" spans="1:7" ht="15" x14ac:dyDescent="0.25">
      <c r="A646" s="1">
        <v>44382</v>
      </c>
      <c r="B646" s="2">
        <v>0.47804398148148147</v>
      </c>
      <c r="C646">
        <v>18</v>
      </c>
      <c r="D646" s="24">
        <f t="shared" si="41"/>
        <v>18</v>
      </c>
      <c r="E646" s="26" t="str">
        <f t="shared" si="44"/>
        <v>Under</v>
      </c>
      <c r="F646" s="26" t="str">
        <f t="shared" si="42"/>
        <v>Over</v>
      </c>
      <c r="G646" s="26">
        <f t="shared" si="43"/>
        <v>11</v>
      </c>
    </row>
    <row r="647" spans="1:7" ht="15" x14ac:dyDescent="0.25">
      <c r="A647" s="1">
        <v>44382</v>
      </c>
      <c r="B647" s="2">
        <v>0.47873842592592591</v>
      </c>
      <c r="C647">
        <v>15</v>
      </c>
      <c r="D647" s="24">
        <f t="shared" si="41"/>
        <v>15</v>
      </c>
      <c r="E647" s="26" t="str">
        <f t="shared" si="44"/>
        <v>Under</v>
      </c>
      <c r="F647" s="26" t="str">
        <f t="shared" si="42"/>
        <v>Over</v>
      </c>
      <c r="G647" s="26">
        <f t="shared" si="43"/>
        <v>11</v>
      </c>
    </row>
    <row r="648" spans="1:7" ht="15" x14ac:dyDescent="0.25">
      <c r="A648" s="1">
        <v>44382</v>
      </c>
      <c r="B648" s="2">
        <v>0.47991898148148149</v>
      </c>
      <c r="C648">
        <v>12</v>
      </c>
      <c r="D648" s="24">
        <f t="shared" si="41"/>
        <v>12</v>
      </c>
      <c r="E648" s="26" t="str">
        <f t="shared" si="44"/>
        <v>Under</v>
      </c>
      <c r="F648" s="26" t="str">
        <f t="shared" si="42"/>
        <v>Over</v>
      </c>
      <c r="G648" s="26">
        <f t="shared" si="43"/>
        <v>11</v>
      </c>
    </row>
    <row r="649" spans="1:7" ht="15" x14ac:dyDescent="0.25">
      <c r="A649" s="1">
        <v>44382</v>
      </c>
      <c r="B649" s="2">
        <v>0.48083333333333328</v>
      </c>
      <c r="C649">
        <v>11</v>
      </c>
      <c r="D649" s="24">
        <f t="shared" si="41"/>
        <v>11</v>
      </c>
      <c r="E649" s="26" t="str">
        <f t="shared" si="44"/>
        <v>Under</v>
      </c>
      <c r="F649" s="26" t="str">
        <f t="shared" si="42"/>
        <v>Over</v>
      </c>
      <c r="G649" s="26">
        <f t="shared" si="43"/>
        <v>11</v>
      </c>
    </row>
    <row r="650" spans="1:7" ht="15" x14ac:dyDescent="0.25">
      <c r="A650" s="1">
        <v>44382</v>
      </c>
      <c r="B650" s="2">
        <v>0.48770833333333335</v>
      </c>
      <c r="C650">
        <v>18</v>
      </c>
      <c r="D650" s="24">
        <f t="shared" si="41"/>
        <v>18</v>
      </c>
      <c r="E650" s="26" t="str">
        <f t="shared" si="44"/>
        <v>Under</v>
      </c>
      <c r="F650" s="26" t="str">
        <f t="shared" si="42"/>
        <v>Over</v>
      </c>
      <c r="G650" s="26">
        <f t="shared" si="43"/>
        <v>11</v>
      </c>
    </row>
    <row r="651" spans="1:7" ht="15" x14ac:dyDescent="0.25">
      <c r="A651" s="1">
        <v>44382</v>
      </c>
      <c r="B651" s="2">
        <v>0.48913194444444441</v>
      </c>
      <c r="C651">
        <v>23</v>
      </c>
      <c r="D651" s="24">
        <f t="shared" si="41"/>
        <v>23</v>
      </c>
      <c r="E651" s="26" t="str">
        <f t="shared" si="44"/>
        <v>Under</v>
      </c>
      <c r="F651" s="26" t="str">
        <f t="shared" si="42"/>
        <v>Over</v>
      </c>
      <c r="G651" s="26">
        <f t="shared" si="43"/>
        <v>11</v>
      </c>
    </row>
    <row r="652" spans="1:7" ht="15" x14ac:dyDescent="0.25">
      <c r="A652" s="1">
        <v>44382</v>
      </c>
      <c r="B652" s="2">
        <v>0.49144675925925929</v>
      </c>
      <c r="C652">
        <v>10</v>
      </c>
      <c r="D652" s="24">
        <f t="shared" si="41"/>
        <v>10</v>
      </c>
      <c r="E652" s="26" t="str">
        <f t="shared" si="44"/>
        <v>Under</v>
      </c>
      <c r="F652" s="26" t="str">
        <f t="shared" si="42"/>
        <v>Under</v>
      </c>
      <c r="G652" s="26">
        <f t="shared" si="43"/>
        <v>11</v>
      </c>
    </row>
    <row r="653" spans="1:7" ht="15" x14ac:dyDescent="0.25">
      <c r="A653" s="1">
        <v>44382</v>
      </c>
      <c r="B653" s="2">
        <v>0.49193287037037042</v>
      </c>
      <c r="C653">
        <v>15</v>
      </c>
      <c r="D653" s="24">
        <f t="shared" si="41"/>
        <v>15</v>
      </c>
      <c r="E653" s="26" t="str">
        <f t="shared" si="44"/>
        <v>Under</v>
      </c>
      <c r="F653" s="26" t="str">
        <f t="shared" si="42"/>
        <v>Over</v>
      </c>
      <c r="G653" s="26">
        <f t="shared" si="43"/>
        <v>11</v>
      </c>
    </row>
    <row r="654" spans="1:7" ht="15" x14ac:dyDescent="0.25">
      <c r="A654" s="1">
        <v>44382</v>
      </c>
      <c r="B654" s="2">
        <v>0.49230324074074078</v>
      </c>
      <c r="C654">
        <v>18</v>
      </c>
      <c r="D654" s="24">
        <f t="shared" si="41"/>
        <v>18</v>
      </c>
      <c r="E654" s="26" t="str">
        <f t="shared" si="44"/>
        <v>Under</v>
      </c>
      <c r="F654" s="26" t="str">
        <f t="shared" si="42"/>
        <v>Over</v>
      </c>
      <c r="G654" s="26">
        <f t="shared" si="43"/>
        <v>11</v>
      </c>
    </row>
    <row r="655" spans="1:7" ht="15" x14ac:dyDescent="0.25">
      <c r="A655" s="1">
        <v>44382</v>
      </c>
      <c r="B655" s="2">
        <v>0.49231481481481482</v>
      </c>
      <c r="C655">
        <v>17</v>
      </c>
      <c r="D655" s="24">
        <f t="shared" si="41"/>
        <v>17</v>
      </c>
      <c r="E655" s="26" t="str">
        <f t="shared" si="44"/>
        <v>Under</v>
      </c>
      <c r="F655" s="26" t="str">
        <f t="shared" si="42"/>
        <v>Over</v>
      </c>
      <c r="G655" s="26">
        <f t="shared" si="43"/>
        <v>11</v>
      </c>
    </row>
    <row r="656" spans="1:7" ht="15" x14ac:dyDescent="0.25">
      <c r="A656" s="1">
        <v>44382</v>
      </c>
      <c r="B656" s="2">
        <v>0.49307870370370371</v>
      </c>
      <c r="C656">
        <v>15</v>
      </c>
      <c r="D656" s="24">
        <f t="shared" si="41"/>
        <v>15</v>
      </c>
      <c r="E656" s="26" t="str">
        <f t="shared" si="44"/>
        <v>Under</v>
      </c>
      <c r="F656" s="26" t="str">
        <f t="shared" si="42"/>
        <v>Over</v>
      </c>
      <c r="G656" s="26">
        <f t="shared" si="43"/>
        <v>11</v>
      </c>
    </row>
    <row r="657" spans="1:7" ht="15" x14ac:dyDescent="0.25">
      <c r="A657" s="1">
        <v>44382</v>
      </c>
      <c r="B657" s="2">
        <v>0.49315972222222221</v>
      </c>
      <c r="C657">
        <v>13</v>
      </c>
      <c r="D657" s="24">
        <f t="shared" si="41"/>
        <v>13</v>
      </c>
      <c r="E657" s="26" t="str">
        <f t="shared" si="44"/>
        <v>Under</v>
      </c>
      <c r="F657" s="26" t="str">
        <f t="shared" si="42"/>
        <v>Over</v>
      </c>
      <c r="G657" s="26">
        <f t="shared" si="43"/>
        <v>11</v>
      </c>
    </row>
    <row r="658" spans="1:7" ht="15" x14ac:dyDescent="0.25">
      <c r="A658" s="1">
        <v>44382</v>
      </c>
      <c r="B658" s="2">
        <v>0.49435185185185188</v>
      </c>
      <c r="C658">
        <v>14</v>
      </c>
      <c r="D658" s="24">
        <f t="shared" si="41"/>
        <v>14</v>
      </c>
      <c r="E658" s="26" t="str">
        <f t="shared" si="44"/>
        <v>Under</v>
      </c>
      <c r="F658" s="26" t="str">
        <f t="shared" si="42"/>
        <v>Over</v>
      </c>
      <c r="G658" s="26">
        <f t="shared" si="43"/>
        <v>11</v>
      </c>
    </row>
    <row r="659" spans="1:7" ht="15" x14ac:dyDescent="0.25">
      <c r="A659" s="1">
        <v>44382</v>
      </c>
      <c r="B659" s="2">
        <v>0.49456018518518513</v>
      </c>
      <c r="C659">
        <v>10</v>
      </c>
      <c r="D659" s="24">
        <f t="shared" si="41"/>
        <v>10</v>
      </c>
      <c r="E659" s="26" t="str">
        <f t="shared" si="44"/>
        <v>Under</v>
      </c>
      <c r="F659" s="26" t="str">
        <f t="shared" si="42"/>
        <v>Under</v>
      </c>
      <c r="G659" s="26">
        <f t="shared" si="43"/>
        <v>11</v>
      </c>
    </row>
    <row r="660" spans="1:7" ht="15" x14ac:dyDescent="0.25">
      <c r="A660" s="1">
        <v>44382</v>
      </c>
      <c r="B660" s="2">
        <v>0.49459490740740741</v>
      </c>
      <c r="C660">
        <v>13</v>
      </c>
      <c r="D660" s="24">
        <f t="shared" si="41"/>
        <v>13</v>
      </c>
      <c r="E660" s="26" t="str">
        <f t="shared" si="44"/>
        <v>Under</v>
      </c>
      <c r="F660" s="26" t="str">
        <f t="shared" si="42"/>
        <v>Over</v>
      </c>
      <c r="G660" s="26">
        <f t="shared" si="43"/>
        <v>11</v>
      </c>
    </row>
    <row r="661" spans="1:7" ht="15" x14ac:dyDescent="0.25">
      <c r="A661" s="1">
        <v>44382</v>
      </c>
      <c r="B661" s="2">
        <v>0.49678240740740742</v>
      </c>
      <c r="C661">
        <v>13</v>
      </c>
      <c r="D661" s="24">
        <f t="shared" si="41"/>
        <v>13</v>
      </c>
      <c r="E661" s="26" t="str">
        <f t="shared" si="44"/>
        <v>Under</v>
      </c>
      <c r="F661" s="26" t="str">
        <f t="shared" si="42"/>
        <v>Over</v>
      </c>
      <c r="G661" s="26">
        <f t="shared" si="43"/>
        <v>11</v>
      </c>
    </row>
    <row r="662" spans="1:7" ht="15" x14ac:dyDescent="0.25">
      <c r="A662" s="1">
        <v>44382</v>
      </c>
      <c r="B662" s="2">
        <v>0.49839120370370371</v>
      </c>
      <c r="C662">
        <v>22</v>
      </c>
      <c r="D662" s="24">
        <f t="shared" si="41"/>
        <v>22</v>
      </c>
      <c r="E662" s="26" t="str">
        <f t="shared" si="44"/>
        <v>Under</v>
      </c>
      <c r="F662" s="26" t="str">
        <f t="shared" si="42"/>
        <v>Over</v>
      </c>
      <c r="G662" s="26">
        <f t="shared" si="43"/>
        <v>11</v>
      </c>
    </row>
    <row r="663" spans="1:7" ht="15" x14ac:dyDescent="0.25">
      <c r="A663" s="1">
        <v>44382</v>
      </c>
      <c r="B663" s="2">
        <v>0.49853009259259262</v>
      </c>
      <c r="C663">
        <v>23</v>
      </c>
      <c r="D663" s="24">
        <f t="shared" ref="D663:D726" si="45">IF(C663="","",IF($B$9="mph",C663,ROUND(C663*0.6214,0)))</f>
        <v>23</v>
      </c>
      <c r="E663" s="26" t="str">
        <f t="shared" si="44"/>
        <v>Under</v>
      </c>
      <c r="F663" s="26" t="str">
        <f t="shared" ref="F663:F726" si="46">IF(D663="","",IF(D663&gt;$B$10,"Over","Under"))</f>
        <v>Over</v>
      </c>
      <c r="G663" s="26">
        <f t="shared" ref="G663:G726" si="47">HOUR(B663)</f>
        <v>11</v>
      </c>
    </row>
    <row r="664" spans="1:7" ht="15" x14ac:dyDescent="0.25">
      <c r="A664" s="1">
        <v>44382</v>
      </c>
      <c r="B664" s="2">
        <v>0.4989467592592593</v>
      </c>
      <c r="C664">
        <v>11</v>
      </c>
      <c r="D664" s="24">
        <f t="shared" si="45"/>
        <v>11</v>
      </c>
      <c r="E664" s="26" t="str">
        <f t="shared" ref="E664:E727" si="48">IF(D664="","",IF(D664&gt;$B$11,"Over","Under"))</f>
        <v>Under</v>
      </c>
      <c r="F664" s="26" t="str">
        <f t="shared" si="46"/>
        <v>Over</v>
      </c>
      <c r="G664" s="26">
        <f t="shared" si="47"/>
        <v>11</v>
      </c>
    </row>
    <row r="665" spans="1:7" ht="15" x14ac:dyDescent="0.25">
      <c r="A665" s="1">
        <v>44382</v>
      </c>
      <c r="B665" s="2">
        <v>0.5022106481481482</v>
      </c>
      <c r="C665">
        <v>16</v>
      </c>
      <c r="D665" s="24">
        <f t="shared" si="45"/>
        <v>16</v>
      </c>
      <c r="E665" s="26" t="str">
        <f t="shared" si="48"/>
        <v>Under</v>
      </c>
      <c r="F665" s="26" t="str">
        <f t="shared" si="46"/>
        <v>Over</v>
      </c>
      <c r="G665" s="26">
        <f t="shared" si="47"/>
        <v>12</v>
      </c>
    </row>
    <row r="666" spans="1:7" ht="15" x14ac:dyDescent="0.25">
      <c r="A666" s="1">
        <v>44382</v>
      </c>
      <c r="B666" s="2">
        <v>0.50222222222222224</v>
      </c>
      <c r="C666">
        <v>16</v>
      </c>
      <c r="D666" s="24">
        <f t="shared" si="45"/>
        <v>16</v>
      </c>
      <c r="E666" s="26" t="str">
        <f t="shared" si="48"/>
        <v>Under</v>
      </c>
      <c r="F666" s="26" t="str">
        <f t="shared" si="46"/>
        <v>Over</v>
      </c>
      <c r="G666" s="26">
        <f t="shared" si="47"/>
        <v>12</v>
      </c>
    </row>
    <row r="667" spans="1:7" ht="15" x14ac:dyDescent="0.25">
      <c r="A667" s="1">
        <v>44382</v>
      </c>
      <c r="B667" s="2">
        <v>0.50344907407407413</v>
      </c>
      <c r="C667">
        <v>17</v>
      </c>
      <c r="D667" s="24">
        <f t="shared" si="45"/>
        <v>17</v>
      </c>
      <c r="E667" s="26" t="str">
        <f t="shared" si="48"/>
        <v>Under</v>
      </c>
      <c r="F667" s="26" t="str">
        <f t="shared" si="46"/>
        <v>Over</v>
      </c>
      <c r="G667" s="26">
        <f t="shared" si="47"/>
        <v>12</v>
      </c>
    </row>
    <row r="668" spans="1:7" ht="15" x14ac:dyDescent="0.25">
      <c r="A668" s="1">
        <v>44382</v>
      </c>
      <c r="B668" s="2">
        <v>0.50660879629629629</v>
      </c>
      <c r="C668">
        <v>13</v>
      </c>
      <c r="D668" s="24">
        <f t="shared" si="45"/>
        <v>13</v>
      </c>
      <c r="E668" s="26" t="str">
        <f t="shared" si="48"/>
        <v>Under</v>
      </c>
      <c r="F668" s="26" t="str">
        <f t="shared" si="46"/>
        <v>Over</v>
      </c>
      <c r="G668" s="26">
        <f t="shared" si="47"/>
        <v>12</v>
      </c>
    </row>
    <row r="669" spans="1:7" ht="15" x14ac:dyDescent="0.25">
      <c r="A669" s="1">
        <v>44382</v>
      </c>
      <c r="B669" s="2">
        <v>0.50741898148148146</v>
      </c>
      <c r="C669">
        <v>24</v>
      </c>
      <c r="D669" s="24">
        <f t="shared" si="45"/>
        <v>24</v>
      </c>
      <c r="E669" s="26" t="str">
        <f t="shared" si="48"/>
        <v>Under</v>
      </c>
      <c r="F669" s="26" t="str">
        <f t="shared" si="46"/>
        <v>Over</v>
      </c>
      <c r="G669" s="26">
        <f t="shared" si="47"/>
        <v>12</v>
      </c>
    </row>
    <row r="670" spans="1:7" ht="15" x14ac:dyDescent="0.25">
      <c r="A670" s="1">
        <v>44382</v>
      </c>
      <c r="B670" s="2">
        <v>0.50799768518518518</v>
      </c>
      <c r="C670">
        <v>11</v>
      </c>
      <c r="D670" s="24">
        <f t="shared" si="45"/>
        <v>11</v>
      </c>
      <c r="E670" s="26" t="str">
        <f t="shared" si="48"/>
        <v>Under</v>
      </c>
      <c r="F670" s="26" t="str">
        <f t="shared" si="46"/>
        <v>Over</v>
      </c>
      <c r="G670" s="26">
        <f t="shared" si="47"/>
        <v>12</v>
      </c>
    </row>
    <row r="671" spans="1:7" ht="15" x14ac:dyDescent="0.25">
      <c r="A671" s="1">
        <v>44382</v>
      </c>
      <c r="B671" s="2">
        <v>0.5081944444444445</v>
      </c>
      <c r="C671">
        <v>16</v>
      </c>
      <c r="D671" s="24">
        <f t="shared" si="45"/>
        <v>16</v>
      </c>
      <c r="E671" s="26" t="str">
        <f t="shared" si="48"/>
        <v>Under</v>
      </c>
      <c r="F671" s="26" t="str">
        <f t="shared" si="46"/>
        <v>Over</v>
      </c>
      <c r="G671" s="26">
        <f t="shared" si="47"/>
        <v>12</v>
      </c>
    </row>
    <row r="672" spans="1:7" ht="15" x14ac:dyDescent="0.25">
      <c r="A672" s="1">
        <v>44382</v>
      </c>
      <c r="B672" s="2">
        <v>0.50870370370370377</v>
      </c>
      <c r="C672">
        <v>16</v>
      </c>
      <c r="D672" s="24">
        <f t="shared" si="45"/>
        <v>16</v>
      </c>
      <c r="E672" s="26" t="str">
        <f t="shared" si="48"/>
        <v>Under</v>
      </c>
      <c r="F672" s="26" t="str">
        <f t="shared" si="46"/>
        <v>Over</v>
      </c>
      <c r="G672" s="26">
        <f t="shared" si="47"/>
        <v>12</v>
      </c>
    </row>
    <row r="673" spans="1:7" ht="15" x14ac:dyDescent="0.25">
      <c r="A673" s="1">
        <v>44382</v>
      </c>
      <c r="B673" s="2">
        <v>0.50875000000000004</v>
      </c>
      <c r="C673">
        <v>13</v>
      </c>
      <c r="D673" s="24">
        <f t="shared" si="45"/>
        <v>13</v>
      </c>
      <c r="E673" s="26" t="str">
        <f t="shared" si="48"/>
        <v>Under</v>
      </c>
      <c r="F673" s="26" t="str">
        <f t="shared" si="46"/>
        <v>Over</v>
      </c>
      <c r="G673" s="26">
        <f t="shared" si="47"/>
        <v>12</v>
      </c>
    </row>
    <row r="674" spans="1:7" ht="15" x14ac:dyDescent="0.25">
      <c r="A674" s="1">
        <v>44382</v>
      </c>
      <c r="B674" s="2">
        <v>0.51083333333333336</v>
      </c>
      <c r="C674">
        <v>12</v>
      </c>
      <c r="D674" s="24">
        <f t="shared" si="45"/>
        <v>12</v>
      </c>
      <c r="E674" s="26" t="str">
        <f t="shared" si="48"/>
        <v>Under</v>
      </c>
      <c r="F674" s="26" t="str">
        <f t="shared" si="46"/>
        <v>Over</v>
      </c>
      <c r="G674" s="26">
        <f t="shared" si="47"/>
        <v>12</v>
      </c>
    </row>
    <row r="675" spans="1:7" ht="15" x14ac:dyDescent="0.25">
      <c r="A675" s="1">
        <v>44382</v>
      </c>
      <c r="B675" s="2">
        <v>0.51362268518518517</v>
      </c>
      <c r="C675">
        <v>19</v>
      </c>
      <c r="D675" s="24">
        <f t="shared" si="45"/>
        <v>19</v>
      </c>
      <c r="E675" s="26" t="str">
        <f t="shared" si="48"/>
        <v>Under</v>
      </c>
      <c r="F675" s="26" t="str">
        <f t="shared" si="46"/>
        <v>Over</v>
      </c>
      <c r="G675" s="26">
        <f t="shared" si="47"/>
        <v>12</v>
      </c>
    </row>
    <row r="676" spans="1:7" ht="15" x14ac:dyDescent="0.25">
      <c r="A676" s="1">
        <v>44382</v>
      </c>
      <c r="B676" s="2">
        <v>0.51612268518518511</v>
      </c>
      <c r="C676">
        <v>12</v>
      </c>
      <c r="D676" s="24">
        <f t="shared" si="45"/>
        <v>12</v>
      </c>
      <c r="E676" s="26" t="str">
        <f t="shared" si="48"/>
        <v>Under</v>
      </c>
      <c r="F676" s="26" t="str">
        <f t="shared" si="46"/>
        <v>Over</v>
      </c>
      <c r="G676" s="26">
        <f t="shared" si="47"/>
        <v>12</v>
      </c>
    </row>
    <row r="677" spans="1:7" ht="15" x14ac:dyDescent="0.25">
      <c r="A677" s="1">
        <v>44382</v>
      </c>
      <c r="B677" s="2">
        <v>0.51631944444444444</v>
      </c>
      <c r="C677">
        <v>16</v>
      </c>
      <c r="D677" s="24">
        <f t="shared" si="45"/>
        <v>16</v>
      </c>
      <c r="E677" s="26" t="str">
        <f t="shared" si="48"/>
        <v>Under</v>
      </c>
      <c r="F677" s="26" t="str">
        <f t="shared" si="46"/>
        <v>Over</v>
      </c>
      <c r="G677" s="26">
        <f t="shared" si="47"/>
        <v>12</v>
      </c>
    </row>
    <row r="678" spans="1:7" ht="15" x14ac:dyDescent="0.25">
      <c r="A678" s="1">
        <v>44382</v>
      </c>
      <c r="B678" s="2">
        <v>0.5172106481481481</v>
      </c>
      <c r="C678">
        <v>12</v>
      </c>
      <c r="D678" s="24">
        <f t="shared" si="45"/>
        <v>12</v>
      </c>
      <c r="E678" s="26" t="str">
        <f t="shared" si="48"/>
        <v>Under</v>
      </c>
      <c r="F678" s="26" t="str">
        <f t="shared" si="46"/>
        <v>Over</v>
      </c>
      <c r="G678" s="26">
        <f t="shared" si="47"/>
        <v>12</v>
      </c>
    </row>
    <row r="679" spans="1:7" ht="15" x14ac:dyDescent="0.25">
      <c r="A679" s="1">
        <v>44382</v>
      </c>
      <c r="B679" s="2">
        <v>0.5176736111111111</v>
      </c>
      <c r="C679">
        <v>10</v>
      </c>
      <c r="D679" s="24">
        <f t="shared" si="45"/>
        <v>10</v>
      </c>
      <c r="E679" s="26" t="str">
        <f t="shared" si="48"/>
        <v>Under</v>
      </c>
      <c r="F679" s="26" t="str">
        <f t="shared" si="46"/>
        <v>Under</v>
      </c>
      <c r="G679" s="26">
        <f t="shared" si="47"/>
        <v>12</v>
      </c>
    </row>
    <row r="680" spans="1:7" ht="15" x14ac:dyDescent="0.25">
      <c r="A680" s="1">
        <v>44382</v>
      </c>
      <c r="B680" s="2">
        <v>0.51846064814814818</v>
      </c>
      <c r="C680">
        <v>15</v>
      </c>
      <c r="D680" s="24">
        <f t="shared" si="45"/>
        <v>15</v>
      </c>
      <c r="E680" s="26" t="str">
        <f t="shared" si="48"/>
        <v>Under</v>
      </c>
      <c r="F680" s="26" t="str">
        <f t="shared" si="46"/>
        <v>Over</v>
      </c>
      <c r="G680" s="26">
        <f t="shared" si="47"/>
        <v>12</v>
      </c>
    </row>
    <row r="681" spans="1:7" ht="15" x14ac:dyDescent="0.25">
      <c r="A681" s="1">
        <v>44382</v>
      </c>
      <c r="B681" s="2">
        <v>0.51883101851851854</v>
      </c>
      <c r="C681">
        <v>12</v>
      </c>
      <c r="D681" s="24">
        <f t="shared" si="45"/>
        <v>12</v>
      </c>
      <c r="E681" s="26" t="str">
        <f t="shared" si="48"/>
        <v>Under</v>
      </c>
      <c r="F681" s="26" t="str">
        <f t="shared" si="46"/>
        <v>Over</v>
      </c>
      <c r="G681" s="26">
        <f t="shared" si="47"/>
        <v>12</v>
      </c>
    </row>
    <row r="682" spans="1:7" ht="15" x14ac:dyDescent="0.25">
      <c r="A682" s="1">
        <v>44382</v>
      </c>
      <c r="B682" s="2">
        <v>0.52089120370370368</v>
      </c>
      <c r="C682">
        <v>12</v>
      </c>
      <c r="D682" s="24">
        <f t="shared" si="45"/>
        <v>12</v>
      </c>
      <c r="E682" s="26" t="str">
        <f t="shared" si="48"/>
        <v>Under</v>
      </c>
      <c r="F682" s="26" t="str">
        <f t="shared" si="46"/>
        <v>Over</v>
      </c>
      <c r="G682" s="26">
        <f t="shared" si="47"/>
        <v>12</v>
      </c>
    </row>
    <row r="683" spans="1:7" ht="15" x14ac:dyDescent="0.25">
      <c r="A683" s="1">
        <v>44382</v>
      </c>
      <c r="B683" s="2">
        <v>0.52175925925925926</v>
      </c>
      <c r="C683">
        <v>19</v>
      </c>
      <c r="D683" s="24">
        <f t="shared" si="45"/>
        <v>19</v>
      </c>
      <c r="E683" s="26" t="str">
        <f t="shared" si="48"/>
        <v>Under</v>
      </c>
      <c r="F683" s="26" t="str">
        <f t="shared" si="46"/>
        <v>Over</v>
      </c>
      <c r="G683" s="26">
        <f t="shared" si="47"/>
        <v>12</v>
      </c>
    </row>
    <row r="684" spans="1:7" ht="15" x14ac:dyDescent="0.25">
      <c r="A684" s="1">
        <v>44382</v>
      </c>
      <c r="B684" s="2">
        <v>0.52231481481481479</v>
      </c>
      <c r="C684">
        <v>21</v>
      </c>
      <c r="D684" s="24">
        <f t="shared" si="45"/>
        <v>21</v>
      </c>
      <c r="E684" s="26" t="str">
        <f t="shared" si="48"/>
        <v>Under</v>
      </c>
      <c r="F684" s="26" t="str">
        <f t="shared" si="46"/>
        <v>Over</v>
      </c>
      <c r="G684" s="26">
        <f t="shared" si="47"/>
        <v>12</v>
      </c>
    </row>
    <row r="685" spans="1:7" ht="15" x14ac:dyDescent="0.25">
      <c r="A685" s="1">
        <v>44382</v>
      </c>
      <c r="B685" s="2">
        <v>0.52309027777777783</v>
      </c>
      <c r="C685">
        <v>13</v>
      </c>
      <c r="D685" s="24">
        <f t="shared" si="45"/>
        <v>13</v>
      </c>
      <c r="E685" s="26" t="str">
        <f t="shared" si="48"/>
        <v>Under</v>
      </c>
      <c r="F685" s="26" t="str">
        <f t="shared" si="46"/>
        <v>Over</v>
      </c>
      <c r="G685" s="26">
        <f t="shared" si="47"/>
        <v>12</v>
      </c>
    </row>
    <row r="686" spans="1:7" ht="15" x14ac:dyDescent="0.25">
      <c r="A686" s="1">
        <v>44382</v>
      </c>
      <c r="B686" s="2">
        <v>0.52377314814814813</v>
      </c>
      <c r="C686">
        <v>20</v>
      </c>
      <c r="D686" s="24">
        <f t="shared" si="45"/>
        <v>20</v>
      </c>
      <c r="E686" s="26" t="str">
        <f t="shared" si="48"/>
        <v>Under</v>
      </c>
      <c r="F686" s="26" t="str">
        <f t="shared" si="46"/>
        <v>Over</v>
      </c>
      <c r="G686" s="26">
        <f t="shared" si="47"/>
        <v>12</v>
      </c>
    </row>
    <row r="687" spans="1:7" ht="15" x14ac:dyDescent="0.25">
      <c r="A687" s="1">
        <v>44382</v>
      </c>
      <c r="B687" s="2">
        <v>0.52431712962962962</v>
      </c>
      <c r="C687">
        <v>14</v>
      </c>
      <c r="D687" s="24">
        <f t="shared" si="45"/>
        <v>14</v>
      </c>
      <c r="E687" s="26" t="str">
        <f t="shared" si="48"/>
        <v>Under</v>
      </c>
      <c r="F687" s="26" t="str">
        <f t="shared" si="46"/>
        <v>Over</v>
      </c>
      <c r="G687" s="26">
        <f t="shared" si="47"/>
        <v>12</v>
      </c>
    </row>
    <row r="688" spans="1:7" ht="15" x14ac:dyDescent="0.25">
      <c r="A688" s="1">
        <v>44382</v>
      </c>
      <c r="B688" s="2">
        <v>0.52741898148148147</v>
      </c>
      <c r="C688">
        <v>12</v>
      </c>
      <c r="D688" s="24">
        <f t="shared" si="45"/>
        <v>12</v>
      </c>
      <c r="E688" s="26" t="str">
        <f t="shared" si="48"/>
        <v>Under</v>
      </c>
      <c r="F688" s="26" t="str">
        <f t="shared" si="46"/>
        <v>Over</v>
      </c>
      <c r="G688" s="26">
        <f t="shared" si="47"/>
        <v>12</v>
      </c>
    </row>
    <row r="689" spans="1:7" ht="15" x14ac:dyDescent="0.25">
      <c r="A689" s="1">
        <v>44382</v>
      </c>
      <c r="B689" s="2">
        <v>0.52817129629629633</v>
      </c>
      <c r="C689">
        <v>21</v>
      </c>
      <c r="D689" s="24">
        <f t="shared" si="45"/>
        <v>21</v>
      </c>
      <c r="E689" s="26" t="str">
        <f t="shared" si="48"/>
        <v>Under</v>
      </c>
      <c r="F689" s="26" t="str">
        <f t="shared" si="46"/>
        <v>Over</v>
      </c>
      <c r="G689" s="26">
        <f t="shared" si="47"/>
        <v>12</v>
      </c>
    </row>
    <row r="690" spans="1:7" ht="15" x14ac:dyDescent="0.25">
      <c r="A690" s="1">
        <v>44382</v>
      </c>
      <c r="B690" s="2">
        <v>0.53035879629629623</v>
      </c>
      <c r="C690">
        <v>14</v>
      </c>
      <c r="D690" s="24">
        <f t="shared" si="45"/>
        <v>14</v>
      </c>
      <c r="E690" s="26" t="str">
        <f t="shared" si="48"/>
        <v>Under</v>
      </c>
      <c r="F690" s="26" t="str">
        <f t="shared" si="46"/>
        <v>Over</v>
      </c>
      <c r="G690" s="26">
        <f t="shared" si="47"/>
        <v>12</v>
      </c>
    </row>
    <row r="691" spans="1:7" ht="15" x14ac:dyDescent="0.25">
      <c r="A691" s="1">
        <v>44382</v>
      </c>
      <c r="B691" s="2">
        <v>0.53168981481481481</v>
      </c>
      <c r="C691">
        <v>18</v>
      </c>
      <c r="D691" s="24">
        <f t="shared" si="45"/>
        <v>18</v>
      </c>
      <c r="E691" s="26" t="str">
        <f t="shared" si="48"/>
        <v>Under</v>
      </c>
      <c r="F691" s="26" t="str">
        <f t="shared" si="46"/>
        <v>Over</v>
      </c>
      <c r="G691" s="26">
        <f t="shared" si="47"/>
        <v>12</v>
      </c>
    </row>
    <row r="692" spans="1:7" ht="15" x14ac:dyDescent="0.25">
      <c r="A692" s="1">
        <v>44382</v>
      </c>
      <c r="B692" s="2">
        <v>0.53278935185185183</v>
      </c>
      <c r="C692">
        <v>20</v>
      </c>
      <c r="D692" s="24">
        <f t="shared" si="45"/>
        <v>20</v>
      </c>
      <c r="E692" s="26" t="str">
        <f t="shared" si="48"/>
        <v>Under</v>
      </c>
      <c r="F692" s="26" t="str">
        <f t="shared" si="46"/>
        <v>Over</v>
      </c>
      <c r="G692" s="26">
        <f t="shared" si="47"/>
        <v>12</v>
      </c>
    </row>
    <row r="693" spans="1:7" ht="15" x14ac:dyDescent="0.25">
      <c r="A693" s="1">
        <v>44382</v>
      </c>
      <c r="B693" s="2">
        <v>0.53523148148148147</v>
      </c>
      <c r="C693">
        <v>12</v>
      </c>
      <c r="D693" s="24">
        <f t="shared" si="45"/>
        <v>12</v>
      </c>
      <c r="E693" s="26" t="str">
        <f t="shared" si="48"/>
        <v>Under</v>
      </c>
      <c r="F693" s="26" t="str">
        <f t="shared" si="46"/>
        <v>Over</v>
      </c>
      <c r="G693" s="26">
        <f t="shared" si="47"/>
        <v>12</v>
      </c>
    </row>
    <row r="694" spans="1:7" ht="15" x14ac:dyDescent="0.25">
      <c r="A694" s="1">
        <v>44382</v>
      </c>
      <c r="B694" s="2">
        <v>0.53562500000000002</v>
      </c>
      <c r="C694">
        <v>14</v>
      </c>
      <c r="D694" s="24">
        <f t="shared" si="45"/>
        <v>14</v>
      </c>
      <c r="E694" s="26" t="str">
        <f t="shared" si="48"/>
        <v>Under</v>
      </c>
      <c r="F694" s="26" t="str">
        <f t="shared" si="46"/>
        <v>Over</v>
      </c>
      <c r="G694" s="26">
        <f t="shared" si="47"/>
        <v>12</v>
      </c>
    </row>
    <row r="695" spans="1:7" ht="15" x14ac:dyDescent="0.25">
      <c r="A695" s="1">
        <v>44382</v>
      </c>
      <c r="B695" s="2">
        <v>0.53564814814814821</v>
      </c>
      <c r="C695">
        <v>16</v>
      </c>
      <c r="D695" s="24">
        <f t="shared" si="45"/>
        <v>16</v>
      </c>
      <c r="E695" s="26" t="str">
        <f t="shared" si="48"/>
        <v>Under</v>
      </c>
      <c r="F695" s="26" t="str">
        <f t="shared" si="46"/>
        <v>Over</v>
      </c>
      <c r="G695" s="26">
        <f t="shared" si="47"/>
        <v>12</v>
      </c>
    </row>
    <row r="696" spans="1:7" ht="15" x14ac:dyDescent="0.25">
      <c r="A696" s="1">
        <v>44382</v>
      </c>
      <c r="B696" s="2">
        <v>0.53565972222222225</v>
      </c>
      <c r="C696">
        <v>18</v>
      </c>
      <c r="D696" s="24">
        <f t="shared" si="45"/>
        <v>18</v>
      </c>
      <c r="E696" s="26" t="str">
        <f t="shared" si="48"/>
        <v>Under</v>
      </c>
      <c r="F696" s="26" t="str">
        <f t="shared" si="46"/>
        <v>Over</v>
      </c>
      <c r="G696" s="26">
        <f t="shared" si="47"/>
        <v>12</v>
      </c>
    </row>
    <row r="697" spans="1:7" ht="15" x14ac:dyDescent="0.25">
      <c r="A697" s="1">
        <v>44382</v>
      </c>
      <c r="B697" s="2">
        <v>0.53568287037037032</v>
      </c>
      <c r="C697">
        <v>15</v>
      </c>
      <c r="D697" s="24">
        <f t="shared" si="45"/>
        <v>15</v>
      </c>
      <c r="E697" s="26" t="str">
        <f t="shared" si="48"/>
        <v>Under</v>
      </c>
      <c r="F697" s="26" t="str">
        <f t="shared" si="46"/>
        <v>Over</v>
      </c>
      <c r="G697" s="26">
        <f t="shared" si="47"/>
        <v>12</v>
      </c>
    </row>
    <row r="698" spans="1:7" ht="15" x14ac:dyDescent="0.25">
      <c r="A698" s="1">
        <v>44382</v>
      </c>
      <c r="B698" s="2">
        <v>0.53582175925925923</v>
      </c>
      <c r="C698">
        <v>16</v>
      </c>
      <c r="D698" s="24">
        <f t="shared" si="45"/>
        <v>16</v>
      </c>
      <c r="E698" s="26" t="str">
        <f t="shared" si="48"/>
        <v>Under</v>
      </c>
      <c r="F698" s="26" t="str">
        <f t="shared" si="46"/>
        <v>Over</v>
      </c>
      <c r="G698" s="26">
        <f t="shared" si="47"/>
        <v>12</v>
      </c>
    </row>
    <row r="699" spans="1:7" ht="15" x14ac:dyDescent="0.25">
      <c r="A699" s="1">
        <v>44382</v>
      </c>
      <c r="B699" s="2">
        <v>0.53789351851851852</v>
      </c>
      <c r="C699">
        <v>19</v>
      </c>
      <c r="D699" s="24">
        <f t="shared" si="45"/>
        <v>19</v>
      </c>
      <c r="E699" s="26" t="str">
        <f t="shared" si="48"/>
        <v>Under</v>
      </c>
      <c r="F699" s="26" t="str">
        <f t="shared" si="46"/>
        <v>Over</v>
      </c>
      <c r="G699" s="26">
        <f t="shared" si="47"/>
        <v>12</v>
      </c>
    </row>
    <row r="700" spans="1:7" ht="15" x14ac:dyDescent="0.25">
      <c r="A700" s="1">
        <v>44382</v>
      </c>
      <c r="B700" s="2">
        <v>0.54054398148148153</v>
      </c>
      <c r="C700">
        <v>25</v>
      </c>
      <c r="D700" s="24">
        <f t="shared" si="45"/>
        <v>25</v>
      </c>
      <c r="E700" s="26" t="str">
        <f t="shared" si="48"/>
        <v>Over</v>
      </c>
      <c r="F700" s="26" t="str">
        <f t="shared" si="46"/>
        <v>Over</v>
      </c>
      <c r="G700" s="26">
        <f t="shared" si="47"/>
        <v>12</v>
      </c>
    </row>
    <row r="701" spans="1:7" ht="15" x14ac:dyDescent="0.25">
      <c r="A701" s="1">
        <v>44382</v>
      </c>
      <c r="B701" s="2">
        <v>0.54055555555555557</v>
      </c>
      <c r="C701">
        <v>21</v>
      </c>
      <c r="D701" s="24">
        <f t="shared" si="45"/>
        <v>21</v>
      </c>
      <c r="E701" s="26" t="str">
        <f t="shared" si="48"/>
        <v>Under</v>
      </c>
      <c r="F701" s="26" t="str">
        <f t="shared" si="46"/>
        <v>Over</v>
      </c>
      <c r="G701" s="26">
        <f t="shared" si="47"/>
        <v>12</v>
      </c>
    </row>
    <row r="702" spans="1:7" ht="15" x14ac:dyDescent="0.25">
      <c r="A702" s="1">
        <v>44382</v>
      </c>
      <c r="B702" s="2">
        <v>0.54062500000000002</v>
      </c>
      <c r="C702">
        <v>17</v>
      </c>
      <c r="D702" s="24">
        <f t="shared" si="45"/>
        <v>17</v>
      </c>
      <c r="E702" s="26" t="str">
        <f t="shared" si="48"/>
        <v>Under</v>
      </c>
      <c r="F702" s="26" t="str">
        <f t="shared" si="46"/>
        <v>Over</v>
      </c>
      <c r="G702" s="26">
        <f t="shared" si="47"/>
        <v>12</v>
      </c>
    </row>
    <row r="703" spans="1:7" ht="15" x14ac:dyDescent="0.25">
      <c r="A703" s="1">
        <v>44382</v>
      </c>
      <c r="B703" s="2">
        <v>0.54068287037037044</v>
      </c>
      <c r="C703">
        <v>15</v>
      </c>
      <c r="D703" s="24">
        <f t="shared" si="45"/>
        <v>15</v>
      </c>
      <c r="E703" s="26" t="str">
        <f t="shared" si="48"/>
        <v>Under</v>
      </c>
      <c r="F703" s="26" t="str">
        <f t="shared" si="46"/>
        <v>Over</v>
      </c>
      <c r="G703" s="26">
        <f t="shared" si="47"/>
        <v>12</v>
      </c>
    </row>
    <row r="704" spans="1:7" ht="15" x14ac:dyDescent="0.25">
      <c r="A704" s="1">
        <v>44382</v>
      </c>
      <c r="B704" s="2">
        <v>0.54106481481481483</v>
      </c>
      <c r="C704">
        <v>18</v>
      </c>
      <c r="D704" s="24">
        <f t="shared" si="45"/>
        <v>18</v>
      </c>
      <c r="E704" s="26" t="str">
        <f t="shared" si="48"/>
        <v>Under</v>
      </c>
      <c r="F704" s="26" t="str">
        <f t="shared" si="46"/>
        <v>Over</v>
      </c>
      <c r="G704" s="26">
        <f t="shared" si="47"/>
        <v>12</v>
      </c>
    </row>
    <row r="705" spans="1:7" ht="15" x14ac:dyDescent="0.25">
      <c r="A705" s="1">
        <v>44382</v>
      </c>
      <c r="B705" s="2">
        <v>0.54122685185185182</v>
      </c>
      <c r="C705">
        <v>19</v>
      </c>
      <c r="D705" s="24">
        <f t="shared" si="45"/>
        <v>19</v>
      </c>
      <c r="E705" s="26" t="str">
        <f t="shared" si="48"/>
        <v>Under</v>
      </c>
      <c r="F705" s="26" t="str">
        <f t="shared" si="46"/>
        <v>Over</v>
      </c>
      <c r="G705" s="26">
        <f t="shared" si="47"/>
        <v>12</v>
      </c>
    </row>
    <row r="706" spans="1:7" ht="15" x14ac:dyDescent="0.25">
      <c r="A706" s="1">
        <v>44382</v>
      </c>
      <c r="B706" s="2">
        <v>0.54156250000000006</v>
      </c>
      <c r="C706">
        <v>19</v>
      </c>
      <c r="D706" s="24">
        <f t="shared" si="45"/>
        <v>19</v>
      </c>
      <c r="E706" s="26" t="str">
        <f t="shared" si="48"/>
        <v>Under</v>
      </c>
      <c r="F706" s="26" t="str">
        <f t="shared" si="46"/>
        <v>Over</v>
      </c>
      <c r="G706" s="26">
        <f t="shared" si="47"/>
        <v>12</v>
      </c>
    </row>
    <row r="707" spans="1:7" ht="15" x14ac:dyDescent="0.25">
      <c r="A707" s="1">
        <v>44382</v>
      </c>
      <c r="B707" s="2">
        <v>0.54469907407407414</v>
      </c>
      <c r="C707">
        <v>21</v>
      </c>
      <c r="D707" s="24">
        <f t="shared" si="45"/>
        <v>21</v>
      </c>
      <c r="E707" s="26" t="str">
        <f t="shared" si="48"/>
        <v>Under</v>
      </c>
      <c r="F707" s="26" t="str">
        <f t="shared" si="46"/>
        <v>Over</v>
      </c>
      <c r="G707" s="26">
        <f t="shared" si="47"/>
        <v>13</v>
      </c>
    </row>
    <row r="708" spans="1:7" ht="15" x14ac:dyDescent="0.25">
      <c r="A708" s="1">
        <v>44382</v>
      </c>
      <c r="B708" s="2">
        <v>0.54491898148148155</v>
      </c>
      <c r="C708">
        <v>12</v>
      </c>
      <c r="D708" s="24">
        <f t="shared" si="45"/>
        <v>12</v>
      </c>
      <c r="E708" s="26" t="str">
        <f t="shared" si="48"/>
        <v>Under</v>
      </c>
      <c r="F708" s="26" t="str">
        <f t="shared" si="46"/>
        <v>Over</v>
      </c>
      <c r="G708" s="26">
        <f t="shared" si="47"/>
        <v>13</v>
      </c>
    </row>
    <row r="709" spans="1:7" ht="15" x14ac:dyDescent="0.25">
      <c r="A709" s="1">
        <v>44382</v>
      </c>
      <c r="B709" s="2">
        <v>0.54518518518518522</v>
      </c>
      <c r="C709">
        <v>15</v>
      </c>
      <c r="D709" s="24">
        <f t="shared" si="45"/>
        <v>15</v>
      </c>
      <c r="E709" s="26" t="str">
        <f t="shared" si="48"/>
        <v>Under</v>
      </c>
      <c r="F709" s="26" t="str">
        <f t="shared" si="46"/>
        <v>Over</v>
      </c>
      <c r="G709" s="26">
        <f t="shared" si="47"/>
        <v>13</v>
      </c>
    </row>
    <row r="710" spans="1:7" ht="15" x14ac:dyDescent="0.25">
      <c r="A710" s="1">
        <v>44382</v>
      </c>
      <c r="B710" s="2">
        <v>0.54540509259259262</v>
      </c>
      <c r="C710">
        <v>13</v>
      </c>
      <c r="D710" s="24">
        <f t="shared" si="45"/>
        <v>13</v>
      </c>
      <c r="E710" s="26" t="str">
        <f t="shared" si="48"/>
        <v>Under</v>
      </c>
      <c r="F710" s="26" t="str">
        <f t="shared" si="46"/>
        <v>Over</v>
      </c>
      <c r="G710" s="26">
        <f t="shared" si="47"/>
        <v>13</v>
      </c>
    </row>
    <row r="711" spans="1:7" ht="15" x14ac:dyDescent="0.25">
      <c r="A711" s="1">
        <v>44382</v>
      </c>
      <c r="B711" s="2">
        <v>0.54601851851851857</v>
      </c>
      <c r="C711">
        <v>21</v>
      </c>
      <c r="D711" s="24">
        <f t="shared" si="45"/>
        <v>21</v>
      </c>
      <c r="E711" s="26" t="str">
        <f t="shared" si="48"/>
        <v>Under</v>
      </c>
      <c r="F711" s="26" t="str">
        <f t="shared" si="46"/>
        <v>Over</v>
      </c>
      <c r="G711" s="26">
        <f t="shared" si="47"/>
        <v>13</v>
      </c>
    </row>
    <row r="712" spans="1:7" ht="15" x14ac:dyDescent="0.25">
      <c r="A712" s="1">
        <v>44382</v>
      </c>
      <c r="B712" s="2">
        <v>0.54690972222222223</v>
      </c>
      <c r="C712">
        <v>11</v>
      </c>
      <c r="D712" s="24">
        <f t="shared" si="45"/>
        <v>11</v>
      </c>
      <c r="E712" s="26" t="str">
        <f t="shared" si="48"/>
        <v>Under</v>
      </c>
      <c r="F712" s="26" t="str">
        <f t="shared" si="46"/>
        <v>Over</v>
      </c>
      <c r="G712" s="26">
        <f t="shared" si="47"/>
        <v>13</v>
      </c>
    </row>
    <row r="713" spans="1:7" ht="15" x14ac:dyDescent="0.25">
      <c r="A713" s="1">
        <v>44382</v>
      </c>
      <c r="B713" s="2">
        <v>0.54694444444444446</v>
      </c>
      <c r="C713">
        <v>19</v>
      </c>
      <c r="D713" s="24">
        <f t="shared" si="45"/>
        <v>19</v>
      </c>
      <c r="E713" s="26" t="str">
        <f t="shared" si="48"/>
        <v>Under</v>
      </c>
      <c r="F713" s="26" t="str">
        <f t="shared" si="46"/>
        <v>Over</v>
      </c>
      <c r="G713" s="26">
        <f t="shared" si="47"/>
        <v>13</v>
      </c>
    </row>
    <row r="714" spans="1:7" ht="15" x14ac:dyDescent="0.25">
      <c r="A714" s="1">
        <v>44382</v>
      </c>
      <c r="B714" s="2">
        <v>0.54697916666666668</v>
      </c>
      <c r="C714">
        <v>17</v>
      </c>
      <c r="D714" s="24">
        <f t="shared" si="45"/>
        <v>17</v>
      </c>
      <c r="E714" s="26" t="str">
        <f t="shared" si="48"/>
        <v>Under</v>
      </c>
      <c r="F714" s="26" t="str">
        <f t="shared" si="46"/>
        <v>Over</v>
      </c>
      <c r="G714" s="26">
        <f t="shared" si="47"/>
        <v>13</v>
      </c>
    </row>
    <row r="715" spans="1:7" ht="15" x14ac:dyDescent="0.25">
      <c r="A715" s="1">
        <v>44382</v>
      </c>
      <c r="B715" s="2">
        <v>0.54715277777777771</v>
      </c>
      <c r="C715">
        <v>17</v>
      </c>
      <c r="D715" s="24">
        <f t="shared" si="45"/>
        <v>17</v>
      </c>
      <c r="E715" s="26" t="str">
        <f t="shared" si="48"/>
        <v>Under</v>
      </c>
      <c r="F715" s="26" t="str">
        <f t="shared" si="46"/>
        <v>Over</v>
      </c>
      <c r="G715" s="26">
        <f t="shared" si="47"/>
        <v>13</v>
      </c>
    </row>
    <row r="716" spans="1:7" ht="15" x14ac:dyDescent="0.25">
      <c r="A716" s="1">
        <v>44382</v>
      </c>
      <c r="B716" s="2">
        <v>0.5481597222222222</v>
      </c>
      <c r="C716">
        <v>14</v>
      </c>
      <c r="D716" s="24">
        <f t="shared" si="45"/>
        <v>14</v>
      </c>
      <c r="E716" s="26" t="str">
        <f t="shared" si="48"/>
        <v>Under</v>
      </c>
      <c r="F716" s="26" t="str">
        <f t="shared" si="46"/>
        <v>Over</v>
      </c>
      <c r="G716" s="26">
        <f t="shared" si="47"/>
        <v>13</v>
      </c>
    </row>
    <row r="717" spans="1:7" ht="15" x14ac:dyDescent="0.25">
      <c r="A717" s="1">
        <v>44382</v>
      </c>
      <c r="B717" s="2">
        <v>0.54877314814814815</v>
      </c>
      <c r="C717">
        <v>14</v>
      </c>
      <c r="D717" s="24">
        <f t="shared" si="45"/>
        <v>14</v>
      </c>
      <c r="E717" s="26" t="str">
        <f t="shared" si="48"/>
        <v>Under</v>
      </c>
      <c r="F717" s="26" t="str">
        <f t="shared" si="46"/>
        <v>Over</v>
      </c>
      <c r="G717" s="26">
        <f t="shared" si="47"/>
        <v>13</v>
      </c>
    </row>
    <row r="718" spans="1:7" ht="15" x14ac:dyDescent="0.25">
      <c r="A718" s="1">
        <v>44382</v>
      </c>
      <c r="B718" s="2">
        <v>0.54879629629629634</v>
      </c>
      <c r="C718">
        <v>19</v>
      </c>
      <c r="D718" s="24">
        <f t="shared" si="45"/>
        <v>19</v>
      </c>
      <c r="E718" s="26" t="str">
        <f t="shared" si="48"/>
        <v>Under</v>
      </c>
      <c r="F718" s="26" t="str">
        <f t="shared" si="46"/>
        <v>Over</v>
      </c>
      <c r="G718" s="26">
        <f t="shared" si="47"/>
        <v>13</v>
      </c>
    </row>
    <row r="719" spans="1:7" ht="15" x14ac:dyDescent="0.25">
      <c r="A719" s="1">
        <v>44382</v>
      </c>
      <c r="B719" s="2">
        <v>0.54913194444444446</v>
      </c>
      <c r="C719">
        <v>16</v>
      </c>
      <c r="D719" s="24">
        <f t="shared" si="45"/>
        <v>16</v>
      </c>
      <c r="E719" s="26" t="str">
        <f t="shared" si="48"/>
        <v>Under</v>
      </c>
      <c r="F719" s="26" t="str">
        <f t="shared" si="46"/>
        <v>Over</v>
      </c>
      <c r="G719" s="26">
        <f t="shared" si="47"/>
        <v>13</v>
      </c>
    </row>
    <row r="720" spans="1:7" ht="15" x14ac:dyDescent="0.25">
      <c r="A720" s="1">
        <v>44382</v>
      </c>
      <c r="B720" s="2">
        <v>0.54999999999999993</v>
      </c>
      <c r="C720">
        <v>11</v>
      </c>
      <c r="D720" s="24">
        <f t="shared" si="45"/>
        <v>11</v>
      </c>
      <c r="E720" s="26" t="str">
        <f t="shared" si="48"/>
        <v>Under</v>
      </c>
      <c r="F720" s="26" t="str">
        <f t="shared" si="46"/>
        <v>Over</v>
      </c>
      <c r="G720" s="26">
        <f t="shared" si="47"/>
        <v>13</v>
      </c>
    </row>
    <row r="721" spans="1:7" ht="15" x14ac:dyDescent="0.25">
      <c r="A721" s="1">
        <v>44382</v>
      </c>
      <c r="B721" s="2">
        <v>0.55259259259259264</v>
      </c>
      <c r="C721">
        <v>18</v>
      </c>
      <c r="D721" s="24">
        <f t="shared" si="45"/>
        <v>18</v>
      </c>
      <c r="E721" s="26" t="str">
        <f t="shared" si="48"/>
        <v>Under</v>
      </c>
      <c r="F721" s="26" t="str">
        <f t="shared" si="46"/>
        <v>Over</v>
      </c>
      <c r="G721" s="26">
        <f t="shared" si="47"/>
        <v>13</v>
      </c>
    </row>
    <row r="722" spans="1:7" ht="15" x14ac:dyDescent="0.25">
      <c r="A722" s="1">
        <v>44382</v>
      </c>
      <c r="B722" s="2">
        <v>0.55265046296296294</v>
      </c>
      <c r="C722">
        <v>17</v>
      </c>
      <c r="D722" s="24">
        <f t="shared" si="45"/>
        <v>17</v>
      </c>
      <c r="E722" s="26" t="str">
        <f t="shared" si="48"/>
        <v>Under</v>
      </c>
      <c r="F722" s="26" t="str">
        <f t="shared" si="46"/>
        <v>Over</v>
      </c>
      <c r="G722" s="26">
        <f t="shared" si="47"/>
        <v>13</v>
      </c>
    </row>
    <row r="723" spans="1:7" ht="15" x14ac:dyDescent="0.25">
      <c r="A723" s="1">
        <v>44382</v>
      </c>
      <c r="B723" s="2">
        <v>0.55313657407407402</v>
      </c>
      <c r="C723">
        <v>23</v>
      </c>
      <c r="D723" s="24">
        <f t="shared" si="45"/>
        <v>23</v>
      </c>
      <c r="E723" s="26" t="str">
        <f t="shared" si="48"/>
        <v>Under</v>
      </c>
      <c r="F723" s="26" t="str">
        <f t="shared" si="46"/>
        <v>Over</v>
      </c>
      <c r="G723" s="26">
        <f t="shared" si="47"/>
        <v>13</v>
      </c>
    </row>
    <row r="724" spans="1:7" ht="15" x14ac:dyDescent="0.25">
      <c r="A724" s="1">
        <v>44382</v>
      </c>
      <c r="B724" s="2">
        <v>0.55314814814814817</v>
      </c>
      <c r="C724">
        <v>20</v>
      </c>
      <c r="D724" s="24">
        <f t="shared" si="45"/>
        <v>20</v>
      </c>
      <c r="E724" s="26" t="str">
        <f t="shared" si="48"/>
        <v>Under</v>
      </c>
      <c r="F724" s="26" t="str">
        <f t="shared" si="46"/>
        <v>Over</v>
      </c>
      <c r="G724" s="26">
        <f t="shared" si="47"/>
        <v>13</v>
      </c>
    </row>
    <row r="725" spans="1:7" ht="15" x14ac:dyDescent="0.25">
      <c r="A725" s="1">
        <v>44382</v>
      </c>
      <c r="B725" s="2">
        <v>0.55364583333333328</v>
      </c>
      <c r="C725">
        <v>18</v>
      </c>
      <c r="D725" s="24">
        <f t="shared" si="45"/>
        <v>18</v>
      </c>
      <c r="E725" s="26" t="str">
        <f t="shared" si="48"/>
        <v>Under</v>
      </c>
      <c r="F725" s="26" t="str">
        <f t="shared" si="46"/>
        <v>Over</v>
      </c>
      <c r="G725" s="26">
        <f t="shared" si="47"/>
        <v>13</v>
      </c>
    </row>
    <row r="726" spans="1:7" ht="15" x14ac:dyDescent="0.25">
      <c r="A726" s="1">
        <v>44382</v>
      </c>
      <c r="B726" s="2">
        <v>0.55696759259259265</v>
      </c>
      <c r="C726">
        <v>12</v>
      </c>
      <c r="D726" s="24">
        <f t="shared" si="45"/>
        <v>12</v>
      </c>
      <c r="E726" s="26" t="str">
        <f t="shared" si="48"/>
        <v>Under</v>
      </c>
      <c r="F726" s="26" t="str">
        <f t="shared" si="46"/>
        <v>Over</v>
      </c>
      <c r="G726" s="26">
        <f t="shared" si="47"/>
        <v>13</v>
      </c>
    </row>
    <row r="727" spans="1:7" ht="15" x14ac:dyDescent="0.25">
      <c r="A727" s="1">
        <v>44382</v>
      </c>
      <c r="B727" s="2">
        <v>0.55726851851851855</v>
      </c>
      <c r="C727">
        <v>13</v>
      </c>
      <c r="D727" s="24">
        <f t="shared" ref="D727:D790" si="49">IF(C727="","",IF($B$9="mph",C727,ROUND(C727*0.6214,0)))</f>
        <v>13</v>
      </c>
      <c r="E727" s="26" t="str">
        <f t="shared" si="48"/>
        <v>Under</v>
      </c>
      <c r="F727" s="26" t="str">
        <f t="shared" ref="F727:F790" si="50">IF(D727="","",IF(D727&gt;$B$10,"Over","Under"))</f>
        <v>Over</v>
      </c>
      <c r="G727" s="26">
        <f t="shared" ref="G727:G790" si="51">HOUR(B727)</f>
        <v>13</v>
      </c>
    </row>
    <row r="728" spans="1:7" ht="15" x14ac:dyDescent="0.25">
      <c r="A728" s="1">
        <v>44382</v>
      </c>
      <c r="B728" s="2">
        <v>0.55789351851851854</v>
      </c>
      <c r="C728">
        <v>16</v>
      </c>
      <c r="D728" s="24">
        <f t="shared" si="49"/>
        <v>16</v>
      </c>
      <c r="E728" s="26" t="str">
        <f t="shared" ref="E728:E791" si="52">IF(D728="","",IF(D728&gt;$B$11,"Over","Under"))</f>
        <v>Under</v>
      </c>
      <c r="F728" s="26" t="str">
        <f t="shared" si="50"/>
        <v>Over</v>
      </c>
      <c r="G728" s="26">
        <f t="shared" si="51"/>
        <v>13</v>
      </c>
    </row>
    <row r="729" spans="1:7" ht="15" x14ac:dyDescent="0.25">
      <c r="A729" s="1">
        <v>44382</v>
      </c>
      <c r="B729" s="2">
        <v>0.55790509259259258</v>
      </c>
      <c r="C729">
        <v>16</v>
      </c>
      <c r="D729" s="24">
        <f t="shared" si="49"/>
        <v>16</v>
      </c>
      <c r="E729" s="26" t="str">
        <f t="shared" si="52"/>
        <v>Under</v>
      </c>
      <c r="F729" s="26" t="str">
        <f t="shared" si="50"/>
        <v>Over</v>
      </c>
      <c r="G729" s="26">
        <f t="shared" si="51"/>
        <v>13</v>
      </c>
    </row>
    <row r="730" spans="1:7" ht="15" x14ac:dyDescent="0.25">
      <c r="A730" s="1">
        <v>44382</v>
      </c>
      <c r="B730" s="2">
        <v>0.55829861111111112</v>
      </c>
      <c r="C730">
        <v>18</v>
      </c>
      <c r="D730" s="24">
        <f t="shared" si="49"/>
        <v>18</v>
      </c>
      <c r="E730" s="26" t="str">
        <f t="shared" si="52"/>
        <v>Under</v>
      </c>
      <c r="F730" s="26" t="str">
        <f t="shared" si="50"/>
        <v>Over</v>
      </c>
      <c r="G730" s="26">
        <f t="shared" si="51"/>
        <v>13</v>
      </c>
    </row>
    <row r="731" spans="1:7" ht="15" x14ac:dyDescent="0.25">
      <c r="A731" s="1">
        <v>44382</v>
      </c>
      <c r="B731" s="2">
        <v>0.55910879629629628</v>
      </c>
      <c r="C731">
        <v>16</v>
      </c>
      <c r="D731" s="24">
        <f t="shared" si="49"/>
        <v>16</v>
      </c>
      <c r="E731" s="26" t="str">
        <f t="shared" si="52"/>
        <v>Under</v>
      </c>
      <c r="F731" s="26" t="str">
        <f t="shared" si="50"/>
        <v>Over</v>
      </c>
      <c r="G731" s="26">
        <f t="shared" si="51"/>
        <v>13</v>
      </c>
    </row>
    <row r="732" spans="1:7" ht="15" x14ac:dyDescent="0.25">
      <c r="A732" s="1">
        <v>44382</v>
      </c>
      <c r="B732" s="2">
        <v>0.56015046296296289</v>
      </c>
      <c r="C732">
        <v>13</v>
      </c>
      <c r="D732" s="24">
        <f t="shared" si="49"/>
        <v>13</v>
      </c>
      <c r="E732" s="26" t="str">
        <f t="shared" si="52"/>
        <v>Under</v>
      </c>
      <c r="F732" s="26" t="str">
        <f t="shared" si="50"/>
        <v>Over</v>
      </c>
      <c r="G732" s="26">
        <f t="shared" si="51"/>
        <v>13</v>
      </c>
    </row>
    <row r="733" spans="1:7" ht="15" x14ac:dyDescent="0.25">
      <c r="A733" s="1">
        <v>44382</v>
      </c>
      <c r="B733" s="2">
        <v>0.5605324074074074</v>
      </c>
      <c r="C733">
        <v>11</v>
      </c>
      <c r="D733" s="24">
        <f t="shared" si="49"/>
        <v>11</v>
      </c>
      <c r="E733" s="26" t="str">
        <f t="shared" si="52"/>
        <v>Under</v>
      </c>
      <c r="F733" s="26" t="str">
        <f t="shared" si="50"/>
        <v>Over</v>
      </c>
      <c r="G733" s="26">
        <f t="shared" si="51"/>
        <v>13</v>
      </c>
    </row>
    <row r="734" spans="1:7" ht="15" x14ac:dyDescent="0.25">
      <c r="A734" s="1">
        <v>44382</v>
      </c>
      <c r="B734" s="2">
        <v>0.56101851851851847</v>
      </c>
      <c r="C734">
        <v>23</v>
      </c>
      <c r="D734" s="24">
        <f t="shared" si="49"/>
        <v>23</v>
      </c>
      <c r="E734" s="26" t="str">
        <f t="shared" si="52"/>
        <v>Under</v>
      </c>
      <c r="F734" s="26" t="str">
        <f t="shared" si="50"/>
        <v>Over</v>
      </c>
      <c r="G734" s="26">
        <f t="shared" si="51"/>
        <v>13</v>
      </c>
    </row>
    <row r="735" spans="1:7" ht="15" x14ac:dyDescent="0.25">
      <c r="A735" s="1">
        <v>44382</v>
      </c>
      <c r="B735" s="2">
        <v>0.56103009259259262</v>
      </c>
      <c r="C735">
        <v>19</v>
      </c>
      <c r="D735" s="24">
        <f t="shared" si="49"/>
        <v>19</v>
      </c>
      <c r="E735" s="26" t="str">
        <f t="shared" si="52"/>
        <v>Under</v>
      </c>
      <c r="F735" s="26" t="str">
        <f t="shared" si="50"/>
        <v>Over</v>
      </c>
      <c r="G735" s="26">
        <f t="shared" si="51"/>
        <v>13</v>
      </c>
    </row>
    <row r="736" spans="1:7" ht="15" x14ac:dyDescent="0.25">
      <c r="A736" s="1">
        <v>44382</v>
      </c>
      <c r="B736" s="2">
        <v>0.5615162037037037</v>
      </c>
      <c r="C736">
        <v>14</v>
      </c>
      <c r="D736" s="24">
        <f t="shared" si="49"/>
        <v>14</v>
      </c>
      <c r="E736" s="26" t="str">
        <f t="shared" si="52"/>
        <v>Under</v>
      </c>
      <c r="F736" s="26" t="str">
        <f t="shared" si="50"/>
        <v>Over</v>
      </c>
      <c r="G736" s="26">
        <f t="shared" si="51"/>
        <v>13</v>
      </c>
    </row>
    <row r="737" spans="1:7" ht="15" x14ac:dyDescent="0.25">
      <c r="A737" s="1">
        <v>44382</v>
      </c>
      <c r="B737" s="2">
        <v>0.56299768518518511</v>
      </c>
      <c r="C737">
        <v>17</v>
      </c>
      <c r="D737" s="24">
        <f t="shared" si="49"/>
        <v>17</v>
      </c>
      <c r="E737" s="26" t="str">
        <f t="shared" si="52"/>
        <v>Under</v>
      </c>
      <c r="F737" s="26" t="str">
        <f t="shared" si="50"/>
        <v>Over</v>
      </c>
      <c r="G737" s="26">
        <f t="shared" si="51"/>
        <v>13</v>
      </c>
    </row>
    <row r="738" spans="1:7" ht="15" x14ac:dyDescent="0.25">
      <c r="A738" s="1">
        <v>44382</v>
      </c>
      <c r="B738" s="2">
        <v>0.56342592592592589</v>
      </c>
      <c r="C738">
        <v>19</v>
      </c>
      <c r="D738" s="24">
        <f t="shared" si="49"/>
        <v>19</v>
      </c>
      <c r="E738" s="26" t="str">
        <f t="shared" si="52"/>
        <v>Under</v>
      </c>
      <c r="F738" s="26" t="str">
        <f t="shared" si="50"/>
        <v>Over</v>
      </c>
      <c r="G738" s="26">
        <f t="shared" si="51"/>
        <v>13</v>
      </c>
    </row>
    <row r="739" spans="1:7" ht="15" x14ac:dyDescent="0.25">
      <c r="A739" s="1">
        <v>44382</v>
      </c>
      <c r="B739" s="2">
        <v>0.56343750000000004</v>
      </c>
      <c r="C739">
        <v>20</v>
      </c>
      <c r="D739" s="24">
        <f t="shared" si="49"/>
        <v>20</v>
      </c>
      <c r="E739" s="26" t="str">
        <f t="shared" si="52"/>
        <v>Under</v>
      </c>
      <c r="F739" s="26" t="str">
        <f t="shared" si="50"/>
        <v>Over</v>
      </c>
      <c r="G739" s="26">
        <f t="shared" si="51"/>
        <v>13</v>
      </c>
    </row>
    <row r="740" spans="1:7" ht="15" x14ac:dyDescent="0.25">
      <c r="A740" s="1">
        <v>44382</v>
      </c>
      <c r="B740" s="2">
        <v>0.56357638888888884</v>
      </c>
      <c r="C740">
        <v>12</v>
      </c>
      <c r="D740" s="24">
        <f t="shared" si="49"/>
        <v>12</v>
      </c>
      <c r="E740" s="26" t="str">
        <f t="shared" si="52"/>
        <v>Under</v>
      </c>
      <c r="F740" s="26" t="str">
        <f t="shared" si="50"/>
        <v>Over</v>
      </c>
      <c r="G740" s="26">
        <f t="shared" si="51"/>
        <v>13</v>
      </c>
    </row>
    <row r="741" spans="1:7" ht="15" x14ac:dyDescent="0.25">
      <c r="A741" s="1">
        <v>44382</v>
      </c>
      <c r="B741" s="2">
        <v>0.56443287037037038</v>
      </c>
      <c r="C741">
        <v>15</v>
      </c>
      <c r="D741" s="24">
        <f t="shared" si="49"/>
        <v>15</v>
      </c>
      <c r="E741" s="26" t="str">
        <f t="shared" si="52"/>
        <v>Under</v>
      </c>
      <c r="F741" s="26" t="str">
        <f t="shared" si="50"/>
        <v>Over</v>
      </c>
      <c r="G741" s="26">
        <f t="shared" si="51"/>
        <v>13</v>
      </c>
    </row>
    <row r="742" spans="1:7" ht="15" x14ac:dyDescent="0.25">
      <c r="A742" s="1">
        <v>44382</v>
      </c>
      <c r="B742" s="2">
        <v>0.56489583333333326</v>
      </c>
      <c r="C742">
        <v>20</v>
      </c>
      <c r="D742" s="24">
        <f t="shared" si="49"/>
        <v>20</v>
      </c>
      <c r="E742" s="26" t="str">
        <f t="shared" si="52"/>
        <v>Under</v>
      </c>
      <c r="F742" s="26" t="str">
        <f t="shared" si="50"/>
        <v>Over</v>
      </c>
      <c r="G742" s="26">
        <f t="shared" si="51"/>
        <v>13</v>
      </c>
    </row>
    <row r="743" spans="1:7" ht="15" x14ac:dyDescent="0.25">
      <c r="A743" s="1">
        <v>44382</v>
      </c>
      <c r="B743" s="2">
        <v>0.56726851851851856</v>
      </c>
      <c r="C743">
        <v>15</v>
      </c>
      <c r="D743" s="24">
        <f t="shared" si="49"/>
        <v>15</v>
      </c>
      <c r="E743" s="26" t="str">
        <f t="shared" si="52"/>
        <v>Under</v>
      </c>
      <c r="F743" s="26" t="str">
        <f t="shared" si="50"/>
        <v>Over</v>
      </c>
      <c r="G743" s="26">
        <f t="shared" si="51"/>
        <v>13</v>
      </c>
    </row>
    <row r="744" spans="1:7" ht="15" x14ac:dyDescent="0.25">
      <c r="A744" s="1">
        <v>44382</v>
      </c>
      <c r="B744" s="2">
        <v>0.5681018518518518</v>
      </c>
      <c r="C744">
        <v>20</v>
      </c>
      <c r="D744" s="24">
        <f t="shared" si="49"/>
        <v>20</v>
      </c>
      <c r="E744" s="26" t="str">
        <f t="shared" si="52"/>
        <v>Under</v>
      </c>
      <c r="F744" s="26" t="str">
        <f t="shared" si="50"/>
        <v>Over</v>
      </c>
      <c r="G744" s="26">
        <f t="shared" si="51"/>
        <v>13</v>
      </c>
    </row>
    <row r="745" spans="1:7" ht="15" x14ac:dyDescent="0.25">
      <c r="A745" s="1">
        <v>44382</v>
      </c>
      <c r="B745" s="2">
        <v>0.56836805555555558</v>
      </c>
      <c r="C745">
        <v>16</v>
      </c>
      <c r="D745" s="24">
        <f t="shared" si="49"/>
        <v>16</v>
      </c>
      <c r="E745" s="26" t="str">
        <f t="shared" si="52"/>
        <v>Under</v>
      </c>
      <c r="F745" s="26" t="str">
        <f t="shared" si="50"/>
        <v>Over</v>
      </c>
      <c r="G745" s="26">
        <f t="shared" si="51"/>
        <v>13</v>
      </c>
    </row>
    <row r="746" spans="1:7" ht="15" x14ac:dyDescent="0.25">
      <c r="A746" s="1">
        <v>44382</v>
      </c>
      <c r="B746" s="2">
        <v>0.56846064814814812</v>
      </c>
      <c r="C746">
        <v>10</v>
      </c>
      <c r="D746" s="24">
        <f t="shared" si="49"/>
        <v>10</v>
      </c>
      <c r="E746" s="26" t="str">
        <f t="shared" si="52"/>
        <v>Under</v>
      </c>
      <c r="F746" s="26" t="str">
        <f t="shared" si="50"/>
        <v>Under</v>
      </c>
      <c r="G746" s="26">
        <f t="shared" si="51"/>
        <v>13</v>
      </c>
    </row>
    <row r="747" spans="1:7" ht="15" x14ac:dyDescent="0.25">
      <c r="A747" s="1">
        <v>44382</v>
      </c>
      <c r="B747" s="2">
        <v>0.56876157407407402</v>
      </c>
      <c r="C747">
        <v>17</v>
      </c>
      <c r="D747" s="24">
        <f t="shared" si="49"/>
        <v>17</v>
      </c>
      <c r="E747" s="26" t="str">
        <f t="shared" si="52"/>
        <v>Under</v>
      </c>
      <c r="F747" s="26" t="str">
        <f t="shared" si="50"/>
        <v>Over</v>
      </c>
      <c r="G747" s="26">
        <f t="shared" si="51"/>
        <v>13</v>
      </c>
    </row>
    <row r="748" spans="1:7" ht="15" x14ac:dyDescent="0.25">
      <c r="A748" s="1">
        <v>44382</v>
      </c>
      <c r="B748" s="2">
        <v>0.5695486111111111</v>
      </c>
      <c r="C748">
        <v>20</v>
      </c>
      <c r="D748" s="24">
        <f t="shared" si="49"/>
        <v>20</v>
      </c>
      <c r="E748" s="26" t="str">
        <f t="shared" si="52"/>
        <v>Under</v>
      </c>
      <c r="F748" s="26" t="str">
        <f t="shared" si="50"/>
        <v>Over</v>
      </c>
      <c r="G748" s="26">
        <f t="shared" si="51"/>
        <v>13</v>
      </c>
    </row>
    <row r="749" spans="1:7" ht="15" x14ac:dyDescent="0.25">
      <c r="A749" s="1">
        <v>44382</v>
      </c>
      <c r="B749" s="2">
        <v>0.5697916666666667</v>
      </c>
      <c r="C749">
        <v>18</v>
      </c>
      <c r="D749" s="24">
        <f t="shared" si="49"/>
        <v>18</v>
      </c>
      <c r="E749" s="26" t="str">
        <f t="shared" si="52"/>
        <v>Under</v>
      </c>
      <c r="F749" s="26" t="str">
        <f t="shared" si="50"/>
        <v>Over</v>
      </c>
      <c r="G749" s="26">
        <f t="shared" si="51"/>
        <v>13</v>
      </c>
    </row>
    <row r="750" spans="1:7" ht="15" x14ac:dyDescent="0.25">
      <c r="A750" s="1">
        <v>44382</v>
      </c>
      <c r="B750" s="2">
        <v>0.57121527777777781</v>
      </c>
      <c r="C750">
        <v>14</v>
      </c>
      <c r="D750" s="24">
        <f t="shared" si="49"/>
        <v>14</v>
      </c>
      <c r="E750" s="26" t="str">
        <f t="shared" si="52"/>
        <v>Under</v>
      </c>
      <c r="F750" s="26" t="str">
        <f t="shared" si="50"/>
        <v>Over</v>
      </c>
      <c r="G750" s="26">
        <f t="shared" si="51"/>
        <v>13</v>
      </c>
    </row>
    <row r="751" spans="1:7" ht="15" x14ac:dyDescent="0.25">
      <c r="A751" s="1">
        <v>44382</v>
      </c>
      <c r="B751" s="2">
        <v>0.57210648148148147</v>
      </c>
      <c r="C751">
        <v>14</v>
      </c>
      <c r="D751" s="24">
        <f t="shared" si="49"/>
        <v>14</v>
      </c>
      <c r="E751" s="26" t="str">
        <f t="shared" si="52"/>
        <v>Under</v>
      </c>
      <c r="F751" s="26" t="str">
        <f t="shared" si="50"/>
        <v>Over</v>
      </c>
      <c r="G751" s="26">
        <f t="shared" si="51"/>
        <v>13</v>
      </c>
    </row>
    <row r="752" spans="1:7" ht="15" x14ac:dyDescent="0.25">
      <c r="A752" s="1">
        <v>44382</v>
      </c>
      <c r="B752" s="2">
        <v>0.57306712962962958</v>
      </c>
      <c r="C752">
        <v>15</v>
      </c>
      <c r="D752" s="24">
        <f t="shared" si="49"/>
        <v>15</v>
      </c>
      <c r="E752" s="26" t="str">
        <f t="shared" si="52"/>
        <v>Under</v>
      </c>
      <c r="F752" s="26" t="str">
        <f t="shared" si="50"/>
        <v>Over</v>
      </c>
      <c r="G752" s="26">
        <f t="shared" si="51"/>
        <v>13</v>
      </c>
    </row>
    <row r="753" spans="1:7" ht="15" x14ac:dyDescent="0.25">
      <c r="A753" s="1">
        <v>44382</v>
      </c>
      <c r="B753" s="2">
        <v>0.57309027777777777</v>
      </c>
      <c r="C753">
        <v>19</v>
      </c>
      <c r="D753" s="24">
        <f t="shared" si="49"/>
        <v>19</v>
      </c>
      <c r="E753" s="26" t="str">
        <f t="shared" si="52"/>
        <v>Under</v>
      </c>
      <c r="F753" s="26" t="str">
        <f t="shared" si="50"/>
        <v>Over</v>
      </c>
      <c r="G753" s="26">
        <f t="shared" si="51"/>
        <v>13</v>
      </c>
    </row>
    <row r="754" spans="1:7" ht="15" x14ac:dyDescent="0.25">
      <c r="A754" s="1">
        <v>44382</v>
      </c>
      <c r="B754" s="2">
        <v>0.57319444444444445</v>
      </c>
      <c r="C754">
        <v>13</v>
      </c>
      <c r="D754" s="24">
        <f t="shared" si="49"/>
        <v>13</v>
      </c>
      <c r="E754" s="26" t="str">
        <f t="shared" si="52"/>
        <v>Under</v>
      </c>
      <c r="F754" s="26" t="str">
        <f t="shared" si="50"/>
        <v>Over</v>
      </c>
      <c r="G754" s="26">
        <f t="shared" si="51"/>
        <v>13</v>
      </c>
    </row>
    <row r="755" spans="1:7" ht="15" x14ac:dyDescent="0.25">
      <c r="A755" s="1">
        <v>44382</v>
      </c>
      <c r="B755" s="2">
        <v>0.57459490740740737</v>
      </c>
      <c r="C755">
        <v>12</v>
      </c>
      <c r="D755" s="24">
        <f t="shared" si="49"/>
        <v>12</v>
      </c>
      <c r="E755" s="26" t="str">
        <f t="shared" si="52"/>
        <v>Under</v>
      </c>
      <c r="F755" s="26" t="str">
        <f t="shared" si="50"/>
        <v>Over</v>
      </c>
      <c r="G755" s="26">
        <f t="shared" si="51"/>
        <v>13</v>
      </c>
    </row>
    <row r="756" spans="1:7" ht="15" x14ac:dyDescent="0.25">
      <c r="A756" s="1">
        <v>44382</v>
      </c>
      <c r="B756" s="2">
        <v>0.57567129629629632</v>
      </c>
      <c r="C756">
        <v>17</v>
      </c>
      <c r="D756" s="24">
        <f t="shared" si="49"/>
        <v>17</v>
      </c>
      <c r="E756" s="26" t="str">
        <f t="shared" si="52"/>
        <v>Under</v>
      </c>
      <c r="F756" s="26" t="str">
        <f t="shared" si="50"/>
        <v>Over</v>
      </c>
      <c r="G756" s="26">
        <f t="shared" si="51"/>
        <v>13</v>
      </c>
    </row>
    <row r="757" spans="1:7" ht="15" x14ac:dyDescent="0.25">
      <c r="A757" s="1">
        <v>44382</v>
      </c>
      <c r="B757" s="2">
        <v>0.5768402777777778</v>
      </c>
      <c r="C757">
        <v>21</v>
      </c>
      <c r="D757" s="24">
        <f t="shared" si="49"/>
        <v>21</v>
      </c>
      <c r="E757" s="26" t="str">
        <f t="shared" si="52"/>
        <v>Under</v>
      </c>
      <c r="F757" s="26" t="str">
        <f t="shared" si="50"/>
        <v>Over</v>
      </c>
      <c r="G757" s="26">
        <f t="shared" si="51"/>
        <v>13</v>
      </c>
    </row>
    <row r="758" spans="1:7" ht="15" x14ac:dyDescent="0.25">
      <c r="A758" s="1">
        <v>44382</v>
      </c>
      <c r="B758" s="2">
        <v>0.57685185185185184</v>
      </c>
      <c r="C758">
        <v>22</v>
      </c>
      <c r="D758" s="24">
        <f t="shared" si="49"/>
        <v>22</v>
      </c>
      <c r="E758" s="26" t="str">
        <f t="shared" si="52"/>
        <v>Under</v>
      </c>
      <c r="F758" s="26" t="str">
        <f t="shared" si="50"/>
        <v>Over</v>
      </c>
      <c r="G758" s="26">
        <f t="shared" si="51"/>
        <v>13</v>
      </c>
    </row>
    <row r="759" spans="1:7" ht="15" x14ac:dyDescent="0.25">
      <c r="A759" s="1">
        <v>44382</v>
      </c>
      <c r="B759" s="2">
        <v>0.57689814814814822</v>
      </c>
      <c r="C759">
        <v>20</v>
      </c>
      <c r="D759" s="24">
        <f t="shared" si="49"/>
        <v>20</v>
      </c>
      <c r="E759" s="26" t="str">
        <f t="shared" si="52"/>
        <v>Under</v>
      </c>
      <c r="F759" s="26" t="str">
        <f t="shared" si="50"/>
        <v>Over</v>
      </c>
      <c r="G759" s="26">
        <f t="shared" si="51"/>
        <v>13</v>
      </c>
    </row>
    <row r="760" spans="1:7" ht="15" x14ac:dyDescent="0.25">
      <c r="A760" s="1">
        <v>44382</v>
      </c>
      <c r="B760" s="2">
        <v>0.5773611111111111</v>
      </c>
      <c r="C760">
        <v>16</v>
      </c>
      <c r="D760" s="24">
        <f t="shared" si="49"/>
        <v>16</v>
      </c>
      <c r="E760" s="26" t="str">
        <f t="shared" si="52"/>
        <v>Under</v>
      </c>
      <c r="F760" s="26" t="str">
        <f t="shared" si="50"/>
        <v>Over</v>
      </c>
      <c r="G760" s="26">
        <f t="shared" si="51"/>
        <v>13</v>
      </c>
    </row>
    <row r="761" spans="1:7" ht="15" x14ac:dyDescent="0.25">
      <c r="A761" s="1">
        <v>44382</v>
      </c>
      <c r="B761" s="2">
        <v>0.57767361111111104</v>
      </c>
      <c r="C761">
        <v>23</v>
      </c>
      <c r="D761" s="24">
        <f t="shared" si="49"/>
        <v>23</v>
      </c>
      <c r="E761" s="26" t="str">
        <f t="shared" si="52"/>
        <v>Under</v>
      </c>
      <c r="F761" s="26" t="str">
        <f t="shared" si="50"/>
        <v>Over</v>
      </c>
      <c r="G761" s="26">
        <f t="shared" si="51"/>
        <v>13</v>
      </c>
    </row>
    <row r="762" spans="1:7" ht="15" x14ac:dyDescent="0.25">
      <c r="A762" s="1">
        <v>44382</v>
      </c>
      <c r="B762" s="2">
        <v>0.57768518518518519</v>
      </c>
      <c r="C762">
        <v>23</v>
      </c>
      <c r="D762" s="24">
        <f t="shared" si="49"/>
        <v>23</v>
      </c>
      <c r="E762" s="26" t="str">
        <f t="shared" si="52"/>
        <v>Under</v>
      </c>
      <c r="F762" s="26" t="str">
        <f t="shared" si="50"/>
        <v>Over</v>
      </c>
      <c r="G762" s="26">
        <f t="shared" si="51"/>
        <v>13</v>
      </c>
    </row>
    <row r="763" spans="1:7" ht="15" x14ac:dyDescent="0.25">
      <c r="A763" s="1">
        <v>44382</v>
      </c>
      <c r="B763" s="2">
        <v>0.57789351851851845</v>
      </c>
      <c r="C763">
        <v>14</v>
      </c>
      <c r="D763" s="24">
        <f t="shared" si="49"/>
        <v>14</v>
      </c>
      <c r="E763" s="26" t="str">
        <f t="shared" si="52"/>
        <v>Under</v>
      </c>
      <c r="F763" s="26" t="str">
        <f t="shared" si="50"/>
        <v>Over</v>
      </c>
      <c r="G763" s="26">
        <f t="shared" si="51"/>
        <v>13</v>
      </c>
    </row>
    <row r="764" spans="1:7" ht="15" x14ac:dyDescent="0.25">
      <c r="A764" s="1">
        <v>44382</v>
      </c>
      <c r="B764" s="2">
        <v>0.57837962962962963</v>
      </c>
      <c r="C764">
        <v>16</v>
      </c>
      <c r="D764" s="24">
        <f t="shared" si="49"/>
        <v>16</v>
      </c>
      <c r="E764" s="26" t="str">
        <f t="shared" si="52"/>
        <v>Under</v>
      </c>
      <c r="F764" s="26" t="str">
        <f t="shared" si="50"/>
        <v>Over</v>
      </c>
      <c r="G764" s="26">
        <f t="shared" si="51"/>
        <v>13</v>
      </c>
    </row>
    <row r="765" spans="1:7" ht="15" x14ac:dyDescent="0.25">
      <c r="A765" s="1">
        <v>44382</v>
      </c>
      <c r="B765" s="2">
        <v>0.57912037037037034</v>
      </c>
      <c r="C765">
        <v>17</v>
      </c>
      <c r="D765" s="24">
        <f t="shared" si="49"/>
        <v>17</v>
      </c>
      <c r="E765" s="26" t="str">
        <f t="shared" si="52"/>
        <v>Under</v>
      </c>
      <c r="F765" s="26" t="str">
        <f t="shared" si="50"/>
        <v>Over</v>
      </c>
      <c r="G765" s="26">
        <f t="shared" si="51"/>
        <v>13</v>
      </c>
    </row>
    <row r="766" spans="1:7" ht="15" x14ac:dyDescent="0.25">
      <c r="A766" s="1">
        <v>44382</v>
      </c>
      <c r="B766" s="2">
        <v>0.58180555555555558</v>
      </c>
      <c r="C766">
        <v>9</v>
      </c>
      <c r="D766" s="24">
        <f t="shared" si="49"/>
        <v>9</v>
      </c>
      <c r="E766" s="26" t="str">
        <f t="shared" si="52"/>
        <v>Under</v>
      </c>
      <c r="F766" s="26" t="str">
        <f t="shared" si="50"/>
        <v>Under</v>
      </c>
      <c r="G766" s="26">
        <f t="shared" si="51"/>
        <v>13</v>
      </c>
    </row>
    <row r="767" spans="1:7" ht="15" x14ac:dyDescent="0.25">
      <c r="A767" s="1">
        <v>44382</v>
      </c>
      <c r="B767" s="2">
        <v>0.58225694444444442</v>
      </c>
      <c r="C767">
        <v>12</v>
      </c>
      <c r="D767" s="24">
        <f t="shared" si="49"/>
        <v>12</v>
      </c>
      <c r="E767" s="26" t="str">
        <f t="shared" si="52"/>
        <v>Under</v>
      </c>
      <c r="F767" s="26" t="str">
        <f t="shared" si="50"/>
        <v>Over</v>
      </c>
      <c r="G767" s="26">
        <f t="shared" si="51"/>
        <v>13</v>
      </c>
    </row>
    <row r="768" spans="1:7" ht="15" x14ac:dyDescent="0.25">
      <c r="A768" s="1">
        <v>44382</v>
      </c>
      <c r="B768" s="2">
        <v>0.58255787037037032</v>
      </c>
      <c r="C768">
        <v>13</v>
      </c>
      <c r="D768" s="24">
        <f t="shared" si="49"/>
        <v>13</v>
      </c>
      <c r="E768" s="26" t="str">
        <f t="shared" si="52"/>
        <v>Under</v>
      </c>
      <c r="F768" s="26" t="str">
        <f t="shared" si="50"/>
        <v>Over</v>
      </c>
      <c r="G768" s="26">
        <f t="shared" si="51"/>
        <v>13</v>
      </c>
    </row>
    <row r="769" spans="1:7" ht="15" x14ac:dyDescent="0.25">
      <c r="A769" s="1">
        <v>44382</v>
      </c>
      <c r="B769" s="2">
        <v>0.58353009259259259</v>
      </c>
      <c r="C769">
        <v>11</v>
      </c>
      <c r="D769" s="24">
        <f t="shared" si="49"/>
        <v>11</v>
      </c>
      <c r="E769" s="26" t="str">
        <f t="shared" si="52"/>
        <v>Under</v>
      </c>
      <c r="F769" s="26" t="str">
        <f t="shared" si="50"/>
        <v>Over</v>
      </c>
      <c r="G769" s="26">
        <f t="shared" si="51"/>
        <v>14</v>
      </c>
    </row>
    <row r="770" spans="1:7" ht="15" x14ac:dyDescent="0.25">
      <c r="A770" s="1">
        <v>44382</v>
      </c>
      <c r="B770" s="2">
        <v>0.58504629629629623</v>
      </c>
      <c r="C770">
        <v>12</v>
      </c>
      <c r="D770" s="24">
        <f t="shared" si="49"/>
        <v>12</v>
      </c>
      <c r="E770" s="26" t="str">
        <f t="shared" si="52"/>
        <v>Under</v>
      </c>
      <c r="F770" s="26" t="str">
        <f t="shared" si="50"/>
        <v>Over</v>
      </c>
      <c r="G770" s="26">
        <f t="shared" si="51"/>
        <v>14</v>
      </c>
    </row>
    <row r="771" spans="1:7" ht="15" x14ac:dyDescent="0.25">
      <c r="A771" s="1">
        <v>44382</v>
      </c>
      <c r="B771" s="2">
        <v>0.58508101851851857</v>
      </c>
      <c r="C771">
        <v>13</v>
      </c>
      <c r="D771" s="24">
        <f t="shared" si="49"/>
        <v>13</v>
      </c>
      <c r="E771" s="26" t="str">
        <f t="shared" si="52"/>
        <v>Under</v>
      </c>
      <c r="F771" s="26" t="str">
        <f t="shared" si="50"/>
        <v>Over</v>
      </c>
      <c r="G771" s="26">
        <f t="shared" si="51"/>
        <v>14</v>
      </c>
    </row>
    <row r="772" spans="1:7" ht="15" x14ac:dyDescent="0.25">
      <c r="A772" s="1">
        <v>44382</v>
      </c>
      <c r="B772" s="2">
        <v>0.58567129629629633</v>
      </c>
      <c r="C772">
        <v>20</v>
      </c>
      <c r="D772" s="24">
        <f t="shared" si="49"/>
        <v>20</v>
      </c>
      <c r="E772" s="26" t="str">
        <f t="shared" si="52"/>
        <v>Under</v>
      </c>
      <c r="F772" s="26" t="str">
        <f t="shared" si="50"/>
        <v>Over</v>
      </c>
      <c r="G772" s="26">
        <f t="shared" si="51"/>
        <v>14</v>
      </c>
    </row>
    <row r="773" spans="1:7" ht="15" x14ac:dyDescent="0.25">
      <c r="A773" s="1">
        <v>44382</v>
      </c>
      <c r="B773" s="2">
        <v>0.58728009259259262</v>
      </c>
      <c r="C773">
        <v>12</v>
      </c>
      <c r="D773" s="24">
        <f t="shared" si="49"/>
        <v>12</v>
      </c>
      <c r="E773" s="26" t="str">
        <f t="shared" si="52"/>
        <v>Under</v>
      </c>
      <c r="F773" s="26" t="str">
        <f t="shared" si="50"/>
        <v>Over</v>
      </c>
      <c r="G773" s="26">
        <f t="shared" si="51"/>
        <v>14</v>
      </c>
    </row>
    <row r="774" spans="1:7" ht="15" x14ac:dyDescent="0.25">
      <c r="A774" s="1">
        <v>44382</v>
      </c>
      <c r="B774" s="2">
        <v>0.58813657407407405</v>
      </c>
      <c r="C774">
        <v>15</v>
      </c>
      <c r="D774" s="24">
        <f t="shared" si="49"/>
        <v>15</v>
      </c>
      <c r="E774" s="26" t="str">
        <f t="shared" si="52"/>
        <v>Under</v>
      </c>
      <c r="F774" s="26" t="str">
        <f t="shared" si="50"/>
        <v>Over</v>
      </c>
      <c r="G774" s="26">
        <f t="shared" si="51"/>
        <v>14</v>
      </c>
    </row>
    <row r="775" spans="1:7" ht="15" x14ac:dyDescent="0.25">
      <c r="A775" s="1">
        <v>44382</v>
      </c>
      <c r="B775" s="2">
        <v>0.58915509259259258</v>
      </c>
      <c r="C775">
        <v>20</v>
      </c>
      <c r="D775" s="24">
        <f t="shared" si="49"/>
        <v>20</v>
      </c>
      <c r="E775" s="26" t="str">
        <f t="shared" si="52"/>
        <v>Under</v>
      </c>
      <c r="F775" s="26" t="str">
        <f t="shared" si="50"/>
        <v>Over</v>
      </c>
      <c r="G775" s="26">
        <f t="shared" si="51"/>
        <v>14</v>
      </c>
    </row>
    <row r="776" spans="1:7" ht="15" x14ac:dyDescent="0.25">
      <c r="A776" s="1">
        <v>44382</v>
      </c>
      <c r="B776" s="2">
        <v>0.59016203703703707</v>
      </c>
      <c r="C776">
        <v>14</v>
      </c>
      <c r="D776" s="24">
        <f t="shared" si="49"/>
        <v>14</v>
      </c>
      <c r="E776" s="26" t="str">
        <f t="shared" si="52"/>
        <v>Under</v>
      </c>
      <c r="F776" s="26" t="str">
        <f t="shared" si="50"/>
        <v>Over</v>
      </c>
      <c r="G776" s="26">
        <f t="shared" si="51"/>
        <v>14</v>
      </c>
    </row>
    <row r="777" spans="1:7" ht="15" x14ac:dyDescent="0.25">
      <c r="A777" s="1">
        <v>44382</v>
      </c>
      <c r="B777" s="2">
        <v>0.59130787037037036</v>
      </c>
      <c r="C777">
        <v>16</v>
      </c>
      <c r="D777" s="24">
        <f t="shared" si="49"/>
        <v>16</v>
      </c>
      <c r="E777" s="26" t="str">
        <f t="shared" si="52"/>
        <v>Under</v>
      </c>
      <c r="F777" s="26" t="str">
        <f t="shared" si="50"/>
        <v>Over</v>
      </c>
      <c r="G777" s="26">
        <f t="shared" si="51"/>
        <v>14</v>
      </c>
    </row>
    <row r="778" spans="1:7" ht="15" x14ac:dyDescent="0.25">
      <c r="A778" s="1">
        <v>44382</v>
      </c>
      <c r="B778" s="2">
        <v>0.59236111111111112</v>
      </c>
      <c r="C778">
        <v>19</v>
      </c>
      <c r="D778" s="24">
        <f t="shared" si="49"/>
        <v>19</v>
      </c>
      <c r="E778" s="26" t="str">
        <f t="shared" si="52"/>
        <v>Under</v>
      </c>
      <c r="F778" s="26" t="str">
        <f t="shared" si="50"/>
        <v>Over</v>
      </c>
      <c r="G778" s="26">
        <f t="shared" si="51"/>
        <v>14</v>
      </c>
    </row>
    <row r="779" spans="1:7" ht="15" x14ac:dyDescent="0.25">
      <c r="A779" s="1">
        <v>44382</v>
      </c>
      <c r="B779" s="2">
        <v>0.59266203703703701</v>
      </c>
      <c r="C779">
        <v>19</v>
      </c>
      <c r="D779" s="24">
        <f t="shared" si="49"/>
        <v>19</v>
      </c>
      <c r="E779" s="26" t="str">
        <f t="shared" si="52"/>
        <v>Under</v>
      </c>
      <c r="F779" s="26" t="str">
        <f t="shared" si="50"/>
        <v>Over</v>
      </c>
      <c r="G779" s="26">
        <f t="shared" si="51"/>
        <v>14</v>
      </c>
    </row>
    <row r="780" spans="1:7" ht="15" x14ac:dyDescent="0.25">
      <c r="A780" s="1">
        <v>44382</v>
      </c>
      <c r="B780" s="2">
        <v>0.59297453703703706</v>
      </c>
      <c r="C780">
        <v>15</v>
      </c>
      <c r="D780" s="24">
        <f t="shared" si="49"/>
        <v>15</v>
      </c>
      <c r="E780" s="26" t="str">
        <f t="shared" si="52"/>
        <v>Under</v>
      </c>
      <c r="F780" s="26" t="str">
        <f t="shared" si="50"/>
        <v>Over</v>
      </c>
      <c r="G780" s="26">
        <f t="shared" si="51"/>
        <v>14</v>
      </c>
    </row>
    <row r="781" spans="1:7" ht="15" x14ac:dyDescent="0.25">
      <c r="A781" s="1">
        <v>44382</v>
      </c>
      <c r="B781" s="2">
        <v>0.59327546296296296</v>
      </c>
      <c r="C781">
        <v>18</v>
      </c>
      <c r="D781" s="24">
        <f t="shared" si="49"/>
        <v>18</v>
      </c>
      <c r="E781" s="26" t="str">
        <f t="shared" si="52"/>
        <v>Under</v>
      </c>
      <c r="F781" s="26" t="str">
        <f t="shared" si="50"/>
        <v>Over</v>
      </c>
      <c r="G781" s="26">
        <f t="shared" si="51"/>
        <v>14</v>
      </c>
    </row>
    <row r="782" spans="1:7" ht="15" x14ac:dyDescent="0.25">
      <c r="A782" s="1">
        <v>44382</v>
      </c>
      <c r="B782" s="2">
        <v>0.59380787037037031</v>
      </c>
      <c r="C782">
        <v>31</v>
      </c>
      <c r="D782" s="24">
        <f t="shared" si="49"/>
        <v>31</v>
      </c>
      <c r="E782" s="26" t="str">
        <f t="shared" si="52"/>
        <v>Over</v>
      </c>
      <c r="F782" s="26" t="str">
        <f t="shared" si="50"/>
        <v>Over</v>
      </c>
      <c r="G782" s="26">
        <f t="shared" si="51"/>
        <v>14</v>
      </c>
    </row>
    <row r="783" spans="1:7" ht="15" x14ac:dyDescent="0.25">
      <c r="A783" s="1">
        <v>44382</v>
      </c>
      <c r="B783" s="2">
        <v>0.59450231481481486</v>
      </c>
      <c r="C783">
        <v>16</v>
      </c>
      <c r="D783" s="24">
        <f t="shared" si="49"/>
        <v>16</v>
      </c>
      <c r="E783" s="26" t="str">
        <f t="shared" si="52"/>
        <v>Under</v>
      </c>
      <c r="F783" s="26" t="str">
        <f t="shared" si="50"/>
        <v>Over</v>
      </c>
      <c r="G783" s="26">
        <f t="shared" si="51"/>
        <v>14</v>
      </c>
    </row>
    <row r="784" spans="1:7" ht="15" x14ac:dyDescent="0.25">
      <c r="A784" s="1">
        <v>44382</v>
      </c>
      <c r="B784" s="2">
        <v>0.59505787037037039</v>
      </c>
      <c r="C784">
        <v>13</v>
      </c>
      <c r="D784" s="24">
        <f t="shared" si="49"/>
        <v>13</v>
      </c>
      <c r="E784" s="26" t="str">
        <f t="shared" si="52"/>
        <v>Under</v>
      </c>
      <c r="F784" s="26" t="str">
        <f t="shared" si="50"/>
        <v>Over</v>
      </c>
      <c r="G784" s="26">
        <f t="shared" si="51"/>
        <v>14</v>
      </c>
    </row>
    <row r="785" spans="1:7" ht="15" x14ac:dyDescent="0.25">
      <c r="A785" s="1">
        <v>44382</v>
      </c>
      <c r="B785" s="2">
        <v>0.59682870370370367</v>
      </c>
      <c r="C785">
        <v>13</v>
      </c>
      <c r="D785" s="24">
        <f t="shared" si="49"/>
        <v>13</v>
      </c>
      <c r="E785" s="26" t="str">
        <f t="shared" si="52"/>
        <v>Under</v>
      </c>
      <c r="F785" s="26" t="str">
        <f t="shared" si="50"/>
        <v>Over</v>
      </c>
      <c r="G785" s="26">
        <f t="shared" si="51"/>
        <v>14</v>
      </c>
    </row>
    <row r="786" spans="1:7" ht="15" x14ac:dyDescent="0.25">
      <c r="A786" s="1">
        <v>44382</v>
      </c>
      <c r="B786" s="2">
        <v>0.59684027777777782</v>
      </c>
      <c r="C786">
        <v>19</v>
      </c>
      <c r="D786" s="24">
        <f t="shared" si="49"/>
        <v>19</v>
      </c>
      <c r="E786" s="26" t="str">
        <f t="shared" si="52"/>
        <v>Under</v>
      </c>
      <c r="F786" s="26" t="str">
        <f t="shared" si="50"/>
        <v>Over</v>
      </c>
      <c r="G786" s="26">
        <f t="shared" si="51"/>
        <v>14</v>
      </c>
    </row>
    <row r="787" spans="1:7" ht="15" x14ac:dyDescent="0.25">
      <c r="A787" s="1">
        <v>44382</v>
      </c>
      <c r="B787" s="2">
        <v>0.59858796296296302</v>
      </c>
      <c r="C787">
        <v>19</v>
      </c>
      <c r="D787" s="24">
        <f t="shared" si="49"/>
        <v>19</v>
      </c>
      <c r="E787" s="26" t="str">
        <f t="shared" si="52"/>
        <v>Under</v>
      </c>
      <c r="F787" s="26" t="str">
        <f t="shared" si="50"/>
        <v>Over</v>
      </c>
      <c r="G787" s="26">
        <f t="shared" si="51"/>
        <v>14</v>
      </c>
    </row>
    <row r="788" spans="1:7" ht="15" x14ac:dyDescent="0.25">
      <c r="A788" s="1">
        <v>44382</v>
      </c>
      <c r="B788" s="2">
        <v>0.59871527777777778</v>
      </c>
      <c r="C788">
        <v>16</v>
      </c>
      <c r="D788" s="24">
        <f t="shared" si="49"/>
        <v>16</v>
      </c>
      <c r="E788" s="26" t="str">
        <f t="shared" si="52"/>
        <v>Under</v>
      </c>
      <c r="F788" s="26" t="str">
        <f t="shared" si="50"/>
        <v>Over</v>
      </c>
      <c r="G788" s="26">
        <f t="shared" si="51"/>
        <v>14</v>
      </c>
    </row>
    <row r="789" spans="1:7" ht="15" x14ac:dyDescent="0.25">
      <c r="A789" s="1">
        <v>44382</v>
      </c>
      <c r="B789" s="2">
        <v>0.59888888888888892</v>
      </c>
      <c r="C789">
        <v>11</v>
      </c>
      <c r="D789" s="24">
        <f t="shared" si="49"/>
        <v>11</v>
      </c>
      <c r="E789" s="26" t="str">
        <f t="shared" si="52"/>
        <v>Under</v>
      </c>
      <c r="F789" s="26" t="str">
        <f t="shared" si="50"/>
        <v>Over</v>
      </c>
      <c r="G789" s="26">
        <f t="shared" si="51"/>
        <v>14</v>
      </c>
    </row>
    <row r="790" spans="1:7" ht="15" x14ac:dyDescent="0.25">
      <c r="A790" s="1">
        <v>44382</v>
      </c>
      <c r="B790" s="2">
        <v>0.59949074074074071</v>
      </c>
      <c r="C790">
        <v>12</v>
      </c>
      <c r="D790" s="24">
        <f t="shared" si="49"/>
        <v>12</v>
      </c>
      <c r="E790" s="26" t="str">
        <f t="shared" si="52"/>
        <v>Under</v>
      </c>
      <c r="F790" s="26" t="str">
        <f t="shared" si="50"/>
        <v>Over</v>
      </c>
      <c r="G790" s="26">
        <f t="shared" si="51"/>
        <v>14</v>
      </c>
    </row>
    <row r="791" spans="1:7" ht="15" x14ac:dyDescent="0.25">
      <c r="A791" s="1">
        <v>44382</v>
      </c>
      <c r="B791" s="2">
        <v>0.59982638888888895</v>
      </c>
      <c r="C791">
        <v>27</v>
      </c>
      <c r="D791" s="24">
        <f t="shared" ref="D791:D854" si="53">IF(C791="","",IF($B$9="mph",C791,ROUND(C791*0.6214,0)))</f>
        <v>27</v>
      </c>
      <c r="E791" s="26" t="str">
        <f t="shared" si="52"/>
        <v>Over</v>
      </c>
      <c r="F791" s="26" t="str">
        <f t="shared" ref="F791:F854" si="54">IF(D791="","",IF(D791&gt;$B$10,"Over","Under"))</f>
        <v>Over</v>
      </c>
      <c r="G791" s="26">
        <f t="shared" ref="G791:G854" si="55">HOUR(B791)</f>
        <v>14</v>
      </c>
    </row>
    <row r="792" spans="1:7" ht="15" x14ac:dyDescent="0.25">
      <c r="A792" s="1">
        <v>44382</v>
      </c>
      <c r="B792" s="2">
        <v>0.60085648148148152</v>
      </c>
      <c r="C792">
        <v>25</v>
      </c>
      <c r="D792" s="24">
        <f t="shared" si="53"/>
        <v>25</v>
      </c>
      <c r="E792" s="26" t="str">
        <f t="shared" ref="E792:E855" si="56">IF(D792="","",IF(D792&gt;$B$11,"Over","Under"))</f>
        <v>Over</v>
      </c>
      <c r="F792" s="26" t="str">
        <f t="shared" si="54"/>
        <v>Over</v>
      </c>
      <c r="G792" s="26">
        <f t="shared" si="55"/>
        <v>14</v>
      </c>
    </row>
    <row r="793" spans="1:7" ht="15" x14ac:dyDescent="0.25">
      <c r="A793" s="1">
        <v>44382</v>
      </c>
      <c r="B793" s="2">
        <v>0.6054166666666666</v>
      </c>
      <c r="C793">
        <v>16</v>
      </c>
      <c r="D793" s="24">
        <f t="shared" si="53"/>
        <v>16</v>
      </c>
      <c r="E793" s="26" t="str">
        <f t="shared" si="56"/>
        <v>Under</v>
      </c>
      <c r="F793" s="26" t="str">
        <f t="shared" si="54"/>
        <v>Over</v>
      </c>
      <c r="G793" s="26">
        <f t="shared" si="55"/>
        <v>14</v>
      </c>
    </row>
    <row r="794" spans="1:7" ht="15" x14ac:dyDescent="0.25">
      <c r="A794" s="1">
        <v>44382</v>
      </c>
      <c r="B794" s="2">
        <v>0.60642361111111109</v>
      </c>
      <c r="C794">
        <v>15</v>
      </c>
      <c r="D794" s="24">
        <f t="shared" si="53"/>
        <v>15</v>
      </c>
      <c r="E794" s="26" t="str">
        <f t="shared" si="56"/>
        <v>Under</v>
      </c>
      <c r="F794" s="26" t="str">
        <f t="shared" si="54"/>
        <v>Over</v>
      </c>
      <c r="G794" s="26">
        <f t="shared" si="55"/>
        <v>14</v>
      </c>
    </row>
    <row r="795" spans="1:7" ht="15" x14ac:dyDescent="0.25">
      <c r="A795" s="1">
        <v>44382</v>
      </c>
      <c r="B795" s="2">
        <v>0.60753472222222216</v>
      </c>
      <c r="C795">
        <v>9</v>
      </c>
      <c r="D795" s="24">
        <f t="shared" si="53"/>
        <v>9</v>
      </c>
      <c r="E795" s="26" t="str">
        <f t="shared" si="56"/>
        <v>Under</v>
      </c>
      <c r="F795" s="26" t="str">
        <f t="shared" si="54"/>
        <v>Under</v>
      </c>
      <c r="G795" s="26">
        <f t="shared" si="55"/>
        <v>14</v>
      </c>
    </row>
    <row r="796" spans="1:7" ht="15" x14ac:dyDescent="0.25">
      <c r="A796" s="1">
        <v>44382</v>
      </c>
      <c r="B796" s="2">
        <v>0.60819444444444437</v>
      </c>
      <c r="C796">
        <v>22</v>
      </c>
      <c r="D796" s="24">
        <f t="shared" si="53"/>
        <v>22</v>
      </c>
      <c r="E796" s="26" t="str">
        <f t="shared" si="56"/>
        <v>Under</v>
      </c>
      <c r="F796" s="26" t="str">
        <f t="shared" si="54"/>
        <v>Over</v>
      </c>
      <c r="G796" s="26">
        <f t="shared" si="55"/>
        <v>14</v>
      </c>
    </row>
    <row r="797" spans="1:7" ht="15" x14ac:dyDescent="0.25">
      <c r="A797" s="1">
        <v>44382</v>
      </c>
      <c r="B797" s="2">
        <v>0.61087962962962961</v>
      </c>
      <c r="C797">
        <v>22</v>
      </c>
      <c r="D797" s="24">
        <f t="shared" si="53"/>
        <v>22</v>
      </c>
      <c r="E797" s="26" t="str">
        <f t="shared" si="56"/>
        <v>Under</v>
      </c>
      <c r="F797" s="26" t="str">
        <f t="shared" si="54"/>
        <v>Over</v>
      </c>
      <c r="G797" s="26">
        <f t="shared" si="55"/>
        <v>14</v>
      </c>
    </row>
    <row r="798" spans="1:7" ht="15" x14ac:dyDescent="0.25">
      <c r="A798" s="1">
        <v>44382</v>
      </c>
      <c r="B798" s="2">
        <v>0.61138888888888887</v>
      </c>
      <c r="C798">
        <v>23</v>
      </c>
      <c r="D798" s="24">
        <f t="shared" si="53"/>
        <v>23</v>
      </c>
      <c r="E798" s="26" t="str">
        <f t="shared" si="56"/>
        <v>Under</v>
      </c>
      <c r="F798" s="26" t="str">
        <f t="shared" si="54"/>
        <v>Over</v>
      </c>
      <c r="G798" s="26">
        <f t="shared" si="55"/>
        <v>14</v>
      </c>
    </row>
    <row r="799" spans="1:7" ht="15" x14ac:dyDescent="0.25">
      <c r="A799" s="1">
        <v>44382</v>
      </c>
      <c r="B799" s="2">
        <v>0.61148148148148151</v>
      </c>
      <c r="C799">
        <v>19</v>
      </c>
      <c r="D799" s="24">
        <f t="shared" si="53"/>
        <v>19</v>
      </c>
      <c r="E799" s="26" t="str">
        <f t="shared" si="56"/>
        <v>Under</v>
      </c>
      <c r="F799" s="26" t="str">
        <f t="shared" si="54"/>
        <v>Over</v>
      </c>
      <c r="G799" s="26">
        <f t="shared" si="55"/>
        <v>14</v>
      </c>
    </row>
    <row r="800" spans="1:7" ht="15" x14ac:dyDescent="0.25">
      <c r="A800" s="1">
        <v>44382</v>
      </c>
      <c r="B800" s="2">
        <v>0.61368055555555556</v>
      </c>
      <c r="C800">
        <v>15</v>
      </c>
      <c r="D800" s="24">
        <f t="shared" si="53"/>
        <v>15</v>
      </c>
      <c r="E800" s="26" t="str">
        <f t="shared" si="56"/>
        <v>Under</v>
      </c>
      <c r="F800" s="26" t="str">
        <f t="shared" si="54"/>
        <v>Over</v>
      </c>
      <c r="G800" s="26">
        <f t="shared" si="55"/>
        <v>14</v>
      </c>
    </row>
    <row r="801" spans="1:7" ht="15" x14ac:dyDescent="0.25">
      <c r="A801" s="1">
        <v>44382</v>
      </c>
      <c r="B801" s="2">
        <v>0.614375</v>
      </c>
      <c r="C801">
        <v>16</v>
      </c>
      <c r="D801" s="24">
        <f t="shared" si="53"/>
        <v>16</v>
      </c>
      <c r="E801" s="26" t="str">
        <f t="shared" si="56"/>
        <v>Under</v>
      </c>
      <c r="F801" s="26" t="str">
        <f t="shared" si="54"/>
        <v>Over</v>
      </c>
      <c r="G801" s="26">
        <f t="shared" si="55"/>
        <v>14</v>
      </c>
    </row>
    <row r="802" spans="1:7" ht="15" x14ac:dyDescent="0.25">
      <c r="A802" s="1">
        <v>44382</v>
      </c>
      <c r="B802" s="2">
        <v>0.61493055555555554</v>
      </c>
      <c r="C802">
        <v>17</v>
      </c>
      <c r="D802" s="24">
        <f t="shared" si="53"/>
        <v>17</v>
      </c>
      <c r="E802" s="26" t="str">
        <f t="shared" si="56"/>
        <v>Under</v>
      </c>
      <c r="F802" s="26" t="str">
        <f t="shared" si="54"/>
        <v>Over</v>
      </c>
      <c r="G802" s="26">
        <f t="shared" si="55"/>
        <v>14</v>
      </c>
    </row>
    <row r="803" spans="1:7" ht="15" x14ac:dyDescent="0.25">
      <c r="A803" s="1">
        <v>44382</v>
      </c>
      <c r="B803" s="2">
        <v>0.61715277777777777</v>
      </c>
      <c r="C803">
        <v>28</v>
      </c>
      <c r="D803" s="24">
        <f t="shared" si="53"/>
        <v>28</v>
      </c>
      <c r="E803" s="26" t="str">
        <f t="shared" si="56"/>
        <v>Over</v>
      </c>
      <c r="F803" s="26" t="str">
        <f t="shared" si="54"/>
        <v>Over</v>
      </c>
      <c r="G803" s="26">
        <f t="shared" si="55"/>
        <v>14</v>
      </c>
    </row>
    <row r="804" spans="1:7" ht="15" x14ac:dyDescent="0.25">
      <c r="A804" s="1">
        <v>44382</v>
      </c>
      <c r="B804" s="2">
        <v>0.61716435185185181</v>
      </c>
      <c r="C804">
        <v>28</v>
      </c>
      <c r="D804" s="24">
        <f t="shared" si="53"/>
        <v>28</v>
      </c>
      <c r="E804" s="26" t="str">
        <f t="shared" si="56"/>
        <v>Over</v>
      </c>
      <c r="F804" s="26" t="str">
        <f t="shared" si="54"/>
        <v>Over</v>
      </c>
      <c r="G804" s="26">
        <f t="shared" si="55"/>
        <v>14</v>
      </c>
    </row>
    <row r="805" spans="1:7" ht="15" x14ac:dyDescent="0.25">
      <c r="A805" s="1">
        <v>44382</v>
      </c>
      <c r="B805" s="2">
        <v>0.61766203703703704</v>
      </c>
      <c r="C805">
        <v>17</v>
      </c>
      <c r="D805" s="24">
        <f t="shared" si="53"/>
        <v>17</v>
      </c>
      <c r="E805" s="26" t="str">
        <f t="shared" si="56"/>
        <v>Under</v>
      </c>
      <c r="F805" s="26" t="str">
        <f t="shared" si="54"/>
        <v>Over</v>
      </c>
      <c r="G805" s="26">
        <f t="shared" si="55"/>
        <v>14</v>
      </c>
    </row>
    <row r="806" spans="1:7" ht="15" x14ac:dyDescent="0.25">
      <c r="A806" s="1">
        <v>44382</v>
      </c>
      <c r="B806" s="2">
        <v>0.62042824074074077</v>
      </c>
      <c r="C806">
        <v>18</v>
      </c>
      <c r="D806" s="24">
        <f t="shared" si="53"/>
        <v>18</v>
      </c>
      <c r="E806" s="26" t="str">
        <f t="shared" si="56"/>
        <v>Under</v>
      </c>
      <c r="F806" s="26" t="str">
        <f t="shared" si="54"/>
        <v>Over</v>
      </c>
      <c r="G806" s="26">
        <f t="shared" si="55"/>
        <v>14</v>
      </c>
    </row>
    <row r="807" spans="1:7" ht="15" x14ac:dyDescent="0.25">
      <c r="A807" s="1">
        <v>44382</v>
      </c>
      <c r="B807" s="2">
        <v>0.62100694444444449</v>
      </c>
      <c r="C807">
        <v>11</v>
      </c>
      <c r="D807" s="24">
        <f t="shared" si="53"/>
        <v>11</v>
      </c>
      <c r="E807" s="26" t="str">
        <f t="shared" si="56"/>
        <v>Under</v>
      </c>
      <c r="F807" s="26" t="str">
        <f t="shared" si="54"/>
        <v>Over</v>
      </c>
      <c r="G807" s="26">
        <f t="shared" si="55"/>
        <v>14</v>
      </c>
    </row>
    <row r="808" spans="1:7" ht="15" x14ac:dyDescent="0.25">
      <c r="A808" s="1">
        <v>44382</v>
      </c>
      <c r="B808" s="2">
        <v>0.62177083333333327</v>
      </c>
      <c r="C808">
        <v>23</v>
      </c>
      <c r="D808" s="24">
        <f t="shared" si="53"/>
        <v>23</v>
      </c>
      <c r="E808" s="26" t="str">
        <f t="shared" si="56"/>
        <v>Under</v>
      </c>
      <c r="F808" s="26" t="str">
        <f t="shared" si="54"/>
        <v>Over</v>
      </c>
      <c r="G808" s="26">
        <f t="shared" si="55"/>
        <v>14</v>
      </c>
    </row>
    <row r="809" spans="1:7" ht="15" x14ac:dyDescent="0.25">
      <c r="A809" s="1">
        <v>44382</v>
      </c>
      <c r="B809" s="2">
        <v>0.62178240740740742</v>
      </c>
      <c r="C809">
        <v>22</v>
      </c>
      <c r="D809" s="24">
        <f t="shared" si="53"/>
        <v>22</v>
      </c>
      <c r="E809" s="26" t="str">
        <f t="shared" si="56"/>
        <v>Under</v>
      </c>
      <c r="F809" s="26" t="str">
        <f t="shared" si="54"/>
        <v>Over</v>
      </c>
      <c r="G809" s="26">
        <f t="shared" si="55"/>
        <v>14</v>
      </c>
    </row>
    <row r="810" spans="1:7" ht="15" x14ac:dyDescent="0.25">
      <c r="A810" s="1">
        <v>44382</v>
      </c>
      <c r="B810" s="2">
        <v>0.62321759259259257</v>
      </c>
      <c r="C810">
        <v>17</v>
      </c>
      <c r="D810" s="24">
        <f t="shared" si="53"/>
        <v>17</v>
      </c>
      <c r="E810" s="26" t="str">
        <f t="shared" si="56"/>
        <v>Under</v>
      </c>
      <c r="F810" s="26" t="str">
        <f t="shared" si="54"/>
        <v>Over</v>
      </c>
      <c r="G810" s="26">
        <f t="shared" si="55"/>
        <v>14</v>
      </c>
    </row>
    <row r="811" spans="1:7" ht="15" x14ac:dyDescent="0.25">
      <c r="A811" s="1">
        <v>44382</v>
      </c>
      <c r="B811" s="2">
        <v>0.62400462962962966</v>
      </c>
      <c r="C811">
        <v>12</v>
      </c>
      <c r="D811" s="24">
        <f t="shared" si="53"/>
        <v>12</v>
      </c>
      <c r="E811" s="26" t="str">
        <f t="shared" si="56"/>
        <v>Under</v>
      </c>
      <c r="F811" s="26" t="str">
        <f t="shared" si="54"/>
        <v>Over</v>
      </c>
      <c r="G811" s="26">
        <f t="shared" si="55"/>
        <v>14</v>
      </c>
    </row>
    <row r="812" spans="1:7" ht="15" x14ac:dyDescent="0.25">
      <c r="A812" s="1">
        <v>44382</v>
      </c>
      <c r="B812" s="2">
        <v>0.62509259259259264</v>
      </c>
      <c r="C812">
        <v>15</v>
      </c>
      <c r="D812" s="24">
        <f t="shared" si="53"/>
        <v>15</v>
      </c>
      <c r="E812" s="26" t="str">
        <f t="shared" si="56"/>
        <v>Under</v>
      </c>
      <c r="F812" s="26" t="str">
        <f t="shared" si="54"/>
        <v>Over</v>
      </c>
      <c r="G812" s="26">
        <f t="shared" si="55"/>
        <v>15</v>
      </c>
    </row>
    <row r="813" spans="1:7" ht="15" x14ac:dyDescent="0.25">
      <c r="A813" s="1">
        <v>44382</v>
      </c>
      <c r="B813" s="2">
        <v>0.62572916666666667</v>
      </c>
      <c r="C813">
        <v>25</v>
      </c>
      <c r="D813" s="24">
        <f t="shared" si="53"/>
        <v>25</v>
      </c>
      <c r="E813" s="26" t="str">
        <f t="shared" si="56"/>
        <v>Over</v>
      </c>
      <c r="F813" s="26" t="str">
        <f t="shared" si="54"/>
        <v>Over</v>
      </c>
      <c r="G813" s="26">
        <f t="shared" si="55"/>
        <v>15</v>
      </c>
    </row>
    <row r="814" spans="1:7" ht="15" x14ac:dyDescent="0.25">
      <c r="A814" s="1">
        <v>44382</v>
      </c>
      <c r="B814" s="2">
        <v>0.62574074074074071</v>
      </c>
      <c r="C814">
        <v>23</v>
      </c>
      <c r="D814" s="24">
        <f t="shared" si="53"/>
        <v>23</v>
      </c>
      <c r="E814" s="26" t="str">
        <f t="shared" si="56"/>
        <v>Under</v>
      </c>
      <c r="F814" s="26" t="str">
        <f t="shared" si="54"/>
        <v>Over</v>
      </c>
      <c r="G814" s="26">
        <f t="shared" si="55"/>
        <v>15</v>
      </c>
    </row>
    <row r="815" spans="1:7" ht="15" x14ac:dyDescent="0.25">
      <c r="A815" s="1">
        <v>44382</v>
      </c>
      <c r="B815" s="2">
        <v>0.62623842592592593</v>
      </c>
      <c r="C815">
        <v>21</v>
      </c>
      <c r="D815" s="24">
        <f t="shared" si="53"/>
        <v>21</v>
      </c>
      <c r="E815" s="26" t="str">
        <f t="shared" si="56"/>
        <v>Under</v>
      </c>
      <c r="F815" s="26" t="str">
        <f t="shared" si="54"/>
        <v>Over</v>
      </c>
      <c r="G815" s="26">
        <f t="shared" si="55"/>
        <v>15</v>
      </c>
    </row>
    <row r="816" spans="1:7" ht="15" x14ac:dyDescent="0.25">
      <c r="A816" s="1">
        <v>44382</v>
      </c>
      <c r="B816" s="2">
        <v>0.62755787037037036</v>
      </c>
      <c r="C816">
        <v>19</v>
      </c>
      <c r="D816" s="24">
        <f t="shared" si="53"/>
        <v>19</v>
      </c>
      <c r="E816" s="26" t="str">
        <f t="shared" si="56"/>
        <v>Under</v>
      </c>
      <c r="F816" s="26" t="str">
        <f t="shared" si="54"/>
        <v>Over</v>
      </c>
      <c r="G816" s="26">
        <f t="shared" si="55"/>
        <v>15</v>
      </c>
    </row>
    <row r="817" spans="1:7" ht="15" x14ac:dyDescent="0.25">
      <c r="A817" s="1">
        <v>44382</v>
      </c>
      <c r="B817" s="2">
        <v>0.63069444444444445</v>
      </c>
      <c r="C817">
        <v>19</v>
      </c>
      <c r="D817" s="24">
        <f t="shared" si="53"/>
        <v>19</v>
      </c>
      <c r="E817" s="26" t="str">
        <f t="shared" si="56"/>
        <v>Under</v>
      </c>
      <c r="F817" s="26" t="str">
        <f t="shared" si="54"/>
        <v>Over</v>
      </c>
      <c r="G817" s="26">
        <f t="shared" si="55"/>
        <v>15</v>
      </c>
    </row>
    <row r="818" spans="1:7" ht="15" x14ac:dyDescent="0.25">
      <c r="A818" s="1">
        <v>44382</v>
      </c>
      <c r="B818" s="2">
        <v>0.63079861111111113</v>
      </c>
      <c r="C818">
        <v>15</v>
      </c>
      <c r="D818" s="24">
        <f t="shared" si="53"/>
        <v>15</v>
      </c>
      <c r="E818" s="26" t="str">
        <f t="shared" si="56"/>
        <v>Under</v>
      </c>
      <c r="F818" s="26" t="str">
        <f t="shared" si="54"/>
        <v>Over</v>
      </c>
      <c r="G818" s="26">
        <f t="shared" si="55"/>
        <v>15</v>
      </c>
    </row>
    <row r="819" spans="1:7" ht="15" x14ac:dyDescent="0.25">
      <c r="A819" s="1">
        <v>44382</v>
      </c>
      <c r="B819" s="2">
        <v>0.63111111111111107</v>
      </c>
      <c r="C819">
        <v>15</v>
      </c>
      <c r="D819" s="24">
        <f t="shared" si="53"/>
        <v>15</v>
      </c>
      <c r="E819" s="26" t="str">
        <f t="shared" si="56"/>
        <v>Under</v>
      </c>
      <c r="F819" s="26" t="str">
        <f t="shared" si="54"/>
        <v>Over</v>
      </c>
      <c r="G819" s="26">
        <f t="shared" si="55"/>
        <v>15</v>
      </c>
    </row>
    <row r="820" spans="1:7" ht="15" x14ac:dyDescent="0.25">
      <c r="A820" s="1">
        <v>44382</v>
      </c>
      <c r="B820" s="2">
        <v>0.63134259259259262</v>
      </c>
      <c r="C820">
        <v>12</v>
      </c>
      <c r="D820" s="24">
        <f t="shared" si="53"/>
        <v>12</v>
      </c>
      <c r="E820" s="26" t="str">
        <f t="shared" si="56"/>
        <v>Under</v>
      </c>
      <c r="F820" s="26" t="str">
        <f t="shared" si="54"/>
        <v>Over</v>
      </c>
      <c r="G820" s="26">
        <f t="shared" si="55"/>
        <v>15</v>
      </c>
    </row>
    <row r="821" spans="1:7" ht="15" x14ac:dyDescent="0.25">
      <c r="A821" s="1">
        <v>44382</v>
      </c>
      <c r="B821" s="2">
        <v>0.63178240740740743</v>
      </c>
      <c r="C821">
        <v>14</v>
      </c>
      <c r="D821" s="24">
        <f t="shared" si="53"/>
        <v>14</v>
      </c>
      <c r="E821" s="26" t="str">
        <f t="shared" si="56"/>
        <v>Under</v>
      </c>
      <c r="F821" s="26" t="str">
        <f t="shared" si="54"/>
        <v>Over</v>
      </c>
      <c r="G821" s="26">
        <f t="shared" si="55"/>
        <v>15</v>
      </c>
    </row>
    <row r="822" spans="1:7" ht="15" x14ac:dyDescent="0.25">
      <c r="A822" s="1">
        <v>44382</v>
      </c>
      <c r="B822" s="2">
        <v>0.63195601851851857</v>
      </c>
      <c r="C822">
        <v>12</v>
      </c>
      <c r="D822" s="24">
        <f t="shared" si="53"/>
        <v>12</v>
      </c>
      <c r="E822" s="26" t="str">
        <f t="shared" si="56"/>
        <v>Under</v>
      </c>
      <c r="F822" s="26" t="str">
        <f t="shared" si="54"/>
        <v>Over</v>
      </c>
      <c r="G822" s="26">
        <f t="shared" si="55"/>
        <v>15</v>
      </c>
    </row>
    <row r="823" spans="1:7" ht="15" x14ac:dyDescent="0.25">
      <c r="A823" s="1">
        <v>44382</v>
      </c>
      <c r="B823" s="2">
        <v>0.6324305555555555</v>
      </c>
      <c r="C823">
        <v>12</v>
      </c>
      <c r="D823" s="24">
        <f t="shared" si="53"/>
        <v>12</v>
      </c>
      <c r="E823" s="26" t="str">
        <f t="shared" si="56"/>
        <v>Under</v>
      </c>
      <c r="F823" s="26" t="str">
        <f t="shared" si="54"/>
        <v>Over</v>
      </c>
      <c r="G823" s="26">
        <f t="shared" si="55"/>
        <v>15</v>
      </c>
    </row>
    <row r="824" spans="1:7" ht="15" x14ac:dyDescent="0.25">
      <c r="A824" s="1">
        <v>44382</v>
      </c>
      <c r="B824" s="2">
        <v>0.6352430555555556</v>
      </c>
      <c r="C824">
        <v>12</v>
      </c>
      <c r="D824" s="24">
        <f t="shared" si="53"/>
        <v>12</v>
      </c>
      <c r="E824" s="26" t="str">
        <f t="shared" si="56"/>
        <v>Under</v>
      </c>
      <c r="F824" s="26" t="str">
        <f t="shared" si="54"/>
        <v>Over</v>
      </c>
      <c r="G824" s="26">
        <f t="shared" si="55"/>
        <v>15</v>
      </c>
    </row>
    <row r="825" spans="1:7" ht="15" x14ac:dyDescent="0.25">
      <c r="A825" s="1">
        <v>44382</v>
      </c>
      <c r="B825" s="2">
        <v>0.63576388888888891</v>
      </c>
      <c r="C825">
        <v>15</v>
      </c>
      <c r="D825" s="24">
        <f t="shared" si="53"/>
        <v>15</v>
      </c>
      <c r="E825" s="26" t="str">
        <f t="shared" si="56"/>
        <v>Under</v>
      </c>
      <c r="F825" s="26" t="str">
        <f t="shared" si="54"/>
        <v>Over</v>
      </c>
      <c r="G825" s="26">
        <f t="shared" si="55"/>
        <v>15</v>
      </c>
    </row>
    <row r="826" spans="1:7" ht="15" x14ac:dyDescent="0.25">
      <c r="A826" s="1">
        <v>44382</v>
      </c>
      <c r="B826" s="2">
        <v>0.63762731481481483</v>
      </c>
      <c r="C826">
        <v>12</v>
      </c>
      <c r="D826" s="24">
        <f t="shared" si="53"/>
        <v>12</v>
      </c>
      <c r="E826" s="26" t="str">
        <f t="shared" si="56"/>
        <v>Under</v>
      </c>
      <c r="F826" s="26" t="str">
        <f t="shared" si="54"/>
        <v>Over</v>
      </c>
      <c r="G826" s="26">
        <f t="shared" si="55"/>
        <v>15</v>
      </c>
    </row>
    <row r="827" spans="1:7" ht="15" x14ac:dyDescent="0.25">
      <c r="A827" s="1">
        <v>44382</v>
      </c>
      <c r="B827" s="2">
        <v>0.63804398148148145</v>
      </c>
      <c r="C827">
        <v>19</v>
      </c>
      <c r="D827" s="24">
        <f t="shared" si="53"/>
        <v>19</v>
      </c>
      <c r="E827" s="26" t="str">
        <f t="shared" si="56"/>
        <v>Under</v>
      </c>
      <c r="F827" s="26" t="str">
        <f t="shared" si="54"/>
        <v>Over</v>
      </c>
      <c r="G827" s="26">
        <f t="shared" si="55"/>
        <v>15</v>
      </c>
    </row>
    <row r="828" spans="1:7" ht="15" x14ac:dyDescent="0.25">
      <c r="A828" s="1">
        <v>44382</v>
      </c>
      <c r="B828" s="2">
        <v>0.64159722222222226</v>
      </c>
      <c r="C828">
        <v>15</v>
      </c>
      <c r="D828" s="24">
        <f t="shared" si="53"/>
        <v>15</v>
      </c>
      <c r="E828" s="26" t="str">
        <f t="shared" si="56"/>
        <v>Under</v>
      </c>
      <c r="F828" s="26" t="str">
        <f t="shared" si="54"/>
        <v>Over</v>
      </c>
      <c r="G828" s="26">
        <f t="shared" si="55"/>
        <v>15</v>
      </c>
    </row>
    <row r="829" spans="1:7" ht="15" x14ac:dyDescent="0.25">
      <c r="A829" s="1">
        <v>44382</v>
      </c>
      <c r="B829" s="2">
        <v>0.64271990740740736</v>
      </c>
      <c r="C829">
        <v>14</v>
      </c>
      <c r="D829" s="24">
        <f t="shared" si="53"/>
        <v>14</v>
      </c>
      <c r="E829" s="26" t="str">
        <f t="shared" si="56"/>
        <v>Under</v>
      </c>
      <c r="F829" s="26" t="str">
        <f t="shared" si="54"/>
        <v>Over</v>
      </c>
      <c r="G829" s="26">
        <f t="shared" si="55"/>
        <v>15</v>
      </c>
    </row>
    <row r="830" spans="1:7" ht="15" x14ac:dyDescent="0.25">
      <c r="A830" s="1">
        <v>44382</v>
      </c>
      <c r="B830" s="2">
        <v>0.64277777777777778</v>
      </c>
      <c r="C830">
        <v>12</v>
      </c>
      <c r="D830" s="24">
        <f t="shared" si="53"/>
        <v>12</v>
      </c>
      <c r="E830" s="26" t="str">
        <f t="shared" si="56"/>
        <v>Under</v>
      </c>
      <c r="F830" s="26" t="str">
        <f t="shared" si="54"/>
        <v>Over</v>
      </c>
      <c r="G830" s="26">
        <f t="shared" si="55"/>
        <v>15</v>
      </c>
    </row>
    <row r="831" spans="1:7" ht="15" x14ac:dyDescent="0.25">
      <c r="A831" s="1">
        <v>44382</v>
      </c>
      <c r="B831" s="2">
        <v>0.64414351851851859</v>
      </c>
      <c r="C831">
        <v>15</v>
      </c>
      <c r="D831" s="24">
        <f t="shared" si="53"/>
        <v>15</v>
      </c>
      <c r="E831" s="26" t="str">
        <f t="shared" si="56"/>
        <v>Under</v>
      </c>
      <c r="F831" s="26" t="str">
        <f t="shared" si="54"/>
        <v>Over</v>
      </c>
      <c r="G831" s="26">
        <f t="shared" si="55"/>
        <v>15</v>
      </c>
    </row>
    <row r="832" spans="1:7" ht="15" x14ac:dyDescent="0.25">
      <c r="A832" s="1">
        <v>44382</v>
      </c>
      <c r="B832" s="2">
        <v>0.64523148148148146</v>
      </c>
      <c r="C832">
        <v>12</v>
      </c>
      <c r="D832" s="24">
        <f t="shared" si="53"/>
        <v>12</v>
      </c>
      <c r="E832" s="26" t="str">
        <f t="shared" si="56"/>
        <v>Under</v>
      </c>
      <c r="F832" s="26" t="str">
        <f t="shared" si="54"/>
        <v>Over</v>
      </c>
      <c r="G832" s="26">
        <f t="shared" si="55"/>
        <v>15</v>
      </c>
    </row>
    <row r="833" spans="1:7" ht="15" x14ac:dyDescent="0.25">
      <c r="A833" s="1">
        <v>44382</v>
      </c>
      <c r="B833" s="2">
        <v>0.64554398148148151</v>
      </c>
      <c r="C833">
        <v>12</v>
      </c>
      <c r="D833" s="24">
        <f t="shared" si="53"/>
        <v>12</v>
      </c>
      <c r="E833" s="26" t="str">
        <f t="shared" si="56"/>
        <v>Under</v>
      </c>
      <c r="F833" s="26" t="str">
        <f t="shared" si="54"/>
        <v>Over</v>
      </c>
      <c r="G833" s="26">
        <f t="shared" si="55"/>
        <v>15</v>
      </c>
    </row>
    <row r="834" spans="1:7" ht="15" x14ac:dyDescent="0.25">
      <c r="A834" s="1">
        <v>44382</v>
      </c>
      <c r="B834" s="2">
        <v>0.64653935185185185</v>
      </c>
      <c r="C834">
        <v>18</v>
      </c>
      <c r="D834" s="24">
        <f t="shared" si="53"/>
        <v>18</v>
      </c>
      <c r="E834" s="26" t="str">
        <f t="shared" si="56"/>
        <v>Under</v>
      </c>
      <c r="F834" s="26" t="str">
        <f t="shared" si="54"/>
        <v>Over</v>
      </c>
      <c r="G834" s="26">
        <f t="shared" si="55"/>
        <v>15</v>
      </c>
    </row>
    <row r="835" spans="1:7" ht="15" x14ac:dyDescent="0.25">
      <c r="A835" s="1">
        <v>44382</v>
      </c>
      <c r="B835" s="2">
        <v>0.64718750000000003</v>
      </c>
      <c r="C835">
        <v>14</v>
      </c>
      <c r="D835" s="24">
        <f t="shared" si="53"/>
        <v>14</v>
      </c>
      <c r="E835" s="26" t="str">
        <f t="shared" si="56"/>
        <v>Under</v>
      </c>
      <c r="F835" s="26" t="str">
        <f t="shared" si="54"/>
        <v>Over</v>
      </c>
      <c r="G835" s="26">
        <f t="shared" si="55"/>
        <v>15</v>
      </c>
    </row>
    <row r="836" spans="1:7" ht="15" x14ac:dyDescent="0.25">
      <c r="A836" s="1">
        <v>44382</v>
      </c>
      <c r="B836" s="2">
        <v>0.65026620370370369</v>
      </c>
      <c r="C836">
        <v>20</v>
      </c>
      <c r="D836" s="24">
        <f t="shared" si="53"/>
        <v>20</v>
      </c>
      <c r="E836" s="26" t="str">
        <f t="shared" si="56"/>
        <v>Under</v>
      </c>
      <c r="F836" s="26" t="str">
        <f t="shared" si="54"/>
        <v>Over</v>
      </c>
      <c r="G836" s="26">
        <f t="shared" si="55"/>
        <v>15</v>
      </c>
    </row>
    <row r="837" spans="1:7" ht="15" x14ac:dyDescent="0.25">
      <c r="A837" s="1">
        <v>44382</v>
      </c>
      <c r="B837" s="2">
        <v>0.65072916666666669</v>
      </c>
      <c r="C837">
        <v>13</v>
      </c>
      <c r="D837" s="24">
        <f t="shared" si="53"/>
        <v>13</v>
      </c>
      <c r="E837" s="26" t="str">
        <f t="shared" si="56"/>
        <v>Under</v>
      </c>
      <c r="F837" s="26" t="str">
        <f t="shared" si="54"/>
        <v>Over</v>
      </c>
      <c r="G837" s="26">
        <f t="shared" si="55"/>
        <v>15</v>
      </c>
    </row>
    <row r="838" spans="1:7" ht="15" x14ac:dyDescent="0.25">
      <c r="A838" s="1">
        <v>44382</v>
      </c>
      <c r="B838" s="2">
        <v>0.65128472222222222</v>
      </c>
      <c r="C838">
        <v>13</v>
      </c>
      <c r="D838" s="24">
        <f t="shared" si="53"/>
        <v>13</v>
      </c>
      <c r="E838" s="26" t="str">
        <f t="shared" si="56"/>
        <v>Under</v>
      </c>
      <c r="F838" s="26" t="str">
        <f t="shared" si="54"/>
        <v>Over</v>
      </c>
      <c r="G838" s="26">
        <f t="shared" si="55"/>
        <v>15</v>
      </c>
    </row>
    <row r="839" spans="1:7" ht="15" x14ac:dyDescent="0.25">
      <c r="A839" s="1">
        <v>44382</v>
      </c>
      <c r="B839" s="2">
        <v>0.65413194444444445</v>
      </c>
      <c r="C839">
        <v>18</v>
      </c>
      <c r="D839" s="24">
        <f t="shared" si="53"/>
        <v>18</v>
      </c>
      <c r="E839" s="26" t="str">
        <f t="shared" si="56"/>
        <v>Under</v>
      </c>
      <c r="F839" s="26" t="str">
        <f t="shared" si="54"/>
        <v>Over</v>
      </c>
      <c r="G839" s="26">
        <f t="shared" si="55"/>
        <v>15</v>
      </c>
    </row>
    <row r="840" spans="1:7" ht="15" x14ac:dyDescent="0.25">
      <c r="A840" s="1">
        <v>44382</v>
      </c>
      <c r="B840" s="2">
        <v>0.65484953703703697</v>
      </c>
      <c r="C840">
        <v>14</v>
      </c>
      <c r="D840" s="24">
        <f t="shared" si="53"/>
        <v>14</v>
      </c>
      <c r="E840" s="26" t="str">
        <f t="shared" si="56"/>
        <v>Under</v>
      </c>
      <c r="F840" s="26" t="str">
        <f t="shared" si="54"/>
        <v>Over</v>
      </c>
      <c r="G840" s="26">
        <f t="shared" si="55"/>
        <v>15</v>
      </c>
    </row>
    <row r="841" spans="1:7" ht="15" x14ac:dyDescent="0.25">
      <c r="A841" s="1">
        <v>44382</v>
      </c>
      <c r="B841" s="2">
        <v>0.65607638888888886</v>
      </c>
      <c r="C841">
        <v>21</v>
      </c>
      <c r="D841" s="24">
        <f t="shared" si="53"/>
        <v>21</v>
      </c>
      <c r="E841" s="26" t="str">
        <f t="shared" si="56"/>
        <v>Under</v>
      </c>
      <c r="F841" s="26" t="str">
        <f t="shared" si="54"/>
        <v>Over</v>
      </c>
      <c r="G841" s="26">
        <f t="shared" si="55"/>
        <v>15</v>
      </c>
    </row>
    <row r="842" spans="1:7" ht="15" x14ac:dyDescent="0.25">
      <c r="A842" s="1">
        <v>44382</v>
      </c>
      <c r="B842" s="2">
        <v>0.65903935185185192</v>
      </c>
      <c r="C842">
        <v>10</v>
      </c>
      <c r="D842" s="24">
        <f t="shared" si="53"/>
        <v>10</v>
      </c>
      <c r="E842" s="26" t="str">
        <f t="shared" si="56"/>
        <v>Under</v>
      </c>
      <c r="F842" s="26" t="str">
        <f t="shared" si="54"/>
        <v>Under</v>
      </c>
      <c r="G842" s="26">
        <f t="shared" si="55"/>
        <v>15</v>
      </c>
    </row>
    <row r="843" spans="1:7" ht="15" x14ac:dyDescent="0.25">
      <c r="A843" s="1">
        <v>44382</v>
      </c>
      <c r="B843" s="2">
        <v>0.65979166666666667</v>
      </c>
      <c r="C843">
        <v>12</v>
      </c>
      <c r="D843" s="24">
        <f t="shared" si="53"/>
        <v>12</v>
      </c>
      <c r="E843" s="26" t="str">
        <f t="shared" si="56"/>
        <v>Under</v>
      </c>
      <c r="F843" s="26" t="str">
        <f t="shared" si="54"/>
        <v>Over</v>
      </c>
      <c r="G843" s="26">
        <f t="shared" si="55"/>
        <v>15</v>
      </c>
    </row>
    <row r="844" spans="1:7" ht="15" x14ac:dyDescent="0.25">
      <c r="A844" s="1">
        <v>44382</v>
      </c>
      <c r="B844" s="2">
        <v>0.66216435185185185</v>
      </c>
      <c r="C844">
        <v>31</v>
      </c>
      <c r="D844" s="24">
        <f t="shared" si="53"/>
        <v>31</v>
      </c>
      <c r="E844" s="26" t="str">
        <f t="shared" si="56"/>
        <v>Over</v>
      </c>
      <c r="F844" s="26" t="str">
        <f t="shared" si="54"/>
        <v>Over</v>
      </c>
      <c r="G844" s="26">
        <f t="shared" si="55"/>
        <v>15</v>
      </c>
    </row>
    <row r="845" spans="1:7" ht="15" x14ac:dyDescent="0.25">
      <c r="A845" s="1">
        <v>44382</v>
      </c>
      <c r="B845" s="2">
        <v>0.66217592592592589</v>
      </c>
      <c r="C845">
        <v>30</v>
      </c>
      <c r="D845" s="24">
        <f t="shared" si="53"/>
        <v>30</v>
      </c>
      <c r="E845" s="26" t="str">
        <f t="shared" si="56"/>
        <v>Over</v>
      </c>
      <c r="F845" s="26" t="str">
        <f t="shared" si="54"/>
        <v>Over</v>
      </c>
      <c r="G845" s="26">
        <f t="shared" si="55"/>
        <v>15</v>
      </c>
    </row>
    <row r="846" spans="1:7" ht="15" x14ac:dyDescent="0.25">
      <c r="A846" s="1">
        <v>44382</v>
      </c>
      <c r="B846" s="2">
        <v>0.66300925925925924</v>
      </c>
      <c r="C846">
        <v>15</v>
      </c>
      <c r="D846" s="24">
        <f t="shared" si="53"/>
        <v>15</v>
      </c>
      <c r="E846" s="26" t="str">
        <f t="shared" si="56"/>
        <v>Under</v>
      </c>
      <c r="F846" s="26" t="str">
        <f t="shared" si="54"/>
        <v>Over</v>
      </c>
      <c r="G846" s="26">
        <f t="shared" si="55"/>
        <v>15</v>
      </c>
    </row>
    <row r="847" spans="1:7" ht="15" x14ac:dyDescent="0.25">
      <c r="A847" s="1">
        <v>44382</v>
      </c>
      <c r="B847" s="2">
        <v>0.6635416666666667</v>
      </c>
      <c r="C847">
        <v>19</v>
      </c>
      <c r="D847" s="24">
        <f t="shared" si="53"/>
        <v>19</v>
      </c>
      <c r="E847" s="26" t="str">
        <f t="shared" si="56"/>
        <v>Under</v>
      </c>
      <c r="F847" s="26" t="str">
        <f t="shared" si="54"/>
        <v>Over</v>
      </c>
      <c r="G847" s="26">
        <f t="shared" si="55"/>
        <v>15</v>
      </c>
    </row>
    <row r="848" spans="1:7" ht="15" x14ac:dyDescent="0.25">
      <c r="A848" s="1">
        <v>44382</v>
      </c>
      <c r="B848" s="2">
        <v>0.66391203703703705</v>
      </c>
      <c r="C848">
        <v>20</v>
      </c>
      <c r="D848" s="24">
        <f t="shared" si="53"/>
        <v>20</v>
      </c>
      <c r="E848" s="26" t="str">
        <f t="shared" si="56"/>
        <v>Under</v>
      </c>
      <c r="F848" s="26" t="str">
        <f t="shared" si="54"/>
        <v>Over</v>
      </c>
      <c r="G848" s="26">
        <f t="shared" si="55"/>
        <v>15</v>
      </c>
    </row>
    <row r="849" spans="1:7" ht="15" x14ac:dyDescent="0.25">
      <c r="A849" s="1">
        <v>44382</v>
      </c>
      <c r="B849" s="2">
        <v>0.66432870370370367</v>
      </c>
      <c r="C849">
        <v>11</v>
      </c>
      <c r="D849" s="24">
        <f t="shared" si="53"/>
        <v>11</v>
      </c>
      <c r="E849" s="26" t="str">
        <f t="shared" si="56"/>
        <v>Under</v>
      </c>
      <c r="F849" s="26" t="str">
        <f t="shared" si="54"/>
        <v>Over</v>
      </c>
      <c r="G849" s="26">
        <f t="shared" si="55"/>
        <v>15</v>
      </c>
    </row>
    <row r="850" spans="1:7" ht="15" x14ac:dyDescent="0.25">
      <c r="A850" s="1">
        <v>44382</v>
      </c>
      <c r="B850" s="2">
        <v>0.66496527777777781</v>
      </c>
      <c r="C850">
        <v>21</v>
      </c>
      <c r="D850" s="24">
        <f t="shared" si="53"/>
        <v>21</v>
      </c>
      <c r="E850" s="26" t="str">
        <f t="shared" si="56"/>
        <v>Under</v>
      </c>
      <c r="F850" s="26" t="str">
        <f t="shared" si="54"/>
        <v>Over</v>
      </c>
      <c r="G850" s="26">
        <f t="shared" si="55"/>
        <v>15</v>
      </c>
    </row>
    <row r="851" spans="1:7" ht="15" x14ac:dyDescent="0.25">
      <c r="A851" s="1">
        <v>44382</v>
      </c>
      <c r="B851" s="2">
        <v>0.66895833333333332</v>
      </c>
      <c r="C851">
        <v>19</v>
      </c>
      <c r="D851" s="24">
        <f t="shared" si="53"/>
        <v>19</v>
      </c>
      <c r="E851" s="26" t="str">
        <f t="shared" si="56"/>
        <v>Under</v>
      </c>
      <c r="F851" s="26" t="str">
        <f t="shared" si="54"/>
        <v>Over</v>
      </c>
      <c r="G851" s="26">
        <f t="shared" si="55"/>
        <v>16</v>
      </c>
    </row>
    <row r="852" spans="1:7" ht="15" x14ac:dyDescent="0.25">
      <c r="A852" s="1">
        <v>44382</v>
      </c>
      <c r="B852" s="2">
        <v>0.67270833333333335</v>
      </c>
      <c r="C852">
        <v>10</v>
      </c>
      <c r="D852" s="24">
        <f t="shared" si="53"/>
        <v>10</v>
      </c>
      <c r="E852" s="26" t="str">
        <f t="shared" si="56"/>
        <v>Under</v>
      </c>
      <c r="F852" s="26" t="str">
        <f t="shared" si="54"/>
        <v>Under</v>
      </c>
      <c r="G852" s="26">
        <f t="shared" si="55"/>
        <v>16</v>
      </c>
    </row>
    <row r="853" spans="1:7" ht="15" x14ac:dyDescent="0.25">
      <c r="A853" s="1">
        <v>44382</v>
      </c>
      <c r="B853" s="2">
        <v>0.67453703703703705</v>
      </c>
      <c r="C853">
        <v>21</v>
      </c>
      <c r="D853" s="24">
        <f t="shared" si="53"/>
        <v>21</v>
      </c>
      <c r="E853" s="26" t="str">
        <f t="shared" si="56"/>
        <v>Under</v>
      </c>
      <c r="F853" s="26" t="str">
        <f t="shared" si="54"/>
        <v>Over</v>
      </c>
      <c r="G853" s="26">
        <f t="shared" si="55"/>
        <v>16</v>
      </c>
    </row>
    <row r="854" spans="1:7" ht="15" x14ac:dyDescent="0.25">
      <c r="A854" s="1">
        <v>44382</v>
      </c>
      <c r="B854" s="2">
        <v>0.67496527777777782</v>
      </c>
      <c r="C854">
        <v>18</v>
      </c>
      <c r="D854" s="24">
        <f t="shared" si="53"/>
        <v>18</v>
      </c>
      <c r="E854" s="26" t="str">
        <f t="shared" si="56"/>
        <v>Under</v>
      </c>
      <c r="F854" s="26" t="str">
        <f t="shared" si="54"/>
        <v>Over</v>
      </c>
      <c r="G854" s="26">
        <f t="shared" si="55"/>
        <v>16</v>
      </c>
    </row>
    <row r="855" spans="1:7" ht="15" x14ac:dyDescent="0.25">
      <c r="A855" s="1">
        <v>44382</v>
      </c>
      <c r="B855" s="2">
        <v>0.67547453703703697</v>
      </c>
      <c r="C855">
        <v>12</v>
      </c>
      <c r="D855" s="24">
        <f t="shared" ref="D855:D918" si="57">IF(C855="","",IF($B$9="mph",C855,ROUND(C855*0.6214,0)))</f>
        <v>12</v>
      </c>
      <c r="E855" s="26" t="str">
        <f t="shared" si="56"/>
        <v>Under</v>
      </c>
      <c r="F855" s="26" t="str">
        <f t="shared" ref="F855:F918" si="58">IF(D855="","",IF(D855&gt;$B$10,"Over","Under"))</f>
        <v>Over</v>
      </c>
      <c r="G855" s="26">
        <f t="shared" ref="G855:G918" si="59">HOUR(B855)</f>
        <v>16</v>
      </c>
    </row>
    <row r="856" spans="1:7" ht="15" x14ac:dyDescent="0.25">
      <c r="A856" s="1">
        <v>44382</v>
      </c>
      <c r="B856" s="2">
        <v>0.67628472222222225</v>
      </c>
      <c r="C856">
        <v>15</v>
      </c>
      <c r="D856" s="24">
        <f t="shared" si="57"/>
        <v>15</v>
      </c>
      <c r="E856" s="26" t="str">
        <f t="shared" ref="E856:E919" si="60">IF(D856="","",IF(D856&gt;$B$11,"Over","Under"))</f>
        <v>Under</v>
      </c>
      <c r="F856" s="26" t="str">
        <f t="shared" si="58"/>
        <v>Over</v>
      </c>
      <c r="G856" s="26">
        <f t="shared" si="59"/>
        <v>16</v>
      </c>
    </row>
    <row r="857" spans="1:7" ht="15" x14ac:dyDescent="0.25">
      <c r="A857" s="1">
        <v>44382</v>
      </c>
      <c r="B857" s="2">
        <v>0.67711805555555549</v>
      </c>
      <c r="C857">
        <v>13</v>
      </c>
      <c r="D857" s="24">
        <f t="shared" si="57"/>
        <v>13</v>
      </c>
      <c r="E857" s="26" t="str">
        <f t="shared" si="60"/>
        <v>Under</v>
      </c>
      <c r="F857" s="26" t="str">
        <f t="shared" si="58"/>
        <v>Over</v>
      </c>
      <c r="G857" s="26">
        <f t="shared" si="59"/>
        <v>16</v>
      </c>
    </row>
    <row r="858" spans="1:7" ht="15" x14ac:dyDescent="0.25">
      <c r="A858" s="1">
        <v>44382</v>
      </c>
      <c r="B858" s="2">
        <v>0.67793981481481491</v>
      </c>
      <c r="C858">
        <v>16</v>
      </c>
      <c r="D858" s="24">
        <f t="shared" si="57"/>
        <v>16</v>
      </c>
      <c r="E858" s="26" t="str">
        <f t="shared" si="60"/>
        <v>Under</v>
      </c>
      <c r="F858" s="26" t="str">
        <f t="shared" si="58"/>
        <v>Over</v>
      </c>
      <c r="G858" s="26">
        <f t="shared" si="59"/>
        <v>16</v>
      </c>
    </row>
    <row r="859" spans="1:7" ht="15" x14ac:dyDescent="0.25">
      <c r="A859" s="1">
        <v>44382</v>
      </c>
      <c r="B859" s="2">
        <v>0.6793865740740741</v>
      </c>
      <c r="C859">
        <v>11</v>
      </c>
      <c r="D859" s="24">
        <f t="shared" si="57"/>
        <v>11</v>
      </c>
      <c r="E859" s="26" t="str">
        <f t="shared" si="60"/>
        <v>Under</v>
      </c>
      <c r="F859" s="26" t="str">
        <f t="shared" si="58"/>
        <v>Over</v>
      </c>
      <c r="G859" s="26">
        <f t="shared" si="59"/>
        <v>16</v>
      </c>
    </row>
    <row r="860" spans="1:7" ht="15" x14ac:dyDescent="0.25">
      <c r="A860" s="1">
        <v>44382</v>
      </c>
      <c r="B860" s="2">
        <v>0.67981481481481476</v>
      </c>
      <c r="C860">
        <v>14</v>
      </c>
      <c r="D860" s="24">
        <f t="shared" si="57"/>
        <v>14</v>
      </c>
      <c r="E860" s="26" t="str">
        <f t="shared" si="60"/>
        <v>Under</v>
      </c>
      <c r="F860" s="26" t="str">
        <f t="shared" si="58"/>
        <v>Over</v>
      </c>
      <c r="G860" s="26">
        <f t="shared" si="59"/>
        <v>16</v>
      </c>
    </row>
    <row r="861" spans="1:7" ht="15" x14ac:dyDescent="0.25">
      <c r="A861" s="1">
        <v>44382</v>
      </c>
      <c r="B861" s="2">
        <v>0.68061342592592589</v>
      </c>
      <c r="C861">
        <v>14</v>
      </c>
      <c r="D861" s="24">
        <f t="shared" si="57"/>
        <v>14</v>
      </c>
      <c r="E861" s="26" t="str">
        <f t="shared" si="60"/>
        <v>Under</v>
      </c>
      <c r="F861" s="26" t="str">
        <f t="shared" si="58"/>
        <v>Over</v>
      </c>
      <c r="G861" s="26">
        <f t="shared" si="59"/>
        <v>16</v>
      </c>
    </row>
    <row r="862" spans="1:7" ht="15" x14ac:dyDescent="0.25">
      <c r="A862" s="1">
        <v>44382</v>
      </c>
      <c r="B862" s="2">
        <v>0.68134259259259267</v>
      </c>
      <c r="C862">
        <v>14</v>
      </c>
      <c r="D862" s="24">
        <f t="shared" si="57"/>
        <v>14</v>
      </c>
      <c r="E862" s="26" t="str">
        <f t="shared" si="60"/>
        <v>Under</v>
      </c>
      <c r="F862" s="26" t="str">
        <f t="shared" si="58"/>
        <v>Over</v>
      </c>
      <c r="G862" s="26">
        <f t="shared" si="59"/>
        <v>16</v>
      </c>
    </row>
    <row r="863" spans="1:7" ht="15" x14ac:dyDescent="0.25">
      <c r="A863" s="1">
        <v>44382</v>
      </c>
      <c r="B863" s="2">
        <v>0.68284722222222216</v>
      </c>
      <c r="C863">
        <v>16</v>
      </c>
      <c r="D863" s="24">
        <f t="shared" si="57"/>
        <v>16</v>
      </c>
      <c r="E863" s="26" t="str">
        <f t="shared" si="60"/>
        <v>Under</v>
      </c>
      <c r="F863" s="26" t="str">
        <f t="shared" si="58"/>
        <v>Over</v>
      </c>
      <c r="G863" s="26">
        <f t="shared" si="59"/>
        <v>16</v>
      </c>
    </row>
    <row r="864" spans="1:7" ht="15" x14ac:dyDescent="0.25">
      <c r="A864" s="1">
        <v>44382</v>
      </c>
      <c r="B864" s="2">
        <v>0.6832407407407407</v>
      </c>
      <c r="C864">
        <v>12</v>
      </c>
      <c r="D864" s="24">
        <f t="shared" si="57"/>
        <v>12</v>
      </c>
      <c r="E864" s="26" t="str">
        <f t="shared" si="60"/>
        <v>Under</v>
      </c>
      <c r="F864" s="26" t="str">
        <f t="shared" si="58"/>
        <v>Over</v>
      </c>
      <c r="G864" s="26">
        <f t="shared" si="59"/>
        <v>16</v>
      </c>
    </row>
    <row r="865" spans="1:7" ht="15" x14ac:dyDescent="0.25">
      <c r="A865" s="1">
        <v>44382</v>
      </c>
      <c r="B865" s="2">
        <v>0.68329861111111112</v>
      </c>
      <c r="C865">
        <v>11</v>
      </c>
      <c r="D865" s="24">
        <f t="shared" si="57"/>
        <v>11</v>
      </c>
      <c r="E865" s="26" t="str">
        <f t="shared" si="60"/>
        <v>Under</v>
      </c>
      <c r="F865" s="26" t="str">
        <f t="shared" si="58"/>
        <v>Over</v>
      </c>
      <c r="G865" s="26">
        <f t="shared" si="59"/>
        <v>16</v>
      </c>
    </row>
    <row r="866" spans="1:7" ht="15" x14ac:dyDescent="0.25">
      <c r="A866" s="1">
        <v>44382</v>
      </c>
      <c r="B866" s="2">
        <v>0.68350694444444438</v>
      </c>
      <c r="C866">
        <v>16</v>
      </c>
      <c r="D866" s="24">
        <f t="shared" si="57"/>
        <v>16</v>
      </c>
      <c r="E866" s="26" t="str">
        <f t="shared" si="60"/>
        <v>Under</v>
      </c>
      <c r="F866" s="26" t="str">
        <f t="shared" si="58"/>
        <v>Over</v>
      </c>
      <c r="G866" s="26">
        <f t="shared" si="59"/>
        <v>16</v>
      </c>
    </row>
    <row r="867" spans="1:7" ht="15" x14ac:dyDescent="0.25">
      <c r="A867" s="1">
        <v>44382</v>
      </c>
      <c r="B867" s="2">
        <v>0.68386574074074069</v>
      </c>
      <c r="C867">
        <v>14</v>
      </c>
      <c r="D867" s="24">
        <f t="shared" si="57"/>
        <v>14</v>
      </c>
      <c r="E867" s="26" t="str">
        <f t="shared" si="60"/>
        <v>Under</v>
      </c>
      <c r="F867" s="26" t="str">
        <f t="shared" si="58"/>
        <v>Over</v>
      </c>
      <c r="G867" s="26">
        <f t="shared" si="59"/>
        <v>16</v>
      </c>
    </row>
    <row r="868" spans="1:7" ht="15" x14ac:dyDescent="0.25">
      <c r="A868" s="1">
        <v>44382</v>
      </c>
      <c r="B868" s="2">
        <v>0.68414351851851851</v>
      </c>
      <c r="C868">
        <v>12</v>
      </c>
      <c r="D868" s="24">
        <f t="shared" si="57"/>
        <v>12</v>
      </c>
      <c r="E868" s="26" t="str">
        <f t="shared" si="60"/>
        <v>Under</v>
      </c>
      <c r="F868" s="26" t="str">
        <f t="shared" si="58"/>
        <v>Over</v>
      </c>
      <c r="G868" s="26">
        <f t="shared" si="59"/>
        <v>16</v>
      </c>
    </row>
    <row r="869" spans="1:7" ht="15" x14ac:dyDescent="0.25">
      <c r="A869" s="1">
        <v>44382</v>
      </c>
      <c r="B869" s="2">
        <v>0.6847685185185185</v>
      </c>
      <c r="C869">
        <v>16</v>
      </c>
      <c r="D869" s="24">
        <f t="shared" si="57"/>
        <v>16</v>
      </c>
      <c r="E869" s="26" t="str">
        <f t="shared" si="60"/>
        <v>Under</v>
      </c>
      <c r="F869" s="26" t="str">
        <f t="shared" si="58"/>
        <v>Over</v>
      </c>
      <c r="G869" s="26">
        <f t="shared" si="59"/>
        <v>16</v>
      </c>
    </row>
    <row r="870" spans="1:7" ht="15" x14ac:dyDescent="0.25">
      <c r="A870" s="1">
        <v>44382</v>
      </c>
      <c r="B870" s="2">
        <v>0.68491898148148145</v>
      </c>
      <c r="C870">
        <v>10</v>
      </c>
      <c r="D870" s="24">
        <f t="shared" si="57"/>
        <v>10</v>
      </c>
      <c r="E870" s="26" t="str">
        <f t="shared" si="60"/>
        <v>Under</v>
      </c>
      <c r="F870" s="26" t="str">
        <f t="shared" si="58"/>
        <v>Under</v>
      </c>
      <c r="G870" s="26">
        <f t="shared" si="59"/>
        <v>16</v>
      </c>
    </row>
    <row r="871" spans="1:7" ht="15" x14ac:dyDescent="0.25">
      <c r="A871" s="1">
        <v>44382</v>
      </c>
      <c r="B871" s="2">
        <v>0.68668981481481473</v>
      </c>
      <c r="C871">
        <v>17</v>
      </c>
      <c r="D871" s="24">
        <f t="shared" si="57"/>
        <v>17</v>
      </c>
      <c r="E871" s="26" t="str">
        <f t="shared" si="60"/>
        <v>Under</v>
      </c>
      <c r="F871" s="26" t="str">
        <f t="shared" si="58"/>
        <v>Over</v>
      </c>
      <c r="G871" s="26">
        <f t="shared" si="59"/>
        <v>16</v>
      </c>
    </row>
    <row r="872" spans="1:7" ht="15" x14ac:dyDescent="0.25">
      <c r="A872" s="1">
        <v>44382</v>
      </c>
      <c r="B872" s="2">
        <v>0.68670138888888888</v>
      </c>
      <c r="C872">
        <v>17</v>
      </c>
      <c r="D872" s="24">
        <f t="shared" si="57"/>
        <v>17</v>
      </c>
      <c r="E872" s="26" t="str">
        <f t="shared" si="60"/>
        <v>Under</v>
      </c>
      <c r="F872" s="26" t="str">
        <f t="shared" si="58"/>
        <v>Over</v>
      </c>
      <c r="G872" s="26">
        <f t="shared" si="59"/>
        <v>16</v>
      </c>
    </row>
    <row r="873" spans="1:7" ht="15" x14ac:dyDescent="0.25">
      <c r="A873" s="1">
        <v>44382</v>
      </c>
      <c r="B873" s="2">
        <v>0.68678240740740737</v>
      </c>
      <c r="C873">
        <v>11</v>
      </c>
      <c r="D873" s="24">
        <f t="shared" si="57"/>
        <v>11</v>
      </c>
      <c r="E873" s="26" t="str">
        <f t="shared" si="60"/>
        <v>Under</v>
      </c>
      <c r="F873" s="26" t="str">
        <f t="shared" si="58"/>
        <v>Over</v>
      </c>
      <c r="G873" s="26">
        <f t="shared" si="59"/>
        <v>16</v>
      </c>
    </row>
    <row r="874" spans="1:7" ht="15" x14ac:dyDescent="0.25">
      <c r="A874" s="1">
        <v>44382</v>
      </c>
      <c r="B874" s="2">
        <v>0.69202546296296286</v>
      </c>
      <c r="C874">
        <v>16</v>
      </c>
      <c r="D874" s="24">
        <f t="shared" si="57"/>
        <v>16</v>
      </c>
      <c r="E874" s="26" t="str">
        <f t="shared" si="60"/>
        <v>Under</v>
      </c>
      <c r="F874" s="26" t="str">
        <f t="shared" si="58"/>
        <v>Over</v>
      </c>
      <c r="G874" s="26">
        <f t="shared" si="59"/>
        <v>16</v>
      </c>
    </row>
    <row r="875" spans="1:7" ht="15" x14ac:dyDescent="0.25">
      <c r="A875" s="1">
        <v>44382</v>
      </c>
      <c r="B875" s="2">
        <v>0.69241898148148151</v>
      </c>
      <c r="C875">
        <v>17</v>
      </c>
      <c r="D875" s="24">
        <f t="shared" si="57"/>
        <v>17</v>
      </c>
      <c r="E875" s="26" t="str">
        <f t="shared" si="60"/>
        <v>Under</v>
      </c>
      <c r="F875" s="26" t="str">
        <f t="shared" si="58"/>
        <v>Over</v>
      </c>
      <c r="G875" s="26">
        <f t="shared" si="59"/>
        <v>16</v>
      </c>
    </row>
    <row r="876" spans="1:7" ht="15" x14ac:dyDescent="0.25">
      <c r="A876" s="1">
        <v>44382</v>
      </c>
      <c r="B876" s="2">
        <v>0.6931250000000001</v>
      </c>
      <c r="C876">
        <v>15</v>
      </c>
      <c r="D876" s="24">
        <f t="shared" si="57"/>
        <v>15</v>
      </c>
      <c r="E876" s="26" t="str">
        <f t="shared" si="60"/>
        <v>Under</v>
      </c>
      <c r="F876" s="26" t="str">
        <f t="shared" si="58"/>
        <v>Over</v>
      </c>
      <c r="G876" s="26">
        <f t="shared" si="59"/>
        <v>16</v>
      </c>
    </row>
    <row r="877" spans="1:7" ht="15" x14ac:dyDescent="0.25">
      <c r="A877" s="1">
        <v>44382</v>
      </c>
      <c r="B877" s="2">
        <v>0.6935069444444445</v>
      </c>
      <c r="C877">
        <v>12</v>
      </c>
      <c r="D877" s="24">
        <f t="shared" si="57"/>
        <v>12</v>
      </c>
      <c r="E877" s="26" t="str">
        <f t="shared" si="60"/>
        <v>Under</v>
      </c>
      <c r="F877" s="26" t="str">
        <f t="shared" si="58"/>
        <v>Over</v>
      </c>
      <c r="G877" s="26">
        <f t="shared" si="59"/>
        <v>16</v>
      </c>
    </row>
    <row r="878" spans="1:7" ht="15" x14ac:dyDescent="0.25">
      <c r="A878" s="1">
        <v>44382</v>
      </c>
      <c r="B878" s="2">
        <v>0.69494212962962953</v>
      </c>
      <c r="C878">
        <v>26</v>
      </c>
      <c r="D878" s="24">
        <f t="shared" si="57"/>
        <v>26</v>
      </c>
      <c r="E878" s="26" t="str">
        <f t="shared" si="60"/>
        <v>Over</v>
      </c>
      <c r="F878" s="26" t="str">
        <f t="shared" si="58"/>
        <v>Over</v>
      </c>
      <c r="G878" s="26">
        <f t="shared" si="59"/>
        <v>16</v>
      </c>
    </row>
    <row r="879" spans="1:7" ht="15" x14ac:dyDescent="0.25">
      <c r="A879" s="1">
        <v>44382</v>
      </c>
      <c r="B879" s="2">
        <v>0.69497685185185187</v>
      </c>
      <c r="C879">
        <v>11</v>
      </c>
      <c r="D879" s="24">
        <f t="shared" si="57"/>
        <v>11</v>
      </c>
      <c r="E879" s="26" t="str">
        <f t="shared" si="60"/>
        <v>Under</v>
      </c>
      <c r="F879" s="26" t="str">
        <f t="shared" si="58"/>
        <v>Over</v>
      </c>
      <c r="G879" s="26">
        <f t="shared" si="59"/>
        <v>16</v>
      </c>
    </row>
    <row r="880" spans="1:7" ht="15" x14ac:dyDescent="0.25">
      <c r="A880" s="1">
        <v>44382</v>
      </c>
      <c r="B880" s="2">
        <v>0.6950115740740741</v>
      </c>
      <c r="C880">
        <v>14</v>
      </c>
      <c r="D880" s="24">
        <f t="shared" si="57"/>
        <v>14</v>
      </c>
      <c r="E880" s="26" t="str">
        <f t="shared" si="60"/>
        <v>Under</v>
      </c>
      <c r="F880" s="26" t="str">
        <f t="shared" si="58"/>
        <v>Over</v>
      </c>
      <c r="G880" s="26">
        <f t="shared" si="59"/>
        <v>16</v>
      </c>
    </row>
    <row r="881" spans="1:7" ht="15" x14ac:dyDescent="0.25">
      <c r="A881" s="1">
        <v>44382</v>
      </c>
      <c r="B881" s="2">
        <v>0.69644675925925925</v>
      </c>
      <c r="C881">
        <v>16</v>
      </c>
      <c r="D881" s="24">
        <f t="shared" si="57"/>
        <v>16</v>
      </c>
      <c r="E881" s="26" t="str">
        <f t="shared" si="60"/>
        <v>Under</v>
      </c>
      <c r="F881" s="26" t="str">
        <f t="shared" si="58"/>
        <v>Over</v>
      </c>
      <c r="G881" s="26">
        <f t="shared" si="59"/>
        <v>16</v>
      </c>
    </row>
    <row r="882" spans="1:7" ht="15" x14ac:dyDescent="0.25">
      <c r="A882" s="1">
        <v>44382</v>
      </c>
      <c r="B882" s="2">
        <v>0.69712962962962965</v>
      </c>
      <c r="C882">
        <v>17</v>
      </c>
      <c r="D882" s="24">
        <f t="shared" si="57"/>
        <v>17</v>
      </c>
      <c r="E882" s="26" t="str">
        <f t="shared" si="60"/>
        <v>Under</v>
      </c>
      <c r="F882" s="26" t="str">
        <f t="shared" si="58"/>
        <v>Over</v>
      </c>
      <c r="G882" s="26">
        <f t="shared" si="59"/>
        <v>16</v>
      </c>
    </row>
    <row r="883" spans="1:7" ht="15" x14ac:dyDescent="0.25">
      <c r="A883" s="1">
        <v>44382</v>
      </c>
      <c r="B883" s="2">
        <v>0.69715277777777773</v>
      </c>
      <c r="C883">
        <v>20</v>
      </c>
      <c r="D883" s="24">
        <f t="shared" si="57"/>
        <v>20</v>
      </c>
      <c r="E883" s="26" t="str">
        <f t="shared" si="60"/>
        <v>Under</v>
      </c>
      <c r="F883" s="26" t="str">
        <f t="shared" si="58"/>
        <v>Over</v>
      </c>
      <c r="G883" s="26">
        <f t="shared" si="59"/>
        <v>16</v>
      </c>
    </row>
    <row r="884" spans="1:7" ht="15" x14ac:dyDescent="0.25">
      <c r="A884" s="1">
        <v>44382</v>
      </c>
      <c r="B884" s="2">
        <v>0.69820601851851849</v>
      </c>
      <c r="C884">
        <v>15</v>
      </c>
      <c r="D884" s="24">
        <f t="shared" si="57"/>
        <v>15</v>
      </c>
      <c r="E884" s="26" t="str">
        <f t="shared" si="60"/>
        <v>Under</v>
      </c>
      <c r="F884" s="26" t="str">
        <f t="shared" si="58"/>
        <v>Over</v>
      </c>
      <c r="G884" s="26">
        <f t="shared" si="59"/>
        <v>16</v>
      </c>
    </row>
    <row r="885" spans="1:7" ht="15" x14ac:dyDescent="0.25">
      <c r="A885" s="1">
        <v>44382</v>
      </c>
      <c r="B885" s="2">
        <v>0.69873842592592583</v>
      </c>
      <c r="C885">
        <v>21</v>
      </c>
      <c r="D885" s="24">
        <f t="shared" si="57"/>
        <v>21</v>
      </c>
      <c r="E885" s="26" t="str">
        <f t="shared" si="60"/>
        <v>Under</v>
      </c>
      <c r="F885" s="26" t="str">
        <f t="shared" si="58"/>
        <v>Over</v>
      </c>
      <c r="G885" s="26">
        <f t="shared" si="59"/>
        <v>16</v>
      </c>
    </row>
    <row r="886" spans="1:7" ht="15" x14ac:dyDescent="0.25">
      <c r="A886" s="1">
        <v>44382</v>
      </c>
      <c r="B886" s="2">
        <v>0.6988078703703704</v>
      </c>
      <c r="C886">
        <v>12</v>
      </c>
      <c r="D886" s="24">
        <f t="shared" si="57"/>
        <v>12</v>
      </c>
      <c r="E886" s="26" t="str">
        <f t="shared" si="60"/>
        <v>Under</v>
      </c>
      <c r="F886" s="26" t="str">
        <f t="shared" si="58"/>
        <v>Over</v>
      </c>
      <c r="G886" s="26">
        <f t="shared" si="59"/>
        <v>16</v>
      </c>
    </row>
    <row r="887" spans="1:7" ht="15" x14ac:dyDescent="0.25">
      <c r="A887" s="1">
        <v>44382</v>
      </c>
      <c r="B887" s="2">
        <v>0.70010416666666664</v>
      </c>
      <c r="C887">
        <v>13</v>
      </c>
      <c r="D887" s="24">
        <f t="shared" si="57"/>
        <v>13</v>
      </c>
      <c r="E887" s="26" t="str">
        <f t="shared" si="60"/>
        <v>Under</v>
      </c>
      <c r="F887" s="26" t="str">
        <f t="shared" si="58"/>
        <v>Over</v>
      </c>
      <c r="G887" s="26">
        <f t="shared" si="59"/>
        <v>16</v>
      </c>
    </row>
    <row r="888" spans="1:7" ht="15" x14ac:dyDescent="0.25">
      <c r="A888" s="1">
        <v>44382</v>
      </c>
      <c r="B888" s="2">
        <v>0.70078703703703704</v>
      </c>
      <c r="C888">
        <v>11</v>
      </c>
      <c r="D888" s="24">
        <f t="shared" si="57"/>
        <v>11</v>
      </c>
      <c r="E888" s="26" t="str">
        <f t="shared" si="60"/>
        <v>Under</v>
      </c>
      <c r="F888" s="26" t="str">
        <f t="shared" si="58"/>
        <v>Over</v>
      </c>
      <c r="G888" s="26">
        <f t="shared" si="59"/>
        <v>16</v>
      </c>
    </row>
    <row r="889" spans="1:7" ht="15" x14ac:dyDescent="0.25">
      <c r="A889" s="1">
        <v>44382</v>
      </c>
      <c r="B889" s="2">
        <v>0.70229166666666665</v>
      </c>
      <c r="C889">
        <v>14</v>
      </c>
      <c r="D889" s="24">
        <f t="shared" si="57"/>
        <v>14</v>
      </c>
      <c r="E889" s="26" t="str">
        <f t="shared" si="60"/>
        <v>Under</v>
      </c>
      <c r="F889" s="26" t="str">
        <f t="shared" si="58"/>
        <v>Over</v>
      </c>
      <c r="G889" s="26">
        <f t="shared" si="59"/>
        <v>16</v>
      </c>
    </row>
    <row r="890" spans="1:7" ht="15" x14ac:dyDescent="0.25">
      <c r="A890" s="1">
        <v>44382</v>
      </c>
      <c r="B890" s="2">
        <v>0.70490740740740743</v>
      </c>
      <c r="C890">
        <v>18</v>
      </c>
      <c r="D890" s="24">
        <f t="shared" si="57"/>
        <v>18</v>
      </c>
      <c r="E890" s="26" t="str">
        <f t="shared" si="60"/>
        <v>Under</v>
      </c>
      <c r="F890" s="26" t="str">
        <f t="shared" si="58"/>
        <v>Over</v>
      </c>
      <c r="G890" s="26">
        <f t="shared" si="59"/>
        <v>16</v>
      </c>
    </row>
    <row r="891" spans="1:7" ht="15" x14ac:dyDescent="0.25">
      <c r="A891" s="1">
        <v>44382</v>
      </c>
      <c r="B891" s="2">
        <v>0.70491898148148147</v>
      </c>
      <c r="C891">
        <v>17</v>
      </c>
      <c r="D891" s="24">
        <f t="shared" si="57"/>
        <v>17</v>
      </c>
      <c r="E891" s="26" t="str">
        <f t="shared" si="60"/>
        <v>Under</v>
      </c>
      <c r="F891" s="26" t="str">
        <f t="shared" si="58"/>
        <v>Over</v>
      </c>
      <c r="G891" s="26">
        <f t="shared" si="59"/>
        <v>16</v>
      </c>
    </row>
    <row r="892" spans="1:7" ht="15" x14ac:dyDescent="0.25">
      <c r="A892" s="1">
        <v>44382</v>
      </c>
      <c r="B892" s="2">
        <v>0.7049537037037038</v>
      </c>
      <c r="C892">
        <v>18</v>
      </c>
      <c r="D892" s="24">
        <f t="shared" si="57"/>
        <v>18</v>
      </c>
      <c r="E892" s="26" t="str">
        <f t="shared" si="60"/>
        <v>Under</v>
      </c>
      <c r="F892" s="26" t="str">
        <f t="shared" si="58"/>
        <v>Over</v>
      </c>
      <c r="G892" s="26">
        <f t="shared" si="59"/>
        <v>16</v>
      </c>
    </row>
    <row r="893" spans="1:7" ht="15" x14ac:dyDescent="0.25">
      <c r="A893" s="1">
        <v>44382</v>
      </c>
      <c r="B893" s="2">
        <v>0.70665509259259263</v>
      </c>
      <c r="C893">
        <v>14</v>
      </c>
      <c r="D893" s="24">
        <f t="shared" si="57"/>
        <v>14</v>
      </c>
      <c r="E893" s="26" t="str">
        <f t="shared" si="60"/>
        <v>Under</v>
      </c>
      <c r="F893" s="26" t="str">
        <f t="shared" si="58"/>
        <v>Over</v>
      </c>
      <c r="G893" s="26">
        <f t="shared" si="59"/>
        <v>16</v>
      </c>
    </row>
    <row r="894" spans="1:7" ht="15" x14ac:dyDescent="0.25">
      <c r="A894" s="1">
        <v>44382</v>
      </c>
      <c r="B894" s="2">
        <v>0.70721064814814805</v>
      </c>
      <c r="C894">
        <v>13</v>
      </c>
      <c r="D894" s="24">
        <f t="shared" si="57"/>
        <v>13</v>
      </c>
      <c r="E894" s="26" t="str">
        <f t="shared" si="60"/>
        <v>Under</v>
      </c>
      <c r="F894" s="26" t="str">
        <f t="shared" si="58"/>
        <v>Over</v>
      </c>
      <c r="G894" s="26">
        <f t="shared" si="59"/>
        <v>16</v>
      </c>
    </row>
    <row r="895" spans="1:7" ht="15" x14ac:dyDescent="0.25">
      <c r="A895" s="1">
        <v>44382</v>
      </c>
      <c r="B895" s="2">
        <v>0.70726851851851846</v>
      </c>
      <c r="C895">
        <v>13</v>
      </c>
      <c r="D895" s="24">
        <f t="shared" si="57"/>
        <v>13</v>
      </c>
      <c r="E895" s="26" t="str">
        <f t="shared" si="60"/>
        <v>Under</v>
      </c>
      <c r="F895" s="26" t="str">
        <f t="shared" si="58"/>
        <v>Over</v>
      </c>
      <c r="G895" s="26">
        <f t="shared" si="59"/>
        <v>16</v>
      </c>
    </row>
    <row r="896" spans="1:7" ht="15" x14ac:dyDescent="0.25">
      <c r="A896" s="1">
        <v>44382</v>
      </c>
      <c r="B896" s="2">
        <v>0.70737268518518526</v>
      </c>
      <c r="C896">
        <v>15</v>
      </c>
      <c r="D896" s="24">
        <f t="shared" si="57"/>
        <v>15</v>
      </c>
      <c r="E896" s="26" t="str">
        <f t="shared" si="60"/>
        <v>Under</v>
      </c>
      <c r="F896" s="26" t="str">
        <f t="shared" si="58"/>
        <v>Over</v>
      </c>
      <c r="G896" s="26">
        <f t="shared" si="59"/>
        <v>16</v>
      </c>
    </row>
    <row r="897" spans="1:7" ht="15" x14ac:dyDescent="0.25">
      <c r="A897" s="1">
        <v>44382</v>
      </c>
      <c r="B897" s="2">
        <v>0.7084259259259259</v>
      </c>
      <c r="C897">
        <v>12</v>
      </c>
      <c r="D897" s="24">
        <f t="shared" si="57"/>
        <v>12</v>
      </c>
      <c r="E897" s="26" t="str">
        <f t="shared" si="60"/>
        <v>Under</v>
      </c>
      <c r="F897" s="26" t="str">
        <f t="shared" si="58"/>
        <v>Over</v>
      </c>
      <c r="G897" s="26">
        <f t="shared" si="59"/>
        <v>17</v>
      </c>
    </row>
    <row r="898" spans="1:7" ht="15" x14ac:dyDescent="0.25">
      <c r="A898" s="1">
        <v>44382</v>
      </c>
      <c r="B898" s="2">
        <v>0.71010416666666665</v>
      </c>
      <c r="C898">
        <v>13</v>
      </c>
      <c r="D898" s="24">
        <f t="shared" si="57"/>
        <v>13</v>
      </c>
      <c r="E898" s="26" t="str">
        <f t="shared" si="60"/>
        <v>Under</v>
      </c>
      <c r="F898" s="26" t="str">
        <f t="shared" si="58"/>
        <v>Over</v>
      </c>
      <c r="G898" s="26">
        <f t="shared" si="59"/>
        <v>17</v>
      </c>
    </row>
    <row r="899" spans="1:7" ht="15" x14ac:dyDescent="0.25">
      <c r="A899" s="1">
        <v>44382</v>
      </c>
      <c r="B899" s="2">
        <v>0.71077546296296301</v>
      </c>
      <c r="C899">
        <v>18</v>
      </c>
      <c r="D899" s="24">
        <f t="shared" si="57"/>
        <v>18</v>
      </c>
      <c r="E899" s="26" t="str">
        <f t="shared" si="60"/>
        <v>Under</v>
      </c>
      <c r="F899" s="26" t="str">
        <f t="shared" si="58"/>
        <v>Over</v>
      </c>
      <c r="G899" s="26">
        <f t="shared" si="59"/>
        <v>17</v>
      </c>
    </row>
    <row r="900" spans="1:7" ht="15" x14ac:dyDescent="0.25">
      <c r="A900" s="1">
        <v>44382</v>
      </c>
      <c r="B900" s="2">
        <v>0.7122222222222222</v>
      </c>
      <c r="C900">
        <v>13</v>
      </c>
      <c r="D900" s="24">
        <f t="shared" si="57"/>
        <v>13</v>
      </c>
      <c r="E900" s="26" t="str">
        <f t="shared" si="60"/>
        <v>Under</v>
      </c>
      <c r="F900" s="26" t="str">
        <f t="shared" si="58"/>
        <v>Over</v>
      </c>
      <c r="G900" s="26">
        <f t="shared" si="59"/>
        <v>17</v>
      </c>
    </row>
    <row r="901" spans="1:7" ht="15" x14ac:dyDescent="0.25">
      <c r="A901" s="1">
        <v>44382</v>
      </c>
      <c r="B901" s="2">
        <v>0.71341435185185187</v>
      </c>
      <c r="C901">
        <v>16</v>
      </c>
      <c r="D901" s="24">
        <f t="shared" si="57"/>
        <v>16</v>
      </c>
      <c r="E901" s="26" t="str">
        <f t="shared" si="60"/>
        <v>Under</v>
      </c>
      <c r="F901" s="26" t="str">
        <f t="shared" si="58"/>
        <v>Over</v>
      </c>
      <c r="G901" s="26">
        <f t="shared" si="59"/>
        <v>17</v>
      </c>
    </row>
    <row r="902" spans="1:7" ht="15" x14ac:dyDescent="0.25">
      <c r="A902" s="1">
        <v>44382</v>
      </c>
      <c r="B902" s="2">
        <v>0.71361111111111108</v>
      </c>
      <c r="C902">
        <v>13</v>
      </c>
      <c r="D902" s="24">
        <f t="shared" si="57"/>
        <v>13</v>
      </c>
      <c r="E902" s="26" t="str">
        <f t="shared" si="60"/>
        <v>Under</v>
      </c>
      <c r="F902" s="26" t="str">
        <f t="shared" si="58"/>
        <v>Over</v>
      </c>
      <c r="G902" s="26">
        <f t="shared" si="59"/>
        <v>17</v>
      </c>
    </row>
    <row r="903" spans="1:7" ht="15" x14ac:dyDescent="0.25">
      <c r="A903" s="1">
        <v>44382</v>
      </c>
      <c r="B903" s="2">
        <v>0.71429398148148149</v>
      </c>
      <c r="C903">
        <v>20</v>
      </c>
      <c r="D903" s="24">
        <f t="shared" si="57"/>
        <v>20</v>
      </c>
      <c r="E903" s="26" t="str">
        <f t="shared" si="60"/>
        <v>Under</v>
      </c>
      <c r="F903" s="26" t="str">
        <f t="shared" si="58"/>
        <v>Over</v>
      </c>
      <c r="G903" s="26">
        <f t="shared" si="59"/>
        <v>17</v>
      </c>
    </row>
    <row r="904" spans="1:7" ht="15" x14ac:dyDescent="0.25">
      <c r="A904" s="1">
        <v>44382</v>
      </c>
      <c r="B904" s="2">
        <v>0.71563657407407411</v>
      </c>
      <c r="C904">
        <v>10</v>
      </c>
      <c r="D904" s="24">
        <f t="shared" si="57"/>
        <v>10</v>
      </c>
      <c r="E904" s="26" t="str">
        <f t="shared" si="60"/>
        <v>Under</v>
      </c>
      <c r="F904" s="26" t="str">
        <f t="shared" si="58"/>
        <v>Under</v>
      </c>
      <c r="G904" s="26">
        <f t="shared" si="59"/>
        <v>17</v>
      </c>
    </row>
    <row r="905" spans="1:7" ht="15" x14ac:dyDescent="0.25">
      <c r="A905" s="1">
        <v>44382</v>
      </c>
      <c r="B905" s="2">
        <v>0.71680555555555558</v>
      </c>
      <c r="C905">
        <v>15</v>
      </c>
      <c r="D905" s="24">
        <f t="shared" si="57"/>
        <v>15</v>
      </c>
      <c r="E905" s="26" t="str">
        <f t="shared" si="60"/>
        <v>Under</v>
      </c>
      <c r="F905" s="26" t="str">
        <f t="shared" si="58"/>
        <v>Over</v>
      </c>
      <c r="G905" s="26">
        <f t="shared" si="59"/>
        <v>17</v>
      </c>
    </row>
    <row r="906" spans="1:7" ht="15" x14ac:dyDescent="0.25">
      <c r="A906" s="1">
        <v>44382</v>
      </c>
      <c r="B906" s="2">
        <v>0.7169444444444445</v>
      </c>
      <c r="C906">
        <v>17</v>
      </c>
      <c r="D906" s="24">
        <f t="shared" si="57"/>
        <v>17</v>
      </c>
      <c r="E906" s="26" t="str">
        <f t="shared" si="60"/>
        <v>Under</v>
      </c>
      <c r="F906" s="26" t="str">
        <f t="shared" si="58"/>
        <v>Over</v>
      </c>
      <c r="G906" s="26">
        <f t="shared" si="59"/>
        <v>17</v>
      </c>
    </row>
    <row r="907" spans="1:7" ht="15" x14ac:dyDescent="0.25">
      <c r="A907" s="1">
        <v>44382</v>
      </c>
      <c r="B907" s="2">
        <v>0.71752314814814822</v>
      </c>
      <c r="C907">
        <v>10</v>
      </c>
      <c r="D907" s="24">
        <f t="shared" si="57"/>
        <v>10</v>
      </c>
      <c r="E907" s="26" t="str">
        <f t="shared" si="60"/>
        <v>Under</v>
      </c>
      <c r="F907" s="26" t="str">
        <f t="shared" si="58"/>
        <v>Under</v>
      </c>
      <c r="G907" s="26">
        <f t="shared" si="59"/>
        <v>17</v>
      </c>
    </row>
    <row r="908" spans="1:7" ht="15" x14ac:dyDescent="0.25">
      <c r="A908" s="1">
        <v>44382</v>
      </c>
      <c r="B908" s="2">
        <v>0.71800925925925929</v>
      </c>
      <c r="C908">
        <v>26</v>
      </c>
      <c r="D908" s="24">
        <f t="shared" si="57"/>
        <v>26</v>
      </c>
      <c r="E908" s="26" t="str">
        <f t="shared" si="60"/>
        <v>Over</v>
      </c>
      <c r="F908" s="26" t="str">
        <f t="shared" si="58"/>
        <v>Over</v>
      </c>
      <c r="G908" s="26">
        <f t="shared" si="59"/>
        <v>17</v>
      </c>
    </row>
    <row r="909" spans="1:7" ht="15" x14ac:dyDescent="0.25">
      <c r="A909" s="1">
        <v>44382</v>
      </c>
      <c r="B909" s="2">
        <v>0.71980324074074076</v>
      </c>
      <c r="C909">
        <v>17</v>
      </c>
      <c r="D909" s="24">
        <f t="shared" si="57"/>
        <v>17</v>
      </c>
      <c r="E909" s="26" t="str">
        <f t="shared" si="60"/>
        <v>Under</v>
      </c>
      <c r="F909" s="26" t="str">
        <f t="shared" si="58"/>
        <v>Over</v>
      </c>
      <c r="G909" s="26">
        <f t="shared" si="59"/>
        <v>17</v>
      </c>
    </row>
    <row r="910" spans="1:7" ht="15" x14ac:dyDescent="0.25">
      <c r="A910" s="1">
        <v>44382</v>
      </c>
      <c r="B910" s="2">
        <v>0.7208564814814814</v>
      </c>
      <c r="C910">
        <v>10</v>
      </c>
      <c r="D910" s="24">
        <f t="shared" si="57"/>
        <v>10</v>
      </c>
      <c r="E910" s="26" t="str">
        <f t="shared" si="60"/>
        <v>Under</v>
      </c>
      <c r="F910" s="26" t="str">
        <f t="shared" si="58"/>
        <v>Under</v>
      </c>
      <c r="G910" s="26">
        <f t="shared" si="59"/>
        <v>17</v>
      </c>
    </row>
    <row r="911" spans="1:7" ht="15" x14ac:dyDescent="0.25">
      <c r="A911" s="1">
        <v>44382</v>
      </c>
      <c r="B911" s="2">
        <v>0.72128472222222229</v>
      </c>
      <c r="C911">
        <v>12</v>
      </c>
      <c r="D911" s="24">
        <f t="shared" si="57"/>
        <v>12</v>
      </c>
      <c r="E911" s="26" t="str">
        <f t="shared" si="60"/>
        <v>Under</v>
      </c>
      <c r="F911" s="26" t="str">
        <f t="shared" si="58"/>
        <v>Over</v>
      </c>
      <c r="G911" s="26">
        <f t="shared" si="59"/>
        <v>17</v>
      </c>
    </row>
    <row r="912" spans="1:7" ht="15" x14ac:dyDescent="0.25">
      <c r="A912" s="1">
        <v>44382</v>
      </c>
      <c r="B912" s="2">
        <v>0.72141203703703705</v>
      </c>
      <c r="C912">
        <v>16</v>
      </c>
      <c r="D912" s="24">
        <f t="shared" si="57"/>
        <v>16</v>
      </c>
      <c r="E912" s="26" t="str">
        <f t="shared" si="60"/>
        <v>Under</v>
      </c>
      <c r="F912" s="26" t="str">
        <f t="shared" si="58"/>
        <v>Over</v>
      </c>
      <c r="G912" s="26">
        <f t="shared" si="59"/>
        <v>17</v>
      </c>
    </row>
    <row r="913" spans="1:7" ht="15" x14ac:dyDescent="0.25">
      <c r="A913" s="1">
        <v>44382</v>
      </c>
      <c r="B913" s="2">
        <v>0.72181712962962974</v>
      </c>
      <c r="C913">
        <v>11</v>
      </c>
      <c r="D913" s="24">
        <f t="shared" si="57"/>
        <v>11</v>
      </c>
      <c r="E913" s="26" t="str">
        <f t="shared" si="60"/>
        <v>Under</v>
      </c>
      <c r="F913" s="26" t="str">
        <f t="shared" si="58"/>
        <v>Over</v>
      </c>
      <c r="G913" s="26">
        <f t="shared" si="59"/>
        <v>17</v>
      </c>
    </row>
    <row r="914" spans="1:7" ht="15" x14ac:dyDescent="0.25">
      <c r="A914" s="1">
        <v>44382</v>
      </c>
      <c r="B914" s="2">
        <v>0.72292824074074069</v>
      </c>
      <c r="C914">
        <v>15</v>
      </c>
      <c r="D914" s="24">
        <f t="shared" si="57"/>
        <v>15</v>
      </c>
      <c r="E914" s="26" t="str">
        <f t="shared" si="60"/>
        <v>Under</v>
      </c>
      <c r="F914" s="26" t="str">
        <f t="shared" si="58"/>
        <v>Over</v>
      </c>
      <c r="G914" s="26">
        <f t="shared" si="59"/>
        <v>17</v>
      </c>
    </row>
    <row r="915" spans="1:7" ht="15" x14ac:dyDescent="0.25">
      <c r="A915" s="1">
        <v>44382</v>
      </c>
      <c r="B915" s="2">
        <v>0.72317129629629628</v>
      </c>
      <c r="C915">
        <v>14</v>
      </c>
      <c r="D915" s="24">
        <f t="shared" si="57"/>
        <v>14</v>
      </c>
      <c r="E915" s="26" t="str">
        <f t="shared" si="60"/>
        <v>Under</v>
      </c>
      <c r="F915" s="26" t="str">
        <f t="shared" si="58"/>
        <v>Over</v>
      </c>
      <c r="G915" s="26">
        <f t="shared" si="59"/>
        <v>17</v>
      </c>
    </row>
    <row r="916" spans="1:7" ht="15" x14ac:dyDescent="0.25">
      <c r="A916" s="1">
        <v>44382</v>
      </c>
      <c r="B916" s="2">
        <v>0.72365740740740747</v>
      </c>
      <c r="C916">
        <v>17</v>
      </c>
      <c r="D916" s="24">
        <f t="shared" si="57"/>
        <v>17</v>
      </c>
      <c r="E916" s="26" t="str">
        <f t="shared" si="60"/>
        <v>Under</v>
      </c>
      <c r="F916" s="26" t="str">
        <f t="shared" si="58"/>
        <v>Over</v>
      </c>
      <c r="G916" s="26">
        <f t="shared" si="59"/>
        <v>17</v>
      </c>
    </row>
    <row r="917" spans="1:7" ht="15" x14ac:dyDescent="0.25">
      <c r="A917" s="1">
        <v>44382</v>
      </c>
      <c r="B917" s="2">
        <v>0.724675925925926</v>
      </c>
      <c r="C917">
        <v>14</v>
      </c>
      <c r="D917" s="24">
        <f t="shared" si="57"/>
        <v>14</v>
      </c>
      <c r="E917" s="26" t="str">
        <f t="shared" si="60"/>
        <v>Under</v>
      </c>
      <c r="F917" s="26" t="str">
        <f t="shared" si="58"/>
        <v>Over</v>
      </c>
      <c r="G917" s="26">
        <f t="shared" si="59"/>
        <v>17</v>
      </c>
    </row>
    <row r="918" spans="1:7" ht="15" x14ac:dyDescent="0.25">
      <c r="A918" s="1">
        <v>44382</v>
      </c>
      <c r="B918" s="2">
        <v>0.72515046296296293</v>
      </c>
      <c r="C918">
        <v>10</v>
      </c>
      <c r="D918" s="24">
        <f t="shared" si="57"/>
        <v>10</v>
      </c>
      <c r="E918" s="26" t="str">
        <f t="shared" si="60"/>
        <v>Under</v>
      </c>
      <c r="F918" s="26" t="str">
        <f t="shared" si="58"/>
        <v>Under</v>
      </c>
      <c r="G918" s="26">
        <f t="shared" si="59"/>
        <v>17</v>
      </c>
    </row>
    <row r="919" spans="1:7" ht="15" x14ac:dyDescent="0.25">
      <c r="A919" s="1">
        <v>44382</v>
      </c>
      <c r="B919" s="2">
        <v>0.7254976851851852</v>
      </c>
      <c r="C919">
        <v>12</v>
      </c>
      <c r="D919" s="24">
        <f t="shared" ref="D919:D982" si="61">IF(C919="","",IF($B$9="mph",C919,ROUND(C919*0.6214,0)))</f>
        <v>12</v>
      </c>
      <c r="E919" s="26" t="str">
        <f t="shared" si="60"/>
        <v>Under</v>
      </c>
      <c r="F919" s="26" t="str">
        <f t="shared" ref="F919:F982" si="62">IF(D919="","",IF(D919&gt;$B$10,"Over","Under"))</f>
        <v>Over</v>
      </c>
      <c r="G919" s="26">
        <f t="shared" ref="G919:G982" si="63">HOUR(B919)</f>
        <v>17</v>
      </c>
    </row>
    <row r="920" spans="1:7" ht="15" x14ac:dyDescent="0.25">
      <c r="A920" s="1">
        <v>44382</v>
      </c>
      <c r="B920" s="2">
        <v>0.72672453703703699</v>
      </c>
      <c r="C920">
        <v>15</v>
      </c>
      <c r="D920" s="24">
        <f t="shared" si="61"/>
        <v>15</v>
      </c>
      <c r="E920" s="26" t="str">
        <f t="shared" ref="E920:E983" si="64">IF(D920="","",IF(D920&gt;$B$11,"Over","Under"))</f>
        <v>Under</v>
      </c>
      <c r="F920" s="26" t="str">
        <f t="shared" si="62"/>
        <v>Over</v>
      </c>
      <c r="G920" s="26">
        <f t="shared" si="63"/>
        <v>17</v>
      </c>
    </row>
    <row r="921" spans="1:7" ht="15" x14ac:dyDescent="0.25">
      <c r="A921" s="1">
        <v>44382</v>
      </c>
      <c r="B921" s="2">
        <v>0.72684027777777782</v>
      </c>
      <c r="C921">
        <v>14</v>
      </c>
      <c r="D921" s="24">
        <f t="shared" si="61"/>
        <v>14</v>
      </c>
      <c r="E921" s="26" t="str">
        <f t="shared" si="64"/>
        <v>Under</v>
      </c>
      <c r="F921" s="26" t="str">
        <f t="shared" si="62"/>
        <v>Over</v>
      </c>
      <c r="G921" s="26">
        <f t="shared" si="63"/>
        <v>17</v>
      </c>
    </row>
    <row r="922" spans="1:7" ht="15" x14ac:dyDescent="0.25">
      <c r="A922" s="1">
        <v>44382</v>
      </c>
      <c r="B922" s="2">
        <v>0.72733796296296294</v>
      </c>
      <c r="C922">
        <v>28</v>
      </c>
      <c r="D922" s="24">
        <f t="shared" si="61"/>
        <v>28</v>
      </c>
      <c r="E922" s="26" t="str">
        <f t="shared" si="64"/>
        <v>Over</v>
      </c>
      <c r="F922" s="26" t="str">
        <f t="shared" si="62"/>
        <v>Over</v>
      </c>
      <c r="G922" s="26">
        <f t="shared" si="63"/>
        <v>17</v>
      </c>
    </row>
    <row r="923" spans="1:7" ht="15" x14ac:dyDescent="0.25">
      <c r="A923" s="1">
        <v>44382</v>
      </c>
      <c r="B923" s="2">
        <v>0.72835648148148147</v>
      </c>
      <c r="C923">
        <v>15</v>
      </c>
      <c r="D923" s="24">
        <f t="shared" si="61"/>
        <v>15</v>
      </c>
      <c r="E923" s="26" t="str">
        <f t="shared" si="64"/>
        <v>Under</v>
      </c>
      <c r="F923" s="26" t="str">
        <f t="shared" si="62"/>
        <v>Over</v>
      </c>
      <c r="G923" s="26">
        <f t="shared" si="63"/>
        <v>17</v>
      </c>
    </row>
    <row r="924" spans="1:7" ht="15" x14ac:dyDescent="0.25">
      <c r="A924" s="1">
        <v>44382</v>
      </c>
      <c r="B924" s="2">
        <v>0.72894675925925922</v>
      </c>
      <c r="C924">
        <v>9</v>
      </c>
      <c r="D924" s="24">
        <f t="shared" si="61"/>
        <v>9</v>
      </c>
      <c r="E924" s="26" t="str">
        <f t="shared" si="64"/>
        <v>Under</v>
      </c>
      <c r="F924" s="26" t="str">
        <f t="shared" si="62"/>
        <v>Under</v>
      </c>
      <c r="G924" s="26">
        <f t="shared" si="63"/>
        <v>17</v>
      </c>
    </row>
    <row r="925" spans="1:7" ht="15" x14ac:dyDescent="0.25">
      <c r="A925" s="1">
        <v>44382</v>
      </c>
      <c r="B925" s="2">
        <v>0.72942129629629626</v>
      </c>
      <c r="C925">
        <v>12</v>
      </c>
      <c r="D925" s="24">
        <f t="shared" si="61"/>
        <v>12</v>
      </c>
      <c r="E925" s="26" t="str">
        <f t="shared" si="64"/>
        <v>Under</v>
      </c>
      <c r="F925" s="26" t="str">
        <f t="shared" si="62"/>
        <v>Over</v>
      </c>
      <c r="G925" s="26">
        <f t="shared" si="63"/>
        <v>17</v>
      </c>
    </row>
    <row r="926" spans="1:7" ht="15" x14ac:dyDescent="0.25">
      <c r="A926" s="1">
        <v>44382</v>
      </c>
      <c r="B926" s="2">
        <v>0.73001157407407413</v>
      </c>
      <c r="C926">
        <v>13</v>
      </c>
      <c r="D926" s="24">
        <f t="shared" si="61"/>
        <v>13</v>
      </c>
      <c r="E926" s="26" t="str">
        <f t="shared" si="64"/>
        <v>Under</v>
      </c>
      <c r="F926" s="26" t="str">
        <f t="shared" si="62"/>
        <v>Over</v>
      </c>
      <c r="G926" s="26">
        <f t="shared" si="63"/>
        <v>17</v>
      </c>
    </row>
    <row r="927" spans="1:7" ht="15" x14ac:dyDescent="0.25">
      <c r="A927" s="1">
        <v>44382</v>
      </c>
      <c r="B927" s="2">
        <v>0.73020833333333324</v>
      </c>
      <c r="C927">
        <v>15</v>
      </c>
      <c r="D927" s="24">
        <f t="shared" si="61"/>
        <v>15</v>
      </c>
      <c r="E927" s="26" t="str">
        <f t="shared" si="64"/>
        <v>Under</v>
      </c>
      <c r="F927" s="26" t="str">
        <f t="shared" si="62"/>
        <v>Over</v>
      </c>
      <c r="G927" s="26">
        <f t="shared" si="63"/>
        <v>17</v>
      </c>
    </row>
    <row r="928" spans="1:7" ht="15" x14ac:dyDescent="0.25">
      <c r="A928" s="1">
        <v>44382</v>
      </c>
      <c r="B928" s="2">
        <v>0.73266203703703703</v>
      </c>
      <c r="C928">
        <v>12</v>
      </c>
      <c r="D928" s="24">
        <f t="shared" si="61"/>
        <v>12</v>
      </c>
      <c r="E928" s="26" t="str">
        <f t="shared" si="64"/>
        <v>Under</v>
      </c>
      <c r="F928" s="26" t="str">
        <f t="shared" si="62"/>
        <v>Over</v>
      </c>
      <c r="G928" s="26">
        <f t="shared" si="63"/>
        <v>17</v>
      </c>
    </row>
    <row r="929" spans="1:7" ht="15" x14ac:dyDescent="0.25">
      <c r="A929" s="1">
        <v>44382</v>
      </c>
      <c r="B929" s="2">
        <v>0.73325231481481479</v>
      </c>
      <c r="C929">
        <v>15</v>
      </c>
      <c r="D929" s="24">
        <f t="shared" si="61"/>
        <v>15</v>
      </c>
      <c r="E929" s="26" t="str">
        <f t="shared" si="64"/>
        <v>Under</v>
      </c>
      <c r="F929" s="26" t="str">
        <f t="shared" si="62"/>
        <v>Over</v>
      </c>
      <c r="G929" s="26">
        <f t="shared" si="63"/>
        <v>17</v>
      </c>
    </row>
    <row r="930" spans="1:7" ht="15" x14ac:dyDescent="0.25">
      <c r="A930" s="1">
        <v>44382</v>
      </c>
      <c r="B930" s="2">
        <v>0.73484953703703704</v>
      </c>
      <c r="C930">
        <v>28</v>
      </c>
      <c r="D930" s="24">
        <f t="shared" si="61"/>
        <v>28</v>
      </c>
      <c r="E930" s="26" t="str">
        <f t="shared" si="64"/>
        <v>Over</v>
      </c>
      <c r="F930" s="26" t="str">
        <f t="shared" si="62"/>
        <v>Over</v>
      </c>
      <c r="G930" s="26">
        <f t="shared" si="63"/>
        <v>17</v>
      </c>
    </row>
    <row r="931" spans="1:7" ht="15" x14ac:dyDescent="0.25">
      <c r="A931" s="1">
        <v>44382</v>
      </c>
      <c r="B931" s="2">
        <v>0.73486111111111108</v>
      </c>
      <c r="C931">
        <v>23</v>
      </c>
      <c r="D931" s="24">
        <f t="shared" si="61"/>
        <v>23</v>
      </c>
      <c r="E931" s="26" t="str">
        <f t="shared" si="64"/>
        <v>Under</v>
      </c>
      <c r="F931" s="26" t="str">
        <f t="shared" si="62"/>
        <v>Over</v>
      </c>
      <c r="G931" s="26">
        <f t="shared" si="63"/>
        <v>17</v>
      </c>
    </row>
    <row r="932" spans="1:7" ht="15" x14ac:dyDescent="0.25">
      <c r="A932" s="1">
        <v>44382</v>
      </c>
      <c r="B932" s="2">
        <v>0.73651620370370363</v>
      </c>
      <c r="C932">
        <v>12</v>
      </c>
      <c r="D932" s="24">
        <f t="shared" si="61"/>
        <v>12</v>
      </c>
      <c r="E932" s="26" t="str">
        <f t="shared" si="64"/>
        <v>Under</v>
      </c>
      <c r="F932" s="26" t="str">
        <f t="shared" si="62"/>
        <v>Over</v>
      </c>
      <c r="G932" s="26">
        <f t="shared" si="63"/>
        <v>17</v>
      </c>
    </row>
    <row r="933" spans="1:7" ht="15" x14ac:dyDescent="0.25">
      <c r="A933" s="1">
        <v>44382</v>
      </c>
      <c r="B933" s="2">
        <v>0.73689814814814814</v>
      </c>
      <c r="C933">
        <v>14</v>
      </c>
      <c r="D933" s="24">
        <f t="shared" si="61"/>
        <v>14</v>
      </c>
      <c r="E933" s="26" t="str">
        <f t="shared" si="64"/>
        <v>Under</v>
      </c>
      <c r="F933" s="26" t="str">
        <f t="shared" si="62"/>
        <v>Over</v>
      </c>
      <c r="G933" s="26">
        <f t="shared" si="63"/>
        <v>17</v>
      </c>
    </row>
    <row r="934" spans="1:7" ht="15" x14ac:dyDescent="0.25">
      <c r="A934" s="1">
        <v>44382</v>
      </c>
      <c r="B934" s="2">
        <v>0.73737268518518517</v>
      </c>
      <c r="C934">
        <v>14</v>
      </c>
      <c r="D934" s="24">
        <f t="shared" si="61"/>
        <v>14</v>
      </c>
      <c r="E934" s="26" t="str">
        <f t="shared" si="64"/>
        <v>Under</v>
      </c>
      <c r="F934" s="26" t="str">
        <f t="shared" si="62"/>
        <v>Over</v>
      </c>
      <c r="G934" s="26">
        <f t="shared" si="63"/>
        <v>17</v>
      </c>
    </row>
    <row r="935" spans="1:7" ht="15" x14ac:dyDescent="0.25">
      <c r="A935" s="1">
        <v>44382</v>
      </c>
      <c r="B935" s="2">
        <v>0.73811342592592588</v>
      </c>
      <c r="C935">
        <v>15</v>
      </c>
      <c r="D935" s="24">
        <f t="shared" si="61"/>
        <v>15</v>
      </c>
      <c r="E935" s="26" t="str">
        <f t="shared" si="64"/>
        <v>Under</v>
      </c>
      <c r="F935" s="26" t="str">
        <f t="shared" si="62"/>
        <v>Over</v>
      </c>
      <c r="G935" s="26">
        <f t="shared" si="63"/>
        <v>17</v>
      </c>
    </row>
    <row r="936" spans="1:7" ht="15" x14ac:dyDescent="0.25">
      <c r="A936" s="1">
        <v>44382</v>
      </c>
      <c r="B936" s="2">
        <v>0.73854166666666676</v>
      </c>
      <c r="C936">
        <v>11</v>
      </c>
      <c r="D936" s="24">
        <f t="shared" si="61"/>
        <v>11</v>
      </c>
      <c r="E936" s="26" t="str">
        <f t="shared" si="64"/>
        <v>Under</v>
      </c>
      <c r="F936" s="26" t="str">
        <f t="shared" si="62"/>
        <v>Over</v>
      </c>
      <c r="G936" s="26">
        <f t="shared" si="63"/>
        <v>17</v>
      </c>
    </row>
    <row r="937" spans="1:7" ht="15" x14ac:dyDescent="0.25">
      <c r="A937" s="1">
        <v>44382</v>
      </c>
      <c r="B937" s="2">
        <v>0.73942129629629638</v>
      </c>
      <c r="C937">
        <v>12</v>
      </c>
      <c r="D937" s="24">
        <f t="shared" si="61"/>
        <v>12</v>
      </c>
      <c r="E937" s="26" t="str">
        <f t="shared" si="64"/>
        <v>Under</v>
      </c>
      <c r="F937" s="26" t="str">
        <f t="shared" si="62"/>
        <v>Over</v>
      </c>
      <c r="G937" s="26">
        <f t="shared" si="63"/>
        <v>17</v>
      </c>
    </row>
    <row r="938" spans="1:7" ht="15" x14ac:dyDescent="0.25">
      <c r="A938" s="1">
        <v>44382</v>
      </c>
      <c r="B938" s="2">
        <v>0.7411226851851852</v>
      </c>
      <c r="C938">
        <v>14</v>
      </c>
      <c r="D938" s="24">
        <f t="shared" si="61"/>
        <v>14</v>
      </c>
      <c r="E938" s="26" t="str">
        <f t="shared" si="64"/>
        <v>Under</v>
      </c>
      <c r="F938" s="26" t="str">
        <f t="shared" si="62"/>
        <v>Over</v>
      </c>
      <c r="G938" s="26">
        <f t="shared" si="63"/>
        <v>17</v>
      </c>
    </row>
    <row r="939" spans="1:7" ht="15" x14ac:dyDescent="0.25">
      <c r="A939" s="1">
        <v>44382</v>
      </c>
      <c r="B939" s="2">
        <v>0.74157407407407405</v>
      </c>
      <c r="C939">
        <v>18</v>
      </c>
      <c r="D939" s="24">
        <f t="shared" si="61"/>
        <v>18</v>
      </c>
      <c r="E939" s="26" t="str">
        <f t="shared" si="64"/>
        <v>Under</v>
      </c>
      <c r="F939" s="26" t="str">
        <f t="shared" si="62"/>
        <v>Over</v>
      </c>
      <c r="G939" s="26">
        <f t="shared" si="63"/>
        <v>17</v>
      </c>
    </row>
    <row r="940" spans="1:7" ht="15" x14ac:dyDescent="0.25">
      <c r="A940" s="1">
        <v>44382</v>
      </c>
      <c r="B940" s="2">
        <v>0.741724537037037</v>
      </c>
      <c r="C940">
        <v>16</v>
      </c>
      <c r="D940" s="24">
        <f t="shared" si="61"/>
        <v>16</v>
      </c>
      <c r="E940" s="26" t="str">
        <f t="shared" si="64"/>
        <v>Under</v>
      </c>
      <c r="F940" s="26" t="str">
        <f t="shared" si="62"/>
        <v>Over</v>
      </c>
      <c r="G940" s="26">
        <f t="shared" si="63"/>
        <v>17</v>
      </c>
    </row>
    <row r="941" spans="1:7" ht="15" x14ac:dyDescent="0.25">
      <c r="A941" s="1">
        <v>44382</v>
      </c>
      <c r="B941" s="2">
        <v>0.74479166666666663</v>
      </c>
      <c r="C941">
        <v>14</v>
      </c>
      <c r="D941" s="24">
        <f t="shared" si="61"/>
        <v>14</v>
      </c>
      <c r="E941" s="26" t="str">
        <f t="shared" si="64"/>
        <v>Under</v>
      </c>
      <c r="F941" s="26" t="str">
        <f t="shared" si="62"/>
        <v>Over</v>
      </c>
      <c r="G941" s="26">
        <f t="shared" si="63"/>
        <v>17</v>
      </c>
    </row>
    <row r="942" spans="1:7" ht="15" x14ac:dyDescent="0.25">
      <c r="A942" s="1">
        <v>44382</v>
      </c>
      <c r="B942" s="2">
        <v>0.74505787037037041</v>
      </c>
      <c r="C942">
        <v>17</v>
      </c>
      <c r="D942" s="24">
        <f t="shared" si="61"/>
        <v>17</v>
      </c>
      <c r="E942" s="26" t="str">
        <f t="shared" si="64"/>
        <v>Under</v>
      </c>
      <c r="F942" s="26" t="str">
        <f t="shared" si="62"/>
        <v>Over</v>
      </c>
      <c r="G942" s="26">
        <f t="shared" si="63"/>
        <v>17</v>
      </c>
    </row>
    <row r="943" spans="1:7" ht="15" x14ac:dyDescent="0.25">
      <c r="A943" s="1">
        <v>44382</v>
      </c>
      <c r="B943" s="2">
        <v>0.74520833333333336</v>
      </c>
      <c r="C943">
        <v>12</v>
      </c>
      <c r="D943" s="24">
        <f t="shared" si="61"/>
        <v>12</v>
      </c>
      <c r="E943" s="26" t="str">
        <f t="shared" si="64"/>
        <v>Under</v>
      </c>
      <c r="F943" s="26" t="str">
        <f t="shared" si="62"/>
        <v>Over</v>
      </c>
      <c r="G943" s="26">
        <f t="shared" si="63"/>
        <v>17</v>
      </c>
    </row>
    <row r="944" spans="1:7" ht="15" x14ac:dyDescent="0.25">
      <c r="A944" s="1">
        <v>44382</v>
      </c>
      <c r="B944" s="2">
        <v>0.74575231481481474</v>
      </c>
      <c r="C944">
        <v>16</v>
      </c>
      <c r="D944" s="24">
        <f t="shared" si="61"/>
        <v>16</v>
      </c>
      <c r="E944" s="26" t="str">
        <f t="shared" si="64"/>
        <v>Under</v>
      </c>
      <c r="F944" s="26" t="str">
        <f t="shared" si="62"/>
        <v>Over</v>
      </c>
      <c r="G944" s="26">
        <f t="shared" si="63"/>
        <v>17</v>
      </c>
    </row>
    <row r="945" spans="1:7" ht="15" x14ac:dyDescent="0.25">
      <c r="A945" s="1">
        <v>44382</v>
      </c>
      <c r="B945" s="2">
        <v>0.74577546296296304</v>
      </c>
      <c r="C945">
        <v>15</v>
      </c>
      <c r="D945" s="24">
        <f t="shared" si="61"/>
        <v>15</v>
      </c>
      <c r="E945" s="26" t="str">
        <f t="shared" si="64"/>
        <v>Under</v>
      </c>
      <c r="F945" s="26" t="str">
        <f t="shared" si="62"/>
        <v>Over</v>
      </c>
      <c r="G945" s="26">
        <f t="shared" si="63"/>
        <v>17</v>
      </c>
    </row>
    <row r="946" spans="1:7" ht="15" x14ac:dyDescent="0.25">
      <c r="A946" s="1">
        <v>44382</v>
      </c>
      <c r="B946" s="2">
        <v>0.74792824074074071</v>
      </c>
      <c r="C946">
        <v>14</v>
      </c>
      <c r="D946" s="24">
        <f t="shared" si="61"/>
        <v>14</v>
      </c>
      <c r="E946" s="26" t="str">
        <f t="shared" si="64"/>
        <v>Under</v>
      </c>
      <c r="F946" s="26" t="str">
        <f t="shared" si="62"/>
        <v>Over</v>
      </c>
      <c r="G946" s="26">
        <f t="shared" si="63"/>
        <v>17</v>
      </c>
    </row>
    <row r="947" spans="1:7" ht="15" x14ac:dyDescent="0.25">
      <c r="A947" s="1">
        <v>44382</v>
      </c>
      <c r="B947" s="2">
        <v>0.74837962962962967</v>
      </c>
      <c r="C947">
        <v>15</v>
      </c>
      <c r="D947" s="24">
        <f t="shared" si="61"/>
        <v>15</v>
      </c>
      <c r="E947" s="26" t="str">
        <f t="shared" si="64"/>
        <v>Under</v>
      </c>
      <c r="F947" s="26" t="str">
        <f t="shared" si="62"/>
        <v>Over</v>
      </c>
      <c r="G947" s="26">
        <f t="shared" si="63"/>
        <v>17</v>
      </c>
    </row>
    <row r="948" spans="1:7" ht="15" x14ac:dyDescent="0.25">
      <c r="A948" s="1">
        <v>44382</v>
      </c>
      <c r="B948" s="2">
        <v>0.74885416666666671</v>
      </c>
      <c r="C948">
        <v>13</v>
      </c>
      <c r="D948" s="24">
        <f t="shared" si="61"/>
        <v>13</v>
      </c>
      <c r="E948" s="26" t="str">
        <f t="shared" si="64"/>
        <v>Under</v>
      </c>
      <c r="F948" s="26" t="str">
        <f t="shared" si="62"/>
        <v>Over</v>
      </c>
      <c r="G948" s="26">
        <f t="shared" si="63"/>
        <v>17</v>
      </c>
    </row>
    <row r="949" spans="1:7" ht="15" x14ac:dyDescent="0.25">
      <c r="A949" s="1">
        <v>44382</v>
      </c>
      <c r="B949" s="2">
        <v>0.75039351851851854</v>
      </c>
      <c r="C949">
        <v>16</v>
      </c>
      <c r="D949" s="24">
        <f t="shared" si="61"/>
        <v>16</v>
      </c>
      <c r="E949" s="26" t="str">
        <f t="shared" si="64"/>
        <v>Under</v>
      </c>
      <c r="F949" s="26" t="str">
        <f t="shared" si="62"/>
        <v>Over</v>
      </c>
      <c r="G949" s="26">
        <f t="shared" si="63"/>
        <v>18</v>
      </c>
    </row>
    <row r="950" spans="1:7" ht="15" x14ac:dyDescent="0.25">
      <c r="A950" s="1">
        <v>44382</v>
      </c>
      <c r="B950" s="2">
        <v>0.75043981481481481</v>
      </c>
      <c r="C950">
        <v>12</v>
      </c>
      <c r="D950" s="24">
        <f t="shared" si="61"/>
        <v>12</v>
      </c>
      <c r="E950" s="26" t="str">
        <f t="shared" si="64"/>
        <v>Under</v>
      </c>
      <c r="F950" s="26" t="str">
        <f t="shared" si="62"/>
        <v>Over</v>
      </c>
      <c r="G950" s="26">
        <f t="shared" si="63"/>
        <v>18</v>
      </c>
    </row>
    <row r="951" spans="1:7" ht="15" x14ac:dyDescent="0.25">
      <c r="A951" s="1">
        <v>44382</v>
      </c>
      <c r="B951" s="2">
        <v>0.75193287037037038</v>
      </c>
      <c r="C951">
        <v>13</v>
      </c>
      <c r="D951" s="24">
        <f t="shared" si="61"/>
        <v>13</v>
      </c>
      <c r="E951" s="26" t="str">
        <f t="shared" si="64"/>
        <v>Under</v>
      </c>
      <c r="F951" s="26" t="str">
        <f t="shared" si="62"/>
        <v>Over</v>
      </c>
      <c r="G951" s="26">
        <f t="shared" si="63"/>
        <v>18</v>
      </c>
    </row>
    <row r="952" spans="1:7" ht="15" x14ac:dyDescent="0.25">
      <c r="A952" s="1">
        <v>44382</v>
      </c>
      <c r="B952" s="2">
        <v>0.7521064814814814</v>
      </c>
      <c r="C952">
        <v>14</v>
      </c>
      <c r="D952" s="24">
        <f t="shared" si="61"/>
        <v>14</v>
      </c>
      <c r="E952" s="26" t="str">
        <f t="shared" si="64"/>
        <v>Under</v>
      </c>
      <c r="F952" s="26" t="str">
        <f t="shared" si="62"/>
        <v>Over</v>
      </c>
      <c r="G952" s="26">
        <f t="shared" si="63"/>
        <v>18</v>
      </c>
    </row>
    <row r="953" spans="1:7" ht="15" x14ac:dyDescent="0.25">
      <c r="A953" s="1">
        <v>44382</v>
      </c>
      <c r="B953" s="2">
        <v>0.75241898148148145</v>
      </c>
      <c r="C953">
        <v>11</v>
      </c>
      <c r="D953" s="24">
        <f t="shared" si="61"/>
        <v>11</v>
      </c>
      <c r="E953" s="26" t="str">
        <f t="shared" si="64"/>
        <v>Under</v>
      </c>
      <c r="F953" s="26" t="str">
        <f t="shared" si="62"/>
        <v>Over</v>
      </c>
      <c r="G953" s="26">
        <f t="shared" si="63"/>
        <v>18</v>
      </c>
    </row>
    <row r="954" spans="1:7" ht="15" x14ac:dyDescent="0.25">
      <c r="A954" s="1">
        <v>44382</v>
      </c>
      <c r="B954" s="2">
        <v>0.75313657407407408</v>
      </c>
      <c r="C954">
        <v>25</v>
      </c>
      <c r="D954" s="24">
        <f t="shared" si="61"/>
        <v>25</v>
      </c>
      <c r="E954" s="26" t="str">
        <f t="shared" si="64"/>
        <v>Over</v>
      </c>
      <c r="F954" s="26" t="str">
        <f t="shared" si="62"/>
        <v>Over</v>
      </c>
      <c r="G954" s="26">
        <f t="shared" si="63"/>
        <v>18</v>
      </c>
    </row>
    <row r="955" spans="1:7" ht="15" x14ac:dyDescent="0.25">
      <c r="A955" s="1">
        <v>44382</v>
      </c>
      <c r="B955" s="2">
        <v>0.75314814814814823</v>
      </c>
      <c r="C955">
        <v>21</v>
      </c>
      <c r="D955" s="24">
        <f t="shared" si="61"/>
        <v>21</v>
      </c>
      <c r="E955" s="26" t="str">
        <f t="shared" si="64"/>
        <v>Under</v>
      </c>
      <c r="F955" s="26" t="str">
        <f t="shared" si="62"/>
        <v>Over</v>
      </c>
      <c r="G955" s="26">
        <f t="shared" si="63"/>
        <v>18</v>
      </c>
    </row>
    <row r="956" spans="1:7" ht="15" x14ac:dyDescent="0.25">
      <c r="A956" s="1">
        <v>44382</v>
      </c>
      <c r="B956" s="2">
        <v>0.7542592592592593</v>
      </c>
      <c r="C956">
        <v>11</v>
      </c>
      <c r="D956" s="24">
        <f t="shared" si="61"/>
        <v>11</v>
      </c>
      <c r="E956" s="26" t="str">
        <f t="shared" si="64"/>
        <v>Under</v>
      </c>
      <c r="F956" s="26" t="str">
        <f t="shared" si="62"/>
        <v>Over</v>
      </c>
      <c r="G956" s="26">
        <f t="shared" si="63"/>
        <v>18</v>
      </c>
    </row>
    <row r="957" spans="1:7" ht="15" x14ac:dyDescent="0.25">
      <c r="A957" s="1">
        <v>44382</v>
      </c>
      <c r="B957" s="2">
        <v>0.75571759259259252</v>
      </c>
      <c r="C957">
        <v>23</v>
      </c>
      <c r="D957" s="24">
        <f t="shared" si="61"/>
        <v>23</v>
      </c>
      <c r="E957" s="26" t="str">
        <f t="shared" si="64"/>
        <v>Under</v>
      </c>
      <c r="F957" s="26" t="str">
        <f t="shared" si="62"/>
        <v>Over</v>
      </c>
      <c r="G957" s="26">
        <f t="shared" si="63"/>
        <v>18</v>
      </c>
    </row>
    <row r="958" spans="1:7" ht="15" x14ac:dyDescent="0.25">
      <c r="A958" s="1">
        <v>44382</v>
      </c>
      <c r="B958" s="2">
        <v>0.75624999999999998</v>
      </c>
      <c r="C958">
        <v>23</v>
      </c>
      <c r="D958" s="24">
        <f t="shared" si="61"/>
        <v>23</v>
      </c>
      <c r="E958" s="26" t="str">
        <f t="shared" si="64"/>
        <v>Under</v>
      </c>
      <c r="F958" s="26" t="str">
        <f t="shared" si="62"/>
        <v>Over</v>
      </c>
      <c r="G958" s="26">
        <f t="shared" si="63"/>
        <v>18</v>
      </c>
    </row>
    <row r="959" spans="1:7" ht="15" x14ac:dyDescent="0.25">
      <c r="A959" s="1">
        <v>44382</v>
      </c>
      <c r="B959" s="2">
        <v>0.75633101851851858</v>
      </c>
      <c r="C959">
        <v>25</v>
      </c>
      <c r="D959" s="24">
        <f t="shared" si="61"/>
        <v>25</v>
      </c>
      <c r="E959" s="26" t="str">
        <f t="shared" si="64"/>
        <v>Over</v>
      </c>
      <c r="F959" s="26" t="str">
        <f t="shared" si="62"/>
        <v>Over</v>
      </c>
      <c r="G959" s="26">
        <f t="shared" si="63"/>
        <v>18</v>
      </c>
    </row>
    <row r="960" spans="1:7" ht="15" x14ac:dyDescent="0.25">
      <c r="A960" s="1">
        <v>44382</v>
      </c>
      <c r="B960" s="2">
        <v>0.75771990740740736</v>
      </c>
      <c r="C960">
        <v>11</v>
      </c>
      <c r="D960" s="24">
        <f t="shared" si="61"/>
        <v>11</v>
      </c>
      <c r="E960" s="26" t="str">
        <f t="shared" si="64"/>
        <v>Under</v>
      </c>
      <c r="F960" s="26" t="str">
        <f t="shared" si="62"/>
        <v>Over</v>
      </c>
      <c r="G960" s="26">
        <f t="shared" si="63"/>
        <v>18</v>
      </c>
    </row>
    <row r="961" spans="1:7" ht="15" x14ac:dyDescent="0.25">
      <c r="A961" s="1">
        <v>44382</v>
      </c>
      <c r="B961" s="2">
        <v>0.75785879629629627</v>
      </c>
      <c r="C961">
        <v>12</v>
      </c>
      <c r="D961" s="24">
        <f t="shared" si="61"/>
        <v>12</v>
      </c>
      <c r="E961" s="26" t="str">
        <f t="shared" si="64"/>
        <v>Under</v>
      </c>
      <c r="F961" s="26" t="str">
        <f t="shared" si="62"/>
        <v>Over</v>
      </c>
      <c r="G961" s="26">
        <f t="shared" si="63"/>
        <v>18</v>
      </c>
    </row>
    <row r="962" spans="1:7" ht="15" x14ac:dyDescent="0.25">
      <c r="A962" s="1">
        <v>44382</v>
      </c>
      <c r="B962" s="2">
        <v>0.75825231481481481</v>
      </c>
      <c r="C962">
        <v>17</v>
      </c>
      <c r="D962" s="24">
        <f t="shared" si="61"/>
        <v>17</v>
      </c>
      <c r="E962" s="26" t="str">
        <f t="shared" si="64"/>
        <v>Under</v>
      </c>
      <c r="F962" s="26" t="str">
        <f t="shared" si="62"/>
        <v>Over</v>
      </c>
      <c r="G962" s="26">
        <f t="shared" si="63"/>
        <v>18</v>
      </c>
    </row>
    <row r="963" spans="1:7" ht="15" x14ac:dyDescent="0.25">
      <c r="A963" s="1">
        <v>44382</v>
      </c>
      <c r="B963" s="2">
        <v>0.75842592592592595</v>
      </c>
      <c r="C963">
        <v>12</v>
      </c>
      <c r="D963" s="24">
        <f t="shared" si="61"/>
        <v>12</v>
      </c>
      <c r="E963" s="26" t="str">
        <f t="shared" si="64"/>
        <v>Under</v>
      </c>
      <c r="F963" s="26" t="str">
        <f t="shared" si="62"/>
        <v>Over</v>
      </c>
      <c r="G963" s="26">
        <f t="shared" si="63"/>
        <v>18</v>
      </c>
    </row>
    <row r="964" spans="1:7" ht="15" x14ac:dyDescent="0.25">
      <c r="A964" s="1">
        <v>44382</v>
      </c>
      <c r="B964" s="2">
        <v>0.75846064814814806</v>
      </c>
      <c r="C964">
        <v>11</v>
      </c>
      <c r="D964" s="24">
        <f t="shared" si="61"/>
        <v>11</v>
      </c>
      <c r="E964" s="26" t="str">
        <f t="shared" si="64"/>
        <v>Under</v>
      </c>
      <c r="F964" s="26" t="str">
        <f t="shared" si="62"/>
        <v>Over</v>
      </c>
      <c r="G964" s="26">
        <f t="shared" si="63"/>
        <v>18</v>
      </c>
    </row>
    <row r="965" spans="1:7" ht="15" x14ac:dyDescent="0.25">
      <c r="A965" s="1">
        <v>44382</v>
      </c>
      <c r="B965" s="2">
        <v>0.75880787037037034</v>
      </c>
      <c r="C965">
        <v>13</v>
      </c>
      <c r="D965" s="24">
        <f t="shared" si="61"/>
        <v>13</v>
      </c>
      <c r="E965" s="26" t="str">
        <f t="shared" si="64"/>
        <v>Under</v>
      </c>
      <c r="F965" s="26" t="str">
        <f t="shared" si="62"/>
        <v>Over</v>
      </c>
      <c r="G965" s="26">
        <f t="shared" si="63"/>
        <v>18</v>
      </c>
    </row>
    <row r="966" spans="1:7" ht="15" x14ac:dyDescent="0.25">
      <c r="A966" s="1">
        <v>44382</v>
      </c>
      <c r="B966" s="2">
        <v>0.75927083333333334</v>
      </c>
      <c r="C966">
        <v>19</v>
      </c>
      <c r="D966" s="24">
        <f t="shared" si="61"/>
        <v>19</v>
      </c>
      <c r="E966" s="26" t="str">
        <f t="shared" si="64"/>
        <v>Under</v>
      </c>
      <c r="F966" s="26" t="str">
        <f t="shared" si="62"/>
        <v>Over</v>
      </c>
      <c r="G966" s="26">
        <f t="shared" si="63"/>
        <v>18</v>
      </c>
    </row>
    <row r="967" spans="1:7" ht="15" x14ac:dyDescent="0.25">
      <c r="A967" s="1">
        <v>44382</v>
      </c>
      <c r="B967" s="2">
        <v>0.75951388888888882</v>
      </c>
      <c r="C967">
        <v>21</v>
      </c>
      <c r="D967" s="24">
        <f t="shared" si="61"/>
        <v>21</v>
      </c>
      <c r="E967" s="26" t="str">
        <f t="shared" si="64"/>
        <v>Under</v>
      </c>
      <c r="F967" s="26" t="str">
        <f t="shared" si="62"/>
        <v>Over</v>
      </c>
      <c r="G967" s="26">
        <f t="shared" si="63"/>
        <v>18</v>
      </c>
    </row>
    <row r="968" spans="1:7" ht="15" x14ac:dyDescent="0.25">
      <c r="A968" s="1">
        <v>44382</v>
      </c>
      <c r="B968" s="2">
        <v>0.76035879629629621</v>
      </c>
      <c r="C968">
        <v>19</v>
      </c>
      <c r="D968" s="24">
        <f t="shared" si="61"/>
        <v>19</v>
      </c>
      <c r="E968" s="26" t="str">
        <f t="shared" si="64"/>
        <v>Under</v>
      </c>
      <c r="F968" s="26" t="str">
        <f t="shared" si="62"/>
        <v>Over</v>
      </c>
      <c r="G968" s="26">
        <f t="shared" si="63"/>
        <v>18</v>
      </c>
    </row>
    <row r="969" spans="1:7" ht="15" x14ac:dyDescent="0.25">
      <c r="A969" s="1">
        <v>44382</v>
      </c>
      <c r="B969" s="2">
        <v>0.76370370370370377</v>
      </c>
      <c r="C969">
        <v>14</v>
      </c>
      <c r="D969" s="24">
        <f t="shared" si="61"/>
        <v>14</v>
      </c>
      <c r="E969" s="26" t="str">
        <f t="shared" si="64"/>
        <v>Under</v>
      </c>
      <c r="F969" s="26" t="str">
        <f t="shared" si="62"/>
        <v>Over</v>
      </c>
      <c r="G969" s="26">
        <f t="shared" si="63"/>
        <v>18</v>
      </c>
    </row>
    <row r="970" spans="1:7" ht="15" x14ac:dyDescent="0.25">
      <c r="A970" s="1">
        <v>44382</v>
      </c>
      <c r="B970" s="2">
        <v>0.76429398148148142</v>
      </c>
      <c r="C970">
        <v>22</v>
      </c>
      <c r="D970" s="24">
        <f t="shared" si="61"/>
        <v>22</v>
      </c>
      <c r="E970" s="26" t="str">
        <f t="shared" si="64"/>
        <v>Under</v>
      </c>
      <c r="F970" s="26" t="str">
        <f t="shared" si="62"/>
        <v>Over</v>
      </c>
      <c r="G970" s="26">
        <f t="shared" si="63"/>
        <v>18</v>
      </c>
    </row>
    <row r="971" spans="1:7" ht="15" x14ac:dyDescent="0.25">
      <c r="A971" s="1">
        <v>44382</v>
      </c>
      <c r="B971" s="2">
        <v>0.76453703703703713</v>
      </c>
      <c r="C971">
        <v>24</v>
      </c>
      <c r="D971" s="24">
        <f t="shared" si="61"/>
        <v>24</v>
      </c>
      <c r="E971" s="26" t="str">
        <f t="shared" si="64"/>
        <v>Under</v>
      </c>
      <c r="F971" s="26" t="str">
        <f t="shared" si="62"/>
        <v>Over</v>
      </c>
      <c r="G971" s="26">
        <f t="shared" si="63"/>
        <v>18</v>
      </c>
    </row>
    <row r="972" spans="1:7" ht="15" x14ac:dyDescent="0.25">
      <c r="A972" s="1">
        <v>44382</v>
      </c>
      <c r="B972" s="2">
        <v>0.76782407407407405</v>
      </c>
      <c r="C972">
        <v>15</v>
      </c>
      <c r="D972" s="24">
        <f t="shared" si="61"/>
        <v>15</v>
      </c>
      <c r="E972" s="26" t="str">
        <f t="shared" si="64"/>
        <v>Under</v>
      </c>
      <c r="F972" s="26" t="str">
        <f t="shared" si="62"/>
        <v>Over</v>
      </c>
      <c r="G972" s="26">
        <f t="shared" si="63"/>
        <v>18</v>
      </c>
    </row>
    <row r="973" spans="1:7" ht="15" x14ac:dyDescent="0.25">
      <c r="A973" s="1">
        <v>44382</v>
      </c>
      <c r="B973" s="2">
        <v>0.76819444444444451</v>
      </c>
      <c r="C973">
        <v>18</v>
      </c>
      <c r="D973" s="24">
        <f t="shared" si="61"/>
        <v>18</v>
      </c>
      <c r="E973" s="26" t="str">
        <f t="shared" si="64"/>
        <v>Under</v>
      </c>
      <c r="F973" s="26" t="str">
        <f t="shared" si="62"/>
        <v>Over</v>
      </c>
      <c r="G973" s="26">
        <f t="shared" si="63"/>
        <v>18</v>
      </c>
    </row>
    <row r="974" spans="1:7" ht="15" x14ac:dyDescent="0.25">
      <c r="A974" s="1">
        <v>44382</v>
      </c>
      <c r="B974" s="2">
        <v>0.76820601851851855</v>
      </c>
      <c r="C974">
        <v>15</v>
      </c>
      <c r="D974" s="24">
        <f t="shared" si="61"/>
        <v>15</v>
      </c>
      <c r="E974" s="26" t="str">
        <f t="shared" si="64"/>
        <v>Under</v>
      </c>
      <c r="F974" s="26" t="str">
        <f t="shared" si="62"/>
        <v>Over</v>
      </c>
      <c r="G974" s="26">
        <f t="shared" si="63"/>
        <v>18</v>
      </c>
    </row>
    <row r="975" spans="1:7" ht="15" x14ac:dyDescent="0.25">
      <c r="A975" s="1">
        <v>44382</v>
      </c>
      <c r="B975" s="2">
        <v>0.76851851851851849</v>
      </c>
      <c r="C975">
        <v>11</v>
      </c>
      <c r="D975" s="24">
        <f t="shared" si="61"/>
        <v>11</v>
      </c>
      <c r="E975" s="26" t="str">
        <f t="shared" si="64"/>
        <v>Under</v>
      </c>
      <c r="F975" s="26" t="str">
        <f t="shared" si="62"/>
        <v>Over</v>
      </c>
      <c r="G975" s="26">
        <f t="shared" si="63"/>
        <v>18</v>
      </c>
    </row>
    <row r="976" spans="1:7" ht="15" x14ac:dyDescent="0.25">
      <c r="A976" s="1">
        <v>44382</v>
      </c>
      <c r="B976" s="2">
        <v>0.76863425925925932</v>
      </c>
      <c r="C976">
        <v>14</v>
      </c>
      <c r="D976" s="24">
        <f t="shared" si="61"/>
        <v>14</v>
      </c>
      <c r="E976" s="26" t="str">
        <f t="shared" si="64"/>
        <v>Under</v>
      </c>
      <c r="F976" s="26" t="str">
        <f t="shared" si="62"/>
        <v>Over</v>
      </c>
      <c r="G976" s="26">
        <f t="shared" si="63"/>
        <v>18</v>
      </c>
    </row>
    <row r="977" spans="1:7" ht="15" x14ac:dyDescent="0.25">
      <c r="A977" s="1">
        <v>44382</v>
      </c>
      <c r="B977" s="2">
        <v>0.77</v>
      </c>
      <c r="C977">
        <v>15</v>
      </c>
      <c r="D977" s="24">
        <f t="shared" si="61"/>
        <v>15</v>
      </c>
      <c r="E977" s="26" t="str">
        <f t="shared" si="64"/>
        <v>Under</v>
      </c>
      <c r="F977" s="26" t="str">
        <f t="shared" si="62"/>
        <v>Over</v>
      </c>
      <c r="G977" s="26">
        <f t="shared" si="63"/>
        <v>18</v>
      </c>
    </row>
    <row r="978" spans="1:7" ht="15" x14ac:dyDescent="0.25">
      <c r="A978" s="1">
        <v>44382</v>
      </c>
      <c r="B978" s="2">
        <v>0.77034722222222218</v>
      </c>
      <c r="C978">
        <v>12</v>
      </c>
      <c r="D978" s="24">
        <f t="shared" si="61"/>
        <v>12</v>
      </c>
      <c r="E978" s="26" t="str">
        <f t="shared" si="64"/>
        <v>Under</v>
      </c>
      <c r="F978" s="26" t="str">
        <f t="shared" si="62"/>
        <v>Over</v>
      </c>
      <c r="G978" s="26">
        <f t="shared" si="63"/>
        <v>18</v>
      </c>
    </row>
    <row r="979" spans="1:7" ht="15" x14ac:dyDescent="0.25">
      <c r="A979" s="1">
        <v>44382</v>
      </c>
      <c r="B979" s="2">
        <v>0.77260416666666665</v>
      </c>
      <c r="C979">
        <v>14</v>
      </c>
      <c r="D979" s="24">
        <f t="shared" si="61"/>
        <v>14</v>
      </c>
      <c r="E979" s="26" t="str">
        <f t="shared" si="64"/>
        <v>Under</v>
      </c>
      <c r="F979" s="26" t="str">
        <f t="shared" si="62"/>
        <v>Over</v>
      </c>
      <c r="G979" s="26">
        <f t="shared" si="63"/>
        <v>18</v>
      </c>
    </row>
    <row r="980" spans="1:7" ht="15" x14ac:dyDescent="0.25">
      <c r="A980" s="1">
        <v>44382</v>
      </c>
      <c r="B980" s="2">
        <v>0.77568287037037031</v>
      </c>
      <c r="C980">
        <v>12</v>
      </c>
      <c r="D980" s="24">
        <f t="shared" si="61"/>
        <v>12</v>
      </c>
      <c r="E980" s="26" t="str">
        <f t="shared" si="64"/>
        <v>Under</v>
      </c>
      <c r="F980" s="26" t="str">
        <f t="shared" si="62"/>
        <v>Over</v>
      </c>
      <c r="G980" s="26">
        <f t="shared" si="63"/>
        <v>18</v>
      </c>
    </row>
    <row r="981" spans="1:7" ht="15" x14ac:dyDescent="0.25">
      <c r="A981" s="1">
        <v>44382</v>
      </c>
      <c r="B981" s="2">
        <v>0.77611111111111108</v>
      </c>
      <c r="C981">
        <v>18</v>
      </c>
      <c r="D981" s="24">
        <f t="shared" si="61"/>
        <v>18</v>
      </c>
      <c r="E981" s="26" t="str">
        <f t="shared" si="64"/>
        <v>Under</v>
      </c>
      <c r="F981" s="26" t="str">
        <f t="shared" si="62"/>
        <v>Over</v>
      </c>
      <c r="G981" s="26">
        <f t="shared" si="63"/>
        <v>18</v>
      </c>
    </row>
    <row r="982" spans="1:7" ht="15" x14ac:dyDescent="0.25">
      <c r="A982" s="1">
        <v>44382</v>
      </c>
      <c r="B982" s="2">
        <v>0.77850694444444446</v>
      </c>
      <c r="C982">
        <v>16</v>
      </c>
      <c r="D982" s="24">
        <f t="shared" si="61"/>
        <v>16</v>
      </c>
      <c r="E982" s="26" t="str">
        <f t="shared" si="64"/>
        <v>Under</v>
      </c>
      <c r="F982" s="26" t="str">
        <f t="shared" si="62"/>
        <v>Over</v>
      </c>
      <c r="G982" s="26">
        <f t="shared" si="63"/>
        <v>18</v>
      </c>
    </row>
    <row r="983" spans="1:7" ht="15" x14ac:dyDescent="0.25">
      <c r="A983" s="1">
        <v>44382</v>
      </c>
      <c r="B983" s="2">
        <v>0.77930555555555558</v>
      </c>
      <c r="C983">
        <v>20</v>
      </c>
      <c r="D983" s="24">
        <f t="shared" ref="D983:D1046" si="65">IF(C983="","",IF($B$9="mph",C983,ROUND(C983*0.6214,0)))</f>
        <v>20</v>
      </c>
      <c r="E983" s="26" t="str">
        <f t="shared" si="64"/>
        <v>Under</v>
      </c>
      <c r="F983" s="26" t="str">
        <f t="shared" ref="F983:F1046" si="66">IF(D983="","",IF(D983&gt;$B$10,"Over","Under"))</f>
        <v>Over</v>
      </c>
      <c r="G983" s="26">
        <f t="shared" ref="G983:G1046" si="67">HOUR(B983)</f>
        <v>18</v>
      </c>
    </row>
    <row r="984" spans="1:7" ht="15" x14ac:dyDescent="0.25">
      <c r="A984" s="1">
        <v>44382</v>
      </c>
      <c r="B984" s="2">
        <v>0.7807291666666667</v>
      </c>
      <c r="C984">
        <v>12</v>
      </c>
      <c r="D984" s="24">
        <f t="shared" si="65"/>
        <v>12</v>
      </c>
      <c r="E984" s="26" t="str">
        <f t="shared" ref="E984:E1047" si="68">IF(D984="","",IF(D984&gt;$B$11,"Over","Under"))</f>
        <v>Under</v>
      </c>
      <c r="F984" s="26" t="str">
        <f t="shared" si="66"/>
        <v>Over</v>
      </c>
      <c r="G984" s="26">
        <f t="shared" si="67"/>
        <v>18</v>
      </c>
    </row>
    <row r="985" spans="1:7" ht="15" x14ac:dyDescent="0.25">
      <c r="A985" s="1">
        <v>44382</v>
      </c>
      <c r="B985" s="2">
        <v>0.78173611111111108</v>
      </c>
      <c r="C985">
        <v>14</v>
      </c>
      <c r="D985" s="24">
        <f t="shared" si="65"/>
        <v>14</v>
      </c>
      <c r="E985" s="26" t="str">
        <f t="shared" si="68"/>
        <v>Under</v>
      </c>
      <c r="F985" s="26" t="str">
        <f t="shared" si="66"/>
        <v>Over</v>
      </c>
      <c r="G985" s="26">
        <f t="shared" si="67"/>
        <v>18</v>
      </c>
    </row>
    <row r="986" spans="1:7" ht="15" x14ac:dyDescent="0.25">
      <c r="A986" s="1">
        <v>44382</v>
      </c>
      <c r="B986" s="2">
        <v>0.78547453703703696</v>
      </c>
      <c r="C986">
        <v>13</v>
      </c>
      <c r="D986" s="24">
        <f t="shared" si="65"/>
        <v>13</v>
      </c>
      <c r="E986" s="26" t="str">
        <f t="shared" si="68"/>
        <v>Under</v>
      </c>
      <c r="F986" s="26" t="str">
        <f t="shared" si="66"/>
        <v>Over</v>
      </c>
      <c r="G986" s="26">
        <f t="shared" si="67"/>
        <v>18</v>
      </c>
    </row>
    <row r="987" spans="1:7" ht="15" x14ac:dyDescent="0.25">
      <c r="A987" s="1">
        <v>44382</v>
      </c>
      <c r="B987" s="2">
        <v>0.78674768518518512</v>
      </c>
      <c r="C987">
        <v>23</v>
      </c>
      <c r="D987" s="24">
        <f t="shared" si="65"/>
        <v>23</v>
      </c>
      <c r="E987" s="26" t="str">
        <f t="shared" si="68"/>
        <v>Under</v>
      </c>
      <c r="F987" s="26" t="str">
        <f t="shared" si="66"/>
        <v>Over</v>
      </c>
      <c r="G987" s="26">
        <f t="shared" si="67"/>
        <v>18</v>
      </c>
    </row>
    <row r="988" spans="1:7" ht="15" x14ac:dyDescent="0.25">
      <c r="A988" s="1">
        <v>44382</v>
      </c>
      <c r="B988" s="2">
        <v>0.78709490740740751</v>
      </c>
      <c r="C988">
        <v>14</v>
      </c>
      <c r="D988" s="24">
        <f t="shared" si="65"/>
        <v>14</v>
      </c>
      <c r="E988" s="26" t="str">
        <f t="shared" si="68"/>
        <v>Under</v>
      </c>
      <c r="F988" s="26" t="str">
        <f t="shared" si="66"/>
        <v>Over</v>
      </c>
      <c r="G988" s="26">
        <f t="shared" si="67"/>
        <v>18</v>
      </c>
    </row>
    <row r="989" spans="1:7" ht="15" x14ac:dyDescent="0.25">
      <c r="A989" s="1">
        <v>44382</v>
      </c>
      <c r="B989" s="2">
        <v>0.78771990740740738</v>
      </c>
      <c r="C989">
        <v>11</v>
      </c>
      <c r="D989" s="24">
        <f t="shared" si="65"/>
        <v>11</v>
      </c>
      <c r="E989" s="26" t="str">
        <f t="shared" si="68"/>
        <v>Under</v>
      </c>
      <c r="F989" s="26" t="str">
        <f t="shared" si="66"/>
        <v>Over</v>
      </c>
      <c r="G989" s="26">
        <f t="shared" si="67"/>
        <v>18</v>
      </c>
    </row>
    <row r="990" spans="1:7" ht="15" x14ac:dyDescent="0.25">
      <c r="A990" s="1">
        <v>44382</v>
      </c>
      <c r="B990" s="2">
        <v>0.78997685185185185</v>
      </c>
      <c r="C990">
        <v>15</v>
      </c>
      <c r="D990" s="24">
        <f t="shared" si="65"/>
        <v>15</v>
      </c>
      <c r="E990" s="26" t="str">
        <f t="shared" si="68"/>
        <v>Under</v>
      </c>
      <c r="F990" s="26" t="str">
        <f t="shared" si="66"/>
        <v>Over</v>
      </c>
      <c r="G990" s="26">
        <f t="shared" si="67"/>
        <v>18</v>
      </c>
    </row>
    <row r="991" spans="1:7" ht="15" x14ac:dyDescent="0.25">
      <c r="A991" s="1">
        <v>44382</v>
      </c>
      <c r="B991" s="2">
        <v>0.790949074074074</v>
      </c>
      <c r="C991">
        <v>15</v>
      </c>
      <c r="D991" s="24">
        <f t="shared" si="65"/>
        <v>15</v>
      </c>
      <c r="E991" s="26" t="str">
        <f t="shared" si="68"/>
        <v>Under</v>
      </c>
      <c r="F991" s="26" t="str">
        <f t="shared" si="66"/>
        <v>Over</v>
      </c>
      <c r="G991" s="26">
        <f t="shared" si="67"/>
        <v>18</v>
      </c>
    </row>
    <row r="992" spans="1:7" ht="15" x14ac:dyDescent="0.25">
      <c r="A992" s="1">
        <v>44382</v>
      </c>
      <c r="B992" s="2">
        <v>0.79145833333333337</v>
      </c>
      <c r="C992">
        <v>15</v>
      </c>
      <c r="D992" s="24">
        <f t="shared" si="65"/>
        <v>15</v>
      </c>
      <c r="E992" s="26" t="str">
        <f t="shared" si="68"/>
        <v>Under</v>
      </c>
      <c r="F992" s="26" t="str">
        <f t="shared" si="66"/>
        <v>Over</v>
      </c>
      <c r="G992" s="26">
        <f t="shared" si="67"/>
        <v>18</v>
      </c>
    </row>
    <row r="993" spans="1:7" ht="15" x14ac:dyDescent="0.25">
      <c r="A993" s="1">
        <v>44382</v>
      </c>
      <c r="B993" s="2">
        <v>0.79447916666666663</v>
      </c>
      <c r="C993">
        <v>12</v>
      </c>
      <c r="D993" s="24">
        <f t="shared" si="65"/>
        <v>12</v>
      </c>
      <c r="E993" s="26" t="str">
        <f t="shared" si="68"/>
        <v>Under</v>
      </c>
      <c r="F993" s="26" t="str">
        <f t="shared" si="66"/>
        <v>Over</v>
      </c>
      <c r="G993" s="26">
        <f t="shared" si="67"/>
        <v>19</v>
      </c>
    </row>
    <row r="994" spans="1:7" ht="15" x14ac:dyDescent="0.25">
      <c r="A994" s="1">
        <v>44382</v>
      </c>
      <c r="B994" s="2">
        <v>0.79663194444444452</v>
      </c>
      <c r="C994">
        <v>13</v>
      </c>
      <c r="D994" s="24">
        <f t="shared" si="65"/>
        <v>13</v>
      </c>
      <c r="E994" s="26" t="str">
        <f t="shared" si="68"/>
        <v>Under</v>
      </c>
      <c r="F994" s="26" t="str">
        <f t="shared" si="66"/>
        <v>Over</v>
      </c>
      <c r="G994" s="26">
        <f t="shared" si="67"/>
        <v>19</v>
      </c>
    </row>
    <row r="995" spans="1:7" ht="15" x14ac:dyDescent="0.25">
      <c r="A995" s="1">
        <v>44382</v>
      </c>
      <c r="B995" s="2">
        <v>0.79668981481481482</v>
      </c>
      <c r="C995">
        <v>10</v>
      </c>
      <c r="D995" s="24">
        <f t="shared" si="65"/>
        <v>10</v>
      </c>
      <c r="E995" s="26" t="str">
        <f t="shared" si="68"/>
        <v>Under</v>
      </c>
      <c r="F995" s="26" t="str">
        <f t="shared" si="66"/>
        <v>Under</v>
      </c>
      <c r="G995" s="26">
        <f t="shared" si="67"/>
        <v>19</v>
      </c>
    </row>
    <row r="996" spans="1:7" ht="15" x14ac:dyDescent="0.25">
      <c r="A996" s="1">
        <v>44382</v>
      </c>
      <c r="B996" s="2">
        <v>0.79673611111111109</v>
      </c>
      <c r="C996">
        <v>22</v>
      </c>
      <c r="D996" s="24">
        <f t="shared" si="65"/>
        <v>22</v>
      </c>
      <c r="E996" s="26" t="str">
        <f t="shared" si="68"/>
        <v>Under</v>
      </c>
      <c r="F996" s="26" t="str">
        <f t="shared" si="66"/>
        <v>Over</v>
      </c>
      <c r="G996" s="26">
        <f t="shared" si="67"/>
        <v>19</v>
      </c>
    </row>
    <row r="997" spans="1:7" ht="15" x14ac:dyDescent="0.25">
      <c r="A997" s="1">
        <v>44382</v>
      </c>
      <c r="B997" s="2">
        <v>0.80065972222222215</v>
      </c>
      <c r="C997">
        <v>14</v>
      </c>
      <c r="D997" s="24">
        <f t="shared" si="65"/>
        <v>14</v>
      </c>
      <c r="E997" s="26" t="str">
        <f t="shared" si="68"/>
        <v>Under</v>
      </c>
      <c r="F997" s="26" t="str">
        <f t="shared" si="66"/>
        <v>Over</v>
      </c>
      <c r="G997" s="26">
        <f t="shared" si="67"/>
        <v>19</v>
      </c>
    </row>
    <row r="998" spans="1:7" ht="15" x14ac:dyDescent="0.25">
      <c r="A998" s="1">
        <v>44382</v>
      </c>
      <c r="B998" s="2">
        <v>0.80111111111111111</v>
      </c>
      <c r="C998">
        <v>13</v>
      </c>
      <c r="D998" s="24">
        <f t="shared" si="65"/>
        <v>13</v>
      </c>
      <c r="E998" s="26" t="str">
        <f t="shared" si="68"/>
        <v>Under</v>
      </c>
      <c r="F998" s="26" t="str">
        <f t="shared" si="66"/>
        <v>Over</v>
      </c>
      <c r="G998" s="26">
        <f t="shared" si="67"/>
        <v>19</v>
      </c>
    </row>
    <row r="999" spans="1:7" ht="15" x14ac:dyDescent="0.25">
      <c r="A999" s="1">
        <v>44382</v>
      </c>
      <c r="B999" s="2">
        <v>0.80248842592592595</v>
      </c>
      <c r="C999">
        <v>11</v>
      </c>
      <c r="D999" s="24">
        <f t="shared" si="65"/>
        <v>11</v>
      </c>
      <c r="E999" s="26" t="str">
        <f t="shared" si="68"/>
        <v>Under</v>
      </c>
      <c r="F999" s="26" t="str">
        <f t="shared" si="66"/>
        <v>Over</v>
      </c>
      <c r="G999" s="26">
        <f t="shared" si="67"/>
        <v>19</v>
      </c>
    </row>
    <row r="1000" spans="1:7" ht="15" x14ac:dyDescent="0.25">
      <c r="A1000" s="1">
        <v>44382</v>
      </c>
      <c r="B1000" s="2">
        <v>0.8039236111111111</v>
      </c>
      <c r="C1000">
        <v>21</v>
      </c>
      <c r="D1000" s="24">
        <f t="shared" si="65"/>
        <v>21</v>
      </c>
      <c r="E1000" s="26" t="str">
        <f t="shared" si="68"/>
        <v>Under</v>
      </c>
      <c r="F1000" s="26" t="str">
        <f t="shared" si="66"/>
        <v>Over</v>
      </c>
      <c r="G1000" s="26">
        <f t="shared" si="67"/>
        <v>19</v>
      </c>
    </row>
    <row r="1001" spans="1:7" ht="15" x14ac:dyDescent="0.25">
      <c r="A1001" s="1">
        <v>44382</v>
      </c>
      <c r="B1001" s="2">
        <v>0.80403935185185194</v>
      </c>
      <c r="C1001">
        <v>16</v>
      </c>
      <c r="D1001" s="24">
        <f t="shared" si="65"/>
        <v>16</v>
      </c>
      <c r="E1001" s="26" t="str">
        <f t="shared" si="68"/>
        <v>Under</v>
      </c>
      <c r="F1001" s="26" t="str">
        <f t="shared" si="66"/>
        <v>Over</v>
      </c>
      <c r="G1001" s="26">
        <f t="shared" si="67"/>
        <v>19</v>
      </c>
    </row>
    <row r="1002" spans="1:7" ht="15" x14ac:dyDescent="0.25">
      <c r="A1002" s="1">
        <v>44382</v>
      </c>
      <c r="B1002" s="2">
        <v>0.80410879629629628</v>
      </c>
      <c r="C1002">
        <v>22</v>
      </c>
      <c r="D1002" s="24">
        <f t="shared" si="65"/>
        <v>22</v>
      </c>
      <c r="E1002" s="26" t="str">
        <f t="shared" si="68"/>
        <v>Under</v>
      </c>
      <c r="F1002" s="26" t="str">
        <f t="shared" si="66"/>
        <v>Over</v>
      </c>
      <c r="G1002" s="26">
        <f t="shared" si="67"/>
        <v>19</v>
      </c>
    </row>
    <row r="1003" spans="1:7" ht="15" x14ac:dyDescent="0.25">
      <c r="A1003" s="1">
        <v>44382</v>
      </c>
      <c r="B1003" s="2">
        <v>0.80695601851851861</v>
      </c>
      <c r="C1003">
        <v>10</v>
      </c>
      <c r="D1003" s="24">
        <f t="shared" si="65"/>
        <v>10</v>
      </c>
      <c r="E1003" s="26" t="str">
        <f t="shared" si="68"/>
        <v>Under</v>
      </c>
      <c r="F1003" s="26" t="str">
        <f t="shared" si="66"/>
        <v>Under</v>
      </c>
      <c r="G1003" s="26">
        <f t="shared" si="67"/>
        <v>19</v>
      </c>
    </row>
    <row r="1004" spans="1:7" ht="15" x14ac:dyDescent="0.25">
      <c r="A1004" s="1">
        <v>44382</v>
      </c>
      <c r="B1004" s="2">
        <v>0.80758101851851849</v>
      </c>
      <c r="C1004">
        <v>11</v>
      </c>
      <c r="D1004" s="24">
        <f t="shared" si="65"/>
        <v>11</v>
      </c>
      <c r="E1004" s="26" t="str">
        <f t="shared" si="68"/>
        <v>Under</v>
      </c>
      <c r="F1004" s="26" t="str">
        <f t="shared" si="66"/>
        <v>Over</v>
      </c>
      <c r="G1004" s="26">
        <f t="shared" si="67"/>
        <v>19</v>
      </c>
    </row>
    <row r="1005" spans="1:7" ht="15" x14ac:dyDescent="0.25">
      <c r="A1005" s="1">
        <v>44382</v>
      </c>
      <c r="B1005" s="2">
        <v>0.80763888888888891</v>
      </c>
      <c r="C1005">
        <v>17</v>
      </c>
      <c r="D1005" s="24">
        <f t="shared" si="65"/>
        <v>17</v>
      </c>
      <c r="E1005" s="26" t="str">
        <f t="shared" si="68"/>
        <v>Under</v>
      </c>
      <c r="F1005" s="26" t="str">
        <f t="shared" si="66"/>
        <v>Over</v>
      </c>
      <c r="G1005" s="26">
        <f t="shared" si="67"/>
        <v>19</v>
      </c>
    </row>
    <row r="1006" spans="1:7" ht="15" x14ac:dyDescent="0.25">
      <c r="A1006" s="1">
        <v>44382</v>
      </c>
      <c r="B1006" s="2">
        <v>0.80795138888888884</v>
      </c>
      <c r="C1006">
        <v>20</v>
      </c>
      <c r="D1006" s="24">
        <f t="shared" si="65"/>
        <v>20</v>
      </c>
      <c r="E1006" s="26" t="str">
        <f t="shared" si="68"/>
        <v>Under</v>
      </c>
      <c r="F1006" s="26" t="str">
        <f t="shared" si="66"/>
        <v>Over</v>
      </c>
      <c r="G1006" s="26">
        <f t="shared" si="67"/>
        <v>19</v>
      </c>
    </row>
    <row r="1007" spans="1:7" ht="15" x14ac:dyDescent="0.25">
      <c r="A1007" s="1">
        <v>44382</v>
      </c>
      <c r="B1007" s="2">
        <v>0.80950231481481483</v>
      </c>
      <c r="C1007">
        <v>20</v>
      </c>
      <c r="D1007" s="24">
        <f t="shared" si="65"/>
        <v>20</v>
      </c>
      <c r="E1007" s="26" t="str">
        <f t="shared" si="68"/>
        <v>Under</v>
      </c>
      <c r="F1007" s="26" t="str">
        <f t="shared" si="66"/>
        <v>Over</v>
      </c>
      <c r="G1007" s="26">
        <f t="shared" si="67"/>
        <v>19</v>
      </c>
    </row>
    <row r="1008" spans="1:7" ht="15" x14ac:dyDescent="0.25">
      <c r="A1008" s="1">
        <v>44382</v>
      </c>
      <c r="B1008" s="2">
        <v>0.80951388888888898</v>
      </c>
      <c r="C1008">
        <v>20</v>
      </c>
      <c r="D1008" s="24">
        <f t="shared" si="65"/>
        <v>20</v>
      </c>
      <c r="E1008" s="26" t="str">
        <f t="shared" si="68"/>
        <v>Under</v>
      </c>
      <c r="F1008" s="26" t="str">
        <f t="shared" si="66"/>
        <v>Over</v>
      </c>
      <c r="G1008" s="26">
        <f t="shared" si="67"/>
        <v>19</v>
      </c>
    </row>
    <row r="1009" spans="1:7" ht="15" x14ac:dyDescent="0.25">
      <c r="A1009" s="1">
        <v>44382</v>
      </c>
      <c r="B1009" s="2">
        <v>0.8096875</v>
      </c>
      <c r="C1009">
        <v>15</v>
      </c>
      <c r="D1009" s="24">
        <f t="shared" si="65"/>
        <v>15</v>
      </c>
      <c r="E1009" s="26" t="str">
        <f t="shared" si="68"/>
        <v>Under</v>
      </c>
      <c r="F1009" s="26" t="str">
        <f t="shared" si="66"/>
        <v>Over</v>
      </c>
      <c r="G1009" s="26">
        <f t="shared" si="67"/>
        <v>19</v>
      </c>
    </row>
    <row r="1010" spans="1:7" ht="15" x14ac:dyDescent="0.25">
      <c r="A1010" s="1">
        <v>44382</v>
      </c>
      <c r="B1010" s="2">
        <v>0.8099884259259259</v>
      </c>
      <c r="C1010">
        <v>17</v>
      </c>
      <c r="D1010" s="24">
        <f t="shared" si="65"/>
        <v>17</v>
      </c>
      <c r="E1010" s="26" t="str">
        <f t="shared" si="68"/>
        <v>Under</v>
      </c>
      <c r="F1010" s="26" t="str">
        <f t="shared" si="66"/>
        <v>Over</v>
      </c>
      <c r="G1010" s="26">
        <f t="shared" si="67"/>
        <v>19</v>
      </c>
    </row>
    <row r="1011" spans="1:7" ht="15" x14ac:dyDescent="0.25">
      <c r="A1011" s="1">
        <v>44382</v>
      </c>
      <c r="B1011" s="2">
        <v>0.81126157407407407</v>
      </c>
      <c r="C1011">
        <v>12</v>
      </c>
      <c r="D1011" s="24">
        <f t="shared" si="65"/>
        <v>12</v>
      </c>
      <c r="E1011" s="26" t="str">
        <f t="shared" si="68"/>
        <v>Under</v>
      </c>
      <c r="F1011" s="26" t="str">
        <f t="shared" si="66"/>
        <v>Over</v>
      </c>
      <c r="G1011" s="26">
        <f t="shared" si="67"/>
        <v>19</v>
      </c>
    </row>
    <row r="1012" spans="1:7" ht="15" x14ac:dyDescent="0.25">
      <c r="A1012" s="1">
        <v>44382</v>
      </c>
      <c r="B1012" s="2">
        <v>0.81142361111111105</v>
      </c>
      <c r="C1012">
        <v>19</v>
      </c>
      <c r="D1012" s="24">
        <f t="shared" si="65"/>
        <v>19</v>
      </c>
      <c r="E1012" s="26" t="str">
        <f t="shared" si="68"/>
        <v>Under</v>
      </c>
      <c r="F1012" s="26" t="str">
        <f t="shared" si="66"/>
        <v>Over</v>
      </c>
      <c r="G1012" s="26">
        <f t="shared" si="67"/>
        <v>19</v>
      </c>
    </row>
    <row r="1013" spans="1:7" ht="15" x14ac:dyDescent="0.25">
      <c r="A1013" s="1">
        <v>44382</v>
      </c>
      <c r="B1013" s="2">
        <v>0.81324074074074071</v>
      </c>
      <c r="C1013">
        <v>14</v>
      </c>
      <c r="D1013" s="24">
        <f t="shared" si="65"/>
        <v>14</v>
      </c>
      <c r="E1013" s="26" t="str">
        <f t="shared" si="68"/>
        <v>Under</v>
      </c>
      <c r="F1013" s="26" t="str">
        <f t="shared" si="66"/>
        <v>Over</v>
      </c>
      <c r="G1013" s="26">
        <f t="shared" si="67"/>
        <v>19</v>
      </c>
    </row>
    <row r="1014" spans="1:7" ht="15" x14ac:dyDescent="0.25">
      <c r="A1014" s="1">
        <v>44382</v>
      </c>
      <c r="B1014" s="2">
        <v>0.81401620370370376</v>
      </c>
      <c r="C1014">
        <v>22</v>
      </c>
      <c r="D1014" s="24">
        <f t="shared" si="65"/>
        <v>22</v>
      </c>
      <c r="E1014" s="26" t="str">
        <f t="shared" si="68"/>
        <v>Under</v>
      </c>
      <c r="F1014" s="26" t="str">
        <f t="shared" si="66"/>
        <v>Over</v>
      </c>
      <c r="G1014" s="26">
        <f t="shared" si="67"/>
        <v>19</v>
      </c>
    </row>
    <row r="1015" spans="1:7" ht="15" x14ac:dyDescent="0.25">
      <c r="A1015" s="1">
        <v>44382</v>
      </c>
      <c r="B1015" s="2">
        <v>0.8144097222222223</v>
      </c>
      <c r="C1015">
        <v>13</v>
      </c>
      <c r="D1015" s="24">
        <f t="shared" si="65"/>
        <v>13</v>
      </c>
      <c r="E1015" s="26" t="str">
        <f t="shared" si="68"/>
        <v>Under</v>
      </c>
      <c r="F1015" s="26" t="str">
        <f t="shared" si="66"/>
        <v>Over</v>
      </c>
      <c r="G1015" s="26">
        <f t="shared" si="67"/>
        <v>19</v>
      </c>
    </row>
    <row r="1016" spans="1:7" ht="15" x14ac:dyDescent="0.25">
      <c r="A1016" s="1">
        <v>44382</v>
      </c>
      <c r="B1016" s="2">
        <v>0.8158333333333333</v>
      </c>
      <c r="C1016">
        <v>10</v>
      </c>
      <c r="D1016" s="24">
        <f t="shared" si="65"/>
        <v>10</v>
      </c>
      <c r="E1016" s="26" t="str">
        <f t="shared" si="68"/>
        <v>Under</v>
      </c>
      <c r="F1016" s="26" t="str">
        <f t="shared" si="66"/>
        <v>Under</v>
      </c>
      <c r="G1016" s="26">
        <f t="shared" si="67"/>
        <v>19</v>
      </c>
    </row>
    <row r="1017" spans="1:7" ht="15" x14ac:dyDescent="0.25">
      <c r="A1017" s="1">
        <v>44382</v>
      </c>
      <c r="B1017" s="2">
        <v>0.81607638888888889</v>
      </c>
      <c r="C1017">
        <v>17</v>
      </c>
      <c r="D1017" s="24">
        <f t="shared" si="65"/>
        <v>17</v>
      </c>
      <c r="E1017" s="26" t="str">
        <f t="shared" si="68"/>
        <v>Under</v>
      </c>
      <c r="F1017" s="26" t="str">
        <f t="shared" si="66"/>
        <v>Over</v>
      </c>
      <c r="G1017" s="26">
        <f t="shared" si="67"/>
        <v>19</v>
      </c>
    </row>
    <row r="1018" spans="1:7" ht="15" x14ac:dyDescent="0.25">
      <c r="A1018" s="1">
        <v>44382</v>
      </c>
      <c r="B1018" s="2">
        <v>0.81825231481481486</v>
      </c>
      <c r="C1018">
        <v>13</v>
      </c>
      <c r="D1018" s="24">
        <f t="shared" si="65"/>
        <v>13</v>
      </c>
      <c r="E1018" s="26" t="str">
        <f t="shared" si="68"/>
        <v>Under</v>
      </c>
      <c r="F1018" s="26" t="str">
        <f t="shared" si="66"/>
        <v>Over</v>
      </c>
      <c r="G1018" s="26">
        <f t="shared" si="67"/>
        <v>19</v>
      </c>
    </row>
    <row r="1019" spans="1:7" ht="15" x14ac:dyDescent="0.25">
      <c r="A1019" s="1">
        <v>44382</v>
      </c>
      <c r="B1019" s="2">
        <v>0.81862268518518511</v>
      </c>
      <c r="C1019">
        <v>18</v>
      </c>
      <c r="D1019" s="24">
        <f t="shared" si="65"/>
        <v>18</v>
      </c>
      <c r="E1019" s="26" t="str">
        <f t="shared" si="68"/>
        <v>Under</v>
      </c>
      <c r="F1019" s="26" t="str">
        <f t="shared" si="66"/>
        <v>Over</v>
      </c>
      <c r="G1019" s="26">
        <f t="shared" si="67"/>
        <v>19</v>
      </c>
    </row>
    <row r="1020" spans="1:7" ht="15" x14ac:dyDescent="0.25">
      <c r="A1020" s="1">
        <v>44382</v>
      </c>
      <c r="B1020" s="2">
        <v>0.82092592592592595</v>
      </c>
      <c r="C1020">
        <v>31</v>
      </c>
      <c r="D1020" s="24">
        <f t="shared" si="65"/>
        <v>31</v>
      </c>
      <c r="E1020" s="26" t="str">
        <f t="shared" si="68"/>
        <v>Over</v>
      </c>
      <c r="F1020" s="26" t="str">
        <f t="shared" si="66"/>
        <v>Over</v>
      </c>
      <c r="G1020" s="26">
        <f t="shared" si="67"/>
        <v>19</v>
      </c>
    </row>
    <row r="1021" spans="1:7" ht="15" x14ac:dyDescent="0.25">
      <c r="A1021" s="1">
        <v>44382</v>
      </c>
      <c r="B1021" s="2">
        <v>0.82393518518518516</v>
      </c>
      <c r="C1021">
        <v>22</v>
      </c>
      <c r="D1021" s="24">
        <f t="shared" si="65"/>
        <v>22</v>
      </c>
      <c r="E1021" s="26" t="str">
        <f t="shared" si="68"/>
        <v>Under</v>
      </c>
      <c r="F1021" s="26" t="str">
        <f t="shared" si="66"/>
        <v>Over</v>
      </c>
      <c r="G1021" s="26">
        <f t="shared" si="67"/>
        <v>19</v>
      </c>
    </row>
    <row r="1022" spans="1:7" ht="15" x14ac:dyDescent="0.25">
      <c r="A1022" s="1">
        <v>44382</v>
      </c>
      <c r="B1022" s="2">
        <v>0.82412037037037045</v>
      </c>
      <c r="C1022">
        <v>16</v>
      </c>
      <c r="D1022" s="24">
        <f t="shared" si="65"/>
        <v>16</v>
      </c>
      <c r="E1022" s="26" t="str">
        <f t="shared" si="68"/>
        <v>Under</v>
      </c>
      <c r="F1022" s="26" t="str">
        <f t="shared" si="66"/>
        <v>Over</v>
      </c>
      <c r="G1022" s="26">
        <f t="shared" si="67"/>
        <v>19</v>
      </c>
    </row>
    <row r="1023" spans="1:7" ht="15" x14ac:dyDescent="0.25">
      <c r="A1023" s="1">
        <v>44382</v>
      </c>
      <c r="B1023" s="2">
        <v>0.82437499999999997</v>
      </c>
      <c r="C1023">
        <v>15</v>
      </c>
      <c r="D1023" s="24">
        <f t="shared" si="65"/>
        <v>15</v>
      </c>
      <c r="E1023" s="26" t="str">
        <f t="shared" si="68"/>
        <v>Under</v>
      </c>
      <c r="F1023" s="26" t="str">
        <f t="shared" si="66"/>
        <v>Over</v>
      </c>
      <c r="G1023" s="26">
        <f t="shared" si="67"/>
        <v>19</v>
      </c>
    </row>
    <row r="1024" spans="1:7" ht="15" x14ac:dyDescent="0.25">
      <c r="A1024" s="1">
        <v>44382</v>
      </c>
      <c r="B1024" s="2">
        <v>0.82443287037037039</v>
      </c>
      <c r="C1024">
        <v>15</v>
      </c>
      <c r="D1024" s="24">
        <f t="shared" si="65"/>
        <v>15</v>
      </c>
      <c r="E1024" s="26" t="str">
        <f t="shared" si="68"/>
        <v>Under</v>
      </c>
      <c r="F1024" s="26" t="str">
        <f t="shared" si="66"/>
        <v>Over</v>
      </c>
      <c r="G1024" s="26">
        <f t="shared" si="67"/>
        <v>19</v>
      </c>
    </row>
    <row r="1025" spans="1:7" ht="15" x14ac:dyDescent="0.25">
      <c r="A1025" s="1">
        <v>44382</v>
      </c>
      <c r="B1025" s="2">
        <v>0.82494212962962965</v>
      </c>
      <c r="C1025">
        <v>14</v>
      </c>
      <c r="D1025" s="24">
        <f t="shared" si="65"/>
        <v>14</v>
      </c>
      <c r="E1025" s="26" t="str">
        <f t="shared" si="68"/>
        <v>Under</v>
      </c>
      <c r="F1025" s="26" t="str">
        <f t="shared" si="66"/>
        <v>Over</v>
      </c>
      <c r="G1025" s="26">
        <f t="shared" si="67"/>
        <v>19</v>
      </c>
    </row>
    <row r="1026" spans="1:7" ht="15" x14ac:dyDescent="0.25">
      <c r="A1026" s="1">
        <v>44382</v>
      </c>
      <c r="B1026" s="2">
        <v>0.82521990740740747</v>
      </c>
      <c r="C1026">
        <v>15</v>
      </c>
      <c r="D1026" s="24">
        <f t="shared" si="65"/>
        <v>15</v>
      </c>
      <c r="E1026" s="26" t="str">
        <f t="shared" si="68"/>
        <v>Under</v>
      </c>
      <c r="F1026" s="26" t="str">
        <f t="shared" si="66"/>
        <v>Over</v>
      </c>
      <c r="G1026" s="26">
        <f t="shared" si="67"/>
        <v>19</v>
      </c>
    </row>
    <row r="1027" spans="1:7" ht="15" x14ac:dyDescent="0.25">
      <c r="A1027" s="1">
        <v>44382</v>
      </c>
      <c r="B1027" s="2">
        <v>0.82638888888888884</v>
      </c>
      <c r="C1027">
        <v>14</v>
      </c>
      <c r="D1027" s="24">
        <f t="shared" si="65"/>
        <v>14</v>
      </c>
      <c r="E1027" s="26" t="str">
        <f t="shared" si="68"/>
        <v>Under</v>
      </c>
      <c r="F1027" s="26" t="str">
        <f t="shared" si="66"/>
        <v>Over</v>
      </c>
      <c r="G1027" s="26">
        <f t="shared" si="67"/>
        <v>19</v>
      </c>
    </row>
    <row r="1028" spans="1:7" ht="15" x14ac:dyDescent="0.25">
      <c r="A1028" s="1">
        <v>44382</v>
      </c>
      <c r="B1028" s="2">
        <v>0.82704861111111105</v>
      </c>
      <c r="C1028">
        <v>29</v>
      </c>
      <c r="D1028" s="24">
        <f t="shared" si="65"/>
        <v>29</v>
      </c>
      <c r="E1028" s="26" t="str">
        <f t="shared" si="68"/>
        <v>Over</v>
      </c>
      <c r="F1028" s="26" t="str">
        <f t="shared" si="66"/>
        <v>Over</v>
      </c>
      <c r="G1028" s="26">
        <f t="shared" si="67"/>
        <v>19</v>
      </c>
    </row>
    <row r="1029" spans="1:7" ht="15" x14ac:dyDescent="0.25">
      <c r="A1029" s="1">
        <v>44382</v>
      </c>
      <c r="B1029" s="2">
        <v>0.82849537037037047</v>
      </c>
      <c r="C1029">
        <v>12</v>
      </c>
      <c r="D1029" s="24">
        <f t="shared" si="65"/>
        <v>12</v>
      </c>
      <c r="E1029" s="26" t="str">
        <f t="shared" si="68"/>
        <v>Under</v>
      </c>
      <c r="F1029" s="26" t="str">
        <f t="shared" si="66"/>
        <v>Over</v>
      </c>
      <c r="G1029" s="26">
        <f t="shared" si="67"/>
        <v>19</v>
      </c>
    </row>
    <row r="1030" spans="1:7" ht="15" x14ac:dyDescent="0.25">
      <c r="A1030" s="1">
        <v>44382</v>
      </c>
      <c r="B1030" s="2">
        <v>0.8351736111111111</v>
      </c>
      <c r="C1030">
        <v>14</v>
      </c>
      <c r="D1030" s="24">
        <f t="shared" si="65"/>
        <v>14</v>
      </c>
      <c r="E1030" s="26" t="str">
        <f t="shared" si="68"/>
        <v>Under</v>
      </c>
      <c r="F1030" s="26" t="str">
        <f t="shared" si="66"/>
        <v>Over</v>
      </c>
      <c r="G1030" s="26">
        <f t="shared" si="67"/>
        <v>20</v>
      </c>
    </row>
    <row r="1031" spans="1:7" ht="15" x14ac:dyDescent="0.25">
      <c r="A1031" s="1">
        <v>44382</v>
      </c>
      <c r="B1031" s="2">
        <v>0.83871527777777777</v>
      </c>
      <c r="C1031">
        <v>22</v>
      </c>
      <c r="D1031" s="24">
        <f t="shared" si="65"/>
        <v>22</v>
      </c>
      <c r="E1031" s="26" t="str">
        <f t="shared" si="68"/>
        <v>Under</v>
      </c>
      <c r="F1031" s="26" t="str">
        <f t="shared" si="66"/>
        <v>Over</v>
      </c>
      <c r="G1031" s="26">
        <f t="shared" si="67"/>
        <v>20</v>
      </c>
    </row>
    <row r="1032" spans="1:7" ht="15" x14ac:dyDescent="0.25">
      <c r="A1032" s="1">
        <v>44382</v>
      </c>
      <c r="B1032" s="2">
        <v>0.8427662037037037</v>
      </c>
      <c r="C1032">
        <v>16</v>
      </c>
      <c r="D1032" s="24">
        <f t="shared" si="65"/>
        <v>16</v>
      </c>
      <c r="E1032" s="26" t="str">
        <f t="shared" si="68"/>
        <v>Under</v>
      </c>
      <c r="F1032" s="26" t="str">
        <f t="shared" si="66"/>
        <v>Over</v>
      </c>
      <c r="G1032" s="26">
        <f t="shared" si="67"/>
        <v>20</v>
      </c>
    </row>
    <row r="1033" spans="1:7" ht="15" x14ac:dyDescent="0.25">
      <c r="A1033" s="1">
        <v>44382</v>
      </c>
      <c r="B1033" s="2">
        <v>0.84469907407407396</v>
      </c>
      <c r="C1033">
        <v>20</v>
      </c>
      <c r="D1033" s="24">
        <f t="shared" si="65"/>
        <v>20</v>
      </c>
      <c r="E1033" s="26" t="str">
        <f t="shared" si="68"/>
        <v>Under</v>
      </c>
      <c r="F1033" s="26" t="str">
        <f t="shared" si="66"/>
        <v>Over</v>
      </c>
      <c r="G1033" s="26">
        <f t="shared" si="67"/>
        <v>20</v>
      </c>
    </row>
    <row r="1034" spans="1:7" ht="15" x14ac:dyDescent="0.25">
      <c r="A1034" s="1">
        <v>44382</v>
      </c>
      <c r="B1034" s="2">
        <v>0.84560185185185188</v>
      </c>
      <c r="C1034">
        <v>10</v>
      </c>
      <c r="D1034" s="24">
        <f t="shared" si="65"/>
        <v>10</v>
      </c>
      <c r="E1034" s="26" t="str">
        <f t="shared" si="68"/>
        <v>Under</v>
      </c>
      <c r="F1034" s="26" t="str">
        <f t="shared" si="66"/>
        <v>Under</v>
      </c>
      <c r="G1034" s="26">
        <f t="shared" si="67"/>
        <v>20</v>
      </c>
    </row>
    <row r="1035" spans="1:7" ht="15" x14ac:dyDescent="0.25">
      <c r="A1035" s="1">
        <v>44382</v>
      </c>
      <c r="B1035" s="2">
        <v>0.84590277777777778</v>
      </c>
      <c r="C1035">
        <v>17</v>
      </c>
      <c r="D1035" s="24">
        <f t="shared" si="65"/>
        <v>17</v>
      </c>
      <c r="E1035" s="26" t="str">
        <f t="shared" si="68"/>
        <v>Under</v>
      </c>
      <c r="F1035" s="26" t="str">
        <f t="shared" si="66"/>
        <v>Over</v>
      </c>
      <c r="G1035" s="26">
        <f t="shared" si="67"/>
        <v>20</v>
      </c>
    </row>
    <row r="1036" spans="1:7" ht="15" x14ac:dyDescent="0.25">
      <c r="A1036" s="1">
        <v>44382</v>
      </c>
      <c r="B1036" s="2">
        <v>0.84731481481481474</v>
      </c>
      <c r="C1036">
        <v>23</v>
      </c>
      <c r="D1036" s="24">
        <f t="shared" si="65"/>
        <v>23</v>
      </c>
      <c r="E1036" s="26" t="str">
        <f t="shared" si="68"/>
        <v>Under</v>
      </c>
      <c r="F1036" s="26" t="str">
        <f t="shared" si="66"/>
        <v>Over</v>
      </c>
      <c r="G1036" s="26">
        <f t="shared" si="67"/>
        <v>20</v>
      </c>
    </row>
    <row r="1037" spans="1:7" ht="15" x14ac:dyDescent="0.25">
      <c r="A1037" s="1">
        <v>44382</v>
      </c>
      <c r="B1037" s="2">
        <v>0.84871527777777767</v>
      </c>
      <c r="C1037">
        <v>20</v>
      </c>
      <c r="D1037" s="24">
        <f t="shared" si="65"/>
        <v>20</v>
      </c>
      <c r="E1037" s="26" t="str">
        <f t="shared" si="68"/>
        <v>Under</v>
      </c>
      <c r="F1037" s="26" t="str">
        <f t="shared" si="66"/>
        <v>Over</v>
      </c>
      <c r="G1037" s="26">
        <f t="shared" si="67"/>
        <v>20</v>
      </c>
    </row>
    <row r="1038" spans="1:7" ht="15" x14ac:dyDescent="0.25">
      <c r="A1038" s="1">
        <v>44382</v>
      </c>
      <c r="B1038" s="2">
        <v>0.84923611111111119</v>
      </c>
      <c r="C1038">
        <v>15</v>
      </c>
      <c r="D1038" s="24">
        <f t="shared" si="65"/>
        <v>15</v>
      </c>
      <c r="E1038" s="26" t="str">
        <f t="shared" si="68"/>
        <v>Under</v>
      </c>
      <c r="F1038" s="26" t="str">
        <f t="shared" si="66"/>
        <v>Over</v>
      </c>
      <c r="G1038" s="26">
        <f t="shared" si="67"/>
        <v>20</v>
      </c>
    </row>
    <row r="1039" spans="1:7" ht="15" x14ac:dyDescent="0.25">
      <c r="A1039" s="1">
        <v>44382</v>
      </c>
      <c r="B1039" s="2">
        <v>0.84983796296296299</v>
      </c>
      <c r="C1039">
        <v>11</v>
      </c>
      <c r="D1039" s="24">
        <f t="shared" si="65"/>
        <v>11</v>
      </c>
      <c r="E1039" s="26" t="str">
        <f t="shared" si="68"/>
        <v>Under</v>
      </c>
      <c r="F1039" s="26" t="str">
        <f t="shared" si="66"/>
        <v>Over</v>
      </c>
      <c r="G1039" s="26">
        <f t="shared" si="67"/>
        <v>20</v>
      </c>
    </row>
    <row r="1040" spans="1:7" ht="15" x14ac:dyDescent="0.25">
      <c r="A1040" s="1">
        <v>44382</v>
      </c>
      <c r="B1040" s="2">
        <v>0.85209490740740745</v>
      </c>
      <c r="C1040">
        <v>14</v>
      </c>
      <c r="D1040" s="24">
        <f t="shared" si="65"/>
        <v>14</v>
      </c>
      <c r="E1040" s="26" t="str">
        <f t="shared" si="68"/>
        <v>Under</v>
      </c>
      <c r="F1040" s="26" t="str">
        <f t="shared" si="66"/>
        <v>Over</v>
      </c>
      <c r="G1040" s="26">
        <f t="shared" si="67"/>
        <v>20</v>
      </c>
    </row>
    <row r="1041" spans="1:7" ht="15" x14ac:dyDescent="0.25">
      <c r="A1041" s="1">
        <v>44382</v>
      </c>
      <c r="B1041" s="2">
        <v>0.85212962962962957</v>
      </c>
      <c r="C1041">
        <v>14</v>
      </c>
      <c r="D1041" s="24">
        <f t="shared" si="65"/>
        <v>14</v>
      </c>
      <c r="E1041" s="26" t="str">
        <f t="shared" si="68"/>
        <v>Under</v>
      </c>
      <c r="F1041" s="26" t="str">
        <f t="shared" si="66"/>
        <v>Over</v>
      </c>
      <c r="G1041" s="26">
        <f t="shared" si="67"/>
        <v>20</v>
      </c>
    </row>
    <row r="1042" spans="1:7" ht="15" x14ac:dyDescent="0.25">
      <c r="A1042" s="1">
        <v>44382</v>
      </c>
      <c r="B1042" s="2">
        <v>0.85237268518518527</v>
      </c>
      <c r="C1042">
        <v>12</v>
      </c>
      <c r="D1042" s="24">
        <f t="shared" si="65"/>
        <v>12</v>
      </c>
      <c r="E1042" s="26" t="str">
        <f t="shared" si="68"/>
        <v>Under</v>
      </c>
      <c r="F1042" s="26" t="str">
        <f t="shared" si="66"/>
        <v>Over</v>
      </c>
      <c r="G1042" s="26">
        <f t="shared" si="67"/>
        <v>20</v>
      </c>
    </row>
    <row r="1043" spans="1:7" ht="15" x14ac:dyDescent="0.25">
      <c r="A1043" s="1">
        <v>44382</v>
      </c>
      <c r="B1043" s="2">
        <v>0.853449074074074</v>
      </c>
      <c r="C1043">
        <v>14</v>
      </c>
      <c r="D1043" s="24">
        <f t="shared" si="65"/>
        <v>14</v>
      </c>
      <c r="E1043" s="26" t="str">
        <f t="shared" si="68"/>
        <v>Under</v>
      </c>
      <c r="F1043" s="26" t="str">
        <f t="shared" si="66"/>
        <v>Over</v>
      </c>
      <c r="G1043" s="26">
        <f t="shared" si="67"/>
        <v>20</v>
      </c>
    </row>
    <row r="1044" spans="1:7" ht="15" x14ac:dyDescent="0.25">
      <c r="A1044" s="1">
        <v>44382</v>
      </c>
      <c r="B1044" s="2">
        <v>0.85504629629629625</v>
      </c>
      <c r="C1044">
        <v>11</v>
      </c>
      <c r="D1044" s="24">
        <f t="shared" si="65"/>
        <v>11</v>
      </c>
      <c r="E1044" s="26" t="str">
        <f t="shared" si="68"/>
        <v>Under</v>
      </c>
      <c r="F1044" s="26" t="str">
        <f t="shared" si="66"/>
        <v>Over</v>
      </c>
      <c r="G1044" s="26">
        <f t="shared" si="67"/>
        <v>20</v>
      </c>
    </row>
    <row r="1045" spans="1:7" ht="15" x14ac:dyDescent="0.25">
      <c r="A1045" s="1">
        <v>44382</v>
      </c>
      <c r="B1045" s="2">
        <v>0.85667824074074073</v>
      </c>
      <c r="C1045">
        <v>14</v>
      </c>
      <c r="D1045" s="24">
        <f t="shared" si="65"/>
        <v>14</v>
      </c>
      <c r="E1045" s="26" t="str">
        <f t="shared" si="68"/>
        <v>Under</v>
      </c>
      <c r="F1045" s="26" t="str">
        <f t="shared" si="66"/>
        <v>Over</v>
      </c>
      <c r="G1045" s="26">
        <f t="shared" si="67"/>
        <v>20</v>
      </c>
    </row>
    <row r="1046" spans="1:7" ht="15" x14ac:dyDescent="0.25">
      <c r="A1046" s="1">
        <v>44382</v>
      </c>
      <c r="B1046" s="2">
        <v>0.85719907407407403</v>
      </c>
      <c r="C1046">
        <v>14</v>
      </c>
      <c r="D1046" s="24">
        <f t="shared" si="65"/>
        <v>14</v>
      </c>
      <c r="E1046" s="26" t="str">
        <f t="shared" si="68"/>
        <v>Under</v>
      </c>
      <c r="F1046" s="26" t="str">
        <f t="shared" si="66"/>
        <v>Over</v>
      </c>
      <c r="G1046" s="26">
        <f t="shared" si="67"/>
        <v>20</v>
      </c>
    </row>
    <row r="1047" spans="1:7" ht="15" x14ac:dyDescent="0.25">
      <c r="A1047" s="1">
        <v>44382</v>
      </c>
      <c r="B1047" s="2">
        <v>0.85972222222222217</v>
      </c>
      <c r="C1047">
        <v>15</v>
      </c>
      <c r="D1047" s="24">
        <f t="shared" ref="D1047:D1110" si="69">IF(C1047="","",IF($B$9="mph",C1047,ROUND(C1047*0.6214,0)))</f>
        <v>15</v>
      </c>
      <c r="E1047" s="26" t="str">
        <f t="shared" si="68"/>
        <v>Under</v>
      </c>
      <c r="F1047" s="26" t="str">
        <f t="shared" ref="F1047:F1110" si="70">IF(D1047="","",IF(D1047&gt;$B$10,"Over","Under"))</f>
        <v>Over</v>
      </c>
      <c r="G1047" s="26">
        <f t="shared" ref="G1047:G1110" si="71">HOUR(B1047)</f>
        <v>20</v>
      </c>
    </row>
    <row r="1048" spans="1:7" ht="15" x14ac:dyDescent="0.25">
      <c r="A1048" s="1">
        <v>44382</v>
      </c>
      <c r="B1048" s="2">
        <v>0.8627893518518519</v>
      </c>
      <c r="C1048">
        <v>12</v>
      </c>
      <c r="D1048" s="24">
        <f t="shared" si="69"/>
        <v>12</v>
      </c>
      <c r="E1048" s="26" t="str">
        <f t="shared" ref="E1048:E1111" si="72">IF(D1048="","",IF(D1048&gt;$B$11,"Over","Under"))</f>
        <v>Under</v>
      </c>
      <c r="F1048" s="26" t="str">
        <f t="shared" si="70"/>
        <v>Over</v>
      </c>
      <c r="G1048" s="26">
        <f t="shared" si="71"/>
        <v>20</v>
      </c>
    </row>
    <row r="1049" spans="1:7" ht="15" x14ac:dyDescent="0.25">
      <c r="A1049" s="1">
        <v>44382</v>
      </c>
      <c r="B1049" s="2">
        <v>0.86381944444444436</v>
      </c>
      <c r="C1049">
        <v>15</v>
      </c>
      <c r="D1049" s="24">
        <f t="shared" si="69"/>
        <v>15</v>
      </c>
      <c r="E1049" s="26" t="str">
        <f t="shared" si="72"/>
        <v>Under</v>
      </c>
      <c r="F1049" s="26" t="str">
        <f t="shared" si="70"/>
        <v>Over</v>
      </c>
      <c r="G1049" s="26">
        <f t="shared" si="71"/>
        <v>20</v>
      </c>
    </row>
    <row r="1050" spans="1:7" ht="15" x14ac:dyDescent="0.25">
      <c r="A1050" s="1">
        <v>44382</v>
      </c>
      <c r="B1050" s="2">
        <v>0.86396990740740742</v>
      </c>
      <c r="C1050">
        <v>14</v>
      </c>
      <c r="D1050" s="24">
        <f t="shared" si="69"/>
        <v>14</v>
      </c>
      <c r="E1050" s="26" t="str">
        <f t="shared" si="72"/>
        <v>Under</v>
      </c>
      <c r="F1050" s="26" t="str">
        <f t="shared" si="70"/>
        <v>Over</v>
      </c>
      <c r="G1050" s="26">
        <f t="shared" si="71"/>
        <v>20</v>
      </c>
    </row>
    <row r="1051" spans="1:7" ht="15" x14ac:dyDescent="0.25">
      <c r="A1051" s="1">
        <v>44382</v>
      </c>
      <c r="B1051" s="2">
        <v>0.86928240740740748</v>
      </c>
      <c r="C1051">
        <v>16</v>
      </c>
      <c r="D1051" s="24">
        <f t="shared" si="69"/>
        <v>16</v>
      </c>
      <c r="E1051" s="26" t="str">
        <f t="shared" si="72"/>
        <v>Under</v>
      </c>
      <c r="F1051" s="26" t="str">
        <f t="shared" si="70"/>
        <v>Over</v>
      </c>
      <c r="G1051" s="26">
        <f t="shared" si="71"/>
        <v>20</v>
      </c>
    </row>
    <row r="1052" spans="1:7" ht="15" x14ac:dyDescent="0.25">
      <c r="A1052" s="1">
        <v>44382</v>
      </c>
      <c r="B1052" s="2">
        <v>0.87081018518518516</v>
      </c>
      <c r="C1052">
        <v>16</v>
      </c>
      <c r="D1052" s="24">
        <f t="shared" si="69"/>
        <v>16</v>
      </c>
      <c r="E1052" s="26" t="str">
        <f t="shared" si="72"/>
        <v>Under</v>
      </c>
      <c r="F1052" s="26" t="str">
        <f t="shared" si="70"/>
        <v>Over</v>
      </c>
      <c r="G1052" s="26">
        <f t="shared" si="71"/>
        <v>20</v>
      </c>
    </row>
    <row r="1053" spans="1:7" ht="15" x14ac:dyDescent="0.25">
      <c r="A1053" s="1">
        <v>44382</v>
      </c>
      <c r="B1053" s="2">
        <v>0.87108796296296298</v>
      </c>
      <c r="C1053">
        <v>10</v>
      </c>
      <c r="D1053" s="24">
        <f t="shared" si="69"/>
        <v>10</v>
      </c>
      <c r="E1053" s="26" t="str">
        <f t="shared" si="72"/>
        <v>Under</v>
      </c>
      <c r="F1053" s="26" t="str">
        <f t="shared" si="70"/>
        <v>Under</v>
      </c>
      <c r="G1053" s="26">
        <f t="shared" si="71"/>
        <v>20</v>
      </c>
    </row>
    <row r="1054" spans="1:7" ht="15" x14ac:dyDescent="0.25">
      <c r="A1054" s="1">
        <v>44382</v>
      </c>
      <c r="B1054" s="2">
        <v>0.87244212962962964</v>
      </c>
      <c r="C1054">
        <v>18</v>
      </c>
      <c r="D1054" s="24">
        <f t="shared" si="69"/>
        <v>18</v>
      </c>
      <c r="E1054" s="26" t="str">
        <f t="shared" si="72"/>
        <v>Under</v>
      </c>
      <c r="F1054" s="26" t="str">
        <f t="shared" si="70"/>
        <v>Over</v>
      </c>
      <c r="G1054" s="26">
        <f t="shared" si="71"/>
        <v>20</v>
      </c>
    </row>
    <row r="1055" spans="1:7" ht="15" x14ac:dyDescent="0.25">
      <c r="A1055" s="1">
        <v>44382</v>
      </c>
      <c r="B1055" s="2">
        <v>0.87269675925925927</v>
      </c>
      <c r="C1055">
        <v>19</v>
      </c>
      <c r="D1055" s="24">
        <f t="shared" si="69"/>
        <v>19</v>
      </c>
      <c r="E1055" s="26" t="str">
        <f t="shared" si="72"/>
        <v>Under</v>
      </c>
      <c r="F1055" s="26" t="str">
        <f t="shared" si="70"/>
        <v>Over</v>
      </c>
      <c r="G1055" s="26">
        <f t="shared" si="71"/>
        <v>20</v>
      </c>
    </row>
    <row r="1056" spans="1:7" ht="15" x14ac:dyDescent="0.25">
      <c r="A1056" s="1">
        <v>44382</v>
      </c>
      <c r="B1056" s="2">
        <v>0.88111111111111118</v>
      </c>
      <c r="C1056">
        <v>13</v>
      </c>
      <c r="D1056" s="24">
        <f t="shared" si="69"/>
        <v>13</v>
      </c>
      <c r="E1056" s="26" t="str">
        <f t="shared" si="72"/>
        <v>Under</v>
      </c>
      <c r="F1056" s="26" t="str">
        <f t="shared" si="70"/>
        <v>Over</v>
      </c>
      <c r="G1056" s="26">
        <f t="shared" si="71"/>
        <v>21</v>
      </c>
    </row>
    <row r="1057" spans="1:7" ht="15" x14ac:dyDescent="0.25">
      <c r="A1057" s="1">
        <v>44382</v>
      </c>
      <c r="B1057" s="2">
        <v>0.8812037037037036</v>
      </c>
      <c r="C1057">
        <v>14</v>
      </c>
      <c r="D1057" s="24">
        <f t="shared" si="69"/>
        <v>14</v>
      </c>
      <c r="E1057" s="26" t="str">
        <f t="shared" si="72"/>
        <v>Under</v>
      </c>
      <c r="F1057" s="26" t="str">
        <f t="shared" si="70"/>
        <v>Over</v>
      </c>
      <c r="G1057" s="26">
        <f t="shared" si="71"/>
        <v>21</v>
      </c>
    </row>
    <row r="1058" spans="1:7" ht="15" x14ac:dyDescent="0.25">
      <c r="A1058" s="1">
        <v>44382</v>
      </c>
      <c r="B1058" s="2">
        <v>0.88192129629629623</v>
      </c>
      <c r="C1058">
        <v>15</v>
      </c>
      <c r="D1058" s="24">
        <f t="shared" si="69"/>
        <v>15</v>
      </c>
      <c r="E1058" s="26" t="str">
        <f t="shared" si="72"/>
        <v>Under</v>
      </c>
      <c r="F1058" s="26" t="str">
        <f t="shared" si="70"/>
        <v>Over</v>
      </c>
      <c r="G1058" s="26">
        <f t="shared" si="71"/>
        <v>21</v>
      </c>
    </row>
    <row r="1059" spans="1:7" ht="15" x14ac:dyDescent="0.25">
      <c r="A1059" s="1">
        <v>44382</v>
      </c>
      <c r="B1059" s="2">
        <v>0.88487268518518514</v>
      </c>
      <c r="C1059">
        <v>20</v>
      </c>
      <c r="D1059" s="24">
        <f t="shared" si="69"/>
        <v>20</v>
      </c>
      <c r="E1059" s="26" t="str">
        <f t="shared" si="72"/>
        <v>Under</v>
      </c>
      <c r="F1059" s="26" t="str">
        <f t="shared" si="70"/>
        <v>Over</v>
      </c>
      <c r="G1059" s="26">
        <f t="shared" si="71"/>
        <v>21</v>
      </c>
    </row>
    <row r="1060" spans="1:7" ht="15" x14ac:dyDescent="0.25">
      <c r="A1060" s="1">
        <v>44382</v>
      </c>
      <c r="B1060" s="2">
        <v>0.8852430555555556</v>
      </c>
      <c r="C1060">
        <v>12</v>
      </c>
      <c r="D1060" s="24">
        <f t="shared" si="69"/>
        <v>12</v>
      </c>
      <c r="E1060" s="26" t="str">
        <f t="shared" si="72"/>
        <v>Under</v>
      </c>
      <c r="F1060" s="26" t="str">
        <f t="shared" si="70"/>
        <v>Over</v>
      </c>
      <c r="G1060" s="26">
        <f t="shared" si="71"/>
        <v>21</v>
      </c>
    </row>
    <row r="1061" spans="1:7" ht="15" x14ac:dyDescent="0.25">
      <c r="A1061" s="1">
        <v>44382</v>
      </c>
      <c r="B1061" s="2">
        <v>0.88547453703703705</v>
      </c>
      <c r="C1061">
        <v>19</v>
      </c>
      <c r="D1061" s="24">
        <f t="shared" si="69"/>
        <v>19</v>
      </c>
      <c r="E1061" s="26" t="str">
        <f t="shared" si="72"/>
        <v>Under</v>
      </c>
      <c r="F1061" s="26" t="str">
        <f t="shared" si="70"/>
        <v>Over</v>
      </c>
      <c r="G1061" s="26">
        <f t="shared" si="71"/>
        <v>21</v>
      </c>
    </row>
    <row r="1062" spans="1:7" ht="15" x14ac:dyDescent="0.25">
      <c r="A1062" s="1">
        <v>44382</v>
      </c>
      <c r="B1062" s="2">
        <v>0.89126157407407414</v>
      </c>
      <c r="C1062">
        <v>20</v>
      </c>
      <c r="D1062" s="24">
        <f t="shared" si="69"/>
        <v>20</v>
      </c>
      <c r="E1062" s="26" t="str">
        <f t="shared" si="72"/>
        <v>Under</v>
      </c>
      <c r="F1062" s="26" t="str">
        <f t="shared" si="70"/>
        <v>Over</v>
      </c>
      <c r="G1062" s="26">
        <f t="shared" si="71"/>
        <v>21</v>
      </c>
    </row>
    <row r="1063" spans="1:7" ht="15" x14ac:dyDescent="0.25">
      <c r="A1063" s="1">
        <v>44382</v>
      </c>
      <c r="B1063" s="2">
        <v>0.89496527777777779</v>
      </c>
      <c r="C1063">
        <v>14</v>
      </c>
      <c r="D1063" s="24">
        <f t="shared" si="69"/>
        <v>14</v>
      </c>
      <c r="E1063" s="26" t="str">
        <f t="shared" si="72"/>
        <v>Under</v>
      </c>
      <c r="F1063" s="26" t="str">
        <f t="shared" si="70"/>
        <v>Over</v>
      </c>
      <c r="G1063" s="26">
        <f t="shared" si="71"/>
        <v>21</v>
      </c>
    </row>
    <row r="1064" spans="1:7" ht="15" x14ac:dyDescent="0.25">
      <c r="A1064" s="1">
        <v>44382</v>
      </c>
      <c r="B1064" s="2">
        <v>0.89623842592592595</v>
      </c>
      <c r="C1064">
        <v>23</v>
      </c>
      <c r="D1064" s="24">
        <f t="shared" si="69"/>
        <v>23</v>
      </c>
      <c r="E1064" s="26" t="str">
        <f t="shared" si="72"/>
        <v>Under</v>
      </c>
      <c r="F1064" s="26" t="str">
        <f t="shared" si="70"/>
        <v>Over</v>
      </c>
      <c r="G1064" s="26">
        <f t="shared" si="71"/>
        <v>21</v>
      </c>
    </row>
    <row r="1065" spans="1:7" ht="15" x14ac:dyDescent="0.25">
      <c r="A1065" s="1">
        <v>44382</v>
      </c>
      <c r="B1065" s="2">
        <v>0.89766203703703706</v>
      </c>
      <c r="C1065">
        <v>21</v>
      </c>
      <c r="D1065" s="24">
        <f t="shared" si="69"/>
        <v>21</v>
      </c>
      <c r="E1065" s="26" t="str">
        <f t="shared" si="72"/>
        <v>Under</v>
      </c>
      <c r="F1065" s="26" t="str">
        <f t="shared" si="70"/>
        <v>Over</v>
      </c>
      <c r="G1065" s="26">
        <f t="shared" si="71"/>
        <v>21</v>
      </c>
    </row>
    <row r="1066" spans="1:7" ht="15" x14ac:dyDescent="0.25">
      <c r="A1066" s="1">
        <v>44382</v>
      </c>
      <c r="B1066" s="2">
        <v>0.89966435185185178</v>
      </c>
      <c r="C1066">
        <v>19</v>
      </c>
      <c r="D1066" s="24">
        <f t="shared" si="69"/>
        <v>19</v>
      </c>
      <c r="E1066" s="26" t="str">
        <f t="shared" si="72"/>
        <v>Under</v>
      </c>
      <c r="F1066" s="26" t="str">
        <f t="shared" si="70"/>
        <v>Over</v>
      </c>
      <c r="G1066" s="26">
        <f t="shared" si="71"/>
        <v>21</v>
      </c>
    </row>
    <row r="1067" spans="1:7" ht="15" x14ac:dyDescent="0.25">
      <c r="A1067" s="1">
        <v>44382</v>
      </c>
      <c r="B1067" s="2">
        <v>0.90592592592592591</v>
      </c>
      <c r="C1067">
        <v>21</v>
      </c>
      <c r="D1067" s="24">
        <f t="shared" si="69"/>
        <v>21</v>
      </c>
      <c r="E1067" s="26" t="str">
        <f t="shared" si="72"/>
        <v>Under</v>
      </c>
      <c r="F1067" s="26" t="str">
        <f t="shared" si="70"/>
        <v>Over</v>
      </c>
      <c r="G1067" s="26">
        <f t="shared" si="71"/>
        <v>21</v>
      </c>
    </row>
    <row r="1068" spans="1:7" ht="15" x14ac:dyDescent="0.25">
      <c r="A1068" s="1">
        <v>44382</v>
      </c>
      <c r="B1068" s="2">
        <v>0.90690972222222221</v>
      </c>
      <c r="C1068">
        <v>13</v>
      </c>
      <c r="D1068" s="24">
        <f t="shared" si="69"/>
        <v>13</v>
      </c>
      <c r="E1068" s="26" t="str">
        <f t="shared" si="72"/>
        <v>Under</v>
      </c>
      <c r="F1068" s="26" t="str">
        <f t="shared" si="70"/>
        <v>Over</v>
      </c>
      <c r="G1068" s="26">
        <f t="shared" si="71"/>
        <v>21</v>
      </c>
    </row>
    <row r="1069" spans="1:7" ht="15" x14ac:dyDescent="0.25">
      <c r="A1069" s="1">
        <v>44382</v>
      </c>
      <c r="B1069" s="2">
        <v>0.90893518518518512</v>
      </c>
      <c r="C1069">
        <v>9</v>
      </c>
      <c r="D1069" s="24">
        <f t="shared" si="69"/>
        <v>9</v>
      </c>
      <c r="E1069" s="26" t="str">
        <f t="shared" si="72"/>
        <v>Under</v>
      </c>
      <c r="F1069" s="26" t="str">
        <f t="shared" si="70"/>
        <v>Under</v>
      </c>
      <c r="G1069" s="26">
        <f t="shared" si="71"/>
        <v>21</v>
      </c>
    </row>
    <row r="1070" spans="1:7" ht="15" x14ac:dyDescent="0.25">
      <c r="A1070" s="1">
        <v>44382</v>
      </c>
      <c r="B1070" s="2">
        <v>0.90924768518518517</v>
      </c>
      <c r="C1070">
        <v>11</v>
      </c>
      <c r="D1070" s="24">
        <f t="shared" si="69"/>
        <v>11</v>
      </c>
      <c r="E1070" s="26" t="str">
        <f t="shared" si="72"/>
        <v>Under</v>
      </c>
      <c r="F1070" s="26" t="str">
        <f t="shared" si="70"/>
        <v>Over</v>
      </c>
      <c r="G1070" s="26">
        <f t="shared" si="71"/>
        <v>21</v>
      </c>
    </row>
    <row r="1071" spans="1:7" ht="15" x14ac:dyDescent="0.25">
      <c r="A1071" s="1">
        <v>44382</v>
      </c>
      <c r="B1071" s="2">
        <v>0.91550925925925919</v>
      </c>
      <c r="C1071">
        <v>15</v>
      </c>
      <c r="D1071" s="24">
        <f t="shared" si="69"/>
        <v>15</v>
      </c>
      <c r="E1071" s="26" t="str">
        <f t="shared" si="72"/>
        <v>Under</v>
      </c>
      <c r="F1071" s="26" t="str">
        <f t="shared" si="70"/>
        <v>Over</v>
      </c>
      <c r="G1071" s="26">
        <f t="shared" si="71"/>
        <v>21</v>
      </c>
    </row>
    <row r="1072" spans="1:7" ht="15" x14ac:dyDescent="0.25">
      <c r="A1072" s="1">
        <v>44382</v>
      </c>
      <c r="B1072" s="2">
        <v>0.92199074074074072</v>
      </c>
      <c r="C1072">
        <v>20</v>
      </c>
      <c r="D1072" s="24">
        <f t="shared" si="69"/>
        <v>20</v>
      </c>
      <c r="E1072" s="26" t="str">
        <f t="shared" si="72"/>
        <v>Under</v>
      </c>
      <c r="F1072" s="26" t="str">
        <f t="shared" si="70"/>
        <v>Over</v>
      </c>
      <c r="G1072" s="26">
        <f t="shared" si="71"/>
        <v>22</v>
      </c>
    </row>
    <row r="1073" spans="1:7" ht="15" x14ac:dyDescent="0.25">
      <c r="A1073" s="1">
        <v>44382</v>
      </c>
      <c r="B1073" s="2">
        <v>0.92200231481481476</v>
      </c>
      <c r="C1073">
        <v>18</v>
      </c>
      <c r="D1073" s="24">
        <f t="shared" si="69"/>
        <v>18</v>
      </c>
      <c r="E1073" s="26" t="str">
        <f t="shared" si="72"/>
        <v>Under</v>
      </c>
      <c r="F1073" s="26" t="str">
        <f t="shared" si="70"/>
        <v>Over</v>
      </c>
      <c r="G1073" s="26">
        <f t="shared" si="71"/>
        <v>22</v>
      </c>
    </row>
    <row r="1074" spans="1:7" ht="15" x14ac:dyDescent="0.25">
      <c r="A1074" s="1">
        <v>44382</v>
      </c>
      <c r="B1074" s="2">
        <v>0.92392361111111121</v>
      </c>
      <c r="C1074">
        <v>13</v>
      </c>
      <c r="D1074" s="24">
        <f t="shared" si="69"/>
        <v>13</v>
      </c>
      <c r="E1074" s="26" t="str">
        <f t="shared" si="72"/>
        <v>Under</v>
      </c>
      <c r="F1074" s="26" t="str">
        <f t="shared" si="70"/>
        <v>Over</v>
      </c>
      <c r="G1074" s="26">
        <f t="shared" si="71"/>
        <v>22</v>
      </c>
    </row>
    <row r="1075" spans="1:7" ht="15" x14ac:dyDescent="0.25">
      <c r="A1075" s="1">
        <v>44382</v>
      </c>
      <c r="B1075" s="2">
        <v>0.93949074074074079</v>
      </c>
      <c r="C1075">
        <v>20</v>
      </c>
      <c r="D1075" s="24">
        <f t="shared" si="69"/>
        <v>20</v>
      </c>
      <c r="E1075" s="26" t="str">
        <f t="shared" si="72"/>
        <v>Under</v>
      </c>
      <c r="F1075" s="26" t="str">
        <f t="shared" si="70"/>
        <v>Over</v>
      </c>
      <c r="G1075" s="26">
        <f t="shared" si="71"/>
        <v>22</v>
      </c>
    </row>
    <row r="1076" spans="1:7" ht="15" x14ac:dyDescent="0.25">
      <c r="A1076" s="1">
        <v>44382</v>
      </c>
      <c r="B1076" s="2">
        <v>0.94232638888888898</v>
      </c>
      <c r="C1076">
        <v>17</v>
      </c>
      <c r="D1076" s="24">
        <f t="shared" si="69"/>
        <v>17</v>
      </c>
      <c r="E1076" s="26" t="str">
        <f t="shared" si="72"/>
        <v>Under</v>
      </c>
      <c r="F1076" s="26" t="str">
        <f t="shared" si="70"/>
        <v>Over</v>
      </c>
      <c r="G1076" s="26">
        <f t="shared" si="71"/>
        <v>22</v>
      </c>
    </row>
    <row r="1077" spans="1:7" ht="15" x14ac:dyDescent="0.25">
      <c r="A1077" s="1">
        <v>44382</v>
      </c>
      <c r="B1077" s="2">
        <v>0.94656250000000008</v>
      </c>
      <c r="C1077">
        <v>16</v>
      </c>
      <c r="D1077" s="24">
        <f t="shared" si="69"/>
        <v>16</v>
      </c>
      <c r="E1077" s="26" t="str">
        <f t="shared" si="72"/>
        <v>Under</v>
      </c>
      <c r="F1077" s="26" t="str">
        <f t="shared" si="70"/>
        <v>Over</v>
      </c>
      <c r="G1077" s="26">
        <f t="shared" si="71"/>
        <v>22</v>
      </c>
    </row>
    <row r="1078" spans="1:7" ht="15" x14ac:dyDescent="0.25">
      <c r="A1078" s="1">
        <v>44382</v>
      </c>
      <c r="B1078" s="2">
        <v>0.94947916666666676</v>
      </c>
      <c r="C1078">
        <v>12</v>
      </c>
      <c r="D1078" s="24">
        <f t="shared" si="69"/>
        <v>12</v>
      </c>
      <c r="E1078" s="26" t="str">
        <f t="shared" si="72"/>
        <v>Under</v>
      </c>
      <c r="F1078" s="26" t="str">
        <f t="shared" si="70"/>
        <v>Over</v>
      </c>
      <c r="G1078" s="26">
        <f t="shared" si="71"/>
        <v>22</v>
      </c>
    </row>
    <row r="1079" spans="1:7" ht="15" x14ac:dyDescent="0.25">
      <c r="A1079" s="1">
        <v>44382</v>
      </c>
      <c r="B1079" s="2">
        <v>0.9524421296296296</v>
      </c>
      <c r="C1079">
        <v>18</v>
      </c>
      <c r="D1079" s="24">
        <f t="shared" si="69"/>
        <v>18</v>
      </c>
      <c r="E1079" s="26" t="str">
        <f t="shared" si="72"/>
        <v>Under</v>
      </c>
      <c r="F1079" s="26" t="str">
        <f t="shared" si="70"/>
        <v>Over</v>
      </c>
      <c r="G1079" s="26">
        <f t="shared" si="71"/>
        <v>22</v>
      </c>
    </row>
    <row r="1080" spans="1:7" ht="15" x14ac:dyDescent="0.25">
      <c r="A1080" s="1">
        <v>44382</v>
      </c>
      <c r="B1080" s="2">
        <v>0.95693287037037045</v>
      </c>
      <c r="C1080">
        <v>21</v>
      </c>
      <c r="D1080" s="24">
        <f t="shared" si="69"/>
        <v>21</v>
      </c>
      <c r="E1080" s="26" t="str">
        <f t="shared" si="72"/>
        <v>Under</v>
      </c>
      <c r="F1080" s="26" t="str">
        <f t="shared" si="70"/>
        <v>Over</v>
      </c>
      <c r="G1080" s="26">
        <f t="shared" si="71"/>
        <v>22</v>
      </c>
    </row>
    <row r="1081" spans="1:7" ht="15" x14ac:dyDescent="0.25">
      <c r="A1081" s="1">
        <v>44382</v>
      </c>
      <c r="B1081" s="2">
        <v>0.95694444444444438</v>
      </c>
      <c r="C1081">
        <v>20</v>
      </c>
      <c r="D1081" s="24">
        <f t="shared" si="69"/>
        <v>20</v>
      </c>
      <c r="E1081" s="26" t="str">
        <f t="shared" si="72"/>
        <v>Under</v>
      </c>
      <c r="F1081" s="26" t="str">
        <f t="shared" si="70"/>
        <v>Over</v>
      </c>
      <c r="G1081" s="26">
        <f t="shared" si="71"/>
        <v>22</v>
      </c>
    </row>
    <row r="1082" spans="1:7" ht="15" x14ac:dyDescent="0.25">
      <c r="A1082" s="1">
        <v>44382</v>
      </c>
      <c r="B1082" s="2">
        <v>0.95944444444444443</v>
      </c>
      <c r="C1082">
        <v>19</v>
      </c>
      <c r="D1082" s="24">
        <f t="shared" si="69"/>
        <v>19</v>
      </c>
      <c r="E1082" s="26" t="str">
        <f t="shared" si="72"/>
        <v>Under</v>
      </c>
      <c r="F1082" s="26" t="str">
        <f t="shared" si="70"/>
        <v>Over</v>
      </c>
      <c r="G1082" s="26">
        <f t="shared" si="71"/>
        <v>23</v>
      </c>
    </row>
    <row r="1083" spans="1:7" ht="15" x14ac:dyDescent="0.25">
      <c r="A1083" s="1">
        <v>44382</v>
      </c>
      <c r="B1083" s="2">
        <v>0.9612384259259259</v>
      </c>
      <c r="C1083">
        <v>15</v>
      </c>
      <c r="D1083" s="24">
        <f t="shared" si="69"/>
        <v>15</v>
      </c>
      <c r="E1083" s="26" t="str">
        <f t="shared" si="72"/>
        <v>Under</v>
      </c>
      <c r="F1083" s="26" t="str">
        <f t="shared" si="70"/>
        <v>Over</v>
      </c>
      <c r="G1083" s="26">
        <f t="shared" si="71"/>
        <v>23</v>
      </c>
    </row>
    <row r="1084" spans="1:7" ht="15" x14ac:dyDescent="0.25">
      <c r="A1084" s="1">
        <v>44382</v>
      </c>
      <c r="B1084" s="2">
        <v>0.96173611111111112</v>
      </c>
      <c r="C1084">
        <v>23</v>
      </c>
      <c r="D1084" s="24">
        <f t="shared" si="69"/>
        <v>23</v>
      </c>
      <c r="E1084" s="26" t="str">
        <f t="shared" si="72"/>
        <v>Under</v>
      </c>
      <c r="F1084" s="26" t="str">
        <f t="shared" si="70"/>
        <v>Over</v>
      </c>
      <c r="G1084" s="26">
        <f t="shared" si="71"/>
        <v>23</v>
      </c>
    </row>
    <row r="1085" spans="1:7" ht="15" x14ac:dyDescent="0.25">
      <c r="A1085" s="1">
        <v>44382</v>
      </c>
      <c r="B1085" s="2">
        <v>0.96174768518518527</v>
      </c>
      <c r="C1085">
        <v>20</v>
      </c>
      <c r="D1085" s="24">
        <f t="shared" si="69"/>
        <v>20</v>
      </c>
      <c r="E1085" s="26" t="str">
        <f t="shared" si="72"/>
        <v>Under</v>
      </c>
      <c r="F1085" s="26" t="str">
        <f t="shared" si="70"/>
        <v>Over</v>
      </c>
      <c r="G1085" s="26">
        <f t="shared" si="71"/>
        <v>23</v>
      </c>
    </row>
    <row r="1086" spans="1:7" ht="15" x14ac:dyDescent="0.25">
      <c r="A1086" s="1">
        <v>44382</v>
      </c>
      <c r="B1086" s="2">
        <v>0.97303240740740737</v>
      </c>
      <c r="C1086">
        <v>11</v>
      </c>
      <c r="D1086" s="24">
        <f t="shared" si="69"/>
        <v>11</v>
      </c>
      <c r="E1086" s="26" t="str">
        <f t="shared" si="72"/>
        <v>Under</v>
      </c>
      <c r="F1086" s="26" t="str">
        <f t="shared" si="70"/>
        <v>Over</v>
      </c>
      <c r="G1086" s="26">
        <f t="shared" si="71"/>
        <v>23</v>
      </c>
    </row>
    <row r="1087" spans="1:7" ht="15" x14ac:dyDescent="0.25">
      <c r="A1087" s="1">
        <v>44382</v>
      </c>
      <c r="B1087" s="2">
        <v>0.97348379629629633</v>
      </c>
      <c r="C1087">
        <v>13</v>
      </c>
      <c r="D1087" s="24">
        <f t="shared" si="69"/>
        <v>13</v>
      </c>
      <c r="E1087" s="26" t="str">
        <f t="shared" si="72"/>
        <v>Under</v>
      </c>
      <c r="F1087" s="26" t="str">
        <f t="shared" si="70"/>
        <v>Over</v>
      </c>
      <c r="G1087" s="26">
        <f t="shared" si="71"/>
        <v>23</v>
      </c>
    </row>
    <row r="1088" spans="1:7" ht="15" x14ac:dyDescent="0.25">
      <c r="A1088" s="1">
        <v>44383</v>
      </c>
      <c r="B1088" s="2">
        <v>1.1898148148148149E-2</v>
      </c>
      <c r="C1088">
        <v>18</v>
      </c>
      <c r="D1088" s="24">
        <f t="shared" si="69"/>
        <v>18</v>
      </c>
      <c r="E1088" s="26" t="str">
        <f t="shared" si="72"/>
        <v>Under</v>
      </c>
      <c r="F1088" s="26" t="str">
        <f t="shared" si="70"/>
        <v>Over</v>
      </c>
      <c r="G1088" s="26">
        <f t="shared" si="71"/>
        <v>0</v>
      </c>
    </row>
    <row r="1089" spans="1:7" ht="15" x14ac:dyDescent="0.25">
      <c r="A1089" s="1">
        <v>44383</v>
      </c>
      <c r="B1089" s="2">
        <v>2.4259259259259258E-2</v>
      </c>
      <c r="C1089">
        <v>14</v>
      </c>
      <c r="D1089" s="24">
        <f t="shared" si="69"/>
        <v>14</v>
      </c>
      <c r="E1089" s="26" t="str">
        <f t="shared" si="72"/>
        <v>Under</v>
      </c>
      <c r="F1089" s="26" t="str">
        <f t="shared" si="70"/>
        <v>Over</v>
      </c>
      <c r="G1089" s="26">
        <f t="shared" si="71"/>
        <v>0</v>
      </c>
    </row>
    <row r="1090" spans="1:7" ht="15" x14ac:dyDescent="0.25">
      <c r="A1090" s="1">
        <v>44383</v>
      </c>
      <c r="B1090" s="2">
        <v>3.4351851851851849E-2</v>
      </c>
      <c r="C1090">
        <v>26</v>
      </c>
      <c r="D1090" s="24">
        <f t="shared" si="69"/>
        <v>26</v>
      </c>
      <c r="E1090" s="26" t="str">
        <f t="shared" si="72"/>
        <v>Over</v>
      </c>
      <c r="F1090" s="26" t="str">
        <f t="shared" si="70"/>
        <v>Over</v>
      </c>
      <c r="G1090" s="26">
        <f t="shared" si="71"/>
        <v>0</v>
      </c>
    </row>
    <row r="1091" spans="1:7" ht="15" x14ac:dyDescent="0.25">
      <c r="A1091" s="1">
        <v>44383</v>
      </c>
      <c r="B1091" s="2">
        <v>6.069444444444444E-2</v>
      </c>
      <c r="C1091">
        <v>17</v>
      </c>
      <c r="D1091" s="24">
        <f t="shared" si="69"/>
        <v>17</v>
      </c>
      <c r="E1091" s="26" t="str">
        <f t="shared" si="72"/>
        <v>Under</v>
      </c>
      <c r="F1091" s="26" t="str">
        <f t="shared" si="70"/>
        <v>Over</v>
      </c>
      <c r="G1091" s="26">
        <f t="shared" si="71"/>
        <v>1</v>
      </c>
    </row>
    <row r="1092" spans="1:7" ht="15" x14ac:dyDescent="0.25">
      <c r="A1092" s="1">
        <v>44383</v>
      </c>
      <c r="B1092" s="2">
        <v>6.0706018518518513E-2</v>
      </c>
      <c r="C1092">
        <v>17</v>
      </c>
      <c r="D1092" s="24">
        <f t="shared" si="69"/>
        <v>17</v>
      </c>
      <c r="E1092" s="26" t="str">
        <f t="shared" si="72"/>
        <v>Under</v>
      </c>
      <c r="F1092" s="26" t="str">
        <f t="shared" si="70"/>
        <v>Over</v>
      </c>
      <c r="G1092" s="26">
        <f t="shared" si="71"/>
        <v>1</v>
      </c>
    </row>
    <row r="1093" spans="1:7" ht="15" x14ac:dyDescent="0.25">
      <c r="A1093" s="1">
        <v>44383</v>
      </c>
      <c r="B1093" s="2">
        <v>7.5567129629629637E-2</v>
      </c>
      <c r="C1093">
        <v>15</v>
      </c>
      <c r="D1093" s="24">
        <f t="shared" si="69"/>
        <v>15</v>
      </c>
      <c r="E1093" s="26" t="str">
        <f t="shared" si="72"/>
        <v>Under</v>
      </c>
      <c r="F1093" s="26" t="str">
        <f t="shared" si="70"/>
        <v>Over</v>
      </c>
      <c r="G1093" s="26">
        <f t="shared" si="71"/>
        <v>1</v>
      </c>
    </row>
    <row r="1094" spans="1:7" ht="15" x14ac:dyDescent="0.25">
      <c r="A1094" s="1">
        <v>44383</v>
      </c>
      <c r="B1094" s="2">
        <v>7.5995370370370366E-2</v>
      </c>
      <c r="C1094">
        <v>13</v>
      </c>
      <c r="D1094" s="24">
        <f t="shared" si="69"/>
        <v>13</v>
      </c>
      <c r="E1094" s="26" t="str">
        <f t="shared" si="72"/>
        <v>Under</v>
      </c>
      <c r="F1094" s="26" t="str">
        <f t="shared" si="70"/>
        <v>Over</v>
      </c>
      <c r="G1094" s="26">
        <f t="shared" si="71"/>
        <v>1</v>
      </c>
    </row>
    <row r="1095" spans="1:7" ht="15" x14ac:dyDescent="0.25">
      <c r="A1095" s="1">
        <v>44383</v>
      </c>
      <c r="B1095" s="2">
        <v>7.6053240740740741E-2</v>
      </c>
      <c r="C1095">
        <v>18</v>
      </c>
      <c r="D1095" s="24">
        <f t="shared" si="69"/>
        <v>18</v>
      </c>
      <c r="E1095" s="26" t="str">
        <f t="shared" si="72"/>
        <v>Under</v>
      </c>
      <c r="F1095" s="26" t="str">
        <f t="shared" si="70"/>
        <v>Over</v>
      </c>
      <c r="G1095" s="26">
        <f t="shared" si="71"/>
        <v>1</v>
      </c>
    </row>
    <row r="1096" spans="1:7" ht="15" x14ac:dyDescent="0.25">
      <c r="A1096" s="1">
        <v>44383</v>
      </c>
      <c r="B1096" s="2">
        <v>7.6192129629629637E-2</v>
      </c>
      <c r="C1096">
        <v>15</v>
      </c>
      <c r="D1096" s="24">
        <f t="shared" si="69"/>
        <v>15</v>
      </c>
      <c r="E1096" s="26" t="str">
        <f t="shared" si="72"/>
        <v>Under</v>
      </c>
      <c r="F1096" s="26" t="str">
        <f t="shared" si="70"/>
        <v>Over</v>
      </c>
      <c r="G1096" s="26">
        <f t="shared" si="71"/>
        <v>1</v>
      </c>
    </row>
    <row r="1097" spans="1:7" ht="15" x14ac:dyDescent="0.25">
      <c r="A1097" s="1">
        <v>44383</v>
      </c>
      <c r="B1097" s="2">
        <v>7.6215277777777771E-2</v>
      </c>
      <c r="C1097">
        <v>12</v>
      </c>
      <c r="D1097" s="24">
        <f t="shared" si="69"/>
        <v>12</v>
      </c>
      <c r="E1097" s="26" t="str">
        <f t="shared" si="72"/>
        <v>Under</v>
      </c>
      <c r="F1097" s="26" t="str">
        <f t="shared" si="70"/>
        <v>Over</v>
      </c>
      <c r="G1097" s="26">
        <f t="shared" si="71"/>
        <v>1</v>
      </c>
    </row>
    <row r="1098" spans="1:7" ht="15" x14ac:dyDescent="0.25">
      <c r="A1098" s="1">
        <v>44383</v>
      </c>
      <c r="B1098" s="2">
        <v>7.6238425925925932E-2</v>
      </c>
      <c r="C1098">
        <v>20</v>
      </c>
      <c r="D1098" s="24">
        <f t="shared" si="69"/>
        <v>20</v>
      </c>
      <c r="E1098" s="26" t="str">
        <f t="shared" si="72"/>
        <v>Under</v>
      </c>
      <c r="F1098" s="26" t="str">
        <f t="shared" si="70"/>
        <v>Over</v>
      </c>
      <c r="G1098" s="26">
        <f t="shared" si="71"/>
        <v>1</v>
      </c>
    </row>
    <row r="1099" spans="1:7" ht="15" x14ac:dyDescent="0.25">
      <c r="A1099" s="1">
        <v>44383</v>
      </c>
      <c r="B1099" s="2">
        <v>7.706018518518519E-2</v>
      </c>
      <c r="C1099">
        <v>12</v>
      </c>
      <c r="D1099" s="24">
        <f t="shared" si="69"/>
        <v>12</v>
      </c>
      <c r="E1099" s="26" t="str">
        <f t="shared" si="72"/>
        <v>Under</v>
      </c>
      <c r="F1099" s="26" t="str">
        <f t="shared" si="70"/>
        <v>Over</v>
      </c>
      <c r="G1099" s="26">
        <f t="shared" si="71"/>
        <v>1</v>
      </c>
    </row>
    <row r="1100" spans="1:7" ht="15" x14ac:dyDescent="0.25">
      <c r="A1100" s="1">
        <v>44383</v>
      </c>
      <c r="B1100" s="2">
        <v>7.7094907407407418E-2</v>
      </c>
      <c r="C1100">
        <v>14</v>
      </c>
      <c r="D1100" s="24">
        <f t="shared" si="69"/>
        <v>14</v>
      </c>
      <c r="E1100" s="26" t="str">
        <f t="shared" si="72"/>
        <v>Under</v>
      </c>
      <c r="F1100" s="26" t="str">
        <f t="shared" si="70"/>
        <v>Over</v>
      </c>
      <c r="G1100" s="26">
        <f t="shared" si="71"/>
        <v>1</v>
      </c>
    </row>
    <row r="1101" spans="1:7" ht="15" x14ac:dyDescent="0.25">
      <c r="A1101" s="1">
        <v>44383</v>
      </c>
      <c r="B1101" s="2">
        <v>7.7222222222222234E-2</v>
      </c>
      <c r="C1101">
        <v>13</v>
      </c>
      <c r="D1101" s="24">
        <f t="shared" si="69"/>
        <v>13</v>
      </c>
      <c r="E1101" s="26" t="str">
        <f t="shared" si="72"/>
        <v>Under</v>
      </c>
      <c r="F1101" s="26" t="str">
        <f t="shared" si="70"/>
        <v>Over</v>
      </c>
      <c r="G1101" s="26">
        <f t="shared" si="71"/>
        <v>1</v>
      </c>
    </row>
    <row r="1102" spans="1:7" ht="15" x14ac:dyDescent="0.25">
      <c r="A1102" s="1">
        <v>44383</v>
      </c>
      <c r="B1102" s="2">
        <v>7.7291666666666661E-2</v>
      </c>
      <c r="C1102">
        <v>12</v>
      </c>
      <c r="D1102" s="24">
        <f t="shared" si="69"/>
        <v>12</v>
      </c>
      <c r="E1102" s="26" t="str">
        <f t="shared" si="72"/>
        <v>Under</v>
      </c>
      <c r="F1102" s="26" t="str">
        <f t="shared" si="70"/>
        <v>Over</v>
      </c>
      <c r="G1102" s="26">
        <f t="shared" si="71"/>
        <v>1</v>
      </c>
    </row>
    <row r="1103" spans="1:7" ht="15" x14ac:dyDescent="0.25">
      <c r="A1103" s="1">
        <v>44383</v>
      </c>
      <c r="B1103" s="2">
        <v>7.7488425925925933E-2</v>
      </c>
      <c r="C1103">
        <v>12</v>
      </c>
      <c r="D1103" s="24">
        <f t="shared" si="69"/>
        <v>12</v>
      </c>
      <c r="E1103" s="26" t="str">
        <f t="shared" si="72"/>
        <v>Under</v>
      </c>
      <c r="F1103" s="26" t="str">
        <f t="shared" si="70"/>
        <v>Over</v>
      </c>
      <c r="G1103" s="26">
        <f t="shared" si="71"/>
        <v>1</v>
      </c>
    </row>
    <row r="1104" spans="1:7" ht="15" x14ac:dyDescent="0.25">
      <c r="A1104" s="1">
        <v>44383</v>
      </c>
      <c r="B1104" s="2">
        <v>7.7627314814814816E-2</v>
      </c>
      <c r="C1104">
        <v>15</v>
      </c>
      <c r="D1104" s="24">
        <f t="shared" si="69"/>
        <v>15</v>
      </c>
      <c r="E1104" s="26" t="str">
        <f t="shared" si="72"/>
        <v>Under</v>
      </c>
      <c r="F1104" s="26" t="str">
        <f t="shared" si="70"/>
        <v>Over</v>
      </c>
      <c r="G1104" s="26">
        <f t="shared" si="71"/>
        <v>1</v>
      </c>
    </row>
    <row r="1105" spans="1:7" ht="15" x14ac:dyDescent="0.25">
      <c r="A1105" s="1">
        <v>44383</v>
      </c>
      <c r="B1105" s="2">
        <v>7.767361111111111E-2</v>
      </c>
      <c r="C1105">
        <v>12</v>
      </c>
      <c r="D1105" s="24">
        <f t="shared" si="69"/>
        <v>12</v>
      </c>
      <c r="E1105" s="26" t="str">
        <f t="shared" si="72"/>
        <v>Under</v>
      </c>
      <c r="F1105" s="26" t="str">
        <f t="shared" si="70"/>
        <v>Over</v>
      </c>
      <c r="G1105" s="26">
        <f t="shared" si="71"/>
        <v>1</v>
      </c>
    </row>
    <row r="1106" spans="1:7" ht="15" x14ac:dyDescent="0.25">
      <c r="A1106" s="1">
        <v>44383</v>
      </c>
      <c r="B1106" s="2">
        <v>7.7719907407407404E-2</v>
      </c>
      <c r="C1106">
        <v>12</v>
      </c>
      <c r="D1106" s="24">
        <f t="shared" si="69"/>
        <v>12</v>
      </c>
      <c r="E1106" s="26" t="str">
        <f t="shared" si="72"/>
        <v>Under</v>
      </c>
      <c r="F1106" s="26" t="str">
        <f t="shared" si="70"/>
        <v>Over</v>
      </c>
      <c r="G1106" s="26">
        <f t="shared" si="71"/>
        <v>1</v>
      </c>
    </row>
    <row r="1107" spans="1:7" ht="15" x14ac:dyDescent="0.25">
      <c r="A1107" s="1">
        <v>44383</v>
      </c>
      <c r="B1107" s="2">
        <v>7.7800925925925926E-2</v>
      </c>
      <c r="C1107">
        <v>13</v>
      </c>
      <c r="D1107" s="24">
        <f t="shared" si="69"/>
        <v>13</v>
      </c>
      <c r="E1107" s="26" t="str">
        <f t="shared" si="72"/>
        <v>Under</v>
      </c>
      <c r="F1107" s="26" t="str">
        <f t="shared" si="70"/>
        <v>Over</v>
      </c>
      <c r="G1107" s="26">
        <f t="shared" si="71"/>
        <v>1</v>
      </c>
    </row>
    <row r="1108" spans="1:7" ht="15" x14ac:dyDescent="0.25">
      <c r="A1108" s="1">
        <v>44383</v>
      </c>
      <c r="B1108" s="2">
        <v>7.7870370370370368E-2</v>
      </c>
      <c r="C1108">
        <v>12</v>
      </c>
      <c r="D1108" s="24">
        <f t="shared" si="69"/>
        <v>12</v>
      </c>
      <c r="E1108" s="26" t="str">
        <f t="shared" si="72"/>
        <v>Under</v>
      </c>
      <c r="F1108" s="26" t="str">
        <f t="shared" si="70"/>
        <v>Over</v>
      </c>
      <c r="G1108" s="26">
        <f t="shared" si="71"/>
        <v>1</v>
      </c>
    </row>
    <row r="1109" spans="1:7" ht="15" x14ac:dyDescent="0.25">
      <c r="A1109" s="1">
        <v>44383</v>
      </c>
      <c r="B1109" s="2">
        <v>7.8159722222222214E-2</v>
      </c>
      <c r="C1109">
        <v>11</v>
      </c>
      <c r="D1109" s="24">
        <f t="shared" si="69"/>
        <v>11</v>
      </c>
      <c r="E1109" s="26" t="str">
        <f t="shared" si="72"/>
        <v>Under</v>
      </c>
      <c r="F1109" s="26" t="str">
        <f t="shared" si="70"/>
        <v>Over</v>
      </c>
      <c r="G1109" s="26">
        <f t="shared" si="71"/>
        <v>1</v>
      </c>
    </row>
    <row r="1110" spans="1:7" ht="15" x14ac:dyDescent="0.25">
      <c r="A1110" s="1">
        <v>44383</v>
      </c>
      <c r="B1110" s="2">
        <v>0.14679398148148148</v>
      </c>
      <c r="C1110">
        <v>13</v>
      </c>
      <c r="D1110" s="24">
        <f t="shared" si="69"/>
        <v>13</v>
      </c>
      <c r="E1110" s="26" t="str">
        <f t="shared" si="72"/>
        <v>Under</v>
      </c>
      <c r="F1110" s="26" t="str">
        <f t="shared" si="70"/>
        <v>Over</v>
      </c>
      <c r="G1110" s="26">
        <f t="shared" si="71"/>
        <v>3</v>
      </c>
    </row>
    <row r="1111" spans="1:7" ht="15" x14ac:dyDescent="0.25">
      <c r="A1111" s="1">
        <v>44383</v>
      </c>
      <c r="B1111" s="2">
        <v>0.14711805555555554</v>
      </c>
      <c r="C1111">
        <v>10</v>
      </c>
      <c r="D1111" s="24">
        <f t="shared" ref="D1111:D1174" si="73">IF(C1111="","",IF($B$9="mph",C1111,ROUND(C1111*0.6214,0)))</f>
        <v>10</v>
      </c>
      <c r="E1111" s="26" t="str">
        <f t="shared" si="72"/>
        <v>Under</v>
      </c>
      <c r="F1111" s="26" t="str">
        <f t="shared" ref="F1111:F1174" si="74">IF(D1111="","",IF(D1111&gt;$B$10,"Over","Under"))</f>
        <v>Under</v>
      </c>
      <c r="G1111" s="26">
        <f t="shared" ref="G1111:G1174" si="75">HOUR(B1111)</f>
        <v>3</v>
      </c>
    </row>
    <row r="1112" spans="1:7" ht="15" x14ac:dyDescent="0.25">
      <c r="A1112" s="1">
        <v>44383</v>
      </c>
      <c r="B1112" s="2">
        <v>0.14737268518518518</v>
      </c>
      <c r="C1112">
        <v>15</v>
      </c>
      <c r="D1112" s="24">
        <f t="shared" si="73"/>
        <v>15</v>
      </c>
      <c r="E1112" s="26" t="str">
        <f t="shared" ref="E1112:E1175" si="76">IF(D1112="","",IF(D1112&gt;$B$11,"Over","Under"))</f>
        <v>Under</v>
      </c>
      <c r="F1112" s="26" t="str">
        <f t="shared" si="74"/>
        <v>Over</v>
      </c>
      <c r="G1112" s="26">
        <f t="shared" si="75"/>
        <v>3</v>
      </c>
    </row>
    <row r="1113" spans="1:7" ht="15" x14ac:dyDescent="0.25">
      <c r="A1113" s="1">
        <v>44383</v>
      </c>
      <c r="B1113" s="2">
        <v>0.14747685185185186</v>
      </c>
      <c r="C1113">
        <v>15</v>
      </c>
      <c r="D1113" s="24">
        <f t="shared" si="73"/>
        <v>15</v>
      </c>
      <c r="E1113" s="26" t="str">
        <f t="shared" si="76"/>
        <v>Under</v>
      </c>
      <c r="F1113" s="26" t="str">
        <f t="shared" si="74"/>
        <v>Over</v>
      </c>
      <c r="G1113" s="26">
        <f t="shared" si="75"/>
        <v>3</v>
      </c>
    </row>
    <row r="1114" spans="1:7" ht="15" x14ac:dyDescent="0.25">
      <c r="A1114" s="1">
        <v>44383</v>
      </c>
      <c r="B1114" s="2">
        <v>0.14752314814814815</v>
      </c>
      <c r="C1114">
        <v>15</v>
      </c>
      <c r="D1114" s="24">
        <f t="shared" si="73"/>
        <v>15</v>
      </c>
      <c r="E1114" s="26" t="str">
        <f t="shared" si="76"/>
        <v>Under</v>
      </c>
      <c r="F1114" s="26" t="str">
        <f t="shared" si="74"/>
        <v>Over</v>
      </c>
      <c r="G1114" s="26">
        <f t="shared" si="75"/>
        <v>3</v>
      </c>
    </row>
    <row r="1115" spans="1:7" ht="15" x14ac:dyDescent="0.25">
      <c r="A1115" s="1">
        <v>44383</v>
      </c>
      <c r="B1115" s="2">
        <v>0.14820601851851853</v>
      </c>
      <c r="C1115">
        <v>14</v>
      </c>
      <c r="D1115" s="24">
        <f t="shared" si="73"/>
        <v>14</v>
      </c>
      <c r="E1115" s="26" t="str">
        <f t="shared" si="76"/>
        <v>Under</v>
      </c>
      <c r="F1115" s="26" t="str">
        <f t="shared" si="74"/>
        <v>Over</v>
      </c>
      <c r="G1115" s="26">
        <f t="shared" si="75"/>
        <v>3</v>
      </c>
    </row>
    <row r="1116" spans="1:7" ht="15" x14ac:dyDescent="0.25">
      <c r="A1116" s="1">
        <v>44383</v>
      </c>
      <c r="B1116" s="2">
        <v>0.14854166666666666</v>
      </c>
      <c r="C1116">
        <v>13</v>
      </c>
      <c r="D1116" s="24">
        <f t="shared" si="73"/>
        <v>13</v>
      </c>
      <c r="E1116" s="26" t="str">
        <f t="shared" si="76"/>
        <v>Under</v>
      </c>
      <c r="F1116" s="26" t="str">
        <f t="shared" si="74"/>
        <v>Over</v>
      </c>
      <c r="G1116" s="26">
        <f t="shared" si="75"/>
        <v>3</v>
      </c>
    </row>
    <row r="1117" spans="1:7" ht="15" x14ac:dyDescent="0.25">
      <c r="A1117" s="1">
        <v>44383</v>
      </c>
      <c r="B1117" s="2">
        <v>0.1494212962962963</v>
      </c>
      <c r="C1117">
        <v>13</v>
      </c>
      <c r="D1117" s="24">
        <f t="shared" si="73"/>
        <v>13</v>
      </c>
      <c r="E1117" s="26" t="str">
        <f t="shared" si="76"/>
        <v>Under</v>
      </c>
      <c r="F1117" s="26" t="str">
        <f t="shared" si="74"/>
        <v>Over</v>
      </c>
      <c r="G1117" s="26">
        <f t="shared" si="75"/>
        <v>3</v>
      </c>
    </row>
    <row r="1118" spans="1:7" ht="15" x14ac:dyDescent="0.25">
      <c r="A1118" s="1">
        <v>44383</v>
      </c>
      <c r="B1118" s="2">
        <v>0.14972222222222223</v>
      </c>
      <c r="C1118">
        <v>15</v>
      </c>
      <c r="D1118" s="24">
        <f t="shared" si="73"/>
        <v>15</v>
      </c>
      <c r="E1118" s="26" t="str">
        <f t="shared" si="76"/>
        <v>Under</v>
      </c>
      <c r="F1118" s="26" t="str">
        <f t="shared" si="74"/>
        <v>Over</v>
      </c>
      <c r="G1118" s="26">
        <f t="shared" si="75"/>
        <v>3</v>
      </c>
    </row>
    <row r="1119" spans="1:7" ht="15" x14ac:dyDescent="0.25">
      <c r="A1119" s="1">
        <v>44383</v>
      </c>
      <c r="B1119" s="2">
        <v>0.14986111111111111</v>
      </c>
      <c r="C1119">
        <v>14</v>
      </c>
      <c r="D1119" s="24">
        <f t="shared" si="73"/>
        <v>14</v>
      </c>
      <c r="E1119" s="26" t="str">
        <f t="shared" si="76"/>
        <v>Under</v>
      </c>
      <c r="F1119" s="26" t="str">
        <f t="shared" si="74"/>
        <v>Over</v>
      </c>
      <c r="G1119" s="26">
        <f t="shared" si="75"/>
        <v>3</v>
      </c>
    </row>
    <row r="1120" spans="1:7" ht="15" x14ac:dyDescent="0.25">
      <c r="A1120" s="1">
        <v>44383</v>
      </c>
      <c r="B1120" s="2">
        <v>0.14997685185185186</v>
      </c>
      <c r="C1120">
        <v>13</v>
      </c>
      <c r="D1120" s="24">
        <f t="shared" si="73"/>
        <v>13</v>
      </c>
      <c r="E1120" s="26" t="str">
        <f t="shared" si="76"/>
        <v>Under</v>
      </c>
      <c r="F1120" s="26" t="str">
        <f t="shared" si="74"/>
        <v>Over</v>
      </c>
      <c r="G1120" s="26">
        <f t="shared" si="75"/>
        <v>3</v>
      </c>
    </row>
    <row r="1121" spans="1:7" ht="15" x14ac:dyDescent="0.25">
      <c r="A1121" s="1">
        <v>44383</v>
      </c>
      <c r="B1121" s="2">
        <v>0.1517361111111111</v>
      </c>
      <c r="C1121">
        <v>13</v>
      </c>
      <c r="D1121" s="24">
        <f t="shared" si="73"/>
        <v>13</v>
      </c>
      <c r="E1121" s="26" t="str">
        <f t="shared" si="76"/>
        <v>Under</v>
      </c>
      <c r="F1121" s="26" t="str">
        <f t="shared" si="74"/>
        <v>Over</v>
      </c>
      <c r="G1121" s="26">
        <f t="shared" si="75"/>
        <v>3</v>
      </c>
    </row>
    <row r="1122" spans="1:7" ht="15" x14ac:dyDescent="0.25">
      <c r="A1122" s="1">
        <v>44383</v>
      </c>
      <c r="B1122" s="2">
        <v>0.15208333333333332</v>
      </c>
      <c r="C1122">
        <v>14</v>
      </c>
      <c r="D1122" s="24">
        <f t="shared" si="73"/>
        <v>14</v>
      </c>
      <c r="E1122" s="26" t="str">
        <f t="shared" si="76"/>
        <v>Under</v>
      </c>
      <c r="F1122" s="26" t="str">
        <f t="shared" si="74"/>
        <v>Over</v>
      </c>
      <c r="G1122" s="26">
        <f t="shared" si="75"/>
        <v>3</v>
      </c>
    </row>
    <row r="1123" spans="1:7" ht="15" x14ac:dyDescent="0.25">
      <c r="A1123" s="1">
        <v>44383</v>
      </c>
      <c r="B1123" s="2">
        <v>0.15270833333333333</v>
      </c>
      <c r="C1123">
        <v>14</v>
      </c>
      <c r="D1123" s="24">
        <f t="shared" si="73"/>
        <v>14</v>
      </c>
      <c r="E1123" s="26" t="str">
        <f t="shared" si="76"/>
        <v>Under</v>
      </c>
      <c r="F1123" s="26" t="str">
        <f t="shared" si="74"/>
        <v>Over</v>
      </c>
      <c r="G1123" s="26">
        <f t="shared" si="75"/>
        <v>3</v>
      </c>
    </row>
    <row r="1124" spans="1:7" ht="15" x14ac:dyDescent="0.25">
      <c r="A1124" s="1">
        <v>44383</v>
      </c>
      <c r="B1124" s="2">
        <v>0.15280092592592592</v>
      </c>
      <c r="C1124">
        <v>14</v>
      </c>
      <c r="D1124" s="24">
        <f t="shared" si="73"/>
        <v>14</v>
      </c>
      <c r="E1124" s="26" t="str">
        <f t="shared" si="76"/>
        <v>Under</v>
      </c>
      <c r="F1124" s="26" t="str">
        <f t="shared" si="74"/>
        <v>Over</v>
      </c>
      <c r="G1124" s="26">
        <f t="shared" si="75"/>
        <v>3</v>
      </c>
    </row>
    <row r="1125" spans="1:7" ht="15" x14ac:dyDescent="0.25">
      <c r="A1125" s="1">
        <v>44383</v>
      </c>
      <c r="B1125" s="2">
        <v>0.15373842592592593</v>
      </c>
      <c r="C1125">
        <v>14</v>
      </c>
      <c r="D1125" s="24">
        <f t="shared" si="73"/>
        <v>14</v>
      </c>
      <c r="E1125" s="26" t="str">
        <f t="shared" si="76"/>
        <v>Under</v>
      </c>
      <c r="F1125" s="26" t="str">
        <f t="shared" si="74"/>
        <v>Over</v>
      </c>
      <c r="G1125" s="26">
        <f t="shared" si="75"/>
        <v>3</v>
      </c>
    </row>
    <row r="1126" spans="1:7" ht="15" x14ac:dyDescent="0.25">
      <c r="A1126" s="1">
        <v>44383</v>
      </c>
      <c r="B1126" s="2">
        <v>0.15383101851851852</v>
      </c>
      <c r="C1126">
        <v>16</v>
      </c>
      <c r="D1126" s="24">
        <f t="shared" si="73"/>
        <v>16</v>
      </c>
      <c r="E1126" s="26" t="str">
        <f t="shared" si="76"/>
        <v>Under</v>
      </c>
      <c r="F1126" s="26" t="str">
        <f t="shared" si="74"/>
        <v>Over</v>
      </c>
      <c r="G1126" s="26">
        <f t="shared" si="75"/>
        <v>3</v>
      </c>
    </row>
    <row r="1127" spans="1:7" ht="15" x14ac:dyDescent="0.25">
      <c r="A1127" s="1">
        <v>44383</v>
      </c>
      <c r="B1127" s="2">
        <v>0.15385416666666665</v>
      </c>
      <c r="C1127">
        <v>14</v>
      </c>
      <c r="D1127" s="24">
        <f t="shared" si="73"/>
        <v>14</v>
      </c>
      <c r="E1127" s="26" t="str">
        <f t="shared" si="76"/>
        <v>Under</v>
      </c>
      <c r="F1127" s="26" t="str">
        <f t="shared" si="74"/>
        <v>Over</v>
      </c>
      <c r="G1127" s="26">
        <f t="shared" si="75"/>
        <v>3</v>
      </c>
    </row>
    <row r="1128" spans="1:7" ht="15" x14ac:dyDescent="0.25">
      <c r="A1128" s="1">
        <v>44383</v>
      </c>
      <c r="B1128" s="2">
        <v>0.1539351851851852</v>
      </c>
      <c r="C1128">
        <v>14</v>
      </c>
      <c r="D1128" s="24">
        <f t="shared" si="73"/>
        <v>14</v>
      </c>
      <c r="E1128" s="26" t="str">
        <f t="shared" si="76"/>
        <v>Under</v>
      </c>
      <c r="F1128" s="26" t="str">
        <f t="shared" si="74"/>
        <v>Over</v>
      </c>
      <c r="G1128" s="26">
        <f t="shared" si="75"/>
        <v>3</v>
      </c>
    </row>
    <row r="1129" spans="1:7" ht="15" x14ac:dyDescent="0.25">
      <c r="A1129" s="1">
        <v>44383</v>
      </c>
      <c r="B1129" s="2">
        <v>0.15414351851851851</v>
      </c>
      <c r="C1129">
        <v>13</v>
      </c>
      <c r="D1129" s="24">
        <f t="shared" si="73"/>
        <v>13</v>
      </c>
      <c r="E1129" s="26" t="str">
        <f t="shared" si="76"/>
        <v>Under</v>
      </c>
      <c r="F1129" s="26" t="str">
        <f t="shared" si="74"/>
        <v>Over</v>
      </c>
      <c r="G1129" s="26">
        <f t="shared" si="75"/>
        <v>3</v>
      </c>
    </row>
    <row r="1130" spans="1:7" ht="15" x14ac:dyDescent="0.25">
      <c r="A1130" s="1">
        <v>44383</v>
      </c>
      <c r="B1130" s="2">
        <v>0.1542361111111111</v>
      </c>
      <c r="C1130">
        <v>14</v>
      </c>
      <c r="D1130" s="24">
        <f t="shared" si="73"/>
        <v>14</v>
      </c>
      <c r="E1130" s="26" t="str">
        <f t="shared" si="76"/>
        <v>Under</v>
      </c>
      <c r="F1130" s="26" t="str">
        <f t="shared" si="74"/>
        <v>Over</v>
      </c>
      <c r="G1130" s="26">
        <f t="shared" si="75"/>
        <v>3</v>
      </c>
    </row>
    <row r="1131" spans="1:7" ht="15" x14ac:dyDescent="0.25">
      <c r="A1131" s="1">
        <v>44383</v>
      </c>
      <c r="B1131" s="2">
        <v>0.15429398148148146</v>
      </c>
      <c r="C1131">
        <v>12</v>
      </c>
      <c r="D1131" s="24">
        <f t="shared" si="73"/>
        <v>12</v>
      </c>
      <c r="E1131" s="26" t="str">
        <f t="shared" si="76"/>
        <v>Under</v>
      </c>
      <c r="F1131" s="26" t="str">
        <f t="shared" si="74"/>
        <v>Over</v>
      </c>
      <c r="G1131" s="26">
        <f t="shared" si="75"/>
        <v>3</v>
      </c>
    </row>
    <row r="1132" spans="1:7" ht="15" x14ac:dyDescent="0.25">
      <c r="A1132" s="1">
        <v>44383</v>
      </c>
      <c r="B1132" s="2">
        <v>0.15431712962962962</v>
      </c>
      <c r="C1132">
        <v>15</v>
      </c>
      <c r="D1132" s="24">
        <f t="shared" si="73"/>
        <v>15</v>
      </c>
      <c r="E1132" s="26" t="str">
        <f t="shared" si="76"/>
        <v>Under</v>
      </c>
      <c r="F1132" s="26" t="str">
        <f t="shared" si="74"/>
        <v>Over</v>
      </c>
      <c r="G1132" s="26">
        <f t="shared" si="75"/>
        <v>3</v>
      </c>
    </row>
    <row r="1133" spans="1:7" ht="15" x14ac:dyDescent="0.25">
      <c r="A1133" s="1">
        <v>44383</v>
      </c>
      <c r="B1133" s="2">
        <v>0.1544675925925926</v>
      </c>
      <c r="C1133">
        <v>12</v>
      </c>
      <c r="D1133" s="24">
        <f t="shared" si="73"/>
        <v>12</v>
      </c>
      <c r="E1133" s="26" t="str">
        <f t="shared" si="76"/>
        <v>Under</v>
      </c>
      <c r="F1133" s="26" t="str">
        <f t="shared" si="74"/>
        <v>Over</v>
      </c>
      <c r="G1133" s="26">
        <f t="shared" si="75"/>
        <v>3</v>
      </c>
    </row>
    <row r="1134" spans="1:7" ht="15" x14ac:dyDescent="0.25">
      <c r="A1134" s="1">
        <v>44383</v>
      </c>
      <c r="B1134" s="2">
        <v>0.15462962962962964</v>
      </c>
      <c r="C1134">
        <v>14</v>
      </c>
      <c r="D1134" s="24">
        <f t="shared" si="73"/>
        <v>14</v>
      </c>
      <c r="E1134" s="26" t="str">
        <f t="shared" si="76"/>
        <v>Under</v>
      </c>
      <c r="F1134" s="26" t="str">
        <f t="shared" si="74"/>
        <v>Over</v>
      </c>
      <c r="G1134" s="26">
        <f t="shared" si="75"/>
        <v>3</v>
      </c>
    </row>
    <row r="1135" spans="1:7" ht="15" x14ac:dyDescent="0.25">
      <c r="A1135" s="1">
        <v>44383</v>
      </c>
      <c r="B1135" s="2">
        <v>0.15501157407407407</v>
      </c>
      <c r="C1135">
        <v>15</v>
      </c>
      <c r="D1135" s="24">
        <f t="shared" si="73"/>
        <v>15</v>
      </c>
      <c r="E1135" s="26" t="str">
        <f t="shared" si="76"/>
        <v>Under</v>
      </c>
      <c r="F1135" s="26" t="str">
        <f t="shared" si="74"/>
        <v>Over</v>
      </c>
      <c r="G1135" s="26">
        <f t="shared" si="75"/>
        <v>3</v>
      </c>
    </row>
    <row r="1136" spans="1:7" ht="15" x14ac:dyDescent="0.25">
      <c r="A1136" s="1">
        <v>44383</v>
      </c>
      <c r="B1136" s="2">
        <v>0.15512731481481482</v>
      </c>
      <c r="C1136">
        <v>18</v>
      </c>
      <c r="D1136" s="24">
        <f t="shared" si="73"/>
        <v>18</v>
      </c>
      <c r="E1136" s="26" t="str">
        <f t="shared" si="76"/>
        <v>Under</v>
      </c>
      <c r="F1136" s="26" t="str">
        <f t="shared" si="74"/>
        <v>Over</v>
      </c>
      <c r="G1136" s="26">
        <f t="shared" si="75"/>
        <v>3</v>
      </c>
    </row>
    <row r="1137" spans="1:7" ht="15" x14ac:dyDescent="0.25">
      <c r="A1137" s="1">
        <v>44383</v>
      </c>
      <c r="B1137" s="2">
        <v>0.15560185185185185</v>
      </c>
      <c r="C1137">
        <v>14</v>
      </c>
      <c r="D1137" s="24">
        <f t="shared" si="73"/>
        <v>14</v>
      </c>
      <c r="E1137" s="26" t="str">
        <f t="shared" si="76"/>
        <v>Under</v>
      </c>
      <c r="F1137" s="26" t="str">
        <f t="shared" si="74"/>
        <v>Over</v>
      </c>
      <c r="G1137" s="26">
        <f t="shared" si="75"/>
        <v>3</v>
      </c>
    </row>
    <row r="1138" spans="1:7" ht="15" x14ac:dyDescent="0.25">
      <c r="A1138" s="1">
        <v>44383</v>
      </c>
      <c r="B1138" s="2">
        <v>0.15567129629629631</v>
      </c>
      <c r="C1138">
        <v>12</v>
      </c>
      <c r="D1138" s="24">
        <f t="shared" si="73"/>
        <v>12</v>
      </c>
      <c r="E1138" s="26" t="str">
        <f t="shared" si="76"/>
        <v>Under</v>
      </c>
      <c r="F1138" s="26" t="str">
        <f t="shared" si="74"/>
        <v>Over</v>
      </c>
      <c r="G1138" s="26">
        <f t="shared" si="75"/>
        <v>3</v>
      </c>
    </row>
    <row r="1139" spans="1:7" ht="15" x14ac:dyDescent="0.25">
      <c r="A1139" s="1">
        <v>44383</v>
      </c>
      <c r="B1139" s="2">
        <v>0.15633101851851852</v>
      </c>
      <c r="C1139">
        <v>13</v>
      </c>
      <c r="D1139" s="24">
        <f t="shared" si="73"/>
        <v>13</v>
      </c>
      <c r="E1139" s="26" t="str">
        <f t="shared" si="76"/>
        <v>Under</v>
      </c>
      <c r="F1139" s="26" t="str">
        <f t="shared" si="74"/>
        <v>Over</v>
      </c>
      <c r="G1139" s="26">
        <f t="shared" si="75"/>
        <v>3</v>
      </c>
    </row>
    <row r="1140" spans="1:7" ht="15" x14ac:dyDescent="0.25">
      <c r="A1140" s="1">
        <v>44383</v>
      </c>
      <c r="B1140" s="2">
        <v>0.15648148148148147</v>
      </c>
      <c r="C1140">
        <v>12</v>
      </c>
      <c r="D1140" s="24">
        <f t="shared" si="73"/>
        <v>12</v>
      </c>
      <c r="E1140" s="26" t="str">
        <f t="shared" si="76"/>
        <v>Under</v>
      </c>
      <c r="F1140" s="26" t="str">
        <f t="shared" si="74"/>
        <v>Over</v>
      </c>
      <c r="G1140" s="26">
        <f t="shared" si="75"/>
        <v>3</v>
      </c>
    </row>
    <row r="1141" spans="1:7" ht="15" x14ac:dyDescent="0.25">
      <c r="A1141" s="1">
        <v>44383</v>
      </c>
      <c r="B1141" s="2">
        <v>0.15653935185185186</v>
      </c>
      <c r="C1141">
        <v>13</v>
      </c>
      <c r="D1141" s="24">
        <f t="shared" si="73"/>
        <v>13</v>
      </c>
      <c r="E1141" s="26" t="str">
        <f t="shared" si="76"/>
        <v>Under</v>
      </c>
      <c r="F1141" s="26" t="str">
        <f t="shared" si="74"/>
        <v>Over</v>
      </c>
      <c r="G1141" s="26">
        <f t="shared" si="75"/>
        <v>3</v>
      </c>
    </row>
    <row r="1142" spans="1:7" ht="15" x14ac:dyDescent="0.25">
      <c r="A1142" s="1">
        <v>44383</v>
      </c>
      <c r="B1142" s="2">
        <v>0.15672453703703704</v>
      </c>
      <c r="C1142">
        <v>16</v>
      </c>
      <c r="D1142" s="24">
        <f t="shared" si="73"/>
        <v>16</v>
      </c>
      <c r="E1142" s="26" t="str">
        <f t="shared" si="76"/>
        <v>Under</v>
      </c>
      <c r="F1142" s="26" t="str">
        <f t="shared" si="74"/>
        <v>Over</v>
      </c>
      <c r="G1142" s="26">
        <f t="shared" si="75"/>
        <v>3</v>
      </c>
    </row>
    <row r="1143" spans="1:7" ht="15" x14ac:dyDescent="0.25">
      <c r="A1143" s="1">
        <v>44383</v>
      </c>
      <c r="B1143" s="2">
        <v>0.15738425925925925</v>
      </c>
      <c r="C1143">
        <v>15</v>
      </c>
      <c r="D1143" s="24">
        <f t="shared" si="73"/>
        <v>15</v>
      </c>
      <c r="E1143" s="26" t="str">
        <f t="shared" si="76"/>
        <v>Under</v>
      </c>
      <c r="F1143" s="26" t="str">
        <f t="shared" si="74"/>
        <v>Over</v>
      </c>
      <c r="G1143" s="26">
        <f t="shared" si="75"/>
        <v>3</v>
      </c>
    </row>
    <row r="1144" spans="1:7" ht="15" x14ac:dyDescent="0.25">
      <c r="A1144" s="1">
        <v>44383</v>
      </c>
      <c r="B1144" s="2">
        <v>0.15837962962962962</v>
      </c>
      <c r="C1144">
        <v>13</v>
      </c>
      <c r="D1144" s="24">
        <f t="shared" si="73"/>
        <v>13</v>
      </c>
      <c r="E1144" s="26" t="str">
        <f t="shared" si="76"/>
        <v>Under</v>
      </c>
      <c r="F1144" s="26" t="str">
        <f t="shared" si="74"/>
        <v>Over</v>
      </c>
      <c r="G1144" s="26">
        <f t="shared" si="75"/>
        <v>3</v>
      </c>
    </row>
    <row r="1145" spans="1:7" ht="15" x14ac:dyDescent="0.25">
      <c r="A1145" s="1">
        <v>44383</v>
      </c>
      <c r="B1145" s="2">
        <v>0.15837962962962962</v>
      </c>
      <c r="C1145">
        <v>14</v>
      </c>
      <c r="D1145" s="24">
        <f t="shared" si="73"/>
        <v>14</v>
      </c>
      <c r="E1145" s="26" t="str">
        <f t="shared" si="76"/>
        <v>Under</v>
      </c>
      <c r="F1145" s="26" t="str">
        <f t="shared" si="74"/>
        <v>Over</v>
      </c>
      <c r="G1145" s="26">
        <f t="shared" si="75"/>
        <v>3</v>
      </c>
    </row>
    <row r="1146" spans="1:7" ht="15" x14ac:dyDescent="0.25">
      <c r="A1146" s="1">
        <v>44383</v>
      </c>
      <c r="B1146" s="2">
        <v>0.15841435185185185</v>
      </c>
      <c r="C1146">
        <v>19</v>
      </c>
      <c r="D1146" s="24">
        <f t="shared" si="73"/>
        <v>19</v>
      </c>
      <c r="E1146" s="26" t="str">
        <f t="shared" si="76"/>
        <v>Under</v>
      </c>
      <c r="F1146" s="26" t="str">
        <f t="shared" si="74"/>
        <v>Over</v>
      </c>
      <c r="G1146" s="26">
        <f t="shared" si="75"/>
        <v>3</v>
      </c>
    </row>
    <row r="1147" spans="1:7" ht="15" x14ac:dyDescent="0.25">
      <c r="A1147" s="1">
        <v>44383</v>
      </c>
      <c r="B1147" s="2">
        <v>0.15871527777777777</v>
      </c>
      <c r="C1147">
        <v>18</v>
      </c>
      <c r="D1147" s="24">
        <f t="shared" si="73"/>
        <v>18</v>
      </c>
      <c r="E1147" s="26" t="str">
        <f t="shared" si="76"/>
        <v>Under</v>
      </c>
      <c r="F1147" s="26" t="str">
        <f t="shared" si="74"/>
        <v>Over</v>
      </c>
      <c r="G1147" s="26">
        <f t="shared" si="75"/>
        <v>3</v>
      </c>
    </row>
    <row r="1148" spans="1:7" ht="15" x14ac:dyDescent="0.25">
      <c r="A1148" s="1">
        <v>44383</v>
      </c>
      <c r="B1148" s="2">
        <v>0.15890046296296298</v>
      </c>
      <c r="C1148">
        <v>14</v>
      </c>
      <c r="D1148" s="24">
        <f t="shared" si="73"/>
        <v>14</v>
      </c>
      <c r="E1148" s="26" t="str">
        <f t="shared" si="76"/>
        <v>Under</v>
      </c>
      <c r="F1148" s="26" t="str">
        <f t="shared" si="74"/>
        <v>Over</v>
      </c>
      <c r="G1148" s="26">
        <f t="shared" si="75"/>
        <v>3</v>
      </c>
    </row>
    <row r="1149" spans="1:7" ht="15" x14ac:dyDescent="0.25">
      <c r="A1149" s="1">
        <v>44383</v>
      </c>
      <c r="B1149" s="2">
        <v>0.15921296296296297</v>
      </c>
      <c r="C1149">
        <v>12</v>
      </c>
      <c r="D1149" s="24">
        <f t="shared" si="73"/>
        <v>12</v>
      </c>
      <c r="E1149" s="26" t="str">
        <f t="shared" si="76"/>
        <v>Under</v>
      </c>
      <c r="F1149" s="26" t="str">
        <f t="shared" si="74"/>
        <v>Over</v>
      </c>
      <c r="G1149" s="26">
        <f t="shared" si="75"/>
        <v>3</v>
      </c>
    </row>
    <row r="1150" spans="1:7" ht="15" x14ac:dyDescent="0.25">
      <c r="A1150" s="1">
        <v>44383</v>
      </c>
      <c r="B1150" s="2">
        <v>0.1592476851851852</v>
      </c>
      <c r="C1150">
        <v>16</v>
      </c>
      <c r="D1150" s="24">
        <f t="shared" si="73"/>
        <v>16</v>
      </c>
      <c r="E1150" s="26" t="str">
        <f t="shared" si="76"/>
        <v>Under</v>
      </c>
      <c r="F1150" s="26" t="str">
        <f t="shared" si="74"/>
        <v>Over</v>
      </c>
      <c r="G1150" s="26">
        <f t="shared" si="75"/>
        <v>3</v>
      </c>
    </row>
    <row r="1151" spans="1:7" ht="15" x14ac:dyDescent="0.25">
      <c r="A1151" s="1">
        <v>44383</v>
      </c>
      <c r="B1151" s="2">
        <v>0.1602662037037037</v>
      </c>
      <c r="C1151">
        <v>15</v>
      </c>
      <c r="D1151" s="24">
        <f t="shared" si="73"/>
        <v>15</v>
      </c>
      <c r="E1151" s="26" t="str">
        <f t="shared" si="76"/>
        <v>Under</v>
      </c>
      <c r="F1151" s="26" t="str">
        <f t="shared" si="74"/>
        <v>Over</v>
      </c>
      <c r="G1151" s="26">
        <f t="shared" si="75"/>
        <v>3</v>
      </c>
    </row>
    <row r="1152" spans="1:7" ht="15" x14ac:dyDescent="0.25">
      <c r="A1152" s="1">
        <v>44383</v>
      </c>
      <c r="B1152" s="2">
        <v>0.16030092592592593</v>
      </c>
      <c r="C1152">
        <v>16</v>
      </c>
      <c r="D1152" s="24">
        <f t="shared" si="73"/>
        <v>16</v>
      </c>
      <c r="E1152" s="26" t="str">
        <f t="shared" si="76"/>
        <v>Under</v>
      </c>
      <c r="F1152" s="26" t="str">
        <f t="shared" si="74"/>
        <v>Over</v>
      </c>
      <c r="G1152" s="26">
        <f t="shared" si="75"/>
        <v>3</v>
      </c>
    </row>
    <row r="1153" spans="1:7" ht="15" x14ac:dyDescent="0.25">
      <c r="A1153" s="1">
        <v>44383</v>
      </c>
      <c r="B1153" s="2">
        <v>0.16033564814814816</v>
      </c>
      <c r="C1153">
        <v>12</v>
      </c>
      <c r="D1153" s="24">
        <f t="shared" si="73"/>
        <v>12</v>
      </c>
      <c r="E1153" s="26" t="str">
        <f t="shared" si="76"/>
        <v>Under</v>
      </c>
      <c r="F1153" s="26" t="str">
        <f t="shared" si="74"/>
        <v>Over</v>
      </c>
      <c r="G1153" s="26">
        <f t="shared" si="75"/>
        <v>3</v>
      </c>
    </row>
    <row r="1154" spans="1:7" ht="15" x14ac:dyDescent="0.25">
      <c r="A1154" s="1">
        <v>44383</v>
      </c>
      <c r="B1154" s="2">
        <v>0.16037037037037036</v>
      </c>
      <c r="C1154">
        <v>11</v>
      </c>
      <c r="D1154" s="24">
        <f t="shared" si="73"/>
        <v>11</v>
      </c>
      <c r="E1154" s="26" t="str">
        <f t="shared" si="76"/>
        <v>Under</v>
      </c>
      <c r="F1154" s="26" t="str">
        <f t="shared" si="74"/>
        <v>Over</v>
      </c>
      <c r="G1154" s="26">
        <f t="shared" si="75"/>
        <v>3</v>
      </c>
    </row>
    <row r="1155" spans="1:7" ht="15" x14ac:dyDescent="0.25">
      <c r="A1155" s="1">
        <v>44383</v>
      </c>
      <c r="B1155" s="2">
        <v>0.16050925925925927</v>
      </c>
      <c r="C1155">
        <v>12</v>
      </c>
      <c r="D1155" s="24">
        <f t="shared" si="73"/>
        <v>12</v>
      </c>
      <c r="E1155" s="26" t="str">
        <f t="shared" si="76"/>
        <v>Under</v>
      </c>
      <c r="F1155" s="26" t="str">
        <f t="shared" si="74"/>
        <v>Over</v>
      </c>
      <c r="G1155" s="26">
        <f t="shared" si="75"/>
        <v>3</v>
      </c>
    </row>
    <row r="1156" spans="1:7" ht="15" x14ac:dyDescent="0.25">
      <c r="A1156" s="1">
        <v>44383</v>
      </c>
      <c r="B1156" s="2">
        <v>0.16055555555555556</v>
      </c>
      <c r="C1156">
        <v>13</v>
      </c>
      <c r="D1156" s="24">
        <f t="shared" si="73"/>
        <v>13</v>
      </c>
      <c r="E1156" s="26" t="str">
        <f t="shared" si="76"/>
        <v>Under</v>
      </c>
      <c r="F1156" s="26" t="str">
        <f t="shared" si="74"/>
        <v>Over</v>
      </c>
      <c r="G1156" s="26">
        <f t="shared" si="75"/>
        <v>3</v>
      </c>
    </row>
    <row r="1157" spans="1:7" ht="15" x14ac:dyDescent="0.25">
      <c r="A1157" s="1">
        <v>44383</v>
      </c>
      <c r="B1157" s="2">
        <v>0.16061342592592592</v>
      </c>
      <c r="C1157">
        <v>15</v>
      </c>
      <c r="D1157" s="24">
        <f t="shared" si="73"/>
        <v>15</v>
      </c>
      <c r="E1157" s="26" t="str">
        <f t="shared" si="76"/>
        <v>Under</v>
      </c>
      <c r="F1157" s="26" t="str">
        <f t="shared" si="74"/>
        <v>Over</v>
      </c>
      <c r="G1157" s="26">
        <f t="shared" si="75"/>
        <v>3</v>
      </c>
    </row>
    <row r="1158" spans="1:7" ht="15" x14ac:dyDescent="0.25">
      <c r="A1158" s="1">
        <v>44383</v>
      </c>
      <c r="B1158" s="2">
        <v>0.16075231481481481</v>
      </c>
      <c r="C1158">
        <v>13</v>
      </c>
      <c r="D1158" s="24">
        <f t="shared" si="73"/>
        <v>13</v>
      </c>
      <c r="E1158" s="26" t="str">
        <f t="shared" si="76"/>
        <v>Under</v>
      </c>
      <c r="F1158" s="26" t="str">
        <f t="shared" si="74"/>
        <v>Over</v>
      </c>
      <c r="G1158" s="26">
        <f t="shared" si="75"/>
        <v>3</v>
      </c>
    </row>
    <row r="1159" spans="1:7" ht="15" x14ac:dyDescent="0.25">
      <c r="A1159" s="1">
        <v>44383</v>
      </c>
      <c r="B1159" s="2">
        <v>0.16091435185185185</v>
      </c>
      <c r="C1159">
        <v>11</v>
      </c>
      <c r="D1159" s="24">
        <f t="shared" si="73"/>
        <v>11</v>
      </c>
      <c r="E1159" s="26" t="str">
        <f t="shared" si="76"/>
        <v>Under</v>
      </c>
      <c r="F1159" s="26" t="str">
        <f t="shared" si="74"/>
        <v>Over</v>
      </c>
      <c r="G1159" s="26">
        <f t="shared" si="75"/>
        <v>3</v>
      </c>
    </row>
    <row r="1160" spans="1:7" ht="15" x14ac:dyDescent="0.25">
      <c r="A1160" s="1">
        <v>44383</v>
      </c>
      <c r="B1160" s="2">
        <v>0.16101851851851853</v>
      </c>
      <c r="C1160">
        <v>13</v>
      </c>
      <c r="D1160" s="24">
        <f t="shared" si="73"/>
        <v>13</v>
      </c>
      <c r="E1160" s="26" t="str">
        <f t="shared" si="76"/>
        <v>Under</v>
      </c>
      <c r="F1160" s="26" t="str">
        <f t="shared" si="74"/>
        <v>Over</v>
      </c>
      <c r="G1160" s="26">
        <f t="shared" si="75"/>
        <v>3</v>
      </c>
    </row>
    <row r="1161" spans="1:7" ht="15" x14ac:dyDescent="0.25">
      <c r="A1161" s="1">
        <v>44383</v>
      </c>
      <c r="B1161" s="2">
        <v>0.16104166666666667</v>
      </c>
      <c r="C1161">
        <v>14</v>
      </c>
      <c r="D1161" s="24">
        <f t="shared" si="73"/>
        <v>14</v>
      </c>
      <c r="E1161" s="26" t="str">
        <f t="shared" si="76"/>
        <v>Under</v>
      </c>
      <c r="F1161" s="26" t="str">
        <f t="shared" si="74"/>
        <v>Over</v>
      </c>
      <c r="G1161" s="26">
        <f t="shared" si="75"/>
        <v>3</v>
      </c>
    </row>
    <row r="1162" spans="1:7" ht="15" x14ac:dyDescent="0.25">
      <c r="A1162" s="1">
        <v>44383</v>
      </c>
      <c r="B1162" s="2">
        <v>0.16226851851851851</v>
      </c>
      <c r="C1162">
        <v>27</v>
      </c>
      <c r="D1162" s="24">
        <f t="shared" si="73"/>
        <v>27</v>
      </c>
      <c r="E1162" s="26" t="str">
        <f t="shared" si="76"/>
        <v>Over</v>
      </c>
      <c r="F1162" s="26" t="str">
        <f t="shared" si="74"/>
        <v>Over</v>
      </c>
      <c r="G1162" s="26">
        <f t="shared" si="75"/>
        <v>3</v>
      </c>
    </row>
    <row r="1163" spans="1:7" ht="15" x14ac:dyDescent="0.25">
      <c r="A1163" s="1">
        <v>44383</v>
      </c>
      <c r="B1163" s="2">
        <v>0.16251157407407407</v>
      </c>
      <c r="C1163">
        <v>16</v>
      </c>
      <c r="D1163" s="24">
        <f t="shared" si="73"/>
        <v>16</v>
      </c>
      <c r="E1163" s="26" t="str">
        <f t="shared" si="76"/>
        <v>Under</v>
      </c>
      <c r="F1163" s="26" t="str">
        <f t="shared" si="74"/>
        <v>Over</v>
      </c>
      <c r="G1163" s="26">
        <f t="shared" si="75"/>
        <v>3</v>
      </c>
    </row>
    <row r="1164" spans="1:7" ht="15" x14ac:dyDescent="0.25">
      <c r="A1164" s="1">
        <v>44383</v>
      </c>
      <c r="B1164" s="2">
        <v>0.1625462962962963</v>
      </c>
      <c r="C1164">
        <v>13</v>
      </c>
      <c r="D1164" s="24">
        <f t="shared" si="73"/>
        <v>13</v>
      </c>
      <c r="E1164" s="26" t="str">
        <f t="shared" si="76"/>
        <v>Under</v>
      </c>
      <c r="F1164" s="26" t="str">
        <f t="shared" si="74"/>
        <v>Over</v>
      </c>
      <c r="G1164" s="26">
        <f t="shared" si="75"/>
        <v>3</v>
      </c>
    </row>
    <row r="1165" spans="1:7" ht="15" x14ac:dyDescent="0.25">
      <c r="A1165" s="1">
        <v>44383</v>
      </c>
      <c r="B1165" s="2">
        <v>0.16256944444444446</v>
      </c>
      <c r="C1165">
        <v>12</v>
      </c>
      <c r="D1165" s="24">
        <f t="shared" si="73"/>
        <v>12</v>
      </c>
      <c r="E1165" s="26" t="str">
        <f t="shared" si="76"/>
        <v>Under</v>
      </c>
      <c r="F1165" s="26" t="str">
        <f t="shared" si="74"/>
        <v>Over</v>
      </c>
      <c r="G1165" s="26">
        <f t="shared" si="75"/>
        <v>3</v>
      </c>
    </row>
    <row r="1166" spans="1:7" ht="15" x14ac:dyDescent="0.25">
      <c r="A1166" s="1">
        <v>44383</v>
      </c>
      <c r="B1166" s="2">
        <v>0.16263888888888889</v>
      </c>
      <c r="C1166">
        <v>13</v>
      </c>
      <c r="D1166" s="24">
        <f t="shared" si="73"/>
        <v>13</v>
      </c>
      <c r="E1166" s="26" t="str">
        <f t="shared" si="76"/>
        <v>Under</v>
      </c>
      <c r="F1166" s="26" t="str">
        <f t="shared" si="74"/>
        <v>Over</v>
      </c>
      <c r="G1166" s="26">
        <f t="shared" si="75"/>
        <v>3</v>
      </c>
    </row>
    <row r="1167" spans="1:7" ht="15" x14ac:dyDescent="0.25">
      <c r="A1167" s="1">
        <v>44383</v>
      </c>
      <c r="B1167" s="2">
        <v>0.16270833333333332</v>
      </c>
      <c r="C1167">
        <v>13</v>
      </c>
      <c r="D1167" s="24">
        <f t="shared" si="73"/>
        <v>13</v>
      </c>
      <c r="E1167" s="26" t="str">
        <f t="shared" si="76"/>
        <v>Under</v>
      </c>
      <c r="F1167" s="26" t="str">
        <f t="shared" si="74"/>
        <v>Over</v>
      </c>
      <c r="G1167" s="26">
        <f t="shared" si="75"/>
        <v>3</v>
      </c>
    </row>
    <row r="1168" spans="1:7" ht="15" x14ac:dyDescent="0.25">
      <c r="A1168" s="1">
        <v>44383</v>
      </c>
      <c r="B1168" s="2">
        <v>0.16293981481481482</v>
      </c>
      <c r="C1168">
        <v>15</v>
      </c>
      <c r="D1168" s="24">
        <f t="shared" si="73"/>
        <v>15</v>
      </c>
      <c r="E1168" s="26" t="str">
        <f t="shared" si="76"/>
        <v>Under</v>
      </c>
      <c r="F1168" s="26" t="str">
        <f t="shared" si="74"/>
        <v>Over</v>
      </c>
      <c r="G1168" s="26">
        <f t="shared" si="75"/>
        <v>3</v>
      </c>
    </row>
    <row r="1169" spans="1:7" ht="15" x14ac:dyDescent="0.25">
      <c r="A1169" s="1">
        <v>44383</v>
      </c>
      <c r="B1169" s="2">
        <v>0.16311342592592593</v>
      </c>
      <c r="C1169">
        <v>12</v>
      </c>
      <c r="D1169" s="24">
        <f t="shared" si="73"/>
        <v>12</v>
      </c>
      <c r="E1169" s="26" t="str">
        <f t="shared" si="76"/>
        <v>Under</v>
      </c>
      <c r="F1169" s="26" t="str">
        <f t="shared" si="74"/>
        <v>Over</v>
      </c>
      <c r="G1169" s="26">
        <f t="shared" si="75"/>
        <v>3</v>
      </c>
    </row>
    <row r="1170" spans="1:7" ht="15" x14ac:dyDescent="0.25">
      <c r="A1170" s="1">
        <v>44383</v>
      </c>
      <c r="B1170" s="2">
        <v>0.16346064814814815</v>
      </c>
      <c r="C1170">
        <v>12</v>
      </c>
      <c r="D1170" s="24">
        <f t="shared" si="73"/>
        <v>12</v>
      </c>
      <c r="E1170" s="26" t="str">
        <f t="shared" si="76"/>
        <v>Under</v>
      </c>
      <c r="F1170" s="26" t="str">
        <f t="shared" si="74"/>
        <v>Over</v>
      </c>
      <c r="G1170" s="26">
        <f t="shared" si="75"/>
        <v>3</v>
      </c>
    </row>
    <row r="1171" spans="1:7" ht="15" x14ac:dyDescent="0.25">
      <c r="A1171" s="1">
        <v>44383</v>
      </c>
      <c r="B1171" s="2">
        <v>0.16363425925925926</v>
      </c>
      <c r="C1171">
        <v>14</v>
      </c>
      <c r="D1171" s="24">
        <f t="shared" si="73"/>
        <v>14</v>
      </c>
      <c r="E1171" s="26" t="str">
        <f t="shared" si="76"/>
        <v>Under</v>
      </c>
      <c r="F1171" s="26" t="str">
        <f t="shared" si="74"/>
        <v>Over</v>
      </c>
      <c r="G1171" s="26">
        <f t="shared" si="75"/>
        <v>3</v>
      </c>
    </row>
    <row r="1172" spans="1:7" ht="15" x14ac:dyDescent="0.25">
      <c r="A1172" s="1">
        <v>44383</v>
      </c>
      <c r="B1172" s="2">
        <v>0.16369212962962962</v>
      </c>
      <c r="C1172">
        <v>11</v>
      </c>
      <c r="D1172" s="24">
        <f t="shared" si="73"/>
        <v>11</v>
      </c>
      <c r="E1172" s="26" t="str">
        <f t="shared" si="76"/>
        <v>Under</v>
      </c>
      <c r="F1172" s="26" t="str">
        <f t="shared" si="74"/>
        <v>Over</v>
      </c>
      <c r="G1172" s="26">
        <f t="shared" si="75"/>
        <v>3</v>
      </c>
    </row>
    <row r="1173" spans="1:7" ht="15" x14ac:dyDescent="0.25">
      <c r="A1173" s="1">
        <v>44383</v>
      </c>
      <c r="B1173" s="2">
        <v>0.16377314814814814</v>
      </c>
      <c r="C1173">
        <v>11</v>
      </c>
      <c r="D1173" s="24">
        <f t="shared" si="73"/>
        <v>11</v>
      </c>
      <c r="E1173" s="26" t="str">
        <f t="shared" si="76"/>
        <v>Under</v>
      </c>
      <c r="F1173" s="26" t="str">
        <f t="shared" si="74"/>
        <v>Over</v>
      </c>
      <c r="G1173" s="26">
        <f t="shared" si="75"/>
        <v>3</v>
      </c>
    </row>
    <row r="1174" spans="1:7" ht="15" x14ac:dyDescent="0.25">
      <c r="A1174" s="1">
        <v>44383</v>
      </c>
      <c r="B1174" s="2">
        <v>0.16387731481481482</v>
      </c>
      <c r="C1174">
        <v>13</v>
      </c>
      <c r="D1174" s="24">
        <f t="shared" si="73"/>
        <v>13</v>
      </c>
      <c r="E1174" s="26" t="str">
        <f t="shared" si="76"/>
        <v>Under</v>
      </c>
      <c r="F1174" s="26" t="str">
        <f t="shared" si="74"/>
        <v>Over</v>
      </c>
      <c r="G1174" s="26">
        <f t="shared" si="75"/>
        <v>3</v>
      </c>
    </row>
    <row r="1175" spans="1:7" ht="15" x14ac:dyDescent="0.25">
      <c r="A1175" s="1">
        <v>44383</v>
      </c>
      <c r="B1175" s="2">
        <v>0.16421296296296298</v>
      </c>
      <c r="C1175">
        <v>12</v>
      </c>
      <c r="D1175" s="24">
        <f t="shared" ref="D1175:D1238" si="77">IF(C1175="","",IF($B$9="mph",C1175,ROUND(C1175*0.6214,0)))</f>
        <v>12</v>
      </c>
      <c r="E1175" s="26" t="str">
        <f t="shared" si="76"/>
        <v>Under</v>
      </c>
      <c r="F1175" s="26" t="str">
        <f t="shared" ref="F1175:F1238" si="78">IF(D1175="","",IF(D1175&gt;$B$10,"Over","Under"))</f>
        <v>Over</v>
      </c>
      <c r="G1175" s="26">
        <f t="shared" ref="G1175:G1238" si="79">HOUR(B1175)</f>
        <v>3</v>
      </c>
    </row>
    <row r="1176" spans="1:7" ht="15" x14ac:dyDescent="0.25">
      <c r="A1176" s="1">
        <v>44383</v>
      </c>
      <c r="B1176" s="2">
        <v>0.1643287037037037</v>
      </c>
      <c r="C1176">
        <v>13</v>
      </c>
      <c r="D1176" s="24">
        <f t="shared" si="77"/>
        <v>13</v>
      </c>
      <c r="E1176" s="26" t="str">
        <f t="shared" ref="E1176:E1239" si="80">IF(D1176="","",IF(D1176&gt;$B$11,"Over","Under"))</f>
        <v>Under</v>
      </c>
      <c r="F1176" s="26" t="str">
        <f t="shared" si="78"/>
        <v>Over</v>
      </c>
      <c r="G1176" s="26">
        <f t="shared" si="79"/>
        <v>3</v>
      </c>
    </row>
    <row r="1177" spans="1:7" ht="15" x14ac:dyDescent="0.25">
      <c r="A1177" s="1">
        <v>44383</v>
      </c>
      <c r="B1177" s="2">
        <v>0.16437500000000002</v>
      </c>
      <c r="C1177">
        <v>11</v>
      </c>
      <c r="D1177" s="24">
        <f t="shared" si="77"/>
        <v>11</v>
      </c>
      <c r="E1177" s="26" t="str">
        <f t="shared" si="80"/>
        <v>Under</v>
      </c>
      <c r="F1177" s="26" t="str">
        <f t="shared" si="78"/>
        <v>Over</v>
      </c>
      <c r="G1177" s="26">
        <f t="shared" si="79"/>
        <v>3</v>
      </c>
    </row>
    <row r="1178" spans="1:7" ht="15" x14ac:dyDescent="0.25">
      <c r="A1178" s="1">
        <v>44383</v>
      </c>
      <c r="B1178" s="2">
        <v>0.16467592592592592</v>
      </c>
      <c r="C1178">
        <v>12</v>
      </c>
      <c r="D1178" s="24">
        <f t="shared" si="77"/>
        <v>12</v>
      </c>
      <c r="E1178" s="26" t="str">
        <f t="shared" si="80"/>
        <v>Under</v>
      </c>
      <c r="F1178" s="26" t="str">
        <f t="shared" si="78"/>
        <v>Over</v>
      </c>
      <c r="G1178" s="26">
        <f t="shared" si="79"/>
        <v>3</v>
      </c>
    </row>
    <row r="1179" spans="1:7" ht="15" x14ac:dyDescent="0.25">
      <c r="A1179" s="1">
        <v>44383</v>
      </c>
      <c r="B1179" s="2">
        <v>0.16555555555555554</v>
      </c>
      <c r="C1179">
        <v>12</v>
      </c>
      <c r="D1179" s="24">
        <f t="shared" si="77"/>
        <v>12</v>
      </c>
      <c r="E1179" s="26" t="str">
        <f t="shared" si="80"/>
        <v>Under</v>
      </c>
      <c r="F1179" s="26" t="str">
        <f t="shared" si="78"/>
        <v>Over</v>
      </c>
      <c r="G1179" s="26">
        <f t="shared" si="79"/>
        <v>3</v>
      </c>
    </row>
    <row r="1180" spans="1:7" ht="15" x14ac:dyDescent="0.25">
      <c r="A1180" s="1">
        <v>44383</v>
      </c>
      <c r="B1180" s="2">
        <v>0.16567129629629629</v>
      </c>
      <c r="C1180">
        <v>13</v>
      </c>
      <c r="D1180" s="24">
        <f t="shared" si="77"/>
        <v>13</v>
      </c>
      <c r="E1180" s="26" t="str">
        <f t="shared" si="80"/>
        <v>Under</v>
      </c>
      <c r="F1180" s="26" t="str">
        <f t="shared" si="78"/>
        <v>Over</v>
      </c>
      <c r="G1180" s="26">
        <f t="shared" si="79"/>
        <v>3</v>
      </c>
    </row>
    <row r="1181" spans="1:7" ht="15" x14ac:dyDescent="0.25">
      <c r="A1181" s="1">
        <v>44383</v>
      </c>
      <c r="B1181" s="2">
        <v>0.16569444444444445</v>
      </c>
      <c r="C1181">
        <v>13</v>
      </c>
      <c r="D1181" s="24">
        <f t="shared" si="77"/>
        <v>13</v>
      </c>
      <c r="E1181" s="26" t="str">
        <f t="shared" si="80"/>
        <v>Under</v>
      </c>
      <c r="F1181" s="26" t="str">
        <f t="shared" si="78"/>
        <v>Over</v>
      </c>
      <c r="G1181" s="26">
        <f t="shared" si="79"/>
        <v>3</v>
      </c>
    </row>
    <row r="1182" spans="1:7" ht="15" x14ac:dyDescent="0.25">
      <c r="A1182" s="1">
        <v>44383</v>
      </c>
      <c r="B1182" s="2">
        <v>0.16646990740740741</v>
      </c>
      <c r="C1182">
        <v>16</v>
      </c>
      <c r="D1182" s="24">
        <f t="shared" si="77"/>
        <v>16</v>
      </c>
      <c r="E1182" s="26" t="str">
        <f t="shared" si="80"/>
        <v>Under</v>
      </c>
      <c r="F1182" s="26" t="str">
        <f t="shared" si="78"/>
        <v>Over</v>
      </c>
      <c r="G1182" s="26">
        <f t="shared" si="79"/>
        <v>3</v>
      </c>
    </row>
    <row r="1183" spans="1:7" ht="15" x14ac:dyDescent="0.25">
      <c r="A1183" s="1">
        <v>44383</v>
      </c>
      <c r="B1183" s="2">
        <v>0.16863425925925926</v>
      </c>
      <c r="C1183">
        <v>15</v>
      </c>
      <c r="D1183" s="24">
        <f t="shared" si="77"/>
        <v>15</v>
      </c>
      <c r="E1183" s="26" t="str">
        <f t="shared" si="80"/>
        <v>Under</v>
      </c>
      <c r="F1183" s="26" t="str">
        <f t="shared" si="78"/>
        <v>Over</v>
      </c>
      <c r="G1183" s="26">
        <f t="shared" si="79"/>
        <v>4</v>
      </c>
    </row>
    <row r="1184" spans="1:7" ht="15" x14ac:dyDescent="0.25">
      <c r="A1184" s="1">
        <v>44383</v>
      </c>
      <c r="B1184" s="2">
        <v>0.16872685185185185</v>
      </c>
      <c r="C1184">
        <v>14</v>
      </c>
      <c r="D1184" s="24">
        <f t="shared" si="77"/>
        <v>14</v>
      </c>
      <c r="E1184" s="26" t="str">
        <f t="shared" si="80"/>
        <v>Under</v>
      </c>
      <c r="F1184" s="26" t="str">
        <f t="shared" si="78"/>
        <v>Over</v>
      </c>
      <c r="G1184" s="26">
        <f t="shared" si="79"/>
        <v>4</v>
      </c>
    </row>
    <row r="1185" spans="1:7" ht="15" x14ac:dyDescent="0.25">
      <c r="A1185" s="1">
        <v>44383</v>
      </c>
      <c r="B1185" s="2">
        <v>0.17053240740740741</v>
      </c>
      <c r="C1185">
        <v>12</v>
      </c>
      <c r="D1185" s="24">
        <f t="shared" si="77"/>
        <v>12</v>
      </c>
      <c r="E1185" s="26" t="str">
        <f t="shared" si="80"/>
        <v>Under</v>
      </c>
      <c r="F1185" s="26" t="str">
        <f t="shared" si="78"/>
        <v>Over</v>
      </c>
      <c r="G1185" s="26">
        <f t="shared" si="79"/>
        <v>4</v>
      </c>
    </row>
    <row r="1186" spans="1:7" ht="15" x14ac:dyDescent="0.25">
      <c r="A1186" s="1">
        <v>44383</v>
      </c>
      <c r="B1186" s="2">
        <v>0.17101851851851854</v>
      </c>
      <c r="C1186">
        <v>13</v>
      </c>
      <c r="D1186" s="24">
        <f t="shared" si="77"/>
        <v>13</v>
      </c>
      <c r="E1186" s="26" t="str">
        <f t="shared" si="80"/>
        <v>Under</v>
      </c>
      <c r="F1186" s="26" t="str">
        <f t="shared" si="78"/>
        <v>Over</v>
      </c>
      <c r="G1186" s="26">
        <f t="shared" si="79"/>
        <v>4</v>
      </c>
    </row>
    <row r="1187" spans="1:7" ht="15" x14ac:dyDescent="0.25">
      <c r="A1187" s="1">
        <v>44383</v>
      </c>
      <c r="B1187" s="2">
        <v>0.17114583333333333</v>
      </c>
      <c r="C1187">
        <v>14</v>
      </c>
      <c r="D1187" s="24">
        <f t="shared" si="77"/>
        <v>14</v>
      </c>
      <c r="E1187" s="26" t="str">
        <f t="shared" si="80"/>
        <v>Under</v>
      </c>
      <c r="F1187" s="26" t="str">
        <f t="shared" si="78"/>
        <v>Over</v>
      </c>
      <c r="G1187" s="26">
        <f t="shared" si="79"/>
        <v>4</v>
      </c>
    </row>
    <row r="1188" spans="1:7" ht="15" x14ac:dyDescent="0.25">
      <c r="A1188" s="1">
        <v>44383</v>
      </c>
      <c r="B1188" s="2">
        <v>0.17125000000000001</v>
      </c>
      <c r="C1188">
        <v>13</v>
      </c>
      <c r="D1188" s="24">
        <f t="shared" si="77"/>
        <v>13</v>
      </c>
      <c r="E1188" s="26" t="str">
        <f t="shared" si="80"/>
        <v>Under</v>
      </c>
      <c r="F1188" s="26" t="str">
        <f t="shared" si="78"/>
        <v>Over</v>
      </c>
      <c r="G1188" s="26">
        <f t="shared" si="79"/>
        <v>4</v>
      </c>
    </row>
    <row r="1189" spans="1:7" ht="15" x14ac:dyDescent="0.25">
      <c r="A1189" s="1">
        <v>44383</v>
      </c>
      <c r="B1189" s="2">
        <v>0.17127314814814817</v>
      </c>
      <c r="C1189">
        <v>16</v>
      </c>
      <c r="D1189" s="24">
        <f t="shared" si="77"/>
        <v>16</v>
      </c>
      <c r="E1189" s="26" t="str">
        <f t="shared" si="80"/>
        <v>Under</v>
      </c>
      <c r="F1189" s="26" t="str">
        <f t="shared" si="78"/>
        <v>Over</v>
      </c>
      <c r="G1189" s="26">
        <f t="shared" si="79"/>
        <v>4</v>
      </c>
    </row>
    <row r="1190" spans="1:7" ht="15" x14ac:dyDescent="0.25">
      <c r="A1190" s="1">
        <v>44383</v>
      </c>
      <c r="B1190" s="2">
        <v>0.17150462962962965</v>
      </c>
      <c r="C1190">
        <v>14</v>
      </c>
      <c r="D1190" s="24">
        <f t="shared" si="77"/>
        <v>14</v>
      </c>
      <c r="E1190" s="26" t="str">
        <f t="shared" si="80"/>
        <v>Under</v>
      </c>
      <c r="F1190" s="26" t="str">
        <f t="shared" si="78"/>
        <v>Over</v>
      </c>
      <c r="G1190" s="26">
        <f t="shared" si="79"/>
        <v>4</v>
      </c>
    </row>
    <row r="1191" spans="1:7" ht="15" x14ac:dyDescent="0.25">
      <c r="A1191" s="1">
        <v>44383</v>
      </c>
      <c r="B1191" s="2">
        <v>0.17159722222222221</v>
      </c>
      <c r="C1191">
        <v>16</v>
      </c>
      <c r="D1191" s="24">
        <f t="shared" si="77"/>
        <v>16</v>
      </c>
      <c r="E1191" s="26" t="str">
        <f t="shared" si="80"/>
        <v>Under</v>
      </c>
      <c r="F1191" s="26" t="str">
        <f t="shared" si="78"/>
        <v>Over</v>
      </c>
      <c r="G1191" s="26">
        <f t="shared" si="79"/>
        <v>4</v>
      </c>
    </row>
    <row r="1192" spans="1:7" ht="15" x14ac:dyDescent="0.25">
      <c r="A1192" s="1">
        <v>44383</v>
      </c>
      <c r="B1192" s="2">
        <v>0.17163194444444443</v>
      </c>
      <c r="C1192">
        <v>13</v>
      </c>
      <c r="D1192" s="24">
        <f t="shared" si="77"/>
        <v>13</v>
      </c>
      <c r="E1192" s="26" t="str">
        <f t="shared" si="80"/>
        <v>Under</v>
      </c>
      <c r="F1192" s="26" t="str">
        <f t="shared" si="78"/>
        <v>Over</v>
      </c>
      <c r="G1192" s="26">
        <f t="shared" si="79"/>
        <v>4</v>
      </c>
    </row>
    <row r="1193" spans="1:7" ht="15" x14ac:dyDescent="0.25">
      <c r="A1193" s="1">
        <v>44383</v>
      </c>
      <c r="B1193" s="2">
        <v>0.17194444444444446</v>
      </c>
      <c r="C1193">
        <v>14</v>
      </c>
      <c r="D1193" s="24">
        <f t="shared" si="77"/>
        <v>14</v>
      </c>
      <c r="E1193" s="26" t="str">
        <f t="shared" si="80"/>
        <v>Under</v>
      </c>
      <c r="F1193" s="26" t="str">
        <f t="shared" si="78"/>
        <v>Over</v>
      </c>
      <c r="G1193" s="26">
        <f t="shared" si="79"/>
        <v>4</v>
      </c>
    </row>
    <row r="1194" spans="1:7" ht="15" x14ac:dyDescent="0.25">
      <c r="A1194" s="1">
        <v>44383</v>
      </c>
      <c r="B1194" s="2">
        <v>0.17269675925925929</v>
      </c>
      <c r="C1194">
        <v>14</v>
      </c>
      <c r="D1194" s="24">
        <f t="shared" si="77"/>
        <v>14</v>
      </c>
      <c r="E1194" s="26" t="str">
        <f t="shared" si="80"/>
        <v>Under</v>
      </c>
      <c r="F1194" s="26" t="str">
        <f t="shared" si="78"/>
        <v>Over</v>
      </c>
      <c r="G1194" s="26">
        <f t="shared" si="79"/>
        <v>4</v>
      </c>
    </row>
    <row r="1195" spans="1:7" ht="15" x14ac:dyDescent="0.25">
      <c r="A1195" s="1">
        <v>44383</v>
      </c>
      <c r="B1195" s="2">
        <v>0.173125</v>
      </c>
      <c r="C1195">
        <v>14</v>
      </c>
      <c r="D1195" s="24">
        <f t="shared" si="77"/>
        <v>14</v>
      </c>
      <c r="E1195" s="26" t="str">
        <f t="shared" si="80"/>
        <v>Under</v>
      </c>
      <c r="F1195" s="26" t="str">
        <f t="shared" si="78"/>
        <v>Over</v>
      </c>
      <c r="G1195" s="26">
        <f t="shared" si="79"/>
        <v>4</v>
      </c>
    </row>
    <row r="1196" spans="1:7" ht="15" x14ac:dyDescent="0.25">
      <c r="A1196" s="1">
        <v>44383</v>
      </c>
      <c r="B1196" s="2">
        <v>0.17319444444444443</v>
      </c>
      <c r="C1196">
        <v>14</v>
      </c>
      <c r="D1196" s="24">
        <f t="shared" si="77"/>
        <v>14</v>
      </c>
      <c r="E1196" s="26" t="str">
        <f t="shared" si="80"/>
        <v>Under</v>
      </c>
      <c r="F1196" s="26" t="str">
        <f t="shared" si="78"/>
        <v>Over</v>
      </c>
      <c r="G1196" s="26">
        <f t="shared" si="79"/>
        <v>4</v>
      </c>
    </row>
    <row r="1197" spans="1:7" ht="15" x14ac:dyDescent="0.25">
      <c r="A1197" s="1">
        <v>44383</v>
      </c>
      <c r="B1197" s="2">
        <v>0.17383101851851854</v>
      </c>
      <c r="C1197">
        <v>14</v>
      </c>
      <c r="D1197" s="24">
        <f t="shared" si="77"/>
        <v>14</v>
      </c>
      <c r="E1197" s="26" t="str">
        <f t="shared" si="80"/>
        <v>Under</v>
      </c>
      <c r="F1197" s="26" t="str">
        <f t="shared" si="78"/>
        <v>Over</v>
      </c>
      <c r="G1197" s="26">
        <f t="shared" si="79"/>
        <v>4</v>
      </c>
    </row>
    <row r="1198" spans="1:7" ht="15" x14ac:dyDescent="0.25">
      <c r="A1198" s="1">
        <v>44383</v>
      </c>
      <c r="B1198" s="2">
        <v>0.17387731481481483</v>
      </c>
      <c r="C1198">
        <v>15</v>
      </c>
      <c r="D1198" s="24">
        <f t="shared" si="77"/>
        <v>15</v>
      </c>
      <c r="E1198" s="26" t="str">
        <f t="shared" si="80"/>
        <v>Under</v>
      </c>
      <c r="F1198" s="26" t="str">
        <f t="shared" si="78"/>
        <v>Over</v>
      </c>
      <c r="G1198" s="26">
        <f t="shared" si="79"/>
        <v>4</v>
      </c>
    </row>
    <row r="1199" spans="1:7" ht="15" x14ac:dyDescent="0.25">
      <c r="A1199" s="1">
        <v>44383</v>
      </c>
      <c r="B1199" s="2">
        <v>0.1739236111111111</v>
      </c>
      <c r="C1199">
        <v>13</v>
      </c>
      <c r="D1199" s="24">
        <f t="shared" si="77"/>
        <v>13</v>
      </c>
      <c r="E1199" s="26" t="str">
        <f t="shared" si="80"/>
        <v>Under</v>
      </c>
      <c r="F1199" s="26" t="str">
        <f t="shared" si="78"/>
        <v>Over</v>
      </c>
      <c r="G1199" s="26">
        <f t="shared" si="79"/>
        <v>4</v>
      </c>
    </row>
    <row r="1200" spans="1:7" ht="15" x14ac:dyDescent="0.25">
      <c r="A1200" s="1">
        <v>44383</v>
      </c>
      <c r="B1200" s="2">
        <v>0.17396990740740739</v>
      </c>
      <c r="C1200">
        <v>13</v>
      </c>
      <c r="D1200" s="24">
        <f t="shared" si="77"/>
        <v>13</v>
      </c>
      <c r="E1200" s="26" t="str">
        <f t="shared" si="80"/>
        <v>Under</v>
      </c>
      <c r="F1200" s="26" t="str">
        <f t="shared" si="78"/>
        <v>Over</v>
      </c>
      <c r="G1200" s="26">
        <f t="shared" si="79"/>
        <v>4</v>
      </c>
    </row>
    <row r="1201" spans="1:7" ht="15" x14ac:dyDescent="0.25">
      <c r="A1201" s="1">
        <v>44383</v>
      </c>
      <c r="B1201" s="2">
        <v>0.17420138888888889</v>
      </c>
      <c r="C1201">
        <v>14</v>
      </c>
      <c r="D1201" s="24">
        <f t="shared" si="77"/>
        <v>14</v>
      </c>
      <c r="E1201" s="26" t="str">
        <f t="shared" si="80"/>
        <v>Under</v>
      </c>
      <c r="F1201" s="26" t="str">
        <f t="shared" si="78"/>
        <v>Over</v>
      </c>
      <c r="G1201" s="26">
        <f t="shared" si="79"/>
        <v>4</v>
      </c>
    </row>
    <row r="1202" spans="1:7" ht="15" x14ac:dyDescent="0.25">
      <c r="A1202" s="1">
        <v>44383</v>
      </c>
      <c r="B1202" s="2">
        <v>0.17425925925925925</v>
      </c>
      <c r="C1202">
        <v>13</v>
      </c>
      <c r="D1202" s="24">
        <f t="shared" si="77"/>
        <v>13</v>
      </c>
      <c r="E1202" s="26" t="str">
        <f t="shared" si="80"/>
        <v>Under</v>
      </c>
      <c r="F1202" s="26" t="str">
        <f t="shared" si="78"/>
        <v>Over</v>
      </c>
      <c r="G1202" s="26">
        <f t="shared" si="79"/>
        <v>4</v>
      </c>
    </row>
    <row r="1203" spans="1:7" ht="15" x14ac:dyDescent="0.25">
      <c r="A1203" s="1">
        <v>44383</v>
      </c>
      <c r="B1203" s="2">
        <v>0.17429398148148148</v>
      </c>
      <c r="C1203">
        <v>14</v>
      </c>
      <c r="D1203" s="24">
        <f t="shared" si="77"/>
        <v>14</v>
      </c>
      <c r="E1203" s="26" t="str">
        <f t="shared" si="80"/>
        <v>Under</v>
      </c>
      <c r="F1203" s="26" t="str">
        <f t="shared" si="78"/>
        <v>Over</v>
      </c>
      <c r="G1203" s="26">
        <f t="shared" si="79"/>
        <v>4</v>
      </c>
    </row>
    <row r="1204" spans="1:7" ht="15" x14ac:dyDescent="0.25">
      <c r="A1204" s="1">
        <v>44383</v>
      </c>
      <c r="B1204" s="2">
        <v>0.1743402777777778</v>
      </c>
      <c r="C1204">
        <v>13</v>
      </c>
      <c r="D1204" s="24">
        <f t="shared" si="77"/>
        <v>13</v>
      </c>
      <c r="E1204" s="26" t="str">
        <f t="shared" si="80"/>
        <v>Under</v>
      </c>
      <c r="F1204" s="26" t="str">
        <f t="shared" si="78"/>
        <v>Over</v>
      </c>
      <c r="G1204" s="26">
        <f t="shared" si="79"/>
        <v>4</v>
      </c>
    </row>
    <row r="1205" spans="1:7" ht="15" x14ac:dyDescent="0.25">
      <c r="A1205" s="1">
        <v>44383</v>
      </c>
      <c r="B1205" s="2">
        <v>0.17439814814814814</v>
      </c>
      <c r="C1205">
        <v>11</v>
      </c>
      <c r="D1205" s="24">
        <f t="shared" si="77"/>
        <v>11</v>
      </c>
      <c r="E1205" s="26" t="str">
        <f t="shared" si="80"/>
        <v>Under</v>
      </c>
      <c r="F1205" s="26" t="str">
        <f t="shared" si="78"/>
        <v>Over</v>
      </c>
      <c r="G1205" s="26">
        <f t="shared" si="79"/>
        <v>4</v>
      </c>
    </row>
    <row r="1206" spans="1:7" ht="15" x14ac:dyDescent="0.25">
      <c r="A1206" s="1">
        <v>44383</v>
      </c>
      <c r="B1206" s="2">
        <v>0.17456018518518521</v>
      </c>
      <c r="C1206">
        <v>12</v>
      </c>
      <c r="D1206" s="24">
        <f t="shared" si="77"/>
        <v>12</v>
      </c>
      <c r="E1206" s="26" t="str">
        <f t="shared" si="80"/>
        <v>Under</v>
      </c>
      <c r="F1206" s="26" t="str">
        <f t="shared" si="78"/>
        <v>Over</v>
      </c>
      <c r="G1206" s="26">
        <f t="shared" si="79"/>
        <v>4</v>
      </c>
    </row>
    <row r="1207" spans="1:7" ht="15" x14ac:dyDescent="0.25">
      <c r="A1207" s="1">
        <v>44383</v>
      </c>
      <c r="B1207" s="2">
        <v>0.17460648148148147</v>
      </c>
      <c r="C1207">
        <v>10</v>
      </c>
      <c r="D1207" s="24">
        <f t="shared" si="77"/>
        <v>10</v>
      </c>
      <c r="E1207" s="26" t="str">
        <f t="shared" si="80"/>
        <v>Under</v>
      </c>
      <c r="F1207" s="26" t="str">
        <f t="shared" si="78"/>
        <v>Under</v>
      </c>
      <c r="G1207" s="26">
        <f t="shared" si="79"/>
        <v>4</v>
      </c>
    </row>
    <row r="1208" spans="1:7" ht="15" x14ac:dyDescent="0.25">
      <c r="A1208" s="1">
        <v>44383</v>
      </c>
      <c r="B1208" s="2">
        <v>0.17467592592592593</v>
      </c>
      <c r="C1208">
        <v>14</v>
      </c>
      <c r="D1208" s="24">
        <f t="shared" si="77"/>
        <v>14</v>
      </c>
      <c r="E1208" s="26" t="str">
        <f t="shared" si="80"/>
        <v>Under</v>
      </c>
      <c r="F1208" s="26" t="str">
        <f t="shared" si="78"/>
        <v>Over</v>
      </c>
      <c r="G1208" s="26">
        <f t="shared" si="79"/>
        <v>4</v>
      </c>
    </row>
    <row r="1209" spans="1:7" ht="15" x14ac:dyDescent="0.25">
      <c r="A1209" s="1">
        <v>44383</v>
      </c>
      <c r="B1209" s="2">
        <v>0.17473379629629629</v>
      </c>
      <c r="C1209">
        <v>12</v>
      </c>
      <c r="D1209" s="24">
        <f t="shared" si="77"/>
        <v>12</v>
      </c>
      <c r="E1209" s="26" t="str">
        <f t="shared" si="80"/>
        <v>Under</v>
      </c>
      <c r="F1209" s="26" t="str">
        <f t="shared" si="78"/>
        <v>Over</v>
      </c>
      <c r="G1209" s="26">
        <f t="shared" si="79"/>
        <v>4</v>
      </c>
    </row>
    <row r="1210" spans="1:7" ht="15" x14ac:dyDescent="0.25">
      <c r="A1210" s="1">
        <v>44383</v>
      </c>
      <c r="B1210" s="2">
        <v>0.17475694444444445</v>
      </c>
      <c r="C1210">
        <v>13</v>
      </c>
      <c r="D1210" s="24">
        <f t="shared" si="77"/>
        <v>13</v>
      </c>
      <c r="E1210" s="26" t="str">
        <f t="shared" si="80"/>
        <v>Under</v>
      </c>
      <c r="F1210" s="26" t="str">
        <f t="shared" si="78"/>
        <v>Over</v>
      </c>
      <c r="G1210" s="26">
        <f t="shared" si="79"/>
        <v>4</v>
      </c>
    </row>
    <row r="1211" spans="1:7" ht="15" x14ac:dyDescent="0.25">
      <c r="A1211" s="1">
        <v>44383</v>
      </c>
      <c r="B1211" s="2">
        <v>0.17479166666666668</v>
      </c>
      <c r="C1211">
        <v>13</v>
      </c>
      <c r="D1211" s="24">
        <f t="shared" si="77"/>
        <v>13</v>
      </c>
      <c r="E1211" s="26" t="str">
        <f t="shared" si="80"/>
        <v>Under</v>
      </c>
      <c r="F1211" s="26" t="str">
        <f t="shared" si="78"/>
        <v>Over</v>
      </c>
      <c r="G1211" s="26">
        <f t="shared" si="79"/>
        <v>4</v>
      </c>
    </row>
    <row r="1212" spans="1:7" ht="15" x14ac:dyDescent="0.25">
      <c r="A1212" s="1">
        <v>44383</v>
      </c>
      <c r="B1212" s="2">
        <v>0.17482638888888891</v>
      </c>
      <c r="C1212">
        <v>14</v>
      </c>
      <c r="D1212" s="24">
        <f t="shared" si="77"/>
        <v>14</v>
      </c>
      <c r="E1212" s="26" t="str">
        <f t="shared" si="80"/>
        <v>Under</v>
      </c>
      <c r="F1212" s="26" t="str">
        <f t="shared" si="78"/>
        <v>Over</v>
      </c>
      <c r="G1212" s="26">
        <f t="shared" si="79"/>
        <v>4</v>
      </c>
    </row>
    <row r="1213" spans="1:7" ht="15" x14ac:dyDescent="0.25">
      <c r="A1213" s="1">
        <v>44383</v>
      </c>
      <c r="B1213" s="2">
        <v>0.17487268518518517</v>
      </c>
      <c r="C1213">
        <v>13</v>
      </c>
      <c r="D1213" s="24">
        <f t="shared" si="77"/>
        <v>13</v>
      </c>
      <c r="E1213" s="26" t="str">
        <f t="shared" si="80"/>
        <v>Under</v>
      </c>
      <c r="F1213" s="26" t="str">
        <f t="shared" si="78"/>
        <v>Over</v>
      </c>
      <c r="G1213" s="26">
        <f t="shared" si="79"/>
        <v>4</v>
      </c>
    </row>
    <row r="1214" spans="1:7" ht="15" x14ac:dyDescent="0.25">
      <c r="A1214" s="1">
        <v>44383</v>
      </c>
      <c r="B1214" s="2">
        <v>0.17493055555555556</v>
      </c>
      <c r="C1214">
        <v>12</v>
      </c>
      <c r="D1214" s="24">
        <f t="shared" si="77"/>
        <v>12</v>
      </c>
      <c r="E1214" s="26" t="str">
        <f t="shared" si="80"/>
        <v>Under</v>
      </c>
      <c r="F1214" s="26" t="str">
        <f t="shared" si="78"/>
        <v>Over</v>
      </c>
      <c r="G1214" s="26">
        <f t="shared" si="79"/>
        <v>4</v>
      </c>
    </row>
    <row r="1215" spans="1:7" ht="15" x14ac:dyDescent="0.25">
      <c r="A1215" s="1">
        <v>44383</v>
      </c>
      <c r="B1215" s="2">
        <v>0.17496527777777779</v>
      </c>
      <c r="C1215">
        <v>13</v>
      </c>
      <c r="D1215" s="24">
        <f t="shared" si="77"/>
        <v>13</v>
      </c>
      <c r="E1215" s="26" t="str">
        <f t="shared" si="80"/>
        <v>Under</v>
      </c>
      <c r="F1215" s="26" t="str">
        <f t="shared" si="78"/>
        <v>Over</v>
      </c>
      <c r="G1215" s="26">
        <f t="shared" si="79"/>
        <v>4</v>
      </c>
    </row>
    <row r="1216" spans="1:7" ht="15" x14ac:dyDescent="0.25">
      <c r="A1216" s="1">
        <v>44383</v>
      </c>
      <c r="B1216" s="2">
        <v>0.17511574074074074</v>
      </c>
      <c r="C1216">
        <v>15</v>
      </c>
      <c r="D1216" s="24">
        <f t="shared" si="77"/>
        <v>15</v>
      </c>
      <c r="E1216" s="26" t="str">
        <f t="shared" si="80"/>
        <v>Under</v>
      </c>
      <c r="F1216" s="26" t="str">
        <f t="shared" si="78"/>
        <v>Over</v>
      </c>
      <c r="G1216" s="26">
        <f t="shared" si="79"/>
        <v>4</v>
      </c>
    </row>
    <row r="1217" spans="1:7" ht="15" x14ac:dyDescent="0.25">
      <c r="A1217" s="1">
        <v>44383</v>
      </c>
      <c r="B1217" s="2">
        <v>0.17515046296296297</v>
      </c>
      <c r="C1217">
        <v>13</v>
      </c>
      <c r="D1217" s="24">
        <f t="shared" si="77"/>
        <v>13</v>
      </c>
      <c r="E1217" s="26" t="str">
        <f t="shared" si="80"/>
        <v>Under</v>
      </c>
      <c r="F1217" s="26" t="str">
        <f t="shared" si="78"/>
        <v>Over</v>
      </c>
      <c r="G1217" s="26">
        <f t="shared" si="79"/>
        <v>4</v>
      </c>
    </row>
    <row r="1218" spans="1:7" ht="15" x14ac:dyDescent="0.25">
      <c r="A1218" s="1">
        <v>44383</v>
      </c>
      <c r="B1218" s="2">
        <v>0.17524305555555555</v>
      </c>
      <c r="C1218">
        <v>12</v>
      </c>
      <c r="D1218" s="24">
        <f t="shared" si="77"/>
        <v>12</v>
      </c>
      <c r="E1218" s="26" t="str">
        <f t="shared" si="80"/>
        <v>Under</v>
      </c>
      <c r="F1218" s="26" t="str">
        <f t="shared" si="78"/>
        <v>Over</v>
      </c>
      <c r="G1218" s="26">
        <f t="shared" si="79"/>
        <v>4</v>
      </c>
    </row>
    <row r="1219" spans="1:7" ht="15" x14ac:dyDescent="0.25">
      <c r="A1219" s="1">
        <v>44383</v>
      </c>
      <c r="B1219" s="2">
        <v>0.17527777777777778</v>
      </c>
      <c r="C1219">
        <v>13</v>
      </c>
      <c r="D1219" s="24">
        <f t="shared" si="77"/>
        <v>13</v>
      </c>
      <c r="E1219" s="26" t="str">
        <f t="shared" si="80"/>
        <v>Under</v>
      </c>
      <c r="F1219" s="26" t="str">
        <f t="shared" si="78"/>
        <v>Over</v>
      </c>
      <c r="G1219" s="26">
        <f t="shared" si="79"/>
        <v>4</v>
      </c>
    </row>
    <row r="1220" spans="1:7" ht="15" x14ac:dyDescent="0.25">
      <c r="A1220" s="1">
        <v>44383</v>
      </c>
      <c r="B1220" s="2">
        <v>0.17537037037037037</v>
      </c>
      <c r="C1220">
        <v>13</v>
      </c>
      <c r="D1220" s="24">
        <f t="shared" si="77"/>
        <v>13</v>
      </c>
      <c r="E1220" s="26" t="str">
        <f t="shared" si="80"/>
        <v>Under</v>
      </c>
      <c r="F1220" s="26" t="str">
        <f t="shared" si="78"/>
        <v>Over</v>
      </c>
      <c r="G1220" s="26">
        <f t="shared" si="79"/>
        <v>4</v>
      </c>
    </row>
    <row r="1221" spans="1:7" ht="15" x14ac:dyDescent="0.25">
      <c r="A1221" s="1">
        <v>44383</v>
      </c>
      <c r="B1221" s="2">
        <v>0.17552083333333335</v>
      </c>
      <c r="C1221">
        <v>15</v>
      </c>
      <c r="D1221" s="24">
        <f t="shared" si="77"/>
        <v>15</v>
      </c>
      <c r="E1221" s="26" t="str">
        <f t="shared" si="80"/>
        <v>Under</v>
      </c>
      <c r="F1221" s="26" t="str">
        <f t="shared" si="78"/>
        <v>Over</v>
      </c>
      <c r="G1221" s="26">
        <f t="shared" si="79"/>
        <v>4</v>
      </c>
    </row>
    <row r="1222" spans="1:7" ht="15" x14ac:dyDescent="0.25">
      <c r="A1222" s="1">
        <v>44383</v>
      </c>
      <c r="B1222" s="2">
        <v>0.17577546296296298</v>
      </c>
      <c r="C1222">
        <v>14</v>
      </c>
      <c r="D1222" s="24">
        <f t="shared" si="77"/>
        <v>14</v>
      </c>
      <c r="E1222" s="26" t="str">
        <f t="shared" si="80"/>
        <v>Under</v>
      </c>
      <c r="F1222" s="26" t="str">
        <f t="shared" si="78"/>
        <v>Over</v>
      </c>
      <c r="G1222" s="26">
        <f t="shared" si="79"/>
        <v>4</v>
      </c>
    </row>
    <row r="1223" spans="1:7" ht="15" x14ac:dyDescent="0.25">
      <c r="A1223" s="1">
        <v>44383</v>
      </c>
      <c r="B1223" s="2">
        <v>0.17583333333333331</v>
      </c>
      <c r="C1223">
        <v>15</v>
      </c>
      <c r="D1223" s="24">
        <f t="shared" si="77"/>
        <v>15</v>
      </c>
      <c r="E1223" s="26" t="str">
        <f t="shared" si="80"/>
        <v>Under</v>
      </c>
      <c r="F1223" s="26" t="str">
        <f t="shared" si="78"/>
        <v>Over</v>
      </c>
      <c r="G1223" s="26">
        <f t="shared" si="79"/>
        <v>4</v>
      </c>
    </row>
    <row r="1224" spans="1:7" ht="15" x14ac:dyDescent="0.25">
      <c r="A1224" s="1">
        <v>44383</v>
      </c>
      <c r="B1224" s="2">
        <v>0.1758912037037037</v>
      </c>
      <c r="C1224">
        <v>12</v>
      </c>
      <c r="D1224" s="24">
        <f t="shared" si="77"/>
        <v>12</v>
      </c>
      <c r="E1224" s="26" t="str">
        <f t="shared" si="80"/>
        <v>Under</v>
      </c>
      <c r="F1224" s="26" t="str">
        <f t="shared" si="78"/>
        <v>Over</v>
      </c>
      <c r="G1224" s="26">
        <f t="shared" si="79"/>
        <v>4</v>
      </c>
    </row>
    <row r="1225" spans="1:7" ht="15" x14ac:dyDescent="0.25">
      <c r="A1225" s="1">
        <v>44383</v>
      </c>
      <c r="B1225" s="2">
        <v>0.17601851851851849</v>
      </c>
      <c r="C1225">
        <v>13</v>
      </c>
      <c r="D1225" s="24">
        <f t="shared" si="77"/>
        <v>13</v>
      </c>
      <c r="E1225" s="26" t="str">
        <f t="shared" si="80"/>
        <v>Under</v>
      </c>
      <c r="F1225" s="26" t="str">
        <f t="shared" si="78"/>
        <v>Over</v>
      </c>
      <c r="G1225" s="26">
        <f t="shared" si="79"/>
        <v>4</v>
      </c>
    </row>
    <row r="1226" spans="1:7" ht="15" x14ac:dyDescent="0.25">
      <c r="A1226" s="1">
        <v>44383</v>
      </c>
      <c r="B1226" s="2">
        <v>0.17637731481481481</v>
      </c>
      <c r="C1226">
        <v>15</v>
      </c>
      <c r="D1226" s="24">
        <f t="shared" si="77"/>
        <v>15</v>
      </c>
      <c r="E1226" s="26" t="str">
        <f t="shared" si="80"/>
        <v>Under</v>
      </c>
      <c r="F1226" s="26" t="str">
        <f t="shared" si="78"/>
        <v>Over</v>
      </c>
      <c r="G1226" s="26">
        <f t="shared" si="79"/>
        <v>4</v>
      </c>
    </row>
    <row r="1227" spans="1:7" ht="15" x14ac:dyDescent="0.25">
      <c r="A1227" s="1">
        <v>44383</v>
      </c>
      <c r="B1227" s="2">
        <v>0.17641203703703703</v>
      </c>
      <c r="C1227">
        <v>14</v>
      </c>
      <c r="D1227" s="24">
        <f t="shared" si="77"/>
        <v>14</v>
      </c>
      <c r="E1227" s="26" t="str">
        <f t="shared" si="80"/>
        <v>Under</v>
      </c>
      <c r="F1227" s="26" t="str">
        <f t="shared" si="78"/>
        <v>Over</v>
      </c>
      <c r="G1227" s="26">
        <f t="shared" si="79"/>
        <v>4</v>
      </c>
    </row>
    <row r="1228" spans="1:7" ht="15" x14ac:dyDescent="0.25">
      <c r="A1228" s="1">
        <v>44383</v>
      </c>
      <c r="B1228" s="2">
        <v>0.17660879629629631</v>
      </c>
      <c r="C1228">
        <v>13</v>
      </c>
      <c r="D1228" s="24">
        <f t="shared" si="77"/>
        <v>13</v>
      </c>
      <c r="E1228" s="26" t="str">
        <f t="shared" si="80"/>
        <v>Under</v>
      </c>
      <c r="F1228" s="26" t="str">
        <f t="shared" si="78"/>
        <v>Over</v>
      </c>
      <c r="G1228" s="26">
        <f t="shared" si="79"/>
        <v>4</v>
      </c>
    </row>
    <row r="1229" spans="1:7" ht="15" x14ac:dyDescent="0.25">
      <c r="A1229" s="1">
        <v>44383</v>
      </c>
      <c r="B1229" s="2">
        <v>0.17666666666666667</v>
      </c>
      <c r="C1229">
        <v>20</v>
      </c>
      <c r="D1229" s="24">
        <f t="shared" si="77"/>
        <v>20</v>
      </c>
      <c r="E1229" s="26" t="str">
        <f t="shared" si="80"/>
        <v>Under</v>
      </c>
      <c r="F1229" s="26" t="str">
        <f t="shared" si="78"/>
        <v>Over</v>
      </c>
      <c r="G1229" s="26">
        <f t="shared" si="79"/>
        <v>4</v>
      </c>
    </row>
    <row r="1230" spans="1:7" ht="15" x14ac:dyDescent="0.25">
      <c r="A1230" s="1">
        <v>44383</v>
      </c>
      <c r="B1230" s="2">
        <v>0.17678240740740739</v>
      </c>
      <c r="C1230">
        <v>15</v>
      </c>
      <c r="D1230" s="24">
        <f t="shared" si="77"/>
        <v>15</v>
      </c>
      <c r="E1230" s="26" t="str">
        <f t="shared" si="80"/>
        <v>Under</v>
      </c>
      <c r="F1230" s="26" t="str">
        <f t="shared" si="78"/>
        <v>Over</v>
      </c>
      <c r="G1230" s="26">
        <f t="shared" si="79"/>
        <v>4</v>
      </c>
    </row>
    <row r="1231" spans="1:7" ht="15" x14ac:dyDescent="0.25">
      <c r="A1231" s="1">
        <v>44383</v>
      </c>
      <c r="B1231" s="2">
        <v>0.17686342592592594</v>
      </c>
      <c r="C1231">
        <v>15</v>
      </c>
      <c r="D1231" s="24">
        <f t="shared" si="77"/>
        <v>15</v>
      </c>
      <c r="E1231" s="26" t="str">
        <f t="shared" si="80"/>
        <v>Under</v>
      </c>
      <c r="F1231" s="26" t="str">
        <f t="shared" si="78"/>
        <v>Over</v>
      </c>
      <c r="G1231" s="26">
        <f t="shared" si="79"/>
        <v>4</v>
      </c>
    </row>
    <row r="1232" spans="1:7" ht="15" x14ac:dyDescent="0.25">
      <c r="A1232" s="1">
        <v>44383</v>
      </c>
      <c r="B1232" s="2">
        <v>0.17734953703703704</v>
      </c>
      <c r="C1232">
        <v>15</v>
      </c>
      <c r="D1232" s="24">
        <f t="shared" si="77"/>
        <v>15</v>
      </c>
      <c r="E1232" s="26" t="str">
        <f t="shared" si="80"/>
        <v>Under</v>
      </c>
      <c r="F1232" s="26" t="str">
        <f t="shared" si="78"/>
        <v>Over</v>
      </c>
      <c r="G1232" s="26">
        <f t="shared" si="79"/>
        <v>4</v>
      </c>
    </row>
    <row r="1233" spans="1:7" ht="15" x14ac:dyDescent="0.25">
      <c r="A1233" s="1">
        <v>44383</v>
      </c>
      <c r="B1233" s="2">
        <v>0.17746527777777776</v>
      </c>
      <c r="C1233">
        <v>15</v>
      </c>
      <c r="D1233" s="24">
        <f t="shared" si="77"/>
        <v>15</v>
      </c>
      <c r="E1233" s="26" t="str">
        <f t="shared" si="80"/>
        <v>Under</v>
      </c>
      <c r="F1233" s="26" t="str">
        <f t="shared" si="78"/>
        <v>Over</v>
      </c>
      <c r="G1233" s="26">
        <f t="shared" si="79"/>
        <v>4</v>
      </c>
    </row>
    <row r="1234" spans="1:7" ht="15" x14ac:dyDescent="0.25">
      <c r="A1234" s="1">
        <v>44383</v>
      </c>
      <c r="B1234" s="2">
        <v>0.17812500000000001</v>
      </c>
      <c r="C1234">
        <v>14</v>
      </c>
      <c r="D1234" s="24">
        <f t="shared" si="77"/>
        <v>14</v>
      </c>
      <c r="E1234" s="26" t="str">
        <f t="shared" si="80"/>
        <v>Under</v>
      </c>
      <c r="F1234" s="26" t="str">
        <f t="shared" si="78"/>
        <v>Over</v>
      </c>
      <c r="G1234" s="26">
        <f t="shared" si="79"/>
        <v>4</v>
      </c>
    </row>
    <row r="1235" spans="1:7" ht="15" x14ac:dyDescent="0.25">
      <c r="A1235" s="1">
        <v>44383</v>
      </c>
      <c r="B1235" s="2">
        <v>0.17829861111111112</v>
      </c>
      <c r="C1235">
        <v>13</v>
      </c>
      <c r="D1235" s="24">
        <f t="shared" si="77"/>
        <v>13</v>
      </c>
      <c r="E1235" s="26" t="str">
        <f t="shared" si="80"/>
        <v>Under</v>
      </c>
      <c r="F1235" s="26" t="str">
        <f t="shared" si="78"/>
        <v>Over</v>
      </c>
      <c r="G1235" s="26">
        <f t="shared" si="79"/>
        <v>4</v>
      </c>
    </row>
    <row r="1236" spans="1:7" ht="15" x14ac:dyDescent="0.25">
      <c r="A1236" s="1">
        <v>44383</v>
      </c>
      <c r="B1236" s="2">
        <v>0.17893518518518517</v>
      </c>
      <c r="C1236">
        <v>14</v>
      </c>
      <c r="D1236" s="24">
        <f t="shared" si="77"/>
        <v>14</v>
      </c>
      <c r="E1236" s="26" t="str">
        <f t="shared" si="80"/>
        <v>Under</v>
      </c>
      <c r="F1236" s="26" t="str">
        <f t="shared" si="78"/>
        <v>Over</v>
      </c>
      <c r="G1236" s="26">
        <f t="shared" si="79"/>
        <v>4</v>
      </c>
    </row>
    <row r="1237" spans="1:7" ht="15" x14ac:dyDescent="0.25">
      <c r="A1237" s="1">
        <v>44383</v>
      </c>
      <c r="B1237" s="2">
        <v>0.17902777777777779</v>
      </c>
      <c r="C1237">
        <v>18</v>
      </c>
      <c r="D1237" s="24">
        <f t="shared" si="77"/>
        <v>18</v>
      </c>
      <c r="E1237" s="26" t="str">
        <f t="shared" si="80"/>
        <v>Under</v>
      </c>
      <c r="F1237" s="26" t="str">
        <f t="shared" si="78"/>
        <v>Over</v>
      </c>
      <c r="G1237" s="26">
        <f t="shared" si="79"/>
        <v>4</v>
      </c>
    </row>
    <row r="1238" spans="1:7" ht="15" x14ac:dyDescent="0.25">
      <c r="A1238" s="1">
        <v>44383</v>
      </c>
      <c r="B1238" s="2">
        <v>0.1791898148148148</v>
      </c>
      <c r="C1238">
        <v>13</v>
      </c>
      <c r="D1238" s="24">
        <f t="shared" si="77"/>
        <v>13</v>
      </c>
      <c r="E1238" s="26" t="str">
        <f t="shared" si="80"/>
        <v>Under</v>
      </c>
      <c r="F1238" s="26" t="str">
        <f t="shared" si="78"/>
        <v>Over</v>
      </c>
      <c r="G1238" s="26">
        <f t="shared" si="79"/>
        <v>4</v>
      </c>
    </row>
    <row r="1239" spans="1:7" ht="15" x14ac:dyDescent="0.25">
      <c r="A1239" s="1">
        <v>44383</v>
      </c>
      <c r="B1239" s="2">
        <v>0.17953703703703705</v>
      </c>
      <c r="C1239">
        <v>14</v>
      </c>
      <c r="D1239" s="24">
        <f t="shared" ref="D1239:D1302" si="81">IF(C1239="","",IF($B$9="mph",C1239,ROUND(C1239*0.6214,0)))</f>
        <v>14</v>
      </c>
      <c r="E1239" s="26" t="str">
        <f t="shared" si="80"/>
        <v>Under</v>
      </c>
      <c r="F1239" s="26" t="str">
        <f t="shared" ref="F1239:F1302" si="82">IF(D1239="","",IF(D1239&gt;$B$10,"Over","Under"))</f>
        <v>Over</v>
      </c>
      <c r="G1239" s="26">
        <f t="shared" ref="G1239:G1302" si="83">HOUR(B1239)</f>
        <v>4</v>
      </c>
    </row>
    <row r="1240" spans="1:7" ht="15" x14ac:dyDescent="0.25">
      <c r="A1240" s="1">
        <v>44383</v>
      </c>
      <c r="B1240" s="2">
        <v>0.17959490740740738</v>
      </c>
      <c r="C1240">
        <v>12</v>
      </c>
      <c r="D1240" s="24">
        <f t="shared" si="81"/>
        <v>12</v>
      </c>
      <c r="E1240" s="26" t="str">
        <f t="shared" ref="E1240:E1303" si="84">IF(D1240="","",IF(D1240&gt;$B$11,"Over","Under"))</f>
        <v>Under</v>
      </c>
      <c r="F1240" s="26" t="str">
        <f t="shared" si="82"/>
        <v>Over</v>
      </c>
      <c r="G1240" s="26">
        <f t="shared" si="83"/>
        <v>4</v>
      </c>
    </row>
    <row r="1241" spans="1:7" ht="15" x14ac:dyDescent="0.25">
      <c r="A1241" s="1">
        <v>44383</v>
      </c>
      <c r="B1241" s="2">
        <v>0.17962962962962961</v>
      </c>
      <c r="C1241">
        <v>10</v>
      </c>
      <c r="D1241" s="24">
        <f t="shared" si="81"/>
        <v>10</v>
      </c>
      <c r="E1241" s="26" t="str">
        <f t="shared" si="84"/>
        <v>Under</v>
      </c>
      <c r="F1241" s="26" t="str">
        <f t="shared" si="82"/>
        <v>Under</v>
      </c>
      <c r="G1241" s="26">
        <f t="shared" si="83"/>
        <v>4</v>
      </c>
    </row>
    <row r="1242" spans="1:7" ht="15" x14ac:dyDescent="0.25">
      <c r="A1242" s="1">
        <v>44383</v>
      </c>
      <c r="B1242" s="2">
        <v>0.17981481481481479</v>
      </c>
      <c r="C1242">
        <v>14</v>
      </c>
      <c r="D1242" s="24">
        <f t="shared" si="81"/>
        <v>14</v>
      </c>
      <c r="E1242" s="26" t="str">
        <f t="shared" si="84"/>
        <v>Under</v>
      </c>
      <c r="F1242" s="26" t="str">
        <f t="shared" si="82"/>
        <v>Over</v>
      </c>
      <c r="G1242" s="26">
        <f t="shared" si="83"/>
        <v>4</v>
      </c>
    </row>
    <row r="1243" spans="1:7" ht="15" x14ac:dyDescent="0.25">
      <c r="A1243" s="1">
        <v>44383</v>
      </c>
      <c r="B1243" s="2">
        <v>0.18013888888888888</v>
      </c>
      <c r="C1243">
        <v>14</v>
      </c>
      <c r="D1243" s="24">
        <f t="shared" si="81"/>
        <v>14</v>
      </c>
      <c r="E1243" s="26" t="str">
        <f t="shared" si="84"/>
        <v>Under</v>
      </c>
      <c r="F1243" s="26" t="str">
        <f t="shared" si="82"/>
        <v>Over</v>
      </c>
      <c r="G1243" s="26">
        <f t="shared" si="83"/>
        <v>4</v>
      </c>
    </row>
    <row r="1244" spans="1:7" ht="15" x14ac:dyDescent="0.25">
      <c r="A1244" s="1">
        <v>44383</v>
      </c>
      <c r="B1244" s="2">
        <v>0.18024305555555556</v>
      </c>
      <c r="C1244">
        <v>12</v>
      </c>
      <c r="D1244" s="24">
        <f t="shared" si="81"/>
        <v>12</v>
      </c>
      <c r="E1244" s="26" t="str">
        <f t="shared" si="84"/>
        <v>Under</v>
      </c>
      <c r="F1244" s="26" t="str">
        <f t="shared" si="82"/>
        <v>Over</v>
      </c>
      <c r="G1244" s="26">
        <f t="shared" si="83"/>
        <v>4</v>
      </c>
    </row>
    <row r="1245" spans="1:7" ht="15" x14ac:dyDescent="0.25">
      <c r="A1245" s="1">
        <v>44383</v>
      </c>
      <c r="B1245" s="2">
        <v>0.18057870370370369</v>
      </c>
      <c r="C1245">
        <v>15</v>
      </c>
      <c r="D1245" s="24">
        <f t="shared" si="81"/>
        <v>15</v>
      </c>
      <c r="E1245" s="26" t="str">
        <f t="shared" si="84"/>
        <v>Under</v>
      </c>
      <c r="F1245" s="26" t="str">
        <f t="shared" si="82"/>
        <v>Over</v>
      </c>
      <c r="G1245" s="26">
        <f t="shared" si="83"/>
        <v>4</v>
      </c>
    </row>
    <row r="1246" spans="1:7" ht="15" x14ac:dyDescent="0.25">
      <c r="A1246" s="1">
        <v>44383</v>
      </c>
      <c r="B1246" s="2">
        <v>0.18068287037037037</v>
      </c>
      <c r="C1246">
        <v>13</v>
      </c>
      <c r="D1246" s="24">
        <f t="shared" si="81"/>
        <v>13</v>
      </c>
      <c r="E1246" s="26" t="str">
        <f t="shared" si="84"/>
        <v>Under</v>
      </c>
      <c r="F1246" s="26" t="str">
        <f t="shared" si="82"/>
        <v>Over</v>
      </c>
      <c r="G1246" s="26">
        <f t="shared" si="83"/>
        <v>4</v>
      </c>
    </row>
    <row r="1247" spans="1:7" ht="15" x14ac:dyDescent="0.25">
      <c r="A1247" s="1">
        <v>44383</v>
      </c>
      <c r="B1247" s="2">
        <v>0.18075231481481482</v>
      </c>
      <c r="C1247">
        <v>11</v>
      </c>
      <c r="D1247" s="24">
        <f t="shared" si="81"/>
        <v>11</v>
      </c>
      <c r="E1247" s="26" t="str">
        <f t="shared" si="84"/>
        <v>Under</v>
      </c>
      <c r="F1247" s="26" t="str">
        <f t="shared" si="82"/>
        <v>Over</v>
      </c>
      <c r="G1247" s="26">
        <f t="shared" si="83"/>
        <v>4</v>
      </c>
    </row>
    <row r="1248" spans="1:7" ht="15" x14ac:dyDescent="0.25">
      <c r="A1248" s="1">
        <v>44383</v>
      </c>
      <c r="B1248" s="2">
        <v>0.18155092592592592</v>
      </c>
      <c r="C1248">
        <v>14</v>
      </c>
      <c r="D1248" s="24">
        <f t="shared" si="81"/>
        <v>14</v>
      </c>
      <c r="E1248" s="26" t="str">
        <f t="shared" si="84"/>
        <v>Under</v>
      </c>
      <c r="F1248" s="26" t="str">
        <f t="shared" si="82"/>
        <v>Over</v>
      </c>
      <c r="G1248" s="26">
        <f t="shared" si="83"/>
        <v>4</v>
      </c>
    </row>
    <row r="1249" spans="1:7" ht="15" x14ac:dyDescent="0.25">
      <c r="A1249" s="1">
        <v>44383</v>
      </c>
      <c r="B1249" s="2">
        <v>0.18196759259259257</v>
      </c>
      <c r="C1249">
        <v>13</v>
      </c>
      <c r="D1249" s="24">
        <f t="shared" si="81"/>
        <v>13</v>
      </c>
      <c r="E1249" s="26" t="str">
        <f t="shared" si="84"/>
        <v>Under</v>
      </c>
      <c r="F1249" s="26" t="str">
        <f t="shared" si="82"/>
        <v>Over</v>
      </c>
      <c r="G1249" s="26">
        <f t="shared" si="83"/>
        <v>4</v>
      </c>
    </row>
    <row r="1250" spans="1:7" ht="15" x14ac:dyDescent="0.25">
      <c r="A1250" s="1">
        <v>44383</v>
      </c>
      <c r="B1250" s="2">
        <v>0.18221064814814814</v>
      </c>
      <c r="C1250">
        <v>13</v>
      </c>
      <c r="D1250" s="24">
        <f t="shared" si="81"/>
        <v>13</v>
      </c>
      <c r="E1250" s="26" t="str">
        <f t="shared" si="84"/>
        <v>Under</v>
      </c>
      <c r="F1250" s="26" t="str">
        <f t="shared" si="82"/>
        <v>Over</v>
      </c>
      <c r="G1250" s="26">
        <f t="shared" si="83"/>
        <v>4</v>
      </c>
    </row>
    <row r="1251" spans="1:7" ht="15" x14ac:dyDescent="0.25">
      <c r="A1251" s="1">
        <v>44383</v>
      </c>
      <c r="B1251" s="2">
        <v>0.18229166666666666</v>
      </c>
      <c r="C1251">
        <v>13</v>
      </c>
      <c r="D1251" s="24">
        <f t="shared" si="81"/>
        <v>13</v>
      </c>
      <c r="E1251" s="26" t="str">
        <f t="shared" si="84"/>
        <v>Under</v>
      </c>
      <c r="F1251" s="26" t="str">
        <f t="shared" si="82"/>
        <v>Over</v>
      </c>
      <c r="G1251" s="26">
        <f t="shared" si="83"/>
        <v>4</v>
      </c>
    </row>
    <row r="1252" spans="1:7" ht="15" x14ac:dyDescent="0.25">
      <c r="A1252" s="1">
        <v>44383</v>
      </c>
      <c r="B1252" s="2">
        <v>0.18237268518518521</v>
      </c>
      <c r="C1252">
        <v>15</v>
      </c>
      <c r="D1252" s="24">
        <f t="shared" si="81"/>
        <v>15</v>
      </c>
      <c r="E1252" s="26" t="str">
        <f t="shared" si="84"/>
        <v>Under</v>
      </c>
      <c r="F1252" s="26" t="str">
        <f t="shared" si="82"/>
        <v>Over</v>
      </c>
      <c r="G1252" s="26">
        <f t="shared" si="83"/>
        <v>4</v>
      </c>
    </row>
    <row r="1253" spans="1:7" ht="15" x14ac:dyDescent="0.25">
      <c r="A1253" s="1">
        <v>44383</v>
      </c>
      <c r="B1253" s="2">
        <v>0.18266203703703701</v>
      </c>
      <c r="C1253">
        <v>14</v>
      </c>
      <c r="D1253" s="24">
        <f t="shared" si="81"/>
        <v>14</v>
      </c>
      <c r="E1253" s="26" t="str">
        <f t="shared" si="84"/>
        <v>Under</v>
      </c>
      <c r="F1253" s="26" t="str">
        <f t="shared" si="82"/>
        <v>Over</v>
      </c>
      <c r="G1253" s="26">
        <f t="shared" si="83"/>
        <v>4</v>
      </c>
    </row>
    <row r="1254" spans="1:7" ht="15" x14ac:dyDescent="0.25">
      <c r="A1254" s="1">
        <v>44383</v>
      </c>
      <c r="B1254" s="2">
        <v>0.18283564814814815</v>
      </c>
      <c r="C1254">
        <v>17</v>
      </c>
      <c r="D1254" s="24">
        <f t="shared" si="81"/>
        <v>17</v>
      </c>
      <c r="E1254" s="26" t="str">
        <f t="shared" si="84"/>
        <v>Under</v>
      </c>
      <c r="F1254" s="26" t="str">
        <f t="shared" si="82"/>
        <v>Over</v>
      </c>
      <c r="G1254" s="26">
        <f t="shared" si="83"/>
        <v>4</v>
      </c>
    </row>
    <row r="1255" spans="1:7" ht="15" x14ac:dyDescent="0.25">
      <c r="A1255" s="1">
        <v>44383</v>
      </c>
      <c r="B1255" s="2">
        <v>0.18292824074074074</v>
      </c>
      <c r="C1255">
        <v>14</v>
      </c>
      <c r="D1255" s="24">
        <f t="shared" si="81"/>
        <v>14</v>
      </c>
      <c r="E1255" s="26" t="str">
        <f t="shared" si="84"/>
        <v>Under</v>
      </c>
      <c r="F1255" s="26" t="str">
        <f t="shared" si="82"/>
        <v>Over</v>
      </c>
      <c r="G1255" s="26">
        <f t="shared" si="83"/>
        <v>4</v>
      </c>
    </row>
    <row r="1256" spans="1:7" ht="15" x14ac:dyDescent="0.25">
      <c r="A1256" s="1">
        <v>44383</v>
      </c>
      <c r="B1256" s="2">
        <v>0.18300925925925926</v>
      </c>
      <c r="C1256">
        <v>14</v>
      </c>
      <c r="D1256" s="24">
        <f t="shared" si="81"/>
        <v>14</v>
      </c>
      <c r="E1256" s="26" t="str">
        <f t="shared" si="84"/>
        <v>Under</v>
      </c>
      <c r="F1256" s="26" t="str">
        <f t="shared" si="82"/>
        <v>Over</v>
      </c>
      <c r="G1256" s="26">
        <f t="shared" si="83"/>
        <v>4</v>
      </c>
    </row>
    <row r="1257" spans="1:7" ht="15" x14ac:dyDescent="0.25">
      <c r="A1257" s="1">
        <v>44383</v>
      </c>
      <c r="B1257" s="2">
        <v>0.18312499999999998</v>
      </c>
      <c r="C1257">
        <v>13</v>
      </c>
      <c r="D1257" s="24">
        <f t="shared" si="81"/>
        <v>13</v>
      </c>
      <c r="E1257" s="26" t="str">
        <f t="shared" si="84"/>
        <v>Under</v>
      </c>
      <c r="F1257" s="26" t="str">
        <f t="shared" si="82"/>
        <v>Over</v>
      </c>
      <c r="G1257" s="26">
        <f t="shared" si="83"/>
        <v>4</v>
      </c>
    </row>
    <row r="1258" spans="1:7" ht="15" x14ac:dyDescent="0.25">
      <c r="A1258" s="1">
        <v>44383</v>
      </c>
      <c r="B1258" s="2">
        <v>0.18314814814814814</v>
      </c>
      <c r="C1258">
        <v>16</v>
      </c>
      <c r="D1258" s="24">
        <f t="shared" si="81"/>
        <v>16</v>
      </c>
      <c r="E1258" s="26" t="str">
        <f t="shared" si="84"/>
        <v>Under</v>
      </c>
      <c r="F1258" s="26" t="str">
        <f t="shared" si="82"/>
        <v>Over</v>
      </c>
      <c r="G1258" s="26">
        <f t="shared" si="83"/>
        <v>4</v>
      </c>
    </row>
    <row r="1259" spans="1:7" ht="15" x14ac:dyDescent="0.25">
      <c r="A1259" s="1">
        <v>44383</v>
      </c>
      <c r="B1259" s="2">
        <v>0.1832175925925926</v>
      </c>
      <c r="C1259">
        <v>10</v>
      </c>
      <c r="D1259" s="24">
        <f t="shared" si="81"/>
        <v>10</v>
      </c>
      <c r="E1259" s="26" t="str">
        <f t="shared" si="84"/>
        <v>Under</v>
      </c>
      <c r="F1259" s="26" t="str">
        <f t="shared" si="82"/>
        <v>Under</v>
      </c>
      <c r="G1259" s="26">
        <f t="shared" si="83"/>
        <v>4</v>
      </c>
    </row>
    <row r="1260" spans="1:7" ht="15" x14ac:dyDescent="0.25">
      <c r="A1260" s="1">
        <v>44383</v>
      </c>
      <c r="B1260" s="2">
        <v>0.18325231481481483</v>
      </c>
      <c r="C1260">
        <v>14</v>
      </c>
      <c r="D1260" s="24">
        <f t="shared" si="81"/>
        <v>14</v>
      </c>
      <c r="E1260" s="26" t="str">
        <f t="shared" si="84"/>
        <v>Under</v>
      </c>
      <c r="F1260" s="26" t="str">
        <f t="shared" si="82"/>
        <v>Over</v>
      </c>
      <c r="G1260" s="26">
        <f t="shared" si="83"/>
        <v>4</v>
      </c>
    </row>
    <row r="1261" spans="1:7" ht="15" x14ac:dyDescent="0.25">
      <c r="A1261" s="1">
        <v>44383</v>
      </c>
      <c r="B1261" s="2">
        <v>0.18344907407407407</v>
      </c>
      <c r="C1261">
        <v>15</v>
      </c>
      <c r="D1261" s="24">
        <f t="shared" si="81"/>
        <v>15</v>
      </c>
      <c r="E1261" s="26" t="str">
        <f t="shared" si="84"/>
        <v>Under</v>
      </c>
      <c r="F1261" s="26" t="str">
        <f t="shared" si="82"/>
        <v>Over</v>
      </c>
      <c r="G1261" s="26">
        <f t="shared" si="83"/>
        <v>4</v>
      </c>
    </row>
    <row r="1262" spans="1:7" ht="15" x14ac:dyDescent="0.25">
      <c r="A1262" s="1">
        <v>44383</v>
      </c>
      <c r="B1262" s="2">
        <v>0.18365740740740741</v>
      </c>
      <c r="C1262">
        <v>15</v>
      </c>
      <c r="D1262" s="24">
        <f t="shared" si="81"/>
        <v>15</v>
      </c>
      <c r="E1262" s="26" t="str">
        <f t="shared" si="84"/>
        <v>Under</v>
      </c>
      <c r="F1262" s="26" t="str">
        <f t="shared" si="82"/>
        <v>Over</v>
      </c>
      <c r="G1262" s="26">
        <f t="shared" si="83"/>
        <v>4</v>
      </c>
    </row>
    <row r="1263" spans="1:7" ht="15" x14ac:dyDescent="0.25">
      <c r="A1263" s="1">
        <v>44383</v>
      </c>
      <c r="B1263" s="2">
        <v>0.1837037037037037</v>
      </c>
      <c r="C1263">
        <v>14</v>
      </c>
      <c r="D1263" s="24">
        <f t="shared" si="81"/>
        <v>14</v>
      </c>
      <c r="E1263" s="26" t="str">
        <f t="shared" si="84"/>
        <v>Under</v>
      </c>
      <c r="F1263" s="26" t="str">
        <f t="shared" si="82"/>
        <v>Over</v>
      </c>
      <c r="G1263" s="26">
        <f t="shared" si="83"/>
        <v>4</v>
      </c>
    </row>
    <row r="1264" spans="1:7" ht="15" x14ac:dyDescent="0.25">
      <c r="A1264" s="1">
        <v>44383</v>
      </c>
      <c r="B1264" s="2">
        <v>0.18377314814814816</v>
      </c>
      <c r="C1264">
        <v>13</v>
      </c>
      <c r="D1264" s="24">
        <f t="shared" si="81"/>
        <v>13</v>
      </c>
      <c r="E1264" s="26" t="str">
        <f t="shared" si="84"/>
        <v>Under</v>
      </c>
      <c r="F1264" s="26" t="str">
        <f t="shared" si="82"/>
        <v>Over</v>
      </c>
      <c r="G1264" s="26">
        <f t="shared" si="83"/>
        <v>4</v>
      </c>
    </row>
    <row r="1265" spans="1:7" ht="15" x14ac:dyDescent="0.25">
      <c r="A1265" s="1">
        <v>44383</v>
      </c>
      <c r="B1265" s="2">
        <v>0.18390046296296295</v>
      </c>
      <c r="C1265">
        <v>14</v>
      </c>
      <c r="D1265" s="24">
        <f t="shared" si="81"/>
        <v>14</v>
      </c>
      <c r="E1265" s="26" t="str">
        <f t="shared" si="84"/>
        <v>Under</v>
      </c>
      <c r="F1265" s="26" t="str">
        <f t="shared" si="82"/>
        <v>Over</v>
      </c>
      <c r="G1265" s="26">
        <f t="shared" si="83"/>
        <v>4</v>
      </c>
    </row>
    <row r="1266" spans="1:7" ht="15" x14ac:dyDescent="0.25">
      <c r="A1266" s="1">
        <v>44383</v>
      </c>
      <c r="B1266" s="2">
        <v>0.18393518518518517</v>
      </c>
      <c r="C1266">
        <v>10</v>
      </c>
      <c r="D1266" s="24">
        <f t="shared" si="81"/>
        <v>10</v>
      </c>
      <c r="E1266" s="26" t="str">
        <f t="shared" si="84"/>
        <v>Under</v>
      </c>
      <c r="F1266" s="26" t="str">
        <f t="shared" si="82"/>
        <v>Under</v>
      </c>
      <c r="G1266" s="26">
        <f t="shared" si="83"/>
        <v>4</v>
      </c>
    </row>
    <row r="1267" spans="1:7" ht="15" x14ac:dyDescent="0.25">
      <c r="A1267" s="1">
        <v>44383</v>
      </c>
      <c r="B1267" s="2">
        <v>0.18405092592592595</v>
      </c>
      <c r="C1267">
        <v>11</v>
      </c>
      <c r="D1267" s="24">
        <f t="shared" si="81"/>
        <v>11</v>
      </c>
      <c r="E1267" s="26" t="str">
        <f t="shared" si="84"/>
        <v>Under</v>
      </c>
      <c r="F1267" s="26" t="str">
        <f t="shared" si="82"/>
        <v>Over</v>
      </c>
      <c r="G1267" s="26">
        <f t="shared" si="83"/>
        <v>4</v>
      </c>
    </row>
    <row r="1268" spans="1:7" ht="15" x14ac:dyDescent="0.25">
      <c r="A1268" s="1">
        <v>44383</v>
      </c>
      <c r="B1268" s="2">
        <v>0.18416666666666667</v>
      </c>
      <c r="C1268">
        <v>15</v>
      </c>
      <c r="D1268" s="24">
        <f t="shared" si="81"/>
        <v>15</v>
      </c>
      <c r="E1268" s="26" t="str">
        <f t="shared" si="84"/>
        <v>Under</v>
      </c>
      <c r="F1268" s="26" t="str">
        <f t="shared" si="82"/>
        <v>Over</v>
      </c>
      <c r="G1268" s="26">
        <f t="shared" si="83"/>
        <v>4</v>
      </c>
    </row>
    <row r="1269" spans="1:7" ht="15" x14ac:dyDescent="0.25">
      <c r="A1269" s="1">
        <v>44383</v>
      </c>
      <c r="B1269" s="2">
        <v>0.18423611111111113</v>
      </c>
      <c r="C1269">
        <v>14</v>
      </c>
      <c r="D1269" s="24">
        <f t="shared" si="81"/>
        <v>14</v>
      </c>
      <c r="E1269" s="26" t="str">
        <f t="shared" si="84"/>
        <v>Under</v>
      </c>
      <c r="F1269" s="26" t="str">
        <f t="shared" si="82"/>
        <v>Over</v>
      </c>
      <c r="G1269" s="26">
        <f t="shared" si="83"/>
        <v>4</v>
      </c>
    </row>
    <row r="1270" spans="1:7" ht="15" x14ac:dyDescent="0.25">
      <c r="A1270" s="1">
        <v>44383</v>
      </c>
      <c r="B1270" s="2">
        <v>0.18443287037037037</v>
      </c>
      <c r="C1270">
        <v>15</v>
      </c>
      <c r="D1270" s="24">
        <f t="shared" si="81"/>
        <v>15</v>
      </c>
      <c r="E1270" s="26" t="str">
        <f t="shared" si="84"/>
        <v>Under</v>
      </c>
      <c r="F1270" s="26" t="str">
        <f t="shared" si="82"/>
        <v>Over</v>
      </c>
      <c r="G1270" s="26">
        <f t="shared" si="83"/>
        <v>4</v>
      </c>
    </row>
    <row r="1271" spans="1:7" ht="15" x14ac:dyDescent="0.25">
      <c r="A1271" s="1">
        <v>44383</v>
      </c>
      <c r="B1271" s="2">
        <v>0.18450231481481483</v>
      </c>
      <c r="C1271">
        <v>17</v>
      </c>
      <c r="D1271" s="24">
        <f t="shared" si="81"/>
        <v>17</v>
      </c>
      <c r="E1271" s="26" t="str">
        <f t="shared" si="84"/>
        <v>Under</v>
      </c>
      <c r="F1271" s="26" t="str">
        <f t="shared" si="82"/>
        <v>Over</v>
      </c>
      <c r="G1271" s="26">
        <f t="shared" si="83"/>
        <v>4</v>
      </c>
    </row>
    <row r="1272" spans="1:7" ht="15" x14ac:dyDescent="0.25">
      <c r="A1272" s="1">
        <v>44383</v>
      </c>
      <c r="B1272" s="2">
        <v>0.18460648148148148</v>
      </c>
      <c r="C1272">
        <v>13</v>
      </c>
      <c r="D1272" s="24">
        <f t="shared" si="81"/>
        <v>13</v>
      </c>
      <c r="E1272" s="26" t="str">
        <f t="shared" si="84"/>
        <v>Under</v>
      </c>
      <c r="F1272" s="26" t="str">
        <f t="shared" si="82"/>
        <v>Over</v>
      </c>
      <c r="G1272" s="26">
        <f t="shared" si="83"/>
        <v>4</v>
      </c>
    </row>
    <row r="1273" spans="1:7" ht="15" x14ac:dyDescent="0.25">
      <c r="A1273" s="1">
        <v>44383</v>
      </c>
      <c r="B1273" s="2">
        <v>0.1847337962962963</v>
      </c>
      <c r="C1273">
        <v>14</v>
      </c>
      <c r="D1273" s="24">
        <f t="shared" si="81"/>
        <v>14</v>
      </c>
      <c r="E1273" s="26" t="str">
        <f t="shared" si="84"/>
        <v>Under</v>
      </c>
      <c r="F1273" s="26" t="str">
        <f t="shared" si="82"/>
        <v>Over</v>
      </c>
      <c r="G1273" s="26">
        <f t="shared" si="83"/>
        <v>4</v>
      </c>
    </row>
    <row r="1274" spans="1:7" ht="15" x14ac:dyDescent="0.25">
      <c r="A1274" s="1">
        <v>44383</v>
      </c>
      <c r="B1274" s="2">
        <v>0.18484953703703702</v>
      </c>
      <c r="C1274">
        <v>15</v>
      </c>
      <c r="D1274" s="24">
        <f t="shared" si="81"/>
        <v>15</v>
      </c>
      <c r="E1274" s="26" t="str">
        <f t="shared" si="84"/>
        <v>Under</v>
      </c>
      <c r="F1274" s="26" t="str">
        <f t="shared" si="82"/>
        <v>Over</v>
      </c>
      <c r="G1274" s="26">
        <f t="shared" si="83"/>
        <v>4</v>
      </c>
    </row>
    <row r="1275" spans="1:7" ht="15" x14ac:dyDescent="0.25">
      <c r="A1275" s="1">
        <v>44383</v>
      </c>
      <c r="B1275" s="2">
        <v>0.1857523148148148</v>
      </c>
      <c r="C1275">
        <v>15</v>
      </c>
      <c r="D1275" s="24">
        <f t="shared" si="81"/>
        <v>15</v>
      </c>
      <c r="E1275" s="26" t="str">
        <f t="shared" si="84"/>
        <v>Under</v>
      </c>
      <c r="F1275" s="26" t="str">
        <f t="shared" si="82"/>
        <v>Over</v>
      </c>
      <c r="G1275" s="26">
        <f t="shared" si="83"/>
        <v>4</v>
      </c>
    </row>
    <row r="1276" spans="1:7" ht="15" x14ac:dyDescent="0.25">
      <c r="A1276" s="1">
        <v>44383</v>
      </c>
      <c r="B1276" s="2">
        <v>0.18586805555555555</v>
      </c>
      <c r="C1276">
        <v>12</v>
      </c>
      <c r="D1276" s="24">
        <f t="shared" si="81"/>
        <v>12</v>
      </c>
      <c r="E1276" s="26" t="str">
        <f t="shared" si="84"/>
        <v>Under</v>
      </c>
      <c r="F1276" s="26" t="str">
        <f t="shared" si="82"/>
        <v>Over</v>
      </c>
      <c r="G1276" s="26">
        <f t="shared" si="83"/>
        <v>4</v>
      </c>
    </row>
    <row r="1277" spans="1:7" ht="15" x14ac:dyDescent="0.25">
      <c r="A1277" s="1">
        <v>44383</v>
      </c>
      <c r="B1277" s="2">
        <v>0.18596064814814817</v>
      </c>
      <c r="C1277">
        <v>19</v>
      </c>
      <c r="D1277" s="24">
        <f t="shared" si="81"/>
        <v>19</v>
      </c>
      <c r="E1277" s="26" t="str">
        <f t="shared" si="84"/>
        <v>Under</v>
      </c>
      <c r="F1277" s="26" t="str">
        <f t="shared" si="82"/>
        <v>Over</v>
      </c>
      <c r="G1277" s="26">
        <f t="shared" si="83"/>
        <v>4</v>
      </c>
    </row>
    <row r="1278" spans="1:7" ht="15" x14ac:dyDescent="0.25">
      <c r="A1278" s="1">
        <v>44383</v>
      </c>
      <c r="B1278" s="2">
        <v>0.18599537037037037</v>
      </c>
      <c r="C1278">
        <v>14</v>
      </c>
      <c r="D1278" s="24">
        <f t="shared" si="81"/>
        <v>14</v>
      </c>
      <c r="E1278" s="26" t="str">
        <f t="shared" si="84"/>
        <v>Under</v>
      </c>
      <c r="F1278" s="26" t="str">
        <f t="shared" si="82"/>
        <v>Over</v>
      </c>
      <c r="G1278" s="26">
        <f t="shared" si="83"/>
        <v>4</v>
      </c>
    </row>
    <row r="1279" spans="1:7" ht="15" x14ac:dyDescent="0.25">
      <c r="A1279" s="1">
        <v>44383</v>
      </c>
      <c r="B1279" s="2">
        <v>0.18629629629629629</v>
      </c>
      <c r="C1279">
        <v>16</v>
      </c>
      <c r="D1279" s="24">
        <f t="shared" si="81"/>
        <v>16</v>
      </c>
      <c r="E1279" s="26" t="str">
        <f t="shared" si="84"/>
        <v>Under</v>
      </c>
      <c r="F1279" s="26" t="str">
        <f t="shared" si="82"/>
        <v>Over</v>
      </c>
      <c r="G1279" s="26">
        <f t="shared" si="83"/>
        <v>4</v>
      </c>
    </row>
    <row r="1280" spans="1:7" ht="15" x14ac:dyDescent="0.25">
      <c r="A1280" s="1">
        <v>44383</v>
      </c>
      <c r="B1280" s="2">
        <v>0.18634259259259259</v>
      </c>
      <c r="C1280">
        <v>15</v>
      </c>
      <c r="D1280" s="24">
        <f t="shared" si="81"/>
        <v>15</v>
      </c>
      <c r="E1280" s="26" t="str">
        <f t="shared" si="84"/>
        <v>Under</v>
      </c>
      <c r="F1280" s="26" t="str">
        <f t="shared" si="82"/>
        <v>Over</v>
      </c>
      <c r="G1280" s="26">
        <f t="shared" si="83"/>
        <v>4</v>
      </c>
    </row>
    <row r="1281" spans="1:7" ht="15" x14ac:dyDescent="0.25">
      <c r="A1281" s="1">
        <v>44383</v>
      </c>
      <c r="B1281" s="2">
        <v>0.18641203703703704</v>
      </c>
      <c r="C1281">
        <v>14</v>
      </c>
      <c r="D1281" s="24">
        <f t="shared" si="81"/>
        <v>14</v>
      </c>
      <c r="E1281" s="26" t="str">
        <f t="shared" si="84"/>
        <v>Under</v>
      </c>
      <c r="F1281" s="26" t="str">
        <f t="shared" si="82"/>
        <v>Over</v>
      </c>
      <c r="G1281" s="26">
        <f t="shared" si="83"/>
        <v>4</v>
      </c>
    </row>
    <row r="1282" spans="1:7" ht="15" x14ac:dyDescent="0.25">
      <c r="A1282" s="1">
        <v>44383</v>
      </c>
      <c r="B1282" s="2">
        <v>0.18655092592592593</v>
      </c>
      <c r="C1282">
        <v>13</v>
      </c>
      <c r="D1282" s="24">
        <f t="shared" si="81"/>
        <v>13</v>
      </c>
      <c r="E1282" s="26" t="str">
        <f t="shared" si="84"/>
        <v>Under</v>
      </c>
      <c r="F1282" s="26" t="str">
        <f t="shared" si="82"/>
        <v>Over</v>
      </c>
      <c r="G1282" s="26">
        <f t="shared" si="83"/>
        <v>4</v>
      </c>
    </row>
    <row r="1283" spans="1:7" ht="15" x14ac:dyDescent="0.25">
      <c r="A1283" s="1">
        <v>44383</v>
      </c>
      <c r="B1283" s="2">
        <v>0.18695601851851851</v>
      </c>
      <c r="C1283">
        <v>13</v>
      </c>
      <c r="D1283" s="24">
        <f t="shared" si="81"/>
        <v>13</v>
      </c>
      <c r="E1283" s="26" t="str">
        <f t="shared" si="84"/>
        <v>Under</v>
      </c>
      <c r="F1283" s="26" t="str">
        <f t="shared" si="82"/>
        <v>Over</v>
      </c>
      <c r="G1283" s="26">
        <f t="shared" si="83"/>
        <v>4</v>
      </c>
    </row>
    <row r="1284" spans="1:7" ht="15" x14ac:dyDescent="0.25">
      <c r="A1284" s="1">
        <v>44383</v>
      </c>
      <c r="B1284" s="2">
        <v>0.1870023148148148</v>
      </c>
      <c r="C1284">
        <v>17</v>
      </c>
      <c r="D1284" s="24">
        <f t="shared" si="81"/>
        <v>17</v>
      </c>
      <c r="E1284" s="26" t="str">
        <f t="shared" si="84"/>
        <v>Under</v>
      </c>
      <c r="F1284" s="26" t="str">
        <f t="shared" si="82"/>
        <v>Over</v>
      </c>
      <c r="G1284" s="26">
        <f t="shared" si="83"/>
        <v>4</v>
      </c>
    </row>
    <row r="1285" spans="1:7" ht="15" x14ac:dyDescent="0.25">
      <c r="A1285" s="1">
        <v>44383</v>
      </c>
      <c r="B1285" s="2">
        <v>0.18793981481481481</v>
      </c>
      <c r="C1285">
        <v>17</v>
      </c>
      <c r="D1285" s="24">
        <f t="shared" si="81"/>
        <v>17</v>
      </c>
      <c r="E1285" s="26" t="str">
        <f t="shared" si="84"/>
        <v>Under</v>
      </c>
      <c r="F1285" s="26" t="str">
        <f t="shared" si="82"/>
        <v>Over</v>
      </c>
      <c r="G1285" s="26">
        <f t="shared" si="83"/>
        <v>4</v>
      </c>
    </row>
    <row r="1286" spans="1:7" ht="15" x14ac:dyDescent="0.25">
      <c r="A1286" s="1">
        <v>44383</v>
      </c>
      <c r="B1286" s="2">
        <v>0.18896990740740741</v>
      </c>
      <c r="C1286">
        <v>16</v>
      </c>
      <c r="D1286" s="24">
        <f t="shared" si="81"/>
        <v>16</v>
      </c>
      <c r="E1286" s="26" t="str">
        <f t="shared" si="84"/>
        <v>Under</v>
      </c>
      <c r="F1286" s="26" t="str">
        <f t="shared" si="82"/>
        <v>Over</v>
      </c>
      <c r="G1286" s="26">
        <f t="shared" si="83"/>
        <v>4</v>
      </c>
    </row>
    <row r="1287" spans="1:7" ht="15" x14ac:dyDescent="0.25">
      <c r="A1287" s="1">
        <v>44383</v>
      </c>
      <c r="B1287" s="2">
        <v>0.18920138888888891</v>
      </c>
      <c r="C1287">
        <v>13</v>
      </c>
      <c r="D1287" s="24">
        <f t="shared" si="81"/>
        <v>13</v>
      </c>
      <c r="E1287" s="26" t="str">
        <f t="shared" si="84"/>
        <v>Under</v>
      </c>
      <c r="F1287" s="26" t="str">
        <f t="shared" si="82"/>
        <v>Over</v>
      </c>
      <c r="G1287" s="26">
        <f t="shared" si="83"/>
        <v>4</v>
      </c>
    </row>
    <row r="1288" spans="1:7" ht="15" x14ac:dyDescent="0.25">
      <c r="A1288" s="1">
        <v>44383</v>
      </c>
      <c r="B1288" s="2">
        <v>0.18960648148148149</v>
      </c>
      <c r="C1288">
        <v>14</v>
      </c>
      <c r="D1288" s="24">
        <f t="shared" si="81"/>
        <v>14</v>
      </c>
      <c r="E1288" s="26" t="str">
        <f t="shared" si="84"/>
        <v>Under</v>
      </c>
      <c r="F1288" s="26" t="str">
        <f t="shared" si="82"/>
        <v>Over</v>
      </c>
      <c r="G1288" s="26">
        <f t="shared" si="83"/>
        <v>4</v>
      </c>
    </row>
    <row r="1289" spans="1:7" ht="15" x14ac:dyDescent="0.25">
      <c r="A1289" s="1">
        <v>44383</v>
      </c>
      <c r="B1289" s="2">
        <v>0.19010416666666666</v>
      </c>
      <c r="C1289">
        <v>16</v>
      </c>
      <c r="D1289" s="24">
        <f t="shared" si="81"/>
        <v>16</v>
      </c>
      <c r="E1289" s="26" t="str">
        <f t="shared" si="84"/>
        <v>Under</v>
      </c>
      <c r="F1289" s="26" t="str">
        <f t="shared" si="82"/>
        <v>Over</v>
      </c>
      <c r="G1289" s="26">
        <f t="shared" si="83"/>
        <v>4</v>
      </c>
    </row>
    <row r="1290" spans="1:7" ht="15" x14ac:dyDescent="0.25">
      <c r="A1290" s="1">
        <v>44383</v>
      </c>
      <c r="B1290" s="2">
        <v>0.19024305555555557</v>
      </c>
      <c r="C1290">
        <v>16</v>
      </c>
      <c r="D1290" s="24">
        <f t="shared" si="81"/>
        <v>16</v>
      </c>
      <c r="E1290" s="26" t="str">
        <f t="shared" si="84"/>
        <v>Under</v>
      </c>
      <c r="F1290" s="26" t="str">
        <f t="shared" si="82"/>
        <v>Over</v>
      </c>
      <c r="G1290" s="26">
        <f t="shared" si="83"/>
        <v>4</v>
      </c>
    </row>
    <row r="1291" spans="1:7" ht="15" x14ac:dyDescent="0.25">
      <c r="A1291" s="1">
        <v>44383</v>
      </c>
      <c r="B1291" s="2">
        <v>0.19040509259259261</v>
      </c>
      <c r="C1291">
        <v>16</v>
      </c>
      <c r="D1291" s="24">
        <f t="shared" si="81"/>
        <v>16</v>
      </c>
      <c r="E1291" s="26" t="str">
        <f t="shared" si="84"/>
        <v>Under</v>
      </c>
      <c r="F1291" s="26" t="str">
        <f t="shared" si="82"/>
        <v>Over</v>
      </c>
      <c r="G1291" s="26">
        <f t="shared" si="83"/>
        <v>4</v>
      </c>
    </row>
    <row r="1292" spans="1:7" ht="15" x14ac:dyDescent="0.25">
      <c r="A1292" s="1">
        <v>44383</v>
      </c>
      <c r="B1292" s="2">
        <v>0.19042824074074075</v>
      </c>
      <c r="C1292">
        <v>15</v>
      </c>
      <c r="D1292" s="24">
        <f t="shared" si="81"/>
        <v>15</v>
      </c>
      <c r="E1292" s="26" t="str">
        <f t="shared" si="84"/>
        <v>Under</v>
      </c>
      <c r="F1292" s="26" t="str">
        <f t="shared" si="82"/>
        <v>Over</v>
      </c>
      <c r="G1292" s="26">
        <f t="shared" si="83"/>
        <v>4</v>
      </c>
    </row>
    <row r="1293" spans="1:7" ht="15" x14ac:dyDescent="0.25">
      <c r="A1293" s="1">
        <v>44383</v>
      </c>
      <c r="B1293" s="2">
        <v>0.19047453703703701</v>
      </c>
      <c r="C1293">
        <v>16</v>
      </c>
      <c r="D1293" s="24">
        <f t="shared" si="81"/>
        <v>16</v>
      </c>
      <c r="E1293" s="26" t="str">
        <f t="shared" si="84"/>
        <v>Under</v>
      </c>
      <c r="F1293" s="26" t="str">
        <f t="shared" si="82"/>
        <v>Over</v>
      </c>
      <c r="G1293" s="26">
        <f t="shared" si="83"/>
        <v>4</v>
      </c>
    </row>
    <row r="1294" spans="1:7" ht="15" x14ac:dyDescent="0.25">
      <c r="A1294" s="1">
        <v>44383</v>
      </c>
      <c r="B1294" s="2">
        <v>0.19052083333333333</v>
      </c>
      <c r="C1294">
        <v>16</v>
      </c>
      <c r="D1294" s="24">
        <f t="shared" si="81"/>
        <v>16</v>
      </c>
      <c r="E1294" s="26" t="str">
        <f t="shared" si="84"/>
        <v>Under</v>
      </c>
      <c r="F1294" s="26" t="str">
        <f t="shared" si="82"/>
        <v>Over</v>
      </c>
      <c r="G1294" s="26">
        <f t="shared" si="83"/>
        <v>4</v>
      </c>
    </row>
    <row r="1295" spans="1:7" ht="15" x14ac:dyDescent="0.25">
      <c r="A1295" s="1">
        <v>44383</v>
      </c>
      <c r="B1295" s="2">
        <v>0.19057870370370369</v>
      </c>
      <c r="C1295">
        <v>13</v>
      </c>
      <c r="D1295" s="24">
        <f t="shared" si="81"/>
        <v>13</v>
      </c>
      <c r="E1295" s="26" t="str">
        <f t="shared" si="84"/>
        <v>Under</v>
      </c>
      <c r="F1295" s="26" t="str">
        <f t="shared" si="82"/>
        <v>Over</v>
      </c>
      <c r="G1295" s="26">
        <f t="shared" si="83"/>
        <v>4</v>
      </c>
    </row>
    <row r="1296" spans="1:7" ht="15" x14ac:dyDescent="0.25">
      <c r="A1296" s="1">
        <v>44383</v>
      </c>
      <c r="B1296" s="2">
        <v>0.19061342592592592</v>
      </c>
      <c r="C1296">
        <v>15</v>
      </c>
      <c r="D1296" s="24">
        <f t="shared" si="81"/>
        <v>15</v>
      </c>
      <c r="E1296" s="26" t="str">
        <f t="shared" si="84"/>
        <v>Under</v>
      </c>
      <c r="F1296" s="26" t="str">
        <f t="shared" si="82"/>
        <v>Over</v>
      </c>
      <c r="G1296" s="26">
        <f t="shared" si="83"/>
        <v>4</v>
      </c>
    </row>
    <row r="1297" spans="1:7" ht="15" x14ac:dyDescent="0.25">
      <c r="A1297" s="1">
        <v>44383</v>
      </c>
      <c r="B1297" s="2">
        <v>0.1907986111111111</v>
      </c>
      <c r="C1297">
        <v>16</v>
      </c>
      <c r="D1297" s="24">
        <f t="shared" si="81"/>
        <v>16</v>
      </c>
      <c r="E1297" s="26" t="str">
        <f t="shared" si="84"/>
        <v>Under</v>
      </c>
      <c r="F1297" s="26" t="str">
        <f t="shared" si="82"/>
        <v>Over</v>
      </c>
      <c r="G1297" s="26">
        <f t="shared" si="83"/>
        <v>4</v>
      </c>
    </row>
    <row r="1298" spans="1:7" ht="15" x14ac:dyDescent="0.25">
      <c r="A1298" s="1">
        <v>44383</v>
      </c>
      <c r="B1298" s="2">
        <v>0.19172453703703704</v>
      </c>
      <c r="C1298">
        <v>14</v>
      </c>
      <c r="D1298" s="24">
        <f t="shared" si="81"/>
        <v>14</v>
      </c>
      <c r="E1298" s="26" t="str">
        <f t="shared" si="84"/>
        <v>Under</v>
      </c>
      <c r="F1298" s="26" t="str">
        <f t="shared" si="82"/>
        <v>Over</v>
      </c>
      <c r="G1298" s="26">
        <f t="shared" si="83"/>
        <v>4</v>
      </c>
    </row>
    <row r="1299" spans="1:7" ht="15" x14ac:dyDescent="0.25">
      <c r="A1299" s="1">
        <v>44383</v>
      </c>
      <c r="B1299" s="2">
        <v>0.19175925925925927</v>
      </c>
      <c r="C1299">
        <v>19</v>
      </c>
      <c r="D1299" s="24">
        <f t="shared" si="81"/>
        <v>19</v>
      </c>
      <c r="E1299" s="26" t="str">
        <f t="shared" si="84"/>
        <v>Under</v>
      </c>
      <c r="F1299" s="26" t="str">
        <f t="shared" si="82"/>
        <v>Over</v>
      </c>
      <c r="G1299" s="26">
        <f t="shared" si="83"/>
        <v>4</v>
      </c>
    </row>
    <row r="1300" spans="1:7" ht="15" x14ac:dyDescent="0.25">
      <c r="A1300" s="1">
        <v>44383</v>
      </c>
      <c r="B1300" s="2">
        <v>0.1917824074074074</v>
      </c>
      <c r="C1300">
        <v>15</v>
      </c>
      <c r="D1300" s="24">
        <f t="shared" si="81"/>
        <v>15</v>
      </c>
      <c r="E1300" s="26" t="str">
        <f t="shared" si="84"/>
        <v>Under</v>
      </c>
      <c r="F1300" s="26" t="str">
        <f t="shared" si="82"/>
        <v>Over</v>
      </c>
      <c r="G1300" s="26">
        <f t="shared" si="83"/>
        <v>4</v>
      </c>
    </row>
    <row r="1301" spans="1:7" ht="15" x14ac:dyDescent="0.25">
      <c r="A1301" s="1">
        <v>44383</v>
      </c>
      <c r="B1301" s="2">
        <v>0.19181712962962963</v>
      </c>
      <c r="C1301">
        <v>13</v>
      </c>
      <c r="D1301" s="24">
        <f t="shared" si="81"/>
        <v>13</v>
      </c>
      <c r="E1301" s="26" t="str">
        <f t="shared" si="84"/>
        <v>Under</v>
      </c>
      <c r="F1301" s="26" t="str">
        <f t="shared" si="82"/>
        <v>Over</v>
      </c>
      <c r="G1301" s="26">
        <f t="shared" si="83"/>
        <v>4</v>
      </c>
    </row>
    <row r="1302" spans="1:7" ht="15" x14ac:dyDescent="0.25">
      <c r="A1302" s="1">
        <v>44383</v>
      </c>
      <c r="B1302" s="2">
        <v>0.19221064814814814</v>
      </c>
      <c r="C1302">
        <v>15</v>
      </c>
      <c r="D1302" s="24">
        <f t="shared" si="81"/>
        <v>15</v>
      </c>
      <c r="E1302" s="26" t="str">
        <f t="shared" si="84"/>
        <v>Under</v>
      </c>
      <c r="F1302" s="26" t="str">
        <f t="shared" si="82"/>
        <v>Over</v>
      </c>
      <c r="G1302" s="26">
        <f t="shared" si="83"/>
        <v>4</v>
      </c>
    </row>
    <row r="1303" spans="1:7" ht="15" x14ac:dyDescent="0.25">
      <c r="A1303" s="1">
        <v>44383</v>
      </c>
      <c r="B1303" s="2">
        <v>0.19224537037037037</v>
      </c>
      <c r="C1303">
        <v>18</v>
      </c>
      <c r="D1303" s="24">
        <f t="shared" ref="D1303:D1366" si="85">IF(C1303="","",IF($B$9="mph",C1303,ROUND(C1303*0.6214,0)))</f>
        <v>18</v>
      </c>
      <c r="E1303" s="26" t="str">
        <f t="shared" si="84"/>
        <v>Under</v>
      </c>
      <c r="F1303" s="26" t="str">
        <f t="shared" ref="F1303:F1366" si="86">IF(D1303="","",IF(D1303&gt;$B$10,"Over","Under"))</f>
        <v>Over</v>
      </c>
      <c r="G1303" s="26">
        <f t="shared" ref="G1303:G1366" si="87">HOUR(B1303)</f>
        <v>4</v>
      </c>
    </row>
    <row r="1304" spans="1:7" ht="15" x14ac:dyDescent="0.25">
      <c r="A1304" s="1">
        <v>44383</v>
      </c>
      <c r="B1304" s="2">
        <v>0.19234953703703703</v>
      </c>
      <c r="C1304">
        <v>17</v>
      </c>
      <c r="D1304" s="24">
        <f t="shared" si="85"/>
        <v>17</v>
      </c>
      <c r="E1304" s="26" t="str">
        <f t="shared" ref="E1304:E1367" si="88">IF(D1304="","",IF(D1304&gt;$B$11,"Over","Under"))</f>
        <v>Under</v>
      </c>
      <c r="F1304" s="26" t="str">
        <f t="shared" si="86"/>
        <v>Over</v>
      </c>
      <c r="G1304" s="26">
        <f t="shared" si="87"/>
        <v>4</v>
      </c>
    </row>
    <row r="1305" spans="1:7" ht="15" x14ac:dyDescent="0.25">
      <c r="A1305" s="1">
        <v>44383</v>
      </c>
      <c r="B1305" s="2">
        <v>0.19255787037037039</v>
      </c>
      <c r="C1305">
        <v>15</v>
      </c>
      <c r="D1305" s="24">
        <f t="shared" si="85"/>
        <v>15</v>
      </c>
      <c r="E1305" s="26" t="str">
        <f t="shared" si="88"/>
        <v>Under</v>
      </c>
      <c r="F1305" s="26" t="str">
        <f t="shared" si="86"/>
        <v>Over</v>
      </c>
      <c r="G1305" s="26">
        <f t="shared" si="87"/>
        <v>4</v>
      </c>
    </row>
    <row r="1306" spans="1:7" ht="15" x14ac:dyDescent="0.25">
      <c r="A1306" s="1">
        <v>44383</v>
      </c>
      <c r="B1306" s="2">
        <v>0.19267361111111111</v>
      </c>
      <c r="C1306">
        <v>21</v>
      </c>
      <c r="D1306" s="24">
        <f t="shared" si="85"/>
        <v>21</v>
      </c>
      <c r="E1306" s="26" t="str">
        <f t="shared" si="88"/>
        <v>Under</v>
      </c>
      <c r="F1306" s="26" t="str">
        <f t="shared" si="86"/>
        <v>Over</v>
      </c>
      <c r="G1306" s="26">
        <f t="shared" si="87"/>
        <v>4</v>
      </c>
    </row>
    <row r="1307" spans="1:7" ht="15" x14ac:dyDescent="0.25">
      <c r="A1307" s="1">
        <v>44383</v>
      </c>
      <c r="B1307" s="2">
        <v>0.19412037037037036</v>
      </c>
      <c r="C1307">
        <v>19</v>
      </c>
      <c r="D1307" s="24">
        <f t="shared" si="85"/>
        <v>19</v>
      </c>
      <c r="E1307" s="26" t="str">
        <f t="shared" si="88"/>
        <v>Under</v>
      </c>
      <c r="F1307" s="26" t="str">
        <f t="shared" si="86"/>
        <v>Over</v>
      </c>
      <c r="G1307" s="26">
        <f t="shared" si="87"/>
        <v>4</v>
      </c>
    </row>
    <row r="1308" spans="1:7" ht="15" x14ac:dyDescent="0.25">
      <c r="A1308" s="1">
        <v>44383</v>
      </c>
      <c r="B1308" s="2">
        <v>0.19421296296296298</v>
      </c>
      <c r="C1308">
        <v>15</v>
      </c>
      <c r="D1308" s="24">
        <f t="shared" si="85"/>
        <v>15</v>
      </c>
      <c r="E1308" s="26" t="str">
        <f t="shared" si="88"/>
        <v>Under</v>
      </c>
      <c r="F1308" s="26" t="str">
        <f t="shared" si="86"/>
        <v>Over</v>
      </c>
      <c r="G1308" s="26">
        <f t="shared" si="87"/>
        <v>4</v>
      </c>
    </row>
    <row r="1309" spans="1:7" ht="15" x14ac:dyDescent="0.25">
      <c r="A1309" s="1">
        <v>44383</v>
      </c>
      <c r="B1309" s="2">
        <v>0.1942824074074074</v>
      </c>
      <c r="C1309">
        <v>14</v>
      </c>
      <c r="D1309" s="24">
        <f t="shared" si="85"/>
        <v>14</v>
      </c>
      <c r="E1309" s="26" t="str">
        <f t="shared" si="88"/>
        <v>Under</v>
      </c>
      <c r="F1309" s="26" t="str">
        <f t="shared" si="86"/>
        <v>Over</v>
      </c>
      <c r="G1309" s="26">
        <f t="shared" si="87"/>
        <v>4</v>
      </c>
    </row>
    <row r="1310" spans="1:7" ht="15" x14ac:dyDescent="0.25">
      <c r="A1310" s="1">
        <v>44383</v>
      </c>
      <c r="B1310" s="2">
        <v>0.19436342592592593</v>
      </c>
      <c r="C1310">
        <v>16</v>
      </c>
      <c r="D1310" s="24">
        <f t="shared" si="85"/>
        <v>16</v>
      </c>
      <c r="E1310" s="26" t="str">
        <f t="shared" si="88"/>
        <v>Under</v>
      </c>
      <c r="F1310" s="26" t="str">
        <f t="shared" si="86"/>
        <v>Over</v>
      </c>
      <c r="G1310" s="26">
        <f t="shared" si="87"/>
        <v>4</v>
      </c>
    </row>
    <row r="1311" spans="1:7" ht="15" x14ac:dyDescent="0.25">
      <c r="A1311" s="1">
        <v>44383</v>
      </c>
      <c r="B1311" s="2">
        <v>0.19439814814814815</v>
      </c>
      <c r="C1311">
        <v>19</v>
      </c>
      <c r="D1311" s="24">
        <f t="shared" si="85"/>
        <v>19</v>
      </c>
      <c r="E1311" s="26" t="str">
        <f t="shared" si="88"/>
        <v>Under</v>
      </c>
      <c r="F1311" s="26" t="str">
        <f t="shared" si="86"/>
        <v>Over</v>
      </c>
      <c r="G1311" s="26">
        <f t="shared" si="87"/>
        <v>4</v>
      </c>
    </row>
    <row r="1312" spans="1:7" ht="15" x14ac:dyDescent="0.25">
      <c r="A1312" s="1">
        <v>44383</v>
      </c>
      <c r="B1312" s="2">
        <v>0.19444444444444445</v>
      </c>
      <c r="C1312">
        <v>14</v>
      </c>
      <c r="D1312" s="24">
        <f t="shared" si="85"/>
        <v>14</v>
      </c>
      <c r="E1312" s="26" t="str">
        <f t="shared" si="88"/>
        <v>Under</v>
      </c>
      <c r="F1312" s="26" t="str">
        <f t="shared" si="86"/>
        <v>Over</v>
      </c>
      <c r="G1312" s="26">
        <f t="shared" si="87"/>
        <v>4</v>
      </c>
    </row>
    <row r="1313" spans="1:7" ht="15" x14ac:dyDescent="0.25">
      <c r="A1313" s="1">
        <v>44383</v>
      </c>
      <c r="B1313" s="2">
        <v>0.1945486111111111</v>
      </c>
      <c r="C1313">
        <v>17</v>
      </c>
      <c r="D1313" s="24">
        <f t="shared" si="85"/>
        <v>17</v>
      </c>
      <c r="E1313" s="26" t="str">
        <f t="shared" si="88"/>
        <v>Under</v>
      </c>
      <c r="F1313" s="26" t="str">
        <f t="shared" si="86"/>
        <v>Over</v>
      </c>
      <c r="G1313" s="26">
        <f t="shared" si="87"/>
        <v>4</v>
      </c>
    </row>
    <row r="1314" spans="1:7" ht="15" x14ac:dyDescent="0.25">
      <c r="A1314" s="1">
        <v>44383</v>
      </c>
      <c r="B1314" s="2">
        <v>0.19466435185185185</v>
      </c>
      <c r="C1314">
        <v>15</v>
      </c>
      <c r="D1314" s="24">
        <f t="shared" si="85"/>
        <v>15</v>
      </c>
      <c r="E1314" s="26" t="str">
        <f t="shared" si="88"/>
        <v>Under</v>
      </c>
      <c r="F1314" s="26" t="str">
        <f t="shared" si="86"/>
        <v>Over</v>
      </c>
      <c r="G1314" s="26">
        <f t="shared" si="87"/>
        <v>4</v>
      </c>
    </row>
    <row r="1315" spans="1:7" ht="15" x14ac:dyDescent="0.25">
      <c r="A1315" s="1">
        <v>44383</v>
      </c>
      <c r="B1315" s="2">
        <v>0.19474537037037035</v>
      </c>
      <c r="C1315">
        <v>16</v>
      </c>
      <c r="D1315" s="24">
        <f t="shared" si="85"/>
        <v>16</v>
      </c>
      <c r="E1315" s="26" t="str">
        <f t="shared" si="88"/>
        <v>Under</v>
      </c>
      <c r="F1315" s="26" t="str">
        <f t="shared" si="86"/>
        <v>Over</v>
      </c>
      <c r="G1315" s="26">
        <f t="shared" si="87"/>
        <v>4</v>
      </c>
    </row>
    <row r="1316" spans="1:7" ht="15" x14ac:dyDescent="0.25">
      <c r="A1316" s="1">
        <v>44383</v>
      </c>
      <c r="B1316" s="2">
        <v>0.19478009259259257</v>
      </c>
      <c r="C1316">
        <v>15</v>
      </c>
      <c r="D1316" s="24">
        <f t="shared" si="85"/>
        <v>15</v>
      </c>
      <c r="E1316" s="26" t="str">
        <f t="shared" si="88"/>
        <v>Under</v>
      </c>
      <c r="F1316" s="26" t="str">
        <f t="shared" si="86"/>
        <v>Over</v>
      </c>
      <c r="G1316" s="26">
        <f t="shared" si="87"/>
        <v>4</v>
      </c>
    </row>
    <row r="1317" spans="1:7" ht="15" x14ac:dyDescent="0.25">
      <c r="A1317" s="1">
        <v>44383</v>
      </c>
      <c r="B1317" s="2">
        <v>0.19611111111111112</v>
      </c>
      <c r="C1317">
        <v>15</v>
      </c>
      <c r="D1317" s="24">
        <f t="shared" si="85"/>
        <v>15</v>
      </c>
      <c r="E1317" s="26" t="str">
        <f t="shared" si="88"/>
        <v>Under</v>
      </c>
      <c r="F1317" s="26" t="str">
        <f t="shared" si="86"/>
        <v>Over</v>
      </c>
      <c r="G1317" s="26">
        <f t="shared" si="87"/>
        <v>4</v>
      </c>
    </row>
    <row r="1318" spans="1:7" ht="15" x14ac:dyDescent="0.25">
      <c r="A1318" s="1">
        <v>44383</v>
      </c>
      <c r="B1318" s="2">
        <v>0.19625000000000001</v>
      </c>
      <c r="C1318">
        <v>13</v>
      </c>
      <c r="D1318" s="24">
        <f t="shared" si="85"/>
        <v>13</v>
      </c>
      <c r="E1318" s="26" t="str">
        <f t="shared" si="88"/>
        <v>Under</v>
      </c>
      <c r="F1318" s="26" t="str">
        <f t="shared" si="86"/>
        <v>Over</v>
      </c>
      <c r="G1318" s="26">
        <f t="shared" si="87"/>
        <v>4</v>
      </c>
    </row>
    <row r="1319" spans="1:7" ht="15" x14ac:dyDescent="0.25">
      <c r="A1319" s="1">
        <v>44383</v>
      </c>
      <c r="B1319" s="2">
        <v>0.19633101851851853</v>
      </c>
      <c r="C1319">
        <v>15</v>
      </c>
      <c r="D1319" s="24">
        <f t="shared" si="85"/>
        <v>15</v>
      </c>
      <c r="E1319" s="26" t="str">
        <f t="shared" si="88"/>
        <v>Under</v>
      </c>
      <c r="F1319" s="26" t="str">
        <f t="shared" si="86"/>
        <v>Over</v>
      </c>
      <c r="G1319" s="26">
        <f t="shared" si="87"/>
        <v>4</v>
      </c>
    </row>
    <row r="1320" spans="1:7" ht="15" x14ac:dyDescent="0.25">
      <c r="A1320" s="1">
        <v>44383</v>
      </c>
      <c r="B1320" s="2">
        <v>0.19641203703703702</v>
      </c>
      <c r="C1320">
        <v>16</v>
      </c>
      <c r="D1320" s="24">
        <f t="shared" si="85"/>
        <v>16</v>
      </c>
      <c r="E1320" s="26" t="str">
        <f t="shared" si="88"/>
        <v>Under</v>
      </c>
      <c r="F1320" s="26" t="str">
        <f t="shared" si="86"/>
        <v>Over</v>
      </c>
      <c r="G1320" s="26">
        <f t="shared" si="87"/>
        <v>4</v>
      </c>
    </row>
    <row r="1321" spans="1:7" ht="15" x14ac:dyDescent="0.25">
      <c r="A1321" s="1">
        <v>44383</v>
      </c>
      <c r="B1321" s="2">
        <v>0.19644675925925925</v>
      </c>
      <c r="C1321">
        <v>13</v>
      </c>
      <c r="D1321" s="24">
        <f t="shared" si="85"/>
        <v>13</v>
      </c>
      <c r="E1321" s="26" t="str">
        <f t="shared" si="88"/>
        <v>Under</v>
      </c>
      <c r="F1321" s="26" t="str">
        <f t="shared" si="86"/>
        <v>Over</v>
      </c>
      <c r="G1321" s="26">
        <f t="shared" si="87"/>
        <v>4</v>
      </c>
    </row>
    <row r="1322" spans="1:7" ht="15" x14ac:dyDescent="0.25">
      <c r="A1322" s="1">
        <v>44383</v>
      </c>
      <c r="B1322" s="2">
        <v>0.19663194444444443</v>
      </c>
      <c r="C1322">
        <v>15</v>
      </c>
      <c r="D1322" s="24">
        <f t="shared" si="85"/>
        <v>15</v>
      </c>
      <c r="E1322" s="26" t="str">
        <f t="shared" si="88"/>
        <v>Under</v>
      </c>
      <c r="F1322" s="26" t="str">
        <f t="shared" si="86"/>
        <v>Over</v>
      </c>
      <c r="G1322" s="26">
        <f t="shared" si="87"/>
        <v>4</v>
      </c>
    </row>
    <row r="1323" spans="1:7" ht="15" x14ac:dyDescent="0.25">
      <c r="A1323" s="1">
        <v>44383</v>
      </c>
      <c r="B1323" s="2">
        <v>0.19694444444444445</v>
      </c>
      <c r="C1323">
        <v>16</v>
      </c>
      <c r="D1323" s="24">
        <f t="shared" si="85"/>
        <v>16</v>
      </c>
      <c r="E1323" s="26" t="str">
        <f t="shared" si="88"/>
        <v>Under</v>
      </c>
      <c r="F1323" s="26" t="str">
        <f t="shared" si="86"/>
        <v>Over</v>
      </c>
      <c r="G1323" s="26">
        <f t="shared" si="87"/>
        <v>4</v>
      </c>
    </row>
    <row r="1324" spans="1:7" ht="15" x14ac:dyDescent="0.25">
      <c r="A1324" s="1">
        <v>44383</v>
      </c>
      <c r="B1324" s="2">
        <v>0.19704861111111113</v>
      </c>
      <c r="C1324">
        <v>16</v>
      </c>
      <c r="D1324" s="24">
        <f t="shared" si="85"/>
        <v>16</v>
      </c>
      <c r="E1324" s="26" t="str">
        <f t="shared" si="88"/>
        <v>Under</v>
      </c>
      <c r="F1324" s="26" t="str">
        <f t="shared" si="86"/>
        <v>Over</v>
      </c>
      <c r="G1324" s="26">
        <f t="shared" si="87"/>
        <v>4</v>
      </c>
    </row>
    <row r="1325" spans="1:7" ht="15" x14ac:dyDescent="0.25">
      <c r="A1325" s="1">
        <v>44383</v>
      </c>
      <c r="B1325" s="2">
        <v>0.19826388888888888</v>
      </c>
      <c r="C1325">
        <v>14</v>
      </c>
      <c r="D1325" s="24">
        <f t="shared" si="85"/>
        <v>14</v>
      </c>
      <c r="E1325" s="26" t="str">
        <f t="shared" si="88"/>
        <v>Under</v>
      </c>
      <c r="F1325" s="26" t="str">
        <f t="shared" si="86"/>
        <v>Over</v>
      </c>
      <c r="G1325" s="26">
        <f t="shared" si="87"/>
        <v>4</v>
      </c>
    </row>
    <row r="1326" spans="1:7" ht="15" x14ac:dyDescent="0.25">
      <c r="A1326" s="1">
        <v>44383</v>
      </c>
      <c r="B1326" s="2">
        <v>0.19829861111111111</v>
      </c>
      <c r="C1326">
        <v>12</v>
      </c>
      <c r="D1326" s="24">
        <f t="shared" si="85"/>
        <v>12</v>
      </c>
      <c r="E1326" s="26" t="str">
        <f t="shared" si="88"/>
        <v>Under</v>
      </c>
      <c r="F1326" s="26" t="str">
        <f t="shared" si="86"/>
        <v>Over</v>
      </c>
      <c r="G1326" s="26">
        <f t="shared" si="87"/>
        <v>4</v>
      </c>
    </row>
    <row r="1327" spans="1:7" ht="15" x14ac:dyDescent="0.25">
      <c r="A1327" s="1">
        <v>44383</v>
      </c>
      <c r="B1327" s="2">
        <v>0.19881944444444444</v>
      </c>
      <c r="C1327">
        <v>14</v>
      </c>
      <c r="D1327" s="24">
        <f t="shared" si="85"/>
        <v>14</v>
      </c>
      <c r="E1327" s="26" t="str">
        <f t="shared" si="88"/>
        <v>Under</v>
      </c>
      <c r="F1327" s="26" t="str">
        <f t="shared" si="86"/>
        <v>Over</v>
      </c>
      <c r="G1327" s="26">
        <f t="shared" si="87"/>
        <v>4</v>
      </c>
    </row>
    <row r="1328" spans="1:7" ht="15" x14ac:dyDescent="0.25">
      <c r="A1328" s="1">
        <v>44383</v>
      </c>
      <c r="B1328" s="2">
        <v>0.19930555555555554</v>
      </c>
      <c r="C1328">
        <v>12</v>
      </c>
      <c r="D1328" s="24">
        <f t="shared" si="85"/>
        <v>12</v>
      </c>
      <c r="E1328" s="26" t="str">
        <f t="shared" si="88"/>
        <v>Under</v>
      </c>
      <c r="F1328" s="26" t="str">
        <f t="shared" si="86"/>
        <v>Over</v>
      </c>
      <c r="G1328" s="26">
        <f t="shared" si="87"/>
        <v>4</v>
      </c>
    </row>
    <row r="1329" spans="1:7" ht="15" x14ac:dyDescent="0.25">
      <c r="A1329" s="1">
        <v>44383</v>
      </c>
      <c r="B1329" s="2">
        <v>0.19936342592592593</v>
      </c>
      <c r="C1329">
        <v>15</v>
      </c>
      <c r="D1329" s="24">
        <f t="shared" si="85"/>
        <v>15</v>
      </c>
      <c r="E1329" s="26" t="str">
        <f t="shared" si="88"/>
        <v>Under</v>
      </c>
      <c r="F1329" s="26" t="str">
        <f t="shared" si="86"/>
        <v>Over</v>
      </c>
      <c r="G1329" s="26">
        <f t="shared" si="87"/>
        <v>4</v>
      </c>
    </row>
    <row r="1330" spans="1:7" ht="15" x14ac:dyDescent="0.25">
      <c r="A1330" s="1">
        <v>44383</v>
      </c>
      <c r="B1330" s="2">
        <v>0.19949074074074072</v>
      </c>
      <c r="C1330">
        <v>13</v>
      </c>
      <c r="D1330" s="24">
        <f t="shared" si="85"/>
        <v>13</v>
      </c>
      <c r="E1330" s="26" t="str">
        <f t="shared" si="88"/>
        <v>Under</v>
      </c>
      <c r="F1330" s="26" t="str">
        <f t="shared" si="86"/>
        <v>Over</v>
      </c>
      <c r="G1330" s="26">
        <f t="shared" si="87"/>
        <v>4</v>
      </c>
    </row>
    <row r="1331" spans="1:7" ht="15" x14ac:dyDescent="0.25">
      <c r="A1331" s="1">
        <v>44383</v>
      </c>
      <c r="B1331" s="2">
        <v>0.1996759259259259</v>
      </c>
      <c r="C1331">
        <v>14</v>
      </c>
      <c r="D1331" s="24">
        <f t="shared" si="85"/>
        <v>14</v>
      </c>
      <c r="E1331" s="26" t="str">
        <f t="shared" si="88"/>
        <v>Under</v>
      </c>
      <c r="F1331" s="26" t="str">
        <f t="shared" si="86"/>
        <v>Over</v>
      </c>
      <c r="G1331" s="26">
        <f t="shared" si="87"/>
        <v>4</v>
      </c>
    </row>
    <row r="1332" spans="1:7" ht="15" x14ac:dyDescent="0.25">
      <c r="A1332" s="1">
        <v>44383</v>
      </c>
      <c r="B1332" s="2">
        <v>0.19974537037037035</v>
      </c>
      <c r="C1332">
        <v>16</v>
      </c>
      <c r="D1332" s="24">
        <f t="shared" si="85"/>
        <v>16</v>
      </c>
      <c r="E1332" s="26" t="str">
        <f t="shared" si="88"/>
        <v>Under</v>
      </c>
      <c r="F1332" s="26" t="str">
        <f t="shared" si="86"/>
        <v>Over</v>
      </c>
      <c r="G1332" s="26">
        <f t="shared" si="87"/>
        <v>4</v>
      </c>
    </row>
    <row r="1333" spans="1:7" ht="15" x14ac:dyDescent="0.25">
      <c r="A1333" s="1">
        <v>44383</v>
      </c>
      <c r="B1333" s="2">
        <v>0.19991898148148146</v>
      </c>
      <c r="C1333">
        <v>15</v>
      </c>
      <c r="D1333" s="24">
        <f t="shared" si="85"/>
        <v>15</v>
      </c>
      <c r="E1333" s="26" t="str">
        <f t="shared" si="88"/>
        <v>Under</v>
      </c>
      <c r="F1333" s="26" t="str">
        <f t="shared" si="86"/>
        <v>Over</v>
      </c>
      <c r="G1333" s="26">
        <f t="shared" si="87"/>
        <v>4</v>
      </c>
    </row>
    <row r="1334" spans="1:7" ht="15" x14ac:dyDescent="0.25">
      <c r="A1334" s="1">
        <v>44383</v>
      </c>
      <c r="B1334" s="2">
        <v>0.19995370370370369</v>
      </c>
      <c r="C1334">
        <v>14</v>
      </c>
      <c r="D1334" s="24">
        <f t="shared" si="85"/>
        <v>14</v>
      </c>
      <c r="E1334" s="26" t="str">
        <f t="shared" si="88"/>
        <v>Under</v>
      </c>
      <c r="F1334" s="26" t="str">
        <f t="shared" si="86"/>
        <v>Over</v>
      </c>
      <c r="G1334" s="26">
        <f t="shared" si="87"/>
        <v>4</v>
      </c>
    </row>
    <row r="1335" spans="1:7" ht="15" x14ac:dyDescent="0.25">
      <c r="A1335" s="1">
        <v>44383</v>
      </c>
      <c r="B1335" s="2">
        <v>0.19997685185185185</v>
      </c>
      <c r="C1335">
        <v>15</v>
      </c>
      <c r="D1335" s="24">
        <f t="shared" si="85"/>
        <v>15</v>
      </c>
      <c r="E1335" s="26" t="str">
        <f t="shared" si="88"/>
        <v>Under</v>
      </c>
      <c r="F1335" s="26" t="str">
        <f t="shared" si="86"/>
        <v>Over</v>
      </c>
      <c r="G1335" s="26">
        <f t="shared" si="87"/>
        <v>4</v>
      </c>
    </row>
    <row r="1336" spans="1:7" ht="15" x14ac:dyDescent="0.25">
      <c r="A1336" s="1">
        <v>44383</v>
      </c>
      <c r="B1336" s="2">
        <v>0.20105324074074074</v>
      </c>
      <c r="C1336">
        <v>12</v>
      </c>
      <c r="D1336" s="24">
        <f t="shared" si="85"/>
        <v>12</v>
      </c>
      <c r="E1336" s="26" t="str">
        <f t="shared" si="88"/>
        <v>Under</v>
      </c>
      <c r="F1336" s="26" t="str">
        <f t="shared" si="86"/>
        <v>Over</v>
      </c>
      <c r="G1336" s="26">
        <f t="shared" si="87"/>
        <v>4</v>
      </c>
    </row>
    <row r="1337" spans="1:7" ht="15" x14ac:dyDescent="0.25">
      <c r="A1337" s="1">
        <v>44383</v>
      </c>
      <c r="B1337" s="2">
        <v>0.20125000000000001</v>
      </c>
      <c r="C1337">
        <v>15</v>
      </c>
      <c r="D1337" s="24">
        <f t="shared" si="85"/>
        <v>15</v>
      </c>
      <c r="E1337" s="26" t="str">
        <f t="shared" si="88"/>
        <v>Under</v>
      </c>
      <c r="F1337" s="26" t="str">
        <f t="shared" si="86"/>
        <v>Over</v>
      </c>
      <c r="G1337" s="26">
        <f t="shared" si="87"/>
        <v>4</v>
      </c>
    </row>
    <row r="1338" spans="1:7" ht="15" x14ac:dyDescent="0.25">
      <c r="A1338" s="1">
        <v>44383</v>
      </c>
      <c r="B1338" s="2">
        <v>0.20131944444444447</v>
      </c>
      <c r="C1338">
        <v>12</v>
      </c>
      <c r="D1338" s="24">
        <f t="shared" si="85"/>
        <v>12</v>
      </c>
      <c r="E1338" s="26" t="str">
        <f t="shared" si="88"/>
        <v>Under</v>
      </c>
      <c r="F1338" s="26" t="str">
        <f t="shared" si="86"/>
        <v>Over</v>
      </c>
      <c r="G1338" s="26">
        <f t="shared" si="87"/>
        <v>4</v>
      </c>
    </row>
    <row r="1339" spans="1:7" ht="15" x14ac:dyDescent="0.25">
      <c r="A1339" s="1">
        <v>44383</v>
      </c>
      <c r="B1339" s="2">
        <v>0.20136574074074076</v>
      </c>
      <c r="C1339">
        <v>14</v>
      </c>
      <c r="D1339" s="24">
        <f t="shared" si="85"/>
        <v>14</v>
      </c>
      <c r="E1339" s="26" t="str">
        <f t="shared" si="88"/>
        <v>Under</v>
      </c>
      <c r="F1339" s="26" t="str">
        <f t="shared" si="86"/>
        <v>Over</v>
      </c>
      <c r="G1339" s="26">
        <f t="shared" si="87"/>
        <v>4</v>
      </c>
    </row>
    <row r="1340" spans="1:7" ht="15" x14ac:dyDescent="0.25">
      <c r="A1340" s="1">
        <v>44383</v>
      </c>
      <c r="B1340" s="2">
        <v>0.20212962962962963</v>
      </c>
      <c r="C1340">
        <v>20</v>
      </c>
      <c r="D1340" s="24">
        <f t="shared" si="85"/>
        <v>20</v>
      </c>
      <c r="E1340" s="26" t="str">
        <f t="shared" si="88"/>
        <v>Under</v>
      </c>
      <c r="F1340" s="26" t="str">
        <f t="shared" si="86"/>
        <v>Over</v>
      </c>
      <c r="G1340" s="26">
        <f t="shared" si="87"/>
        <v>4</v>
      </c>
    </row>
    <row r="1341" spans="1:7" ht="15" x14ac:dyDescent="0.25">
      <c r="A1341" s="1">
        <v>44383</v>
      </c>
      <c r="B1341" s="2">
        <v>0.20217592592592593</v>
      </c>
      <c r="C1341">
        <v>13</v>
      </c>
      <c r="D1341" s="24">
        <f t="shared" si="85"/>
        <v>13</v>
      </c>
      <c r="E1341" s="26" t="str">
        <f t="shared" si="88"/>
        <v>Under</v>
      </c>
      <c r="F1341" s="26" t="str">
        <f t="shared" si="86"/>
        <v>Over</v>
      </c>
      <c r="G1341" s="26">
        <f t="shared" si="87"/>
        <v>4</v>
      </c>
    </row>
    <row r="1342" spans="1:7" ht="15" x14ac:dyDescent="0.25">
      <c r="A1342" s="1">
        <v>44383</v>
      </c>
      <c r="B1342" s="2">
        <v>0.20307870370370371</v>
      </c>
      <c r="C1342">
        <v>14</v>
      </c>
      <c r="D1342" s="24">
        <f t="shared" si="85"/>
        <v>14</v>
      </c>
      <c r="E1342" s="26" t="str">
        <f t="shared" si="88"/>
        <v>Under</v>
      </c>
      <c r="F1342" s="26" t="str">
        <f t="shared" si="86"/>
        <v>Over</v>
      </c>
      <c r="G1342" s="26">
        <f t="shared" si="87"/>
        <v>4</v>
      </c>
    </row>
    <row r="1343" spans="1:7" ht="15" x14ac:dyDescent="0.25">
      <c r="A1343" s="1">
        <v>44383</v>
      </c>
      <c r="B1343" s="2">
        <v>0.20347222222222219</v>
      </c>
      <c r="C1343">
        <v>15</v>
      </c>
      <c r="D1343" s="24">
        <f t="shared" si="85"/>
        <v>15</v>
      </c>
      <c r="E1343" s="26" t="str">
        <f t="shared" si="88"/>
        <v>Under</v>
      </c>
      <c r="F1343" s="26" t="str">
        <f t="shared" si="86"/>
        <v>Over</v>
      </c>
      <c r="G1343" s="26">
        <f t="shared" si="87"/>
        <v>4</v>
      </c>
    </row>
    <row r="1344" spans="1:7" ht="15" x14ac:dyDescent="0.25">
      <c r="A1344" s="1">
        <v>44383</v>
      </c>
      <c r="B1344" s="2">
        <v>0.20353009259259258</v>
      </c>
      <c r="C1344">
        <v>16</v>
      </c>
      <c r="D1344" s="24">
        <f t="shared" si="85"/>
        <v>16</v>
      </c>
      <c r="E1344" s="26" t="str">
        <f t="shared" si="88"/>
        <v>Under</v>
      </c>
      <c r="F1344" s="26" t="str">
        <f t="shared" si="86"/>
        <v>Over</v>
      </c>
      <c r="G1344" s="26">
        <f t="shared" si="87"/>
        <v>4</v>
      </c>
    </row>
    <row r="1345" spans="1:7" ht="15" x14ac:dyDescent="0.25">
      <c r="A1345" s="1">
        <v>44383</v>
      </c>
      <c r="B1345" s="2">
        <v>0.20390046296296296</v>
      </c>
      <c r="C1345">
        <v>14</v>
      </c>
      <c r="D1345" s="24">
        <f t="shared" si="85"/>
        <v>14</v>
      </c>
      <c r="E1345" s="26" t="str">
        <f t="shared" si="88"/>
        <v>Under</v>
      </c>
      <c r="F1345" s="26" t="str">
        <f t="shared" si="86"/>
        <v>Over</v>
      </c>
      <c r="G1345" s="26">
        <f t="shared" si="87"/>
        <v>4</v>
      </c>
    </row>
    <row r="1346" spans="1:7" ht="15" x14ac:dyDescent="0.25">
      <c r="A1346" s="1">
        <v>44383</v>
      </c>
      <c r="B1346" s="2">
        <v>0.20402777777777778</v>
      </c>
      <c r="C1346">
        <v>13</v>
      </c>
      <c r="D1346" s="24">
        <f t="shared" si="85"/>
        <v>13</v>
      </c>
      <c r="E1346" s="26" t="str">
        <f t="shared" si="88"/>
        <v>Under</v>
      </c>
      <c r="F1346" s="26" t="str">
        <f t="shared" si="86"/>
        <v>Over</v>
      </c>
      <c r="G1346" s="26">
        <f t="shared" si="87"/>
        <v>4</v>
      </c>
    </row>
    <row r="1347" spans="1:7" ht="15" x14ac:dyDescent="0.25">
      <c r="A1347" s="1">
        <v>44383</v>
      </c>
      <c r="B1347" s="2">
        <v>0.20424768518518518</v>
      </c>
      <c r="C1347">
        <v>15</v>
      </c>
      <c r="D1347" s="24">
        <f t="shared" si="85"/>
        <v>15</v>
      </c>
      <c r="E1347" s="26" t="str">
        <f t="shared" si="88"/>
        <v>Under</v>
      </c>
      <c r="F1347" s="26" t="str">
        <f t="shared" si="86"/>
        <v>Over</v>
      </c>
      <c r="G1347" s="26">
        <f t="shared" si="87"/>
        <v>4</v>
      </c>
    </row>
    <row r="1348" spans="1:7" ht="15" x14ac:dyDescent="0.25">
      <c r="A1348" s="1">
        <v>44383</v>
      </c>
      <c r="B1348" s="2">
        <v>0.20428240740740741</v>
      </c>
      <c r="C1348">
        <v>12</v>
      </c>
      <c r="D1348" s="24">
        <f t="shared" si="85"/>
        <v>12</v>
      </c>
      <c r="E1348" s="26" t="str">
        <f t="shared" si="88"/>
        <v>Under</v>
      </c>
      <c r="F1348" s="26" t="str">
        <f t="shared" si="86"/>
        <v>Over</v>
      </c>
      <c r="G1348" s="26">
        <f t="shared" si="87"/>
        <v>4</v>
      </c>
    </row>
    <row r="1349" spans="1:7" ht="15" x14ac:dyDescent="0.25">
      <c r="A1349" s="1">
        <v>44383</v>
      </c>
      <c r="B1349" s="2">
        <v>0.20468749999999999</v>
      </c>
      <c r="C1349">
        <v>15</v>
      </c>
      <c r="D1349" s="24">
        <f t="shared" si="85"/>
        <v>15</v>
      </c>
      <c r="E1349" s="26" t="str">
        <f t="shared" si="88"/>
        <v>Under</v>
      </c>
      <c r="F1349" s="26" t="str">
        <f t="shared" si="86"/>
        <v>Over</v>
      </c>
      <c r="G1349" s="26">
        <f t="shared" si="87"/>
        <v>4</v>
      </c>
    </row>
    <row r="1350" spans="1:7" ht="15" x14ac:dyDescent="0.25">
      <c r="A1350" s="1">
        <v>44383</v>
      </c>
      <c r="B1350" s="2">
        <v>0.20479166666666668</v>
      </c>
      <c r="C1350">
        <v>15</v>
      </c>
      <c r="D1350" s="24">
        <f t="shared" si="85"/>
        <v>15</v>
      </c>
      <c r="E1350" s="26" t="str">
        <f t="shared" si="88"/>
        <v>Under</v>
      </c>
      <c r="F1350" s="26" t="str">
        <f t="shared" si="86"/>
        <v>Over</v>
      </c>
      <c r="G1350" s="26">
        <f t="shared" si="87"/>
        <v>4</v>
      </c>
    </row>
    <row r="1351" spans="1:7" ht="15" x14ac:dyDescent="0.25">
      <c r="A1351" s="1">
        <v>44383</v>
      </c>
      <c r="B1351" s="2">
        <v>0.20491898148148149</v>
      </c>
      <c r="C1351">
        <v>12</v>
      </c>
      <c r="D1351" s="24">
        <f t="shared" si="85"/>
        <v>12</v>
      </c>
      <c r="E1351" s="26" t="str">
        <f t="shared" si="88"/>
        <v>Under</v>
      </c>
      <c r="F1351" s="26" t="str">
        <f t="shared" si="86"/>
        <v>Over</v>
      </c>
      <c r="G1351" s="26">
        <f t="shared" si="87"/>
        <v>4</v>
      </c>
    </row>
    <row r="1352" spans="1:7" ht="15" x14ac:dyDescent="0.25">
      <c r="A1352" s="1">
        <v>44383</v>
      </c>
      <c r="B1352" s="2">
        <v>0.20521990740740739</v>
      </c>
      <c r="C1352">
        <v>14</v>
      </c>
      <c r="D1352" s="24">
        <f t="shared" si="85"/>
        <v>14</v>
      </c>
      <c r="E1352" s="26" t="str">
        <f t="shared" si="88"/>
        <v>Under</v>
      </c>
      <c r="F1352" s="26" t="str">
        <f t="shared" si="86"/>
        <v>Over</v>
      </c>
      <c r="G1352" s="26">
        <f t="shared" si="87"/>
        <v>4</v>
      </c>
    </row>
    <row r="1353" spans="1:7" ht="15" x14ac:dyDescent="0.25">
      <c r="A1353" s="1">
        <v>44383</v>
      </c>
      <c r="B1353" s="2">
        <v>0.20532407407407408</v>
      </c>
      <c r="C1353">
        <v>14</v>
      </c>
      <c r="D1353" s="24">
        <f t="shared" si="85"/>
        <v>14</v>
      </c>
      <c r="E1353" s="26" t="str">
        <f t="shared" si="88"/>
        <v>Under</v>
      </c>
      <c r="F1353" s="26" t="str">
        <f t="shared" si="86"/>
        <v>Over</v>
      </c>
      <c r="G1353" s="26">
        <f t="shared" si="87"/>
        <v>4</v>
      </c>
    </row>
    <row r="1354" spans="1:7" ht="15" x14ac:dyDescent="0.25">
      <c r="A1354" s="1">
        <v>44383</v>
      </c>
      <c r="B1354" s="2">
        <v>0.20549768518518519</v>
      </c>
      <c r="C1354">
        <v>15</v>
      </c>
      <c r="D1354" s="24">
        <f t="shared" si="85"/>
        <v>15</v>
      </c>
      <c r="E1354" s="26" t="str">
        <f t="shared" si="88"/>
        <v>Under</v>
      </c>
      <c r="F1354" s="26" t="str">
        <f t="shared" si="86"/>
        <v>Over</v>
      </c>
      <c r="G1354" s="26">
        <f t="shared" si="87"/>
        <v>4</v>
      </c>
    </row>
    <row r="1355" spans="1:7" ht="15" x14ac:dyDescent="0.25">
      <c r="A1355" s="1">
        <v>44383</v>
      </c>
      <c r="B1355" s="2">
        <v>0.20561342592592591</v>
      </c>
      <c r="C1355">
        <v>15</v>
      </c>
      <c r="D1355" s="24">
        <f t="shared" si="85"/>
        <v>15</v>
      </c>
      <c r="E1355" s="26" t="str">
        <f t="shared" si="88"/>
        <v>Under</v>
      </c>
      <c r="F1355" s="26" t="str">
        <f t="shared" si="86"/>
        <v>Over</v>
      </c>
      <c r="G1355" s="26">
        <f t="shared" si="87"/>
        <v>4</v>
      </c>
    </row>
    <row r="1356" spans="1:7" ht="15" x14ac:dyDescent="0.25">
      <c r="A1356" s="1">
        <v>44383</v>
      </c>
      <c r="B1356" s="2">
        <v>0.20603009259259261</v>
      </c>
      <c r="C1356">
        <v>14</v>
      </c>
      <c r="D1356" s="24">
        <f t="shared" si="85"/>
        <v>14</v>
      </c>
      <c r="E1356" s="26" t="str">
        <f t="shared" si="88"/>
        <v>Under</v>
      </c>
      <c r="F1356" s="26" t="str">
        <f t="shared" si="86"/>
        <v>Over</v>
      </c>
      <c r="G1356" s="26">
        <f t="shared" si="87"/>
        <v>4</v>
      </c>
    </row>
    <row r="1357" spans="1:7" ht="15" x14ac:dyDescent="0.25">
      <c r="A1357" s="1">
        <v>44383</v>
      </c>
      <c r="B1357" s="2">
        <v>0.20636574074074074</v>
      </c>
      <c r="C1357">
        <v>14</v>
      </c>
      <c r="D1357" s="24">
        <f t="shared" si="85"/>
        <v>14</v>
      </c>
      <c r="E1357" s="26" t="str">
        <f t="shared" si="88"/>
        <v>Under</v>
      </c>
      <c r="F1357" s="26" t="str">
        <f t="shared" si="86"/>
        <v>Over</v>
      </c>
      <c r="G1357" s="26">
        <f t="shared" si="87"/>
        <v>4</v>
      </c>
    </row>
    <row r="1358" spans="1:7" ht="15" x14ac:dyDescent="0.25">
      <c r="A1358" s="1">
        <v>44383</v>
      </c>
      <c r="B1358" s="2">
        <v>0.20640046296296297</v>
      </c>
      <c r="C1358">
        <v>18</v>
      </c>
      <c r="D1358" s="24">
        <f t="shared" si="85"/>
        <v>18</v>
      </c>
      <c r="E1358" s="26" t="str">
        <f t="shared" si="88"/>
        <v>Under</v>
      </c>
      <c r="F1358" s="26" t="str">
        <f t="shared" si="86"/>
        <v>Over</v>
      </c>
      <c r="G1358" s="26">
        <f t="shared" si="87"/>
        <v>4</v>
      </c>
    </row>
    <row r="1359" spans="1:7" ht="15" x14ac:dyDescent="0.25">
      <c r="A1359" s="1">
        <v>44383</v>
      </c>
      <c r="B1359" s="2">
        <v>0.20645833333333333</v>
      </c>
      <c r="C1359">
        <v>15</v>
      </c>
      <c r="D1359" s="24">
        <f t="shared" si="85"/>
        <v>15</v>
      </c>
      <c r="E1359" s="26" t="str">
        <f t="shared" si="88"/>
        <v>Under</v>
      </c>
      <c r="F1359" s="26" t="str">
        <f t="shared" si="86"/>
        <v>Over</v>
      </c>
      <c r="G1359" s="26">
        <f t="shared" si="87"/>
        <v>4</v>
      </c>
    </row>
    <row r="1360" spans="1:7" ht="15" x14ac:dyDescent="0.25">
      <c r="A1360" s="1">
        <v>44383</v>
      </c>
      <c r="B1360" s="2">
        <v>0.20650462962962965</v>
      </c>
      <c r="C1360">
        <v>13</v>
      </c>
      <c r="D1360" s="24">
        <f t="shared" si="85"/>
        <v>13</v>
      </c>
      <c r="E1360" s="26" t="str">
        <f t="shared" si="88"/>
        <v>Under</v>
      </c>
      <c r="F1360" s="26" t="str">
        <f t="shared" si="86"/>
        <v>Over</v>
      </c>
      <c r="G1360" s="26">
        <f t="shared" si="87"/>
        <v>4</v>
      </c>
    </row>
    <row r="1361" spans="1:7" ht="15" x14ac:dyDescent="0.25">
      <c r="A1361" s="1">
        <v>44383</v>
      </c>
      <c r="B1361" s="2">
        <v>0.20675925925925928</v>
      </c>
      <c r="C1361">
        <v>14</v>
      </c>
      <c r="D1361" s="24">
        <f t="shared" si="85"/>
        <v>14</v>
      </c>
      <c r="E1361" s="26" t="str">
        <f t="shared" si="88"/>
        <v>Under</v>
      </c>
      <c r="F1361" s="26" t="str">
        <f t="shared" si="86"/>
        <v>Over</v>
      </c>
      <c r="G1361" s="26">
        <f t="shared" si="87"/>
        <v>4</v>
      </c>
    </row>
    <row r="1362" spans="1:7" ht="15" x14ac:dyDescent="0.25">
      <c r="A1362" s="1">
        <v>44383</v>
      </c>
      <c r="B1362" s="2">
        <v>0.20696759259259259</v>
      </c>
      <c r="C1362">
        <v>13</v>
      </c>
      <c r="D1362" s="24">
        <f t="shared" si="85"/>
        <v>13</v>
      </c>
      <c r="E1362" s="26" t="str">
        <f t="shared" si="88"/>
        <v>Under</v>
      </c>
      <c r="F1362" s="26" t="str">
        <f t="shared" si="86"/>
        <v>Over</v>
      </c>
      <c r="G1362" s="26">
        <f t="shared" si="87"/>
        <v>4</v>
      </c>
    </row>
    <row r="1363" spans="1:7" ht="15" x14ac:dyDescent="0.25">
      <c r="A1363" s="1">
        <v>44383</v>
      </c>
      <c r="B1363" s="2">
        <v>0.20708333333333331</v>
      </c>
      <c r="C1363">
        <v>11</v>
      </c>
      <c r="D1363" s="24">
        <f t="shared" si="85"/>
        <v>11</v>
      </c>
      <c r="E1363" s="26" t="str">
        <f t="shared" si="88"/>
        <v>Under</v>
      </c>
      <c r="F1363" s="26" t="str">
        <f t="shared" si="86"/>
        <v>Over</v>
      </c>
      <c r="G1363" s="26">
        <f t="shared" si="87"/>
        <v>4</v>
      </c>
    </row>
    <row r="1364" spans="1:7" ht="15" x14ac:dyDescent="0.25">
      <c r="A1364" s="1">
        <v>44383</v>
      </c>
      <c r="B1364" s="2">
        <v>0.20738425925925927</v>
      </c>
      <c r="C1364">
        <v>13</v>
      </c>
      <c r="D1364" s="24">
        <f t="shared" si="85"/>
        <v>13</v>
      </c>
      <c r="E1364" s="26" t="str">
        <f t="shared" si="88"/>
        <v>Under</v>
      </c>
      <c r="F1364" s="26" t="str">
        <f t="shared" si="86"/>
        <v>Over</v>
      </c>
      <c r="G1364" s="26">
        <f t="shared" si="87"/>
        <v>4</v>
      </c>
    </row>
    <row r="1365" spans="1:7" ht="15" x14ac:dyDescent="0.25">
      <c r="A1365" s="1">
        <v>44383</v>
      </c>
      <c r="B1365" s="2">
        <v>0.2074189814814815</v>
      </c>
      <c r="C1365">
        <v>12</v>
      </c>
      <c r="D1365" s="24">
        <f t="shared" si="85"/>
        <v>12</v>
      </c>
      <c r="E1365" s="26" t="str">
        <f t="shared" si="88"/>
        <v>Under</v>
      </c>
      <c r="F1365" s="26" t="str">
        <f t="shared" si="86"/>
        <v>Over</v>
      </c>
      <c r="G1365" s="26">
        <f t="shared" si="87"/>
        <v>4</v>
      </c>
    </row>
    <row r="1366" spans="1:7" ht="15" x14ac:dyDescent="0.25">
      <c r="A1366" s="1">
        <v>44383</v>
      </c>
      <c r="B1366" s="2">
        <v>0.20789351851851853</v>
      </c>
      <c r="C1366">
        <v>15</v>
      </c>
      <c r="D1366" s="24">
        <f t="shared" si="85"/>
        <v>15</v>
      </c>
      <c r="E1366" s="26" t="str">
        <f t="shared" si="88"/>
        <v>Under</v>
      </c>
      <c r="F1366" s="26" t="str">
        <f t="shared" si="86"/>
        <v>Over</v>
      </c>
      <c r="G1366" s="26">
        <f t="shared" si="87"/>
        <v>4</v>
      </c>
    </row>
    <row r="1367" spans="1:7" ht="15" x14ac:dyDescent="0.25">
      <c r="A1367" s="1">
        <v>44383</v>
      </c>
      <c r="B1367" s="2">
        <v>0.20792824074074076</v>
      </c>
      <c r="C1367">
        <v>13</v>
      </c>
      <c r="D1367" s="24">
        <f t="shared" ref="D1367:D1430" si="89">IF(C1367="","",IF($B$9="mph",C1367,ROUND(C1367*0.6214,0)))</f>
        <v>13</v>
      </c>
      <c r="E1367" s="26" t="str">
        <f t="shared" si="88"/>
        <v>Under</v>
      </c>
      <c r="F1367" s="26" t="str">
        <f t="shared" ref="F1367:F1430" si="90">IF(D1367="","",IF(D1367&gt;$B$10,"Over","Under"))</f>
        <v>Over</v>
      </c>
      <c r="G1367" s="26">
        <f t="shared" ref="G1367:G1430" si="91">HOUR(B1367)</f>
        <v>4</v>
      </c>
    </row>
    <row r="1368" spans="1:7" ht="15" x14ac:dyDescent="0.25">
      <c r="A1368" s="1">
        <v>44383</v>
      </c>
      <c r="B1368" s="2">
        <v>0.20899305555555556</v>
      </c>
      <c r="C1368">
        <v>19</v>
      </c>
      <c r="D1368" s="24">
        <f t="shared" si="89"/>
        <v>19</v>
      </c>
      <c r="E1368" s="26" t="str">
        <f t="shared" ref="E1368:E1431" si="92">IF(D1368="","",IF(D1368&gt;$B$11,"Over","Under"))</f>
        <v>Under</v>
      </c>
      <c r="F1368" s="26" t="str">
        <f t="shared" si="90"/>
        <v>Over</v>
      </c>
      <c r="G1368" s="26">
        <f t="shared" si="91"/>
        <v>5</v>
      </c>
    </row>
    <row r="1369" spans="1:7" ht="15" x14ac:dyDescent="0.25">
      <c r="A1369" s="1">
        <v>44383</v>
      </c>
      <c r="B1369" s="2">
        <v>0.20906250000000001</v>
      </c>
      <c r="C1369">
        <v>13</v>
      </c>
      <c r="D1369" s="24">
        <f t="shared" si="89"/>
        <v>13</v>
      </c>
      <c r="E1369" s="26" t="str">
        <f t="shared" si="92"/>
        <v>Under</v>
      </c>
      <c r="F1369" s="26" t="str">
        <f t="shared" si="90"/>
        <v>Over</v>
      </c>
      <c r="G1369" s="26">
        <f t="shared" si="91"/>
        <v>5</v>
      </c>
    </row>
    <row r="1370" spans="1:7" ht="15" x14ac:dyDescent="0.25">
      <c r="A1370" s="1">
        <v>44383</v>
      </c>
      <c r="B1370" s="2">
        <v>0.20916666666666664</v>
      </c>
      <c r="C1370">
        <v>13</v>
      </c>
      <c r="D1370" s="24">
        <f t="shared" si="89"/>
        <v>13</v>
      </c>
      <c r="E1370" s="26" t="str">
        <f t="shared" si="92"/>
        <v>Under</v>
      </c>
      <c r="F1370" s="26" t="str">
        <f t="shared" si="90"/>
        <v>Over</v>
      </c>
      <c r="G1370" s="26">
        <f t="shared" si="91"/>
        <v>5</v>
      </c>
    </row>
    <row r="1371" spans="1:7" ht="15" x14ac:dyDescent="0.25">
      <c r="A1371" s="1">
        <v>44383</v>
      </c>
      <c r="B1371" s="2">
        <v>0.20923611111111109</v>
      </c>
      <c r="C1371">
        <v>14</v>
      </c>
      <c r="D1371" s="24">
        <f t="shared" si="89"/>
        <v>14</v>
      </c>
      <c r="E1371" s="26" t="str">
        <f t="shared" si="92"/>
        <v>Under</v>
      </c>
      <c r="F1371" s="26" t="str">
        <f t="shared" si="90"/>
        <v>Over</v>
      </c>
      <c r="G1371" s="26">
        <f t="shared" si="91"/>
        <v>5</v>
      </c>
    </row>
    <row r="1372" spans="1:7" ht="15" x14ac:dyDescent="0.25">
      <c r="A1372" s="1">
        <v>44383</v>
      </c>
      <c r="B1372" s="2">
        <v>0.20927083333333332</v>
      </c>
      <c r="C1372">
        <v>15</v>
      </c>
      <c r="D1372" s="24">
        <f t="shared" si="89"/>
        <v>15</v>
      </c>
      <c r="E1372" s="26" t="str">
        <f t="shared" si="92"/>
        <v>Under</v>
      </c>
      <c r="F1372" s="26" t="str">
        <f t="shared" si="90"/>
        <v>Over</v>
      </c>
      <c r="G1372" s="26">
        <f t="shared" si="91"/>
        <v>5</v>
      </c>
    </row>
    <row r="1373" spans="1:7" ht="15" x14ac:dyDescent="0.25">
      <c r="A1373" s="1">
        <v>44383</v>
      </c>
      <c r="B1373" s="2">
        <v>0.20936342592592594</v>
      </c>
      <c r="C1373">
        <v>15</v>
      </c>
      <c r="D1373" s="24">
        <f t="shared" si="89"/>
        <v>15</v>
      </c>
      <c r="E1373" s="26" t="str">
        <f t="shared" si="92"/>
        <v>Under</v>
      </c>
      <c r="F1373" s="26" t="str">
        <f t="shared" si="90"/>
        <v>Over</v>
      </c>
      <c r="G1373" s="26">
        <f t="shared" si="91"/>
        <v>5</v>
      </c>
    </row>
    <row r="1374" spans="1:7" ht="15" x14ac:dyDescent="0.25">
      <c r="A1374" s="1">
        <v>44383</v>
      </c>
      <c r="B1374" s="2">
        <v>0.20946759259259259</v>
      </c>
      <c r="C1374">
        <v>15</v>
      </c>
      <c r="D1374" s="24">
        <f t="shared" si="89"/>
        <v>15</v>
      </c>
      <c r="E1374" s="26" t="str">
        <f t="shared" si="92"/>
        <v>Under</v>
      </c>
      <c r="F1374" s="26" t="str">
        <f t="shared" si="90"/>
        <v>Over</v>
      </c>
      <c r="G1374" s="26">
        <f t="shared" si="91"/>
        <v>5</v>
      </c>
    </row>
    <row r="1375" spans="1:7" ht="15" x14ac:dyDescent="0.25">
      <c r="A1375" s="1">
        <v>44383</v>
      </c>
      <c r="B1375" s="2">
        <v>0.20953703703703705</v>
      </c>
      <c r="C1375">
        <v>15</v>
      </c>
      <c r="D1375" s="24">
        <f t="shared" si="89"/>
        <v>15</v>
      </c>
      <c r="E1375" s="26" t="str">
        <f t="shared" si="92"/>
        <v>Under</v>
      </c>
      <c r="F1375" s="26" t="str">
        <f t="shared" si="90"/>
        <v>Over</v>
      </c>
      <c r="G1375" s="26">
        <f t="shared" si="91"/>
        <v>5</v>
      </c>
    </row>
    <row r="1376" spans="1:7" ht="15" x14ac:dyDescent="0.25">
      <c r="A1376" s="1">
        <v>44383</v>
      </c>
      <c r="B1376" s="2">
        <v>0.20975694444444445</v>
      </c>
      <c r="C1376">
        <v>16</v>
      </c>
      <c r="D1376" s="24">
        <f t="shared" si="89"/>
        <v>16</v>
      </c>
      <c r="E1376" s="26" t="str">
        <f t="shared" si="92"/>
        <v>Under</v>
      </c>
      <c r="F1376" s="26" t="str">
        <f t="shared" si="90"/>
        <v>Over</v>
      </c>
      <c r="G1376" s="26">
        <f t="shared" si="91"/>
        <v>5</v>
      </c>
    </row>
    <row r="1377" spans="1:7" ht="15" x14ac:dyDescent="0.25">
      <c r="A1377" s="1">
        <v>44383</v>
      </c>
      <c r="B1377" s="2">
        <v>0.20978009259259259</v>
      </c>
      <c r="C1377">
        <v>15</v>
      </c>
      <c r="D1377" s="24">
        <f t="shared" si="89"/>
        <v>15</v>
      </c>
      <c r="E1377" s="26" t="str">
        <f t="shared" si="92"/>
        <v>Under</v>
      </c>
      <c r="F1377" s="26" t="str">
        <f t="shared" si="90"/>
        <v>Over</v>
      </c>
      <c r="G1377" s="26">
        <f t="shared" si="91"/>
        <v>5</v>
      </c>
    </row>
    <row r="1378" spans="1:7" ht="15" x14ac:dyDescent="0.25">
      <c r="A1378" s="1">
        <v>44383</v>
      </c>
      <c r="B1378" s="2">
        <v>0.20981481481481482</v>
      </c>
      <c r="C1378">
        <v>10</v>
      </c>
      <c r="D1378" s="24">
        <f t="shared" si="89"/>
        <v>10</v>
      </c>
      <c r="E1378" s="26" t="str">
        <f t="shared" si="92"/>
        <v>Under</v>
      </c>
      <c r="F1378" s="26" t="str">
        <f t="shared" si="90"/>
        <v>Under</v>
      </c>
      <c r="G1378" s="26">
        <f t="shared" si="91"/>
        <v>5</v>
      </c>
    </row>
    <row r="1379" spans="1:7" ht="15" x14ac:dyDescent="0.25">
      <c r="A1379" s="1">
        <v>44383</v>
      </c>
      <c r="B1379" s="2">
        <v>0.20987268518518518</v>
      </c>
      <c r="C1379">
        <v>13</v>
      </c>
      <c r="D1379" s="24">
        <f t="shared" si="89"/>
        <v>13</v>
      </c>
      <c r="E1379" s="26" t="str">
        <f t="shared" si="92"/>
        <v>Under</v>
      </c>
      <c r="F1379" s="26" t="str">
        <f t="shared" si="90"/>
        <v>Over</v>
      </c>
      <c r="G1379" s="26">
        <f t="shared" si="91"/>
        <v>5</v>
      </c>
    </row>
    <row r="1380" spans="1:7" ht="15" x14ac:dyDescent="0.25">
      <c r="A1380" s="1">
        <v>44383</v>
      </c>
      <c r="B1380" s="2">
        <v>0.21006944444444445</v>
      </c>
      <c r="C1380">
        <v>23</v>
      </c>
      <c r="D1380" s="24">
        <f t="shared" si="89"/>
        <v>23</v>
      </c>
      <c r="E1380" s="26" t="str">
        <f t="shared" si="92"/>
        <v>Under</v>
      </c>
      <c r="F1380" s="26" t="str">
        <f t="shared" si="90"/>
        <v>Over</v>
      </c>
      <c r="G1380" s="26">
        <f t="shared" si="91"/>
        <v>5</v>
      </c>
    </row>
    <row r="1381" spans="1:7" ht="15" x14ac:dyDescent="0.25">
      <c r="A1381" s="1">
        <v>44383</v>
      </c>
      <c r="B1381" s="2">
        <v>0.21008101851851854</v>
      </c>
      <c r="C1381">
        <v>22</v>
      </c>
      <c r="D1381" s="24">
        <f t="shared" si="89"/>
        <v>22</v>
      </c>
      <c r="E1381" s="26" t="str">
        <f t="shared" si="92"/>
        <v>Under</v>
      </c>
      <c r="F1381" s="26" t="str">
        <f t="shared" si="90"/>
        <v>Over</v>
      </c>
      <c r="G1381" s="26">
        <f t="shared" si="91"/>
        <v>5</v>
      </c>
    </row>
    <row r="1382" spans="1:7" ht="15" x14ac:dyDescent="0.25">
      <c r="A1382" s="1">
        <v>44383</v>
      </c>
      <c r="B1382" s="2">
        <v>0.21046296296296296</v>
      </c>
      <c r="C1382">
        <v>13</v>
      </c>
      <c r="D1382" s="24">
        <f t="shared" si="89"/>
        <v>13</v>
      </c>
      <c r="E1382" s="26" t="str">
        <f t="shared" si="92"/>
        <v>Under</v>
      </c>
      <c r="F1382" s="26" t="str">
        <f t="shared" si="90"/>
        <v>Over</v>
      </c>
      <c r="G1382" s="26">
        <f t="shared" si="91"/>
        <v>5</v>
      </c>
    </row>
    <row r="1383" spans="1:7" ht="15" x14ac:dyDescent="0.25">
      <c r="A1383" s="1">
        <v>44383</v>
      </c>
      <c r="B1383" s="2">
        <v>0.21265046296296297</v>
      </c>
      <c r="C1383">
        <v>19</v>
      </c>
      <c r="D1383" s="24">
        <f t="shared" si="89"/>
        <v>19</v>
      </c>
      <c r="E1383" s="26" t="str">
        <f t="shared" si="92"/>
        <v>Under</v>
      </c>
      <c r="F1383" s="26" t="str">
        <f t="shared" si="90"/>
        <v>Over</v>
      </c>
      <c r="G1383" s="26">
        <f t="shared" si="91"/>
        <v>5</v>
      </c>
    </row>
    <row r="1384" spans="1:7" ht="15" x14ac:dyDescent="0.25">
      <c r="A1384" s="1">
        <v>44383</v>
      </c>
      <c r="B1384" s="2">
        <v>0.21277777777777776</v>
      </c>
      <c r="C1384">
        <v>14</v>
      </c>
      <c r="D1384" s="24">
        <f t="shared" si="89"/>
        <v>14</v>
      </c>
      <c r="E1384" s="26" t="str">
        <f t="shared" si="92"/>
        <v>Under</v>
      </c>
      <c r="F1384" s="26" t="str">
        <f t="shared" si="90"/>
        <v>Over</v>
      </c>
      <c r="G1384" s="26">
        <f t="shared" si="91"/>
        <v>5</v>
      </c>
    </row>
    <row r="1385" spans="1:7" ht="15" x14ac:dyDescent="0.25">
      <c r="A1385" s="1">
        <v>44383</v>
      </c>
      <c r="B1385" s="2">
        <v>0.21282407407407408</v>
      </c>
      <c r="C1385">
        <v>14</v>
      </c>
      <c r="D1385" s="24">
        <f t="shared" si="89"/>
        <v>14</v>
      </c>
      <c r="E1385" s="26" t="str">
        <f t="shared" si="92"/>
        <v>Under</v>
      </c>
      <c r="F1385" s="26" t="str">
        <f t="shared" si="90"/>
        <v>Over</v>
      </c>
      <c r="G1385" s="26">
        <f t="shared" si="91"/>
        <v>5</v>
      </c>
    </row>
    <row r="1386" spans="1:7" ht="15" x14ac:dyDescent="0.25">
      <c r="A1386" s="1">
        <v>44383</v>
      </c>
      <c r="B1386" s="2">
        <v>0.21313657407407408</v>
      </c>
      <c r="C1386">
        <v>14</v>
      </c>
      <c r="D1386" s="24">
        <f t="shared" si="89"/>
        <v>14</v>
      </c>
      <c r="E1386" s="26" t="str">
        <f t="shared" si="92"/>
        <v>Under</v>
      </c>
      <c r="F1386" s="26" t="str">
        <f t="shared" si="90"/>
        <v>Over</v>
      </c>
      <c r="G1386" s="26">
        <f t="shared" si="91"/>
        <v>5</v>
      </c>
    </row>
    <row r="1387" spans="1:7" ht="15" x14ac:dyDescent="0.25">
      <c r="A1387" s="1">
        <v>44383</v>
      </c>
      <c r="B1387" s="2">
        <v>0.21484953703703702</v>
      </c>
      <c r="C1387">
        <v>16</v>
      </c>
      <c r="D1387" s="24">
        <f t="shared" si="89"/>
        <v>16</v>
      </c>
      <c r="E1387" s="26" t="str">
        <f t="shared" si="92"/>
        <v>Under</v>
      </c>
      <c r="F1387" s="26" t="str">
        <f t="shared" si="90"/>
        <v>Over</v>
      </c>
      <c r="G1387" s="26">
        <f t="shared" si="91"/>
        <v>5</v>
      </c>
    </row>
    <row r="1388" spans="1:7" ht="15" x14ac:dyDescent="0.25">
      <c r="A1388" s="1">
        <v>44383</v>
      </c>
      <c r="B1388" s="2">
        <v>0.21565972222222221</v>
      </c>
      <c r="C1388">
        <v>16</v>
      </c>
      <c r="D1388" s="24">
        <f t="shared" si="89"/>
        <v>16</v>
      </c>
      <c r="E1388" s="26" t="str">
        <f t="shared" si="92"/>
        <v>Under</v>
      </c>
      <c r="F1388" s="26" t="str">
        <f t="shared" si="90"/>
        <v>Over</v>
      </c>
      <c r="G1388" s="26">
        <f t="shared" si="91"/>
        <v>5</v>
      </c>
    </row>
    <row r="1389" spans="1:7" ht="15" x14ac:dyDescent="0.25">
      <c r="A1389" s="1">
        <v>44383</v>
      </c>
      <c r="B1389" s="2">
        <v>0.21618055555555557</v>
      </c>
      <c r="C1389">
        <v>15</v>
      </c>
      <c r="D1389" s="24">
        <f t="shared" si="89"/>
        <v>15</v>
      </c>
      <c r="E1389" s="26" t="str">
        <f t="shared" si="92"/>
        <v>Under</v>
      </c>
      <c r="F1389" s="26" t="str">
        <f t="shared" si="90"/>
        <v>Over</v>
      </c>
      <c r="G1389" s="26">
        <f t="shared" si="91"/>
        <v>5</v>
      </c>
    </row>
    <row r="1390" spans="1:7" ht="15" x14ac:dyDescent="0.25">
      <c r="A1390" s="1">
        <v>44383</v>
      </c>
      <c r="B1390" s="2">
        <v>0.2165162037037037</v>
      </c>
      <c r="C1390">
        <v>15</v>
      </c>
      <c r="D1390" s="24">
        <f t="shared" si="89"/>
        <v>15</v>
      </c>
      <c r="E1390" s="26" t="str">
        <f t="shared" si="92"/>
        <v>Under</v>
      </c>
      <c r="F1390" s="26" t="str">
        <f t="shared" si="90"/>
        <v>Over</v>
      </c>
      <c r="G1390" s="26">
        <f t="shared" si="91"/>
        <v>5</v>
      </c>
    </row>
    <row r="1391" spans="1:7" ht="15" x14ac:dyDescent="0.25">
      <c r="A1391" s="1">
        <v>44383</v>
      </c>
      <c r="B1391" s="2">
        <v>0.2288310185185185</v>
      </c>
      <c r="C1391">
        <v>13</v>
      </c>
      <c r="D1391" s="24">
        <f t="shared" si="89"/>
        <v>13</v>
      </c>
      <c r="E1391" s="26" t="str">
        <f t="shared" si="92"/>
        <v>Under</v>
      </c>
      <c r="F1391" s="26" t="str">
        <f t="shared" si="90"/>
        <v>Over</v>
      </c>
      <c r="G1391" s="26">
        <f t="shared" si="91"/>
        <v>5</v>
      </c>
    </row>
    <row r="1392" spans="1:7" ht="15" x14ac:dyDescent="0.25">
      <c r="A1392" s="1">
        <v>44383</v>
      </c>
      <c r="B1392" s="2">
        <v>0.23423611111111109</v>
      </c>
      <c r="C1392">
        <v>11</v>
      </c>
      <c r="D1392" s="24">
        <f t="shared" si="89"/>
        <v>11</v>
      </c>
      <c r="E1392" s="26" t="str">
        <f t="shared" si="92"/>
        <v>Under</v>
      </c>
      <c r="F1392" s="26" t="str">
        <f t="shared" si="90"/>
        <v>Over</v>
      </c>
      <c r="G1392" s="26">
        <f t="shared" si="91"/>
        <v>5</v>
      </c>
    </row>
    <row r="1393" spans="1:7" ht="15" x14ac:dyDescent="0.25">
      <c r="A1393" s="1">
        <v>44383</v>
      </c>
      <c r="B1393" s="2">
        <v>0.24739583333333334</v>
      </c>
      <c r="C1393">
        <v>12</v>
      </c>
      <c r="D1393" s="24">
        <f t="shared" si="89"/>
        <v>12</v>
      </c>
      <c r="E1393" s="26" t="str">
        <f t="shared" si="92"/>
        <v>Under</v>
      </c>
      <c r="F1393" s="26" t="str">
        <f t="shared" si="90"/>
        <v>Over</v>
      </c>
      <c r="G1393" s="26">
        <f t="shared" si="91"/>
        <v>5</v>
      </c>
    </row>
    <row r="1394" spans="1:7" ht="15" x14ac:dyDescent="0.25">
      <c r="A1394" s="1">
        <v>44383</v>
      </c>
      <c r="B1394" s="2">
        <v>0.26991898148148147</v>
      </c>
      <c r="C1394">
        <v>15</v>
      </c>
      <c r="D1394" s="24">
        <f t="shared" si="89"/>
        <v>15</v>
      </c>
      <c r="E1394" s="26" t="str">
        <f t="shared" si="92"/>
        <v>Under</v>
      </c>
      <c r="F1394" s="26" t="str">
        <f t="shared" si="90"/>
        <v>Over</v>
      </c>
      <c r="G1394" s="26">
        <f t="shared" si="91"/>
        <v>6</v>
      </c>
    </row>
    <row r="1395" spans="1:7" ht="15" x14ac:dyDescent="0.25">
      <c r="A1395" s="1">
        <v>44383</v>
      </c>
      <c r="B1395" s="2">
        <v>0.27</v>
      </c>
      <c r="C1395">
        <v>15</v>
      </c>
      <c r="D1395" s="24">
        <f t="shared" si="89"/>
        <v>15</v>
      </c>
      <c r="E1395" s="26" t="str">
        <f t="shared" si="92"/>
        <v>Under</v>
      </c>
      <c r="F1395" s="26" t="str">
        <f t="shared" si="90"/>
        <v>Over</v>
      </c>
      <c r="G1395" s="26">
        <f t="shared" si="91"/>
        <v>6</v>
      </c>
    </row>
    <row r="1396" spans="1:7" ht="15" x14ac:dyDescent="0.25">
      <c r="A1396" s="1">
        <v>44383</v>
      </c>
      <c r="B1396" s="2">
        <v>0.27258101851851851</v>
      </c>
      <c r="C1396">
        <v>12</v>
      </c>
      <c r="D1396" s="24">
        <f t="shared" si="89"/>
        <v>12</v>
      </c>
      <c r="E1396" s="26" t="str">
        <f t="shared" si="92"/>
        <v>Under</v>
      </c>
      <c r="F1396" s="26" t="str">
        <f t="shared" si="90"/>
        <v>Over</v>
      </c>
      <c r="G1396" s="26">
        <f t="shared" si="91"/>
        <v>6</v>
      </c>
    </row>
    <row r="1397" spans="1:7" ht="15" x14ac:dyDescent="0.25">
      <c r="A1397" s="1">
        <v>44383</v>
      </c>
      <c r="B1397" s="2">
        <v>0.27739583333333334</v>
      </c>
      <c r="C1397">
        <v>21</v>
      </c>
      <c r="D1397" s="24">
        <f t="shared" si="89"/>
        <v>21</v>
      </c>
      <c r="E1397" s="26" t="str">
        <f t="shared" si="92"/>
        <v>Under</v>
      </c>
      <c r="F1397" s="26" t="str">
        <f t="shared" si="90"/>
        <v>Over</v>
      </c>
      <c r="G1397" s="26">
        <f t="shared" si="91"/>
        <v>6</v>
      </c>
    </row>
    <row r="1398" spans="1:7" ht="15" x14ac:dyDescent="0.25">
      <c r="A1398" s="1">
        <v>44383</v>
      </c>
      <c r="B1398" s="2">
        <v>0.27740740740740738</v>
      </c>
      <c r="C1398">
        <v>22</v>
      </c>
      <c r="D1398" s="24">
        <f t="shared" si="89"/>
        <v>22</v>
      </c>
      <c r="E1398" s="26" t="str">
        <f t="shared" si="92"/>
        <v>Under</v>
      </c>
      <c r="F1398" s="26" t="str">
        <f t="shared" si="90"/>
        <v>Over</v>
      </c>
      <c r="G1398" s="26">
        <f t="shared" si="91"/>
        <v>6</v>
      </c>
    </row>
    <row r="1399" spans="1:7" ht="15" x14ac:dyDescent="0.25">
      <c r="A1399" s="1">
        <v>44383</v>
      </c>
      <c r="B1399" s="2">
        <v>0.28277777777777779</v>
      </c>
      <c r="C1399">
        <v>14</v>
      </c>
      <c r="D1399" s="24">
        <f t="shared" si="89"/>
        <v>14</v>
      </c>
      <c r="E1399" s="26" t="str">
        <f t="shared" si="92"/>
        <v>Under</v>
      </c>
      <c r="F1399" s="26" t="str">
        <f t="shared" si="90"/>
        <v>Over</v>
      </c>
      <c r="G1399" s="26">
        <f t="shared" si="91"/>
        <v>6</v>
      </c>
    </row>
    <row r="1400" spans="1:7" ht="15" x14ac:dyDescent="0.25">
      <c r="A1400" s="1">
        <v>44383</v>
      </c>
      <c r="B1400" s="2">
        <v>0.28479166666666667</v>
      </c>
      <c r="C1400">
        <v>22</v>
      </c>
      <c r="D1400" s="24">
        <f t="shared" si="89"/>
        <v>22</v>
      </c>
      <c r="E1400" s="26" t="str">
        <f t="shared" si="92"/>
        <v>Under</v>
      </c>
      <c r="F1400" s="26" t="str">
        <f t="shared" si="90"/>
        <v>Over</v>
      </c>
      <c r="G1400" s="26">
        <f t="shared" si="91"/>
        <v>6</v>
      </c>
    </row>
    <row r="1401" spans="1:7" ht="15" x14ac:dyDescent="0.25">
      <c r="A1401" s="1">
        <v>44383</v>
      </c>
      <c r="B1401" s="2">
        <v>0.28748842592592594</v>
      </c>
      <c r="C1401">
        <v>19</v>
      </c>
      <c r="D1401" s="24">
        <f t="shared" si="89"/>
        <v>19</v>
      </c>
      <c r="E1401" s="26" t="str">
        <f t="shared" si="92"/>
        <v>Under</v>
      </c>
      <c r="F1401" s="26" t="str">
        <f t="shared" si="90"/>
        <v>Over</v>
      </c>
      <c r="G1401" s="26">
        <f t="shared" si="91"/>
        <v>6</v>
      </c>
    </row>
    <row r="1402" spans="1:7" ht="15" x14ac:dyDescent="0.25">
      <c r="A1402" s="1">
        <v>44383</v>
      </c>
      <c r="B1402" s="2">
        <v>0.28821759259259255</v>
      </c>
      <c r="C1402">
        <v>21</v>
      </c>
      <c r="D1402" s="24">
        <f t="shared" si="89"/>
        <v>21</v>
      </c>
      <c r="E1402" s="26" t="str">
        <f t="shared" si="92"/>
        <v>Under</v>
      </c>
      <c r="F1402" s="26" t="str">
        <f t="shared" si="90"/>
        <v>Over</v>
      </c>
      <c r="G1402" s="26">
        <f t="shared" si="91"/>
        <v>6</v>
      </c>
    </row>
    <row r="1403" spans="1:7" ht="15" x14ac:dyDescent="0.25">
      <c r="A1403" s="1">
        <v>44383</v>
      </c>
      <c r="B1403" s="2">
        <v>0.2882291666666667</v>
      </c>
      <c r="C1403">
        <v>21</v>
      </c>
      <c r="D1403" s="24">
        <f t="shared" si="89"/>
        <v>21</v>
      </c>
      <c r="E1403" s="26" t="str">
        <f t="shared" si="92"/>
        <v>Under</v>
      </c>
      <c r="F1403" s="26" t="str">
        <f t="shared" si="90"/>
        <v>Over</v>
      </c>
      <c r="G1403" s="26">
        <f t="shared" si="91"/>
        <v>6</v>
      </c>
    </row>
    <row r="1404" spans="1:7" ht="15" x14ac:dyDescent="0.25">
      <c r="A1404" s="1">
        <v>44383</v>
      </c>
      <c r="B1404" s="2">
        <v>0.28913194444444446</v>
      </c>
      <c r="C1404">
        <v>20</v>
      </c>
      <c r="D1404" s="24">
        <f t="shared" si="89"/>
        <v>20</v>
      </c>
      <c r="E1404" s="26" t="str">
        <f t="shared" si="92"/>
        <v>Under</v>
      </c>
      <c r="F1404" s="26" t="str">
        <f t="shared" si="90"/>
        <v>Over</v>
      </c>
      <c r="G1404" s="26">
        <f t="shared" si="91"/>
        <v>6</v>
      </c>
    </row>
    <row r="1405" spans="1:7" ht="15" x14ac:dyDescent="0.25">
      <c r="A1405" s="1">
        <v>44383</v>
      </c>
      <c r="B1405" s="2">
        <v>0.29065972222222219</v>
      </c>
      <c r="C1405">
        <v>13</v>
      </c>
      <c r="D1405" s="24">
        <f t="shared" si="89"/>
        <v>13</v>
      </c>
      <c r="E1405" s="26" t="str">
        <f t="shared" si="92"/>
        <v>Under</v>
      </c>
      <c r="F1405" s="26" t="str">
        <f t="shared" si="90"/>
        <v>Over</v>
      </c>
      <c r="G1405" s="26">
        <f t="shared" si="91"/>
        <v>6</v>
      </c>
    </row>
    <row r="1406" spans="1:7" ht="15" x14ac:dyDescent="0.25">
      <c r="A1406" s="1">
        <v>44383</v>
      </c>
      <c r="B1406" s="2">
        <v>0.29261574074074076</v>
      </c>
      <c r="C1406">
        <v>23</v>
      </c>
      <c r="D1406" s="24">
        <f t="shared" si="89"/>
        <v>23</v>
      </c>
      <c r="E1406" s="26" t="str">
        <f t="shared" si="92"/>
        <v>Under</v>
      </c>
      <c r="F1406" s="26" t="str">
        <f t="shared" si="90"/>
        <v>Over</v>
      </c>
      <c r="G1406" s="26">
        <f t="shared" si="91"/>
        <v>7</v>
      </c>
    </row>
    <row r="1407" spans="1:7" ht="15" x14ac:dyDescent="0.25">
      <c r="A1407" s="1">
        <v>44383</v>
      </c>
      <c r="B1407" s="2">
        <v>0.29524305555555558</v>
      </c>
      <c r="C1407">
        <v>21</v>
      </c>
      <c r="D1407" s="24">
        <f t="shared" si="89"/>
        <v>21</v>
      </c>
      <c r="E1407" s="26" t="str">
        <f t="shared" si="92"/>
        <v>Under</v>
      </c>
      <c r="F1407" s="26" t="str">
        <f t="shared" si="90"/>
        <v>Over</v>
      </c>
      <c r="G1407" s="26">
        <f t="shared" si="91"/>
        <v>7</v>
      </c>
    </row>
    <row r="1408" spans="1:7" ht="15" x14ac:dyDescent="0.25">
      <c r="A1408" s="1">
        <v>44383</v>
      </c>
      <c r="B1408" s="2">
        <v>0.29688657407407409</v>
      </c>
      <c r="C1408">
        <v>15</v>
      </c>
      <c r="D1408" s="24">
        <f t="shared" si="89"/>
        <v>15</v>
      </c>
      <c r="E1408" s="26" t="str">
        <f t="shared" si="92"/>
        <v>Under</v>
      </c>
      <c r="F1408" s="26" t="str">
        <f t="shared" si="90"/>
        <v>Over</v>
      </c>
      <c r="G1408" s="26">
        <f t="shared" si="91"/>
        <v>7</v>
      </c>
    </row>
    <row r="1409" spans="1:7" ht="15" x14ac:dyDescent="0.25">
      <c r="A1409" s="1">
        <v>44383</v>
      </c>
      <c r="B1409" s="2">
        <v>0.29924768518518519</v>
      </c>
      <c r="C1409">
        <v>18</v>
      </c>
      <c r="D1409" s="24">
        <f t="shared" si="89"/>
        <v>18</v>
      </c>
      <c r="E1409" s="26" t="str">
        <f t="shared" si="92"/>
        <v>Under</v>
      </c>
      <c r="F1409" s="26" t="str">
        <f t="shared" si="90"/>
        <v>Over</v>
      </c>
      <c r="G1409" s="26">
        <f t="shared" si="91"/>
        <v>7</v>
      </c>
    </row>
    <row r="1410" spans="1:7" ht="15" x14ac:dyDescent="0.25">
      <c r="A1410" s="1">
        <v>44383</v>
      </c>
      <c r="B1410" s="2">
        <v>0.29936342592592591</v>
      </c>
      <c r="C1410">
        <v>18</v>
      </c>
      <c r="D1410" s="24">
        <f t="shared" si="89"/>
        <v>18</v>
      </c>
      <c r="E1410" s="26" t="str">
        <f t="shared" si="92"/>
        <v>Under</v>
      </c>
      <c r="F1410" s="26" t="str">
        <f t="shared" si="90"/>
        <v>Over</v>
      </c>
      <c r="G1410" s="26">
        <f t="shared" si="91"/>
        <v>7</v>
      </c>
    </row>
    <row r="1411" spans="1:7" ht="15" x14ac:dyDescent="0.25">
      <c r="A1411" s="1">
        <v>44383</v>
      </c>
      <c r="B1411" s="2">
        <v>0.29959490740740741</v>
      </c>
      <c r="C1411">
        <v>18</v>
      </c>
      <c r="D1411" s="24">
        <f t="shared" si="89"/>
        <v>18</v>
      </c>
      <c r="E1411" s="26" t="str">
        <f t="shared" si="92"/>
        <v>Under</v>
      </c>
      <c r="F1411" s="26" t="str">
        <f t="shared" si="90"/>
        <v>Over</v>
      </c>
      <c r="G1411" s="26">
        <f t="shared" si="91"/>
        <v>7</v>
      </c>
    </row>
    <row r="1412" spans="1:7" ht="15" x14ac:dyDescent="0.25">
      <c r="A1412" s="1">
        <v>44383</v>
      </c>
      <c r="B1412" s="2">
        <v>0.30006944444444444</v>
      </c>
      <c r="C1412">
        <v>21</v>
      </c>
      <c r="D1412" s="24">
        <f t="shared" si="89"/>
        <v>21</v>
      </c>
      <c r="E1412" s="26" t="str">
        <f t="shared" si="92"/>
        <v>Under</v>
      </c>
      <c r="F1412" s="26" t="str">
        <f t="shared" si="90"/>
        <v>Over</v>
      </c>
      <c r="G1412" s="26">
        <f t="shared" si="91"/>
        <v>7</v>
      </c>
    </row>
    <row r="1413" spans="1:7" ht="15" x14ac:dyDescent="0.25">
      <c r="A1413" s="1">
        <v>44383</v>
      </c>
      <c r="B1413" s="2">
        <v>0.30008101851851848</v>
      </c>
      <c r="C1413">
        <v>17</v>
      </c>
      <c r="D1413" s="24">
        <f t="shared" si="89"/>
        <v>17</v>
      </c>
      <c r="E1413" s="26" t="str">
        <f t="shared" si="92"/>
        <v>Under</v>
      </c>
      <c r="F1413" s="26" t="str">
        <f t="shared" si="90"/>
        <v>Over</v>
      </c>
      <c r="G1413" s="26">
        <f t="shared" si="91"/>
        <v>7</v>
      </c>
    </row>
    <row r="1414" spans="1:7" ht="15" x14ac:dyDescent="0.25">
      <c r="A1414" s="1">
        <v>44383</v>
      </c>
      <c r="B1414" s="2">
        <v>0.30149305555555556</v>
      </c>
      <c r="C1414">
        <v>21</v>
      </c>
      <c r="D1414" s="24">
        <f t="shared" si="89"/>
        <v>21</v>
      </c>
      <c r="E1414" s="26" t="str">
        <f t="shared" si="92"/>
        <v>Under</v>
      </c>
      <c r="F1414" s="26" t="str">
        <f t="shared" si="90"/>
        <v>Over</v>
      </c>
      <c r="G1414" s="26">
        <f t="shared" si="91"/>
        <v>7</v>
      </c>
    </row>
    <row r="1415" spans="1:7" ht="15" x14ac:dyDescent="0.25">
      <c r="A1415" s="1">
        <v>44383</v>
      </c>
      <c r="B1415" s="2">
        <v>0.30150462962962959</v>
      </c>
      <c r="C1415">
        <v>19</v>
      </c>
      <c r="D1415" s="24">
        <f t="shared" si="89"/>
        <v>19</v>
      </c>
      <c r="E1415" s="26" t="str">
        <f t="shared" si="92"/>
        <v>Under</v>
      </c>
      <c r="F1415" s="26" t="str">
        <f t="shared" si="90"/>
        <v>Over</v>
      </c>
      <c r="G1415" s="26">
        <f t="shared" si="91"/>
        <v>7</v>
      </c>
    </row>
    <row r="1416" spans="1:7" ht="15" x14ac:dyDescent="0.25">
      <c r="A1416" s="1">
        <v>44383</v>
      </c>
      <c r="B1416" s="2">
        <v>0.30340277777777774</v>
      </c>
      <c r="C1416">
        <v>16</v>
      </c>
      <c r="D1416" s="24">
        <f t="shared" si="89"/>
        <v>16</v>
      </c>
      <c r="E1416" s="26" t="str">
        <f t="shared" si="92"/>
        <v>Under</v>
      </c>
      <c r="F1416" s="26" t="str">
        <f t="shared" si="90"/>
        <v>Over</v>
      </c>
      <c r="G1416" s="26">
        <f t="shared" si="91"/>
        <v>7</v>
      </c>
    </row>
    <row r="1417" spans="1:7" ht="15" x14ac:dyDescent="0.25">
      <c r="A1417" s="1">
        <v>44383</v>
      </c>
      <c r="B1417" s="2">
        <v>0.30524305555555559</v>
      </c>
      <c r="C1417">
        <v>17</v>
      </c>
      <c r="D1417" s="24">
        <f t="shared" si="89"/>
        <v>17</v>
      </c>
      <c r="E1417" s="26" t="str">
        <f t="shared" si="92"/>
        <v>Under</v>
      </c>
      <c r="F1417" s="26" t="str">
        <f t="shared" si="90"/>
        <v>Over</v>
      </c>
      <c r="G1417" s="26">
        <f t="shared" si="91"/>
        <v>7</v>
      </c>
    </row>
    <row r="1418" spans="1:7" ht="15" x14ac:dyDescent="0.25">
      <c r="A1418" s="1">
        <v>44383</v>
      </c>
      <c r="B1418" s="2">
        <v>0.30560185185185185</v>
      </c>
      <c r="C1418">
        <v>17</v>
      </c>
      <c r="D1418" s="24">
        <f t="shared" si="89"/>
        <v>17</v>
      </c>
      <c r="E1418" s="26" t="str">
        <f t="shared" si="92"/>
        <v>Under</v>
      </c>
      <c r="F1418" s="26" t="str">
        <f t="shared" si="90"/>
        <v>Over</v>
      </c>
      <c r="G1418" s="26">
        <f t="shared" si="91"/>
        <v>7</v>
      </c>
    </row>
    <row r="1419" spans="1:7" ht="15" x14ac:dyDescent="0.25">
      <c r="A1419" s="1">
        <v>44383</v>
      </c>
      <c r="B1419" s="2">
        <v>0.30708333333333332</v>
      </c>
      <c r="C1419">
        <v>20</v>
      </c>
      <c r="D1419" s="24">
        <f t="shared" si="89"/>
        <v>20</v>
      </c>
      <c r="E1419" s="26" t="str">
        <f t="shared" si="92"/>
        <v>Under</v>
      </c>
      <c r="F1419" s="26" t="str">
        <f t="shared" si="90"/>
        <v>Over</v>
      </c>
      <c r="G1419" s="26">
        <f t="shared" si="91"/>
        <v>7</v>
      </c>
    </row>
    <row r="1420" spans="1:7" ht="15" x14ac:dyDescent="0.25">
      <c r="A1420" s="1">
        <v>44383</v>
      </c>
      <c r="B1420" s="2">
        <v>0.30820601851851853</v>
      </c>
      <c r="C1420">
        <v>14</v>
      </c>
      <c r="D1420" s="24">
        <f t="shared" si="89"/>
        <v>14</v>
      </c>
      <c r="E1420" s="26" t="str">
        <f t="shared" si="92"/>
        <v>Under</v>
      </c>
      <c r="F1420" s="26" t="str">
        <f t="shared" si="90"/>
        <v>Over</v>
      </c>
      <c r="G1420" s="26">
        <f t="shared" si="91"/>
        <v>7</v>
      </c>
    </row>
    <row r="1421" spans="1:7" ht="15" x14ac:dyDescent="0.25">
      <c r="A1421" s="1">
        <v>44383</v>
      </c>
      <c r="B1421" s="2">
        <v>0.30898148148148147</v>
      </c>
      <c r="C1421">
        <v>14</v>
      </c>
      <c r="D1421" s="24">
        <f t="shared" si="89"/>
        <v>14</v>
      </c>
      <c r="E1421" s="26" t="str">
        <f t="shared" si="92"/>
        <v>Under</v>
      </c>
      <c r="F1421" s="26" t="str">
        <f t="shared" si="90"/>
        <v>Over</v>
      </c>
      <c r="G1421" s="26">
        <f t="shared" si="91"/>
        <v>7</v>
      </c>
    </row>
    <row r="1422" spans="1:7" ht="15" x14ac:dyDescent="0.25">
      <c r="A1422" s="1">
        <v>44383</v>
      </c>
      <c r="B1422" s="2">
        <v>0.30967592592592591</v>
      </c>
      <c r="C1422">
        <v>22</v>
      </c>
      <c r="D1422" s="24">
        <f t="shared" si="89"/>
        <v>22</v>
      </c>
      <c r="E1422" s="26" t="str">
        <f t="shared" si="92"/>
        <v>Under</v>
      </c>
      <c r="F1422" s="26" t="str">
        <f t="shared" si="90"/>
        <v>Over</v>
      </c>
      <c r="G1422" s="26">
        <f t="shared" si="91"/>
        <v>7</v>
      </c>
    </row>
    <row r="1423" spans="1:7" ht="15" x14ac:dyDescent="0.25">
      <c r="A1423" s="1">
        <v>44383</v>
      </c>
      <c r="B1423" s="2">
        <v>0.31084490740740739</v>
      </c>
      <c r="C1423">
        <v>14</v>
      </c>
      <c r="D1423" s="24">
        <f t="shared" si="89"/>
        <v>14</v>
      </c>
      <c r="E1423" s="26" t="str">
        <f t="shared" si="92"/>
        <v>Under</v>
      </c>
      <c r="F1423" s="26" t="str">
        <f t="shared" si="90"/>
        <v>Over</v>
      </c>
      <c r="G1423" s="26">
        <f t="shared" si="91"/>
        <v>7</v>
      </c>
    </row>
    <row r="1424" spans="1:7" ht="15" x14ac:dyDescent="0.25">
      <c r="A1424" s="1">
        <v>44383</v>
      </c>
      <c r="B1424" s="2">
        <v>0.31254629629629632</v>
      </c>
      <c r="C1424">
        <v>14</v>
      </c>
      <c r="D1424" s="24">
        <f t="shared" si="89"/>
        <v>14</v>
      </c>
      <c r="E1424" s="26" t="str">
        <f t="shared" si="92"/>
        <v>Under</v>
      </c>
      <c r="F1424" s="26" t="str">
        <f t="shared" si="90"/>
        <v>Over</v>
      </c>
      <c r="G1424" s="26">
        <f t="shared" si="91"/>
        <v>7</v>
      </c>
    </row>
    <row r="1425" spans="1:7" ht="15" x14ac:dyDescent="0.25">
      <c r="A1425" s="1">
        <v>44383</v>
      </c>
      <c r="B1425" s="2">
        <v>0.31438657407407405</v>
      </c>
      <c r="C1425">
        <v>21</v>
      </c>
      <c r="D1425" s="24">
        <f t="shared" si="89"/>
        <v>21</v>
      </c>
      <c r="E1425" s="26" t="str">
        <f t="shared" si="92"/>
        <v>Under</v>
      </c>
      <c r="F1425" s="26" t="str">
        <f t="shared" si="90"/>
        <v>Over</v>
      </c>
      <c r="G1425" s="26">
        <f t="shared" si="91"/>
        <v>7</v>
      </c>
    </row>
    <row r="1426" spans="1:7" ht="15" x14ac:dyDescent="0.25">
      <c r="A1426" s="1">
        <v>44383</v>
      </c>
      <c r="B1426" s="2">
        <v>0.31460648148148146</v>
      </c>
      <c r="C1426">
        <v>15</v>
      </c>
      <c r="D1426" s="24">
        <f t="shared" si="89"/>
        <v>15</v>
      </c>
      <c r="E1426" s="26" t="str">
        <f t="shared" si="92"/>
        <v>Under</v>
      </c>
      <c r="F1426" s="26" t="str">
        <f t="shared" si="90"/>
        <v>Over</v>
      </c>
      <c r="G1426" s="26">
        <f t="shared" si="91"/>
        <v>7</v>
      </c>
    </row>
    <row r="1427" spans="1:7" ht="15" x14ac:dyDescent="0.25">
      <c r="A1427" s="1">
        <v>44383</v>
      </c>
      <c r="B1427" s="2">
        <v>0.31692129629629628</v>
      </c>
      <c r="C1427">
        <v>14</v>
      </c>
      <c r="D1427" s="24">
        <f t="shared" si="89"/>
        <v>14</v>
      </c>
      <c r="E1427" s="26" t="str">
        <f t="shared" si="92"/>
        <v>Under</v>
      </c>
      <c r="F1427" s="26" t="str">
        <f t="shared" si="90"/>
        <v>Over</v>
      </c>
      <c r="G1427" s="26">
        <f t="shared" si="91"/>
        <v>7</v>
      </c>
    </row>
    <row r="1428" spans="1:7" ht="15" x14ac:dyDescent="0.25">
      <c r="A1428" s="1">
        <v>44383</v>
      </c>
      <c r="B1428" s="2">
        <v>0.31776620370370373</v>
      </c>
      <c r="C1428">
        <v>13</v>
      </c>
      <c r="D1428" s="24">
        <f t="shared" si="89"/>
        <v>13</v>
      </c>
      <c r="E1428" s="26" t="str">
        <f t="shared" si="92"/>
        <v>Under</v>
      </c>
      <c r="F1428" s="26" t="str">
        <f t="shared" si="90"/>
        <v>Over</v>
      </c>
      <c r="G1428" s="26">
        <f t="shared" si="91"/>
        <v>7</v>
      </c>
    </row>
    <row r="1429" spans="1:7" ht="15" x14ac:dyDescent="0.25">
      <c r="A1429" s="1">
        <v>44383</v>
      </c>
      <c r="B1429" s="2">
        <v>0.31871527777777781</v>
      </c>
      <c r="C1429">
        <v>18</v>
      </c>
      <c r="D1429" s="24">
        <f t="shared" si="89"/>
        <v>18</v>
      </c>
      <c r="E1429" s="26" t="str">
        <f t="shared" si="92"/>
        <v>Under</v>
      </c>
      <c r="F1429" s="26" t="str">
        <f t="shared" si="90"/>
        <v>Over</v>
      </c>
      <c r="G1429" s="26">
        <f t="shared" si="91"/>
        <v>7</v>
      </c>
    </row>
    <row r="1430" spans="1:7" ht="15" x14ac:dyDescent="0.25">
      <c r="A1430" s="1">
        <v>44383</v>
      </c>
      <c r="B1430" s="2">
        <v>0.31918981481481484</v>
      </c>
      <c r="C1430">
        <v>13</v>
      </c>
      <c r="D1430" s="24">
        <f t="shared" si="89"/>
        <v>13</v>
      </c>
      <c r="E1430" s="26" t="str">
        <f t="shared" si="92"/>
        <v>Under</v>
      </c>
      <c r="F1430" s="26" t="str">
        <f t="shared" si="90"/>
        <v>Over</v>
      </c>
      <c r="G1430" s="26">
        <f t="shared" si="91"/>
        <v>7</v>
      </c>
    </row>
    <row r="1431" spans="1:7" ht="15" x14ac:dyDescent="0.25">
      <c r="A1431" s="1">
        <v>44383</v>
      </c>
      <c r="B1431" s="2">
        <v>0.32</v>
      </c>
      <c r="C1431">
        <v>19</v>
      </c>
      <c r="D1431" s="24">
        <f t="shared" ref="D1431:D1494" si="93">IF(C1431="","",IF($B$9="mph",C1431,ROUND(C1431*0.6214,0)))</f>
        <v>19</v>
      </c>
      <c r="E1431" s="26" t="str">
        <f t="shared" si="92"/>
        <v>Under</v>
      </c>
      <c r="F1431" s="26" t="str">
        <f t="shared" ref="F1431:F1494" si="94">IF(D1431="","",IF(D1431&gt;$B$10,"Over","Under"))</f>
        <v>Over</v>
      </c>
      <c r="G1431" s="26">
        <f t="shared" ref="G1431:G1494" si="95">HOUR(B1431)</f>
        <v>7</v>
      </c>
    </row>
    <row r="1432" spans="1:7" ht="15" x14ac:dyDescent="0.25">
      <c r="A1432" s="1">
        <v>44383</v>
      </c>
      <c r="B1432" s="2">
        <v>0.32202546296296297</v>
      </c>
      <c r="C1432">
        <v>11</v>
      </c>
      <c r="D1432" s="24">
        <f t="shared" si="93"/>
        <v>11</v>
      </c>
      <c r="E1432" s="26" t="str">
        <f t="shared" ref="E1432:E1495" si="96">IF(D1432="","",IF(D1432&gt;$B$11,"Over","Under"))</f>
        <v>Under</v>
      </c>
      <c r="F1432" s="26" t="str">
        <f t="shared" si="94"/>
        <v>Over</v>
      </c>
      <c r="G1432" s="26">
        <f t="shared" si="95"/>
        <v>7</v>
      </c>
    </row>
    <row r="1433" spans="1:7" ht="15" x14ac:dyDescent="0.25">
      <c r="A1433" s="1">
        <v>44383</v>
      </c>
      <c r="B1433" s="2">
        <v>0.32210648148148152</v>
      </c>
      <c r="C1433">
        <v>19</v>
      </c>
      <c r="D1433" s="24">
        <f t="shared" si="93"/>
        <v>19</v>
      </c>
      <c r="E1433" s="26" t="str">
        <f t="shared" si="96"/>
        <v>Under</v>
      </c>
      <c r="F1433" s="26" t="str">
        <f t="shared" si="94"/>
        <v>Over</v>
      </c>
      <c r="G1433" s="26">
        <f t="shared" si="95"/>
        <v>7</v>
      </c>
    </row>
    <row r="1434" spans="1:7" ht="15" x14ac:dyDescent="0.25">
      <c r="A1434" s="1">
        <v>44383</v>
      </c>
      <c r="B1434" s="2">
        <v>0.32310185185185186</v>
      </c>
      <c r="C1434">
        <v>15</v>
      </c>
      <c r="D1434" s="24">
        <f t="shared" si="93"/>
        <v>15</v>
      </c>
      <c r="E1434" s="26" t="str">
        <f t="shared" si="96"/>
        <v>Under</v>
      </c>
      <c r="F1434" s="26" t="str">
        <f t="shared" si="94"/>
        <v>Over</v>
      </c>
      <c r="G1434" s="26">
        <f t="shared" si="95"/>
        <v>7</v>
      </c>
    </row>
    <row r="1435" spans="1:7" ht="15" x14ac:dyDescent="0.25">
      <c r="A1435" s="1">
        <v>44383</v>
      </c>
      <c r="B1435" s="2">
        <v>0.32341435185185186</v>
      </c>
      <c r="C1435">
        <v>13</v>
      </c>
      <c r="D1435" s="24">
        <f t="shared" si="93"/>
        <v>13</v>
      </c>
      <c r="E1435" s="26" t="str">
        <f t="shared" si="96"/>
        <v>Under</v>
      </c>
      <c r="F1435" s="26" t="str">
        <f t="shared" si="94"/>
        <v>Over</v>
      </c>
      <c r="G1435" s="26">
        <f t="shared" si="95"/>
        <v>7</v>
      </c>
    </row>
    <row r="1436" spans="1:7" ht="15" x14ac:dyDescent="0.25">
      <c r="A1436" s="1">
        <v>44383</v>
      </c>
      <c r="B1436" s="2">
        <v>0.32458333333333333</v>
      </c>
      <c r="C1436">
        <v>11</v>
      </c>
      <c r="D1436" s="24">
        <f t="shared" si="93"/>
        <v>11</v>
      </c>
      <c r="E1436" s="26" t="str">
        <f t="shared" si="96"/>
        <v>Under</v>
      </c>
      <c r="F1436" s="26" t="str">
        <f t="shared" si="94"/>
        <v>Over</v>
      </c>
      <c r="G1436" s="26">
        <f t="shared" si="95"/>
        <v>7</v>
      </c>
    </row>
    <row r="1437" spans="1:7" ht="15" x14ac:dyDescent="0.25">
      <c r="A1437" s="1">
        <v>44383</v>
      </c>
      <c r="B1437" s="2">
        <v>0.32487268518518519</v>
      </c>
      <c r="C1437">
        <v>19</v>
      </c>
      <c r="D1437" s="24">
        <f t="shared" si="93"/>
        <v>19</v>
      </c>
      <c r="E1437" s="26" t="str">
        <f t="shared" si="96"/>
        <v>Under</v>
      </c>
      <c r="F1437" s="26" t="str">
        <f t="shared" si="94"/>
        <v>Over</v>
      </c>
      <c r="G1437" s="26">
        <f t="shared" si="95"/>
        <v>7</v>
      </c>
    </row>
    <row r="1438" spans="1:7" ht="15" x14ac:dyDescent="0.25">
      <c r="A1438" s="1">
        <v>44383</v>
      </c>
      <c r="B1438" s="2">
        <v>0.32498842592592592</v>
      </c>
      <c r="C1438">
        <v>19</v>
      </c>
      <c r="D1438" s="24">
        <f t="shared" si="93"/>
        <v>19</v>
      </c>
      <c r="E1438" s="26" t="str">
        <f t="shared" si="96"/>
        <v>Under</v>
      </c>
      <c r="F1438" s="26" t="str">
        <f t="shared" si="94"/>
        <v>Over</v>
      </c>
      <c r="G1438" s="26">
        <f t="shared" si="95"/>
        <v>7</v>
      </c>
    </row>
    <row r="1439" spans="1:7" ht="15" x14ac:dyDescent="0.25">
      <c r="A1439" s="1">
        <v>44383</v>
      </c>
      <c r="B1439" s="2">
        <v>0.32512731481481483</v>
      </c>
      <c r="C1439">
        <v>11</v>
      </c>
      <c r="D1439" s="24">
        <f t="shared" si="93"/>
        <v>11</v>
      </c>
      <c r="E1439" s="26" t="str">
        <f t="shared" si="96"/>
        <v>Under</v>
      </c>
      <c r="F1439" s="26" t="str">
        <f t="shared" si="94"/>
        <v>Over</v>
      </c>
      <c r="G1439" s="26">
        <f t="shared" si="95"/>
        <v>7</v>
      </c>
    </row>
    <row r="1440" spans="1:7" ht="15" x14ac:dyDescent="0.25">
      <c r="A1440" s="1">
        <v>44383</v>
      </c>
      <c r="B1440" s="2">
        <v>0.32593749999999999</v>
      </c>
      <c r="C1440">
        <v>13</v>
      </c>
      <c r="D1440" s="24">
        <f t="shared" si="93"/>
        <v>13</v>
      </c>
      <c r="E1440" s="26" t="str">
        <f t="shared" si="96"/>
        <v>Under</v>
      </c>
      <c r="F1440" s="26" t="str">
        <f t="shared" si="94"/>
        <v>Over</v>
      </c>
      <c r="G1440" s="26">
        <f t="shared" si="95"/>
        <v>7</v>
      </c>
    </row>
    <row r="1441" spans="1:7" ht="15" x14ac:dyDescent="0.25">
      <c r="A1441" s="1">
        <v>44383</v>
      </c>
      <c r="B1441" s="2">
        <v>0.32734953703703701</v>
      </c>
      <c r="C1441">
        <v>17</v>
      </c>
      <c r="D1441" s="24">
        <f t="shared" si="93"/>
        <v>17</v>
      </c>
      <c r="E1441" s="26" t="str">
        <f t="shared" si="96"/>
        <v>Under</v>
      </c>
      <c r="F1441" s="26" t="str">
        <f t="shared" si="94"/>
        <v>Over</v>
      </c>
      <c r="G1441" s="26">
        <f t="shared" si="95"/>
        <v>7</v>
      </c>
    </row>
    <row r="1442" spans="1:7" ht="15" x14ac:dyDescent="0.25">
      <c r="A1442" s="1">
        <v>44383</v>
      </c>
      <c r="B1442" s="2">
        <v>0.32795138888888892</v>
      </c>
      <c r="C1442">
        <v>17</v>
      </c>
      <c r="D1442" s="24">
        <f t="shared" si="93"/>
        <v>17</v>
      </c>
      <c r="E1442" s="26" t="str">
        <f t="shared" si="96"/>
        <v>Under</v>
      </c>
      <c r="F1442" s="26" t="str">
        <f t="shared" si="94"/>
        <v>Over</v>
      </c>
      <c r="G1442" s="26">
        <f t="shared" si="95"/>
        <v>7</v>
      </c>
    </row>
    <row r="1443" spans="1:7" ht="15" x14ac:dyDescent="0.25">
      <c r="A1443" s="1">
        <v>44383</v>
      </c>
      <c r="B1443" s="2">
        <v>0.32799768518518518</v>
      </c>
      <c r="C1443">
        <v>12</v>
      </c>
      <c r="D1443" s="24">
        <f t="shared" si="93"/>
        <v>12</v>
      </c>
      <c r="E1443" s="26" t="str">
        <f t="shared" si="96"/>
        <v>Under</v>
      </c>
      <c r="F1443" s="26" t="str">
        <f t="shared" si="94"/>
        <v>Over</v>
      </c>
      <c r="G1443" s="26">
        <f t="shared" si="95"/>
        <v>7</v>
      </c>
    </row>
    <row r="1444" spans="1:7" ht="15" x14ac:dyDescent="0.25">
      <c r="A1444" s="1">
        <v>44383</v>
      </c>
      <c r="B1444" s="2">
        <v>0.32854166666666668</v>
      </c>
      <c r="C1444">
        <v>10</v>
      </c>
      <c r="D1444" s="24">
        <f t="shared" si="93"/>
        <v>10</v>
      </c>
      <c r="E1444" s="26" t="str">
        <f t="shared" si="96"/>
        <v>Under</v>
      </c>
      <c r="F1444" s="26" t="str">
        <f t="shared" si="94"/>
        <v>Under</v>
      </c>
      <c r="G1444" s="26">
        <f t="shared" si="95"/>
        <v>7</v>
      </c>
    </row>
    <row r="1445" spans="1:7" ht="15" x14ac:dyDescent="0.25">
      <c r="A1445" s="1">
        <v>44383</v>
      </c>
      <c r="B1445" s="2">
        <v>0.32863425925925926</v>
      </c>
      <c r="C1445">
        <v>16</v>
      </c>
      <c r="D1445" s="24">
        <f t="shared" si="93"/>
        <v>16</v>
      </c>
      <c r="E1445" s="26" t="str">
        <f t="shared" si="96"/>
        <v>Under</v>
      </c>
      <c r="F1445" s="26" t="str">
        <f t="shared" si="94"/>
        <v>Over</v>
      </c>
      <c r="G1445" s="26">
        <f t="shared" si="95"/>
        <v>7</v>
      </c>
    </row>
    <row r="1446" spans="1:7" ht="15" x14ac:dyDescent="0.25">
      <c r="A1446" s="1">
        <v>44383</v>
      </c>
      <c r="B1446" s="2">
        <v>0.32979166666666665</v>
      </c>
      <c r="C1446">
        <v>16</v>
      </c>
      <c r="D1446" s="24">
        <f t="shared" si="93"/>
        <v>16</v>
      </c>
      <c r="E1446" s="26" t="str">
        <f t="shared" si="96"/>
        <v>Under</v>
      </c>
      <c r="F1446" s="26" t="str">
        <f t="shared" si="94"/>
        <v>Over</v>
      </c>
      <c r="G1446" s="26">
        <f t="shared" si="95"/>
        <v>7</v>
      </c>
    </row>
    <row r="1447" spans="1:7" ht="15" x14ac:dyDescent="0.25">
      <c r="A1447" s="1">
        <v>44383</v>
      </c>
      <c r="B1447" s="2">
        <v>0.3298611111111111</v>
      </c>
      <c r="C1447">
        <v>12</v>
      </c>
      <c r="D1447" s="24">
        <f t="shared" si="93"/>
        <v>12</v>
      </c>
      <c r="E1447" s="26" t="str">
        <f t="shared" si="96"/>
        <v>Under</v>
      </c>
      <c r="F1447" s="26" t="str">
        <f t="shared" si="94"/>
        <v>Over</v>
      </c>
      <c r="G1447" s="26">
        <f t="shared" si="95"/>
        <v>7</v>
      </c>
    </row>
    <row r="1448" spans="1:7" ht="15" x14ac:dyDescent="0.25">
      <c r="A1448" s="1">
        <v>44383</v>
      </c>
      <c r="B1448" s="2">
        <v>0.32997685185185183</v>
      </c>
      <c r="C1448">
        <v>14</v>
      </c>
      <c r="D1448" s="24">
        <f t="shared" si="93"/>
        <v>14</v>
      </c>
      <c r="E1448" s="26" t="str">
        <f t="shared" si="96"/>
        <v>Under</v>
      </c>
      <c r="F1448" s="26" t="str">
        <f t="shared" si="94"/>
        <v>Over</v>
      </c>
      <c r="G1448" s="26">
        <f t="shared" si="95"/>
        <v>7</v>
      </c>
    </row>
    <row r="1449" spans="1:7" ht="15" x14ac:dyDescent="0.25">
      <c r="A1449" s="1">
        <v>44383</v>
      </c>
      <c r="B1449" s="2">
        <v>0.33043981481481483</v>
      </c>
      <c r="C1449">
        <v>13</v>
      </c>
      <c r="D1449" s="24">
        <f t="shared" si="93"/>
        <v>13</v>
      </c>
      <c r="E1449" s="26" t="str">
        <f t="shared" si="96"/>
        <v>Under</v>
      </c>
      <c r="F1449" s="26" t="str">
        <f t="shared" si="94"/>
        <v>Over</v>
      </c>
      <c r="G1449" s="26">
        <f t="shared" si="95"/>
        <v>7</v>
      </c>
    </row>
    <row r="1450" spans="1:7" ht="15" x14ac:dyDescent="0.25">
      <c r="A1450" s="1">
        <v>44383</v>
      </c>
      <c r="B1450" s="2">
        <v>0.33100694444444445</v>
      </c>
      <c r="C1450">
        <v>17</v>
      </c>
      <c r="D1450" s="24">
        <f t="shared" si="93"/>
        <v>17</v>
      </c>
      <c r="E1450" s="26" t="str">
        <f t="shared" si="96"/>
        <v>Under</v>
      </c>
      <c r="F1450" s="26" t="str">
        <f t="shared" si="94"/>
        <v>Over</v>
      </c>
      <c r="G1450" s="26">
        <f t="shared" si="95"/>
        <v>7</v>
      </c>
    </row>
    <row r="1451" spans="1:7" ht="15" x14ac:dyDescent="0.25">
      <c r="A1451" s="1">
        <v>44383</v>
      </c>
      <c r="B1451" s="2">
        <v>0.33209490740740738</v>
      </c>
      <c r="C1451">
        <v>10</v>
      </c>
      <c r="D1451" s="24">
        <f t="shared" si="93"/>
        <v>10</v>
      </c>
      <c r="E1451" s="26" t="str">
        <f t="shared" si="96"/>
        <v>Under</v>
      </c>
      <c r="F1451" s="26" t="str">
        <f t="shared" si="94"/>
        <v>Under</v>
      </c>
      <c r="G1451" s="26">
        <f t="shared" si="95"/>
        <v>7</v>
      </c>
    </row>
    <row r="1452" spans="1:7" ht="15" x14ac:dyDescent="0.25">
      <c r="A1452" s="1">
        <v>44383</v>
      </c>
      <c r="B1452" s="2">
        <v>0.33229166666666665</v>
      </c>
      <c r="C1452">
        <v>11</v>
      </c>
      <c r="D1452" s="24">
        <f t="shared" si="93"/>
        <v>11</v>
      </c>
      <c r="E1452" s="26" t="str">
        <f t="shared" si="96"/>
        <v>Under</v>
      </c>
      <c r="F1452" s="26" t="str">
        <f t="shared" si="94"/>
        <v>Over</v>
      </c>
      <c r="G1452" s="26">
        <f t="shared" si="95"/>
        <v>7</v>
      </c>
    </row>
    <row r="1453" spans="1:7" ht="15" x14ac:dyDescent="0.25">
      <c r="A1453" s="1">
        <v>44383</v>
      </c>
      <c r="B1453" s="2">
        <v>0.33390046296296294</v>
      </c>
      <c r="C1453">
        <v>12</v>
      </c>
      <c r="D1453" s="24">
        <f t="shared" si="93"/>
        <v>12</v>
      </c>
      <c r="E1453" s="26" t="str">
        <f t="shared" si="96"/>
        <v>Under</v>
      </c>
      <c r="F1453" s="26" t="str">
        <f t="shared" si="94"/>
        <v>Over</v>
      </c>
      <c r="G1453" s="26">
        <f t="shared" si="95"/>
        <v>8</v>
      </c>
    </row>
    <row r="1454" spans="1:7" ht="15" x14ac:dyDescent="0.25">
      <c r="A1454" s="1">
        <v>44383</v>
      </c>
      <c r="B1454" s="2">
        <v>0.33526620370370369</v>
      </c>
      <c r="C1454">
        <v>14</v>
      </c>
      <c r="D1454" s="24">
        <f t="shared" si="93"/>
        <v>14</v>
      </c>
      <c r="E1454" s="26" t="str">
        <f t="shared" si="96"/>
        <v>Under</v>
      </c>
      <c r="F1454" s="26" t="str">
        <f t="shared" si="94"/>
        <v>Over</v>
      </c>
      <c r="G1454" s="26">
        <f t="shared" si="95"/>
        <v>8</v>
      </c>
    </row>
    <row r="1455" spans="1:7" ht="15" x14ac:dyDescent="0.25">
      <c r="A1455" s="1">
        <v>44383</v>
      </c>
      <c r="B1455" s="2">
        <v>0.33601851851851849</v>
      </c>
      <c r="C1455">
        <v>21</v>
      </c>
      <c r="D1455" s="24">
        <f t="shared" si="93"/>
        <v>21</v>
      </c>
      <c r="E1455" s="26" t="str">
        <f t="shared" si="96"/>
        <v>Under</v>
      </c>
      <c r="F1455" s="26" t="str">
        <f t="shared" si="94"/>
        <v>Over</v>
      </c>
      <c r="G1455" s="26">
        <f t="shared" si="95"/>
        <v>8</v>
      </c>
    </row>
    <row r="1456" spans="1:7" ht="15" x14ac:dyDescent="0.25">
      <c r="A1456" s="1">
        <v>44383</v>
      </c>
      <c r="B1456" s="2">
        <v>0.33724537037037039</v>
      </c>
      <c r="C1456">
        <v>15</v>
      </c>
      <c r="D1456" s="24">
        <f t="shared" si="93"/>
        <v>15</v>
      </c>
      <c r="E1456" s="26" t="str">
        <f t="shared" si="96"/>
        <v>Under</v>
      </c>
      <c r="F1456" s="26" t="str">
        <f t="shared" si="94"/>
        <v>Over</v>
      </c>
      <c r="G1456" s="26">
        <f t="shared" si="95"/>
        <v>8</v>
      </c>
    </row>
    <row r="1457" spans="1:7" ht="15" x14ac:dyDescent="0.25">
      <c r="A1457" s="1">
        <v>44383</v>
      </c>
      <c r="B1457" s="2">
        <v>0.33751157407407412</v>
      </c>
      <c r="C1457">
        <v>13</v>
      </c>
      <c r="D1457" s="24">
        <f t="shared" si="93"/>
        <v>13</v>
      </c>
      <c r="E1457" s="26" t="str">
        <f t="shared" si="96"/>
        <v>Under</v>
      </c>
      <c r="F1457" s="26" t="str">
        <f t="shared" si="94"/>
        <v>Over</v>
      </c>
      <c r="G1457" s="26">
        <f t="shared" si="95"/>
        <v>8</v>
      </c>
    </row>
    <row r="1458" spans="1:7" ht="15" x14ac:dyDescent="0.25">
      <c r="A1458" s="1">
        <v>44383</v>
      </c>
      <c r="B1458" s="2">
        <v>0.33824074074074079</v>
      </c>
      <c r="C1458">
        <v>14</v>
      </c>
      <c r="D1458" s="24">
        <f t="shared" si="93"/>
        <v>14</v>
      </c>
      <c r="E1458" s="26" t="str">
        <f t="shared" si="96"/>
        <v>Under</v>
      </c>
      <c r="F1458" s="26" t="str">
        <f t="shared" si="94"/>
        <v>Over</v>
      </c>
      <c r="G1458" s="26">
        <f t="shared" si="95"/>
        <v>8</v>
      </c>
    </row>
    <row r="1459" spans="1:7" ht="15" x14ac:dyDescent="0.25">
      <c r="A1459" s="1">
        <v>44383</v>
      </c>
      <c r="B1459" s="2">
        <v>0.33877314814814818</v>
      </c>
      <c r="C1459">
        <v>23</v>
      </c>
      <c r="D1459" s="24">
        <f t="shared" si="93"/>
        <v>23</v>
      </c>
      <c r="E1459" s="26" t="str">
        <f t="shared" si="96"/>
        <v>Under</v>
      </c>
      <c r="F1459" s="26" t="str">
        <f t="shared" si="94"/>
        <v>Over</v>
      </c>
      <c r="G1459" s="26">
        <f t="shared" si="95"/>
        <v>8</v>
      </c>
    </row>
    <row r="1460" spans="1:7" ht="15" x14ac:dyDescent="0.25">
      <c r="A1460" s="1">
        <v>44383</v>
      </c>
      <c r="B1460" s="2">
        <v>0.33894675925925927</v>
      </c>
      <c r="C1460">
        <v>15</v>
      </c>
      <c r="D1460" s="24">
        <f t="shared" si="93"/>
        <v>15</v>
      </c>
      <c r="E1460" s="26" t="str">
        <f t="shared" si="96"/>
        <v>Under</v>
      </c>
      <c r="F1460" s="26" t="str">
        <f t="shared" si="94"/>
        <v>Over</v>
      </c>
      <c r="G1460" s="26">
        <f t="shared" si="95"/>
        <v>8</v>
      </c>
    </row>
    <row r="1461" spans="1:7" ht="15" x14ac:dyDescent="0.25">
      <c r="A1461" s="1">
        <v>44383</v>
      </c>
      <c r="B1461" s="2">
        <v>0.33929398148148149</v>
      </c>
      <c r="C1461">
        <v>14</v>
      </c>
      <c r="D1461" s="24">
        <f t="shared" si="93"/>
        <v>14</v>
      </c>
      <c r="E1461" s="26" t="str">
        <f t="shared" si="96"/>
        <v>Under</v>
      </c>
      <c r="F1461" s="26" t="str">
        <f t="shared" si="94"/>
        <v>Over</v>
      </c>
      <c r="G1461" s="26">
        <f t="shared" si="95"/>
        <v>8</v>
      </c>
    </row>
    <row r="1462" spans="1:7" ht="15" x14ac:dyDescent="0.25">
      <c r="A1462" s="1">
        <v>44383</v>
      </c>
      <c r="B1462" s="2">
        <v>0.33949074074074076</v>
      </c>
      <c r="C1462">
        <v>14</v>
      </c>
      <c r="D1462" s="24">
        <f t="shared" si="93"/>
        <v>14</v>
      </c>
      <c r="E1462" s="26" t="str">
        <f t="shared" si="96"/>
        <v>Under</v>
      </c>
      <c r="F1462" s="26" t="str">
        <f t="shared" si="94"/>
        <v>Over</v>
      </c>
      <c r="G1462" s="26">
        <f t="shared" si="95"/>
        <v>8</v>
      </c>
    </row>
    <row r="1463" spans="1:7" ht="15" x14ac:dyDescent="0.25">
      <c r="A1463" s="1">
        <v>44383</v>
      </c>
      <c r="B1463" s="2">
        <v>0.33953703703703703</v>
      </c>
      <c r="C1463">
        <v>13</v>
      </c>
      <c r="D1463" s="24">
        <f t="shared" si="93"/>
        <v>13</v>
      </c>
      <c r="E1463" s="26" t="str">
        <f t="shared" si="96"/>
        <v>Under</v>
      </c>
      <c r="F1463" s="26" t="str">
        <f t="shared" si="94"/>
        <v>Over</v>
      </c>
      <c r="G1463" s="26">
        <f t="shared" si="95"/>
        <v>8</v>
      </c>
    </row>
    <row r="1464" spans="1:7" ht="15" x14ac:dyDescent="0.25">
      <c r="A1464" s="1">
        <v>44383</v>
      </c>
      <c r="B1464" s="2">
        <v>0.34005787037037033</v>
      </c>
      <c r="C1464">
        <v>15</v>
      </c>
      <c r="D1464" s="24">
        <f t="shared" si="93"/>
        <v>15</v>
      </c>
      <c r="E1464" s="26" t="str">
        <f t="shared" si="96"/>
        <v>Under</v>
      </c>
      <c r="F1464" s="26" t="str">
        <f t="shared" si="94"/>
        <v>Over</v>
      </c>
      <c r="G1464" s="26">
        <f t="shared" si="95"/>
        <v>8</v>
      </c>
    </row>
    <row r="1465" spans="1:7" ht="15" x14ac:dyDescent="0.25">
      <c r="A1465" s="1">
        <v>44383</v>
      </c>
      <c r="B1465" s="2">
        <v>0.34012731481481479</v>
      </c>
      <c r="C1465">
        <v>14</v>
      </c>
      <c r="D1465" s="24">
        <f t="shared" si="93"/>
        <v>14</v>
      </c>
      <c r="E1465" s="26" t="str">
        <f t="shared" si="96"/>
        <v>Under</v>
      </c>
      <c r="F1465" s="26" t="str">
        <f t="shared" si="94"/>
        <v>Over</v>
      </c>
      <c r="G1465" s="26">
        <f t="shared" si="95"/>
        <v>8</v>
      </c>
    </row>
    <row r="1466" spans="1:7" ht="15" x14ac:dyDescent="0.25">
      <c r="A1466" s="1">
        <v>44383</v>
      </c>
      <c r="B1466" s="2">
        <v>0.3408680555555556</v>
      </c>
      <c r="C1466">
        <v>13</v>
      </c>
      <c r="D1466" s="24">
        <f t="shared" si="93"/>
        <v>13</v>
      </c>
      <c r="E1466" s="26" t="str">
        <f t="shared" si="96"/>
        <v>Under</v>
      </c>
      <c r="F1466" s="26" t="str">
        <f t="shared" si="94"/>
        <v>Over</v>
      </c>
      <c r="G1466" s="26">
        <f t="shared" si="95"/>
        <v>8</v>
      </c>
    </row>
    <row r="1467" spans="1:7" ht="15" x14ac:dyDescent="0.25">
      <c r="A1467" s="1">
        <v>44383</v>
      </c>
      <c r="B1467" s="2">
        <v>0.34099537037037037</v>
      </c>
      <c r="C1467">
        <v>14</v>
      </c>
      <c r="D1467" s="24">
        <f t="shared" si="93"/>
        <v>14</v>
      </c>
      <c r="E1467" s="26" t="str">
        <f t="shared" si="96"/>
        <v>Under</v>
      </c>
      <c r="F1467" s="26" t="str">
        <f t="shared" si="94"/>
        <v>Over</v>
      </c>
      <c r="G1467" s="26">
        <f t="shared" si="95"/>
        <v>8</v>
      </c>
    </row>
    <row r="1468" spans="1:7" ht="15" x14ac:dyDescent="0.25">
      <c r="A1468" s="1">
        <v>44383</v>
      </c>
      <c r="B1468" s="2">
        <v>0.34412037037037035</v>
      </c>
      <c r="C1468">
        <v>10</v>
      </c>
      <c r="D1468" s="24">
        <f t="shared" si="93"/>
        <v>10</v>
      </c>
      <c r="E1468" s="26" t="str">
        <f t="shared" si="96"/>
        <v>Under</v>
      </c>
      <c r="F1468" s="26" t="str">
        <f t="shared" si="94"/>
        <v>Under</v>
      </c>
      <c r="G1468" s="26">
        <f t="shared" si="95"/>
        <v>8</v>
      </c>
    </row>
    <row r="1469" spans="1:7" ht="15" x14ac:dyDescent="0.25">
      <c r="A1469" s="1">
        <v>44383</v>
      </c>
      <c r="B1469" s="2">
        <v>0.34439814814814818</v>
      </c>
      <c r="C1469">
        <v>16</v>
      </c>
      <c r="D1469" s="24">
        <f t="shared" si="93"/>
        <v>16</v>
      </c>
      <c r="E1469" s="26" t="str">
        <f t="shared" si="96"/>
        <v>Under</v>
      </c>
      <c r="F1469" s="26" t="str">
        <f t="shared" si="94"/>
        <v>Over</v>
      </c>
      <c r="G1469" s="26">
        <f t="shared" si="95"/>
        <v>8</v>
      </c>
    </row>
    <row r="1470" spans="1:7" ht="15" x14ac:dyDescent="0.25">
      <c r="A1470" s="1">
        <v>44383</v>
      </c>
      <c r="B1470" s="2">
        <v>0.34462962962962962</v>
      </c>
      <c r="C1470">
        <v>16</v>
      </c>
      <c r="D1470" s="24">
        <f t="shared" si="93"/>
        <v>16</v>
      </c>
      <c r="E1470" s="26" t="str">
        <f t="shared" si="96"/>
        <v>Under</v>
      </c>
      <c r="F1470" s="26" t="str">
        <f t="shared" si="94"/>
        <v>Over</v>
      </c>
      <c r="G1470" s="26">
        <f t="shared" si="95"/>
        <v>8</v>
      </c>
    </row>
    <row r="1471" spans="1:7" ht="15" x14ac:dyDescent="0.25">
      <c r="A1471" s="1">
        <v>44383</v>
      </c>
      <c r="B1471" s="2">
        <v>0.34555555555555556</v>
      </c>
      <c r="C1471">
        <v>10</v>
      </c>
      <c r="D1471" s="24">
        <f t="shared" si="93"/>
        <v>10</v>
      </c>
      <c r="E1471" s="26" t="str">
        <f t="shared" si="96"/>
        <v>Under</v>
      </c>
      <c r="F1471" s="26" t="str">
        <f t="shared" si="94"/>
        <v>Under</v>
      </c>
      <c r="G1471" s="26">
        <f t="shared" si="95"/>
        <v>8</v>
      </c>
    </row>
    <row r="1472" spans="1:7" ht="15" x14ac:dyDescent="0.25">
      <c r="A1472" s="1">
        <v>44383</v>
      </c>
      <c r="B1472" s="2">
        <v>0.34645833333333331</v>
      </c>
      <c r="C1472">
        <v>11</v>
      </c>
      <c r="D1472" s="24">
        <f t="shared" si="93"/>
        <v>11</v>
      </c>
      <c r="E1472" s="26" t="str">
        <f t="shared" si="96"/>
        <v>Under</v>
      </c>
      <c r="F1472" s="26" t="str">
        <f t="shared" si="94"/>
        <v>Over</v>
      </c>
      <c r="G1472" s="26">
        <f t="shared" si="95"/>
        <v>8</v>
      </c>
    </row>
    <row r="1473" spans="1:7" ht="15" x14ac:dyDescent="0.25">
      <c r="A1473" s="1">
        <v>44383</v>
      </c>
      <c r="B1473" s="2">
        <v>0.34660879629629626</v>
      </c>
      <c r="C1473">
        <v>13</v>
      </c>
      <c r="D1473" s="24">
        <f t="shared" si="93"/>
        <v>13</v>
      </c>
      <c r="E1473" s="26" t="str">
        <f t="shared" si="96"/>
        <v>Under</v>
      </c>
      <c r="F1473" s="26" t="str">
        <f t="shared" si="94"/>
        <v>Over</v>
      </c>
      <c r="G1473" s="26">
        <f t="shared" si="95"/>
        <v>8</v>
      </c>
    </row>
    <row r="1474" spans="1:7" ht="15" x14ac:dyDescent="0.25">
      <c r="A1474" s="1">
        <v>44383</v>
      </c>
      <c r="B1474" s="2">
        <v>0.34697916666666667</v>
      </c>
      <c r="C1474">
        <v>9</v>
      </c>
      <c r="D1474" s="24">
        <f t="shared" si="93"/>
        <v>9</v>
      </c>
      <c r="E1474" s="26" t="str">
        <f t="shared" si="96"/>
        <v>Under</v>
      </c>
      <c r="F1474" s="26" t="str">
        <f t="shared" si="94"/>
        <v>Under</v>
      </c>
      <c r="G1474" s="26">
        <f t="shared" si="95"/>
        <v>8</v>
      </c>
    </row>
    <row r="1475" spans="1:7" ht="15" x14ac:dyDescent="0.25">
      <c r="A1475" s="1">
        <v>44383</v>
      </c>
      <c r="B1475" s="2">
        <v>0.3470138888888889</v>
      </c>
      <c r="C1475">
        <v>16</v>
      </c>
      <c r="D1475" s="24">
        <f t="shared" si="93"/>
        <v>16</v>
      </c>
      <c r="E1475" s="26" t="str">
        <f t="shared" si="96"/>
        <v>Under</v>
      </c>
      <c r="F1475" s="26" t="str">
        <f t="shared" si="94"/>
        <v>Over</v>
      </c>
      <c r="G1475" s="26">
        <f t="shared" si="95"/>
        <v>8</v>
      </c>
    </row>
    <row r="1476" spans="1:7" ht="15" x14ac:dyDescent="0.25">
      <c r="A1476" s="1">
        <v>44383</v>
      </c>
      <c r="B1476" s="2">
        <v>0.34719907407407408</v>
      </c>
      <c r="C1476">
        <v>13</v>
      </c>
      <c r="D1476" s="24">
        <f t="shared" si="93"/>
        <v>13</v>
      </c>
      <c r="E1476" s="26" t="str">
        <f t="shared" si="96"/>
        <v>Under</v>
      </c>
      <c r="F1476" s="26" t="str">
        <f t="shared" si="94"/>
        <v>Over</v>
      </c>
      <c r="G1476" s="26">
        <f t="shared" si="95"/>
        <v>8</v>
      </c>
    </row>
    <row r="1477" spans="1:7" ht="15" x14ac:dyDescent="0.25">
      <c r="A1477" s="1">
        <v>44383</v>
      </c>
      <c r="B1477" s="2">
        <v>0.3473148148148148</v>
      </c>
      <c r="C1477">
        <v>21</v>
      </c>
      <c r="D1477" s="24">
        <f t="shared" si="93"/>
        <v>21</v>
      </c>
      <c r="E1477" s="26" t="str">
        <f t="shared" si="96"/>
        <v>Under</v>
      </c>
      <c r="F1477" s="26" t="str">
        <f t="shared" si="94"/>
        <v>Over</v>
      </c>
      <c r="G1477" s="26">
        <f t="shared" si="95"/>
        <v>8</v>
      </c>
    </row>
    <row r="1478" spans="1:7" ht="15" x14ac:dyDescent="0.25">
      <c r="A1478" s="1">
        <v>44383</v>
      </c>
      <c r="B1478" s="2">
        <v>0.34789351851851852</v>
      </c>
      <c r="C1478">
        <v>17</v>
      </c>
      <c r="D1478" s="24">
        <f t="shared" si="93"/>
        <v>17</v>
      </c>
      <c r="E1478" s="26" t="str">
        <f t="shared" si="96"/>
        <v>Under</v>
      </c>
      <c r="F1478" s="26" t="str">
        <f t="shared" si="94"/>
        <v>Over</v>
      </c>
      <c r="G1478" s="26">
        <f t="shared" si="95"/>
        <v>8</v>
      </c>
    </row>
    <row r="1479" spans="1:7" ht="15" x14ac:dyDescent="0.25">
      <c r="A1479" s="1">
        <v>44383</v>
      </c>
      <c r="B1479" s="2">
        <v>0.34826388888888887</v>
      </c>
      <c r="C1479">
        <v>26</v>
      </c>
      <c r="D1479" s="24">
        <f t="shared" si="93"/>
        <v>26</v>
      </c>
      <c r="E1479" s="26" t="str">
        <f t="shared" si="96"/>
        <v>Over</v>
      </c>
      <c r="F1479" s="26" t="str">
        <f t="shared" si="94"/>
        <v>Over</v>
      </c>
      <c r="G1479" s="26">
        <f t="shared" si="95"/>
        <v>8</v>
      </c>
    </row>
    <row r="1480" spans="1:7" ht="15" x14ac:dyDescent="0.25">
      <c r="A1480" s="1">
        <v>44383</v>
      </c>
      <c r="B1480" s="2">
        <v>0.34847222222222224</v>
      </c>
      <c r="C1480">
        <v>12</v>
      </c>
      <c r="D1480" s="24">
        <f t="shared" si="93"/>
        <v>12</v>
      </c>
      <c r="E1480" s="26" t="str">
        <f t="shared" si="96"/>
        <v>Under</v>
      </c>
      <c r="F1480" s="26" t="str">
        <f t="shared" si="94"/>
        <v>Over</v>
      </c>
      <c r="G1480" s="26">
        <f t="shared" si="95"/>
        <v>8</v>
      </c>
    </row>
    <row r="1481" spans="1:7" ht="15" x14ac:dyDescent="0.25">
      <c r="A1481" s="1">
        <v>44383</v>
      </c>
      <c r="B1481" s="2">
        <v>0.34922453703703704</v>
      </c>
      <c r="C1481">
        <v>14</v>
      </c>
      <c r="D1481" s="24">
        <f t="shared" si="93"/>
        <v>14</v>
      </c>
      <c r="E1481" s="26" t="str">
        <f t="shared" si="96"/>
        <v>Under</v>
      </c>
      <c r="F1481" s="26" t="str">
        <f t="shared" si="94"/>
        <v>Over</v>
      </c>
      <c r="G1481" s="26">
        <f t="shared" si="95"/>
        <v>8</v>
      </c>
    </row>
    <row r="1482" spans="1:7" ht="15" x14ac:dyDescent="0.25">
      <c r="A1482" s="1">
        <v>44383</v>
      </c>
      <c r="B1482" s="2">
        <v>0.34954861111111107</v>
      </c>
      <c r="C1482">
        <v>15</v>
      </c>
      <c r="D1482" s="24">
        <f t="shared" si="93"/>
        <v>15</v>
      </c>
      <c r="E1482" s="26" t="str">
        <f t="shared" si="96"/>
        <v>Under</v>
      </c>
      <c r="F1482" s="26" t="str">
        <f t="shared" si="94"/>
        <v>Over</v>
      </c>
      <c r="G1482" s="26">
        <f t="shared" si="95"/>
        <v>8</v>
      </c>
    </row>
    <row r="1483" spans="1:7" ht="15" x14ac:dyDescent="0.25">
      <c r="A1483" s="1">
        <v>44383</v>
      </c>
      <c r="B1483" s="2">
        <v>0.34964120370370372</v>
      </c>
      <c r="C1483">
        <v>12</v>
      </c>
      <c r="D1483" s="24">
        <f t="shared" si="93"/>
        <v>12</v>
      </c>
      <c r="E1483" s="26" t="str">
        <f t="shared" si="96"/>
        <v>Under</v>
      </c>
      <c r="F1483" s="26" t="str">
        <f t="shared" si="94"/>
        <v>Over</v>
      </c>
      <c r="G1483" s="26">
        <f t="shared" si="95"/>
        <v>8</v>
      </c>
    </row>
    <row r="1484" spans="1:7" ht="15" x14ac:dyDescent="0.25">
      <c r="A1484" s="1">
        <v>44383</v>
      </c>
      <c r="B1484" s="2">
        <v>0.34966435185185185</v>
      </c>
      <c r="C1484">
        <v>13</v>
      </c>
      <c r="D1484" s="24">
        <f t="shared" si="93"/>
        <v>13</v>
      </c>
      <c r="E1484" s="26" t="str">
        <f t="shared" si="96"/>
        <v>Under</v>
      </c>
      <c r="F1484" s="26" t="str">
        <f t="shared" si="94"/>
        <v>Over</v>
      </c>
      <c r="G1484" s="26">
        <f t="shared" si="95"/>
        <v>8</v>
      </c>
    </row>
    <row r="1485" spans="1:7" ht="15" x14ac:dyDescent="0.25">
      <c r="A1485" s="1">
        <v>44383</v>
      </c>
      <c r="B1485" s="2">
        <v>0.35057870370370375</v>
      </c>
      <c r="C1485">
        <v>14</v>
      </c>
      <c r="D1485" s="24">
        <f t="shared" si="93"/>
        <v>14</v>
      </c>
      <c r="E1485" s="26" t="str">
        <f t="shared" si="96"/>
        <v>Under</v>
      </c>
      <c r="F1485" s="26" t="str">
        <f t="shared" si="94"/>
        <v>Over</v>
      </c>
      <c r="G1485" s="26">
        <f t="shared" si="95"/>
        <v>8</v>
      </c>
    </row>
    <row r="1486" spans="1:7" ht="15" x14ac:dyDescent="0.25">
      <c r="A1486" s="1">
        <v>44383</v>
      </c>
      <c r="B1486" s="2">
        <v>0.35067129629629629</v>
      </c>
      <c r="C1486">
        <v>19</v>
      </c>
      <c r="D1486" s="24">
        <f t="shared" si="93"/>
        <v>19</v>
      </c>
      <c r="E1486" s="26" t="str">
        <f t="shared" si="96"/>
        <v>Under</v>
      </c>
      <c r="F1486" s="26" t="str">
        <f t="shared" si="94"/>
        <v>Over</v>
      </c>
      <c r="G1486" s="26">
        <f t="shared" si="95"/>
        <v>8</v>
      </c>
    </row>
    <row r="1487" spans="1:7" ht="15" x14ac:dyDescent="0.25">
      <c r="A1487" s="1">
        <v>44383</v>
      </c>
      <c r="B1487" s="2">
        <v>0.35270833333333335</v>
      </c>
      <c r="C1487">
        <v>16</v>
      </c>
      <c r="D1487" s="24">
        <f t="shared" si="93"/>
        <v>16</v>
      </c>
      <c r="E1487" s="26" t="str">
        <f t="shared" si="96"/>
        <v>Under</v>
      </c>
      <c r="F1487" s="26" t="str">
        <f t="shared" si="94"/>
        <v>Over</v>
      </c>
      <c r="G1487" s="26">
        <f t="shared" si="95"/>
        <v>8</v>
      </c>
    </row>
    <row r="1488" spans="1:7" ht="15" x14ac:dyDescent="0.25">
      <c r="A1488" s="1">
        <v>44383</v>
      </c>
      <c r="B1488" s="2">
        <v>0.35274305555555552</v>
      </c>
      <c r="C1488">
        <v>19</v>
      </c>
      <c r="D1488" s="24">
        <f t="shared" si="93"/>
        <v>19</v>
      </c>
      <c r="E1488" s="26" t="str">
        <f t="shared" si="96"/>
        <v>Under</v>
      </c>
      <c r="F1488" s="26" t="str">
        <f t="shared" si="94"/>
        <v>Over</v>
      </c>
      <c r="G1488" s="26">
        <f t="shared" si="95"/>
        <v>8</v>
      </c>
    </row>
    <row r="1489" spans="1:7" ht="15" x14ac:dyDescent="0.25">
      <c r="A1489" s="1">
        <v>44383</v>
      </c>
      <c r="B1489" s="2">
        <v>0.35381944444444446</v>
      </c>
      <c r="C1489">
        <v>14</v>
      </c>
      <c r="D1489" s="24">
        <f t="shared" si="93"/>
        <v>14</v>
      </c>
      <c r="E1489" s="26" t="str">
        <f t="shared" si="96"/>
        <v>Under</v>
      </c>
      <c r="F1489" s="26" t="str">
        <f t="shared" si="94"/>
        <v>Over</v>
      </c>
      <c r="G1489" s="26">
        <f t="shared" si="95"/>
        <v>8</v>
      </c>
    </row>
    <row r="1490" spans="1:7" ht="15" x14ac:dyDescent="0.25">
      <c r="A1490" s="1">
        <v>44383</v>
      </c>
      <c r="B1490" s="2">
        <v>0.35472222222222222</v>
      </c>
      <c r="C1490">
        <v>15</v>
      </c>
      <c r="D1490" s="24">
        <f t="shared" si="93"/>
        <v>15</v>
      </c>
      <c r="E1490" s="26" t="str">
        <f t="shared" si="96"/>
        <v>Under</v>
      </c>
      <c r="F1490" s="26" t="str">
        <f t="shared" si="94"/>
        <v>Over</v>
      </c>
      <c r="G1490" s="26">
        <f t="shared" si="95"/>
        <v>8</v>
      </c>
    </row>
    <row r="1491" spans="1:7" ht="15" x14ac:dyDescent="0.25">
      <c r="A1491" s="1">
        <v>44383</v>
      </c>
      <c r="B1491" s="2">
        <v>0.35594907407407406</v>
      </c>
      <c r="C1491">
        <v>14</v>
      </c>
      <c r="D1491" s="24">
        <f t="shared" si="93"/>
        <v>14</v>
      </c>
      <c r="E1491" s="26" t="str">
        <f t="shared" si="96"/>
        <v>Under</v>
      </c>
      <c r="F1491" s="26" t="str">
        <f t="shared" si="94"/>
        <v>Over</v>
      </c>
      <c r="G1491" s="26">
        <f t="shared" si="95"/>
        <v>8</v>
      </c>
    </row>
    <row r="1492" spans="1:7" ht="15" x14ac:dyDescent="0.25">
      <c r="A1492" s="1">
        <v>44383</v>
      </c>
      <c r="B1492" s="2">
        <v>0.35635416666666669</v>
      </c>
      <c r="C1492">
        <v>14</v>
      </c>
      <c r="D1492" s="24">
        <f t="shared" si="93"/>
        <v>14</v>
      </c>
      <c r="E1492" s="26" t="str">
        <f t="shared" si="96"/>
        <v>Under</v>
      </c>
      <c r="F1492" s="26" t="str">
        <f t="shared" si="94"/>
        <v>Over</v>
      </c>
      <c r="G1492" s="26">
        <f t="shared" si="95"/>
        <v>8</v>
      </c>
    </row>
    <row r="1493" spans="1:7" ht="15" x14ac:dyDescent="0.25">
      <c r="A1493" s="1">
        <v>44383</v>
      </c>
      <c r="B1493" s="2">
        <v>0.35664351851851855</v>
      </c>
      <c r="C1493">
        <v>14</v>
      </c>
      <c r="D1493" s="24">
        <f t="shared" si="93"/>
        <v>14</v>
      </c>
      <c r="E1493" s="26" t="str">
        <f t="shared" si="96"/>
        <v>Under</v>
      </c>
      <c r="F1493" s="26" t="str">
        <f t="shared" si="94"/>
        <v>Over</v>
      </c>
      <c r="G1493" s="26">
        <f t="shared" si="95"/>
        <v>8</v>
      </c>
    </row>
    <row r="1494" spans="1:7" ht="15" x14ac:dyDescent="0.25">
      <c r="A1494" s="1">
        <v>44383</v>
      </c>
      <c r="B1494" s="2">
        <v>0.35745370370370372</v>
      </c>
      <c r="C1494">
        <v>15</v>
      </c>
      <c r="D1494" s="24">
        <f t="shared" si="93"/>
        <v>15</v>
      </c>
      <c r="E1494" s="26" t="str">
        <f t="shared" si="96"/>
        <v>Under</v>
      </c>
      <c r="F1494" s="26" t="str">
        <f t="shared" si="94"/>
        <v>Over</v>
      </c>
      <c r="G1494" s="26">
        <f t="shared" si="95"/>
        <v>8</v>
      </c>
    </row>
    <row r="1495" spans="1:7" ht="15" x14ac:dyDescent="0.25">
      <c r="A1495" s="1">
        <v>44383</v>
      </c>
      <c r="B1495" s="2">
        <v>0.35802083333333329</v>
      </c>
      <c r="C1495">
        <v>18</v>
      </c>
      <c r="D1495" s="24">
        <f t="shared" ref="D1495:D1558" si="97">IF(C1495="","",IF($B$9="mph",C1495,ROUND(C1495*0.6214,0)))</f>
        <v>18</v>
      </c>
      <c r="E1495" s="26" t="str">
        <f t="shared" si="96"/>
        <v>Under</v>
      </c>
      <c r="F1495" s="26" t="str">
        <f t="shared" ref="F1495:F1558" si="98">IF(D1495="","",IF(D1495&gt;$B$10,"Over","Under"))</f>
        <v>Over</v>
      </c>
      <c r="G1495" s="26">
        <f t="shared" ref="G1495:G1558" si="99">HOUR(B1495)</f>
        <v>8</v>
      </c>
    </row>
    <row r="1496" spans="1:7" ht="15" x14ac:dyDescent="0.25">
      <c r="A1496" s="1">
        <v>44383</v>
      </c>
      <c r="B1496" s="2">
        <v>0.36071759259259256</v>
      </c>
      <c r="C1496">
        <v>11</v>
      </c>
      <c r="D1496" s="24">
        <f t="shared" si="97"/>
        <v>11</v>
      </c>
      <c r="E1496" s="26" t="str">
        <f t="shared" ref="E1496:E1559" si="100">IF(D1496="","",IF(D1496&gt;$B$11,"Over","Under"))</f>
        <v>Under</v>
      </c>
      <c r="F1496" s="26" t="str">
        <f t="shared" si="98"/>
        <v>Over</v>
      </c>
      <c r="G1496" s="26">
        <f t="shared" si="99"/>
        <v>8</v>
      </c>
    </row>
    <row r="1497" spans="1:7" ht="15" x14ac:dyDescent="0.25">
      <c r="A1497" s="1">
        <v>44383</v>
      </c>
      <c r="B1497" s="2">
        <v>0.36140046296296297</v>
      </c>
      <c r="C1497">
        <v>10</v>
      </c>
      <c r="D1497" s="24">
        <f t="shared" si="97"/>
        <v>10</v>
      </c>
      <c r="E1497" s="26" t="str">
        <f t="shared" si="100"/>
        <v>Under</v>
      </c>
      <c r="F1497" s="26" t="str">
        <f t="shared" si="98"/>
        <v>Under</v>
      </c>
      <c r="G1497" s="26">
        <f t="shared" si="99"/>
        <v>8</v>
      </c>
    </row>
    <row r="1498" spans="1:7" ht="15" x14ac:dyDescent="0.25">
      <c r="A1498" s="1">
        <v>44383</v>
      </c>
      <c r="B1498" s="2">
        <v>0.36141203703703706</v>
      </c>
      <c r="C1498">
        <v>10</v>
      </c>
      <c r="D1498" s="24">
        <f t="shared" si="97"/>
        <v>10</v>
      </c>
      <c r="E1498" s="26" t="str">
        <f t="shared" si="100"/>
        <v>Under</v>
      </c>
      <c r="F1498" s="26" t="str">
        <f t="shared" si="98"/>
        <v>Under</v>
      </c>
      <c r="G1498" s="26">
        <f t="shared" si="99"/>
        <v>8</v>
      </c>
    </row>
    <row r="1499" spans="1:7" ht="15" x14ac:dyDescent="0.25">
      <c r="A1499" s="1">
        <v>44383</v>
      </c>
      <c r="B1499" s="2">
        <v>0.36155092592592591</v>
      </c>
      <c r="C1499">
        <v>17</v>
      </c>
      <c r="D1499" s="24">
        <f t="shared" si="97"/>
        <v>17</v>
      </c>
      <c r="E1499" s="26" t="str">
        <f t="shared" si="100"/>
        <v>Under</v>
      </c>
      <c r="F1499" s="26" t="str">
        <f t="shared" si="98"/>
        <v>Over</v>
      </c>
      <c r="G1499" s="26">
        <f t="shared" si="99"/>
        <v>8</v>
      </c>
    </row>
    <row r="1500" spans="1:7" ht="15" x14ac:dyDescent="0.25">
      <c r="A1500" s="1">
        <v>44383</v>
      </c>
      <c r="B1500" s="2">
        <v>0.36163194444444446</v>
      </c>
      <c r="C1500">
        <v>13</v>
      </c>
      <c r="D1500" s="24">
        <f t="shared" si="97"/>
        <v>13</v>
      </c>
      <c r="E1500" s="26" t="str">
        <f t="shared" si="100"/>
        <v>Under</v>
      </c>
      <c r="F1500" s="26" t="str">
        <f t="shared" si="98"/>
        <v>Over</v>
      </c>
      <c r="G1500" s="26">
        <f t="shared" si="99"/>
        <v>8</v>
      </c>
    </row>
    <row r="1501" spans="1:7" ht="15" x14ac:dyDescent="0.25">
      <c r="A1501" s="1">
        <v>44383</v>
      </c>
      <c r="B1501" s="2">
        <v>0.36167824074074079</v>
      </c>
      <c r="C1501">
        <v>15</v>
      </c>
      <c r="D1501" s="24">
        <f t="shared" si="97"/>
        <v>15</v>
      </c>
      <c r="E1501" s="26" t="str">
        <f t="shared" si="100"/>
        <v>Under</v>
      </c>
      <c r="F1501" s="26" t="str">
        <f t="shared" si="98"/>
        <v>Over</v>
      </c>
      <c r="G1501" s="26">
        <f t="shared" si="99"/>
        <v>8</v>
      </c>
    </row>
    <row r="1502" spans="1:7" ht="15" x14ac:dyDescent="0.25">
      <c r="A1502" s="1">
        <v>44383</v>
      </c>
      <c r="B1502" s="2">
        <v>0.36231481481481481</v>
      </c>
      <c r="C1502">
        <v>11</v>
      </c>
      <c r="D1502" s="24">
        <f t="shared" si="97"/>
        <v>11</v>
      </c>
      <c r="E1502" s="26" t="str">
        <f t="shared" si="100"/>
        <v>Under</v>
      </c>
      <c r="F1502" s="26" t="str">
        <f t="shared" si="98"/>
        <v>Over</v>
      </c>
      <c r="G1502" s="26">
        <f t="shared" si="99"/>
        <v>8</v>
      </c>
    </row>
    <row r="1503" spans="1:7" ht="15" x14ac:dyDescent="0.25">
      <c r="A1503" s="1">
        <v>44383</v>
      </c>
      <c r="B1503" s="2">
        <v>0.36254629629629626</v>
      </c>
      <c r="C1503">
        <v>18</v>
      </c>
      <c r="D1503" s="24">
        <f t="shared" si="97"/>
        <v>18</v>
      </c>
      <c r="E1503" s="26" t="str">
        <f t="shared" si="100"/>
        <v>Under</v>
      </c>
      <c r="F1503" s="26" t="str">
        <f t="shared" si="98"/>
        <v>Over</v>
      </c>
      <c r="G1503" s="26">
        <f t="shared" si="99"/>
        <v>8</v>
      </c>
    </row>
    <row r="1504" spans="1:7" ht="15" x14ac:dyDescent="0.25">
      <c r="A1504" s="1">
        <v>44383</v>
      </c>
      <c r="B1504" s="2">
        <v>0.36315972222222226</v>
      </c>
      <c r="C1504">
        <v>13</v>
      </c>
      <c r="D1504" s="24">
        <f t="shared" si="97"/>
        <v>13</v>
      </c>
      <c r="E1504" s="26" t="str">
        <f t="shared" si="100"/>
        <v>Under</v>
      </c>
      <c r="F1504" s="26" t="str">
        <f t="shared" si="98"/>
        <v>Over</v>
      </c>
      <c r="G1504" s="26">
        <f t="shared" si="99"/>
        <v>8</v>
      </c>
    </row>
    <row r="1505" spans="1:7" ht="15" x14ac:dyDescent="0.25">
      <c r="A1505" s="1">
        <v>44383</v>
      </c>
      <c r="B1505" s="2">
        <v>0.36402777777777778</v>
      </c>
      <c r="C1505">
        <v>14</v>
      </c>
      <c r="D1505" s="24">
        <f t="shared" si="97"/>
        <v>14</v>
      </c>
      <c r="E1505" s="26" t="str">
        <f t="shared" si="100"/>
        <v>Under</v>
      </c>
      <c r="F1505" s="26" t="str">
        <f t="shared" si="98"/>
        <v>Over</v>
      </c>
      <c r="G1505" s="26">
        <f t="shared" si="99"/>
        <v>8</v>
      </c>
    </row>
    <row r="1506" spans="1:7" ht="15" x14ac:dyDescent="0.25">
      <c r="A1506" s="1">
        <v>44383</v>
      </c>
      <c r="B1506" s="2">
        <v>0.36443287037037037</v>
      </c>
      <c r="C1506">
        <v>29</v>
      </c>
      <c r="D1506" s="24">
        <f t="shared" si="97"/>
        <v>29</v>
      </c>
      <c r="E1506" s="26" t="str">
        <f t="shared" si="100"/>
        <v>Over</v>
      </c>
      <c r="F1506" s="26" t="str">
        <f t="shared" si="98"/>
        <v>Over</v>
      </c>
      <c r="G1506" s="26">
        <f t="shared" si="99"/>
        <v>8</v>
      </c>
    </row>
    <row r="1507" spans="1:7" ht="15" x14ac:dyDescent="0.25">
      <c r="A1507" s="1">
        <v>44383</v>
      </c>
      <c r="B1507" s="2">
        <v>0.3644444444444444</v>
      </c>
      <c r="C1507">
        <v>29</v>
      </c>
      <c r="D1507" s="24">
        <f t="shared" si="97"/>
        <v>29</v>
      </c>
      <c r="E1507" s="26" t="str">
        <f t="shared" si="100"/>
        <v>Over</v>
      </c>
      <c r="F1507" s="26" t="str">
        <f t="shared" si="98"/>
        <v>Over</v>
      </c>
      <c r="G1507" s="26">
        <f t="shared" si="99"/>
        <v>8</v>
      </c>
    </row>
    <row r="1508" spans="1:7" ht="15" x14ac:dyDescent="0.25">
      <c r="A1508" s="1">
        <v>44383</v>
      </c>
      <c r="B1508" s="2">
        <v>0.36495370370370367</v>
      </c>
      <c r="C1508">
        <v>10</v>
      </c>
      <c r="D1508" s="24">
        <f t="shared" si="97"/>
        <v>10</v>
      </c>
      <c r="E1508" s="26" t="str">
        <f t="shared" si="100"/>
        <v>Under</v>
      </c>
      <c r="F1508" s="26" t="str">
        <f t="shared" si="98"/>
        <v>Under</v>
      </c>
      <c r="G1508" s="26">
        <f t="shared" si="99"/>
        <v>8</v>
      </c>
    </row>
    <row r="1509" spans="1:7" ht="15" x14ac:dyDescent="0.25">
      <c r="A1509" s="1">
        <v>44383</v>
      </c>
      <c r="B1509" s="2">
        <v>0.36689814814814814</v>
      </c>
      <c r="C1509">
        <v>16</v>
      </c>
      <c r="D1509" s="24">
        <f t="shared" si="97"/>
        <v>16</v>
      </c>
      <c r="E1509" s="26" t="str">
        <f t="shared" si="100"/>
        <v>Under</v>
      </c>
      <c r="F1509" s="26" t="str">
        <f t="shared" si="98"/>
        <v>Over</v>
      </c>
      <c r="G1509" s="26">
        <f t="shared" si="99"/>
        <v>8</v>
      </c>
    </row>
    <row r="1510" spans="1:7" ht="15" x14ac:dyDescent="0.25">
      <c r="A1510" s="1">
        <v>44383</v>
      </c>
      <c r="B1510" s="2">
        <v>0.36809027777777775</v>
      </c>
      <c r="C1510">
        <v>12</v>
      </c>
      <c r="D1510" s="24">
        <f t="shared" si="97"/>
        <v>12</v>
      </c>
      <c r="E1510" s="26" t="str">
        <f t="shared" si="100"/>
        <v>Under</v>
      </c>
      <c r="F1510" s="26" t="str">
        <f t="shared" si="98"/>
        <v>Over</v>
      </c>
      <c r="G1510" s="26">
        <f t="shared" si="99"/>
        <v>8</v>
      </c>
    </row>
    <row r="1511" spans="1:7" ht="15" x14ac:dyDescent="0.25">
      <c r="A1511" s="1">
        <v>44383</v>
      </c>
      <c r="B1511" s="2">
        <v>0.36829861111111112</v>
      </c>
      <c r="C1511">
        <v>14</v>
      </c>
      <c r="D1511" s="24">
        <f t="shared" si="97"/>
        <v>14</v>
      </c>
      <c r="E1511" s="26" t="str">
        <f t="shared" si="100"/>
        <v>Under</v>
      </c>
      <c r="F1511" s="26" t="str">
        <f t="shared" si="98"/>
        <v>Over</v>
      </c>
      <c r="G1511" s="26">
        <f t="shared" si="99"/>
        <v>8</v>
      </c>
    </row>
    <row r="1512" spans="1:7" ht="15" x14ac:dyDescent="0.25">
      <c r="A1512" s="1">
        <v>44383</v>
      </c>
      <c r="B1512" s="2">
        <v>0.36918981481481478</v>
      </c>
      <c r="C1512">
        <v>19</v>
      </c>
      <c r="D1512" s="24">
        <f t="shared" si="97"/>
        <v>19</v>
      </c>
      <c r="E1512" s="26" t="str">
        <f t="shared" si="100"/>
        <v>Under</v>
      </c>
      <c r="F1512" s="26" t="str">
        <f t="shared" si="98"/>
        <v>Over</v>
      </c>
      <c r="G1512" s="26">
        <f t="shared" si="99"/>
        <v>8</v>
      </c>
    </row>
    <row r="1513" spans="1:7" ht="15" x14ac:dyDescent="0.25">
      <c r="A1513" s="1">
        <v>44383</v>
      </c>
      <c r="B1513" s="2">
        <v>0.36928240740740742</v>
      </c>
      <c r="C1513">
        <v>15</v>
      </c>
      <c r="D1513" s="24">
        <f t="shared" si="97"/>
        <v>15</v>
      </c>
      <c r="E1513" s="26" t="str">
        <f t="shared" si="100"/>
        <v>Under</v>
      </c>
      <c r="F1513" s="26" t="str">
        <f t="shared" si="98"/>
        <v>Over</v>
      </c>
      <c r="G1513" s="26">
        <f t="shared" si="99"/>
        <v>8</v>
      </c>
    </row>
    <row r="1514" spans="1:7" ht="15" x14ac:dyDescent="0.25">
      <c r="A1514" s="1">
        <v>44383</v>
      </c>
      <c r="B1514" s="2">
        <v>0.36931712962962965</v>
      </c>
      <c r="C1514">
        <v>17</v>
      </c>
      <c r="D1514" s="24">
        <f t="shared" si="97"/>
        <v>17</v>
      </c>
      <c r="E1514" s="26" t="str">
        <f t="shared" si="100"/>
        <v>Under</v>
      </c>
      <c r="F1514" s="26" t="str">
        <f t="shared" si="98"/>
        <v>Over</v>
      </c>
      <c r="G1514" s="26">
        <f t="shared" si="99"/>
        <v>8</v>
      </c>
    </row>
    <row r="1515" spans="1:7" ht="15" x14ac:dyDescent="0.25">
      <c r="A1515" s="1">
        <v>44383</v>
      </c>
      <c r="B1515" s="2">
        <v>0.36978009259259265</v>
      </c>
      <c r="C1515">
        <v>10</v>
      </c>
      <c r="D1515" s="24">
        <f t="shared" si="97"/>
        <v>10</v>
      </c>
      <c r="E1515" s="26" t="str">
        <f t="shared" si="100"/>
        <v>Under</v>
      </c>
      <c r="F1515" s="26" t="str">
        <f t="shared" si="98"/>
        <v>Under</v>
      </c>
      <c r="G1515" s="26">
        <f t="shared" si="99"/>
        <v>8</v>
      </c>
    </row>
    <row r="1516" spans="1:7" ht="15" x14ac:dyDescent="0.25">
      <c r="A1516" s="1">
        <v>44383</v>
      </c>
      <c r="B1516" s="2">
        <v>0.37013888888888885</v>
      </c>
      <c r="C1516">
        <v>14</v>
      </c>
      <c r="D1516" s="24">
        <f t="shared" si="97"/>
        <v>14</v>
      </c>
      <c r="E1516" s="26" t="str">
        <f t="shared" si="100"/>
        <v>Under</v>
      </c>
      <c r="F1516" s="26" t="str">
        <f t="shared" si="98"/>
        <v>Over</v>
      </c>
      <c r="G1516" s="26">
        <f t="shared" si="99"/>
        <v>8</v>
      </c>
    </row>
    <row r="1517" spans="1:7" ht="15" x14ac:dyDescent="0.25">
      <c r="A1517" s="1">
        <v>44383</v>
      </c>
      <c r="B1517" s="2">
        <v>0.37017361111111113</v>
      </c>
      <c r="C1517">
        <v>15</v>
      </c>
      <c r="D1517" s="24">
        <f t="shared" si="97"/>
        <v>15</v>
      </c>
      <c r="E1517" s="26" t="str">
        <f t="shared" si="100"/>
        <v>Under</v>
      </c>
      <c r="F1517" s="26" t="str">
        <f t="shared" si="98"/>
        <v>Over</v>
      </c>
      <c r="G1517" s="26">
        <f t="shared" si="99"/>
        <v>8</v>
      </c>
    </row>
    <row r="1518" spans="1:7" ht="15" x14ac:dyDescent="0.25">
      <c r="A1518" s="1">
        <v>44383</v>
      </c>
      <c r="B1518" s="2">
        <v>0.37064814814814812</v>
      </c>
      <c r="C1518">
        <v>11</v>
      </c>
      <c r="D1518" s="24">
        <f t="shared" si="97"/>
        <v>11</v>
      </c>
      <c r="E1518" s="26" t="str">
        <f t="shared" si="100"/>
        <v>Under</v>
      </c>
      <c r="F1518" s="26" t="str">
        <f t="shared" si="98"/>
        <v>Over</v>
      </c>
      <c r="G1518" s="26">
        <f t="shared" si="99"/>
        <v>8</v>
      </c>
    </row>
    <row r="1519" spans="1:7" ht="15" x14ac:dyDescent="0.25">
      <c r="A1519" s="1">
        <v>44383</v>
      </c>
      <c r="B1519" s="2">
        <v>0.37086805555555552</v>
      </c>
      <c r="C1519">
        <v>15</v>
      </c>
      <c r="D1519" s="24">
        <f t="shared" si="97"/>
        <v>15</v>
      </c>
      <c r="E1519" s="26" t="str">
        <f t="shared" si="100"/>
        <v>Under</v>
      </c>
      <c r="F1519" s="26" t="str">
        <f t="shared" si="98"/>
        <v>Over</v>
      </c>
      <c r="G1519" s="26">
        <f t="shared" si="99"/>
        <v>8</v>
      </c>
    </row>
    <row r="1520" spans="1:7" ht="15" x14ac:dyDescent="0.25">
      <c r="A1520" s="1">
        <v>44383</v>
      </c>
      <c r="B1520" s="2">
        <v>0.3709027777777778</v>
      </c>
      <c r="C1520">
        <v>12</v>
      </c>
      <c r="D1520" s="24">
        <f t="shared" si="97"/>
        <v>12</v>
      </c>
      <c r="E1520" s="26" t="str">
        <f t="shared" si="100"/>
        <v>Under</v>
      </c>
      <c r="F1520" s="26" t="str">
        <f t="shared" si="98"/>
        <v>Over</v>
      </c>
      <c r="G1520" s="26">
        <f t="shared" si="99"/>
        <v>8</v>
      </c>
    </row>
    <row r="1521" spans="1:7" ht="15" x14ac:dyDescent="0.25">
      <c r="A1521" s="1">
        <v>44383</v>
      </c>
      <c r="B1521" s="2">
        <v>0.37122685185185184</v>
      </c>
      <c r="C1521">
        <v>13</v>
      </c>
      <c r="D1521" s="24">
        <f t="shared" si="97"/>
        <v>13</v>
      </c>
      <c r="E1521" s="26" t="str">
        <f t="shared" si="100"/>
        <v>Under</v>
      </c>
      <c r="F1521" s="26" t="str">
        <f t="shared" si="98"/>
        <v>Over</v>
      </c>
      <c r="G1521" s="26">
        <f t="shared" si="99"/>
        <v>8</v>
      </c>
    </row>
    <row r="1522" spans="1:7" ht="15" x14ac:dyDescent="0.25">
      <c r="A1522" s="1">
        <v>44383</v>
      </c>
      <c r="B1522" s="2">
        <v>0.3717361111111111</v>
      </c>
      <c r="C1522">
        <v>15</v>
      </c>
      <c r="D1522" s="24">
        <f t="shared" si="97"/>
        <v>15</v>
      </c>
      <c r="E1522" s="26" t="str">
        <f t="shared" si="100"/>
        <v>Under</v>
      </c>
      <c r="F1522" s="26" t="str">
        <f t="shared" si="98"/>
        <v>Over</v>
      </c>
      <c r="G1522" s="26">
        <f t="shared" si="99"/>
        <v>8</v>
      </c>
    </row>
    <row r="1523" spans="1:7" ht="15" x14ac:dyDescent="0.25">
      <c r="A1523" s="1">
        <v>44383</v>
      </c>
      <c r="B1523" s="2">
        <v>0.37181712962962959</v>
      </c>
      <c r="C1523">
        <v>18</v>
      </c>
      <c r="D1523" s="24">
        <f t="shared" si="97"/>
        <v>18</v>
      </c>
      <c r="E1523" s="26" t="str">
        <f t="shared" si="100"/>
        <v>Under</v>
      </c>
      <c r="F1523" s="26" t="str">
        <f t="shared" si="98"/>
        <v>Over</v>
      </c>
      <c r="G1523" s="26">
        <f t="shared" si="99"/>
        <v>8</v>
      </c>
    </row>
    <row r="1524" spans="1:7" ht="15" x14ac:dyDescent="0.25">
      <c r="A1524" s="1">
        <v>44383</v>
      </c>
      <c r="B1524" s="2">
        <v>0.37315972222222221</v>
      </c>
      <c r="C1524">
        <v>16</v>
      </c>
      <c r="D1524" s="24">
        <f t="shared" si="97"/>
        <v>16</v>
      </c>
      <c r="E1524" s="26" t="str">
        <f t="shared" si="100"/>
        <v>Under</v>
      </c>
      <c r="F1524" s="26" t="str">
        <f t="shared" si="98"/>
        <v>Over</v>
      </c>
      <c r="G1524" s="26">
        <f t="shared" si="99"/>
        <v>8</v>
      </c>
    </row>
    <row r="1525" spans="1:7" ht="15" x14ac:dyDescent="0.25">
      <c r="A1525" s="1">
        <v>44383</v>
      </c>
      <c r="B1525" s="2">
        <v>0.37319444444444444</v>
      </c>
      <c r="C1525">
        <v>26</v>
      </c>
      <c r="D1525" s="24">
        <f t="shared" si="97"/>
        <v>26</v>
      </c>
      <c r="E1525" s="26" t="str">
        <f t="shared" si="100"/>
        <v>Over</v>
      </c>
      <c r="F1525" s="26" t="str">
        <f t="shared" si="98"/>
        <v>Over</v>
      </c>
      <c r="G1525" s="26">
        <f t="shared" si="99"/>
        <v>8</v>
      </c>
    </row>
    <row r="1526" spans="1:7" ht="15" x14ac:dyDescent="0.25">
      <c r="A1526" s="1">
        <v>44383</v>
      </c>
      <c r="B1526" s="2">
        <v>0.37321759259259263</v>
      </c>
      <c r="C1526">
        <v>22</v>
      </c>
      <c r="D1526" s="24">
        <f t="shared" si="97"/>
        <v>22</v>
      </c>
      <c r="E1526" s="26" t="str">
        <f t="shared" si="100"/>
        <v>Under</v>
      </c>
      <c r="F1526" s="26" t="str">
        <f t="shared" si="98"/>
        <v>Over</v>
      </c>
      <c r="G1526" s="26">
        <f t="shared" si="99"/>
        <v>8</v>
      </c>
    </row>
    <row r="1527" spans="1:7" ht="15" x14ac:dyDescent="0.25">
      <c r="A1527" s="1">
        <v>44383</v>
      </c>
      <c r="B1527" s="2">
        <v>0.3734837962962963</v>
      </c>
      <c r="C1527">
        <v>15</v>
      </c>
      <c r="D1527" s="24">
        <f t="shared" si="97"/>
        <v>15</v>
      </c>
      <c r="E1527" s="26" t="str">
        <f t="shared" si="100"/>
        <v>Under</v>
      </c>
      <c r="F1527" s="26" t="str">
        <f t="shared" si="98"/>
        <v>Over</v>
      </c>
      <c r="G1527" s="26">
        <f t="shared" si="99"/>
        <v>8</v>
      </c>
    </row>
    <row r="1528" spans="1:7" ht="15" x14ac:dyDescent="0.25">
      <c r="A1528" s="1">
        <v>44383</v>
      </c>
      <c r="B1528" s="2">
        <v>0.37383101851851852</v>
      </c>
      <c r="C1528">
        <v>15</v>
      </c>
      <c r="D1528" s="24">
        <f t="shared" si="97"/>
        <v>15</v>
      </c>
      <c r="E1528" s="26" t="str">
        <f t="shared" si="100"/>
        <v>Under</v>
      </c>
      <c r="F1528" s="26" t="str">
        <f t="shared" si="98"/>
        <v>Over</v>
      </c>
      <c r="G1528" s="26">
        <f t="shared" si="99"/>
        <v>8</v>
      </c>
    </row>
    <row r="1529" spans="1:7" ht="15" x14ac:dyDescent="0.25">
      <c r="A1529" s="1">
        <v>44383</v>
      </c>
      <c r="B1529" s="2">
        <v>0.37427083333333333</v>
      </c>
      <c r="C1529">
        <v>14</v>
      </c>
      <c r="D1529" s="24">
        <f t="shared" si="97"/>
        <v>14</v>
      </c>
      <c r="E1529" s="26" t="str">
        <f t="shared" si="100"/>
        <v>Under</v>
      </c>
      <c r="F1529" s="26" t="str">
        <f t="shared" si="98"/>
        <v>Over</v>
      </c>
      <c r="G1529" s="26">
        <f t="shared" si="99"/>
        <v>8</v>
      </c>
    </row>
    <row r="1530" spans="1:7" ht="15" x14ac:dyDescent="0.25">
      <c r="A1530" s="1">
        <v>44383</v>
      </c>
      <c r="B1530" s="2">
        <v>0.37444444444444441</v>
      </c>
      <c r="C1530">
        <v>15</v>
      </c>
      <c r="D1530" s="24">
        <f t="shared" si="97"/>
        <v>15</v>
      </c>
      <c r="E1530" s="26" t="str">
        <f t="shared" si="100"/>
        <v>Under</v>
      </c>
      <c r="F1530" s="26" t="str">
        <f t="shared" si="98"/>
        <v>Over</v>
      </c>
      <c r="G1530" s="26">
        <f t="shared" si="99"/>
        <v>8</v>
      </c>
    </row>
    <row r="1531" spans="1:7" ht="15" x14ac:dyDescent="0.25">
      <c r="A1531" s="1">
        <v>44383</v>
      </c>
      <c r="B1531" s="2">
        <v>0.37508101851851849</v>
      </c>
      <c r="C1531">
        <v>13</v>
      </c>
      <c r="D1531" s="24">
        <f t="shared" si="97"/>
        <v>13</v>
      </c>
      <c r="E1531" s="26" t="str">
        <f t="shared" si="100"/>
        <v>Under</v>
      </c>
      <c r="F1531" s="26" t="str">
        <f t="shared" si="98"/>
        <v>Over</v>
      </c>
      <c r="G1531" s="26">
        <f t="shared" si="99"/>
        <v>9</v>
      </c>
    </row>
    <row r="1532" spans="1:7" ht="15" x14ac:dyDescent="0.25">
      <c r="A1532" s="1">
        <v>44383</v>
      </c>
      <c r="B1532" s="2">
        <v>0.37519675925925927</v>
      </c>
      <c r="C1532">
        <v>13</v>
      </c>
      <c r="D1532" s="24">
        <f t="shared" si="97"/>
        <v>13</v>
      </c>
      <c r="E1532" s="26" t="str">
        <f t="shared" si="100"/>
        <v>Under</v>
      </c>
      <c r="F1532" s="26" t="str">
        <f t="shared" si="98"/>
        <v>Over</v>
      </c>
      <c r="G1532" s="26">
        <f t="shared" si="99"/>
        <v>9</v>
      </c>
    </row>
    <row r="1533" spans="1:7" ht="15" x14ac:dyDescent="0.25">
      <c r="A1533" s="1">
        <v>44383</v>
      </c>
      <c r="B1533" s="2">
        <v>0.37680555555555556</v>
      </c>
      <c r="C1533">
        <v>14</v>
      </c>
      <c r="D1533" s="24">
        <f t="shared" si="97"/>
        <v>14</v>
      </c>
      <c r="E1533" s="26" t="str">
        <f t="shared" si="100"/>
        <v>Under</v>
      </c>
      <c r="F1533" s="26" t="str">
        <f t="shared" si="98"/>
        <v>Over</v>
      </c>
      <c r="G1533" s="26">
        <f t="shared" si="99"/>
        <v>9</v>
      </c>
    </row>
    <row r="1534" spans="1:7" ht="15" x14ac:dyDescent="0.25">
      <c r="A1534" s="1">
        <v>44383</v>
      </c>
      <c r="B1534" s="2">
        <v>0.37689814814814815</v>
      </c>
      <c r="C1534">
        <v>19</v>
      </c>
      <c r="D1534" s="24">
        <f t="shared" si="97"/>
        <v>19</v>
      </c>
      <c r="E1534" s="26" t="str">
        <f t="shared" si="100"/>
        <v>Under</v>
      </c>
      <c r="F1534" s="26" t="str">
        <f t="shared" si="98"/>
        <v>Over</v>
      </c>
      <c r="G1534" s="26">
        <f t="shared" si="99"/>
        <v>9</v>
      </c>
    </row>
    <row r="1535" spans="1:7" ht="15" x14ac:dyDescent="0.25">
      <c r="A1535" s="1">
        <v>44383</v>
      </c>
      <c r="B1535" s="2">
        <v>0.3781018518518518</v>
      </c>
      <c r="C1535">
        <v>15</v>
      </c>
      <c r="D1535" s="24">
        <f t="shared" si="97"/>
        <v>15</v>
      </c>
      <c r="E1535" s="26" t="str">
        <f t="shared" si="100"/>
        <v>Under</v>
      </c>
      <c r="F1535" s="26" t="str">
        <f t="shared" si="98"/>
        <v>Over</v>
      </c>
      <c r="G1535" s="26">
        <f t="shared" si="99"/>
        <v>9</v>
      </c>
    </row>
    <row r="1536" spans="1:7" ht="15" x14ac:dyDescent="0.25">
      <c r="A1536" s="1">
        <v>44383</v>
      </c>
      <c r="B1536" s="2">
        <v>0.37896990740740738</v>
      </c>
      <c r="C1536">
        <v>11</v>
      </c>
      <c r="D1536" s="24">
        <f t="shared" si="97"/>
        <v>11</v>
      </c>
      <c r="E1536" s="26" t="str">
        <f t="shared" si="100"/>
        <v>Under</v>
      </c>
      <c r="F1536" s="26" t="str">
        <f t="shared" si="98"/>
        <v>Over</v>
      </c>
      <c r="G1536" s="26">
        <f t="shared" si="99"/>
        <v>9</v>
      </c>
    </row>
    <row r="1537" spans="1:7" ht="15" x14ac:dyDescent="0.25">
      <c r="A1537" s="1">
        <v>44383</v>
      </c>
      <c r="B1537" s="2">
        <v>0.37908564814814816</v>
      </c>
      <c r="C1537">
        <v>19</v>
      </c>
      <c r="D1537" s="24">
        <f t="shared" si="97"/>
        <v>19</v>
      </c>
      <c r="E1537" s="26" t="str">
        <f t="shared" si="100"/>
        <v>Under</v>
      </c>
      <c r="F1537" s="26" t="str">
        <f t="shared" si="98"/>
        <v>Over</v>
      </c>
      <c r="G1537" s="26">
        <f t="shared" si="99"/>
        <v>9</v>
      </c>
    </row>
    <row r="1538" spans="1:7" ht="15" x14ac:dyDescent="0.25">
      <c r="A1538" s="1">
        <v>44383</v>
      </c>
      <c r="B1538" s="2">
        <v>0.37976851851851851</v>
      </c>
      <c r="C1538">
        <v>15</v>
      </c>
      <c r="D1538" s="24">
        <f t="shared" si="97"/>
        <v>15</v>
      </c>
      <c r="E1538" s="26" t="str">
        <f t="shared" si="100"/>
        <v>Under</v>
      </c>
      <c r="F1538" s="26" t="str">
        <f t="shared" si="98"/>
        <v>Over</v>
      </c>
      <c r="G1538" s="26">
        <f t="shared" si="99"/>
        <v>9</v>
      </c>
    </row>
    <row r="1539" spans="1:7" ht="15" x14ac:dyDescent="0.25">
      <c r="A1539" s="1">
        <v>44383</v>
      </c>
      <c r="B1539" s="2">
        <v>0.3810648148148148</v>
      </c>
      <c r="C1539">
        <v>17</v>
      </c>
      <c r="D1539" s="24">
        <f t="shared" si="97"/>
        <v>17</v>
      </c>
      <c r="E1539" s="26" t="str">
        <f t="shared" si="100"/>
        <v>Under</v>
      </c>
      <c r="F1539" s="26" t="str">
        <f t="shared" si="98"/>
        <v>Over</v>
      </c>
      <c r="G1539" s="26">
        <f t="shared" si="99"/>
        <v>9</v>
      </c>
    </row>
    <row r="1540" spans="1:7" ht="15" x14ac:dyDescent="0.25">
      <c r="A1540" s="1">
        <v>44383</v>
      </c>
      <c r="B1540" s="2">
        <v>0.38121527777777775</v>
      </c>
      <c r="C1540">
        <v>13</v>
      </c>
      <c r="D1540" s="24">
        <f t="shared" si="97"/>
        <v>13</v>
      </c>
      <c r="E1540" s="26" t="str">
        <f t="shared" si="100"/>
        <v>Under</v>
      </c>
      <c r="F1540" s="26" t="str">
        <f t="shared" si="98"/>
        <v>Over</v>
      </c>
      <c r="G1540" s="26">
        <f t="shared" si="99"/>
        <v>9</v>
      </c>
    </row>
    <row r="1541" spans="1:7" ht="15" x14ac:dyDescent="0.25">
      <c r="A1541" s="1">
        <v>44383</v>
      </c>
      <c r="B1541" s="2">
        <v>0.38149305555555557</v>
      </c>
      <c r="C1541">
        <v>17</v>
      </c>
      <c r="D1541" s="24">
        <f t="shared" si="97"/>
        <v>17</v>
      </c>
      <c r="E1541" s="26" t="str">
        <f t="shared" si="100"/>
        <v>Under</v>
      </c>
      <c r="F1541" s="26" t="str">
        <f t="shared" si="98"/>
        <v>Over</v>
      </c>
      <c r="G1541" s="26">
        <f t="shared" si="99"/>
        <v>9</v>
      </c>
    </row>
    <row r="1542" spans="1:7" ht="15" x14ac:dyDescent="0.25">
      <c r="A1542" s="1">
        <v>44383</v>
      </c>
      <c r="B1542" s="2">
        <v>0.3822800925925926</v>
      </c>
      <c r="C1542">
        <v>12</v>
      </c>
      <c r="D1542" s="24">
        <f t="shared" si="97"/>
        <v>12</v>
      </c>
      <c r="E1542" s="26" t="str">
        <f t="shared" si="100"/>
        <v>Under</v>
      </c>
      <c r="F1542" s="26" t="str">
        <f t="shared" si="98"/>
        <v>Over</v>
      </c>
      <c r="G1542" s="26">
        <f t="shared" si="99"/>
        <v>9</v>
      </c>
    </row>
    <row r="1543" spans="1:7" ht="15" x14ac:dyDescent="0.25">
      <c r="A1543" s="1">
        <v>44383</v>
      </c>
      <c r="B1543" s="2">
        <v>0.38262731481481477</v>
      </c>
      <c r="C1543">
        <v>13</v>
      </c>
      <c r="D1543" s="24">
        <f t="shared" si="97"/>
        <v>13</v>
      </c>
      <c r="E1543" s="26" t="str">
        <f t="shared" si="100"/>
        <v>Under</v>
      </c>
      <c r="F1543" s="26" t="str">
        <f t="shared" si="98"/>
        <v>Over</v>
      </c>
      <c r="G1543" s="26">
        <f t="shared" si="99"/>
        <v>9</v>
      </c>
    </row>
    <row r="1544" spans="1:7" ht="15" x14ac:dyDescent="0.25">
      <c r="A1544" s="1">
        <v>44383</v>
      </c>
      <c r="B1544" s="2">
        <v>0.38418981481481485</v>
      </c>
      <c r="C1544">
        <v>19</v>
      </c>
      <c r="D1544" s="24">
        <f t="shared" si="97"/>
        <v>19</v>
      </c>
      <c r="E1544" s="26" t="str">
        <f t="shared" si="100"/>
        <v>Under</v>
      </c>
      <c r="F1544" s="26" t="str">
        <f t="shared" si="98"/>
        <v>Over</v>
      </c>
      <c r="G1544" s="26">
        <f t="shared" si="99"/>
        <v>9</v>
      </c>
    </row>
    <row r="1545" spans="1:7" ht="15" x14ac:dyDescent="0.25">
      <c r="A1545" s="1">
        <v>44383</v>
      </c>
      <c r="B1545" s="2">
        <v>0.38425925925925924</v>
      </c>
      <c r="C1545">
        <v>17</v>
      </c>
      <c r="D1545" s="24">
        <f t="shared" si="97"/>
        <v>17</v>
      </c>
      <c r="E1545" s="26" t="str">
        <f t="shared" si="100"/>
        <v>Under</v>
      </c>
      <c r="F1545" s="26" t="str">
        <f t="shared" si="98"/>
        <v>Over</v>
      </c>
      <c r="G1545" s="26">
        <f t="shared" si="99"/>
        <v>9</v>
      </c>
    </row>
    <row r="1546" spans="1:7" ht="15" x14ac:dyDescent="0.25">
      <c r="A1546" s="1">
        <v>44383</v>
      </c>
      <c r="B1546" s="2">
        <v>0.38500000000000001</v>
      </c>
      <c r="C1546">
        <v>12</v>
      </c>
      <c r="D1546" s="24">
        <f t="shared" si="97"/>
        <v>12</v>
      </c>
      <c r="E1546" s="26" t="str">
        <f t="shared" si="100"/>
        <v>Under</v>
      </c>
      <c r="F1546" s="26" t="str">
        <f t="shared" si="98"/>
        <v>Over</v>
      </c>
      <c r="G1546" s="26">
        <f t="shared" si="99"/>
        <v>9</v>
      </c>
    </row>
    <row r="1547" spans="1:7" ht="15" x14ac:dyDescent="0.25">
      <c r="A1547" s="1">
        <v>44383</v>
      </c>
      <c r="B1547" s="2">
        <v>0.38504629629629633</v>
      </c>
      <c r="C1547">
        <v>12</v>
      </c>
      <c r="D1547" s="24">
        <f t="shared" si="97"/>
        <v>12</v>
      </c>
      <c r="E1547" s="26" t="str">
        <f t="shared" si="100"/>
        <v>Under</v>
      </c>
      <c r="F1547" s="26" t="str">
        <f t="shared" si="98"/>
        <v>Over</v>
      </c>
      <c r="G1547" s="26">
        <f t="shared" si="99"/>
        <v>9</v>
      </c>
    </row>
    <row r="1548" spans="1:7" ht="15" x14ac:dyDescent="0.25">
      <c r="A1548" s="1">
        <v>44383</v>
      </c>
      <c r="B1548" s="2">
        <v>0.38523148148148145</v>
      </c>
      <c r="C1548">
        <v>10</v>
      </c>
      <c r="D1548" s="24">
        <f t="shared" si="97"/>
        <v>10</v>
      </c>
      <c r="E1548" s="26" t="str">
        <f t="shared" si="100"/>
        <v>Under</v>
      </c>
      <c r="F1548" s="26" t="str">
        <f t="shared" si="98"/>
        <v>Under</v>
      </c>
      <c r="G1548" s="26">
        <f t="shared" si="99"/>
        <v>9</v>
      </c>
    </row>
    <row r="1549" spans="1:7" ht="15" x14ac:dyDescent="0.25">
      <c r="A1549" s="1">
        <v>44383</v>
      </c>
      <c r="B1549" s="2">
        <v>0.38525462962962959</v>
      </c>
      <c r="C1549">
        <v>17</v>
      </c>
      <c r="D1549" s="24">
        <f t="shared" si="97"/>
        <v>17</v>
      </c>
      <c r="E1549" s="26" t="str">
        <f t="shared" si="100"/>
        <v>Under</v>
      </c>
      <c r="F1549" s="26" t="str">
        <f t="shared" si="98"/>
        <v>Over</v>
      </c>
      <c r="G1549" s="26">
        <f t="shared" si="99"/>
        <v>9</v>
      </c>
    </row>
    <row r="1550" spans="1:7" ht="15" x14ac:dyDescent="0.25">
      <c r="A1550" s="1">
        <v>44383</v>
      </c>
      <c r="B1550" s="2">
        <v>0.38546296296296295</v>
      </c>
      <c r="C1550">
        <v>20</v>
      </c>
      <c r="D1550" s="24">
        <f t="shared" si="97"/>
        <v>20</v>
      </c>
      <c r="E1550" s="26" t="str">
        <f t="shared" si="100"/>
        <v>Under</v>
      </c>
      <c r="F1550" s="26" t="str">
        <f t="shared" si="98"/>
        <v>Over</v>
      </c>
      <c r="G1550" s="26">
        <f t="shared" si="99"/>
        <v>9</v>
      </c>
    </row>
    <row r="1551" spans="1:7" ht="15" x14ac:dyDescent="0.25">
      <c r="A1551" s="1">
        <v>44383</v>
      </c>
      <c r="B1551" s="2">
        <v>0.38670138888888889</v>
      </c>
      <c r="C1551">
        <v>14</v>
      </c>
      <c r="D1551" s="24">
        <f t="shared" si="97"/>
        <v>14</v>
      </c>
      <c r="E1551" s="26" t="str">
        <f t="shared" si="100"/>
        <v>Under</v>
      </c>
      <c r="F1551" s="26" t="str">
        <f t="shared" si="98"/>
        <v>Over</v>
      </c>
      <c r="G1551" s="26">
        <f t="shared" si="99"/>
        <v>9</v>
      </c>
    </row>
    <row r="1552" spans="1:7" ht="15" x14ac:dyDescent="0.25">
      <c r="A1552" s="1">
        <v>44383</v>
      </c>
      <c r="B1552" s="2">
        <v>0.38778935185185182</v>
      </c>
      <c r="C1552">
        <v>13</v>
      </c>
      <c r="D1552" s="24">
        <f t="shared" si="97"/>
        <v>13</v>
      </c>
      <c r="E1552" s="26" t="str">
        <f t="shared" si="100"/>
        <v>Under</v>
      </c>
      <c r="F1552" s="26" t="str">
        <f t="shared" si="98"/>
        <v>Over</v>
      </c>
      <c r="G1552" s="26">
        <f t="shared" si="99"/>
        <v>9</v>
      </c>
    </row>
    <row r="1553" spans="1:7" ht="15" x14ac:dyDescent="0.25">
      <c r="A1553" s="1">
        <v>44383</v>
      </c>
      <c r="B1553" s="2">
        <v>0.38930555555555557</v>
      </c>
      <c r="C1553">
        <v>13</v>
      </c>
      <c r="D1553" s="24">
        <f t="shared" si="97"/>
        <v>13</v>
      </c>
      <c r="E1553" s="26" t="str">
        <f t="shared" si="100"/>
        <v>Under</v>
      </c>
      <c r="F1553" s="26" t="str">
        <f t="shared" si="98"/>
        <v>Over</v>
      </c>
      <c r="G1553" s="26">
        <f t="shared" si="99"/>
        <v>9</v>
      </c>
    </row>
    <row r="1554" spans="1:7" ht="15" x14ac:dyDescent="0.25">
      <c r="A1554" s="1">
        <v>44383</v>
      </c>
      <c r="B1554" s="2">
        <v>0.38951388888888888</v>
      </c>
      <c r="C1554">
        <v>17</v>
      </c>
      <c r="D1554" s="24">
        <f t="shared" si="97"/>
        <v>17</v>
      </c>
      <c r="E1554" s="26" t="str">
        <f t="shared" si="100"/>
        <v>Under</v>
      </c>
      <c r="F1554" s="26" t="str">
        <f t="shared" si="98"/>
        <v>Over</v>
      </c>
      <c r="G1554" s="26">
        <f t="shared" si="99"/>
        <v>9</v>
      </c>
    </row>
    <row r="1555" spans="1:7" ht="15" x14ac:dyDescent="0.25">
      <c r="A1555" s="1">
        <v>44383</v>
      </c>
      <c r="B1555" s="2">
        <v>0.39072916666666663</v>
      </c>
      <c r="C1555">
        <v>18</v>
      </c>
      <c r="D1555" s="24">
        <f t="shared" si="97"/>
        <v>18</v>
      </c>
      <c r="E1555" s="26" t="str">
        <f t="shared" si="100"/>
        <v>Under</v>
      </c>
      <c r="F1555" s="26" t="str">
        <f t="shared" si="98"/>
        <v>Over</v>
      </c>
      <c r="G1555" s="26">
        <f t="shared" si="99"/>
        <v>9</v>
      </c>
    </row>
    <row r="1556" spans="1:7" ht="15" x14ac:dyDescent="0.25">
      <c r="A1556" s="1">
        <v>44383</v>
      </c>
      <c r="B1556" s="2">
        <v>0.39179398148148148</v>
      </c>
      <c r="C1556">
        <v>14</v>
      </c>
      <c r="D1556" s="24">
        <f t="shared" si="97"/>
        <v>14</v>
      </c>
      <c r="E1556" s="26" t="str">
        <f t="shared" si="100"/>
        <v>Under</v>
      </c>
      <c r="F1556" s="26" t="str">
        <f t="shared" si="98"/>
        <v>Over</v>
      </c>
      <c r="G1556" s="26">
        <f t="shared" si="99"/>
        <v>9</v>
      </c>
    </row>
    <row r="1557" spans="1:7" ht="15" x14ac:dyDescent="0.25">
      <c r="A1557" s="1">
        <v>44383</v>
      </c>
      <c r="B1557" s="2">
        <v>0.39207175925925924</v>
      </c>
      <c r="C1557">
        <v>12</v>
      </c>
      <c r="D1557" s="24">
        <f t="shared" si="97"/>
        <v>12</v>
      </c>
      <c r="E1557" s="26" t="str">
        <f t="shared" si="100"/>
        <v>Under</v>
      </c>
      <c r="F1557" s="26" t="str">
        <f t="shared" si="98"/>
        <v>Over</v>
      </c>
      <c r="G1557" s="26">
        <f t="shared" si="99"/>
        <v>9</v>
      </c>
    </row>
    <row r="1558" spans="1:7" ht="15" x14ac:dyDescent="0.25">
      <c r="A1558" s="1">
        <v>44383</v>
      </c>
      <c r="B1558" s="2">
        <v>0.39319444444444446</v>
      </c>
      <c r="C1558">
        <v>20</v>
      </c>
      <c r="D1558" s="24">
        <f t="shared" si="97"/>
        <v>20</v>
      </c>
      <c r="E1558" s="26" t="str">
        <f t="shared" si="100"/>
        <v>Under</v>
      </c>
      <c r="F1558" s="26" t="str">
        <f t="shared" si="98"/>
        <v>Over</v>
      </c>
      <c r="G1558" s="26">
        <f t="shared" si="99"/>
        <v>9</v>
      </c>
    </row>
    <row r="1559" spans="1:7" ht="15" x14ac:dyDescent="0.25">
      <c r="A1559" s="1">
        <v>44383</v>
      </c>
      <c r="B1559" s="2">
        <v>0.3932060185185185</v>
      </c>
      <c r="C1559">
        <v>17</v>
      </c>
      <c r="D1559" s="24">
        <f t="shared" ref="D1559:D1622" si="101">IF(C1559="","",IF($B$9="mph",C1559,ROUND(C1559*0.6214,0)))</f>
        <v>17</v>
      </c>
      <c r="E1559" s="26" t="str">
        <f t="shared" si="100"/>
        <v>Under</v>
      </c>
      <c r="F1559" s="26" t="str">
        <f t="shared" ref="F1559:F1622" si="102">IF(D1559="","",IF(D1559&gt;$B$10,"Over","Under"))</f>
        <v>Over</v>
      </c>
      <c r="G1559" s="26">
        <f t="shared" ref="G1559:G1622" si="103">HOUR(B1559)</f>
        <v>9</v>
      </c>
    </row>
    <row r="1560" spans="1:7" ht="15" x14ac:dyDescent="0.25">
      <c r="A1560" s="1">
        <v>44383</v>
      </c>
      <c r="B1560" s="2">
        <v>0.39325231481481482</v>
      </c>
      <c r="C1560">
        <v>14</v>
      </c>
      <c r="D1560" s="24">
        <f t="shared" si="101"/>
        <v>14</v>
      </c>
      <c r="E1560" s="26" t="str">
        <f t="shared" ref="E1560:E1623" si="104">IF(D1560="","",IF(D1560&gt;$B$11,"Over","Under"))</f>
        <v>Under</v>
      </c>
      <c r="F1560" s="26" t="str">
        <f t="shared" si="102"/>
        <v>Over</v>
      </c>
      <c r="G1560" s="26">
        <f t="shared" si="103"/>
        <v>9</v>
      </c>
    </row>
    <row r="1561" spans="1:7" ht="15" x14ac:dyDescent="0.25">
      <c r="A1561" s="1">
        <v>44383</v>
      </c>
      <c r="B1561" s="2">
        <v>0.3941087962962963</v>
      </c>
      <c r="C1561">
        <v>11</v>
      </c>
      <c r="D1561" s="24">
        <f t="shared" si="101"/>
        <v>11</v>
      </c>
      <c r="E1561" s="26" t="str">
        <f t="shared" si="104"/>
        <v>Under</v>
      </c>
      <c r="F1561" s="26" t="str">
        <f t="shared" si="102"/>
        <v>Over</v>
      </c>
      <c r="G1561" s="26">
        <f t="shared" si="103"/>
        <v>9</v>
      </c>
    </row>
    <row r="1562" spans="1:7" ht="15" x14ac:dyDescent="0.25">
      <c r="A1562" s="1">
        <v>44383</v>
      </c>
      <c r="B1562" s="2">
        <v>0.39697916666666666</v>
      </c>
      <c r="C1562">
        <v>15</v>
      </c>
      <c r="D1562" s="24">
        <f t="shared" si="101"/>
        <v>15</v>
      </c>
      <c r="E1562" s="26" t="str">
        <f t="shared" si="104"/>
        <v>Under</v>
      </c>
      <c r="F1562" s="26" t="str">
        <f t="shared" si="102"/>
        <v>Over</v>
      </c>
      <c r="G1562" s="26">
        <f t="shared" si="103"/>
        <v>9</v>
      </c>
    </row>
    <row r="1563" spans="1:7" ht="15" x14ac:dyDescent="0.25">
      <c r="A1563" s="1">
        <v>44383</v>
      </c>
      <c r="B1563" s="2">
        <v>0.39737268518518515</v>
      </c>
      <c r="C1563">
        <v>15</v>
      </c>
      <c r="D1563" s="24">
        <f t="shared" si="101"/>
        <v>15</v>
      </c>
      <c r="E1563" s="26" t="str">
        <f t="shared" si="104"/>
        <v>Under</v>
      </c>
      <c r="F1563" s="26" t="str">
        <f t="shared" si="102"/>
        <v>Over</v>
      </c>
      <c r="G1563" s="26">
        <f t="shared" si="103"/>
        <v>9</v>
      </c>
    </row>
    <row r="1564" spans="1:7" ht="15" x14ac:dyDescent="0.25">
      <c r="A1564" s="1">
        <v>44383</v>
      </c>
      <c r="B1564" s="2">
        <v>0.39763888888888888</v>
      </c>
      <c r="C1564">
        <v>14</v>
      </c>
      <c r="D1564" s="24">
        <f t="shared" si="101"/>
        <v>14</v>
      </c>
      <c r="E1564" s="26" t="str">
        <f t="shared" si="104"/>
        <v>Under</v>
      </c>
      <c r="F1564" s="26" t="str">
        <f t="shared" si="102"/>
        <v>Over</v>
      </c>
      <c r="G1564" s="26">
        <f t="shared" si="103"/>
        <v>9</v>
      </c>
    </row>
    <row r="1565" spans="1:7" ht="15" x14ac:dyDescent="0.25">
      <c r="A1565" s="1">
        <v>44383</v>
      </c>
      <c r="B1565" s="2">
        <v>0.40064814814814814</v>
      </c>
      <c r="C1565">
        <v>13</v>
      </c>
      <c r="D1565" s="24">
        <f t="shared" si="101"/>
        <v>13</v>
      </c>
      <c r="E1565" s="26" t="str">
        <f t="shared" si="104"/>
        <v>Under</v>
      </c>
      <c r="F1565" s="26" t="str">
        <f t="shared" si="102"/>
        <v>Over</v>
      </c>
      <c r="G1565" s="26">
        <f t="shared" si="103"/>
        <v>9</v>
      </c>
    </row>
    <row r="1566" spans="1:7" ht="15" x14ac:dyDescent="0.25">
      <c r="A1566" s="1">
        <v>44383</v>
      </c>
      <c r="B1566" s="2">
        <v>0.40373842592592596</v>
      </c>
      <c r="C1566">
        <v>14</v>
      </c>
      <c r="D1566" s="24">
        <f t="shared" si="101"/>
        <v>14</v>
      </c>
      <c r="E1566" s="26" t="str">
        <f t="shared" si="104"/>
        <v>Under</v>
      </c>
      <c r="F1566" s="26" t="str">
        <f t="shared" si="102"/>
        <v>Over</v>
      </c>
      <c r="G1566" s="26">
        <f t="shared" si="103"/>
        <v>9</v>
      </c>
    </row>
    <row r="1567" spans="1:7" ht="15" x14ac:dyDescent="0.25">
      <c r="A1567" s="1">
        <v>44383</v>
      </c>
      <c r="B1567" s="2">
        <v>0.40386574074074072</v>
      </c>
      <c r="C1567">
        <v>22</v>
      </c>
      <c r="D1567" s="24">
        <f t="shared" si="101"/>
        <v>22</v>
      </c>
      <c r="E1567" s="26" t="str">
        <f t="shared" si="104"/>
        <v>Under</v>
      </c>
      <c r="F1567" s="26" t="str">
        <f t="shared" si="102"/>
        <v>Over</v>
      </c>
      <c r="G1567" s="26">
        <f t="shared" si="103"/>
        <v>9</v>
      </c>
    </row>
    <row r="1568" spans="1:7" ht="15" x14ac:dyDescent="0.25">
      <c r="A1568" s="1">
        <v>44383</v>
      </c>
      <c r="B1568" s="2">
        <v>0.40498842592592593</v>
      </c>
      <c r="C1568">
        <v>14</v>
      </c>
      <c r="D1568" s="24">
        <f t="shared" si="101"/>
        <v>14</v>
      </c>
      <c r="E1568" s="26" t="str">
        <f t="shared" si="104"/>
        <v>Under</v>
      </c>
      <c r="F1568" s="26" t="str">
        <f t="shared" si="102"/>
        <v>Over</v>
      </c>
      <c r="G1568" s="26">
        <f t="shared" si="103"/>
        <v>9</v>
      </c>
    </row>
    <row r="1569" spans="1:7" ht="15" x14ac:dyDescent="0.25">
      <c r="A1569" s="1">
        <v>44383</v>
      </c>
      <c r="B1569" s="2">
        <v>0.40502314814814816</v>
      </c>
      <c r="C1569">
        <v>13</v>
      </c>
      <c r="D1569" s="24">
        <f t="shared" si="101"/>
        <v>13</v>
      </c>
      <c r="E1569" s="26" t="str">
        <f t="shared" si="104"/>
        <v>Under</v>
      </c>
      <c r="F1569" s="26" t="str">
        <f t="shared" si="102"/>
        <v>Over</v>
      </c>
      <c r="G1569" s="26">
        <f t="shared" si="103"/>
        <v>9</v>
      </c>
    </row>
    <row r="1570" spans="1:7" ht="15" x14ac:dyDescent="0.25">
      <c r="A1570" s="1">
        <v>44383</v>
      </c>
      <c r="B1570" s="2">
        <v>0.40560185185185182</v>
      </c>
      <c r="C1570">
        <v>16</v>
      </c>
      <c r="D1570" s="24">
        <f t="shared" si="101"/>
        <v>16</v>
      </c>
      <c r="E1570" s="26" t="str">
        <f t="shared" si="104"/>
        <v>Under</v>
      </c>
      <c r="F1570" s="26" t="str">
        <f t="shared" si="102"/>
        <v>Over</v>
      </c>
      <c r="G1570" s="26">
        <f t="shared" si="103"/>
        <v>9</v>
      </c>
    </row>
    <row r="1571" spans="1:7" ht="15" x14ac:dyDescent="0.25">
      <c r="A1571" s="1">
        <v>44383</v>
      </c>
      <c r="B1571" s="2">
        <v>0.40599537037037042</v>
      </c>
      <c r="C1571">
        <v>11</v>
      </c>
      <c r="D1571" s="24">
        <f t="shared" si="101"/>
        <v>11</v>
      </c>
      <c r="E1571" s="26" t="str">
        <f t="shared" si="104"/>
        <v>Under</v>
      </c>
      <c r="F1571" s="26" t="str">
        <f t="shared" si="102"/>
        <v>Over</v>
      </c>
      <c r="G1571" s="26">
        <f t="shared" si="103"/>
        <v>9</v>
      </c>
    </row>
    <row r="1572" spans="1:7" ht="15" x14ac:dyDescent="0.25">
      <c r="A1572" s="1">
        <v>44383</v>
      </c>
      <c r="B1572" s="2">
        <v>0.40629629629629632</v>
      </c>
      <c r="C1572">
        <v>15</v>
      </c>
      <c r="D1572" s="24">
        <f t="shared" si="101"/>
        <v>15</v>
      </c>
      <c r="E1572" s="26" t="str">
        <f t="shared" si="104"/>
        <v>Under</v>
      </c>
      <c r="F1572" s="26" t="str">
        <f t="shared" si="102"/>
        <v>Over</v>
      </c>
      <c r="G1572" s="26">
        <f t="shared" si="103"/>
        <v>9</v>
      </c>
    </row>
    <row r="1573" spans="1:7" ht="15" x14ac:dyDescent="0.25">
      <c r="A1573" s="1">
        <v>44383</v>
      </c>
      <c r="B1573" s="2">
        <v>0.40936342592592595</v>
      </c>
      <c r="C1573">
        <v>12</v>
      </c>
      <c r="D1573" s="24">
        <f t="shared" si="101"/>
        <v>12</v>
      </c>
      <c r="E1573" s="26" t="str">
        <f t="shared" si="104"/>
        <v>Under</v>
      </c>
      <c r="F1573" s="26" t="str">
        <f t="shared" si="102"/>
        <v>Over</v>
      </c>
      <c r="G1573" s="26">
        <f t="shared" si="103"/>
        <v>9</v>
      </c>
    </row>
    <row r="1574" spans="1:7" ht="15" x14ac:dyDescent="0.25">
      <c r="A1574" s="1">
        <v>44383</v>
      </c>
      <c r="B1574" s="2">
        <v>0.40983796296296293</v>
      </c>
      <c r="C1574">
        <v>17</v>
      </c>
      <c r="D1574" s="24">
        <f t="shared" si="101"/>
        <v>17</v>
      </c>
      <c r="E1574" s="26" t="str">
        <f t="shared" si="104"/>
        <v>Under</v>
      </c>
      <c r="F1574" s="26" t="str">
        <f t="shared" si="102"/>
        <v>Over</v>
      </c>
      <c r="G1574" s="26">
        <f t="shared" si="103"/>
        <v>9</v>
      </c>
    </row>
    <row r="1575" spans="1:7" ht="15" x14ac:dyDescent="0.25">
      <c r="A1575" s="1">
        <v>44383</v>
      </c>
      <c r="B1575" s="2">
        <v>0.41024305555555557</v>
      </c>
      <c r="C1575">
        <v>14</v>
      </c>
      <c r="D1575" s="24">
        <f t="shared" si="101"/>
        <v>14</v>
      </c>
      <c r="E1575" s="26" t="str">
        <f t="shared" si="104"/>
        <v>Under</v>
      </c>
      <c r="F1575" s="26" t="str">
        <f t="shared" si="102"/>
        <v>Over</v>
      </c>
      <c r="G1575" s="26">
        <f t="shared" si="103"/>
        <v>9</v>
      </c>
    </row>
    <row r="1576" spans="1:7" ht="15" x14ac:dyDescent="0.25">
      <c r="A1576" s="1">
        <v>44383</v>
      </c>
      <c r="B1576" s="2">
        <v>0.41100694444444441</v>
      </c>
      <c r="C1576">
        <v>14</v>
      </c>
      <c r="D1576" s="24">
        <f t="shared" si="101"/>
        <v>14</v>
      </c>
      <c r="E1576" s="26" t="str">
        <f t="shared" si="104"/>
        <v>Under</v>
      </c>
      <c r="F1576" s="26" t="str">
        <f t="shared" si="102"/>
        <v>Over</v>
      </c>
      <c r="G1576" s="26">
        <f t="shared" si="103"/>
        <v>9</v>
      </c>
    </row>
    <row r="1577" spans="1:7" ht="15" x14ac:dyDescent="0.25">
      <c r="A1577" s="1">
        <v>44383</v>
      </c>
      <c r="B1577" s="2">
        <v>0.4133101851851852</v>
      </c>
      <c r="C1577">
        <v>15</v>
      </c>
      <c r="D1577" s="24">
        <f t="shared" si="101"/>
        <v>15</v>
      </c>
      <c r="E1577" s="26" t="str">
        <f t="shared" si="104"/>
        <v>Under</v>
      </c>
      <c r="F1577" s="26" t="str">
        <f t="shared" si="102"/>
        <v>Over</v>
      </c>
      <c r="G1577" s="26">
        <f t="shared" si="103"/>
        <v>9</v>
      </c>
    </row>
    <row r="1578" spans="1:7" ht="15" x14ac:dyDescent="0.25">
      <c r="A1578" s="1">
        <v>44383</v>
      </c>
      <c r="B1578" s="2">
        <v>0.4136111111111111</v>
      </c>
      <c r="C1578">
        <v>11</v>
      </c>
      <c r="D1578" s="24">
        <f t="shared" si="101"/>
        <v>11</v>
      </c>
      <c r="E1578" s="26" t="str">
        <f t="shared" si="104"/>
        <v>Under</v>
      </c>
      <c r="F1578" s="26" t="str">
        <f t="shared" si="102"/>
        <v>Over</v>
      </c>
      <c r="G1578" s="26">
        <f t="shared" si="103"/>
        <v>9</v>
      </c>
    </row>
    <row r="1579" spans="1:7" ht="15" x14ac:dyDescent="0.25">
      <c r="A1579" s="1">
        <v>44383</v>
      </c>
      <c r="B1579" s="2">
        <v>0.4153587962962963</v>
      </c>
      <c r="C1579">
        <v>12</v>
      </c>
      <c r="D1579" s="24">
        <f t="shared" si="101"/>
        <v>12</v>
      </c>
      <c r="E1579" s="26" t="str">
        <f t="shared" si="104"/>
        <v>Under</v>
      </c>
      <c r="F1579" s="26" t="str">
        <f t="shared" si="102"/>
        <v>Over</v>
      </c>
      <c r="G1579" s="26">
        <f t="shared" si="103"/>
        <v>9</v>
      </c>
    </row>
    <row r="1580" spans="1:7" ht="15" x14ac:dyDescent="0.25">
      <c r="A1580" s="1">
        <v>44383</v>
      </c>
      <c r="B1580" s="2">
        <v>0.41586805555555556</v>
      </c>
      <c r="C1580">
        <v>12</v>
      </c>
      <c r="D1580" s="24">
        <f t="shared" si="101"/>
        <v>12</v>
      </c>
      <c r="E1580" s="26" t="str">
        <f t="shared" si="104"/>
        <v>Under</v>
      </c>
      <c r="F1580" s="26" t="str">
        <f t="shared" si="102"/>
        <v>Over</v>
      </c>
      <c r="G1580" s="26">
        <f t="shared" si="103"/>
        <v>9</v>
      </c>
    </row>
    <row r="1581" spans="1:7" ht="15" x14ac:dyDescent="0.25">
      <c r="A1581" s="1">
        <v>44383</v>
      </c>
      <c r="B1581" s="2">
        <v>0.41673611111111114</v>
      </c>
      <c r="C1581">
        <v>23</v>
      </c>
      <c r="D1581" s="24">
        <f t="shared" si="101"/>
        <v>23</v>
      </c>
      <c r="E1581" s="26" t="str">
        <f t="shared" si="104"/>
        <v>Under</v>
      </c>
      <c r="F1581" s="26" t="str">
        <f t="shared" si="102"/>
        <v>Over</v>
      </c>
      <c r="G1581" s="26">
        <f t="shared" si="103"/>
        <v>10</v>
      </c>
    </row>
    <row r="1582" spans="1:7" ht="15" x14ac:dyDescent="0.25">
      <c r="A1582" s="1">
        <v>44383</v>
      </c>
      <c r="B1582" s="2">
        <v>0.41980324074074077</v>
      </c>
      <c r="C1582">
        <v>15</v>
      </c>
      <c r="D1582" s="24">
        <f t="shared" si="101"/>
        <v>15</v>
      </c>
      <c r="E1582" s="26" t="str">
        <f t="shared" si="104"/>
        <v>Under</v>
      </c>
      <c r="F1582" s="26" t="str">
        <f t="shared" si="102"/>
        <v>Over</v>
      </c>
      <c r="G1582" s="26">
        <f t="shared" si="103"/>
        <v>10</v>
      </c>
    </row>
    <row r="1583" spans="1:7" ht="15" x14ac:dyDescent="0.25">
      <c r="A1583" s="1">
        <v>44383</v>
      </c>
      <c r="B1583" s="2">
        <v>0.42011574074074076</v>
      </c>
      <c r="C1583">
        <v>13</v>
      </c>
      <c r="D1583" s="24">
        <f t="shared" si="101"/>
        <v>13</v>
      </c>
      <c r="E1583" s="26" t="str">
        <f t="shared" si="104"/>
        <v>Under</v>
      </c>
      <c r="F1583" s="26" t="str">
        <f t="shared" si="102"/>
        <v>Over</v>
      </c>
      <c r="G1583" s="26">
        <f t="shared" si="103"/>
        <v>10</v>
      </c>
    </row>
    <row r="1584" spans="1:7" ht="15" x14ac:dyDescent="0.25">
      <c r="A1584" s="1">
        <v>44383</v>
      </c>
      <c r="B1584" s="2">
        <v>0.42053240740740744</v>
      </c>
      <c r="C1584">
        <v>17</v>
      </c>
      <c r="D1584" s="24">
        <f t="shared" si="101"/>
        <v>17</v>
      </c>
      <c r="E1584" s="26" t="str">
        <f t="shared" si="104"/>
        <v>Under</v>
      </c>
      <c r="F1584" s="26" t="str">
        <f t="shared" si="102"/>
        <v>Over</v>
      </c>
      <c r="G1584" s="26">
        <f t="shared" si="103"/>
        <v>10</v>
      </c>
    </row>
    <row r="1585" spans="1:7" ht="15" x14ac:dyDescent="0.25">
      <c r="A1585" s="1">
        <v>44383</v>
      </c>
      <c r="B1585" s="2">
        <v>0.42124999999999996</v>
      </c>
      <c r="C1585">
        <v>12</v>
      </c>
      <c r="D1585" s="24">
        <f t="shared" si="101"/>
        <v>12</v>
      </c>
      <c r="E1585" s="26" t="str">
        <f t="shared" si="104"/>
        <v>Under</v>
      </c>
      <c r="F1585" s="26" t="str">
        <f t="shared" si="102"/>
        <v>Over</v>
      </c>
      <c r="G1585" s="26">
        <f t="shared" si="103"/>
        <v>10</v>
      </c>
    </row>
    <row r="1586" spans="1:7" ht="15" x14ac:dyDescent="0.25">
      <c r="A1586" s="1">
        <v>44383</v>
      </c>
      <c r="B1586" s="2">
        <v>0.42167824074074073</v>
      </c>
      <c r="C1586">
        <v>9</v>
      </c>
      <c r="D1586" s="24">
        <f t="shared" si="101"/>
        <v>9</v>
      </c>
      <c r="E1586" s="26" t="str">
        <f t="shared" si="104"/>
        <v>Under</v>
      </c>
      <c r="F1586" s="26" t="str">
        <f t="shared" si="102"/>
        <v>Under</v>
      </c>
      <c r="G1586" s="26">
        <f t="shared" si="103"/>
        <v>10</v>
      </c>
    </row>
    <row r="1587" spans="1:7" ht="15" x14ac:dyDescent="0.25">
      <c r="A1587" s="1">
        <v>44383</v>
      </c>
      <c r="B1587" s="2">
        <v>0.42348379629629629</v>
      </c>
      <c r="C1587">
        <v>12</v>
      </c>
      <c r="D1587" s="24">
        <f t="shared" si="101"/>
        <v>12</v>
      </c>
      <c r="E1587" s="26" t="str">
        <f t="shared" si="104"/>
        <v>Under</v>
      </c>
      <c r="F1587" s="26" t="str">
        <f t="shared" si="102"/>
        <v>Over</v>
      </c>
      <c r="G1587" s="26">
        <f t="shared" si="103"/>
        <v>10</v>
      </c>
    </row>
    <row r="1588" spans="1:7" ht="15" x14ac:dyDescent="0.25">
      <c r="A1588" s="1">
        <v>44383</v>
      </c>
      <c r="B1588" s="2">
        <v>0.42534722222222227</v>
      </c>
      <c r="C1588">
        <v>12</v>
      </c>
      <c r="D1588" s="24">
        <f t="shared" si="101"/>
        <v>12</v>
      </c>
      <c r="E1588" s="26" t="str">
        <f t="shared" si="104"/>
        <v>Under</v>
      </c>
      <c r="F1588" s="26" t="str">
        <f t="shared" si="102"/>
        <v>Over</v>
      </c>
      <c r="G1588" s="26">
        <f t="shared" si="103"/>
        <v>10</v>
      </c>
    </row>
    <row r="1589" spans="1:7" ht="15" x14ac:dyDescent="0.25">
      <c r="A1589" s="1">
        <v>44383</v>
      </c>
      <c r="B1589" s="2">
        <v>0.42603009259259261</v>
      </c>
      <c r="C1589">
        <v>14</v>
      </c>
      <c r="D1589" s="24">
        <f t="shared" si="101"/>
        <v>14</v>
      </c>
      <c r="E1589" s="26" t="str">
        <f t="shared" si="104"/>
        <v>Under</v>
      </c>
      <c r="F1589" s="26" t="str">
        <f t="shared" si="102"/>
        <v>Over</v>
      </c>
      <c r="G1589" s="26">
        <f t="shared" si="103"/>
        <v>10</v>
      </c>
    </row>
    <row r="1590" spans="1:7" ht="15" x14ac:dyDescent="0.25">
      <c r="A1590" s="1">
        <v>44383</v>
      </c>
      <c r="B1590" s="2">
        <v>0.43140046296296292</v>
      </c>
      <c r="C1590">
        <v>21</v>
      </c>
      <c r="D1590" s="24">
        <f t="shared" si="101"/>
        <v>21</v>
      </c>
      <c r="E1590" s="26" t="str">
        <f t="shared" si="104"/>
        <v>Under</v>
      </c>
      <c r="F1590" s="26" t="str">
        <f t="shared" si="102"/>
        <v>Over</v>
      </c>
      <c r="G1590" s="26">
        <f t="shared" si="103"/>
        <v>10</v>
      </c>
    </row>
    <row r="1591" spans="1:7" ht="15" x14ac:dyDescent="0.25">
      <c r="A1591" s="1">
        <v>44383</v>
      </c>
      <c r="B1591" s="2">
        <v>0.43172453703703706</v>
      </c>
      <c r="C1591">
        <v>15</v>
      </c>
      <c r="D1591" s="24">
        <f t="shared" si="101"/>
        <v>15</v>
      </c>
      <c r="E1591" s="26" t="str">
        <f t="shared" si="104"/>
        <v>Under</v>
      </c>
      <c r="F1591" s="26" t="str">
        <f t="shared" si="102"/>
        <v>Over</v>
      </c>
      <c r="G1591" s="26">
        <f t="shared" si="103"/>
        <v>10</v>
      </c>
    </row>
    <row r="1592" spans="1:7" ht="15" x14ac:dyDescent="0.25">
      <c r="A1592" s="1">
        <v>44383</v>
      </c>
      <c r="B1592" s="2">
        <v>0.43262731481481481</v>
      </c>
      <c r="C1592">
        <v>19</v>
      </c>
      <c r="D1592" s="24">
        <f t="shared" si="101"/>
        <v>19</v>
      </c>
      <c r="E1592" s="26" t="str">
        <f t="shared" si="104"/>
        <v>Under</v>
      </c>
      <c r="F1592" s="26" t="str">
        <f t="shared" si="102"/>
        <v>Over</v>
      </c>
      <c r="G1592" s="26">
        <f t="shared" si="103"/>
        <v>10</v>
      </c>
    </row>
    <row r="1593" spans="1:7" ht="15" x14ac:dyDescent="0.25">
      <c r="A1593" s="1">
        <v>44383</v>
      </c>
      <c r="B1593" s="2">
        <v>0.4334837962962963</v>
      </c>
      <c r="C1593">
        <v>10</v>
      </c>
      <c r="D1593" s="24">
        <f t="shared" si="101"/>
        <v>10</v>
      </c>
      <c r="E1593" s="26" t="str">
        <f t="shared" si="104"/>
        <v>Under</v>
      </c>
      <c r="F1593" s="26" t="str">
        <f t="shared" si="102"/>
        <v>Under</v>
      </c>
      <c r="G1593" s="26">
        <f t="shared" si="103"/>
        <v>10</v>
      </c>
    </row>
    <row r="1594" spans="1:7" ht="15" x14ac:dyDescent="0.25">
      <c r="A1594" s="1">
        <v>44383</v>
      </c>
      <c r="B1594" s="2">
        <v>0.43497685185185181</v>
      </c>
      <c r="C1594">
        <v>12</v>
      </c>
      <c r="D1594" s="24">
        <f t="shared" si="101"/>
        <v>12</v>
      </c>
      <c r="E1594" s="26" t="str">
        <f t="shared" si="104"/>
        <v>Under</v>
      </c>
      <c r="F1594" s="26" t="str">
        <f t="shared" si="102"/>
        <v>Over</v>
      </c>
      <c r="G1594" s="26">
        <f t="shared" si="103"/>
        <v>10</v>
      </c>
    </row>
    <row r="1595" spans="1:7" ht="15" x14ac:dyDescent="0.25">
      <c r="A1595" s="1">
        <v>44383</v>
      </c>
      <c r="B1595" s="2">
        <v>0.43518518518518517</v>
      </c>
      <c r="C1595">
        <v>15</v>
      </c>
      <c r="D1595" s="24">
        <f t="shared" si="101"/>
        <v>15</v>
      </c>
      <c r="E1595" s="26" t="str">
        <f t="shared" si="104"/>
        <v>Under</v>
      </c>
      <c r="F1595" s="26" t="str">
        <f t="shared" si="102"/>
        <v>Over</v>
      </c>
      <c r="G1595" s="26">
        <f t="shared" si="103"/>
        <v>10</v>
      </c>
    </row>
    <row r="1596" spans="1:7" ht="15" x14ac:dyDescent="0.25">
      <c r="A1596" s="1">
        <v>44383</v>
      </c>
      <c r="B1596" s="2">
        <v>0.43572916666666667</v>
      </c>
      <c r="C1596">
        <v>9</v>
      </c>
      <c r="D1596" s="24">
        <f t="shared" si="101"/>
        <v>9</v>
      </c>
      <c r="E1596" s="26" t="str">
        <f t="shared" si="104"/>
        <v>Under</v>
      </c>
      <c r="F1596" s="26" t="str">
        <f t="shared" si="102"/>
        <v>Under</v>
      </c>
      <c r="G1596" s="26">
        <f t="shared" si="103"/>
        <v>10</v>
      </c>
    </row>
    <row r="1597" spans="1:7" ht="15" x14ac:dyDescent="0.25">
      <c r="A1597" s="1">
        <v>44383</v>
      </c>
      <c r="B1597" s="2">
        <v>0.4387152777777778</v>
      </c>
      <c r="C1597">
        <v>15</v>
      </c>
      <c r="D1597" s="24">
        <f t="shared" si="101"/>
        <v>15</v>
      </c>
      <c r="E1597" s="26" t="str">
        <f t="shared" si="104"/>
        <v>Under</v>
      </c>
      <c r="F1597" s="26" t="str">
        <f t="shared" si="102"/>
        <v>Over</v>
      </c>
      <c r="G1597" s="26">
        <f t="shared" si="103"/>
        <v>10</v>
      </c>
    </row>
    <row r="1598" spans="1:7" ht="15" x14ac:dyDescent="0.25">
      <c r="A1598" s="1">
        <v>44383</v>
      </c>
      <c r="B1598" s="2">
        <v>0.43949074074074074</v>
      </c>
      <c r="C1598">
        <v>14</v>
      </c>
      <c r="D1598" s="24">
        <f t="shared" si="101"/>
        <v>14</v>
      </c>
      <c r="E1598" s="26" t="str">
        <f t="shared" si="104"/>
        <v>Under</v>
      </c>
      <c r="F1598" s="26" t="str">
        <f t="shared" si="102"/>
        <v>Over</v>
      </c>
      <c r="G1598" s="26">
        <f t="shared" si="103"/>
        <v>10</v>
      </c>
    </row>
    <row r="1599" spans="1:7" ht="15" x14ac:dyDescent="0.25">
      <c r="A1599" s="1">
        <v>44383</v>
      </c>
      <c r="B1599" s="2">
        <v>0.44395833333333329</v>
      </c>
      <c r="C1599">
        <v>10</v>
      </c>
      <c r="D1599" s="24">
        <f t="shared" si="101"/>
        <v>10</v>
      </c>
      <c r="E1599" s="26" t="str">
        <f t="shared" si="104"/>
        <v>Under</v>
      </c>
      <c r="F1599" s="26" t="str">
        <f t="shared" si="102"/>
        <v>Under</v>
      </c>
      <c r="G1599" s="26">
        <f t="shared" si="103"/>
        <v>10</v>
      </c>
    </row>
    <row r="1600" spans="1:7" ht="15" x14ac:dyDescent="0.25">
      <c r="A1600" s="1">
        <v>44383</v>
      </c>
      <c r="B1600" s="2">
        <v>0.44675925925925924</v>
      </c>
      <c r="C1600">
        <v>11</v>
      </c>
      <c r="D1600" s="24">
        <f t="shared" si="101"/>
        <v>11</v>
      </c>
      <c r="E1600" s="26" t="str">
        <f t="shared" si="104"/>
        <v>Under</v>
      </c>
      <c r="F1600" s="26" t="str">
        <f t="shared" si="102"/>
        <v>Over</v>
      </c>
      <c r="G1600" s="26">
        <f t="shared" si="103"/>
        <v>10</v>
      </c>
    </row>
    <row r="1601" spans="1:7" ht="15" x14ac:dyDescent="0.25">
      <c r="A1601" s="1">
        <v>44383</v>
      </c>
      <c r="B1601" s="2">
        <v>0.44777777777777777</v>
      </c>
      <c r="C1601">
        <v>26</v>
      </c>
      <c r="D1601" s="24">
        <f t="shared" si="101"/>
        <v>26</v>
      </c>
      <c r="E1601" s="26" t="str">
        <f t="shared" si="104"/>
        <v>Over</v>
      </c>
      <c r="F1601" s="26" t="str">
        <f t="shared" si="102"/>
        <v>Over</v>
      </c>
      <c r="G1601" s="26">
        <f t="shared" si="103"/>
        <v>10</v>
      </c>
    </row>
    <row r="1602" spans="1:7" ht="15" x14ac:dyDescent="0.25">
      <c r="A1602" s="1">
        <v>44383</v>
      </c>
      <c r="B1602" s="2">
        <v>0.44858796296296299</v>
      </c>
      <c r="C1602">
        <v>14</v>
      </c>
      <c r="D1602" s="24">
        <f t="shared" si="101"/>
        <v>14</v>
      </c>
      <c r="E1602" s="26" t="str">
        <f t="shared" si="104"/>
        <v>Under</v>
      </c>
      <c r="F1602" s="26" t="str">
        <f t="shared" si="102"/>
        <v>Over</v>
      </c>
      <c r="G1602" s="26">
        <f t="shared" si="103"/>
        <v>10</v>
      </c>
    </row>
    <row r="1603" spans="1:7" ht="15" x14ac:dyDescent="0.25">
      <c r="A1603" s="1">
        <v>44383</v>
      </c>
      <c r="B1603" s="2">
        <v>0.44971064814814815</v>
      </c>
      <c r="C1603">
        <v>16</v>
      </c>
      <c r="D1603" s="24">
        <f t="shared" si="101"/>
        <v>16</v>
      </c>
      <c r="E1603" s="26" t="str">
        <f t="shared" si="104"/>
        <v>Under</v>
      </c>
      <c r="F1603" s="26" t="str">
        <f t="shared" si="102"/>
        <v>Over</v>
      </c>
      <c r="G1603" s="26">
        <f t="shared" si="103"/>
        <v>10</v>
      </c>
    </row>
    <row r="1604" spans="1:7" ht="15" x14ac:dyDescent="0.25">
      <c r="A1604" s="1">
        <v>44383</v>
      </c>
      <c r="B1604" s="2">
        <v>0.45075231481481487</v>
      </c>
      <c r="C1604">
        <v>18</v>
      </c>
      <c r="D1604" s="24">
        <f t="shared" si="101"/>
        <v>18</v>
      </c>
      <c r="E1604" s="26" t="str">
        <f t="shared" si="104"/>
        <v>Under</v>
      </c>
      <c r="F1604" s="26" t="str">
        <f t="shared" si="102"/>
        <v>Over</v>
      </c>
      <c r="G1604" s="26">
        <f t="shared" si="103"/>
        <v>10</v>
      </c>
    </row>
    <row r="1605" spans="1:7" ht="15" x14ac:dyDescent="0.25">
      <c r="A1605" s="1">
        <v>44383</v>
      </c>
      <c r="B1605" s="2">
        <v>0.45370370370370372</v>
      </c>
      <c r="C1605">
        <v>13</v>
      </c>
      <c r="D1605" s="24">
        <f t="shared" si="101"/>
        <v>13</v>
      </c>
      <c r="E1605" s="26" t="str">
        <f t="shared" si="104"/>
        <v>Under</v>
      </c>
      <c r="F1605" s="26" t="str">
        <f t="shared" si="102"/>
        <v>Over</v>
      </c>
      <c r="G1605" s="26">
        <f t="shared" si="103"/>
        <v>10</v>
      </c>
    </row>
    <row r="1606" spans="1:7" ht="15" x14ac:dyDescent="0.25">
      <c r="A1606" s="1">
        <v>44383</v>
      </c>
      <c r="B1606" s="2">
        <v>0.45500000000000002</v>
      </c>
      <c r="C1606">
        <v>12</v>
      </c>
      <c r="D1606" s="24">
        <f t="shared" si="101"/>
        <v>12</v>
      </c>
      <c r="E1606" s="26" t="str">
        <f t="shared" si="104"/>
        <v>Under</v>
      </c>
      <c r="F1606" s="26" t="str">
        <f t="shared" si="102"/>
        <v>Over</v>
      </c>
      <c r="G1606" s="26">
        <f t="shared" si="103"/>
        <v>10</v>
      </c>
    </row>
    <row r="1607" spans="1:7" ht="15" x14ac:dyDescent="0.25">
      <c r="A1607" s="1">
        <v>44383</v>
      </c>
      <c r="B1607" s="2">
        <v>0.45655092592592594</v>
      </c>
      <c r="C1607">
        <v>13</v>
      </c>
      <c r="D1607" s="24">
        <f t="shared" si="101"/>
        <v>13</v>
      </c>
      <c r="E1607" s="26" t="str">
        <f t="shared" si="104"/>
        <v>Under</v>
      </c>
      <c r="F1607" s="26" t="str">
        <f t="shared" si="102"/>
        <v>Over</v>
      </c>
      <c r="G1607" s="26">
        <f t="shared" si="103"/>
        <v>10</v>
      </c>
    </row>
    <row r="1608" spans="1:7" ht="15" x14ac:dyDescent="0.25">
      <c r="A1608" s="1">
        <v>44383</v>
      </c>
      <c r="B1608" s="2">
        <v>0.45768518518518514</v>
      </c>
      <c r="C1608">
        <v>11</v>
      </c>
      <c r="D1608" s="24">
        <f t="shared" si="101"/>
        <v>11</v>
      </c>
      <c r="E1608" s="26" t="str">
        <f t="shared" si="104"/>
        <v>Under</v>
      </c>
      <c r="F1608" s="26" t="str">
        <f t="shared" si="102"/>
        <v>Over</v>
      </c>
      <c r="G1608" s="26">
        <f t="shared" si="103"/>
        <v>10</v>
      </c>
    </row>
    <row r="1609" spans="1:7" ht="15" x14ac:dyDescent="0.25">
      <c r="A1609" s="1">
        <v>44383</v>
      </c>
      <c r="B1609" s="2">
        <v>0.45839120370370368</v>
      </c>
      <c r="C1609">
        <v>16</v>
      </c>
      <c r="D1609" s="24">
        <f t="shared" si="101"/>
        <v>16</v>
      </c>
      <c r="E1609" s="26" t="str">
        <f t="shared" si="104"/>
        <v>Under</v>
      </c>
      <c r="F1609" s="26" t="str">
        <f t="shared" si="102"/>
        <v>Over</v>
      </c>
      <c r="G1609" s="26">
        <f t="shared" si="103"/>
        <v>11</v>
      </c>
    </row>
    <row r="1610" spans="1:7" ht="15" x14ac:dyDescent="0.25">
      <c r="A1610" s="1">
        <v>44383</v>
      </c>
      <c r="B1610" s="2">
        <v>0.45901620370370372</v>
      </c>
      <c r="C1610">
        <v>12</v>
      </c>
      <c r="D1610" s="24">
        <f t="shared" si="101"/>
        <v>12</v>
      </c>
      <c r="E1610" s="26" t="str">
        <f t="shared" si="104"/>
        <v>Under</v>
      </c>
      <c r="F1610" s="26" t="str">
        <f t="shared" si="102"/>
        <v>Over</v>
      </c>
      <c r="G1610" s="26">
        <f t="shared" si="103"/>
        <v>11</v>
      </c>
    </row>
    <row r="1611" spans="1:7" ht="15" x14ac:dyDescent="0.25">
      <c r="A1611" s="1">
        <v>44383</v>
      </c>
      <c r="B1611" s="2">
        <v>0.46056712962962965</v>
      </c>
      <c r="C1611">
        <v>14</v>
      </c>
      <c r="D1611" s="24">
        <f t="shared" si="101"/>
        <v>14</v>
      </c>
      <c r="E1611" s="26" t="str">
        <f t="shared" si="104"/>
        <v>Under</v>
      </c>
      <c r="F1611" s="26" t="str">
        <f t="shared" si="102"/>
        <v>Over</v>
      </c>
      <c r="G1611" s="26">
        <f t="shared" si="103"/>
        <v>11</v>
      </c>
    </row>
    <row r="1612" spans="1:7" ht="15" x14ac:dyDescent="0.25">
      <c r="A1612" s="1">
        <v>44383</v>
      </c>
      <c r="B1612" s="2">
        <v>0.46218749999999997</v>
      </c>
      <c r="C1612">
        <v>16</v>
      </c>
      <c r="D1612" s="24">
        <f t="shared" si="101"/>
        <v>16</v>
      </c>
      <c r="E1612" s="26" t="str">
        <f t="shared" si="104"/>
        <v>Under</v>
      </c>
      <c r="F1612" s="26" t="str">
        <f t="shared" si="102"/>
        <v>Over</v>
      </c>
      <c r="G1612" s="26">
        <f t="shared" si="103"/>
        <v>11</v>
      </c>
    </row>
    <row r="1613" spans="1:7" ht="15" x14ac:dyDescent="0.25">
      <c r="A1613" s="1">
        <v>44383</v>
      </c>
      <c r="B1613" s="2">
        <v>0.46370370370370373</v>
      </c>
      <c r="C1613">
        <v>17</v>
      </c>
      <c r="D1613" s="24">
        <f t="shared" si="101"/>
        <v>17</v>
      </c>
      <c r="E1613" s="26" t="str">
        <f t="shared" si="104"/>
        <v>Under</v>
      </c>
      <c r="F1613" s="26" t="str">
        <f t="shared" si="102"/>
        <v>Over</v>
      </c>
      <c r="G1613" s="26">
        <f t="shared" si="103"/>
        <v>11</v>
      </c>
    </row>
    <row r="1614" spans="1:7" ht="15" x14ac:dyDescent="0.25">
      <c r="A1614" s="1">
        <v>44383</v>
      </c>
      <c r="B1614" s="2">
        <v>0.47043981481481478</v>
      </c>
      <c r="C1614">
        <v>13</v>
      </c>
      <c r="D1614" s="24">
        <f t="shared" si="101"/>
        <v>13</v>
      </c>
      <c r="E1614" s="26" t="str">
        <f t="shared" si="104"/>
        <v>Under</v>
      </c>
      <c r="F1614" s="26" t="str">
        <f t="shared" si="102"/>
        <v>Over</v>
      </c>
      <c r="G1614" s="26">
        <f t="shared" si="103"/>
        <v>11</v>
      </c>
    </row>
    <row r="1615" spans="1:7" ht="15" x14ac:dyDescent="0.25">
      <c r="A1615" s="1">
        <v>44383</v>
      </c>
      <c r="B1615" s="2">
        <v>0.47787037037037039</v>
      </c>
      <c r="C1615">
        <v>20</v>
      </c>
      <c r="D1615" s="24">
        <f t="shared" si="101"/>
        <v>20</v>
      </c>
      <c r="E1615" s="26" t="str">
        <f t="shared" si="104"/>
        <v>Under</v>
      </c>
      <c r="F1615" s="26" t="str">
        <f t="shared" si="102"/>
        <v>Over</v>
      </c>
      <c r="G1615" s="26">
        <f t="shared" si="103"/>
        <v>11</v>
      </c>
    </row>
    <row r="1616" spans="1:7" ht="15" x14ac:dyDescent="0.25">
      <c r="A1616" s="1">
        <v>44383</v>
      </c>
      <c r="B1616" s="2">
        <v>0.47939814814814818</v>
      </c>
      <c r="C1616">
        <v>26</v>
      </c>
      <c r="D1616" s="24">
        <f t="shared" si="101"/>
        <v>26</v>
      </c>
      <c r="E1616" s="26" t="str">
        <f t="shared" si="104"/>
        <v>Over</v>
      </c>
      <c r="F1616" s="26" t="str">
        <f t="shared" si="102"/>
        <v>Over</v>
      </c>
      <c r="G1616" s="26">
        <f t="shared" si="103"/>
        <v>11</v>
      </c>
    </row>
    <row r="1617" spans="1:7" ht="15" x14ac:dyDescent="0.25">
      <c r="A1617" s="1">
        <v>44383</v>
      </c>
      <c r="B1617" s="2">
        <v>0.47954861111111113</v>
      </c>
      <c r="C1617">
        <v>25</v>
      </c>
      <c r="D1617" s="24">
        <f t="shared" si="101"/>
        <v>25</v>
      </c>
      <c r="E1617" s="26" t="str">
        <f t="shared" si="104"/>
        <v>Over</v>
      </c>
      <c r="F1617" s="26" t="str">
        <f t="shared" si="102"/>
        <v>Over</v>
      </c>
      <c r="G1617" s="26">
        <f t="shared" si="103"/>
        <v>11</v>
      </c>
    </row>
    <row r="1618" spans="1:7" ht="15" x14ac:dyDescent="0.25">
      <c r="A1618" s="1">
        <v>44383</v>
      </c>
      <c r="B1618" s="2">
        <v>0.48013888888888889</v>
      </c>
      <c r="C1618">
        <v>14</v>
      </c>
      <c r="D1618" s="24">
        <f t="shared" si="101"/>
        <v>14</v>
      </c>
      <c r="E1618" s="26" t="str">
        <f t="shared" si="104"/>
        <v>Under</v>
      </c>
      <c r="F1618" s="26" t="str">
        <f t="shared" si="102"/>
        <v>Over</v>
      </c>
      <c r="G1618" s="26">
        <f t="shared" si="103"/>
        <v>11</v>
      </c>
    </row>
    <row r="1619" spans="1:7" ht="15" x14ac:dyDescent="0.25">
      <c r="A1619" s="1">
        <v>44383</v>
      </c>
      <c r="B1619" s="2">
        <v>0.48068287037037033</v>
      </c>
      <c r="C1619">
        <v>13</v>
      </c>
      <c r="D1619" s="24">
        <f t="shared" si="101"/>
        <v>13</v>
      </c>
      <c r="E1619" s="26" t="str">
        <f t="shared" si="104"/>
        <v>Under</v>
      </c>
      <c r="F1619" s="26" t="str">
        <f t="shared" si="102"/>
        <v>Over</v>
      </c>
      <c r="G1619" s="26">
        <f t="shared" si="103"/>
        <v>11</v>
      </c>
    </row>
    <row r="1620" spans="1:7" ht="15" x14ac:dyDescent="0.25">
      <c r="A1620" s="1">
        <v>44383</v>
      </c>
      <c r="B1620" s="2">
        <v>0.48146990740740742</v>
      </c>
      <c r="C1620">
        <v>17</v>
      </c>
      <c r="D1620" s="24">
        <f t="shared" si="101"/>
        <v>17</v>
      </c>
      <c r="E1620" s="26" t="str">
        <f t="shared" si="104"/>
        <v>Under</v>
      </c>
      <c r="F1620" s="26" t="str">
        <f t="shared" si="102"/>
        <v>Over</v>
      </c>
      <c r="G1620" s="26">
        <f t="shared" si="103"/>
        <v>11</v>
      </c>
    </row>
    <row r="1621" spans="1:7" ht="15" x14ac:dyDescent="0.25">
      <c r="A1621" s="1">
        <v>44383</v>
      </c>
      <c r="B1621" s="2">
        <v>0.48245370370370372</v>
      </c>
      <c r="C1621">
        <v>23</v>
      </c>
      <c r="D1621" s="24">
        <f t="shared" si="101"/>
        <v>23</v>
      </c>
      <c r="E1621" s="26" t="str">
        <f t="shared" si="104"/>
        <v>Under</v>
      </c>
      <c r="F1621" s="26" t="str">
        <f t="shared" si="102"/>
        <v>Over</v>
      </c>
      <c r="G1621" s="26">
        <f t="shared" si="103"/>
        <v>11</v>
      </c>
    </row>
    <row r="1622" spans="1:7" ht="15" x14ac:dyDescent="0.25">
      <c r="A1622" s="1">
        <v>44383</v>
      </c>
      <c r="B1622" s="2">
        <v>0.48576388888888888</v>
      </c>
      <c r="C1622">
        <v>12</v>
      </c>
      <c r="D1622" s="24">
        <f t="shared" si="101"/>
        <v>12</v>
      </c>
      <c r="E1622" s="26" t="str">
        <f t="shared" si="104"/>
        <v>Under</v>
      </c>
      <c r="F1622" s="26" t="str">
        <f t="shared" si="102"/>
        <v>Over</v>
      </c>
      <c r="G1622" s="26">
        <f t="shared" si="103"/>
        <v>11</v>
      </c>
    </row>
    <row r="1623" spans="1:7" ht="15" x14ac:dyDescent="0.25">
      <c r="A1623" s="1">
        <v>44383</v>
      </c>
      <c r="B1623" s="2">
        <v>0.48710648148148145</v>
      </c>
      <c r="C1623">
        <v>12</v>
      </c>
      <c r="D1623" s="24">
        <f t="shared" ref="D1623:D1686" si="105">IF(C1623="","",IF($B$9="mph",C1623,ROUND(C1623*0.6214,0)))</f>
        <v>12</v>
      </c>
      <c r="E1623" s="26" t="str">
        <f t="shared" si="104"/>
        <v>Under</v>
      </c>
      <c r="F1623" s="26" t="str">
        <f t="shared" ref="F1623:F1686" si="106">IF(D1623="","",IF(D1623&gt;$B$10,"Over","Under"))</f>
        <v>Over</v>
      </c>
      <c r="G1623" s="26">
        <f t="shared" ref="G1623:G1686" si="107">HOUR(B1623)</f>
        <v>11</v>
      </c>
    </row>
    <row r="1624" spans="1:7" ht="15" x14ac:dyDescent="0.25">
      <c r="A1624" s="1">
        <v>44383</v>
      </c>
      <c r="B1624" s="2">
        <v>0.48714120370370373</v>
      </c>
      <c r="C1624">
        <v>12</v>
      </c>
      <c r="D1624" s="24">
        <f t="shared" si="105"/>
        <v>12</v>
      </c>
      <c r="E1624" s="26" t="str">
        <f t="shared" ref="E1624:E1687" si="108">IF(D1624="","",IF(D1624&gt;$B$11,"Over","Under"))</f>
        <v>Under</v>
      </c>
      <c r="F1624" s="26" t="str">
        <f t="shared" si="106"/>
        <v>Over</v>
      </c>
      <c r="G1624" s="26">
        <f t="shared" si="107"/>
        <v>11</v>
      </c>
    </row>
    <row r="1625" spans="1:7" ht="15" x14ac:dyDescent="0.25">
      <c r="A1625" s="1">
        <v>44383</v>
      </c>
      <c r="B1625" s="2">
        <v>0.48731481481481481</v>
      </c>
      <c r="C1625">
        <v>27</v>
      </c>
      <c r="D1625" s="24">
        <f t="shared" si="105"/>
        <v>27</v>
      </c>
      <c r="E1625" s="26" t="str">
        <f t="shared" si="108"/>
        <v>Over</v>
      </c>
      <c r="F1625" s="26" t="str">
        <f t="shared" si="106"/>
        <v>Over</v>
      </c>
      <c r="G1625" s="26">
        <f t="shared" si="107"/>
        <v>11</v>
      </c>
    </row>
    <row r="1626" spans="1:7" ht="15" x14ac:dyDescent="0.25">
      <c r="A1626" s="1">
        <v>44383</v>
      </c>
      <c r="B1626" s="2">
        <v>0.48740740740740746</v>
      </c>
      <c r="C1626">
        <v>14</v>
      </c>
      <c r="D1626" s="24">
        <f t="shared" si="105"/>
        <v>14</v>
      </c>
      <c r="E1626" s="26" t="str">
        <f t="shared" si="108"/>
        <v>Under</v>
      </c>
      <c r="F1626" s="26" t="str">
        <f t="shared" si="106"/>
        <v>Over</v>
      </c>
      <c r="G1626" s="26">
        <f t="shared" si="107"/>
        <v>11</v>
      </c>
    </row>
    <row r="1627" spans="1:7" ht="15" x14ac:dyDescent="0.25">
      <c r="A1627" s="1">
        <v>44383</v>
      </c>
      <c r="B1627" s="2">
        <v>0.48923611111111115</v>
      </c>
      <c r="C1627">
        <v>15</v>
      </c>
      <c r="D1627" s="24">
        <f t="shared" si="105"/>
        <v>15</v>
      </c>
      <c r="E1627" s="26" t="str">
        <f t="shared" si="108"/>
        <v>Under</v>
      </c>
      <c r="F1627" s="26" t="str">
        <f t="shared" si="106"/>
        <v>Over</v>
      </c>
      <c r="G1627" s="26">
        <f t="shared" si="107"/>
        <v>11</v>
      </c>
    </row>
    <row r="1628" spans="1:7" ht="15" x14ac:dyDescent="0.25">
      <c r="A1628" s="1">
        <v>44383</v>
      </c>
      <c r="B1628" s="2">
        <v>0.49039351851851848</v>
      </c>
      <c r="C1628">
        <v>19</v>
      </c>
      <c r="D1628" s="24">
        <f t="shared" si="105"/>
        <v>19</v>
      </c>
      <c r="E1628" s="26" t="str">
        <f t="shared" si="108"/>
        <v>Under</v>
      </c>
      <c r="F1628" s="26" t="str">
        <f t="shared" si="106"/>
        <v>Over</v>
      </c>
      <c r="G1628" s="26">
        <f t="shared" si="107"/>
        <v>11</v>
      </c>
    </row>
    <row r="1629" spans="1:7" ht="15" x14ac:dyDescent="0.25">
      <c r="A1629" s="1">
        <v>44383</v>
      </c>
      <c r="B1629" s="2">
        <v>0.49341435185185184</v>
      </c>
      <c r="C1629">
        <v>19</v>
      </c>
      <c r="D1629" s="24">
        <f t="shared" si="105"/>
        <v>19</v>
      </c>
      <c r="E1629" s="26" t="str">
        <f t="shared" si="108"/>
        <v>Under</v>
      </c>
      <c r="F1629" s="26" t="str">
        <f t="shared" si="106"/>
        <v>Over</v>
      </c>
      <c r="G1629" s="26">
        <f t="shared" si="107"/>
        <v>11</v>
      </c>
    </row>
    <row r="1630" spans="1:7" ht="15" x14ac:dyDescent="0.25">
      <c r="A1630" s="1">
        <v>44383</v>
      </c>
      <c r="B1630" s="2">
        <v>0.49366898148148147</v>
      </c>
      <c r="C1630">
        <v>20</v>
      </c>
      <c r="D1630" s="24">
        <f t="shared" si="105"/>
        <v>20</v>
      </c>
      <c r="E1630" s="26" t="str">
        <f t="shared" si="108"/>
        <v>Under</v>
      </c>
      <c r="F1630" s="26" t="str">
        <f t="shared" si="106"/>
        <v>Over</v>
      </c>
      <c r="G1630" s="26">
        <f t="shared" si="107"/>
        <v>11</v>
      </c>
    </row>
    <row r="1631" spans="1:7" ht="15" x14ac:dyDescent="0.25">
      <c r="A1631" s="1">
        <v>44383</v>
      </c>
      <c r="B1631" s="2">
        <v>0.49562499999999998</v>
      </c>
      <c r="C1631">
        <v>14</v>
      </c>
      <c r="D1631" s="24">
        <f t="shared" si="105"/>
        <v>14</v>
      </c>
      <c r="E1631" s="26" t="str">
        <f t="shared" si="108"/>
        <v>Under</v>
      </c>
      <c r="F1631" s="26" t="str">
        <f t="shared" si="106"/>
        <v>Over</v>
      </c>
      <c r="G1631" s="26">
        <f t="shared" si="107"/>
        <v>11</v>
      </c>
    </row>
    <row r="1632" spans="1:7" ht="15" x14ac:dyDescent="0.25">
      <c r="A1632" s="1">
        <v>44383</v>
      </c>
      <c r="B1632" s="2">
        <v>0.49569444444444444</v>
      </c>
      <c r="C1632">
        <v>15</v>
      </c>
      <c r="D1632" s="24">
        <f t="shared" si="105"/>
        <v>15</v>
      </c>
      <c r="E1632" s="26" t="str">
        <f t="shared" si="108"/>
        <v>Under</v>
      </c>
      <c r="F1632" s="26" t="str">
        <f t="shared" si="106"/>
        <v>Over</v>
      </c>
      <c r="G1632" s="26">
        <f t="shared" si="107"/>
        <v>11</v>
      </c>
    </row>
    <row r="1633" spans="1:7" ht="15" x14ac:dyDescent="0.25">
      <c r="A1633" s="1">
        <v>44383</v>
      </c>
      <c r="B1633" s="2">
        <v>0.49681712962962959</v>
      </c>
      <c r="C1633">
        <v>13</v>
      </c>
      <c r="D1633" s="24">
        <f t="shared" si="105"/>
        <v>13</v>
      </c>
      <c r="E1633" s="26" t="str">
        <f t="shared" si="108"/>
        <v>Under</v>
      </c>
      <c r="F1633" s="26" t="str">
        <f t="shared" si="106"/>
        <v>Over</v>
      </c>
      <c r="G1633" s="26">
        <f t="shared" si="107"/>
        <v>11</v>
      </c>
    </row>
    <row r="1634" spans="1:7" ht="15" x14ac:dyDescent="0.25">
      <c r="A1634" s="1">
        <v>44383</v>
      </c>
      <c r="B1634" s="2">
        <v>0.49813657407407402</v>
      </c>
      <c r="C1634">
        <v>14</v>
      </c>
      <c r="D1634" s="24">
        <f t="shared" si="105"/>
        <v>14</v>
      </c>
      <c r="E1634" s="26" t="str">
        <f t="shared" si="108"/>
        <v>Under</v>
      </c>
      <c r="F1634" s="26" t="str">
        <f t="shared" si="106"/>
        <v>Over</v>
      </c>
      <c r="G1634" s="26">
        <f t="shared" si="107"/>
        <v>11</v>
      </c>
    </row>
    <row r="1635" spans="1:7" ht="15" x14ac:dyDescent="0.25">
      <c r="A1635" s="1">
        <v>44383</v>
      </c>
      <c r="B1635" s="2">
        <v>0.4984837962962963</v>
      </c>
      <c r="C1635">
        <v>18</v>
      </c>
      <c r="D1635" s="24">
        <f t="shared" si="105"/>
        <v>18</v>
      </c>
      <c r="E1635" s="26" t="str">
        <f t="shared" si="108"/>
        <v>Under</v>
      </c>
      <c r="F1635" s="26" t="str">
        <f t="shared" si="106"/>
        <v>Over</v>
      </c>
      <c r="G1635" s="26">
        <f t="shared" si="107"/>
        <v>11</v>
      </c>
    </row>
    <row r="1636" spans="1:7" ht="15" x14ac:dyDescent="0.25">
      <c r="A1636" s="1">
        <v>44383</v>
      </c>
      <c r="B1636" s="2">
        <v>0.49849537037037034</v>
      </c>
      <c r="C1636">
        <v>20</v>
      </c>
      <c r="D1636" s="24">
        <f t="shared" si="105"/>
        <v>20</v>
      </c>
      <c r="E1636" s="26" t="str">
        <f t="shared" si="108"/>
        <v>Under</v>
      </c>
      <c r="F1636" s="26" t="str">
        <f t="shared" si="106"/>
        <v>Over</v>
      </c>
      <c r="G1636" s="26">
        <f t="shared" si="107"/>
        <v>11</v>
      </c>
    </row>
    <row r="1637" spans="1:7" ht="15" x14ac:dyDescent="0.25">
      <c r="A1637" s="1">
        <v>44383</v>
      </c>
      <c r="B1637" s="2">
        <v>0.49893518518518515</v>
      </c>
      <c r="C1637">
        <v>12</v>
      </c>
      <c r="D1637" s="24">
        <f t="shared" si="105"/>
        <v>12</v>
      </c>
      <c r="E1637" s="26" t="str">
        <f t="shared" si="108"/>
        <v>Under</v>
      </c>
      <c r="F1637" s="26" t="str">
        <f t="shared" si="106"/>
        <v>Over</v>
      </c>
      <c r="G1637" s="26">
        <f t="shared" si="107"/>
        <v>11</v>
      </c>
    </row>
    <row r="1638" spans="1:7" ht="15" x14ac:dyDescent="0.25">
      <c r="A1638" s="1">
        <v>44383</v>
      </c>
      <c r="B1638" s="2">
        <v>0.49959490740740736</v>
      </c>
      <c r="C1638">
        <v>12</v>
      </c>
      <c r="D1638" s="24">
        <f t="shared" si="105"/>
        <v>12</v>
      </c>
      <c r="E1638" s="26" t="str">
        <f t="shared" si="108"/>
        <v>Under</v>
      </c>
      <c r="F1638" s="26" t="str">
        <f t="shared" si="106"/>
        <v>Over</v>
      </c>
      <c r="G1638" s="26">
        <f t="shared" si="107"/>
        <v>11</v>
      </c>
    </row>
    <row r="1639" spans="1:7" ht="15" x14ac:dyDescent="0.25">
      <c r="A1639" s="1">
        <v>44383</v>
      </c>
      <c r="B1639" s="2">
        <v>0.50017361111111114</v>
      </c>
      <c r="C1639">
        <v>15</v>
      </c>
      <c r="D1639" s="24">
        <f t="shared" si="105"/>
        <v>15</v>
      </c>
      <c r="E1639" s="26" t="str">
        <f t="shared" si="108"/>
        <v>Under</v>
      </c>
      <c r="F1639" s="26" t="str">
        <f t="shared" si="106"/>
        <v>Over</v>
      </c>
      <c r="G1639" s="26">
        <f t="shared" si="107"/>
        <v>12</v>
      </c>
    </row>
    <row r="1640" spans="1:7" ht="15" x14ac:dyDescent="0.25">
      <c r="A1640" s="1">
        <v>44383</v>
      </c>
      <c r="B1640" s="2">
        <v>0.50074074074074071</v>
      </c>
      <c r="C1640">
        <v>14</v>
      </c>
      <c r="D1640" s="24">
        <f t="shared" si="105"/>
        <v>14</v>
      </c>
      <c r="E1640" s="26" t="str">
        <f t="shared" si="108"/>
        <v>Under</v>
      </c>
      <c r="F1640" s="26" t="str">
        <f t="shared" si="106"/>
        <v>Over</v>
      </c>
      <c r="G1640" s="26">
        <f t="shared" si="107"/>
        <v>12</v>
      </c>
    </row>
    <row r="1641" spans="1:7" ht="15" x14ac:dyDescent="0.25">
      <c r="A1641" s="1">
        <v>44383</v>
      </c>
      <c r="B1641" s="2">
        <v>0.50087962962962962</v>
      </c>
      <c r="C1641">
        <v>17</v>
      </c>
      <c r="D1641" s="24">
        <f t="shared" si="105"/>
        <v>17</v>
      </c>
      <c r="E1641" s="26" t="str">
        <f t="shared" si="108"/>
        <v>Under</v>
      </c>
      <c r="F1641" s="26" t="str">
        <f t="shared" si="106"/>
        <v>Over</v>
      </c>
      <c r="G1641" s="26">
        <f t="shared" si="107"/>
        <v>12</v>
      </c>
    </row>
    <row r="1642" spans="1:7" ht="15" x14ac:dyDescent="0.25">
      <c r="A1642" s="1">
        <v>44383</v>
      </c>
      <c r="B1642" s="2">
        <v>0.5036342592592592</v>
      </c>
      <c r="C1642">
        <v>21</v>
      </c>
      <c r="D1642" s="24">
        <f t="shared" si="105"/>
        <v>21</v>
      </c>
      <c r="E1642" s="26" t="str">
        <f t="shared" si="108"/>
        <v>Under</v>
      </c>
      <c r="F1642" s="26" t="str">
        <f t="shared" si="106"/>
        <v>Over</v>
      </c>
      <c r="G1642" s="26">
        <f t="shared" si="107"/>
        <v>12</v>
      </c>
    </row>
    <row r="1643" spans="1:7" ht="15" x14ac:dyDescent="0.25">
      <c r="A1643" s="1">
        <v>44383</v>
      </c>
      <c r="B1643" s="2">
        <v>0.50391203703703702</v>
      </c>
      <c r="C1643">
        <v>14</v>
      </c>
      <c r="D1643" s="24">
        <f t="shared" si="105"/>
        <v>14</v>
      </c>
      <c r="E1643" s="26" t="str">
        <f t="shared" si="108"/>
        <v>Under</v>
      </c>
      <c r="F1643" s="26" t="str">
        <f t="shared" si="106"/>
        <v>Over</v>
      </c>
      <c r="G1643" s="26">
        <f t="shared" si="107"/>
        <v>12</v>
      </c>
    </row>
    <row r="1644" spans="1:7" ht="15" x14ac:dyDescent="0.25">
      <c r="A1644" s="1">
        <v>44383</v>
      </c>
      <c r="B1644" s="2">
        <v>0.50490740740740747</v>
      </c>
      <c r="C1644">
        <v>12</v>
      </c>
      <c r="D1644" s="24">
        <f t="shared" si="105"/>
        <v>12</v>
      </c>
      <c r="E1644" s="26" t="str">
        <f t="shared" si="108"/>
        <v>Under</v>
      </c>
      <c r="F1644" s="26" t="str">
        <f t="shared" si="106"/>
        <v>Over</v>
      </c>
      <c r="G1644" s="26">
        <f t="shared" si="107"/>
        <v>12</v>
      </c>
    </row>
    <row r="1645" spans="1:7" ht="15" x14ac:dyDescent="0.25">
      <c r="A1645" s="1">
        <v>44383</v>
      </c>
      <c r="B1645" s="2">
        <v>0.50511574074074073</v>
      </c>
      <c r="C1645">
        <v>20</v>
      </c>
      <c r="D1645" s="24">
        <f t="shared" si="105"/>
        <v>20</v>
      </c>
      <c r="E1645" s="26" t="str">
        <f t="shared" si="108"/>
        <v>Under</v>
      </c>
      <c r="F1645" s="26" t="str">
        <f t="shared" si="106"/>
        <v>Over</v>
      </c>
      <c r="G1645" s="26">
        <f t="shared" si="107"/>
        <v>12</v>
      </c>
    </row>
    <row r="1646" spans="1:7" ht="15" x14ac:dyDescent="0.25">
      <c r="A1646" s="1">
        <v>44383</v>
      </c>
      <c r="B1646" s="2">
        <v>0.50738425925925923</v>
      </c>
      <c r="C1646">
        <v>15</v>
      </c>
      <c r="D1646" s="24">
        <f t="shared" si="105"/>
        <v>15</v>
      </c>
      <c r="E1646" s="26" t="str">
        <f t="shared" si="108"/>
        <v>Under</v>
      </c>
      <c r="F1646" s="26" t="str">
        <f t="shared" si="106"/>
        <v>Over</v>
      </c>
      <c r="G1646" s="26">
        <f t="shared" si="107"/>
        <v>12</v>
      </c>
    </row>
    <row r="1647" spans="1:7" ht="15" x14ac:dyDescent="0.25">
      <c r="A1647" s="1">
        <v>44383</v>
      </c>
      <c r="B1647" s="2">
        <v>0.51500000000000001</v>
      </c>
      <c r="C1647">
        <v>17</v>
      </c>
      <c r="D1647" s="24">
        <f t="shared" si="105"/>
        <v>17</v>
      </c>
      <c r="E1647" s="26" t="str">
        <f t="shared" si="108"/>
        <v>Under</v>
      </c>
      <c r="F1647" s="26" t="str">
        <f t="shared" si="106"/>
        <v>Over</v>
      </c>
      <c r="G1647" s="26">
        <f t="shared" si="107"/>
        <v>12</v>
      </c>
    </row>
    <row r="1648" spans="1:7" ht="15" x14ac:dyDescent="0.25">
      <c r="A1648" s="1">
        <v>44383</v>
      </c>
      <c r="B1648" s="2">
        <v>0.51903935185185179</v>
      </c>
      <c r="C1648">
        <v>13</v>
      </c>
      <c r="D1648" s="24">
        <f t="shared" si="105"/>
        <v>13</v>
      </c>
      <c r="E1648" s="26" t="str">
        <f t="shared" si="108"/>
        <v>Under</v>
      </c>
      <c r="F1648" s="26" t="str">
        <f t="shared" si="106"/>
        <v>Over</v>
      </c>
      <c r="G1648" s="26">
        <f t="shared" si="107"/>
        <v>12</v>
      </c>
    </row>
    <row r="1649" spans="1:7" ht="15" x14ac:dyDescent="0.25">
      <c r="A1649" s="1">
        <v>44383</v>
      </c>
      <c r="B1649" s="2">
        <v>0.52320601851851845</v>
      </c>
      <c r="C1649">
        <v>14</v>
      </c>
      <c r="D1649" s="24">
        <f t="shared" si="105"/>
        <v>14</v>
      </c>
      <c r="E1649" s="26" t="str">
        <f t="shared" si="108"/>
        <v>Under</v>
      </c>
      <c r="F1649" s="26" t="str">
        <f t="shared" si="106"/>
        <v>Over</v>
      </c>
      <c r="G1649" s="26">
        <f t="shared" si="107"/>
        <v>12</v>
      </c>
    </row>
    <row r="1650" spans="1:7" ht="15" x14ac:dyDescent="0.25">
      <c r="A1650" s="1">
        <v>44383</v>
      </c>
      <c r="B1650" s="2">
        <v>0.52436342592592589</v>
      </c>
      <c r="C1650">
        <v>11</v>
      </c>
      <c r="D1650" s="24">
        <f t="shared" si="105"/>
        <v>11</v>
      </c>
      <c r="E1650" s="26" t="str">
        <f t="shared" si="108"/>
        <v>Under</v>
      </c>
      <c r="F1650" s="26" t="str">
        <f t="shared" si="106"/>
        <v>Over</v>
      </c>
      <c r="G1650" s="26">
        <f t="shared" si="107"/>
        <v>12</v>
      </c>
    </row>
    <row r="1651" spans="1:7" ht="15" x14ac:dyDescent="0.25">
      <c r="A1651" s="1">
        <v>44383</v>
      </c>
      <c r="B1651" s="2">
        <v>0.52605324074074067</v>
      </c>
      <c r="C1651">
        <v>14</v>
      </c>
      <c r="D1651" s="24">
        <f t="shared" si="105"/>
        <v>14</v>
      </c>
      <c r="E1651" s="26" t="str">
        <f t="shared" si="108"/>
        <v>Under</v>
      </c>
      <c r="F1651" s="26" t="str">
        <f t="shared" si="106"/>
        <v>Over</v>
      </c>
      <c r="G1651" s="26">
        <f t="shared" si="107"/>
        <v>12</v>
      </c>
    </row>
    <row r="1652" spans="1:7" ht="15" x14ac:dyDescent="0.25">
      <c r="A1652" s="1">
        <v>44383</v>
      </c>
      <c r="B1652" s="2">
        <v>0.52659722222222227</v>
      </c>
      <c r="C1652">
        <v>19</v>
      </c>
      <c r="D1652" s="24">
        <f t="shared" si="105"/>
        <v>19</v>
      </c>
      <c r="E1652" s="26" t="str">
        <f t="shared" si="108"/>
        <v>Under</v>
      </c>
      <c r="F1652" s="26" t="str">
        <f t="shared" si="106"/>
        <v>Over</v>
      </c>
      <c r="G1652" s="26">
        <f t="shared" si="107"/>
        <v>12</v>
      </c>
    </row>
    <row r="1653" spans="1:7" ht="15" x14ac:dyDescent="0.25">
      <c r="A1653" s="1">
        <v>44383</v>
      </c>
      <c r="B1653" s="2">
        <v>0.52884259259259259</v>
      </c>
      <c r="C1653">
        <v>19</v>
      </c>
      <c r="D1653" s="24">
        <f t="shared" si="105"/>
        <v>19</v>
      </c>
      <c r="E1653" s="26" t="str">
        <f t="shared" si="108"/>
        <v>Under</v>
      </c>
      <c r="F1653" s="26" t="str">
        <f t="shared" si="106"/>
        <v>Over</v>
      </c>
      <c r="G1653" s="26">
        <f t="shared" si="107"/>
        <v>12</v>
      </c>
    </row>
    <row r="1654" spans="1:7" ht="15" x14ac:dyDescent="0.25">
      <c r="A1654" s="1">
        <v>44383</v>
      </c>
      <c r="B1654" s="2">
        <v>0.53054398148148152</v>
      </c>
      <c r="C1654">
        <v>15</v>
      </c>
      <c r="D1654" s="24">
        <f t="shared" si="105"/>
        <v>15</v>
      </c>
      <c r="E1654" s="26" t="str">
        <f t="shared" si="108"/>
        <v>Under</v>
      </c>
      <c r="F1654" s="26" t="str">
        <f t="shared" si="106"/>
        <v>Over</v>
      </c>
      <c r="G1654" s="26">
        <f t="shared" si="107"/>
        <v>12</v>
      </c>
    </row>
    <row r="1655" spans="1:7" ht="15" x14ac:dyDescent="0.25">
      <c r="A1655" s="1">
        <v>44383</v>
      </c>
      <c r="B1655" s="2">
        <v>0.531712962962963</v>
      </c>
      <c r="C1655">
        <v>19</v>
      </c>
      <c r="D1655" s="24">
        <f t="shared" si="105"/>
        <v>19</v>
      </c>
      <c r="E1655" s="26" t="str">
        <f t="shared" si="108"/>
        <v>Under</v>
      </c>
      <c r="F1655" s="26" t="str">
        <f t="shared" si="106"/>
        <v>Over</v>
      </c>
      <c r="G1655" s="26">
        <f t="shared" si="107"/>
        <v>12</v>
      </c>
    </row>
    <row r="1656" spans="1:7" ht="15" x14ac:dyDescent="0.25">
      <c r="A1656" s="1">
        <v>44383</v>
      </c>
      <c r="B1656" s="2">
        <v>0.53222222222222226</v>
      </c>
      <c r="C1656">
        <v>14</v>
      </c>
      <c r="D1656" s="24">
        <f t="shared" si="105"/>
        <v>14</v>
      </c>
      <c r="E1656" s="26" t="str">
        <f t="shared" si="108"/>
        <v>Under</v>
      </c>
      <c r="F1656" s="26" t="str">
        <f t="shared" si="106"/>
        <v>Over</v>
      </c>
      <c r="G1656" s="26">
        <f t="shared" si="107"/>
        <v>12</v>
      </c>
    </row>
    <row r="1657" spans="1:7" ht="15" x14ac:dyDescent="0.25">
      <c r="A1657" s="1">
        <v>44383</v>
      </c>
      <c r="B1657" s="2">
        <v>0.53320601851851845</v>
      </c>
      <c r="C1657">
        <v>17</v>
      </c>
      <c r="D1657" s="24">
        <f t="shared" si="105"/>
        <v>17</v>
      </c>
      <c r="E1657" s="26" t="str">
        <f t="shared" si="108"/>
        <v>Under</v>
      </c>
      <c r="F1657" s="26" t="str">
        <f t="shared" si="106"/>
        <v>Over</v>
      </c>
      <c r="G1657" s="26">
        <f t="shared" si="107"/>
        <v>12</v>
      </c>
    </row>
    <row r="1658" spans="1:7" ht="15" x14ac:dyDescent="0.25">
      <c r="A1658" s="1">
        <v>44383</v>
      </c>
      <c r="B1658" s="2">
        <v>0.53473379629629625</v>
      </c>
      <c r="C1658">
        <v>17</v>
      </c>
      <c r="D1658" s="24">
        <f t="shared" si="105"/>
        <v>17</v>
      </c>
      <c r="E1658" s="26" t="str">
        <f t="shared" si="108"/>
        <v>Under</v>
      </c>
      <c r="F1658" s="26" t="str">
        <f t="shared" si="106"/>
        <v>Over</v>
      </c>
      <c r="G1658" s="26">
        <f t="shared" si="107"/>
        <v>12</v>
      </c>
    </row>
    <row r="1659" spans="1:7" ht="15" x14ac:dyDescent="0.25">
      <c r="A1659" s="1">
        <v>44383</v>
      </c>
      <c r="B1659" s="2">
        <v>0.5351041666666666</v>
      </c>
      <c r="C1659">
        <v>11</v>
      </c>
      <c r="D1659" s="24">
        <f t="shared" si="105"/>
        <v>11</v>
      </c>
      <c r="E1659" s="26" t="str">
        <f t="shared" si="108"/>
        <v>Under</v>
      </c>
      <c r="F1659" s="26" t="str">
        <f t="shared" si="106"/>
        <v>Over</v>
      </c>
      <c r="G1659" s="26">
        <f t="shared" si="107"/>
        <v>12</v>
      </c>
    </row>
    <row r="1660" spans="1:7" ht="15" x14ac:dyDescent="0.25">
      <c r="A1660" s="1">
        <v>44383</v>
      </c>
      <c r="B1660" s="2">
        <v>0.53562500000000002</v>
      </c>
      <c r="C1660">
        <v>27</v>
      </c>
      <c r="D1660" s="24">
        <f t="shared" si="105"/>
        <v>27</v>
      </c>
      <c r="E1660" s="26" t="str">
        <f t="shared" si="108"/>
        <v>Over</v>
      </c>
      <c r="F1660" s="26" t="str">
        <f t="shared" si="106"/>
        <v>Over</v>
      </c>
      <c r="G1660" s="26">
        <f t="shared" si="107"/>
        <v>12</v>
      </c>
    </row>
    <row r="1661" spans="1:7" ht="15" x14ac:dyDescent="0.25">
      <c r="A1661" s="1">
        <v>44383</v>
      </c>
      <c r="B1661" s="2">
        <v>0.53710648148148155</v>
      </c>
      <c r="C1661">
        <v>19</v>
      </c>
      <c r="D1661" s="24">
        <f t="shared" si="105"/>
        <v>19</v>
      </c>
      <c r="E1661" s="26" t="str">
        <f t="shared" si="108"/>
        <v>Under</v>
      </c>
      <c r="F1661" s="26" t="str">
        <f t="shared" si="106"/>
        <v>Over</v>
      </c>
      <c r="G1661" s="26">
        <f t="shared" si="107"/>
        <v>12</v>
      </c>
    </row>
    <row r="1662" spans="1:7" ht="15" x14ac:dyDescent="0.25">
      <c r="A1662" s="1">
        <v>44383</v>
      </c>
      <c r="B1662" s="2">
        <v>0.53711805555555558</v>
      </c>
      <c r="C1662">
        <v>19</v>
      </c>
      <c r="D1662" s="24">
        <f t="shared" si="105"/>
        <v>19</v>
      </c>
      <c r="E1662" s="26" t="str">
        <f t="shared" si="108"/>
        <v>Under</v>
      </c>
      <c r="F1662" s="26" t="str">
        <f t="shared" si="106"/>
        <v>Over</v>
      </c>
      <c r="G1662" s="26">
        <f t="shared" si="107"/>
        <v>12</v>
      </c>
    </row>
    <row r="1663" spans="1:7" ht="15" x14ac:dyDescent="0.25">
      <c r="A1663" s="1">
        <v>44383</v>
      </c>
      <c r="B1663" s="2">
        <v>0.53715277777777781</v>
      </c>
      <c r="C1663">
        <v>23</v>
      </c>
      <c r="D1663" s="24">
        <f t="shared" si="105"/>
        <v>23</v>
      </c>
      <c r="E1663" s="26" t="str">
        <f t="shared" si="108"/>
        <v>Under</v>
      </c>
      <c r="F1663" s="26" t="str">
        <f t="shared" si="106"/>
        <v>Over</v>
      </c>
      <c r="G1663" s="26">
        <f t="shared" si="107"/>
        <v>12</v>
      </c>
    </row>
    <row r="1664" spans="1:7" ht="15" x14ac:dyDescent="0.25">
      <c r="A1664" s="1">
        <v>44383</v>
      </c>
      <c r="B1664" s="2">
        <v>0.54048611111111111</v>
      </c>
      <c r="C1664">
        <v>14</v>
      </c>
      <c r="D1664" s="24">
        <f t="shared" si="105"/>
        <v>14</v>
      </c>
      <c r="E1664" s="26" t="str">
        <f t="shared" si="108"/>
        <v>Under</v>
      </c>
      <c r="F1664" s="26" t="str">
        <f t="shared" si="106"/>
        <v>Over</v>
      </c>
      <c r="G1664" s="26">
        <f t="shared" si="107"/>
        <v>12</v>
      </c>
    </row>
    <row r="1665" spans="1:7" ht="15" x14ac:dyDescent="0.25">
      <c r="A1665" s="1">
        <v>44383</v>
      </c>
      <c r="B1665" s="2">
        <v>0.54146990740740741</v>
      </c>
      <c r="C1665">
        <v>14</v>
      </c>
      <c r="D1665" s="24">
        <f t="shared" si="105"/>
        <v>14</v>
      </c>
      <c r="E1665" s="26" t="str">
        <f t="shared" si="108"/>
        <v>Under</v>
      </c>
      <c r="F1665" s="26" t="str">
        <f t="shared" si="106"/>
        <v>Over</v>
      </c>
      <c r="G1665" s="26">
        <f t="shared" si="107"/>
        <v>12</v>
      </c>
    </row>
    <row r="1666" spans="1:7" ht="15" x14ac:dyDescent="0.25">
      <c r="A1666" s="1">
        <v>44383</v>
      </c>
      <c r="B1666" s="2">
        <v>0.54171296296296301</v>
      </c>
      <c r="C1666">
        <v>24</v>
      </c>
      <c r="D1666" s="24">
        <f t="shared" si="105"/>
        <v>24</v>
      </c>
      <c r="E1666" s="26" t="str">
        <f t="shared" si="108"/>
        <v>Under</v>
      </c>
      <c r="F1666" s="26" t="str">
        <f t="shared" si="106"/>
        <v>Over</v>
      </c>
      <c r="G1666" s="26">
        <f t="shared" si="107"/>
        <v>13</v>
      </c>
    </row>
    <row r="1667" spans="1:7" ht="15" x14ac:dyDescent="0.25">
      <c r="A1667" s="1">
        <v>44383</v>
      </c>
      <c r="B1667" s="2">
        <v>0.54329861111111111</v>
      </c>
      <c r="C1667">
        <v>20</v>
      </c>
      <c r="D1667" s="24">
        <f t="shared" si="105"/>
        <v>20</v>
      </c>
      <c r="E1667" s="26" t="str">
        <f t="shared" si="108"/>
        <v>Under</v>
      </c>
      <c r="F1667" s="26" t="str">
        <f t="shared" si="106"/>
        <v>Over</v>
      </c>
      <c r="G1667" s="26">
        <f t="shared" si="107"/>
        <v>13</v>
      </c>
    </row>
    <row r="1668" spans="1:7" ht="15" x14ac:dyDescent="0.25">
      <c r="A1668" s="1">
        <v>44383</v>
      </c>
      <c r="B1668" s="2">
        <v>0.5433217592592593</v>
      </c>
      <c r="C1668">
        <v>14</v>
      </c>
      <c r="D1668" s="24">
        <f t="shared" si="105"/>
        <v>14</v>
      </c>
      <c r="E1668" s="26" t="str">
        <f t="shared" si="108"/>
        <v>Under</v>
      </c>
      <c r="F1668" s="26" t="str">
        <f t="shared" si="106"/>
        <v>Over</v>
      </c>
      <c r="G1668" s="26">
        <f t="shared" si="107"/>
        <v>13</v>
      </c>
    </row>
    <row r="1669" spans="1:7" ht="15" x14ac:dyDescent="0.25">
      <c r="A1669" s="1">
        <v>44383</v>
      </c>
      <c r="B1669" s="2">
        <v>0.54361111111111116</v>
      </c>
      <c r="C1669">
        <v>18</v>
      </c>
      <c r="D1669" s="24">
        <f t="shared" si="105"/>
        <v>18</v>
      </c>
      <c r="E1669" s="26" t="str">
        <f t="shared" si="108"/>
        <v>Under</v>
      </c>
      <c r="F1669" s="26" t="str">
        <f t="shared" si="106"/>
        <v>Over</v>
      </c>
      <c r="G1669" s="26">
        <f t="shared" si="107"/>
        <v>13</v>
      </c>
    </row>
    <row r="1670" spans="1:7" ht="15" x14ac:dyDescent="0.25">
      <c r="A1670" s="1">
        <v>44383</v>
      </c>
      <c r="B1670" s="2">
        <v>0.54473379629629626</v>
      </c>
      <c r="C1670">
        <v>26</v>
      </c>
      <c r="D1670" s="24">
        <f t="shared" si="105"/>
        <v>26</v>
      </c>
      <c r="E1670" s="26" t="str">
        <f t="shared" si="108"/>
        <v>Over</v>
      </c>
      <c r="F1670" s="26" t="str">
        <f t="shared" si="106"/>
        <v>Over</v>
      </c>
      <c r="G1670" s="26">
        <f t="shared" si="107"/>
        <v>13</v>
      </c>
    </row>
    <row r="1671" spans="1:7" ht="15" x14ac:dyDescent="0.25">
      <c r="A1671" s="1">
        <v>44383</v>
      </c>
      <c r="B1671" s="2">
        <v>0.5461111111111111</v>
      </c>
      <c r="C1671">
        <v>14</v>
      </c>
      <c r="D1671" s="24">
        <f t="shared" si="105"/>
        <v>14</v>
      </c>
      <c r="E1671" s="26" t="str">
        <f t="shared" si="108"/>
        <v>Under</v>
      </c>
      <c r="F1671" s="26" t="str">
        <f t="shared" si="106"/>
        <v>Over</v>
      </c>
      <c r="G1671" s="26">
        <f t="shared" si="107"/>
        <v>13</v>
      </c>
    </row>
    <row r="1672" spans="1:7" ht="15" x14ac:dyDescent="0.25">
      <c r="A1672" s="1">
        <v>44383</v>
      </c>
      <c r="B1672" s="2">
        <v>0.54682870370370373</v>
      </c>
      <c r="C1672">
        <v>13</v>
      </c>
      <c r="D1672" s="24">
        <f t="shared" si="105"/>
        <v>13</v>
      </c>
      <c r="E1672" s="26" t="str">
        <f t="shared" si="108"/>
        <v>Under</v>
      </c>
      <c r="F1672" s="26" t="str">
        <f t="shared" si="106"/>
        <v>Over</v>
      </c>
      <c r="G1672" s="26">
        <f t="shared" si="107"/>
        <v>13</v>
      </c>
    </row>
    <row r="1673" spans="1:7" ht="15" x14ac:dyDescent="0.25">
      <c r="A1673" s="1">
        <v>44383</v>
      </c>
      <c r="B1673" s="2">
        <v>0.54783564814814811</v>
      </c>
      <c r="C1673">
        <v>12</v>
      </c>
      <c r="D1673" s="24">
        <f t="shared" si="105"/>
        <v>12</v>
      </c>
      <c r="E1673" s="26" t="str">
        <f t="shared" si="108"/>
        <v>Under</v>
      </c>
      <c r="F1673" s="26" t="str">
        <f t="shared" si="106"/>
        <v>Over</v>
      </c>
      <c r="G1673" s="26">
        <f t="shared" si="107"/>
        <v>13</v>
      </c>
    </row>
    <row r="1674" spans="1:7" ht="15" x14ac:dyDescent="0.25">
      <c r="A1674" s="1">
        <v>44383</v>
      </c>
      <c r="B1674" s="2">
        <v>0.54792824074074076</v>
      </c>
      <c r="C1674">
        <v>18</v>
      </c>
      <c r="D1674" s="24">
        <f t="shared" si="105"/>
        <v>18</v>
      </c>
      <c r="E1674" s="26" t="str">
        <f t="shared" si="108"/>
        <v>Under</v>
      </c>
      <c r="F1674" s="26" t="str">
        <f t="shared" si="106"/>
        <v>Over</v>
      </c>
      <c r="G1674" s="26">
        <f t="shared" si="107"/>
        <v>13</v>
      </c>
    </row>
    <row r="1675" spans="1:7" ht="15" x14ac:dyDescent="0.25">
      <c r="A1675" s="1">
        <v>44383</v>
      </c>
      <c r="B1675" s="2">
        <v>0.54863425925925924</v>
      </c>
      <c r="C1675">
        <v>23</v>
      </c>
      <c r="D1675" s="24">
        <f t="shared" si="105"/>
        <v>23</v>
      </c>
      <c r="E1675" s="26" t="str">
        <f t="shared" si="108"/>
        <v>Under</v>
      </c>
      <c r="F1675" s="26" t="str">
        <f t="shared" si="106"/>
        <v>Over</v>
      </c>
      <c r="G1675" s="26">
        <f t="shared" si="107"/>
        <v>13</v>
      </c>
    </row>
    <row r="1676" spans="1:7" ht="15" x14ac:dyDescent="0.25">
      <c r="A1676" s="1">
        <v>44383</v>
      </c>
      <c r="B1676" s="2">
        <v>0.54865740740740743</v>
      </c>
      <c r="C1676">
        <v>18</v>
      </c>
      <c r="D1676" s="24">
        <f t="shared" si="105"/>
        <v>18</v>
      </c>
      <c r="E1676" s="26" t="str">
        <f t="shared" si="108"/>
        <v>Under</v>
      </c>
      <c r="F1676" s="26" t="str">
        <f t="shared" si="106"/>
        <v>Over</v>
      </c>
      <c r="G1676" s="26">
        <f t="shared" si="107"/>
        <v>13</v>
      </c>
    </row>
    <row r="1677" spans="1:7" ht="15" x14ac:dyDescent="0.25">
      <c r="A1677" s="1">
        <v>44383</v>
      </c>
      <c r="B1677" s="2">
        <v>0.54922453703703711</v>
      </c>
      <c r="C1677">
        <v>17</v>
      </c>
      <c r="D1677" s="24">
        <f t="shared" si="105"/>
        <v>17</v>
      </c>
      <c r="E1677" s="26" t="str">
        <f t="shared" si="108"/>
        <v>Under</v>
      </c>
      <c r="F1677" s="26" t="str">
        <f t="shared" si="106"/>
        <v>Over</v>
      </c>
      <c r="G1677" s="26">
        <f t="shared" si="107"/>
        <v>13</v>
      </c>
    </row>
    <row r="1678" spans="1:7" ht="15" x14ac:dyDescent="0.25">
      <c r="A1678" s="1">
        <v>44383</v>
      </c>
      <c r="B1678" s="2">
        <v>0.54940972222222217</v>
      </c>
      <c r="C1678">
        <v>22</v>
      </c>
      <c r="D1678" s="24">
        <f t="shared" si="105"/>
        <v>22</v>
      </c>
      <c r="E1678" s="26" t="str">
        <f t="shared" si="108"/>
        <v>Under</v>
      </c>
      <c r="F1678" s="26" t="str">
        <f t="shared" si="106"/>
        <v>Over</v>
      </c>
      <c r="G1678" s="26">
        <f t="shared" si="107"/>
        <v>13</v>
      </c>
    </row>
    <row r="1679" spans="1:7" ht="15" x14ac:dyDescent="0.25">
      <c r="A1679" s="1">
        <v>44383</v>
      </c>
      <c r="B1679" s="2">
        <v>0.54949074074074067</v>
      </c>
      <c r="C1679">
        <v>13</v>
      </c>
      <c r="D1679" s="24">
        <f t="shared" si="105"/>
        <v>13</v>
      </c>
      <c r="E1679" s="26" t="str">
        <f t="shared" si="108"/>
        <v>Under</v>
      </c>
      <c r="F1679" s="26" t="str">
        <f t="shared" si="106"/>
        <v>Over</v>
      </c>
      <c r="G1679" s="26">
        <f t="shared" si="107"/>
        <v>13</v>
      </c>
    </row>
    <row r="1680" spans="1:7" ht="15" x14ac:dyDescent="0.25">
      <c r="A1680" s="1">
        <v>44383</v>
      </c>
      <c r="B1680" s="2">
        <v>0.55008101851851854</v>
      </c>
      <c r="C1680">
        <v>14</v>
      </c>
      <c r="D1680" s="24">
        <f t="shared" si="105"/>
        <v>14</v>
      </c>
      <c r="E1680" s="26" t="str">
        <f t="shared" si="108"/>
        <v>Under</v>
      </c>
      <c r="F1680" s="26" t="str">
        <f t="shared" si="106"/>
        <v>Over</v>
      </c>
      <c r="G1680" s="26">
        <f t="shared" si="107"/>
        <v>13</v>
      </c>
    </row>
    <row r="1681" spans="1:7" ht="15" x14ac:dyDescent="0.25">
      <c r="A1681" s="1">
        <v>44383</v>
      </c>
      <c r="B1681" s="2">
        <v>0.5503703703703704</v>
      </c>
      <c r="C1681">
        <v>17</v>
      </c>
      <c r="D1681" s="24">
        <f t="shared" si="105"/>
        <v>17</v>
      </c>
      <c r="E1681" s="26" t="str">
        <f t="shared" si="108"/>
        <v>Under</v>
      </c>
      <c r="F1681" s="26" t="str">
        <f t="shared" si="106"/>
        <v>Over</v>
      </c>
      <c r="G1681" s="26">
        <f t="shared" si="107"/>
        <v>13</v>
      </c>
    </row>
    <row r="1682" spans="1:7" ht="15" x14ac:dyDescent="0.25">
      <c r="A1682" s="1">
        <v>44383</v>
      </c>
      <c r="B1682" s="2">
        <v>0.55099537037037039</v>
      </c>
      <c r="C1682">
        <v>15</v>
      </c>
      <c r="D1682" s="24">
        <f t="shared" si="105"/>
        <v>15</v>
      </c>
      <c r="E1682" s="26" t="str">
        <f t="shared" si="108"/>
        <v>Under</v>
      </c>
      <c r="F1682" s="26" t="str">
        <f t="shared" si="106"/>
        <v>Over</v>
      </c>
      <c r="G1682" s="26">
        <f t="shared" si="107"/>
        <v>13</v>
      </c>
    </row>
    <row r="1683" spans="1:7" ht="15" x14ac:dyDescent="0.25">
      <c r="A1683" s="1">
        <v>44383</v>
      </c>
      <c r="B1683" s="2">
        <v>0.55138888888888882</v>
      </c>
      <c r="C1683">
        <v>17</v>
      </c>
      <c r="D1683" s="24">
        <f t="shared" si="105"/>
        <v>17</v>
      </c>
      <c r="E1683" s="26" t="str">
        <f t="shared" si="108"/>
        <v>Under</v>
      </c>
      <c r="F1683" s="26" t="str">
        <f t="shared" si="106"/>
        <v>Over</v>
      </c>
      <c r="G1683" s="26">
        <f t="shared" si="107"/>
        <v>13</v>
      </c>
    </row>
    <row r="1684" spans="1:7" ht="15" x14ac:dyDescent="0.25">
      <c r="A1684" s="1">
        <v>44383</v>
      </c>
      <c r="B1684" s="2">
        <v>0.55172453703703705</v>
      </c>
      <c r="C1684">
        <v>20</v>
      </c>
      <c r="D1684" s="24">
        <f t="shared" si="105"/>
        <v>20</v>
      </c>
      <c r="E1684" s="26" t="str">
        <f t="shared" si="108"/>
        <v>Under</v>
      </c>
      <c r="F1684" s="26" t="str">
        <f t="shared" si="106"/>
        <v>Over</v>
      </c>
      <c r="G1684" s="26">
        <f t="shared" si="107"/>
        <v>13</v>
      </c>
    </row>
    <row r="1685" spans="1:7" ht="15" x14ac:dyDescent="0.25">
      <c r="A1685" s="1">
        <v>44383</v>
      </c>
      <c r="B1685" s="2">
        <v>0.55174768518518513</v>
      </c>
      <c r="C1685">
        <v>22</v>
      </c>
      <c r="D1685" s="24">
        <f t="shared" si="105"/>
        <v>22</v>
      </c>
      <c r="E1685" s="26" t="str">
        <f t="shared" si="108"/>
        <v>Under</v>
      </c>
      <c r="F1685" s="26" t="str">
        <f t="shared" si="106"/>
        <v>Over</v>
      </c>
      <c r="G1685" s="26">
        <f t="shared" si="107"/>
        <v>13</v>
      </c>
    </row>
    <row r="1686" spans="1:7" ht="15" x14ac:dyDescent="0.25">
      <c r="A1686" s="1">
        <v>44383</v>
      </c>
      <c r="B1686" s="2">
        <v>0.55313657407407402</v>
      </c>
      <c r="C1686">
        <v>13</v>
      </c>
      <c r="D1686" s="24">
        <f t="shared" si="105"/>
        <v>13</v>
      </c>
      <c r="E1686" s="26" t="str">
        <f t="shared" si="108"/>
        <v>Under</v>
      </c>
      <c r="F1686" s="26" t="str">
        <f t="shared" si="106"/>
        <v>Over</v>
      </c>
      <c r="G1686" s="26">
        <f t="shared" si="107"/>
        <v>13</v>
      </c>
    </row>
    <row r="1687" spans="1:7" ht="15" x14ac:dyDescent="0.25">
      <c r="A1687" s="1">
        <v>44383</v>
      </c>
      <c r="B1687" s="2">
        <v>0.55423611111111104</v>
      </c>
      <c r="C1687">
        <v>15</v>
      </c>
      <c r="D1687" s="24">
        <f t="shared" ref="D1687:D1750" si="109">IF(C1687="","",IF($B$9="mph",C1687,ROUND(C1687*0.6214,0)))</f>
        <v>15</v>
      </c>
      <c r="E1687" s="26" t="str">
        <f t="shared" si="108"/>
        <v>Under</v>
      </c>
      <c r="F1687" s="26" t="str">
        <f t="shared" ref="F1687:F1750" si="110">IF(D1687="","",IF(D1687&gt;$B$10,"Over","Under"))</f>
        <v>Over</v>
      </c>
      <c r="G1687" s="26">
        <f t="shared" ref="G1687:G1750" si="111">HOUR(B1687)</f>
        <v>13</v>
      </c>
    </row>
    <row r="1688" spans="1:7" ht="15" x14ac:dyDescent="0.25">
      <c r="A1688" s="1">
        <v>44383</v>
      </c>
      <c r="B1688" s="2">
        <v>0.55531249999999999</v>
      </c>
      <c r="C1688">
        <v>19</v>
      </c>
      <c r="D1688" s="24">
        <f t="shared" si="109"/>
        <v>19</v>
      </c>
      <c r="E1688" s="26" t="str">
        <f t="shared" ref="E1688:E1751" si="112">IF(D1688="","",IF(D1688&gt;$B$11,"Over","Under"))</f>
        <v>Under</v>
      </c>
      <c r="F1688" s="26" t="str">
        <f t="shared" si="110"/>
        <v>Over</v>
      </c>
      <c r="G1688" s="26">
        <f t="shared" si="111"/>
        <v>13</v>
      </c>
    </row>
    <row r="1689" spans="1:7" ht="15" x14ac:dyDescent="0.25">
      <c r="A1689" s="1">
        <v>44383</v>
      </c>
      <c r="B1689" s="2">
        <v>0.5575</v>
      </c>
      <c r="C1689">
        <v>16</v>
      </c>
      <c r="D1689" s="24">
        <f t="shared" si="109"/>
        <v>16</v>
      </c>
      <c r="E1689" s="26" t="str">
        <f t="shared" si="112"/>
        <v>Under</v>
      </c>
      <c r="F1689" s="26" t="str">
        <f t="shared" si="110"/>
        <v>Over</v>
      </c>
      <c r="G1689" s="26">
        <f t="shared" si="111"/>
        <v>13</v>
      </c>
    </row>
    <row r="1690" spans="1:7" ht="15" x14ac:dyDescent="0.25">
      <c r="A1690" s="1">
        <v>44383</v>
      </c>
      <c r="B1690" s="2">
        <v>0.55778935185185186</v>
      </c>
      <c r="C1690">
        <v>16</v>
      </c>
      <c r="D1690" s="24">
        <f t="shared" si="109"/>
        <v>16</v>
      </c>
      <c r="E1690" s="26" t="str">
        <f t="shared" si="112"/>
        <v>Under</v>
      </c>
      <c r="F1690" s="26" t="str">
        <f t="shared" si="110"/>
        <v>Over</v>
      </c>
      <c r="G1690" s="26">
        <f t="shared" si="111"/>
        <v>13</v>
      </c>
    </row>
    <row r="1691" spans="1:7" ht="15" x14ac:dyDescent="0.25">
      <c r="A1691" s="1">
        <v>44383</v>
      </c>
      <c r="B1691" s="2">
        <v>0.55796296296296299</v>
      </c>
      <c r="C1691">
        <v>13</v>
      </c>
      <c r="D1691" s="24">
        <f t="shared" si="109"/>
        <v>13</v>
      </c>
      <c r="E1691" s="26" t="str">
        <f t="shared" si="112"/>
        <v>Under</v>
      </c>
      <c r="F1691" s="26" t="str">
        <f t="shared" si="110"/>
        <v>Over</v>
      </c>
      <c r="G1691" s="26">
        <f t="shared" si="111"/>
        <v>13</v>
      </c>
    </row>
    <row r="1692" spans="1:7" ht="15" x14ac:dyDescent="0.25">
      <c r="A1692" s="1">
        <v>44383</v>
      </c>
      <c r="B1692" s="2">
        <v>0.55938657407407411</v>
      </c>
      <c r="C1692">
        <v>12</v>
      </c>
      <c r="D1692" s="24">
        <f t="shared" si="109"/>
        <v>12</v>
      </c>
      <c r="E1692" s="26" t="str">
        <f t="shared" si="112"/>
        <v>Under</v>
      </c>
      <c r="F1692" s="26" t="str">
        <f t="shared" si="110"/>
        <v>Over</v>
      </c>
      <c r="G1692" s="26">
        <f t="shared" si="111"/>
        <v>13</v>
      </c>
    </row>
    <row r="1693" spans="1:7" ht="15" x14ac:dyDescent="0.25">
      <c r="A1693" s="1">
        <v>44383</v>
      </c>
      <c r="B1693" s="2">
        <v>0.55949074074074068</v>
      </c>
      <c r="C1693">
        <v>13</v>
      </c>
      <c r="D1693" s="24">
        <f t="shared" si="109"/>
        <v>13</v>
      </c>
      <c r="E1693" s="26" t="str">
        <f t="shared" si="112"/>
        <v>Under</v>
      </c>
      <c r="F1693" s="26" t="str">
        <f t="shared" si="110"/>
        <v>Over</v>
      </c>
      <c r="G1693" s="26">
        <f t="shared" si="111"/>
        <v>13</v>
      </c>
    </row>
    <row r="1694" spans="1:7" ht="15" x14ac:dyDescent="0.25">
      <c r="A1694" s="1">
        <v>44383</v>
      </c>
      <c r="B1694" s="2">
        <v>0.56049768518518517</v>
      </c>
      <c r="C1694">
        <v>17</v>
      </c>
      <c r="D1694" s="24">
        <f t="shared" si="109"/>
        <v>17</v>
      </c>
      <c r="E1694" s="26" t="str">
        <f t="shared" si="112"/>
        <v>Under</v>
      </c>
      <c r="F1694" s="26" t="str">
        <f t="shared" si="110"/>
        <v>Over</v>
      </c>
      <c r="G1694" s="26">
        <f t="shared" si="111"/>
        <v>13</v>
      </c>
    </row>
    <row r="1695" spans="1:7" ht="15" x14ac:dyDescent="0.25">
      <c r="A1695" s="1">
        <v>44383</v>
      </c>
      <c r="B1695" s="2">
        <v>0.56097222222222221</v>
      </c>
      <c r="C1695">
        <v>21</v>
      </c>
      <c r="D1695" s="24">
        <f t="shared" si="109"/>
        <v>21</v>
      </c>
      <c r="E1695" s="26" t="str">
        <f t="shared" si="112"/>
        <v>Under</v>
      </c>
      <c r="F1695" s="26" t="str">
        <f t="shared" si="110"/>
        <v>Over</v>
      </c>
      <c r="G1695" s="26">
        <f t="shared" si="111"/>
        <v>13</v>
      </c>
    </row>
    <row r="1696" spans="1:7" ht="15" x14ac:dyDescent="0.25">
      <c r="A1696" s="1">
        <v>44383</v>
      </c>
      <c r="B1696" s="2">
        <v>0.56179398148148152</v>
      </c>
      <c r="C1696">
        <v>13</v>
      </c>
      <c r="D1696" s="24">
        <f t="shared" si="109"/>
        <v>13</v>
      </c>
      <c r="E1696" s="26" t="str">
        <f t="shared" si="112"/>
        <v>Under</v>
      </c>
      <c r="F1696" s="26" t="str">
        <f t="shared" si="110"/>
        <v>Over</v>
      </c>
      <c r="G1696" s="26">
        <f t="shared" si="111"/>
        <v>13</v>
      </c>
    </row>
    <row r="1697" spans="1:7" ht="15" x14ac:dyDescent="0.25">
      <c r="A1697" s="1">
        <v>44383</v>
      </c>
      <c r="B1697" s="2">
        <v>0.5623379629629629</v>
      </c>
      <c r="C1697">
        <v>14</v>
      </c>
      <c r="D1697" s="24">
        <f t="shared" si="109"/>
        <v>14</v>
      </c>
      <c r="E1697" s="26" t="str">
        <f t="shared" si="112"/>
        <v>Under</v>
      </c>
      <c r="F1697" s="26" t="str">
        <f t="shared" si="110"/>
        <v>Over</v>
      </c>
      <c r="G1697" s="26">
        <f t="shared" si="111"/>
        <v>13</v>
      </c>
    </row>
    <row r="1698" spans="1:7" ht="15" x14ac:dyDescent="0.25">
      <c r="A1698" s="1">
        <v>44383</v>
      </c>
      <c r="B1698" s="2">
        <v>0.56504629629629632</v>
      </c>
      <c r="C1698">
        <v>13</v>
      </c>
      <c r="D1698" s="24">
        <f t="shared" si="109"/>
        <v>13</v>
      </c>
      <c r="E1698" s="26" t="str">
        <f t="shared" si="112"/>
        <v>Under</v>
      </c>
      <c r="F1698" s="26" t="str">
        <f t="shared" si="110"/>
        <v>Over</v>
      </c>
      <c r="G1698" s="26">
        <f t="shared" si="111"/>
        <v>13</v>
      </c>
    </row>
    <row r="1699" spans="1:7" ht="15" x14ac:dyDescent="0.25">
      <c r="A1699" s="1">
        <v>44383</v>
      </c>
      <c r="B1699" s="2">
        <v>0.56604166666666667</v>
      </c>
      <c r="C1699">
        <v>15</v>
      </c>
      <c r="D1699" s="24">
        <f t="shared" si="109"/>
        <v>15</v>
      </c>
      <c r="E1699" s="26" t="str">
        <f t="shared" si="112"/>
        <v>Under</v>
      </c>
      <c r="F1699" s="26" t="str">
        <f t="shared" si="110"/>
        <v>Over</v>
      </c>
      <c r="G1699" s="26">
        <f t="shared" si="111"/>
        <v>13</v>
      </c>
    </row>
    <row r="1700" spans="1:7" ht="15" x14ac:dyDescent="0.25">
      <c r="A1700" s="1">
        <v>44383</v>
      </c>
      <c r="B1700" s="2">
        <v>0.56732638888888887</v>
      </c>
      <c r="C1700">
        <v>29</v>
      </c>
      <c r="D1700" s="24">
        <f t="shared" si="109"/>
        <v>29</v>
      </c>
      <c r="E1700" s="26" t="str">
        <f t="shared" si="112"/>
        <v>Over</v>
      </c>
      <c r="F1700" s="26" t="str">
        <f t="shared" si="110"/>
        <v>Over</v>
      </c>
      <c r="G1700" s="26">
        <f t="shared" si="111"/>
        <v>13</v>
      </c>
    </row>
    <row r="1701" spans="1:7" ht="15" x14ac:dyDescent="0.25">
      <c r="A1701" s="1">
        <v>44383</v>
      </c>
      <c r="B1701" s="2">
        <v>0.56815972222222222</v>
      </c>
      <c r="C1701">
        <v>14</v>
      </c>
      <c r="D1701" s="24">
        <f t="shared" si="109"/>
        <v>14</v>
      </c>
      <c r="E1701" s="26" t="str">
        <f t="shared" si="112"/>
        <v>Under</v>
      </c>
      <c r="F1701" s="26" t="str">
        <f t="shared" si="110"/>
        <v>Over</v>
      </c>
      <c r="G1701" s="26">
        <f t="shared" si="111"/>
        <v>13</v>
      </c>
    </row>
    <row r="1702" spans="1:7" ht="15" x14ac:dyDescent="0.25">
      <c r="A1702" s="1">
        <v>44383</v>
      </c>
      <c r="B1702" s="2">
        <v>0.56840277777777781</v>
      </c>
      <c r="C1702">
        <v>13</v>
      </c>
      <c r="D1702" s="24">
        <f t="shared" si="109"/>
        <v>13</v>
      </c>
      <c r="E1702" s="26" t="str">
        <f t="shared" si="112"/>
        <v>Under</v>
      </c>
      <c r="F1702" s="26" t="str">
        <f t="shared" si="110"/>
        <v>Over</v>
      </c>
      <c r="G1702" s="26">
        <f t="shared" si="111"/>
        <v>13</v>
      </c>
    </row>
    <row r="1703" spans="1:7" ht="15" x14ac:dyDescent="0.25">
      <c r="A1703" s="1">
        <v>44383</v>
      </c>
      <c r="B1703" s="2">
        <v>0.56956018518518514</v>
      </c>
      <c r="C1703">
        <v>12</v>
      </c>
      <c r="D1703" s="24">
        <f t="shared" si="109"/>
        <v>12</v>
      </c>
      <c r="E1703" s="26" t="str">
        <f t="shared" si="112"/>
        <v>Under</v>
      </c>
      <c r="F1703" s="26" t="str">
        <f t="shared" si="110"/>
        <v>Over</v>
      </c>
      <c r="G1703" s="26">
        <f t="shared" si="111"/>
        <v>13</v>
      </c>
    </row>
    <row r="1704" spans="1:7" ht="15" x14ac:dyDescent="0.25">
      <c r="A1704" s="1">
        <v>44383</v>
      </c>
      <c r="B1704" s="2">
        <v>0.56960648148148152</v>
      </c>
      <c r="C1704">
        <v>14</v>
      </c>
      <c r="D1704" s="24">
        <f t="shared" si="109"/>
        <v>14</v>
      </c>
      <c r="E1704" s="26" t="str">
        <f t="shared" si="112"/>
        <v>Under</v>
      </c>
      <c r="F1704" s="26" t="str">
        <f t="shared" si="110"/>
        <v>Over</v>
      </c>
      <c r="G1704" s="26">
        <f t="shared" si="111"/>
        <v>13</v>
      </c>
    </row>
    <row r="1705" spans="1:7" ht="15" x14ac:dyDescent="0.25">
      <c r="A1705" s="1">
        <v>44383</v>
      </c>
      <c r="B1705" s="2">
        <v>0.56964120370370364</v>
      </c>
      <c r="C1705">
        <v>12</v>
      </c>
      <c r="D1705" s="24">
        <f t="shared" si="109"/>
        <v>12</v>
      </c>
      <c r="E1705" s="26" t="str">
        <f t="shared" si="112"/>
        <v>Under</v>
      </c>
      <c r="F1705" s="26" t="str">
        <f t="shared" si="110"/>
        <v>Over</v>
      </c>
      <c r="G1705" s="26">
        <f t="shared" si="111"/>
        <v>13</v>
      </c>
    </row>
    <row r="1706" spans="1:7" ht="15" x14ac:dyDescent="0.25">
      <c r="A1706" s="1">
        <v>44383</v>
      </c>
      <c r="B1706" s="2">
        <v>0.57093749999999999</v>
      </c>
      <c r="C1706">
        <v>17</v>
      </c>
      <c r="D1706" s="24">
        <f t="shared" si="109"/>
        <v>17</v>
      </c>
      <c r="E1706" s="26" t="str">
        <f t="shared" si="112"/>
        <v>Under</v>
      </c>
      <c r="F1706" s="26" t="str">
        <f t="shared" si="110"/>
        <v>Over</v>
      </c>
      <c r="G1706" s="26">
        <f t="shared" si="111"/>
        <v>13</v>
      </c>
    </row>
    <row r="1707" spans="1:7" ht="15" x14ac:dyDescent="0.25">
      <c r="A1707" s="1">
        <v>44383</v>
      </c>
      <c r="B1707" s="2">
        <v>0.5710763888888889</v>
      </c>
      <c r="C1707">
        <v>21</v>
      </c>
      <c r="D1707" s="24">
        <f t="shared" si="109"/>
        <v>21</v>
      </c>
      <c r="E1707" s="26" t="str">
        <f t="shared" si="112"/>
        <v>Under</v>
      </c>
      <c r="F1707" s="26" t="str">
        <f t="shared" si="110"/>
        <v>Over</v>
      </c>
      <c r="G1707" s="26">
        <f t="shared" si="111"/>
        <v>13</v>
      </c>
    </row>
    <row r="1708" spans="1:7" ht="15" x14ac:dyDescent="0.25">
      <c r="A1708" s="1">
        <v>44383</v>
      </c>
      <c r="B1708" s="2">
        <v>0.57422453703703702</v>
      </c>
      <c r="C1708">
        <v>11</v>
      </c>
      <c r="D1708" s="24">
        <f t="shared" si="109"/>
        <v>11</v>
      </c>
      <c r="E1708" s="26" t="str">
        <f t="shared" si="112"/>
        <v>Under</v>
      </c>
      <c r="F1708" s="26" t="str">
        <f t="shared" si="110"/>
        <v>Over</v>
      </c>
      <c r="G1708" s="26">
        <f t="shared" si="111"/>
        <v>13</v>
      </c>
    </row>
    <row r="1709" spans="1:7" ht="15" x14ac:dyDescent="0.25">
      <c r="A1709" s="1">
        <v>44383</v>
      </c>
      <c r="B1709" s="2">
        <v>0.57547453703703699</v>
      </c>
      <c r="C1709">
        <v>15</v>
      </c>
      <c r="D1709" s="24">
        <f t="shared" si="109"/>
        <v>15</v>
      </c>
      <c r="E1709" s="26" t="str">
        <f t="shared" si="112"/>
        <v>Under</v>
      </c>
      <c r="F1709" s="26" t="str">
        <f t="shared" si="110"/>
        <v>Over</v>
      </c>
      <c r="G1709" s="26">
        <f t="shared" si="111"/>
        <v>13</v>
      </c>
    </row>
    <row r="1710" spans="1:7" ht="15" x14ac:dyDescent="0.25">
      <c r="A1710" s="1">
        <v>44383</v>
      </c>
      <c r="B1710" s="2">
        <v>0.57641203703703703</v>
      </c>
      <c r="C1710">
        <v>20</v>
      </c>
      <c r="D1710" s="24">
        <f t="shared" si="109"/>
        <v>20</v>
      </c>
      <c r="E1710" s="26" t="str">
        <f t="shared" si="112"/>
        <v>Under</v>
      </c>
      <c r="F1710" s="26" t="str">
        <f t="shared" si="110"/>
        <v>Over</v>
      </c>
      <c r="G1710" s="26">
        <f t="shared" si="111"/>
        <v>13</v>
      </c>
    </row>
    <row r="1711" spans="1:7" ht="15" x14ac:dyDescent="0.25">
      <c r="A1711" s="1">
        <v>44383</v>
      </c>
      <c r="B1711" s="2">
        <v>0.57943287037037039</v>
      </c>
      <c r="C1711">
        <v>15</v>
      </c>
      <c r="D1711" s="24">
        <f t="shared" si="109"/>
        <v>15</v>
      </c>
      <c r="E1711" s="26" t="str">
        <f t="shared" si="112"/>
        <v>Under</v>
      </c>
      <c r="F1711" s="26" t="str">
        <f t="shared" si="110"/>
        <v>Over</v>
      </c>
      <c r="G1711" s="26">
        <f t="shared" si="111"/>
        <v>13</v>
      </c>
    </row>
    <row r="1712" spans="1:7" ht="15" x14ac:dyDescent="0.25">
      <c r="A1712" s="1">
        <v>44383</v>
      </c>
      <c r="B1712" s="2">
        <v>0.58065972222222217</v>
      </c>
      <c r="C1712">
        <v>21</v>
      </c>
      <c r="D1712" s="24">
        <f t="shared" si="109"/>
        <v>21</v>
      </c>
      <c r="E1712" s="26" t="str">
        <f t="shared" si="112"/>
        <v>Under</v>
      </c>
      <c r="F1712" s="26" t="str">
        <f t="shared" si="110"/>
        <v>Over</v>
      </c>
      <c r="G1712" s="26">
        <f t="shared" si="111"/>
        <v>13</v>
      </c>
    </row>
    <row r="1713" spans="1:7" ht="15" x14ac:dyDescent="0.25">
      <c r="A1713" s="1">
        <v>44383</v>
      </c>
      <c r="B1713" s="2">
        <v>0.58105324074074072</v>
      </c>
      <c r="C1713">
        <v>12</v>
      </c>
      <c r="D1713" s="24">
        <f t="shared" si="109"/>
        <v>12</v>
      </c>
      <c r="E1713" s="26" t="str">
        <f t="shared" si="112"/>
        <v>Under</v>
      </c>
      <c r="F1713" s="26" t="str">
        <f t="shared" si="110"/>
        <v>Over</v>
      </c>
      <c r="G1713" s="26">
        <f t="shared" si="111"/>
        <v>13</v>
      </c>
    </row>
    <row r="1714" spans="1:7" ht="15" x14ac:dyDescent="0.25">
      <c r="A1714" s="1">
        <v>44383</v>
      </c>
      <c r="B1714" s="2">
        <v>0.58168981481481474</v>
      </c>
      <c r="C1714">
        <v>19</v>
      </c>
      <c r="D1714" s="24">
        <f t="shared" si="109"/>
        <v>19</v>
      </c>
      <c r="E1714" s="26" t="str">
        <f t="shared" si="112"/>
        <v>Under</v>
      </c>
      <c r="F1714" s="26" t="str">
        <f t="shared" si="110"/>
        <v>Over</v>
      </c>
      <c r="G1714" s="26">
        <f t="shared" si="111"/>
        <v>13</v>
      </c>
    </row>
    <row r="1715" spans="1:7" ht="15" x14ac:dyDescent="0.25">
      <c r="A1715" s="1">
        <v>44383</v>
      </c>
      <c r="B1715" s="2">
        <v>0.58171296296296293</v>
      </c>
      <c r="C1715">
        <v>13</v>
      </c>
      <c r="D1715" s="24">
        <f t="shared" si="109"/>
        <v>13</v>
      </c>
      <c r="E1715" s="26" t="str">
        <f t="shared" si="112"/>
        <v>Under</v>
      </c>
      <c r="F1715" s="26" t="str">
        <f t="shared" si="110"/>
        <v>Over</v>
      </c>
      <c r="G1715" s="26">
        <f t="shared" si="111"/>
        <v>13</v>
      </c>
    </row>
    <row r="1716" spans="1:7" ht="15" x14ac:dyDescent="0.25">
      <c r="A1716" s="1">
        <v>44383</v>
      </c>
      <c r="B1716" s="2">
        <v>0.5818402777777778</v>
      </c>
      <c r="C1716">
        <v>13</v>
      </c>
      <c r="D1716" s="24">
        <f t="shared" si="109"/>
        <v>13</v>
      </c>
      <c r="E1716" s="26" t="str">
        <f t="shared" si="112"/>
        <v>Under</v>
      </c>
      <c r="F1716" s="26" t="str">
        <f t="shared" si="110"/>
        <v>Over</v>
      </c>
      <c r="G1716" s="26">
        <f t="shared" si="111"/>
        <v>13</v>
      </c>
    </row>
    <row r="1717" spans="1:7" ht="15" x14ac:dyDescent="0.25">
      <c r="A1717" s="1">
        <v>44383</v>
      </c>
      <c r="B1717" s="2">
        <v>0.5819212962962963</v>
      </c>
      <c r="C1717">
        <v>17</v>
      </c>
      <c r="D1717" s="24">
        <f t="shared" si="109"/>
        <v>17</v>
      </c>
      <c r="E1717" s="26" t="str">
        <f t="shared" si="112"/>
        <v>Under</v>
      </c>
      <c r="F1717" s="26" t="str">
        <f t="shared" si="110"/>
        <v>Over</v>
      </c>
      <c r="G1717" s="26">
        <f t="shared" si="111"/>
        <v>13</v>
      </c>
    </row>
    <row r="1718" spans="1:7" ht="15" x14ac:dyDescent="0.25">
      <c r="A1718" s="1">
        <v>44383</v>
      </c>
      <c r="B1718" s="2">
        <v>0.58194444444444449</v>
      </c>
      <c r="C1718">
        <v>16</v>
      </c>
      <c r="D1718" s="24">
        <f t="shared" si="109"/>
        <v>16</v>
      </c>
      <c r="E1718" s="26" t="str">
        <f t="shared" si="112"/>
        <v>Under</v>
      </c>
      <c r="F1718" s="26" t="str">
        <f t="shared" si="110"/>
        <v>Over</v>
      </c>
      <c r="G1718" s="26">
        <f t="shared" si="111"/>
        <v>13</v>
      </c>
    </row>
    <row r="1719" spans="1:7" ht="15" x14ac:dyDescent="0.25">
      <c r="A1719" s="1">
        <v>44383</v>
      </c>
      <c r="B1719" s="2">
        <v>0.58233796296296292</v>
      </c>
      <c r="C1719">
        <v>17</v>
      </c>
      <c r="D1719" s="24">
        <f t="shared" si="109"/>
        <v>17</v>
      </c>
      <c r="E1719" s="26" t="str">
        <f t="shared" si="112"/>
        <v>Under</v>
      </c>
      <c r="F1719" s="26" t="str">
        <f t="shared" si="110"/>
        <v>Over</v>
      </c>
      <c r="G1719" s="26">
        <f t="shared" si="111"/>
        <v>13</v>
      </c>
    </row>
    <row r="1720" spans="1:7" ht="15" x14ac:dyDescent="0.25">
      <c r="A1720" s="1">
        <v>44383</v>
      </c>
      <c r="B1720" s="2">
        <v>0.58247685185185183</v>
      </c>
      <c r="C1720">
        <v>12</v>
      </c>
      <c r="D1720" s="24">
        <f t="shared" si="109"/>
        <v>12</v>
      </c>
      <c r="E1720" s="26" t="str">
        <f t="shared" si="112"/>
        <v>Under</v>
      </c>
      <c r="F1720" s="26" t="str">
        <f t="shared" si="110"/>
        <v>Over</v>
      </c>
      <c r="G1720" s="26">
        <f t="shared" si="111"/>
        <v>13</v>
      </c>
    </row>
    <row r="1721" spans="1:7" ht="15" x14ac:dyDescent="0.25">
      <c r="A1721" s="1">
        <v>44383</v>
      </c>
      <c r="B1721" s="2">
        <v>0.58251157407407406</v>
      </c>
      <c r="C1721">
        <v>15</v>
      </c>
      <c r="D1721" s="24">
        <f t="shared" si="109"/>
        <v>15</v>
      </c>
      <c r="E1721" s="26" t="str">
        <f t="shared" si="112"/>
        <v>Under</v>
      </c>
      <c r="F1721" s="26" t="str">
        <f t="shared" si="110"/>
        <v>Over</v>
      </c>
      <c r="G1721" s="26">
        <f t="shared" si="111"/>
        <v>13</v>
      </c>
    </row>
    <row r="1722" spans="1:7" ht="15" x14ac:dyDescent="0.25">
      <c r="A1722" s="1">
        <v>44383</v>
      </c>
      <c r="B1722" s="2">
        <v>0.58423611111111107</v>
      </c>
      <c r="C1722">
        <v>14</v>
      </c>
      <c r="D1722" s="24">
        <f t="shared" si="109"/>
        <v>14</v>
      </c>
      <c r="E1722" s="26" t="str">
        <f t="shared" si="112"/>
        <v>Under</v>
      </c>
      <c r="F1722" s="26" t="str">
        <f t="shared" si="110"/>
        <v>Over</v>
      </c>
      <c r="G1722" s="26">
        <f t="shared" si="111"/>
        <v>14</v>
      </c>
    </row>
    <row r="1723" spans="1:7" ht="15" x14ac:dyDescent="0.25">
      <c r="A1723" s="1">
        <v>44383</v>
      </c>
      <c r="B1723" s="2">
        <v>0.58429398148148148</v>
      </c>
      <c r="C1723">
        <v>10</v>
      </c>
      <c r="D1723" s="24">
        <f t="shared" si="109"/>
        <v>10</v>
      </c>
      <c r="E1723" s="26" t="str">
        <f t="shared" si="112"/>
        <v>Under</v>
      </c>
      <c r="F1723" s="26" t="str">
        <f t="shared" si="110"/>
        <v>Under</v>
      </c>
      <c r="G1723" s="26">
        <f t="shared" si="111"/>
        <v>14</v>
      </c>
    </row>
    <row r="1724" spans="1:7" ht="15" x14ac:dyDescent="0.25">
      <c r="A1724" s="1">
        <v>44383</v>
      </c>
      <c r="B1724" s="2">
        <v>0.58539351851851851</v>
      </c>
      <c r="C1724">
        <v>14</v>
      </c>
      <c r="D1724" s="24">
        <f t="shared" si="109"/>
        <v>14</v>
      </c>
      <c r="E1724" s="26" t="str">
        <f t="shared" si="112"/>
        <v>Under</v>
      </c>
      <c r="F1724" s="26" t="str">
        <f t="shared" si="110"/>
        <v>Over</v>
      </c>
      <c r="G1724" s="26">
        <f t="shared" si="111"/>
        <v>14</v>
      </c>
    </row>
    <row r="1725" spans="1:7" ht="15" x14ac:dyDescent="0.25">
      <c r="A1725" s="1">
        <v>44383</v>
      </c>
      <c r="B1725" s="2">
        <v>0.5872222222222222</v>
      </c>
      <c r="C1725">
        <v>14</v>
      </c>
      <c r="D1725" s="24">
        <f t="shared" si="109"/>
        <v>14</v>
      </c>
      <c r="E1725" s="26" t="str">
        <f t="shared" si="112"/>
        <v>Under</v>
      </c>
      <c r="F1725" s="26" t="str">
        <f t="shared" si="110"/>
        <v>Over</v>
      </c>
      <c r="G1725" s="26">
        <f t="shared" si="111"/>
        <v>14</v>
      </c>
    </row>
    <row r="1726" spans="1:7" ht="15" x14ac:dyDescent="0.25">
      <c r="A1726" s="1">
        <v>44383</v>
      </c>
      <c r="B1726" s="2">
        <v>0.58728009259259262</v>
      </c>
      <c r="C1726">
        <v>20</v>
      </c>
      <c r="D1726" s="24">
        <f t="shared" si="109"/>
        <v>20</v>
      </c>
      <c r="E1726" s="26" t="str">
        <f t="shared" si="112"/>
        <v>Under</v>
      </c>
      <c r="F1726" s="26" t="str">
        <f t="shared" si="110"/>
        <v>Over</v>
      </c>
      <c r="G1726" s="26">
        <f t="shared" si="111"/>
        <v>14</v>
      </c>
    </row>
    <row r="1727" spans="1:7" ht="15" x14ac:dyDescent="0.25">
      <c r="A1727" s="1">
        <v>44383</v>
      </c>
      <c r="B1727" s="2">
        <v>0.58887731481481487</v>
      </c>
      <c r="C1727">
        <v>24</v>
      </c>
      <c r="D1727" s="24">
        <f t="shared" si="109"/>
        <v>24</v>
      </c>
      <c r="E1727" s="26" t="str">
        <f t="shared" si="112"/>
        <v>Under</v>
      </c>
      <c r="F1727" s="26" t="str">
        <f t="shared" si="110"/>
        <v>Over</v>
      </c>
      <c r="G1727" s="26">
        <f t="shared" si="111"/>
        <v>14</v>
      </c>
    </row>
    <row r="1728" spans="1:7" ht="15" x14ac:dyDescent="0.25">
      <c r="A1728" s="1">
        <v>44383</v>
      </c>
      <c r="B1728" s="2">
        <v>0.5892708333333333</v>
      </c>
      <c r="C1728">
        <v>18</v>
      </c>
      <c r="D1728" s="24">
        <f t="shared" si="109"/>
        <v>18</v>
      </c>
      <c r="E1728" s="26" t="str">
        <f t="shared" si="112"/>
        <v>Under</v>
      </c>
      <c r="F1728" s="26" t="str">
        <f t="shared" si="110"/>
        <v>Over</v>
      </c>
      <c r="G1728" s="26">
        <f t="shared" si="111"/>
        <v>14</v>
      </c>
    </row>
    <row r="1729" spans="1:7" ht="15" x14ac:dyDescent="0.25">
      <c r="A1729" s="1">
        <v>44383</v>
      </c>
      <c r="B1729" s="2">
        <v>0.5898958333333334</v>
      </c>
      <c r="C1729">
        <v>20</v>
      </c>
      <c r="D1729" s="24">
        <f t="shared" si="109"/>
        <v>20</v>
      </c>
      <c r="E1729" s="26" t="str">
        <f t="shared" si="112"/>
        <v>Under</v>
      </c>
      <c r="F1729" s="26" t="str">
        <f t="shared" si="110"/>
        <v>Over</v>
      </c>
      <c r="G1729" s="26">
        <f t="shared" si="111"/>
        <v>14</v>
      </c>
    </row>
    <row r="1730" spans="1:7" ht="15" x14ac:dyDescent="0.25">
      <c r="A1730" s="1">
        <v>44383</v>
      </c>
      <c r="B1730" s="2">
        <v>0.59072916666666664</v>
      </c>
      <c r="C1730">
        <v>12</v>
      </c>
      <c r="D1730" s="24">
        <f t="shared" si="109"/>
        <v>12</v>
      </c>
      <c r="E1730" s="26" t="str">
        <f t="shared" si="112"/>
        <v>Under</v>
      </c>
      <c r="F1730" s="26" t="str">
        <f t="shared" si="110"/>
        <v>Over</v>
      </c>
      <c r="G1730" s="26">
        <f t="shared" si="111"/>
        <v>14</v>
      </c>
    </row>
    <row r="1731" spans="1:7" ht="15" x14ac:dyDescent="0.25">
      <c r="A1731" s="1">
        <v>44383</v>
      </c>
      <c r="B1731" s="2">
        <v>0.5919444444444445</v>
      </c>
      <c r="C1731">
        <v>17</v>
      </c>
      <c r="D1731" s="24">
        <f t="shared" si="109"/>
        <v>17</v>
      </c>
      <c r="E1731" s="26" t="str">
        <f t="shared" si="112"/>
        <v>Under</v>
      </c>
      <c r="F1731" s="26" t="str">
        <f t="shared" si="110"/>
        <v>Over</v>
      </c>
      <c r="G1731" s="26">
        <f t="shared" si="111"/>
        <v>14</v>
      </c>
    </row>
    <row r="1732" spans="1:7" ht="15" x14ac:dyDescent="0.25">
      <c r="A1732" s="1">
        <v>44383</v>
      </c>
      <c r="B1732" s="2">
        <v>0.59251157407407407</v>
      </c>
      <c r="C1732">
        <v>10</v>
      </c>
      <c r="D1732" s="24">
        <f t="shared" si="109"/>
        <v>10</v>
      </c>
      <c r="E1732" s="26" t="str">
        <f t="shared" si="112"/>
        <v>Under</v>
      </c>
      <c r="F1732" s="26" t="str">
        <f t="shared" si="110"/>
        <v>Under</v>
      </c>
      <c r="G1732" s="26">
        <f t="shared" si="111"/>
        <v>14</v>
      </c>
    </row>
    <row r="1733" spans="1:7" ht="15" x14ac:dyDescent="0.25">
      <c r="A1733" s="1">
        <v>44383</v>
      </c>
      <c r="B1733" s="2">
        <v>0.5926851851851852</v>
      </c>
      <c r="C1733">
        <v>18</v>
      </c>
      <c r="D1733" s="24">
        <f t="shared" si="109"/>
        <v>18</v>
      </c>
      <c r="E1733" s="26" t="str">
        <f t="shared" si="112"/>
        <v>Under</v>
      </c>
      <c r="F1733" s="26" t="str">
        <f t="shared" si="110"/>
        <v>Over</v>
      </c>
      <c r="G1733" s="26">
        <f t="shared" si="111"/>
        <v>14</v>
      </c>
    </row>
    <row r="1734" spans="1:7" ht="15" x14ac:dyDescent="0.25">
      <c r="A1734" s="1">
        <v>44383</v>
      </c>
      <c r="B1734" s="2">
        <v>0.59278935185185189</v>
      </c>
      <c r="C1734">
        <v>15</v>
      </c>
      <c r="D1734" s="24">
        <f t="shared" si="109"/>
        <v>15</v>
      </c>
      <c r="E1734" s="26" t="str">
        <f t="shared" si="112"/>
        <v>Under</v>
      </c>
      <c r="F1734" s="26" t="str">
        <f t="shared" si="110"/>
        <v>Over</v>
      </c>
      <c r="G1734" s="26">
        <f t="shared" si="111"/>
        <v>14</v>
      </c>
    </row>
    <row r="1735" spans="1:7" ht="15" x14ac:dyDescent="0.25">
      <c r="A1735" s="1">
        <v>44383</v>
      </c>
      <c r="B1735" s="2">
        <v>0.59319444444444447</v>
      </c>
      <c r="C1735">
        <v>25</v>
      </c>
      <c r="D1735" s="24">
        <f t="shared" si="109"/>
        <v>25</v>
      </c>
      <c r="E1735" s="26" t="str">
        <f t="shared" si="112"/>
        <v>Over</v>
      </c>
      <c r="F1735" s="26" t="str">
        <f t="shared" si="110"/>
        <v>Over</v>
      </c>
      <c r="G1735" s="26">
        <f t="shared" si="111"/>
        <v>14</v>
      </c>
    </row>
    <row r="1736" spans="1:7" ht="15" x14ac:dyDescent="0.25">
      <c r="A1736" s="1">
        <v>44383</v>
      </c>
      <c r="B1736" s="2">
        <v>0.59537037037037044</v>
      </c>
      <c r="C1736">
        <v>19</v>
      </c>
      <c r="D1736" s="24">
        <f t="shared" si="109"/>
        <v>19</v>
      </c>
      <c r="E1736" s="26" t="str">
        <f t="shared" si="112"/>
        <v>Under</v>
      </c>
      <c r="F1736" s="26" t="str">
        <f t="shared" si="110"/>
        <v>Over</v>
      </c>
      <c r="G1736" s="26">
        <f t="shared" si="111"/>
        <v>14</v>
      </c>
    </row>
    <row r="1737" spans="1:7" ht="15" x14ac:dyDescent="0.25">
      <c r="A1737" s="1">
        <v>44383</v>
      </c>
      <c r="B1737" s="2">
        <v>0.59716435185185179</v>
      </c>
      <c r="C1737">
        <v>14</v>
      </c>
      <c r="D1737" s="24">
        <f t="shared" si="109"/>
        <v>14</v>
      </c>
      <c r="E1737" s="26" t="str">
        <f t="shared" si="112"/>
        <v>Under</v>
      </c>
      <c r="F1737" s="26" t="str">
        <f t="shared" si="110"/>
        <v>Over</v>
      </c>
      <c r="G1737" s="26">
        <f t="shared" si="111"/>
        <v>14</v>
      </c>
    </row>
    <row r="1738" spans="1:7" ht="15" x14ac:dyDescent="0.25">
      <c r="A1738" s="1">
        <v>44383</v>
      </c>
      <c r="B1738" s="2">
        <v>0.59778935185185189</v>
      </c>
      <c r="C1738">
        <v>9</v>
      </c>
      <c r="D1738" s="24">
        <f t="shared" si="109"/>
        <v>9</v>
      </c>
      <c r="E1738" s="26" t="str">
        <f t="shared" si="112"/>
        <v>Under</v>
      </c>
      <c r="F1738" s="26" t="str">
        <f t="shared" si="110"/>
        <v>Under</v>
      </c>
      <c r="G1738" s="26">
        <f t="shared" si="111"/>
        <v>14</v>
      </c>
    </row>
    <row r="1739" spans="1:7" ht="15" x14ac:dyDescent="0.25">
      <c r="A1739" s="1">
        <v>44383</v>
      </c>
      <c r="B1739" s="2">
        <v>0.59876157407407404</v>
      </c>
      <c r="C1739">
        <v>23</v>
      </c>
      <c r="D1739" s="24">
        <f t="shared" si="109"/>
        <v>23</v>
      </c>
      <c r="E1739" s="26" t="str">
        <f t="shared" si="112"/>
        <v>Under</v>
      </c>
      <c r="F1739" s="26" t="str">
        <f t="shared" si="110"/>
        <v>Over</v>
      </c>
      <c r="G1739" s="26">
        <f t="shared" si="111"/>
        <v>14</v>
      </c>
    </row>
    <row r="1740" spans="1:7" ht="15" x14ac:dyDescent="0.25">
      <c r="A1740" s="1">
        <v>44383</v>
      </c>
      <c r="B1740" s="2">
        <v>0.60149305555555554</v>
      </c>
      <c r="C1740">
        <v>16</v>
      </c>
      <c r="D1740" s="24">
        <f t="shared" si="109"/>
        <v>16</v>
      </c>
      <c r="E1740" s="26" t="str">
        <f t="shared" si="112"/>
        <v>Under</v>
      </c>
      <c r="F1740" s="26" t="str">
        <f t="shared" si="110"/>
        <v>Over</v>
      </c>
      <c r="G1740" s="26">
        <f t="shared" si="111"/>
        <v>14</v>
      </c>
    </row>
    <row r="1741" spans="1:7" ht="15" x14ac:dyDescent="0.25">
      <c r="A1741" s="1">
        <v>44383</v>
      </c>
      <c r="B1741" s="2">
        <v>0.60164351851851849</v>
      </c>
      <c r="C1741">
        <v>20</v>
      </c>
      <c r="D1741" s="24">
        <f t="shared" si="109"/>
        <v>20</v>
      </c>
      <c r="E1741" s="26" t="str">
        <f t="shared" si="112"/>
        <v>Under</v>
      </c>
      <c r="F1741" s="26" t="str">
        <f t="shared" si="110"/>
        <v>Over</v>
      </c>
      <c r="G1741" s="26">
        <f t="shared" si="111"/>
        <v>14</v>
      </c>
    </row>
    <row r="1742" spans="1:7" ht="15" x14ac:dyDescent="0.25">
      <c r="A1742" s="1">
        <v>44383</v>
      </c>
      <c r="B1742" s="2">
        <v>0.60165509259259264</v>
      </c>
      <c r="C1742">
        <v>16</v>
      </c>
      <c r="D1742" s="24">
        <f t="shared" si="109"/>
        <v>16</v>
      </c>
      <c r="E1742" s="26" t="str">
        <f t="shared" si="112"/>
        <v>Under</v>
      </c>
      <c r="F1742" s="26" t="str">
        <f t="shared" si="110"/>
        <v>Over</v>
      </c>
      <c r="G1742" s="26">
        <f t="shared" si="111"/>
        <v>14</v>
      </c>
    </row>
    <row r="1743" spans="1:7" ht="15" x14ac:dyDescent="0.25">
      <c r="A1743" s="1">
        <v>44383</v>
      </c>
      <c r="B1743" s="2">
        <v>0.60439814814814818</v>
      </c>
      <c r="C1743">
        <v>13</v>
      </c>
      <c r="D1743" s="24">
        <f t="shared" si="109"/>
        <v>13</v>
      </c>
      <c r="E1743" s="26" t="str">
        <f t="shared" si="112"/>
        <v>Under</v>
      </c>
      <c r="F1743" s="26" t="str">
        <f t="shared" si="110"/>
        <v>Over</v>
      </c>
      <c r="G1743" s="26">
        <f t="shared" si="111"/>
        <v>14</v>
      </c>
    </row>
    <row r="1744" spans="1:7" ht="15" x14ac:dyDescent="0.25">
      <c r="A1744" s="1">
        <v>44383</v>
      </c>
      <c r="B1744" s="2">
        <v>0.60461805555555559</v>
      </c>
      <c r="C1744">
        <v>12</v>
      </c>
      <c r="D1744" s="24">
        <f t="shared" si="109"/>
        <v>12</v>
      </c>
      <c r="E1744" s="26" t="str">
        <f t="shared" si="112"/>
        <v>Under</v>
      </c>
      <c r="F1744" s="26" t="str">
        <f t="shared" si="110"/>
        <v>Over</v>
      </c>
      <c r="G1744" s="26">
        <f t="shared" si="111"/>
        <v>14</v>
      </c>
    </row>
    <row r="1745" spans="1:7" ht="15" x14ac:dyDescent="0.25">
      <c r="A1745" s="1">
        <v>44383</v>
      </c>
      <c r="B1745" s="2">
        <v>0.60488425925925926</v>
      </c>
      <c r="C1745">
        <v>18</v>
      </c>
      <c r="D1745" s="24">
        <f t="shared" si="109"/>
        <v>18</v>
      </c>
      <c r="E1745" s="26" t="str">
        <f t="shared" si="112"/>
        <v>Under</v>
      </c>
      <c r="F1745" s="26" t="str">
        <f t="shared" si="110"/>
        <v>Over</v>
      </c>
      <c r="G1745" s="26">
        <f t="shared" si="111"/>
        <v>14</v>
      </c>
    </row>
    <row r="1746" spans="1:7" ht="15" x14ac:dyDescent="0.25">
      <c r="A1746" s="1">
        <v>44383</v>
      </c>
      <c r="B1746" s="2">
        <v>0.60729166666666667</v>
      </c>
      <c r="C1746">
        <v>20</v>
      </c>
      <c r="D1746" s="24">
        <f t="shared" si="109"/>
        <v>20</v>
      </c>
      <c r="E1746" s="26" t="str">
        <f t="shared" si="112"/>
        <v>Under</v>
      </c>
      <c r="F1746" s="26" t="str">
        <f t="shared" si="110"/>
        <v>Over</v>
      </c>
      <c r="G1746" s="26">
        <f t="shared" si="111"/>
        <v>14</v>
      </c>
    </row>
    <row r="1747" spans="1:7" ht="15" x14ac:dyDescent="0.25">
      <c r="A1747" s="1">
        <v>44383</v>
      </c>
      <c r="B1747" s="2">
        <v>0.60782407407407402</v>
      </c>
      <c r="C1747">
        <v>14</v>
      </c>
      <c r="D1747" s="24">
        <f t="shared" si="109"/>
        <v>14</v>
      </c>
      <c r="E1747" s="26" t="str">
        <f t="shared" si="112"/>
        <v>Under</v>
      </c>
      <c r="F1747" s="26" t="str">
        <f t="shared" si="110"/>
        <v>Over</v>
      </c>
      <c r="G1747" s="26">
        <f t="shared" si="111"/>
        <v>14</v>
      </c>
    </row>
    <row r="1748" spans="1:7" ht="15" x14ac:dyDescent="0.25">
      <c r="A1748" s="1">
        <v>44383</v>
      </c>
      <c r="B1748" s="2">
        <v>0.60843749999999996</v>
      </c>
      <c r="C1748">
        <v>14</v>
      </c>
      <c r="D1748" s="24">
        <f t="shared" si="109"/>
        <v>14</v>
      </c>
      <c r="E1748" s="26" t="str">
        <f t="shared" si="112"/>
        <v>Under</v>
      </c>
      <c r="F1748" s="26" t="str">
        <f t="shared" si="110"/>
        <v>Over</v>
      </c>
      <c r="G1748" s="26">
        <f t="shared" si="111"/>
        <v>14</v>
      </c>
    </row>
    <row r="1749" spans="1:7" ht="15" x14ac:dyDescent="0.25">
      <c r="A1749" s="1">
        <v>44383</v>
      </c>
      <c r="B1749" s="2">
        <v>0.61179398148148145</v>
      </c>
      <c r="C1749">
        <v>14</v>
      </c>
      <c r="D1749" s="24">
        <f t="shared" si="109"/>
        <v>14</v>
      </c>
      <c r="E1749" s="26" t="str">
        <f t="shared" si="112"/>
        <v>Under</v>
      </c>
      <c r="F1749" s="26" t="str">
        <f t="shared" si="110"/>
        <v>Over</v>
      </c>
      <c r="G1749" s="26">
        <f t="shared" si="111"/>
        <v>14</v>
      </c>
    </row>
    <row r="1750" spans="1:7" ht="15" x14ac:dyDescent="0.25">
      <c r="A1750" s="1">
        <v>44383</v>
      </c>
      <c r="B1750" s="2">
        <v>0.61215277777777777</v>
      </c>
      <c r="C1750">
        <v>18</v>
      </c>
      <c r="D1750" s="24">
        <f t="shared" si="109"/>
        <v>18</v>
      </c>
      <c r="E1750" s="26" t="str">
        <f t="shared" si="112"/>
        <v>Under</v>
      </c>
      <c r="F1750" s="26" t="str">
        <f t="shared" si="110"/>
        <v>Over</v>
      </c>
      <c r="G1750" s="26">
        <f t="shared" si="111"/>
        <v>14</v>
      </c>
    </row>
    <row r="1751" spans="1:7" ht="15" x14ac:dyDescent="0.25">
      <c r="A1751" s="1">
        <v>44383</v>
      </c>
      <c r="B1751" s="2">
        <v>0.61273148148148149</v>
      </c>
      <c r="C1751">
        <v>22</v>
      </c>
      <c r="D1751" s="24">
        <f t="shared" ref="D1751:D1814" si="113">IF(C1751="","",IF($B$9="mph",C1751,ROUND(C1751*0.6214,0)))</f>
        <v>22</v>
      </c>
      <c r="E1751" s="26" t="str">
        <f t="shared" si="112"/>
        <v>Under</v>
      </c>
      <c r="F1751" s="26" t="str">
        <f t="shared" ref="F1751:F1814" si="114">IF(D1751="","",IF(D1751&gt;$B$10,"Over","Under"))</f>
        <v>Over</v>
      </c>
      <c r="G1751" s="26">
        <f t="shared" ref="G1751:G1814" si="115">HOUR(B1751)</f>
        <v>14</v>
      </c>
    </row>
    <row r="1752" spans="1:7" ht="15" x14ac:dyDescent="0.25">
      <c r="A1752" s="1">
        <v>44383</v>
      </c>
      <c r="B1752" s="2">
        <v>0.61275462962962968</v>
      </c>
      <c r="C1752">
        <v>19</v>
      </c>
      <c r="D1752" s="24">
        <f t="shared" si="113"/>
        <v>19</v>
      </c>
      <c r="E1752" s="26" t="str">
        <f t="shared" ref="E1752:E1815" si="116">IF(D1752="","",IF(D1752&gt;$B$11,"Over","Under"))</f>
        <v>Under</v>
      </c>
      <c r="F1752" s="26" t="str">
        <f t="shared" si="114"/>
        <v>Over</v>
      </c>
      <c r="G1752" s="26">
        <f t="shared" si="115"/>
        <v>14</v>
      </c>
    </row>
    <row r="1753" spans="1:7" ht="15" x14ac:dyDescent="0.25">
      <c r="A1753" s="1">
        <v>44383</v>
      </c>
      <c r="B1753" s="2">
        <v>0.61384259259259266</v>
      </c>
      <c r="C1753">
        <v>19</v>
      </c>
      <c r="D1753" s="24">
        <f t="shared" si="113"/>
        <v>19</v>
      </c>
      <c r="E1753" s="26" t="str">
        <f t="shared" si="116"/>
        <v>Under</v>
      </c>
      <c r="F1753" s="26" t="str">
        <f t="shared" si="114"/>
        <v>Over</v>
      </c>
      <c r="G1753" s="26">
        <f t="shared" si="115"/>
        <v>14</v>
      </c>
    </row>
    <row r="1754" spans="1:7" ht="15" x14ac:dyDescent="0.25">
      <c r="A1754" s="1">
        <v>44383</v>
      </c>
      <c r="B1754" s="2">
        <v>0.61394675925925923</v>
      </c>
      <c r="C1754">
        <v>17</v>
      </c>
      <c r="D1754" s="24">
        <f t="shared" si="113"/>
        <v>17</v>
      </c>
      <c r="E1754" s="26" t="str">
        <f t="shared" si="116"/>
        <v>Under</v>
      </c>
      <c r="F1754" s="26" t="str">
        <f t="shared" si="114"/>
        <v>Over</v>
      </c>
      <c r="G1754" s="26">
        <f t="shared" si="115"/>
        <v>14</v>
      </c>
    </row>
    <row r="1755" spans="1:7" ht="15" x14ac:dyDescent="0.25">
      <c r="A1755" s="1">
        <v>44383</v>
      </c>
      <c r="B1755" s="2">
        <v>0.61396990740740742</v>
      </c>
      <c r="C1755">
        <v>17</v>
      </c>
      <c r="D1755" s="24">
        <f t="shared" si="113"/>
        <v>17</v>
      </c>
      <c r="E1755" s="26" t="str">
        <f t="shared" si="116"/>
        <v>Under</v>
      </c>
      <c r="F1755" s="26" t="str">
        <f t="shared" si="114"/>
        <v>Over</v>
      </c>
      <c r="G1755" s="26">
        <f t="shared" si="115"/>
        <v>14</v>
      </c>
    </row>
    <row r="1756" spans="1:7" ht="15" x14ac:dyDescent="0.25">
      <c r="A1756" s="1">
        <v>44383</v>
      </c>
      <c r="B1756" s="2">
        <v>0.61482638888888885</v>
      </c>
      <c r="C1756">
        <v>19</v>
      </c>
      <c r="D1756" s="24">
        <f t="shared" si="113"/>
        <v>19</v>
      </c>
      <c r="E1756" s="26" t="str">
        <f t="shared" si="116"/>
        <v>Under</v>
      </c>
      <c r="F1756" s="26" t="str">
        <f t="shared" si="114"/>
        <v>Over</v>
      </c>
      <c r="G1756" s="26">
        <f t="shared" si="115"/>
        <v>14</v>
      </c>
    </row>
    <row r="1757" spans="1:7" ht="15" x14ac:dyDescent="0.25">
      <c r="A1757" s="1">
        <v>44383</v>
      </c>
      <c r="B1757" s="2">
        <v>0.61495370370370372</v>
      </c>
      <c r="C1757">
        <v>25</v>
      </c>
      <c r="D1757" s="24">
        <f t="shared" si="113"/>
        <v>25</v>
      </c>
      <c r="E1757" s="26" t="str">
        <f t="shared" si="116"/>
        <v>Over</v>
      </c>
      <c r="F1757" s="26" t="str">
        <f t="shared" si="114"/>
        <v>Over</v>
      </c>
      <c r="G1757" s="26">
        <f t="shared" si="115"/>
        <v>14</v>
      </c>
    </row>
    <row r="1758" spans="1:7" ht="15" x14ac:dyDescent="0.25">
      <c r="A1758" s="1">
        <v>44383</v>
      </c>
      <c r="B1758" s="2">
        <v>0.61652777777777779</v>
      </c>
      <c r="C1758">
        <v>13</v>
      </c>
      <c r="D1758" s="24">
        <f t="shared" si="113"/>
        <v>13</v>
      </c>
      <c r="E1758" s="26" t="str">
        <f t="shared" si="116"/>
        <v>Under</v>
      </c>
      <c r="F1758" s="26" t="str">
        <f t="shared" si="114"/>
        <v>Over</v>
      </c>
      <c r="G1758" s="26">
        <f t="shared" si="115"/>
        <v>14</v>
      </c>
    </row>
    <row r="1759" spans="1:7" ht="15" x14ac:dyDescent="0.25">
      <c r="A1759" s="1">
        <v>44383</v>
      </c>
      <c r="B1759" s="2">
        <v>0.61709490740740736</v>
      </c>
      <c r="C1759">
        <v>10</v>
      </c>
      <c r="D1759" s="24">
        <f t="shared" si="113"/>
        <v>10</v>
      </c>
      <c r="E1759" s="26" t="str">
        <f t="shared" si="116"/>
        <v>Under</v>
      </c>
      <c r="F1759" s="26" t="str">
        <f t="shared" si="114"/>
        <v>Under</v>
      </c>
      <c r="G1759" s="26">
        <f t="shared" si="115"/>
        <v>14</v>
      </c>
    </row>
    <row r="1760" spans="1:7" ht="15" x14ac:dyDescent="0.25">
      <c r="A1760" s="1">
        <v>44383</v>
      </c>
      <c r="B1760" s="2">
        <v>0.61747685185185186</v>
      </c>
      <c r="C1760">
        <v>16</v>
      </c>
      <c r="D1760" s="24">
        <f t="shared" si="113"/>
        <v>16</v>
      </c>
      <c r="E1760" s="26" t="str">
        <f t="shared" si="116"/>
        <v>Under</v>
      </c>
      <c r="F1760" s="26" t="str">
        <f t="shared" si="114"/>
        <v>Over</v>
      </c>
      <c r="G1760" s="26">
        <f t="shared" si="115"/>
        <v>14</v>
      </c>
    </row>
    <row r="1761" spans="1:7" ht="15" x14ac:dyDescent="0.25">
      <c r="A1761" s="1">
        <v>44383</v>
      </c>
      <c r="B1761" s="2">
        <v>0.61752314814814813</v>
      </c>
      <c r="C1761">
        <v>14</v>
      </c>
      <c r="D1761" s="24">
        <f t="shared" si="113"/>
        <v>14</v>
      </c>
      <c r="E1761" s="26" t="str">
        <f t="shared" si="116"/>
        <v>Under</v>
      </c>
      <c r="F1761" s="26" t="str">
        <f t="shared" si="114"/>
        <v>Over</v>
      </c>
      <c r="G1761" s="26">
        <f t="shared" si="115"/>
        <v>14</v>
      </c>
    </row>
    <row r="1762" spans="1:7" ht="15" x14ac:dyDescent="0.25">
      <c r="A1762" s="1">
        <v>44383</v>
      </c>
      <c r="B1762" s="2">
        <v>0.62015046296296295</v>
      </c>
      <c r="C1762">
        <v>14</v>
      </c>
      <c r="D1762" s="24">
        <f t="shared" si="113"/>
        <v>14</v>
      </c>
      <c r="E1762" s="26" t="str">
        <f t="shared" si="116"/>
        <v>Under</v>
      </c>
      <c r="F1762" s="26" t="str">
        <f t="shared" si="114"/>
        <v>Over</v>
      </c>
      <c r="G1762" s="26">
        <f t="shared" si="115"/>
        <v>14</v>
      </c>
    </row>
    <row r="1763" spans="1:7" ht="15" x14ac:dyDescent="0.25">
      <c r="A1763" s="1">
        <v>44383</v>
      </c>
      <c r="B1763" s="2">
        <v>0.6213657407407408</v>
      </c>
      <c r="C1763">
        <v>11</v>
      </c>
      <c r="D1763" s="24">
        <f t="shared" si="113"/>
        <v>11</v>
      </c>
      <c r="E1763" s="26" t="str">
        <f t="shared" si="116"/>
        <v>Under</v>
      </c>
      <c r="F1763" s="26" t="str">
        <f t="shared" si="114"/>
        <v>Over</v>
      </c>
      <c r="G1763" s="26">
        <f t="shared" si="115"/>
        <v>14</v>
      </c>
    </row>
    <row r="1764" spans="1:7" ht="15" x14ac:dyDescent="0.25">
      <c r="A1764" s="1">
        <v>44383</v>
      </c>
      <c r="B1764" s="2">
        <v>0.6219675925925926</v>
      </c>
      <c r="C1764">
        <v>14</v>
      </c>
      <c r="D1764" s="24">
        <f t="shared" si="113"/>
        <v>14</v>
      </c>
      <c r="E1764" s="26" t="str">
        <f t="shared" si="116"/>
        <v>Under</v>
      </c>
      <c r="F1764" s="26" t="str">
        <f t="shared" si="114"/>
        <v>Over</v>
      </c>
      <c r="G1764" s="26">
        <f t="shared" si="115"/>
        <v>14</v>
      </c>
    </row>
    <row r="1765" spans="1:7" ht="15" x14ac:dyDescent="0.25">
      <c r="A1765" s="1">
        <v>44383</v>
      </c>
      <c r="B1765" s="2">
        <v>0.62486111111111109</v>
      </c>
      <c r="C1765">
        <v>17</v>
      </c>
      <c r="D1765" s="24">
        <f t="shared" si="113"/>
        <v>17</v>
      </c>
      <c r="E1765" s="26" t="str">
        <f t="shared" si="116"/>
        <v>Under</v>
      </c>
      <c r="F1765" s="26" t="str">
        <f t="shared" si="114"/>
        <v>Over</v>
      </c>
      <c r="G1765" s="26">
        <f t="shared" si="115"/>
        <v>14</v>
      </c>
    </row>
    <row r="1766" spans="1:7" ht="15" x14ac:dyDescent="0.25">
      <c r="A1766" s="1">
        <v>44383</v>
      </c>
      <c r="B1766" s="2">
        <v>0.62722222222222224</v>
      </c>
      <c r="C1766">
        <v>13</v>
      </c>
      <c r="D1766" s="24">
        <f t="shared" si="113"/>
        <v>13</v>
      </c>
      <c r="E1766" s="26" t="str">
        <f t="shared" si="116"/>
        <v>Under</v>
      </c>
      <c r="F1766" s="26" t="str">
        <f t="shared" si="114"/>
        <v>Over</v>
      </c>
      <c r="G1766" s="26">
        <f t="shared" si="115"/>
        <v>15</v>
      </c>
    </row>
    <row r="1767" spans="1:7" ht="15" x14ac:dyDescent="0.25">
      <c r="A1767" s="1">
        <v>44383</v>
      </c>
      <c r="B1767" s="2">
        <v>0.62753472222222217</v>
      </c>
      <c r="C1767">
        <v>12</v>
      </c>
      <c r="D1767" s="24">
        <f t="shared" si="113"/>
        <v>12</v>
      </c>
      <c r="E1767" s="26" t="str">
        <f t="shared" si="116"/>
        <v>Under</v>
      </c>
      <c r="F1767" s="26" t="str">
        <f t="shared" si="114"/>
        <v>Over</v>
      </c>
      <c r="G1767" s="26">
        <f t="shared" si="115"/>
        <v>15</v>
      </c>
    </row>
    <row r="1768" spans="1:7" ht="15" x14ac:dyDescent="0.25">
      <c r="A1768" s="1">
        <v>44383</v>
      </c>
      <c r="B1768" s="2">
        <v>0.62834490740740734</v>
      </c>
      <c r="C1768">
        <v>15</v>
      </c>
      <c r="D1768" s="24">
        <f t="shared" si="113"/>
        <v>15</v>
      </c>
      <c r="E1768" s="26" t="str">
        <f t="shared" si="116"/>
        <v>Under</v>
      </c>
      <c r="F1768" s="26" t="str">
        <f t="shared" si="114"/>
        <v>Over</v>
      </c>
      <c r="G1768" s="26">
        <f t="shared" si="115"/>
        <v>15</v>
      </c>
    </row>
    <row r="1769" spans="1:7" ht="15" x14ac:dyDescent="0.25">
      <c r="A1769" s="1">
        <v>44383</v>
      </c>
      <c r="B1769" s="2">
        <v>0.62964120370370369</v>
      </c>
      <c r="C1769">
        <v>9</v>
      </c>
      <c r="D1769" s="24">
        <f t="shared" si="113"/>
        <v>9</v>
      </c>
      <c r="E1769" s="26" t="str">
        <f t="shared" si="116"/>
        <v>Under</v>
      </c>
      <c r="F1769" s="26" t="str">
        <f t="shared" si="114"/>
        <v>Under</v>
      </c>
      <c r="G1769" s="26">
        <f t="shared" si="115"/>
        <v>15</v>
      </c>
    </row>
    <row r="1770" spans="1:7" ht="15" x14ac:dyDescent="0.25">
      <c r="A1770" s="1">
        <v>44383</v>
      </c>
      <c r="B1770" s="2">
        <v>0.63004629629629627</v>
      </c>
      <c r="C1770">
        <v>13</v>
      </c>
      <c r="D1770" s="24">
        <f t="shared" si="113"/>
        <v>13</v>
      </c>
      <c r="E1770" s="26" t="str">
        <f t="shared" si="116"/>
        <v>Under</v>
      </c>
      <c r="F1770" s="26" t="str">
        <f t="shared" si="114"/>
        <v>Over</v>
      </c>
      <c r="G1770" s="26">
        <f t="shared" si="115"/>
        <v>15</v>
      </c>
    </row>
    <row r="1771" spans="1:7" ht="15" x14ac:dyDescent="0.25">
      <c r="A1771" s="1">
        <v>44383</v>
      </c>
      <c r="B1771" s="2">
        <v>0.63009259259259254</v>
      </c>
      <c r="C1771">
        <v>15</v>
      </c>
      <c r="D1771" s="24">
        <f t="shared" si="113"/>
        <v>15</v>
      </c>
      <c r="E1771" s="26" t="str">
        <f t="shared" si="116"/>
        <v>Under</v>
      </c>
      <c r="F1771" s="26" t="str">
        <f t="shared" si="114"/>
        <v>Over</v>
      </c>
      <c r="G1771" s="26">
        <f t="shared" si="115"/>
        <v>15</v>
      </c>
    </row>
    <row r="1772" spans="1:7" ht="15" x14ac:dyDescent="0.25">
      <c r="A1772" s="1">
        <v>44383</v>
      </c>
      <c r="B1772" s="2">
        <v>0.6308449074074074</v>
      </c>
      <c r="C1772">
        <v>13</v>
      </c>
      <c r="D1772" s="24">
        <f t="shared" si="113"/>
        <v>13</v>
      </c>
      <c r="E1772" s="26" t="str">
        <f t="shared" si="116"/>
        <v>Under</v>
      </c>
      <c r="F1772" s="26" t="str">
        <f t="shared" si="114"/>
        <v>Over</v>
      </c>
      <c r="G1772" s="26">
        <f t="shared" si="115"/>
        <v>15</v>
      </c>
    </row>
    <row r="1773" spans="1:7" ht="15" x14ac:dyDescent="0.25">
      <c r="A1773" s="1">
        <v>44383</v>
      </c>
      <c r="B1773" s="2">
        <v>0.63189814814814815</v>
      </c>
      <c r="C1773">
        <v>13</v>
      </c>
      <c r="D1773" s="24">
        <f t="shared" si="113"/>
        <v>13</v>
      </c>
      <c r="E1773" s="26" t="str">
        <f t="shared" si="116"/>
        <v>Under</v>
      </c>
      <c r="F1773" s="26" t="str">
        <f t="shared" si="114"/>
        <v>Over</v>
      </c>
      <c r="G1773" s="26">
        <f t="shared" si="115"/>
        <v>15</v>
      </c>
    </row>
    <row r="1774" spans="1:7" ht="15" x14ac:dyDescent="0.25">
      <c r="A1774" s="1">
        <v>44383</v>
      </c>
      <c r="B1774" s="2">
        <v>0.63217592592592597</v>
      </c>
      <c r="C1774">
        <v>20</v>
      </c>
      <c r="D1774" s="24">
        <f t="shared" si="113"/>
        <v>20</v>
      </c>
      <c r="E1774" s="26" t="str">
        <f t="shared" si="116"/>
        <v>Under</v>
      </c>
      <c r="F1774" s="26" t="str">
        <f t="shared" si="114"/>
        <v>Over</v>
      </c>
      <c r="G1774" s="26">
        <f t="shared" si="115"/>
        <v>15</v>
      </c>
    </row>
    <row r="1775" spans="1:7" ht="15" x14ac:dyDescent="0.25">
      <c r="A1775" s="1">
        <v>44383</v>
      </c>
      <c r="B1775" s="2">
        <v>0.63326388888888896</v>
      </c>
      <c r="C1775">
        <v>22</v>
      </c>
      <c r="D1775" s="24">
        <f t="shared" si="113"/>
        <v>22</v>
      </c>
      <c r="E1775" s="26" t="str">
        <f t="shared" si="116"/>
        <v>Under</v>
      </c>
      <c r="F1775" s="26" t="str">
        <f t="shared" si="114"/>
        <v>Over</v>
      </c>
      <c r="G1775" s="26">
        <f t="shared" si="115"/>
        <v>15</v>
      </c>
    </row>
    <row r="1776" spans="1:7" ht="15" x14ac:dyDescent="0.25">
      <c r="A1776" s="1">
        <v>44383</v>
      </c>
      <c r="B1776" s="2">
        <v>0.63650462962962961</v>
      </c>
      <c r="C1776">
        <v>13</v>
      </c>
      <c r="D1776" s="24">
        <f t="shared" si="113"/>
        <v>13</v>
      </c>
      <c r="E1776" s="26" t="str">
        <f t="shared" si="116"/>
        <v>Under</v>
      </c>
      <c r="F1776" s="26" t="str">
        <f t="shared" si="114"/>
        <v>Over</v>
      </c>
      <c r="G1776" s="26">
        <f t="shared" si="115"/>
        <v>15</v>
      </c>
    </row>
    <row r="1777" spans="1:7" ht="15" x14ac:dyDescent="0.25">
      <c r="A1777" s="1">
        <v>44383</v>
      </c>
      <c r="B1777" s="2">
        <v>0.63655092592592599</v>
      </c>
      <c r="C1777">
        <v>15</v>
      </c>
      <c r="D1777" s="24">
        <f t="shared" si="113"/>
        <v>15</v>
      </c>
      <c r="E1777" s="26" t="str">
        <f t="shared" si="116"/>
        <v>Under</v>
      </c>
      <c r="F1777" s="26" t="str">
        <f t="shared" si="114"/>
        <v>Over</v>
      </c>
      <c r="G1777" s="26">
        <f t="shared" si="115"/>
        <v>15</v>
      </c>
    </row>
    <row r="1778" spans="1:7" ht="15" x14ac:dyDescent="0.25">
      <c r="A1778" s="1">
        <v>44383</v>
      </c>
      <c r="B1778" s="2">
        <v>0.63706018518518526</v>
      </c>
      <c r="C1778">
        <v>13</v>
      </c>
      <c r="D1778" s="24">
        <f t="shared" si="113"/>
        <v>13</v>
      </c>
      <c r="E1778" s="26" t="str">
        <f t="shared" si="116"/>
        <v>Under</v>
      </c>
      <c r="F1778" s="26" t="str">
        <f t="shared" si="114"/>
        <v>Over</v>
      </c>
      <c r="G1778" s="26">
        <f t="shared" si="115"/>
        <v>15</v>
      </c>
    </row>
    <row r="1779" spans="1:7" ht="15" x14ac:dyDescent="0.25">
      <c r="A1779" s="1">
        <v>44383</v>
      </c>
      <c r="B1779" s="2">
        <v>0.63710648148148141</v>
      </c>
      <c r="C1779">
        <v>13</v>
      </c>
      <c r="D1779" s="24">
        <f t="shared" si="113"/>
        <v>13</v>
      </c>
      <c r="E1779" s="26" t="str">
        <f t="shared" si="116"/>
        <v>Under</v>
      </c>
      <c r="F1779" s="26" t="str">
        <f t="shared" si="114"/>
        <v>Over</v>
      </c>
      <c r="G1779" s="26">
        <f t="shared" si="115"/>
        <v>15</v>
      </c>
    </row>
    <row r="1780" spans="1:7" ht="15" x14ac:dyDescent="0.25">
      <c r="A1780" s="1">
        <v>44383</v>
      </c>
      <c r="B1780" s="2">
        <v>0.6372916666666667</v>
      </c>
      <c r="C1780">
        <v>13</v>
      </c>
      <c r="D1780" s="24">
        <f t="shared" si="113"/>
        <v>13</v>
      </c>
      <c r="E1780" s="26" t="str">
        <f t="shared" si="116"/>
        <v>Under</v>
      </c>
      <c r="F1780" s="26" t="str">
        <f t="shared" si="114"/>
        <v>Over</v>
      </c>
      <c r="G1780" s="26">
        <f t="shared" si="115"/>
        <v>15</v>
      </c>
    </row>
    <row r="1781" spans="1:7" ht="15" x14ac:dyDescent="0.25">
      <c r="A1781" s="1">
        <v>44383</v>
      </c>
      <c r="B1781" s="2">
        <v>0.63780092592592597</v>
      </c>
      <c r="C1781">
        <v>22</v>
      </c>
      <c r="D1781" s="24">
        <f t="shared" si="113"/>
        <v>22</v>
      </c>
      <c r="E1781" s="26" t="str">
        <f t="shared" si="116"/>
        <v>Under</v>
      </c>
      <c r="F1781" s="26" t="str">
        <f t="shared" si="114"/>
        <v>Over</v>
      </c>
      <c r="G1781" s="26">
        <f t="shared" si="115"/>
        <v>15</v>
      </c>
    </row>
    <row r="1782" spans="1:7" ht="15" x14ac:dyDescent="0.25">
      <c r="A1782" s="1">
        <v>44383</v>
      </c>
      <c r="B1782" s="2">
        <v>0.6378125</v>
      </c>
      <c r="C1782">
        <v>19</v>
      </c>
      <c r="D1782" s="24">
        <f t="shared" si="113"/>
        <v>19</v>
      </c>
      <c r="E1782" s="26" t="str">
        <f t="shared" si="116"/>
        <v>Under</v>
      </c>
      <c r="F1782" s="26" t="str">
        <f t="shared" si="114"/>
        <v>Over</v>
      </c>
      <c r="G1782" s="26">
        <f t="shared" si="115"/>
        <v>15</v>
      </c>
    </row>
    <row r="1783" spans="1:7" ht="15" x14ac:dyDescent="0.25">
      <c r="A1783" s="1">
        <v>44383</v>
      </c>
      <c r="B1783" s="2">
        <v>0.63825231481481481</v>
      </c>
      <c r="C1783">
        <v>12</v>
      </c>
      <c r="D1783" s="24">
        <f t="shared" si="113"/>
        <v>12</v>
      </c>
      <c r="E1783" s="26" t="str">
        <f t="shared" si="116"/>
        <v>Under</v>
      </c>
      <c r="F1783" s="26" t="str">
        <f t="shared" si="114"/>
        <v>Over</v>
      </c>
      <c r="G1783" s="26">
        <f t="shared" si="115"/>
        <v>15</v>
      </c>
    </row>
    <row r="1784" spans="1:7" ht="15" x14ac:dyDescent="0.25">
      <c r="A1784" s="1">
        <v>44383</v>
      </c>
      <c r="B1784" s="2">
        <v>0.63886574074074076</v>
      </c>
      <c r="C1784">
        <v>16</v>
      </c>
      <c r="D1784" s="24">
        <f t="shared" si="113"/>
        <v>16</v>
      </c>
      <c r="E1784" s="26" t="str">
        <f t="shared" si="116"/>
        <v>Under</v>
      </c>
      <c r="F1784" s="26" t="str">
        <f t="shared" si="114"/>
        <v>Over</v>
      </c>
      <c r="G1784" s="26">
        <f t="shared" si="115"/>
        <v>15</v>
      </c>
    </row>
    <row r="1785" spans="1:7" ht="15" x14ac:dyDescent="0.25">
      <c r="A1785" s="1">
        <v>44383</v>
      </c>
      <c r="B1785" s="2">
        <v>0.63888888888888895</v>
      </c>
      <c r="C1785">
        <v>14</v>
      </c>
      <c r="D1785" s="24">
        <f t="shared" si="113"/>
        <v>14</v>
      </c>
      <c r="E1785" s="26" t="str">
        <f t="shared" si="116"/>
        <v>Under</v>
      </c>
      <c r="F1785" s="26" t="str">
        <f t="shared" si="114"/>
        <v>Over</v>
      </c>
      <c r="G1785" s="26">
        <f t="shared" si="115"/>
        <v>15</v>
      </c>
    </row>
    <row r="1786" spans="1:7" ht="15" x14ac:dyDescent="0.25">
      <c r="A1786" s="1">
        <v>44383</v>
      </c>
      <c r="B1786" s="2">
        <v>0.63959490740740743</v>
      </c>
      <c r="C1786">
        <v>14</v>
      </c>
      <c r="D1786" s="24">
        <f t="shared" si="113"/>
        <v>14</v>
      </c>
      <c r="E1786" s="26" t="str">
        <f t="shared" si="116"/>
        <v>Under</v>
      </c>
      <c r="F1786" s="26" t="str">
        <f t="shared" si="114"/>
        <v>Over</v>
      </c>
      <c r="G1786" s="26">
        <f t="shared" si="115"/>
        <v>15</v>
      </c>
    </row>
    <row r="1787" spans="1:7" ht="15" x14ac:dyDescent="0.25">
      <c r="A1787" s="1">
        <v>44383</v>
      </c>
      <c r="B1787" s="2">
        <v>0.64127314814814818</v>
      </c>
      <c r="C1787">
        <v>15</v>
      </c>
      <c r="D1787" s="24">
        <f t="shared" si="113"/>
        <v>15</v>
      </c>
      <c r="E1787" s="26" t="str">
        <f t="shared" si="116"/>
        <v>Under</v>
      </c>
      <c r="F1787" s="26" t="str">
        <f t="shared" si="114"/>
        <v>Over</v>
      </c>
      <c r="G1787" s="26">
        <f t="shared" si="115"/>
        <v>15</v>
      </c>
    </row>
    <row r="1788" spans="1:7" ht="15" x14ac:dyDescent="0.25">
      <c r="A1788" s="1">
        <v>44383</v>
      </c>
      <c r="B1788" s="2">
        <v>0.64143518518518516</v>
      </c>
      <c r="C1788">
        <v>18</v>
      </c>
      <c r="D1788" s="24">
        <f t="shared" si="113"/>
        <v>18</v>
      </c>
      <c r="E1788" s="26" t="str">
        <f t="shared" si="116"/>
        <v>Under</v>
      </c>
      <c r="F1788" s="26" t="str">
        <f t="shared" si="114"/>
        <v>Over</v>
      </c>
      <c r="G1788" s="26">
        <f t="shared" si="115"/>
        <v>15</v>
      </c>
    </row>
    <row r="1789" spans="1:7" ht="15" x14ac:dyDescent="0.25">
      <c r="A1789" s="1">
        <v>44383</v>
      </c>
      <c r="B1789" s="2">
        <v>0.64217592592592598</v>
      </c>
      <c r="C1789">
        <v>13</v>
      </c>
      <c r="D1789" s="24">
        <f t="shared" si="113"/>
        <v>13</v>
      </c>
      <c r="E1789" s="26" t="str">
        <f t="shared" si="116"/>
        <v>Under</v>
      </c>
      <c r="F1789" s="26" t="str">
        <f t="shared" si="114"/>
        <v>Over</v>
      </c>
      <c r="G1789" s="26">
        <f t="shared" si="115"/>
        <v>15</v>
      </c>
    </row>
    <row r="1790" spans="1:7" ht="15" x14ac:dyDescent="0.25">
      <c r="A1790" s="1">
        <v>44383</v>
      </c>
      <c r="B1790" s="2">
        <v>0.64527777777777773</v>
      </c>
      <c r="C1790">
        <v>15</v>
      </c>
      <c r="D1790" s="24">
        <f t="shared" si="113"/>
        <v>15</v>
      </c>
      <c r="E1790" s="26" t="str">
        <f t="shared" si="116"/>
        <v>Under</v>
      </c>
      <c r="F1790" s="26" t="str">
        <f t="shared" si="114"/>
        <v>Over</v>
      </c>
      <c r="G1790" s="26">
        <f t="shared" si="115"/>
        <v>15</v>
      </c>
    </row>
    <row r="1791" spans="1:7" ht="15" x14ac:dyDescent="0.25">
      <c r="A1791" s="1">
        <v>44383</v>
      </c>
      <c r="B1791" s="2">
        <v>0.64532407407407411</v>
      </c>
      <c r="C1791">
        <v>12</v>
      </c>
      <c r="D1791" s="24">
        <f t="shared" si="113"/>
        <v>12</v>
      </c>
      <c r="E1791" s="26" t="str">
        <f t="shared" si="116"/>
        <v>Under</v>
      </c>
      <c r="F1791" s="26" t="str">
        <f t="shared" si="114"/>
        <v>Over</v>
      </c>
      <c r="G1791" s="26">
        <f t="shared" si="115"/>
        <v>15</v>
      </c>
    </row>
    <row r="1792" spans="1:7" ht="15" x14ac:dyDescent="0.25">
      <c r="A1792" s="1">
        <v>44383</v>
      </c>
      <c r="B1792" s="2">
        <v>0.64587962962962964</v>
      </c>
      <c r="C1792">
        <v>11</v>
      </c>
      <c r="D1792" s="24">
        <f t="shared" si="113"/>
        <v>11</v>
      </c>
      <c r="E1792" s="26" t="str">
        <f t="shared" si="116"/>
        <v>Under</v>
      </c>
      <c r="F1792" s="26" t="str">
        <f t="shared" si="114"/>
        <v>Over</v>
      </c>
      <c r="G1792" s="26">
        <f t="shared" si="115"/>
        <v>15</v>
      </c>
    </row>
    <row r="1793" spans="1:7" ht="15" x14ac:dyDescent="0.25">
      <c r="A1793" s="1">
        <v>44383</v>
      </c>
      <c r="B1793" s="2">
        <v>0.64633101851851849</v>
      </c>
      <c r="C1793">
        <v>14</v>
      </c>
      <c r="D1793" s="24">
        <f t="shared" si="113"/>
        <v>14</v>
      </c>
      <c r="E1793" s="26" t="str">
        <f t="shared" si="116"/>
        <v>Under</v>
      </c>
      <c r="F1793" s="26" t="str">
        <f t="shared" si="114"/>
        <v>Over</v>
      </c>
      <c r="G1793" s="26">
        <f t="shared" si="115"/>
        <v>15</v>
      </c>
    </row>
    <row r="1794" spans="1:7" ht="15" x14ac:dyDescent="0.25">
      <c r="A1794" s="1">
        <v>44383</v>
      </c>
      <c r="B1794" s="2">
        <v>0.64666666666666661</v>
      </c>
      <c r="C1794">
        <v>19</v>
      </c>
      <c r="D1794" s="24">
        <f t="shared" si="113"/>
        <v>19</v>
      </c>
      <c r="E1794" s="26" t="str">
        <f t="shared" si="116"/>
        <v>Under</v>
      </c>
      <c r="F1794" s="26" t="str">
        <f t="shared" si="114"/>
        <v>Over</v>
      </c>
      <c r="G1794" s="26">
        <f t="shared" si="115"/>
        <v>15</v>
      </c>
    </row>
    <row r="1795" spans="1:7" ht="15" x14ac:dyDescent="0.25">
      <c r="A1795" s="1">
        <v>44383</v>
      </c>
      <c r="B1795" s="2">
        <v>0.64725694444444437</v>
      </c>
      <c r="C1795">
        <v>14</v>
      </c>
      <c r="D1795" s="24">
        <f t="shared" si="113"/>
        <v>14</v>
      </c>
      <c r="E1795" s="26" t="str">
        <f t="shared" si="116"/>
        <v>Under</v>
      </c>
      <c r="F1795" s="26" t="str">
        <f t="shared" si="114"/>
        <v>Over</v>
      </c>
      <c r="G1795" s="26">
        <f t="shared" si="115"/>
        <v>15</v>
      </c>
    </row>
    <row r="1796" spans="1:7" ht="15" x14ac:dyDescent="0.25">
      <c r="A1796" s="1">
        <v>44383</v>
      </c>
      <c r="B1796" s="2">
        <v>0.64758101851851857</v>
      </c>
      <c r="C1796">
        <v>17</v>
      </c>
      <c r="D1796" s="24">
        <f t="shared" si="113"/>
        <v>17</v>
      </c>
      <c r="E1796" s="26" t="str">
        <f t="shared" si="116"/>
        <v>Under</v>
      </c>
      <c r="F1796" s="26" t="str">
        <f t="shared" si="114"/>
        <v>Over</v>
      </c>
      <c r="G1796" s="26">
        <f t="shared" si="115"/>
        <v>15</v>
      </c>
    </row>
    <row r="1797" spans="1:7" ht="15" x14ac:dyDescent="0.25">
      <c r="A1797" s="1">
        <v>44383</v>
      </c>
      <c r="B1797" s="2">
        <v>0.64783564814814809</v>
      </c>
      <c r="C1797">
        <v>17</v>
      </c>
      <c r="D1797" s="24">
        <f t="shared" si="113"/>
        <v>17</v>
      </c>
      <c r="E1797" s="26" t="str">
        <f t="shared" si="116"/>
        <v>Under</v>
      </c>
      <c r="F1797" s="26" t="str">
        <f t="shared" si="114"/>
        <v>Over</v>
      </c>
      <c r="G1797" s="26">
        <f t="shared" si="115"/>
        <v>15</v>
      </c>
    </row>
    <row r="1798" spans="1:7" ht="15" x14ac:dyDescent="0.25">
      <c r="A1798" s="1">
        <v>44383</v>
      </c>
      <c r="B1798" s="2">
        <v>0.64793981481481489</v>
      </c>
      <c r="C1798">
        <v>18</v>
      </c>
      <c r="D1798" s="24">
        <f t="shared" si="113"/>
        <v>18</v>
      </c>
      <c r="E1798" s="26" t="str">
        <f t="shared" si="116"/>
        <v>Under</v>
      </c>
      <c r="F1798" s="26" t="str">
        <f t="shared" si="114"/>
        <v>Over</v>
      </c>
      <c r="G1798" s="26">
        <f t="shared" si="115"/>
        <v>15</v>
      </c>
    </row>
    <row r="1799" spans="1:7" ht="15" x14ac:dyDescent="0.25">
      <c r="A1799" s="1">
        <v>44383</v>
      </c>
      <c r="B1799" s="2">
        <v>0.64795138888888892</v>
      </c>
      <c r="C1799">
        <v>19</v>
      </c>
      <c r="D1799" s="24">
        <f t="shared" si="113"/>
        <v>19</v>
      </c>
      <c r="E1799" s="26" t="str">
        <f t="shared" si="116"/>
        <v>Under</v>
      </c>
      <c r="F1799" s="26" t="str">
        <f t="shared" si="114"/>
        <v>Over</v>
      </c>
      <c r="G1799" s="26">
        <f t="shared" si="115"/>
        <v>15</v>
      </c>
    </row>
    <row r="1800" spans="1:7" ht="15" x14ac:dyDescent="0.25">
      <c r="A1800" s="1">
        <v>44383</v>
      </c>
      <c r="B1800" s="2">
        <v>0.64799768518518519</v>
      </c>
      <c r="C1800">
        <v>17</v>
      </c>
      <c r="D1800" s="24">
        <f t="shared" si="113"/>
        <v>17</v>
      </c>
      <c r="E1800" s="26" t="str">
        <f t="shared" si="116"/>
        <v>Under</v>
      </c>
      <c r="F1800" s="26" t="str">
        <f t="shared" si="114"/>
        <v>Over</v>
      </c>
      <c r="G1800" s="26">
        <f t="shared" si="115"/>
        <v>15</v>
      </c>
    </row>
    <row r="1801" spans="1:7" ht="15" x14ac:dyDescent="0.25">
      <c r="A1801" s="1">
        <v>44383</v>
      </c>
      <c r="B1801" s="2">
        <v>0.64993055555555557</v>
      </c>
      <c r="C1801">
        <v>23</v>
      </c>
      <c r="D1801" s="24">
        <f t="shared" si="113"/>
        <v>23</v>
      </c>
      <c r="E1801" s="26" t="str">
        <f t="shared" si="116"/>
        <v>Under</v>
      </c>
      <c r="F1801" s="26" t="str">
        <f t="shared" si="114"/>
        <v>Over</v>
      </c>
      <c r="G1801" s="26">
        <f t="shared" si="115"/>
        <v>15</v>
      </c>
    </row>
    <row r="1802" spans="1:7" ht="15" x14ac:dyDescent="0.25">
      <c r="A1802" s="1">
        <v>44383</v>
      </c>
      <c r="B1802" s="2">
        <v>0.64995370370370364</v>
      </c>
      <c r="C1802">
        <v>19</v>
      </c>
      <c r="D1802" s="24">
        <f t="shared" si="113"/>
        <v>19</v>
      </c>
      <c r="E1802" s="26" t="str">
        <f t="shared" si="116"/>
        <v>Under</v>
      </c>
      <c r="F1802" s="26" t="str">
        <f t="shared" si="114"/>
        <v>Over</v>
      </c>
      <c r="G1802" s="26">
        <f t="shared" si="115"/>
        <v>15</v>
      </c>
    </row>
    <row r="1803" spans="1:7" ht="15" x14ac:dyDescent="0.25">
      <c r="A1803" s="1">
        <v>44383</v>
      </c>
      <c r="B1803" s="2">
        <v>0.65015046296296297</v>
      </c>
      <c r="C1803">
        <v>25</v>
      </c>
      <c r="D1803" s="24">
        <f t="shared" si="113"/>
        <v>25</v>
      </c>
      <c r="E1803" s="26" t="str">
        <f t="shared" si="116"/>
        <v>Over</v>
      </c>
      <c r="F1803" s="26" t="str">
        <f t="shared" si="114"/>
        <v>Over</v>
      </c>
      <c r="G1803" s="26">
        <f t="shared" si="115"/>
        <v>15</v>
      </c>
    </row>
    <row r="1804" spans="1:7" ht="15" x14ac:dyDescent="0.25">
      <c r="A1804" s="1">
        <v>44383</v>
      </c>
      <c r="B1804" s="2">
        <v>0.65076388888888892</v>
      </c>
      <c r="C1804">
        <v>16</v>
      </c>
      <c r="D1804" s="24">
        <f t="shared" si="113"/>
        <v>16</v>
      </c>
      <c r="E1804" s="26" t="str">
        <f t="shared" si="116"/>
        <v>Under</v>
      </c>
      <c r="F1804" s="26" t="str">
        <f t="shared" si="114"/>
        <v>Over</v>
      </c>
      <c r="G1804" s="26">
        <f t="shared" si="115"/>
        <v>15</v>
      </c>
    </row>
    <row r="1805" spans="1:7" ht="15" x14ac:dyDescent="0.25">
      <c r="A1805" s="1">
        <v>44383</v>
      </c>
      <c r="B1805" s="2">
        <v>0.65149305555555559</v>
      </c>
      <c r="C1805">
        <v>14</v>
      </c>
      <c r="D1805" s="24">
        <f t="shared" si="113"/>
        <v>14</v>
      </c>
      <c r="E1805" s="26" t="str">
        <f t="shared" si="116"/>
        <v>Under</v>
      </c>
      <c r="F1805" s="26" t="str">
        <f t="shared" si="114"/>
        <v>Over</v>
      </c>
      <c r="G1805" s="26">
        <f t="shared" si="115"/>
        <v>15</v>
      </c>
    </row>
    <row r="1806" spans="1:7" ht="15" x14ac:dyDescent="0.25">
      <c r="A1806" s="1">
        <v>44383</v>
      </c>
      <c r="B1806" s="2">
        <v>0.65186342592592594</v>
      </c>
      <c r="C1806">
        <v>17</v>
      </c>
      <c r="D1806" s="24">
        <f t="shared" si="113"/>
        <v>17</v>
      </c>
      <c r="E1806" s="26" t="str">
        <f t="shared" si="116"/>
        <v>Under</v>
      </c>
      <c r="F1806" s="26" t="str">
        <f t="shared" si="114"/>
        <v>Over</v>
      </c>
      <c r="G1806" s="26">
        <f t="shared" si="115"/>
        <v>15</v>
      </c>
    </row>
    <row r="1807" spans="1:7" ht="15" x14ac:dyDescent="0.25">
      <c r="A1807" s="1">
        <v>44383</v>
      </c>
      <c r="B1807" s="2">
        <v>0.65255787037037039</v>
      </c>
      <c r="C1807">
        <v>12</v>
      </c>
      <c r="D1807" s="24">
        <f t="shared" si="113"/>
        <v>12</v>
      </c>
      <c r="E1807" s="26" t="str">
        <f t="shared" si="116"/>
        <v>Under</v>
      </c>
      <c r="F1807" s="26" t="str">
        <f t="shared" si="114"/>
        <v>Over</v>
      </c>
      <c r="G1807" s="26">
        <f t="shared" si="115"/>
        <v>15</v>
      </c>
    </row>
    <row r="1808" spans="1:7" ht="15" x14ac:dyDescent="0.25">
      <c r="A1808" s="1">
        <v>44383</v>
      </c>
      <c r="B1808" s="2">
        <v>0.6526157407407408</v>
      </c>
      <c r="C1808">
        <v>11</v>
      </c>
      <c r="D1808" s="24">
        <f t="shared" si="113"/>
        <v>11</v>
      </c>
      <c r="E1808" s="26" t="str">
        <f t="shared" si="116"/>
        <v>Under</v>
      </c>
      <c r="F1808" s="26" t="str">
        <f t="shared" si="114"/>
        <v>Over</v>
      </c>
      <c r="G1808" s="26">
        <f t="shared" si="115"/>
        <v>15</v>
      </c>
    </row>
    <row r="1809" spans="1:7" ht="15" x14ac:dyDescent="0.25">
      <c r="A1809" s="1">
        <v>44383</v>
      </c>
      <c r="B1809" s="2">
        <v>0.65385416666666674</v>
      </c>
      <c r="C1809">
        <v>10</v>
      </c>
      <c r="D1809" s="24">
        <f t="shared" si="113"/>
        <v>10</v>
      </c>
      <c r="E1809" s="26" t="str">
        <f t="shared" si="116"/>
        <v>Under</v>
      </c>
      <c r="F1809" s="26" t="str">
        <f t="shared" si="114"/>
        <v>Under</v>
      </c>
      <c r="G1809" s="26">
        <f t="shared" si="115"/>
        <v>15</v>
      </c>
    </row>
    <row r="1810" spans="1:7" ht="15" x14ac:dyDescent="0.25">
      <c r="A1810" s="1">
        <v>44383</v>
      </c>
      <c r="B1810" s="2">
        <v>0.65468749999999998</v>
      </c>
      <c r="C1810">
        <v>11</v>
      </c>
      <c r="D1810" s="24">
        <f t="shared" si="113"/>
        <v>11</v>
      </c>
      <c r="E1810" s="26" t="str">
        <f t="shared" si="116"/>
        <v>Under</v>
      </c>
      <c r="F1810" s="26" t="str">
        <f t="shared" si="114"/>
        <v>Over</v>
      </c>
      <c r="G1810" s="26">
        <f t="shared" si="115"/>
        <v>15</v>
      </c>
    </row>
    <row r="1811" spans="1:7" ht="15" x14ac:dyDescent="0.25">
      <c r="A1811" s="1">
        <v>44383</v>
      </c>
      <c r="B1811" s="2">
        <v>0.65503472222222225</v>
      </c>
      <c r="C1811">
        <v>13</v>
      </c>
      <c r="D1811" s="24">
        <f t="shared" si="113"/>
        <v>13</v>
      </c>
      <c r="E1811" s="26" t="str">
        <f t="shared" si="116"/>
        <v>Under</v>
      </c>
      <c r="F1811" s="26" t="str">
        <f t="shared" si="114"/>
        <v>Over</v>
      </c>
      <c r="G1811" s="26">
        <f t="shared" si="115"/>
        <v>15</v>
      </c>
    </row>
    <row r="1812" spans="1:7" ht="15" x14ac:dyDescent="0.25">
      <c r="A1812" s="1">
        <v>44383</v>
      </c>
      <c r="B1812" s="2">
        <v>0.65568287037037043</v>
      </c>
      <c r="C1812">
        <v>21</v>
      </c>
      <c r="D1812" s="24">
        <f t="shared" si="113"/>
        <v>21</v>
      </c>
      <c r="E1812" s="26" t="str">
        <f t="shared" si="116"/>
        <v>Under</v>
      </c>
      <c r="F1812" s="26" t="str">
        <f t="shared" si="114"/>
        <v>Over</v>
      </c>
      <c r="G1812" s="26">
        <f t="shared" si="115"/>
        <v>15</v>
      </c>
    </row>
    <row r="1813" spans="1:7" ht="15" x14ac:dyDescent="0.25">
      <c r="A1813" s="1">
        <v>44383</v>
      </c>
      <c r="B1813" s="2">
        <v>0.65989583333333335</v>
      </c>
      <c r="C1813">
        <v>16</v>
      </c>
      <c r="D1813" s="24">
        <f t="shared" si="113"/>
        <v>16</v>
      </c>
      <c r="E1813" s="26" t="str">
        <f t="shared" si="116"/>
        <v>Under</v>
      </c>
      <c r="F1813" s="26" t="str">
        <f t="shared" si="114"/>
        <v>Over</v>
      </c>
      <c r="G1813" s="26">
        <f t="shared" si="115"/>
        <v>15</v>
      </c>
    </row>
    <row r="1814" spans="1:7" ht="15" x14ac:dyDescent="0.25">
      <c r="A1814" s="1">
        <v>44383</v>
      </c>
      <c r="B1814" s="2">
        <v>0.66065972222222225</v>
      </c>
      <c r="C1814">
        <v>18</v>
      </c>
      <c r="D1814" s="24">
        <f t="shared" si="113"/>
        <v>18</v>
      </c>
      <c r="E1814" s="26" t="str">
        <f t="shared" si="116"/>
        <v>Under</v>
      </c>
      <c r="F1814" s="26" t="str">
        <f t="shared" si="114"/>
        <v>Over</v>
      </c>
      <c r="G1814" s="26">
        <f t="shared" si="115"/>
        <v>15</v>
      </c>
    </row>
    <row r="1815" spans="1:7" ht="15" x14ac:dyDescent="0.25">
      <c r="A1815" s="1">
        <v>44383</v>
      </c>
      <c r="B1815" s="2">
        <v>0.66591435185185188</v>
      </c>
      <c r="C1815">
        <v>11</v>
      </c>
      <c r="D1815" s="24">
        <f t="shared" ref="D1815:D1878" si="117">IF(C1815="","",IF($B$9="mph",C1815,ROUND(C1815*0.6214,0)))</f>
        <v>11</v>
      </c>
      <c r="E1815" s="26" t="str">
        <f t="shared" si="116"/>
        <v>Under</v>
      </c>
      <c r="F1815" s="26" t="str">
        <f t="shared" ref="F1815:F1878" si="118">IF(D1815="","",IF(D1815&gt;$B$10,"Over","Under"))</f>
        <v>Over</v>
      </c>
      <c r="G1815" s="26">
        <f t="shared" ref="G1815:G1878" si="119">HOUR(B1815)</f>
        <v>15</v>
      </c>
    </row>
    <row r="1816" spans="1:7" ht="15" x14ac:dyDescent="0.25">
      <c r="A1816" s="1">
        <v>44383</v>
      </c>
      <c r="B1816" s="2">
        <v>0.66704861111111102</v>
      </c>
      <c r="C1816">
        <v>14</v>
      </c>
      <c r="D1816" s="24">
        <f t="shared" si="117"/>
        <v>14</v>
      </c>
      <c r="E1816" s="26" t="str">
        <f t="shared" ref="E1816:E1879" si="120">IF(D1816="","",IF(D1816&gt;$B$11,"Over","Under"))</f>
        <v>Under</v>
      </c>
      <c r="F1816" s="26" t="str">
        <f t="shared" si="118"/>
        <v>Over</v>
      </c>
      <c r="G1816" s="26">
        <f t="shared" si="119"/>
        <v>16</v>
      </c>
    </row>
    <row r="1817" spans="1:7" ht="15" x14ac:dyDescent="0.25">
      <c r="A1817" s="1">
        <v>44383</v>
      </c>
      <c r="B1817" s="2">
        <v>0.66741898148148149</v>
      </c>
      <c r="C1817">
        <v>12</v>
      </c>
      <c r="D1817" s="24">
        <f t="shared" si="117"/>
        <v>12</v>
      </c>
      <c r="E1817" s="26" t="str">
        <f t="shared" si="120"/>
        <v>Under</v>
      </c>
      <c r="F1817" s="26" t="str">
        <f t="shared" si="118"/>
        <v>Over</v>
      </c>
      <c r="G1817" s="26">
        <f t="shared" si="119"/>
        <v>16</v>
      </c>
    </row>
    <row r="1818" spans="1:7" ht="15" x14ac:dyDescent="0.25">
      <c r="A1818" s="1">
        <v>44383</v>
      </c>
      <c r="B1818" s="2">
        <v>0.66842592592592587</v>
      </c>
      <c r="C1818">
        <v>12</v>
      </c>
      <c r="D1818" s="24">
        <f t="shared" si="117"/>
        <v>12</v>
      </c>
      <c r="E1818" s="26" t="str">
        <f t="shared" si="120"/>
        <v>Under</v>
      </c>
      <c r="F1818" s="26" t="str">
        <f t="shared" si="118"/>
        <v>Over</v>
      </c>
      <c r="G1818" s="26">
        <f t="shared" si="119"/>
        <v>16</v>
      </c>
    </row>
    <row r="1819" spans="1:7" ht="15" x14ac:dyDescent="0.25">
      <c r="A1819" s="1">
        <v>44383</v>
      </c>
      <c r="B1819" s="2">
        <v>0.66964120370370372</v>
      </c>
      <c r="C1819">
        <v>11</v>
      </c>
      <c r="D1819" s="24">
        <f t="shared" si="117"/>
        <v>11</v>
      </c>
      <c r="E1819" s="26" t="str">
        <f t="shared" si="120"/>
        <v>Under</v>
      </c>
      <c r="F1819" s="26" t="str">
        <f t="shared" si="118"/>
        <v>Over</v>
      </c>
      <c r="G1819" s="26">
        <f t="shared" si="119"/>
        <v>16</v>
      </c>
    </row>
    <row r="1820" spans="1:7" ht="15" x14ac:dyDescent="0.25">
      <c r="A1820" s="1">
        <v>44383</v>
      </c>
      <c r="B1820" s="2">
        <v>0.6713541666666667</v>
      </c>
      <c r="C1820">
        <v>21</v>
      </c>
      <c r="D1820" s="24">
        <f t="shared" si="117"/>
        <v>21</v>
      </c>
      <c r="E1820" s="26" t="str">
        <f t="shared" si="120"/>
        <v>Under</v>
      </c>
      <c r="F1820" s="26" t="str">
        <f t="shared" si="118"/>
        <v>Over</v>
      </c>
      <c r="G1820" s="26">
        <f t="shared" si="119"/>
        <v>16</v>
      </c>
    </row>
    <row r="1821" spans="1:7" ht="15" x14ac:dyDescent="0.25">
      <c r="A1821" s="1">
        <v>44383</v>
      </c>
      <c r="B1821" s="2">
        <v>0.67641203703703701</v>
      </c>
      <c r="C1821">
        <v>11</v>
      </c>
      <c r="D1821" s="24">
        <f t="shared" si="117"/>
        <v>11</v>
      </c>
      <c r="E1821" s="26" t="str">
        <f t="shared" si="120"/>
        <v>Under</v>
      </c>
      <c r="F1821" s="26" t="str">
        <f t="shared" si="118"/>
        <v>Over</v>
      </c>
      <c r="G1821" s="26">
        <f t="shared" si="119"/>
        <v>16</v>
      </c>
    </row>
    <row r="1822" spans="1:7" ht="15" x14ac:dyDescent="0.25">
      <c r="A1822" s="1">
        <v>44383</v>
      </c>
      <c r="B1822" s="2">
        <v>0.67748842592592595</v>
      </c>
      <c r="C1822">
        <v>20</v>
      </c>
      <c r="D1822" s="24">
        <f t="shared" si="117"/>
        <v>20</v>
      </c>
      <c r="E1822" s="26" t="str">
        <f t="shared" si="120"/>
        <v>Under</v>
      </c>
      <c r="F1822" s="26" t="str">
        <f t="shared" si="118"/>
        <v>Over</v>
      </c>
      <c r="G1822" s="26">
        <f t="shared" si="119"/>
        <v>16</v>
      </c>
    </row>
    <row r="1823" spans="1:7" ht="15" x14ac:dyDescent="0.25">
      <c r="A1823" s="1">
        <v>44383</v>
      </c>
      <c r="B1823" s="2">
        <v>0.6775000000000001</v>
      </c>
      <c r="C1823">
        <v>20</v>
      </c>
      <c r="D1823" s="24">
        <f t="shared" si="117"/>
        <v>20</v>
      </c>
      <c r="E1823" s="26" t="str">
        <f t="shared" si="120"/>
        <v>Under</v>
      </c>
      <c r="F1823" s="26" t="str">
        <f t="shared" si="118"/>
        <v>Over</v>
      </c>
      <c r="G1823" s="26">
        <f t="shared" si="119"/>
        <v>16</v>
      </c>
    </row>
    <row r="1824" spans="1:7" ht="15" x14ac:dyDescent="0.25">
      <c r="A1824" s="1">
        <v>44383</v>
      </c>
      <c r="B1824" s="2">
        <v>0.67759259259259252</v>
      </c>
      <c r="C1824">
        <v>16</v>
      </c>
      <c r="D1824" s="24">
        <f t="shared" si="117"/>
        <v>16</v>
      </c>
      <c r="E1824" s="26" t="str">
        <f t="shared" si="120"/>
        <v>Under</v>
      </c>
      <c r="F1824" s="26" t="str">
        <f t="shared" si="118"/>
        <v>Over</v>
      </c>
      <c r="G1824" s="26">
        <f t="shared" si="119"/>
        <v>16</v>
      </c>
    </row>
    <row r="1825" spans="1:7" ht="15" x14ac:dyDescent="0.25">
      <c r="A1825" s="1">
        <v>44383</v>
      </c>
      <c r="B1825" s="2">
        <v>0.6778819444444445</v>
      </c>
      <c r="C1825">
        <v>14</v>
      </c>
      <c r="D1825" s="24">
        <f t="shared" si="117"/>
        <v>14</v>
      </c>
      <c r="E1825" s="26" t="str">
        <f t="shared" si="120"/>
        <v>Under</v>
      </c>
      <c r="F1825" s="26" t="str">
        <f t="shared" si="118"/>
        <v>Over</v>
      </c>
      <c r="G1825" s="26">
        <f t="shared" si="119"/>
        <v>16</v>
      </c>
    </row>
    <row r="1826" spans="1:7" ht="15" x14ac:dyDescent="0.25">
      <c r="A1826" s="1">
        <v>44383</v>
      </c>
      <c r="B1826" s="2">
        <v>0.68059027777777781</v>
      </c>
      <c r="C1826">
        <v>17</v>
      </c>
      <c r="D1826" s="24">
        <f t="shared" si="117"/>
        <v>17</v>
      </c>
      <c r="E1826" s="26" t="str">
        <f t="shared" si="120"/>
        <v>Under</v>
      </c>
      <c r="F1826" s="26" t="str">
        <f t="shared" si="118"/>
        <v>Over</v>
      </c>
      <c r="G1826" s="26">
        <f t="shared" si="119"/>
        <v>16</v>
      </c>
    </row>
    <row r="1827" spans="1:7" ht="15" x14ac:dyDescent="0.25">
      <c r="A1827" s="1">
        <v>44383</v>
      </c>
      <c r="B1827" s="2">
        <v>0.68146990740740743</v>
      </c>
      <c r="C1827">
        <v>13</v>
      </c>
      <c r="D1827" s="24">
        <f t="shared" si="117"/>
        <v>13</v>
      </c>
      <c r="E1827" s="26" t="str">
        <f t="shared" si="120"/>
        <v>Under</v>
      </c>
      <c r="F1827" s="26" t="str">
        <f t="shared" si="118"/>
        <v>Over</v>
      </c>
      <c r="G1827" s="26">
        <f t="shared" si="119"/>
        <v>16</v>
      </c>
    </row>
    <row r="1828" spans="1:7" ht="15" x14ac:dyDescent="0.25">
      <c r="A1828" s="1">
        <v>44383</v>
      </c>
      <c r="B1828" s="2">
        <v>0.68194444444444446</v>
      </c>
      <c r="C1828">
        <v>17</v>
      </c>
      <c r="D1828" s="24">
        <f t="shared" si="117"/>
        <v>17</v>
      </c>
      <c r="E1828" s="26" t="str">
        <f t="shared" si="120"/>
        <v>Under</v>
      </c>
      <c r="F1828" s="26" t="str">
        <f t="shared" si="118"/>
        <v>Over</v>
      </c>
      <c r="G1828" s="26">
        <f t="shared" si="119"/>
        <v>16</v>
      </c>
    </row>
    <row r="1829" spans="1:7" ht="15" x14ac:dyDescent="0.25">
      <c r="A1829" s="1">
        <v>44383</v>
      </c>
      <c r="B1829" s="2">
        <v>0.6821990740740741</v>
      </c>
      <c r="C1829">
        <v>15</v>
      </c>
      <c r="D1829" s="24">
        <f t="shared" si="117"/>
        <v>15</v>
      </c>
      <c r="E1829" s="26" t="str">
        <f t="shared" si="120"/>
        <v>Under</v>
      </c>
      <c r="F1829" s="26" t="str">
        <f t="shared" si="118"/>
        <v>Over</v>
      </c>
      <c r="G1829" s="26">
        <f t="shared" si="119"/>
        <v>16</v>
      </c>
    </row>
    <row r="1830" spans="1:7" ht="15" x14ac:dyDescent="0.25">
      <c r="A1830" s="1">
        <v>44383</v>
      </c>
      <c r="B1830" s="2">
        <v>0.68409722222222225</v>
      </c>
      <c r="C1830">
        <v>16</v>
      </c>
      <c r="D1830" s="24">
        <f t="shared" si="117"/>
        <v>16</v>
      </c>
      <c r="E1830" s="26" t="str">
        <f t="shared" si="120"/>
        <v>Under</v>
      </c>
      <c r="F1830" s="26" t="str">
        <f t="shared" si="118"/>
        <v>Over</v>
      </c>
      <c r="G1830" s="26">
        <f t="shared" si="119"/>
        <v>16</v>
      </c>
    </row>
    <row r="1831" spans="1:7" ht="15" x14ac:dyDescent="0.25">
      <c r="A1831" s="1">
        <v>44383</v>
      </c>
      <c r="B1831" s="2">
        <v>0.68503472222222228</v>
      </c>
      <c r="C1831">
        <v>14</v>
      </c>
      <c r="D1831" s="24">
        <f t="shared" si="117"/>
        <v>14</v>
      </c>
      <c r="E1831" s="26" t="str">
        <f t="shared" si="120"/>
        <v>Under</v>
      </c>
      <c r="F1831" s="26" t="str">
        <f t="shared" si="118"/>
        <v>Over</v>
      </c>
      <c r="G1831" s="26">
        <f t="shared" si="119"/>
        <v>16</v>
      </c>
    </row>
    <row r="1832" spans="1:7" ht="15" x14ac:dyDescent="0.25">
      <c r="A1832" s="1">
        <v>44383</v>
      </c>
      <c r="B1832" s="2">
        <v>0.68571759259259257</v>
      </c>
      <c r="C1832">
        <v>12</v>
      </c>
      <c r="D1832" s="24">
        <f t="shared" si="117"/>
        <v>12</v>
      </c>
      <c r="E1832" s="26" t="str">
        <f t="shared" si="120"/>
        <v>Under</v>
      </c>
      <c r="F1832" s="26" t="str">
        <f t="shared" si="118"/>
        <v>Over</v>
      </c>
      <c r="G1832" s="26">
        <f t="shared" si="119"/>
        <v>16</v>
      </c>
    </row>
    <row r="1833" spans="1:7" ht="15" x14ac:dyDescent="0.25">
      <c r="A1833" s="1">
        <v>44383</v>
      </c>
      <c r="B1833" s="2">
        <v>0.68721064814814825</v>
      </c>
      <c r="C1833">
        <v>26</v>
      </c>
      <c r="D1833" s="24">
        <f t="shared" si="117"/>
        <v>26</v>
      </c>
      <c r="E1833" s="26" t="str">
        <f t="shared" si="120"/>
        <v>Over</v>
      </c>
      <c r="F1833" s="26" t="str">
        <f t="shared" si="118"/>
        <v>Over</v>
      </c>
      <c r="G1833" s="26">
        <f t="shared" si="119"/>
        <v>16</v>
      </c>
    </row>
    <row r="1834" spans="1:7" ht="15" x14ac:dyDescent="0.25">
      <c r="A1834" s="1">
        <v>44383</v>
      </c>
      <c r="B1834" s="2">
        <v>0.68722222222222218</v>
      </c>
      <c r="C1834">
        <v>20</v>
      </c>
      <c r="D1834" s="24">
        <f t="shared" si="117"/>
        <v>20</v>
      </c>
      <c r="E1834" s="26" t="str">
        <f t="shared" si="120"/>
        <v>Under</v>
      </c>
      <c r="F1834" s="26" t="str">
        <f t="shared" si="118"/>
        <v>Over</v>
      </c>
      <c r="G1834" s="26">
        <f t="shared" si="119"/>
        <v>16</v>
      </c>
    </row>
    <row r="1835" spans="1:7" ht="15" x14ac:dyDescent="0.25">
      <c r="A1835" s="1">
        <v>44383</v>
      </c>
      <c r="B1835" s="2">
        <v>0.68781250000000005</v>
      </c>
      <c r="C1835">
        <v>19</v>
      </c>
      <c r="D1835" s="24">
        <f t="shared" si="117"/>
        <v>19</v>
      </c>
      <c r="E1835" s="26" t="str">
        <f t="shared" si="120"/>
        <v>Under</v>
      </c>
      <c r="F1835" s="26" t="str">
        <f t="shared" si="118"/>
        <v>Over</v>
      </c>
      <c r="G1835" s="26">
        <f t="shared" si="119"/>
        <v>16</v>
      </c>
    </row>
    <row r="1836" spans="1:7" ht="15" x14ac:dyDescent="0.25">
      <c r="A1836" s="1">
        <v>44383</v>
      </c>
      <c r="B1836" s="2">
        <v>0.69168981481481484</v>
      </c>
      <c r="C1836">
        <v>14</v>
      </c>
      <c r="D1836" s="24">
        <f t="shared" si="117"/>
        <v>14</v>
      </c>
      <c r="E1836" s="26" t="str">
        <f t="shared" si="120"/>
        <v>Under</v>
      </c>
      <c r="F1836" s="26" t="str">
        <f t="shared" si="118"/>
        <v>Over</v>
      </c>
      <c r="G1836" s="26">
        <f t="shared" si="119"/>
        <v>16</v>
      </c>
    </row>
    <row r="1837" spans="1:7" ht="15" x14ac:dyDescent="0.25">
      <c r="A1837" s="1">
        <v>44383</v>
      </c>
      <c r="B1837" s="2">
        <v>0.69229166666666664</v>
      </c>
      <c r="C1837">
        <v>11</v>
      </c>
      <c r="D1837" s="24">
        <f t="shared" si="117"/>
        <v>11</v>
      </c>
      <c r="E1837" s="26" t="str">
        <f t="shared" si="120"/>
        <v>Under</v>
      </c>
      <c r="F1837" s="26" t="str">
        <f t="shared" si="118"/>
        <v>Over</v>
      </c>
      <c r="G1837" s="26">
        <f t="shared" si="119"/>
        <v>16</v>
      </c>
    </row>
    <row r="1838" spans="1:7" ht="15" x14ac:dyDescent="0.25">
      <c r="A1838" s="1">
        <v>44383</v>
      </c>
      <c r="B1838" s="2">
        <v>0.69259259259259265</v>
      </c>
      <c r="C1838">
        <v>13</v>
      </c>
      <c r="D1838" s="24">
        <f t="shared" si="117"/>
        <v>13</v>
      </c>
      <c r="E1838" s="26" t="str">
        <f t="shared" si="120"/>
        <v>Under</v>
      </c>
      <c r="F1838" s="26" t="str">
        <f t="shared" si="118"/>
        <v>Over</v>
      </c>
      <c r="G1838" s="26">
        <f t="shared" si="119"/>
        <v>16</v>
      </c>
    </row>
    <row r="1839" spans="1:7" ht="15" x14ac:dyDescent="0.25">
      <c r="A1839" s="1">
        <v>44383</v>
      </c>
      <c r="B1839" s="2">
        <v>0.69307870370370372</v>
      </c>
      <c r="C1839">
        <v>25</v>
      </c>
      <c r="D1839" s="24">
        <f t="shared" si="117"/>
        <v>25</v>
      </c>
      <c r="E1839" s="26" t="str">
        <f t="shared" si="120"/>
        <v>Over</v>
      </c>
      <c r="F1839" s="26" t="str">
        <f t="shared" si="118"/>
        <v>Over</v>
      </c>
      <c r="G1839" s="26">
        <f t="shared" si="119"/>
        <v>16</v>
      </c>
    </row>
    <row r="1840" spans="1:7" ht="15" x14ac:dyDescent="0.25">
      <c r="A1840" s="1">
        <v>44383</v>
      </c>
      <c r="B1840" s="2">
        <v>0.69309027777777776</v>
      </c>
      <c r="C1840">
        <v>22</v>
      </c>
      <c r="D1840" s="24">
        <f t="shared" si="117"/>
        <v>22</v>
      </c>
      <c r="E1840" s="26" t="str">
        <f t="shared" si="120"/>
        <v>Under</v>
      </c>
      <c r="F1840" s="26" t="str">
        <f t="shared" si="118"/>
        <v>Over</v>
      </c>
      <c r="G1840" s="26">
        <f t="shared" si="119"/>
        <v>16</v>
      </c>
    </row>
    <row r="1841" spans="1:7" ht="15" x14ac:dyDescent="0.25">
      <c r="A1841" s="1">
        <v>44383</v>
      </c>
      <c r="B1841" s="2">
        <v>0.69483796296296296</v>
      </c>
      <c r="C1841">
        <v>13</v>
      </c>
      <c r="D1841" s="24">
        <f t="shared" si="117"/>
        <v>13</v>
      </c>
      <c r="E1841" s="26" t="str">
        <f t="shared" si="120"/>
        <v>Under</v>
      </c>
      <c r="F1841" s="26" t="str">
        <f t="shared" si="118"/>
        <v>Over</v>
      </c>
      <c r="G1841" s="26">
        <f t="shared" si="119"/>
        <v>16</v>
      </c>
    </row>
    <row r="1842" spans="1:7" ht="15" x14ac:dyDescent="0.25">
      <c r="A1842" s="1">
        <v>44383</v>
      </c>
      <c r="B1842" s="2">
        <v>0.69565972222222217</v>
      </c>
      <c r="C1842">
        <v>16</v>
      </c>
      <c r="D1842" s="24">
        <f t="shared" si="117"/>
        <v>16</v>
      </c>
      <c r="E1842" s="26" t="str">
        <f t="shared" si="120"/>
        <v>Under</v>
      </c>
      <c r="F1842" s="26" t="str">
        <f t="shared" si="118"/>
        <v>Over</v>
      </c>
      <c r="G1842" s="26">
        <f t="shared" si="119"/>
        <v>16</v>
      </c>
    </row>
    <row r="1843" spans="1:7" ht="15" x14ac:dyDescent="0.25">
      <c r="A1843" s="1">
        <v>44383</v>
      </c>
      <c r="B1843" s="2">
        <v>0.69642361111111117</v>
      </c>
      <c r="C1843">
        <v>13</v>
      </c>
      <c r="D1843" s="24">
        <f t="shared" si="117"/>
        <v>13</v>
      </c>
      <c r="E1843" s="26" t="str">
        <f t="shared" si="120"/>
        <v>Under</v>
      </c>
      <c r="F1843" s="26" t="str">
        <f t="shared" si="118"/>
        <v>Over</v>
      </c>
      <c r="G1843" s="26">
        <f t="shared" si="119"/>
        <v>16</v>
      </c>
    </row>
    <row r="1844" spans="1:7" ht="15" x14ac:dyDescent="0.25">
      <c r="A1844" s="1">
        <v>44383</v>
      </c>
      <c r="B1844" s="2">
        <v>0.69700231481481489</v>
      </c>
      <c r="C1844">
        <v>11</v>
      </c>
      <c r="D1844" s="24">
        <f t="shared" si="117"/>
        <v>11</v>
      </c>
      <c r="E1844" s="26" t="str">
        <f t="shared" si="120"/>
        <v>Under</v>
      </c>
      <c r="F1844" s="26" t="str">
        <f t="shared" si="118"/>
        <v>Over</v>
      </c>
      <c r="G1844" s="26">
        <f t="shared" si="119"/>
        <v>16</v>
      </c>
    </row>
    <row r="1845" spans="1:7" ht="15" x14ac:dyDescent="0.25">
      <c r="A1845" s="1">
        <v>44383</v>
      </c>
      <c r="B1845" s="2">
        <v>0.69709490740740743</v>
      </c>
      <c r="C1845">
        <v>13</v>
      </c>
      <c r="D1845" s="24">
        <f t="shared" si="117"/>
        <v>13</v>
      </c>
      <c r="E1845" s="26" t="str">
        <f t="shared" si="120"/>
        <v>Under</v>
      </c>
      <c r="F1845" s="26" t="str">
        <f t="shared" si="118"/>
        <v>Over</v>
      </c>
      <c r="G1845" s="26">
        <f t="shared" si="119"/>
        <v>16</v>
      </c>
    </row>
    <row r="1846" spans="1:7" ht="15" x14ac:dyDescent="0.25">
      <c r="A1846" s="1">
        <v>44383</v>
      </c>
      <c r="B1846" s="2">
        <v>0.69766203703703711</v>
      </c>
      <c r="C1846">
        <v>15</v>
      </c>
      <c r="D1846" s="24">
        <f t="shared" si="117"/>
        <v>15</v>
      </c>
      <c r="E1846" s="26" t="str">
        <f t="shared" si="120"/>
        <v>Under</v>
      </c>
      <c r="F1846" s="26" t="str">
        <f t="shared" si="118"/>
        <v>Over</v>
      </c>
      <c r="G1846" s="26">
        <f t="shared" si="119"/>
        <v>16</v>
      </c>
    </row>
    <row r="1847" spans="1:7" ht="15" x14ac:dyDescent="0.25">
      <c r="A1847" s="1">
        <v>44383</v>
      </c>
      <c r="B1847" s="2">
        <v>0.69807870370370362</v>
      </c>
      <c r="C1847">
        <v>17</v>
      </c>
      <c r="D1847" s="24">
        <f t="shared" si="117"/>
        <v>17</v>
      </c>
      <c r="E1847" s="26" t="str">
        <f t="shared" si="120"/>
        <v>Under</v>
      </c>
      <c r="F1847" s="26" t="str">
        <f t="shared" si="118"/>
        <v>Over</v>
      </c>
      <c r="G1847" s="26">
        <f t="shared" si="119"/>
        <v>16</v>
      </c>
    </row>
    <row r="1848" spans="1:7" ht="15" x14ac:dyDescent="0.25">
      <c r="A1848" s="1">
        <v>44383</v>
      </c>
      <c r="B1848" s="2">
        <v>0.69881944444444455</v>
      </c>
      <c r="C1848">
        <v>12</v>
      </c>
      <c r="D1848" s="24">
        <f t="shared" si="117"/>
        <v>12</v>
      </c>
      <c r="E1848" s="26" t="str">
        <f t="shared" si="120"/>
        <v>Under</v>
      </c>
      <c r="F1848" s="26" t="str">
        <f t="shared" si="118"/>
        <v>Over</v>
      </c>
      <c r="G1848" s="26">
        <f t="shared" si="119"/>
        <v>16</v>
      </c>
    </row>
    <row r="1849" spans="1:7" ht="15" x14ac:dyDescent="0.25">
      <c r="A1849" s="1">
        <v>44383</v>
      </c>
      <c r="B1849" s="2">
        <v>0.70086805555555554</v>
      </c>
      <c r="C1849">
        <v>16</v>
      </c>
      <c r="D1849" s="24">
        <f t="shared" si="117"/>
        <v>16</v>
      </c>
      <c r="E1849" s="26" t="str">
        <f t="shared" si="120"/>
        <v>Under</v>
      </c>
      <c r="F1849" s="26" t="str">
        <f t="shared" si="118"/>
        <v>Over</v>
      </c>
      <c r="G1849" s="26">
        <f t="shared" si="119"/>
        <v>16</v>
      </c>
    </row>
    <row r="1850" spans="1:7" ht="15" x14ac:dyDescent="0.25">
      <c r="A1850" s="1">
        <v>44383</v>
      </c>
      <c r="B1850" s="2">
        <v>0.70100694444444445</v>
      </c>
      <c r="C1850">
        <v>19</v>
      </c>
      <c r="D1850" s="24">
        <f t="shared" si="117"/>
        <v>19</v>
      </c>
      <c r="E1850" s="26" t="str">
        <f t="shared" si="120"/>
        <v>Under</v>
      </c>
      <c r="F1850" s="26" t="str">
        <f t="shared" si="118"/>
        <v>Over</v>
      </c>
      <c r="G1850" s="26">
        <f t="shared" si="119"/>
        <v>16</v>
      </c>
    </row>
    <row r="1851" spans="1:7" ht="15" x14ac:dyDescent="0.25">
      <c r="A1851" s="1">
        <v>44383</v>
      </c>
      <c r="B1851" s="2">
        <v>0.70103009259259252</v>
      </c>
      <c r="C1851">
        <v>13</v>
      </c>
      <c r="D1851" s="24">
        <f t="shared" si="117"/>
        <v>13</v>
      </c>
      <c r="E1851" s="26" t="str">
        <f t="shared" si="120"/>
        <v>Under</v>
      </c>
      <c r="F1851" s="26" t="str">
        <f t="shared" si="118"/>
        <v>Over</v>
      </c>
      <c r="G1851" s="26">
        <f t="shared" si="119"/>
        <v>16</v>
      </c>
    </row>
    <row r="1852" spans="1:7" ht="15" x14ac:dyDescent="0.25">
      <c r="A1852" s="1">
        <v>44383</v>
      </c>
      <c r="B1852" s="2">
        <v>0.70136574074074076</v>
      </c>
      <c r="C1852">
        <v>21</v>
      </c>
      <c r="D1852" s="24">
        <f t="shared" si="117"/>
        <v>21</v>
      </c>
      <c r="E1852" s="26" t="str">
        <f t="shared" si="120"/>
        <v>Under</v>
      </c>
      <c r="F1852" s="26" t="str">
        <f t="shared" si="118"/>
        <v>Over</v>
      </c>
      <c r="G1852" s="26">
        <f t="shared" si="119"/>
        <v>16</v>
      </c>
    </row>
    <row r="1853" spans="1:7" ht="15" x14ac:dyDescent="0.25">
      <c r="A1853" s="1">
        <v>44383</v>
      </c>
      <c r="B1853" s="2">
        <v>0.70201388888888883</v>
      </c>
      <c r="C1853">
        <v>10</v>
      </c>
      <c r="D1853" s="24">
        <f t="shared" si="117"/>
        <v>10</v>
      </c>
      <c r="E1853" s="26" t="str">
        <f t="shared" si="120"/>
        <v>Under</v>
      </c>
      <c r="F1853" s="26" t="str">
        <f t="shared" si="118"/>
        <v>Under</v>
      </c>
      <c r="G1853" s="26">
        <f t="shared" si="119"/>
        <v>16</v>
      </c>
    </row>
    <row r="1854" spans="1:7" ht="15" x14ac:dyDescent="0.25">
      <c r="A1854" s="1">
        <v>44383</v>
      </c>
      <c r="B1854" s="2">
        <v>0.70215277777777774</v>
      </c>
      <c r="C1854">
        <v>17</v>
      </c>
      <c r="D1854" s="24">
        <f t="shared" si="117"/>
        <v>17</v>
      </c>
      <c r="E1854" s="26" t="str">
        <f t="shared" si="120"/>
        <v>Under</v>
      </c>
      <c r="F1854" s="26" t="str">
        <f t="shared" si="118"/>
        <v>Over</v>
      </c>
      <c r="G1854" s="26">
        <f t="shared" si="119"/>
        <v>16</v>
      </c>
    </row>
    <row r="1855" spans="1:7" ht="15" x14ac:dyDescent="0.25">
      <c r="A1855" s="1">
        <v>44383</v>
      </c>
      <c r="B1855" s="2">
        <v>0.70216435185185189</v>
      </c>
      <c r="C1855">
        <v>18</v>
      </c>
      <c r="D1855" s="24">
        <f t="shared" si="117"/>
        <v>18</v>
      </c>
      <c r="E1855" s="26" t="str">
        <f t="shared" si="120"/>
        <v>Under</v>
      </c>
      <c r="F1855" s="26" t="str">
        <f t="shared" si="118"/>
        <v>Over</v>
      </c>
      <c r="G1855" s="26">
        <f t="shared" si="119"/>
        <v>16</v>
      </c>
    </row>
    <row r="1856" spans="1:7" ht="15" x14ac:dyDescent="0.25">
      <c r="A1856" s="1">
        <v>44383</v>
      </c>
      <c r="B1856" s="2">
        <v>0.70217592592592604</v>
      </c>
      <c r="C1856">
        <v>16</v>
      </c>
      <c r="D1856" s="24">
        <f t="shared" si="117"/>
        <v>16</v>
      </c>
      <c r="E1856" s="26" t="str">
        <f t="shared" si="120"/>
        <v>Under</v>
      </c>
      <c r="F1856" s="26" t="str">
        <f t="shared" si="118"/>
        <v>Over</v>
      </c>
      <c r="G1856" s="26">
        <f t="shared" si="119"/>
        <v>16</v>
      </c>
    </row>
    <row r="1857" spans="1:7" ht="15" x14ac:dyDescent="0.25">
      <c r="A1857" s="1">
        <v>44383</v>
      </c>
      <c r="B1857" s="2">
        <v>0.70231481481481473</v>
      </c>
      <c r="C1857">
        <v>16</v>
      </c>
      <c r="D1857" s="24">
        <f t="shared" si="117"/>
        <v>16</v>
      </c>
      <c r="E1857" s="26" t="str">
        <f t="shared" si="120"/>
        <v>Under</v>
      </c>
      <c r="F1857" s="26" t="str">
        <f t="shared" si="118"/>
        <v>Over</v>
      </c>
      <c r="G1857" s="26">
        <f t="shared" si="119"/>
        <v>16</v>
      </c>
    </row>
    <row r="1858" spans="1:7" ht="15" x14ac:dyDescent="0.25">
      <c r="A1858" s="1">
        <v>44383</v>
      </c>
      <c r="B1858" s="2">
        <v>0.70232638888888888</v>
      </c>
      <c r="C1858">
        <v>19</v>
      </c>
      <c r="D1858" s="24">
        <f t="shared" si="117"/>
        <v>19</v>
      </c>
      <c r="E1858" s="26" t="str">
        <f t="shared" si="120"/>
        <v>Under</v>
      </c>
      <c r="F1858" s="26" t="str">
        <f t="shared" si="118"/>
        <v>Over</v>
      </c>
      <c r="G1858" s="26">
        <f t="shared" si="119"/>
        <v>16</v>
      </c>
    </row>
    <row r="1859" spans="1:7" ht="15" x14ac:dyDescent="0.25">
      <c r="A1859" s="1">
        <v>44383</v>
      </c>
      <c r="B1859" s="2">
        <v>0.70341435185185175</v>
      </c>
      <c r="C1859">
        <v>13</v>
      </c>
      <c r="D1859" s="24">
        <f t="shared" si="117"/>
        <v>13</v>
      </c>
      <c r="E1859" s="26" t="str">
        <f t="shared" si="120"/>
        <v>Under</v>
      </c>
      <c r="F1859" s="26" t="str">
        <f t="shared" si="118"/>
        <v>Over</v>
      </c>
      <c r="G1859" s="26">
        <f t="shared" si="119"/>
        <v>16</v>
      </c>
    </row>
    <row r="1860" spans="1:7" ht="15" x14ac:dyDescent="0.25">
      <c r="A1860" s="1">
        <v>44383</v>
      </c>
      <c r="B1860" s="2">
        <v>0.70414351851851853</v>
      </c>
      <c r="C1860">
        <v>24</v>
      </c>
      <c r="D1860" s="24">
        <f t="shared" si="117"/>
        <v>24</v>
      </c>
      <c r="E1860" s="26" t="str">
        <f t="shared" si="120"/>
        <v>Under</v>
      </c>
      <c r="F1860" s="26" t="str">
        <f t="shared" si="118"/>
        <v>Over</v>
      </c>
      <c r="G1860" s="26">
        <f t="shared" si="119"/>
        <v>16</v>
      </c>
    </row>
    <row r="1861" spans="1:7" ht="15" x14ac:dyDescent="0.25">
      <c r="A1861" s="1">
        <v>44383</v>
      </c>
      <c r="B1861" s="2">
        <v>0.70457175925925919</v>
      </c>
      <c r="C1861">
        <v>17</v>
      </c>
      <c r="D1861" s="24">
        <f t="shared" si="117"/>
        <v>17</v>
      </c>
      <c r="E1861" s="26" t="str">
        <f t="shared" si="120"/>
        <v>Under</v>
      </c>
      <c r="F1861" s="26" t="str">
        <f t="shared" si="118"/>
        <v>Over</v>
      </c>
      <c r="G1861" s="26">
        <f t="shared" si="119"/>
        <v>16</v>
      </c>
    </row>
    <row r="1862" spans="1:7" ht="15" x14ac:dyDescent="0.25">
      <c r="A1862" s="1">
        <v>44383</v>
      </c>
      <c r="B1862" s="2">
        <v>0.70575231481481471</v>
      </c>
      <c r="C1862">
        <v>14</v>
      </c>
      <c r="D1862" s="24">
        <f t="shared" si="117"/>
        <v>14</v>
      </c>
      <c r="E1862" s="26" t="str">
        <f t="shared" si="120"/>
        <v>Under</v>
      </c>
      <c r="F1862" s="26" t="str">
        <f t="shared" si="118"/>
        <v>Over</v>
      </c>
      <c r="G1862" s="26">
        <f t="shared" si="119"/>
        <v>16</v>
      </c>
    </row>
    <row r="1863" spans="1:7" ht="15" x14ac:dyDescent="0.25">
      <c r="A1863" s="1">
        <v>44383</v>
      </c>
      <c r="B1863" s="2">
        <v>0.70657407407407413</v>
      </c>
      <c r="C1863">
        <v>23</v>
      </c>
      <c r="D1863" s="24">
        <f t="shared" si="117"/>
        <v>23</v>
      </c>
      <c r="E1863" s="26" t="str">
        <f t="shared" si="120"/>
        <v>Under</v>
      </c>
      <c r="F1863" s="26" t="str">
        <f t="shared" si="118"/>
        <v>Over</v>
      </c>
      <c r="G1863" s="26">
        <f t="shared" si="119"/>
        <v>16</v>
      </c>
    </row>
    <row r="1864" spans="1:7" ht="15" x14ac:dyDescent="0.25">
      <c r="A1864" s="1">
        <v>44383</v>
      </c>
      <c r="B1864" s="2">
        <v>0.70824074074074073</v>
      </c>
      <c r="C1864">
        <v>26</v>
      </c>
      <c r="D1864" s="24">
        <f t="shared" si="117"/>
        <v>26</v>
      </c>
      <c r="E1864" s="26" t="str">
        <f t="shared" si="120"/>
        <v>Over</v>
      </c>
      <c r="F1864" s="26" t="str">
        <f t="shared" si="118"/>
        <v>Over</v>
      </c>
      <c r="G1864" s="26">
        <f t="shared" si="119"/>
        <v>16</v>
      </c>
    </row>
    <row r="1865" spans="1:7" ht="15" x14ac:dyDescent="0.25">
      <c r="A1865" s="1">
        <v>44383</v>
      </c>
      <c r="B1865" s="2">
        <v>0.70825231481481488</v>
      </c>
      <c r="C1865">
        <v>27</v>
      </c>
      <c r="D1865" s="24">
        <f t="shared" si="117"/>
        <v>27</v>
      </c>
      <c r="E1865" s="26" t="str">
        <f t="shared" si="120"/>
        <v>Over</v>
      </c>
      <c r="F1865" s="26" t="str">
        <f t="shared" si="118"/>
        <v>Over</v>
      </c>
      <c r="G1865" s="26">
        <f t="shared" si="119"/>
        <v>16</v>
      </c>
    </row>
    <row r="1866" spans="1:7" ht="15" x14ac:dyDescent="0.25">
      <c r="A1866" s="1">
        <v>44383</v>
      </c>
      <c r="B1866" s="2">
        <v>0.70953703703703708</v>
      </c>
      <c r="C1866">
        <v>14</v>
      </c>
      <c r="D1866" s="24">
        <f t="shared" si="117"/>
        <v>14</v>
      </c>
      <c r="E1866" s="26" t="str">
        <f t="shared" si="120"/>
        <v>Under</v>
      </c>
      <c r="F1866" s="26" t="str">
        <f t="shared" si="118"/>
        <v>Over</v>
      </c>
      <c r="G1866" s="26">
        <f t="shared" si="119"/>
        <v>17</v>
      </c>
    </row>
    <row r="1867" spans="1:7" ht="15" x14ac:dyDescent="0.25">
      <c r="A1867" s="1">
        <v>44383</v>
      </c>
      <c r="B1867" s="2">
        <v>0.7107175925925926</v>
      </c>
      <c r="C1867">
        <v>20</v>
      </c>
      <c r="D1867" s="24">
        <f t="shared" si="117"/>
        <v>20</v>
      </c>
      <c r="E1867" s="26" t="str">
        <f t="shared" si="120"/>
        <v>Under</v>
      </c>
      <c r="F1867" s="26" t="str">
        <f t="shared" si="118"/>
        <v>Over</v>
      </c>
      <c r="G1867" s="26">
        <f t="shared" si="119"/>
        <v>17</v>
      </c>
    </row>
    <row r="1868" spans="1:7" ht="15" x14ac:dyDescent="0.25">
      <c r="A1868" s="1">
        <v>44383</v>
      </c>
      <c r="B1868" s="2">
        <v>0.71083333333333332</v>
      </c>
      <c r="C1868">
        <v>19</v>
      </c>
      <c r="D1868" s="24">
        <f t="shared" si="117"/>
        <v>19</v>
      </c>
      <c r="E1868" s="26" t="str">
        <f t="shared" si="120"/>
        <v>Under</v>
      </c>
      <c r="F1868" s="26" t="str">
        <f t="shared" si="118"/>
        <v>Over</v>
      </c>
      <c r="G1868" s="26">
        <f t="shared" si="119"/>
        <v>17</v>
      </c>
    </row>
    <row r="1869" spans="1:7" ht="15" x14ac:dyDescent="0.25">
      <c r="A1869" s="1">
        <v>44383</v>
      </c>
      <c r="B1869" s="2">
        <v>0.7120023148148148</v>
      </c>
      <c r="C1869">
        <v>21</v>
      </c>
      <c r="D1869" s="24">
        <f t="shared" si="117"/>
        <v>21</v>
      </c>
      <c r="E1869" s="26" t="str">
        <f t="shared" si="120"/>
        <v>Under</v>
      </c>
      <c r="F1869" s="26" t="str">
        <f t="shared" si="118"/>
        <v>Over</v>
      </c>
      <c r="G1869" s="26">
        <f t="shared" si="119"/>
        <v>17</v>
      </c>
    </row>
    <row r="1870" spans="1:7" ht="15" x14ac:dyDescent="0.25">
      <c r="A1870" s="1">
        <v>44383</v>
      </c>
      <c r="B1870" s="2">
        <v>0.71221064814814816</v>
      </c>
      <c r="C1870">
        <v>21</v>
      </c>
      <c r="D1870" s="24">
        <f t="shared" si="117"/>
        <v>21</v>
      </c>
      <c r="E1870" s="26" t="str">
        <f t="shared" si="120"/>
        <v>Under</v>
      </c>
      <c r="F1870" s="26" t="str">
        <f t="shared" si="118"/>
        <v>Over</v>
      </c>
      <c r="G1870" s="26">
        <f t="shared" si="119"/>
        <v>17</v>
      </c>
    </row>
    <row r="1871" spans="1:7" ht="15" x14ac:dyDescent="0.25">
      <c r="A1871" s="1">
        <v>44383</v>
      </c>
      <c r="B1871" s="2">
        <v>0.7122222222222222</v>
      </c>
      <c r="C1871">
        <v>21</v>
      </c>
      <c r="D1871" s="24">
        <f t="shared" si="117"/>
        <v>21</v>
      </c>
      <c r="E1871" s="26" t="str">
        <f t="shared" si="120"/>
        <v>Under</v>
      </c>
      <c r="F1871" s="26" t="str">
        <f t="shared" si="118"/>
        <v>Over</v>
      </c>
      <c r="G1871" s="26">
        <f t="shared" si="119"/>
        <v>17</v>
      </c>
    </row>
    <row r="1872" spans="1:7" ht="15" x14ac:dyDescent="0.25">
      <c r="A1872" s="1">
        <v>44383</v>
      </c>
      <c r="B1872" s="2">
        <v>0.7150347222222222</v>
      </c>
      <c r="C1872">
        <v>11</v>
      </c>
      <c r="D1872" s="24">
        <f t="shared" si="117"/>
        <v>11</v>
      </c>
      <c r="E1872" s="26" t="str">
        <f t="shared" si="120"/>
        <v>Under</v>
      </c>
      <c r="F1872" s="26" t="str">
        <f t="shared" si="118"/>
        <v>Over</v>
      </c>
      <c r="G1872" s="26">
        <f t="shared" si="119"/>
        <v>17</v>
      </c>
    </row>
    <row r="1873" spans="1:7" ht="15" x14ac:dyDescent="0.25">
      <c r="A1873" s="1">
        <v>44383</v>
      </c>
      <c r="B1873" s="2">
        <v>0.71599537037037031</v>
      </c>
      <c r="C1873">
        <v>11</v>
      </c>
      <c r="D1873" s="24">
        <f t="shared" si="117"/>
        <v>11</v>
      </c>
      <c r="E1873" s="26" t="str">
        <f t="shared" si="120"/>
        <v>Under</v>
      </c>
      <c r="F1873" s="26" t="str">
        <f t="shared" si="118"/>
        <v>Over</v>
      </c>
      <c r="G1873" s="26">
        <f t="shared" si="119"/>
        <v>17</v>
      </c>
    </row>
    <row r="1874" spans="1:7" ht="15" x14ac:dyDescent="0.25">
      <c r="A1874" s="1">
        <v>44383</v>
      </c>
      <c r="B1874" s="2">
        <v>0.71649305555555554</v>
      </c>
      <c r="C1874">
        <v>18</v>
      </c>
      <c r="D1874" s="24">
        <f t="shared" si="117"/>
        <v>18</v>
      </c>
      <c r="E1874" s="26" t="str">
        <f t="shared" si="120"/>
        <v>Under</v>
      </c>
      <c r="F1874" s="26" t="str">
        <f t="shared" si="118"/>
        <v>Over</v>
      </c>
      <c r="G1874" s="26">
        <f t="shared" si="119"/>
        <v>17</v>
      </c>
    </row>
    <row r="1875" spans="1:7" ht="15" x14ac:dyDescent="0.25">
      <c r="A1875" s="1">
        <v>44383</v>
      </c>
      <c r="B1875" s="2">
        <v>0.71697916666666661</v>
      </c>
      <c r="C1875">
        <v>17</v>
      </c>
      <c r="D1875" s="24">
        <f t="shared" si="117"/>
        <v>17</v>
      </c>
      <c r="E1875" s="26" t="str">
        <f t="shared" si="120"/>
        <v>Under</v>
      </c>
      <c r="F1875" s="26" t="str">
        <f t="shared" si="118"/>
        <v>Over</v>
      </c>
      <c r="G1875" s="26">
        <f t="shared" si="119"/>
        <v>17</v>
      </c>
    </row>
    <row r="1876" spans="1:7" ht="15" x14ac:dyDescent="0.25">
      <c r="A1876" s="1">
        <v>44383</v>
      </c>
      <c r="B1876" s="2">
        <v>0.71799768518518514</v>
      </c>
      <c r="C1876">
        <v>22</v>
      </c>
      <c r="D1876" s="24">
        <f t="shared" si="117"/>
        <v>22</v>
      </c>
      <c r="E1876" s="26" t="str">
        <f t="shared" si="120"/>
        <v>Under</v>
      </c>
      <c r="F1876" s="26" t="str">
        <f t="shared" si="118"/>
        <v>Over</v>
      </c>
      <c r="G1876" s="26">
        <f t="shared" si="119"/>
        <v>17</v>
      </c>
    </row>
    <row r="1877" spans="1:7" ht="15" x14ac:dyDescent="0.25">
      <c r="A1877" s="1">
        <v>44383</v>
      </c>
      <c r="B1877" s="2">
        <v>0.71875</v>
      </c>
      <c r="C1877">
        <v>14</v>
      </c>
      <c r="D1877" s="24">
        <f t="shared" si="117"/>
        <v>14</v>
      </c>
      <c r="E1877" s="26" t="str">
        <f t="shared" si="120"/>
        <v>Under</v>
      </c>
      <c r="F1877" s="26" t="str">
        <f t="shared" si="118"/>
        <v>Over</v>
      </c>
      <c r="G1877" s="26">
        <f t="shared" si="119"/>
        <v>17</v>
      </c>
    </row>
    <row r="1878" spans="1:7" ht="15" x14ac:dyDescent="0.25">
      <c r="A1878" s="1">
        <v>44383</v>
      </c>
      <c r="B1878" s="2">
        <v>0.719212962962963</v>
      </c>
      <c r="C1878">
        <v>22</v>
      </c>
      <c r="D1878" s="24">
        <f t="shared" si="117"/>
        <v>22</v>
      </c>
      <c r="E1878" s="26" t="str">
        <f t="shared" si="120"/>
        <v>Under</v>
      </c>
      <c r="F1878" s="26" t="str">
        <f t="shared" si="118"/>
        <v>Over</v>
      </c>
      <c r="G1878" s="26">
        <f t="shared" si="119"/>
        <v>17</v>
      </c>
    </row>
    <row r="1879" spans="1:7" ht="15" x14ac:dyDescent="0.25">
      <c r="A1879" s="1">
        <v>44383</v>
      </c>
      <c r="B1879" s="2">
        <v>0.72048611111111116</v>
      </c>
      <c r="C1879">
        <v>21</v>
      </c>
      <c r="D1879" s="24">
        <f t="shared" ref="D1879:D1942" si="121">IF(C1879="","",IF($B$9="mph",C1879,ROUND(C1879*0.6214,0)))</f>
        <v>21</v>
      </c>
      <c r="E1879" s="26" t="str">
        <f t="shared" si="120"/>
        <v>Under</v>
      </c>
      <c r="F1879" s="26" t="str">
        <f t="shared" ref="F1879:F1942" si="122">IF(D1879="","",IF(D1879&gt;$B$10,"Over","Under"))</f>
        <v>Over</v>
      </c>
      <c r="G1879" s="26">
        <f t="shared" ref="G1879:G1942" si="123">HOUR(B1879)</f>
        <v>17</v>
      </c>
    </row>
    <row r="1880" spans="1:7" ht="15" x14ac:dyDescent="0.25">
      <c r="A1880" s="1">
        <v>44383</v>
      </c>
      <c r="B1880" s="2">
        <v>0.72049768518518509</v>
      </c>
      <c r="C1880">
        <v>18</v>
      </c>
      <c r="D1880" s="24">
        <f t="shared" si="121"/>
        <v>18</v>
      </c>
      <c r="E1880" s="26" t="str">
        <f t="shared" ref="E1880:E1943" si="124">IF(D1880="","",IF(D1880&gt;$B$11,"Over","Under"))</f>
        <v>Under</v>
      </c>
      <c r="F1880" s="26" t="str">
        <f t="shared" si="122"/>
        <v>Over</v>
      </c>
      <c r="G1880" s="26">
        <f t="shared" si="123"/>
        <v>17</v>
      </c>
    </row>
    <row r="1881" spans="1:7" ht="15" x14ac:dyDescent="0.25">
      <c r="A1881" s="1">
        <v>44383</v>
      </c>
      <c r="B1881" s="2">
        <v>0.72098379629629628</v>
      </c>
      <c r="C1881">
        <v>22</v>
      </c>
      <c r="D1881" s="24">
        <f t="shared" si="121"/>
        <v>22</v>
      </c>
      <c r="E1881" s="26" t="str">
        <f t="shared" si="124"/>
        <v>Under</v>
      </c>
      <c r="F1881" s="26" t="str">
        <f t="shared" si="122"/>
        <v>Over</v>
      </c>
      <c r="G1881" s="26">
        <f t="shared" si="123"/>
        <v>17</v>
      </c>
    </row>
    <row r="1882" spans="1:7" ht="15" x14ac:dyDescent="0.25">
      <c r="A1882" s="1">
        <v>44383</v>
      </c>
      <c r="B1882" s="2">
        <v>0.72098379629629628</v>
      </c>
      <c r="C1882">
        <v>22</v>
      </c>
      <c r="D1882" s="24">
        <f t="shared" si="121"/>
        <v>22</v>
      </c>
      <c r="E1882" s="26" t="str">
        <f t="shared" si="124"/>
        <v>Under</v>
      </c>
      <c r="F1882" s="26" t="str">
        <f t="shared" si="122"/>
        <v>Over</v>
      </c>
      <c r="G1882" s="26">
        <f t="shared" si="123"/>
        <v>17</v>
      </c>
    </row>
    <row r="1883" spans="1:7" ht="15" x14ac:dyDescent="0.25">
      <c r="A1883" s="1">
        <v>44383</v>
      </c>
      <c r="B1883" s="2">
        <v>0.72119212962962964</v>
      </c>
      <c r="C1883">
        <v>11</v>
      </c>
      <c r="D1883" s="24">
        <f t="shared" si="121"/>
        <v>11</v>
      </c>
      <c r="E1883" s="26" t="str">
        <f t="shared" si="124"/>
        <v>Under</v>
      </c>
      <c r="F1883" s="26" t="str">
        <f t="shared" si="122"/>
        <v>Over</v>
      </c>
      <c r="G1883" s="26">
        <f t="shared" si="123"/>
        <v>17</v>
      </c>
    </row>
    <row r="1884" spans="1:7" ht="15" x14ac:dyDescent="0.25">
      <c r="A1884" s="1">
        <v>44383</v>
      </c>
      <c r="B1884" s="2">
        <v>0.72127314814814814</v>
      </c>
      <c r="C1884">
        <v>11</v>
      </c>
      <c r="D1884" s="24">
        <f t="shared" si="121"/>
        <v>11</v>
      </c>
      <c r="E1884" s="26" t="str">
        <f t="shared" si="124"/>
        <v>Under</v>
      </c>
      <c r="F1884" s="26" t="str">
        <f t="shared" si="122"/>
        <v>Over</v>
      </c>
      <c r="G1884" s="26">
        <f t="shared" si="123"/>
        <v>17</v>
      </c>
    </row>
    <row r="1885" spans="1:7" ht="15" x14ac:dyDescent="0.25">
      <c r="A1885" s="1">
        <v>44383</v>
      </c>
      <c r="B1885" s="2">
        <v>0.72143518518518512</v>
      </c>
      <c r="C1885">
        <v>18</v>
      </c>
      <c r="D1885" s="24">
        <f t="shared" si="121"/>
        <v>18</v>
      </c>
      <c r="E1885" s="26" t="str">
        <f t="shared" si="124"/>
        <v>Under</v>
      </c>
      <c r="F1885" s="26" t="str">
        <f t="shared" si="122"/>
        <v>Over</v>
      </c>
      <c r="G1885" s="26">
        <f t="shared" si="123"/>
        <v>17</v>
      </c>
    </row>
    <row r="1886" spans="1:7" ht="15" x14ac:dyDescent="0.25">
      <c r="A1886" s="1">
        <v>44383</v>
      </c>
      <c r="B1886" s="2">
        <v>0.72266203703703702</v>
      </c>
      <c r="C1886">
        <v>15</v>
      </c>
      <c r="D1886" s="24">
        <f t="shared" si="121"/>
        <v>15</v>
      </c>
      <c r="E1886" s="26" t="str">
        <f t="shared" si="124"/>
        <v>Under</v>
      </c>
      <c r="F1886" s="26" t="str">
        <f t="shared" si="122"/>
        <v>Over</v>
      </c>
      <c r="G1886" s="26">
        <f t="shared" si="123"/>
        <v>17</v>
      </c>
    </row>
    <row r="1887" spans="1:7" ht="15" x14ac:dyDescent="0.25">
      <c r="A1887" s="1">
        <v>44383</v>
      </c>
      <c r="B1887" s="2">
        <v>0.72346064814814814</v>
      </c>
      <c r="C1887">
        <v>15</v>
      </c>
      <c r="D1887" s="24">
        <f t="shared" si="121"/>
        <v>15</v>
      </c>
      <c r="E1887" s="26" t="str">
        <f t="shared" si="124"/>
        <v>Under</v>
      </c>
      <c r="F1887" s="26" t="str">
        <f t="shared" si="122"/>
        <v>Over</v>
      </c>
      <c r="G1887" s="26">
        <f t="shared" si="123"/>
        <v>17</v>
      </c>
    </row>
    <row r="1888" spans="1:7" ht="15" x14ac:dyDescent="0.25">
      <c r="A1888" s="1">
        <v>44383</v>
      </c>
      <c r="B1888" s="2">
        <v>0.72361111111111109</v>
      </c>
      <c r="C1888">
        <v>29</v>
      </c>
      <c r="D1888" s="24">
        <f t="shared" si="121"/>
        <v>29</v>
      </c>
      <c r="E1888" s="26" t="str">
        <f t="shared" si="124"/>
        <v>Over</v>
      </c>
      <c r="F1888" s="26" t="str">
        <f t="shared" si="122"/>
        <v>Over</v>
      </c>
      <c r="G1888" s="26">
        <f t="shared" si="123"/>
        <v>17</v>
      </c>
    </row>
    <row r="1889" spans="1:7" ht="15" x14ac:dyDescent="0.25">
      <c r="A1889" s="1">
        <v>44383</v>
      </c>
      <c r="B1889" s="2">
        <v>0.72362268518518524</v>
      </c>
      <c r="C1889">
        <v>29</v>
      </c>
      <c r="D1889" s="24">
        <f t="shared" si="121"/>
        <v>29</v>
      </c>
      <c r="E1889" s="26" t="str">
        <f t="shared" si="124"/>
        <v>Over</v>
      </c>
      <c r="F1889" s="26" t="str">
        <f t="shared" si="122"/>
        <v>Over</v>
      </c>
      <c r="G1889" s="26">
        <f t="shared" si="123"/>
        <v>17</v>
      </c>
    </row>
    <row r="1890" spans="1:7" ht="15" x14ac:dyDescent="0.25">
      <c r="A1890" s="1">
        <v>44383</v>
      </c>
      <c r="B1890" s="2">
        <v>0.72369212962962959</v>
      </c>
      <c r="C1890">
        <v>23</v>
      </c>
      <c r="D1890" s="24">
        <f t="shared" si="121"/>
        <v>23</v>
      </c>
      <c r="E1890" s="26" t="str">
        <f t="shared" si="124"/>
        <v>Under</v>
      </c>
      <c r="F1890" s="26" t="str">
        <f t="shared" si="122"/>
        <v>Over</v>
      </c>
      <c r="G1890" s="26">
        <f t="shared" si="123"/>
        <v>17</v>
      </c>
    </row>
    <row r="1891" spans="1:7" ht="15" x14ac:dyDescent="0.25">
      <c r="A1891" s="1">
        <v>44383</v>
      </c>
      <c r="B1891" s="2">
        <v>0.72370370370370374</v>
      </c>
      <c r="C1891">
        <v>20</v>
      </c>
      <c r="D1891" s="24">
        <f t="shared" si="121"/>
        <v>20</v>
      </c>
      <c r="E1891" s="26" t="str">
        <f t="shared" si="124"/>
        <v>Under</v>
      </c>
      <c r="F1891" s="26" t="str">
        <f t="shared" si="122"/>
        <v>Over</v>
      </c>
      <c r="G1891" s="26">
        <f t="shared" si="123"/>
        <v>17</v>
      </c>
    </row>
    <row r="1892" spans="1:7" ht="15" x14ac:dyDescent="0.25">
      <c r="A1892" s="1">
        <v>44383</v>
      </c>
      <c r="B1892" s="2">
        <v>0.72533564814814822</v>
      </c>
      <c r="C1892">
        <v>16</v>
      </c>
      <c r="D1892" s="24">
        <f t="shared" si="121"/>
        <v>16</v>
      </c>
      <c r="E1892" s="26" t="str">
        <f t="shared" si="124"/>
        <v>Under</v>
      </c>
      <c r="F1892" s="26" t="str">
        <f t="shared" si="122"/>
        <v>Over</v>
      </c>
      <c r="G1892" s="26">
        <f t="shared" si="123"/>
        <v>17</v>
      </c>
    </row>
    <row r="1893" spans="1:7" ht="15" x14ac:dyDescent="0.25">
      <c r="A1893" s="1">
        <v>44383</v>
      </c>
      <c r="B1893" s="2">
        <v>0.72797453703703707</v>
      </c>
      <c r="C1893">
        <v>24</v>
      </c>
      <c r="D1893" s="24">
        <f t="shared" si="121"/>
        <v>24</v>
      </c>
      <c r="E1893" s="26" t="str">
        <f t="shared" si="124"/>
        <v>Under</v>
      </c>
      <c r="F1893" s="26" t="str">
        <f t="shared" si="122"/>
        <v>Over</v>
      </c>
      <c r="G1893" s="26">
        <f t="shared" si="123"/>
        <v>17</v>
      </c>
    </row>
    <row r="1894" spans="1:7" ht="15" x14ac:dyDescent="0.25">
      <c r="A1894" s="1">
        <v>44383</v>
      </c>
      <c r="B1894" s="2">
        <v>0.72973379629629631</v>
      </c>
      <c r="C1894">
        <v>23</v>
      </c>
      <c r="D1894" s="24">
        <f t="shared" si="121"/>
        <v>23</v>
      </c>
      <c r="E1894" s="26" t="str">
        <f t="shared" si="124"/>
        <v>Under</v>
      </c>
      <c r="F1894" s="26" t="str">
        <f t="shared" si="122"/>
        <v>Over</v>
      </c>
      <c r="G1894" s="26">
        <f t="shared" si="123"/>
        <v>17</v>
      </c>
    </row>
    <row r="1895" spans="1:7" ht="15" x14ac:dyDescent="0.25">
      <c r="A1895" s="1">
        <v>44383</v>
      </c>
      <c r="B1895" s="2">
        <v>0.73003472222222221</v>
      </c>
      <c r="C1895">
        <v>15</v>
      </c>
      <c r="D1895" s="24">
        <f t="shared" si="121"/>
        <v>15</v>
      </c>
      <c r="E1895" s="26" t="str">
        <f t="shared" si="124"/>
        <v>Under</v>
      </c>
      <c r="F1895" s="26" t="str">
        <f t="shared" si="122"/>
        <v>Over</v>
      </c>
      <c r="G1895" s="26">
        <f t="shared" si="123"/>
        <v>17</v>
      </c>
    </row>
    <row r="1896" spans="1:7" ht="15" x14ac:dyDescent="0.25">
      <c r="A1896" s="1">
        <v>44383</v>
      </c>
      <c r="B1896" s="2">
        <v>0.73292824074074081</v>
      </c>
      <c r="C1896">
        <v>14</v>
      </c>
      <c r="D1896" s="24">
        <f t="shared" si="121"/>
        <v>14</v>
      </c>
      <c r="E1896" s="26" t="str">
        <f t="shared" si="124"/>
        <v>Under</v>
      </c>
      <c r="F1896" s="26" t="str">
        <f t="shared" si="122"/>
        <v>Over</v>
      </c>
      <c r="G1896" s="26">
        <f t="shared" si="123"/>
        <v>17</v>
      </c>
    </row>
    <row r="1897" spans="1:7" ht="15" x14ac:dyDescent="0.25">
      <c r="A1897" s="1">
        <v>44383</v>
      </c>
      <c r="B1897" s="2">
        <v>0.73392361111111104</v>
      </c>
      <c r="C1897">
        <v>21</v>
      </c>
      <c r="D1897" s="24">
        <f t="shared" si="121"/>
        <v>21</v>
      </c>
      <c r="E1897" s="26" t="str">
        <f t="shared" si="124"/>
        <v>Under</v>
      </c>
      <c r="F1897" s="26" t="str">
        <f t="shared" si="122"/>
        <v>Over</v>
      </c>
      <c r="G1897" s="26">
        <f t="shared" si="123"/>
        <v>17</v>
      </c>
    </row>
    <row r="1898" spans="1:7" ht="15" x14ac:dyDescent="0.25">
      <c r="A1898" s="1">
        <v>44383</v>
      </c>
      <c r="B1898" s="2">
        <v>0.73577546296296292</v>
      </c>
      <c r="C1898">
        <v>17</v>
      </c>
      <c r="D1898" s="24">
        <f t="shared" si="121"/>
        <v>17</v>
      </c>
      <c r="E1898" s="26" t="str">
        <f t="shared" si="124"/>
        <v>Under</v>
      </c>
      <c r="F1898" s="26" t="str">
        <f t="shared" si="122"/>
        <v>Over</v>
      </c>
      <c r="G1898" s="26">
        <f t="shared" si="123"/>
        <v>17</v>
      </c>
    </row>
    <row r="1899" spans="1:7" ht="15" x14ac:dyDescent="0.25">
      <c r="A1899" s="1">
        <v>44383</v>
      </c>
      <c r="B1899" s="2">
        <v>0.73729166666666668</v>
      </c>
      <c r="C1899">
        <v>13</v>
      </c>
      <c r="D1899" s="24">
        <f t="shared" si="121"/>
        <v>13</v>
      </c>
      <c r="E1899" s="26" t="str">
        <f t="shared" si="124"/>
        <v>Under</v>
      </c>
      <c r="F1899" s="26" t="str">
        <f t="shared" si="122"/>
        <v>Over</v>
      </c>
      <c r="G1899" s="26">
        <f t="shared" si="123"/>
        <v>17</v>
      </c>
    </row>
    <row r="1900" spans="1:7" ht="15" x14ac:dyDescent="0.25">
      <c r="A1900" s="1">
        <v>44383</v>
      </c>
      <c r="B1900" s="2">
        <v>0.73751157407407408</v>
      </c>
      <c r="C1900">
        <v>12</v>
      </c>
      <c r="D1900" s="24">
        <f t="shared" si="121"/>
        <v>12</v>
      </c>
      <c r="E1900" s="26" t="str">
        <f t="shared" si="124"/>
        <v>Under</v>
      </c>
      <c r="F1900" s="26" t="str">
        <f t="shared" si="122"/>
        <v>Over</v>
      </c>
      <c r="G1900" s="26">
        <f t="shared" si="123"/>
        <v>17</v>
      </c>
    </row>
    <row r="1901" spans="1:7" ht="15" x14ac:dyDescent="0.25">
      <c r="A1901" s="1">
        <v>44383</v>
      </c>
      <c r="B1901" s="2">
        <v>0.73765046296296299</v>
      </c>
      <c r="C1901">
        <v>9</v>
      </c>
      <c r="D1901" s="24">
        <f t="shared" si="121"/>
        <v>9</v>
      </c>
      <c r="E1901" s="26" t="str">
        <f t="shared" si="124"/>
        <v>Under</v>
      </c>
      <c r="F1901" s="26" t="str">
        <f t="shared" si="122"/>
        <v>Under</v>
      </c>
      <c r="G1901" s="26">
        <f t="shared" si="123"/>
        <v>17</v>
      </c>
    </row>
    <row r="1902" spans="1:7" ht="15" x14ac:dyDescent="0.25">
      <c r="A1902" s="1">
        <v>44383</v>
      </c>
      <c r="B1902" s="2">
        <v>0.73815972222222215</v>
      </c>
      <c r="C1902">
        <v>17</v>
      </c>
      <c r="D1902" s="24">
        <f t="shared" si="121"/>
        <v>17</v>
      </c>
      <c r="E1902" s="26" t="str">
        <f t="shared" si="124"/>
        <v>Under</v>
      </c>
      <c r="F1902" s="26" t="str">
        <f t="shared" si="122"/>
        <v>Over</v>
      </c>
      <c r="G1902" s="26">
        <f t="shared" si="123"/>
        <v>17</v>
      </c>
    </row>
    <row r="1903" spans="1:7" ht="15" x14ac:dyDescent="0.25">
      <c r="A1903" s="1">
        <v>44383</v>
      </c>
      <c r="B1903" s="2">
        <v>0.73887731481481478</v>
      </c>
      <c r="C1903">
        <v>12</v>
      </c>
      <c r="D1903" s="24">
        <f t="shared" si="121"/>
        <v>12</v>
      </c>
      <c r="E1903" s="26" t="str">
        <f t="shared" si="124"/>
        <v>Under</v>
      </c>
      <c r="F1903" s="26" t="str">
        <f t="shared" si="122"/>
        <v>Over</v>
      </c>
      <c r="G1903" s="26">
        <f t="shared" si="123"/>
        <v>17</v>
      </c>
    </row>
    <row r="1904" spans="1:7" ht="15" x14ac:dyDescent="0.25">
      <c r="A1904" s="1">
        <v>44383</v>
      </c>
      <c r="B1904" s="2">
        <v>0.73888888888888893</v>
      </c>
      <c r="C1904">
        <v>18</v>
      </c>
      <c r="D1904" s="24">
        <f t="shared" si="121"/>
        <v>18</v>
      </c>
      <c r="E1904" s="26" t="str">
        <f t="shared" si="124"/>
        <v>Under</v>
      </c>
      <c r="F1904" s="26" t="str">
        <f t="shared" si="122"/>
        <v>Over</v>
      </c>
      <c r="G1904" s="26">
        <f t="shared" si="123"/>
        <v>17</v>
      </c>
    </row>
    <row r="1905" spans="1:7" ht="15" x14ac:dyDescent="0.25">
      <c r="A1905" s="1">
        <v>44383</v>
      </c>
      <c r="B1905" s="2">
        <v>0.73892361111111116</v>
      </c>
      <c r="C1905">
        <v>19</v>
      </c>
      <c r="D1905" s="24">
        <f t="shared" si="121"/>
        <v>19</v>
      </c>
      <c r="E1905" s="26" t="str">
        <f t="shared" si="124"/>
        <v>Under</v>
      </c>
      <c r="F1905" s="26" t="str">
        <f t="shared" si="122"/>
        <v>Over</v>
      </c>
      <c r="G1905" s="26">
        <f t="shared" si="123"/>
        <v>17</v>
      </c>
    </row>
    <row r="1906" spans="1:7" ht="15" x14ac:dyDescent="0.25">
      <c r="A1906" s="1">
        <v>44383</v>
      </c>
      <c r="B1906" s="2">
        <v>0.73960648148148145</v>
      </c>
      <c r="C1906">
        <v>16</v>
      </c>
      <c r="D1906" s="24">
        <f t="shared" si="121"/>
        <v>16</v>
      </c>
      <c r="E1906" s="26" t="str">
        <f t="shared" si="124"/>
        <v>Under</v>
      </c>
      <c r="F1906" s="26" t="str">
        <f t="shared" si="122"/>
        <v>Over</v>
      </c>
      <c r="G1906" s="26">
        <f t="shared" si="123"/>
        <v>17</v>
      </c>
    </row>
    <row r="1907" spans="1:7" ht="15" x14ac:dyDescent="0.25">
      <c r="A1907" s="1">
        <v>44383</v>
      </c>
      <c r="B1907" s="2">
        <v>0.73994212962962969</v>
      </c>
      <c r="C1907">
        <v>12</v>
      </c>
      <c r="D1907" s="24">
        <f t="shared" si="121"/>
        <v>12</v>
      </c>
      <c r="E1907" s="26" t="str">
        <f t="shared" si="124"/>
        <v>Under</v>
      </c>
      <c r="F1907" s="26" t="str">
        <f t="shared" si="122"/>
        <v>Over</v>
      </c>
      <c r="G1907" s="26">
        <f t="shared" si="123"/>
        <v>17</v>
      </c>
    </row>
    <row r="1908" spans="1:7" ht="15" x14ac:dyDescent="0.25">
      <c r="A1908" s="1">
        <v>44383</v>
      </c>
      <c r="B1908" s="2">
        <v>0.74284722222222221</v>
      </c>
      <c r="C1908">
        <v>12</v>
      </c>
      <c r="D1908" s="24">
        <f t="shared" si="121"/>
        <v>12</v>
      </c>
      <c r="E1908" s="26" t="str">
        <f t="shared" si="124"/>
        <v>Under</v>
      </c>
      <c r="F1908" s="26" t="str">
        <f t="shared" si="122"/>
        <v>Over</v>
      </c>
      <c r="G1908" s="26">
        <f t="shared" si="123"/>
        <v>17</v>
      </c>
    </row>
    <row r="1909" spans="1:7" ht="15" x14ac:dyDescent="0.25">
      <c r="A1909" s="1">
        <v>44383</v>
      </c>
      <c r="B1909" s="2">
        <v>0.74414351851851857</v>
      </c>
      <c r="C1909">
        <v>19</v>
      </c>
      <c r="D1909" s="24">
        <f t="shared" si="121"/>
        <v>19</v>
      </c>
      <c r="E1909" s="26" t="str">
        <f t="shared" si="124"/>
        <v>Under</v>
      </c>
      <c r="F1909" s="26" t="str">
        <f t="shared" si="122"/>
        <v>Over</v>
      </c>
      <c r="G1909" s="26">
        <f t="shared" si="123"/>
        <v>17</v>
      </c>
    </row>
    <row r="1910" spans="1:7" ht="15" x14ac:dyDescent="0.25">
      <c r="A1910" s="1">
        <v>44383</v>
      </c>
      <c r="B1910" s="2">
        <v>0.74418981481481483</v>
      </c>
      <c r="C1910">
        <v>12</v>
      </c>
      <c r="D1910" s="24">
        <f t="shared" si="121"/>
        <v>12</v>
      </c>
      <c r="E1910" s="26" t="str">
        <f t="shared" si="124"/>
        <v>Under</v>
      </c>
      <c r="F1910" s="26" t="str">
        <f t="shared" si="122"/>
        <v>Over</v>
      </c>
      <c r="G1910" s="26">
        <f t="shared" si="123"/>
        <v>17</v>
      </c>
    </row>
    <row r="1911" spans="1:7" ht="15" x14ac:dyDescent="0.25">
      <c r="A1911" s="1">
        <v>44383</v>
      </c>
      <c r="B1911" s="2">
        <v>0.74675925925925923</v>
      </c>
      <c r="C1911">
        <v>16</v>
      </c>
      <c r="D1911" s="24">
        <f t="shared" si="121"/>
        <v>16</v>
      </c>
      <c r="E1911" s="26" t="str">
        <f t="shared" si="124"/>
        <v>Under</v>
      </c>
      <c r="F1911" s="26" t="str">
        <f t="shared" si="122"/>
        <v>Over</v>
      </c>
      <c r="G1911" s="26">
        <f t="shared" si="123"/>
        <v>17</v>
      </c>
    </row>
    <row r="1912" spans="1:7" ht="15" x14ac:dyDescent="0.25">
      <c r="A1912" s="1">
        <v>44383</v>
      </c>
      <c r="B1912" s="2">
        <v>0.74829861111111118</v>
      </c>
      <c r="C1912">
        <v>14</v>
      </c>
      <c r="D1912" s="24">
        <f t="shared" si="121"/>
        <v>14</v>
      </c>
      <c r="E1912" s="26" t="str">
        <f t="shared" si="124"/>
        <v>Under</v>
      </c>
      <c r="F1912" s="26" t="str">
        <f t="shared" si="122"/>
        <v>Over</v>
      </c>
      <c r="G1912" s="26">
        <f t="shared" si="123"/>
        <v>17</v>
      </c>
    </row>
    <row r="1913" spans="1:7" ht="15" x14ac:dyDescent="0.25">
      <c r="A1913" s="1">
        <v>44383</v>
      </c>
      <c r="B1913" s="2">
        <v>0.74913194444444453</v>
      </c>
      <c r="C1913">
        <v>13</v>
      </c>
      <c r="D1913" s="24">
        <f t="shared" si="121"/>
        <v>13</v>
      </c>
      <c r="E1913" s="26" t="str">
        <f t="shared" si="124"/>
        <v>Under</v>
      </c>
      <c r="F1913" s="26" t="str">
        <f t="shared" si="122"/>
        <v>Over</v>
      </c>
      <c r="G1913" s="26">
        <f t="shared" si="123"/>
        <v>17</v>
      </c>
    </row>
    <row r="1914" spans="1:7" ht="15" x14ac:dyDescent="0.25">
      <c r="A1914" s="1">
        <v>44383</v>
      </c>
      <c r="B1914" s="2">
        <v>0.74916666666666665</v>
      </c>
      <c r="C1914">
        <v>13</v>
      </c>
      <c r="D1914" s="24">
        <f t="shared" si="121"/>
        <v>13</v>
      </c>
      <c r="E1914" s="26" t="str">
        <f t="shared" si="124"/>
        <v>Under</v>
      </c>
      <c r="F1914" s="26" t="str">
        <f t="shared" si="122"/>
        <v>Over</v>
      </c>
      <c r="G1914" s="26">
        <f t="shared" si="123"/>
        <v>17</v>
      </c>
    </row>
    <row r="1915" spans="1:7" ht="15" x14ac:dyDescent="0.25">
      <c r="A1915" s="1">
        <v>44383</v>
      </c>
      <c r="B1915" s="2">
        <v>0.74920138888888888</v>
      </c>
      <c r="C1915">
        <v>13</v>
      </c>
      <c r="D1915" s="24">
        <f t="shared" si="121"/>
        <v>13</v>
      </c>
      <c r="E1915" s="26" t="str">
        <f t="shared" si="124"/>
        <v>Under</v>
      </c>
      <c r="F1915" s="26" t="str">
        <f t="shared" si="122"/>
        <v>Over</v>
      </c>
      <c r="G1915" s="26">
        <f t="shared" si="123"/>
        <v>17</v>
      </c>
    </row>
    <row r="1916" spans="1:7" ht="15" x14ac:dyDescent="0.25">
      <c r="A1916" s="1">
        <v>44383</v>
      </c>
      <c r="B1916" s="2">
        <v>0.74997685185185192</v>
      </c>
      <c r="C1916">
        <v>13</v>
      </c>
      <c r="D1916" s="24">
        <f t="shared" si="121"/>
        <v>13</v>
      </c>
      <c r="E1916" s="26" t="str">
        <f t="shared" si="124"/>
        <v>Under</v>
      </c>
      <c r="F1916" s="26" t="str">
        <f t="shared" si="122"/>
        <v>Over</v>
      </c>
      <c r="G1916" s="26">
        <f t="shared" si="123"/>
        <v>17</v>
      </c>
    </row>
    <row r="1917" spans="1:7" ht="15" x14ac:dyDescent="0.25">
      <c r="A1917" s="1">
        <v>44383</v>
      </c>
      <c r="B1917" s="2">
        <v>0.75025462962962963</v>
      </c>
      <c r="C1917">
        <v>23</v>
      </c>
      <c r="D1917" s="24">
        <f t="shared" si="121"/>
        <v>23</v>
      </c>
      <c r="E1917" s="26" t="str">
        <f t="shared" si="124"/>
        <v>Under</v>
      </c>
      <c r="F1917" s="26" t="str">
        <f t="shared" si="122"/>
        <v>Over</v>
      </c>
      <c r="G1917" s="26">
        <f t="shared" si="123"/>
        <v>18</v>
      </c>
    </row>
    <row r="1918" spans="1:7" ht="15" x14ac:dyDescent="0.25">
      <c r="A1918" s="1">
        <v>44383</v>
      </c>
      <c r="B1918" s="2">
        <v>0.75109953703703702</v>
      </c>
      <c r="C1918">
        <v>24</v>
      </c>
      <c r="D1918" s="24">
        <f t="shared" si="121"/>
        <v>24</v>
      </c>
      <c r="E1918" s="26" t="str">
        <f t="shared" si="124"/>
        <v>Under</v>
      </c>
      <c r="F1918" s="26" t="str">
        <f t="shared" si="122"/>
        <v>Over</v>
      </c>
      <c r="G1918" s="26">
        <f t="shared" si="123"/>
        <v>18</v>
      </c>
    </row>
    <row r="1919" spans="1:7" ht="15" x14ac:dyDescent="0.25">
      <c r="A1919" s="1">
        <v>44383</v>
      </c>
      <c r="B1919" s="2">
        <v>0.75153935185185183</v>
      </c>
      <c r="C1919">
        <v>13</v>
      </c>
      <c r="D1919" s="24">
        <f t="shared" si="121"/>
        <v>13</v>
      </c>
      <c r="E1919" s="26" t="str">
        <f t="shared" si="124"/>
        <v>Under</v>
      </c>
      <c r="F1919" s="26" t="str">
        <f t="shared" si="122"/>
        <v>Over</v>
      </c>
      <c r="G1919" s="26">
        <f t="shared" si="123"/>
        <v>18</v>
      </c>
    </row>
    <row r="1920" spans="1:7" ht="15" x14ac:dyDescent="0.25">
      <c r="A1920" s="1">
        <v>44383</v>
      </c>
      <c r="B1920" s="2">
        <v>0.75194444444444442</v>
      </c>
      <c r="C1920">
        <v>10</v>
      </c>
      <c r="D1920" s="24">
        <f t="shared" si="121"/>
        <v>10</v>
      </c>
      <c r="E1920" s="26" t="str">
        <f t="shared" si="124"/>
        <v>Under</v>
      </c>
      <c r="F1920" s="26" t="str">
        <f t="shared" si="122"/>
        <v>Under</v>
      </c>
      <c r="G1920" s="26">
        <f t="shared" si="123"/>
        <v>18</v>
      </c>
    </row>
    <row r="1921" spans="1:7" ht="15" x14ac:dyDescent="0.25">
      <c r="A1921" s="1">
        <v>44383</v>
      </c>
      <c r="B1921" s="2">
        <v>0.75252314814814814</v>
      </c>
      <c r="C1921">
        <v>13</v>
      </c>
      <c r="D1921" s="24">
        <f t="shared" si="121"/>
        <v>13</v>
      </c>
      <c r="E1921" s="26" t="str">
        <f t="shared" si="124"/>
        <v>Under</v>
      </c>
      <c r="F1921" s="26" t="str">
        <f t="shared" si="122"/>
        <v>Over</v>
      </c>
      <c r="G1921" s="26">
        <f t="shared" si="123"/>
        <v>18</v>
      </c>
    </row>
    <row r="1922" spans="1:7" ht="15" x14ac:dyDescent="0.25">
      <c r="A1922" s="1">
        <v>44383</v>
      </c>
      <c r="B1922" s="2">
        <v>0.75326388888888884</v>
      </c>
      <c r="C1922">
        <v>11</v>
      </c>
      <c r="D1922" s="24">
        <f t="shared" si="121"/>
        <v>11</v>
      </c>
      <c r="E1922" s="26" t="str">
        <f t="shared" si="124"/>
        <v>Under</v>
      </c>
      <c r="F1922" s="26" t="str">
        <f t="shared" si="122"/>
        <v>Over</v>
      </c>
      <c r="G1922" s="26">
        <f t="shared" si="123"/>
        <v>18</v>
      </c>
    </row>
    <row r="1923" spans="1:7" ht="15" x14ac:dyDescent="0.25">
      <c r="A1923" s="1">
        <v>44383</v>
      </c>
      <c r="B1923" s="2">
        <v>0.75387731481481479</v>
      </c>
      <c r="C1923">
        <v>27</v>
      </c>
      <c r="D1923" s="24">
        <f t="shared" si="121"/>
        <v>27</v>
      </c>
      <c r="E1923" s="26" t="str">
        <f t="shared" si="124"/>
        <v>Over</v>
      </c>
      <c r="F1923" s="26" t="str">
        <f t="shared" si="122"/>
        <v>Over</v>
      </c>
      <c r="G1923" s="26">
        <f t="shared" si="123"/>
        <v>18</v>
      </c>
    </row>
    <row r="1924" spans="1:7" ht="15" x14ac:dyDescent="0.25">
      <c r="A1924" s="1">
        <v>44383</v>
      </c>
      <c r="B1924" s="2">
        <v>0.75396990740740744</v>
      </c>
      <c r="C1924">
        <v>16</v>
      </c>
      <c r="D1924" s="24">
        <f t="shared" si="121"/>
        <v>16</v>
      </c>
      <c r="E1924" s="26" t="str">
        <f t="shared" si="124"/>
        <v>Under</v>
      </c>
      <c r="F1924" s="26" t="str">
        <f t="shared" si="122"/>
        <v>Over</v>
      </c>
      <c r="G1924" s="26">
        <f t="shared" si="123"/>
        <v>18</v>
      </c>
    </row>
    <row r="1925" spans="1:7" ht="15" x14ac:dyDescent="0.25">
      <c r="A1925" s="1">
        <v>44383</v>
      </c>
      <c r="B1925" s="2">
        <v>0.75418981481481484</v>
      </c>
      <c r="C1925">
        <v>15</v>
      </c>
      <c r="D1925" s="24">
        <f t="shared" si="121"/>
        <v>15</v>
      </c>
      <c r="E1925" s="26" t="str">
        <f t="shared" si="124"/>
        <v>Under</v>
      </c>
      <c r="F1925" s="26" t="str">
        <f t="shared" si="122"/>
        <v>Over</v>
      </c>
      <c r="G1925" s="26">
        <f t="shared" si="123"/>
        <v>18</v>
      </c>
    </row>
    <row r="1926" spans="1:7" ht="15" x14ac:dyDescent="0.25">
      <c r="A1926" s="1">
        <v>44383</v>
      </c>
      <c r="B1926" s="2">
        <v>0.75435185185185183</v>
      </c>
      <c r="C1926">
        <v>18</v>
      </c>
      <c r="D1926" s="24">
        <f t="shared" si="121"/>
        <v>18</v>
      </c>
      <c r="E1926" s="26" t="str">
        <f t="shared" si="124"/>
        <v>Under</v>
      </c>
      <c r="F1926" s="26" t="str">
        <f t="shared" si="122"/>
        <v>Over</v>
      </c>
      <c r="G1926" s="26">
        <f t="shared" si="123"/>
        <v>18</v>
      </c>
    </row>
    <row r="1927" spans="1:7" ht="15" x14ac:dyDescent="0.25">
      <c r="A1927" s="1">
        <v>44383</v>
      </c>
      <c r="B1927" s="2">
        <v>0.75511574074074073</v>
      </c>
      <c r="C1927">
        <v>21</v>
      </c>
      <c r="D1927" s="24">
        <f t="shared" si="121"/>
        <v>21</v>
      </c>
      <c r="E1927" s="26" t="str">
        <f t="shared" si="124"/>
        <v>Under</v>
      </c>
      <c r="F1927" s="26" t="str">
        <f t="shared" si="122"/>
        <v>Over</v>
      </c>
      <c r="G1927" s="26">
        <f t="shared" si="123"/>
        <v>18</v>
      </c>
    </row>
    <row r="1928" spans="1:7" ht="15" x14ac:dyDescent="0.25">
      <c r="A1928" s="1">
        <v>44383</v>
      </c>
      <c r="B1928" s="2">
        <v>0.75521990740740741</v>
      </c>
      <c r="C1928">
        <v>16</v>
      </c>
      <c r="D1928" s="24">
        <f t="shared" si="121"/>
        <v>16</v>
      </c>
      <c r="E1928" s="26" t="str">
        <f t="shared" si="124"/>
        <v>Under</v>
      </c>
      <c r="F1928" s="26" t="str">
        <f t="shared" si="122"/>
        <v>Over</v>
      </c>
      <c r="G1928" s="26">
        <f t="shared" si="123"/>
        <v>18</v>
      </c>
    </row>
    <row r="1929" spans="1:7" ht="15" x14ac:dyDescent="0.25">
      <c r="A1929" s="1">
        <v>44383</v>
      </c>
      <c r="B1929" s="2">
        <v>0.75664351851851841</v>
      </c>
      <c r="C1929">
        <v>14</v>
      </c>
      <c r="D1929" s="24">
        <f t="shared" si="121"/>
        <v>14</v>
      </c>
      <c r="E1929" s="26" t="str">
        <f t="shared" si="124"/>
        <v>Under</v>
      </c>
      <c r="F1929" s="26" t="str">
        <f t="shared" si="122"/>
        <v>Over</v>
      </c>
      <c r="G1929" s="26">
        <f t="shared" si="123"/>
        <v>18</v>
      </c>
    </row>
    <row r="1930" spans="1:7" ht="15" x14ac:dyDescent="0.25">
      <c r="A1930" s="1">
        <v>44383</v>
      </c>
      <c r="B1930" s="2">
        <v>0.75710648148148152</v>
      </c>
      <c r="C1930">
        <v>17</v>
      </c>
      <c r="D1930" s="24">
        <f t="shared" si="121"/>
        <v>17</v>
      </c>
      <c r="E1930" s="26" t="str">
        <f t="shared" si="124"/>
        <v>Under</v>
      </c>
      <c r="F1930" s="26" t="str">
        <f t="shared" si="122"/>
        <v>Over</v>
      </c>
      <c r="G1930" s="26">
        <f t="shared" si="123"/>
        <v>18</v>
      </c>
    </row>
    <row r="1931" spans="1:7" ht="15" x14ac:dyDescent="0.25">
      <c r="A1931" s="1">
        <v>44383</v>
      </c>
      <c r="B1931" s="2">
        <v>0.75714120370370364</v>
      </c>
      <c r="C1931">
        <v>16</v>
      </c>
      <c r="D1931" s="24">
        <f t="shared" si="121"/>
        <v>16</v>
      </c>
      <c r="E1931" s="26" t="str">
        <f t="shared" si="124"/>
        <v>Under</v>
      </c>
      <c r="F1931" s="26" t="str">
        <f t="shared" si="122"/>
        <v>Over</v>
      </c>
      <c r="G1931" s="26">
        <f t="shared" si="123"/>
        <v>18</v>
      </c>
    </row>
    <row r="1932" spans="1:7" ht="15" x14ac:dyDescent="0.25">
      <c r="A1932" s="1">
        <v>44383</v>
      </c>
      <c r="B1932" s="2">
        <v>0.75792824074074072</v>
      </c>
      <c r="C1932">
        <v>12</v>
      </c>
      <c r="D1932" s="24">
        <f t="shared" si="121"/>
        <v>12</v>
      </c>
      <c r="E1932" s="26" t="str">
        <f t="shared" si="124"/>
        <v>Under</v>
      </c>
      <c r="F1932" s="26" t="str">
        <f t="shared" si="122"/>
        <v>Over</v>
      </c>
      <c r="G1932" s="26">
        <f t="shared" si="123"/>
        <v>18</v>
      </c>
    </row>
    <row r="1933" spans="1:7" ht="15" x14ac:dyDescent="0.25">
      <c r="A1933" s="1">
        <v>44383</v>
      </c>
      <c r="B1933" s="2">
        <v>0.75862268518518527</v>
      </c>
      <c r="C1933">
        <v>10</v>
      </c>
      <c r="D1933" s="24">
        <f t="shared" si="121"/>
        <v>10</v>
      </c>
      <c r="E1933" s="26" t="str">
        <f t="shared" si="124"/>
        <v>Under</v>
      </c>
      <c r="F1933" s="26" t="str">
        <f t="shared" si="122"/>
        <v>Under</v>
      </c>
      <c r="G1933" s="26">
        <f t="shared" si="123"/>
        <v>18</v>
      </c>
    </row>
    <row r="1934" spans="1:7" ht="15" x14ac:dyDescent="0.25">
      <c r="A1934" s="1">
        <v>44383</v>
      </c>
      <c r="B1934" s="2">
        <v>0.75936342592592598</v>
      </c>
      <c r="C1934">
        <v>16</v>
      </c>
      <c r="D1934" s="24">
        <f t="shared" si="121"/>
        <v>16</v>
      </c>
      <c r="E1934" s="26" t="str">
        <f t="shared" si="124"/>
        <v>Under</v>
      </c>
      <c r="F1934" s="26" t="str">
        <f t="shared" si="122"/>
        <v>Over</v>
      </c>
      <c r="G1934" s="26">
        <f t="shared" si="123"/>
        <v>18</v>
      </c>
    </row>
    <row r="1935" spans="1:7" ht="15" x14ac:dyDescent="0.25">
      <c r="A1935" s="1">
        <v>44383</v>
      </c>
      <c r="B1935" s="2">
        <v>0.76004629629629628</v>
      </c>
      <c r="C1935">
        <v>17</v>
      </c>
      <c r="D1935" s="24">
        <f t="shared" si="121"/>
        <v>17</v>
      </c>
      <c r="E1935" s="26" t="str">
        <f t="shared" si="124"/>
        <v>Under</v>
      </c>
      <c r="F1935" s="26" t="str">
        <f t="shared" si="122"/>
        <v>Over</v>
      </c>
      <c r="G1935" s="26">
        <f t="shared" si="123"/>
        <v>18</v>
      </c>
    </row>
    <row r="1936" spans="1:7" ht="15" x14ac:dyDescent="0.25">
      <c r="A1936" s="1">
        <v>44383</v>
      </c>
      <c r="B1936" s="2">
        <v>0.76017361111111115</v>
      </c>
      <c r="C1936">
        <v>23</v>
      </c>
      <c r="D1936" s="24">
        <f t="shared" si="121"/>
        <v>23</v>
      </c>
      <c r="E1936" s="26" t="str">
        <f t="shared" si="124"/>
        <v>Under</v>
      </c>
      <c r="F1936" s="26" t="str">
        <f t="shared" si="122"/>
        <v>Over</v>
      </c>
      <c r="G1936" s="26">
        <f t="shared" si="123"/>
        <v>18</v>
      </c>
    </row>
    <row r="1937" spans="1:7" ht="15" x14ac:dyDescent="0.25">
      <c r="A1937" s="1">
        <v>44383</v>
      </c>
      <c r="B1937" s="2">
        <v>0.76075231481481476</v>
      </c>
      <c r="C1937">
        <v>26</v>
      </c>
      <c r="D1937" s="24">
        <f t="shared" si="121"/>
        <v>26</v>
      </c>
      <c r="E1937" s="26" t="str">
        <f t="shared" si="124"/>
        <v>Over</v>
      </c>
      <c r="F1937" s="26" t="str">
        <f t="shared" si="122"/>
        <v>Over</v>
      </c>
      <c r="G1937" s="26">
        <f t="shared" si="123"/>
        <v>18</v>
      </c>
    </row>
    <row r="1938" spans="1:7" ht="15" x14ac:dyDescent="0.25">
      <c r="A1938" s="1">
        <v>44383</v>
      </c>
      <c r="B1938" s="2">
        <v>0.76089120370370367</v>
      </c>
      <c r="C1938">
        <v>29</v>
      </c>
      <c r="D1938" s="24">
        <f t="shared" si="121"/>
        <v>29</v>
      </c>
      <c r="E1938" s="26" t="str">
        <f t="shared" si="124"/>
        <v>Over</v>
      </c>
      <c r="F1938" s="26" t="str">
        <f t="shared" si="122"/>
        <v>Over</v>
      </c>
      <c r="G1938" s="26">
        <f t="shared" si="123"/>
        <v>18</v>
      </c>
    </row>
    <row r="1939" spans="1:7" ht="15" x14ac:dyDescent="0.25">
      <c r="A1939" s="1">
        <v>44383</v>
      </c>
      <c r="B1939" s="2">
        <v>0.76174768518518521</v>
      </c>
      <c r="C1939">
        <v>26</v>
      </c>
      <c r="D1939" s="24">
        <f t="shared" si="121"/>
        <v>26</v>
      </c>
      <c r="E1939" s="26" t="str">
        <f t="shared" si="124"/>
        <v>Over</v>
      </c>
      <c r="F1939" s="26" t="str">
        <f t="shared" si="122"/>
        <v>Over</v>
      </c>
      <c r="G1939" s="26">
        <f t="shared" si="123"/>
        <v>18</v>
      </c>
    </row>
    <row r="1940" spans="1:7" ht="15" x14ac:dyDescent="0.25">
      <c r="A1940" s="1">
        <v>44383</v>
      </c>
      <c r="B1940" s="2">
        <v>0.76274305555555555</v>
      </c>
      <c r="C1940">
        <v>12</v>
      </c>
      <c r="D1940" s="24">
        <f t="shared" si="121"/>
        <v>12</v>
      </c>
      <c r="E1940" s="26" t="str">
        <f t="shared" si="124"/>
        <v>Under</v>
      </c>
      <c r="F1940" s="26" t="str">
        <f t="shared" si="122"/>
        <v>Over</v>
      </c>
      <c r="G1940" s="26">
        <f t="shared" si="123"/>
        <v>18</v>
      </c>
    </row>
    <row r="1941" spans="1:7" ht="15" x14ac:dyDescent="0.25">
      <c r="A1941" s="1">
        <v>44383</v>
      </c>
      <c r="B1941" s="2">
        <v>0.76304398148148145</v>
      </c>
      <c r="C1941">
        <v>9</v>
      </c>
      <c r="D1941" s="24">
        <f t="shared" si="121"/>
        <v>9</v>
      </c>
      <c r="E1941" s="26" t="str">
        <f t="shared" si="124"/>
        <v>Under</v>
      </c>
      <c r="F1941" s="26" t="str">
        <f t="shared" si="122"/>
        <v>Under</v>
      </c>
      <c r="G1941" s="26">
        <f t="shared" si="123"/>
        <v>18</v>
      </c>
    </row>
    <row r="1942" spans="1:7" ht="15" x14ac:dyDescent="0.25">
      <c r="A1942" s="1">
        <v>44383</v>
      </c>
      <c r="B1942" s="2">
        <v>0.76453703703703713</v>
      </c>
      <c r="C1942">
        <v>13</v>
      </c>
      <c r="D1942" s="24">
        <f t="shared" si="121"/>
        <v>13</v>
      </c>
      <c r="E1942" s="26" t="str">
        <f t="shared" si="124"/>
        <v>Under</v>
      </c>
      <c r="F1942" s="26" t="str">
        <f t="shared" si="122"/>
        <v>Over</v>
      </c>
      <c r="G1942" s="26">
        <f t="shared" si="123"/>
        <v>18</v>
      </c>
    </row>
    <row r="1943" spans="1:7" ht="15" x14ac:dyDescent="0.25">
      <c r="A1943" s="1">
        <v>44383</v>
      </c>
      <c r="B1943" s="2">
        <v>0.76605324074074066</v>
      </c>
      <c r="C1943">
        <v>21</v>
      </c>
      <c r="D1943" s="24">
        <f t="shared" ref="D1943:D2006" si="125">IF(C1943="","",IF($B$9="mph",C1943,ROUND(C1943*0.6214,0)))</f>
        <v>21</v>
      </c>
      <c r="E1943" s="26" t="str">
        <f t="shared" si="124"/>
        <v>Under</v>
      </c>
      <c r="F1943" s="26" t="str">
        <f t="shared" ref="F1943:F2006" si="126">IF(D1943="","",IF(D1943&gt;$B$10,"Over","Under"))</f>
        <v>Over</v>
      </c>
      <c r="G1943" s="26">
        <f t="shared" ref="G1943:G2006" si="127">HOUR(B1943)</f>
        <v>18</v>
      </c>
    </row>
    <row r="1944" spans="1:7" ht="15" x14ac:dyDescent="0.25">
      <c r="A1944" s="1">
        <v>44383</v>
      </c>
      <c r="B1944" s="2">
        <v>0.76606481481481481</v>
      </c>
      <c r="C1944">
        <v>20</v>
      </c>
      <c r="D1944" s="24">
        <f t="shared" si="125"/>
        <v>20</v>
      </c>
      <c r="E1944" s="26" t="str">
        <f t="shared" ref="E1944:E2007" si="128">IF(D1944="","",IF(D1944&gt;$B$11,"Over","Under"))</f>
        <v>Under</v>
      </c>
      <c r="F1944" s="26" t="str">
        <f t="shared" si="126"/>
        <v>Over</v>
      </c>
      <c r="G1944" s="26">
        <f t="shared" si="127"/>
        <v>18</v>
      </c>
    </row>
    <row r="1945" spans="1:7" ht="15" x14ac:dyDescent="0.25">
      <c r="A1945" s="1">
        <v>44383</v>
      </c>
      <c r="B1945" s="2">
        <v>0.76797453703703711</v>
      </c>
      <c r="C1945">
        <v>14</v>
      </c>
      <c r="D1945" s="24">
        <f t="shared" si="125"/>
        <v>14</v>
      </c>
      <c r="E1945" s="26" t="str">
        <f t="shared" si="128"/>
        <v>Under</v>
      </c>
      <c r="F1945" s="26" t="str">
        <f t="shared" si="126"/>
        <v>Over</v>
      </c>
      <c r="G1945" s="26">
        <f t="shared" si="127"/>
        <v>18</v>
      </c>
    </row>
    <row r="1946" spans="1:7" ht="15" x14ac:dyDescent="0.25">
      <c r="A1946" s="1">
        <v>44383</v>
      </c>
      <c r="B1946" s="2">
        <v>0.76980324074074069</v>
      </c>
      <c r="C1946">
        <v>23</v>
      </c>
      <c r="D1946" s="24">
        <f t="shared" si="125"/>
        <v>23</v>
      </c>
      <c r="E1946" s="26" t="str">
        <f t="shared" si="128"/>
        <v>Under</v>
      </c>
      <c r="F1946" s="26" t="str">
        <f t="shared" si="126"/>
        <v>Over</v>
      </c>
      <c r="G1946" s="26">
        <f t="shared" si="127"/>
        <v>18</v>
      </c>
    </row>
    <row r="1947" spans="1:7" ht="15" x14ac:dyDescent="0.25">
      <c r="A1947" s="1">
        <v>44383</v>
      </c>
      <c r="B1947" s="2">
        <v>0.771550925925926</v>
      </c>
      <c r="C1947">
        <v>17</v>
      </c>
      <c r="D1947" s="24">
        <f t="shared" si="125"/>
        <v>17</v>
      </c>
      <c r="E1947" s="26" t="str">
        <f t="shared" si="128"/>
        <v>Under</v>
      </c>
      <c r="F1947" s="26" t="str">
        <f t="shared" si="126"/>
        <v>Over</v>
      </c>
      <c r="G1947" s="26">
        <f t="shared" si="127"/>
        <v>18</v>
      </c>
    </row>
    <row r="1948" spans="1:7" ht="15" x14ac:dyDescent="0.25">
      <c r="A1948" s="1">
        <v>44383</v>
      </c>
      <c r="B1948" s="2">
        <v>0.77218749999999992</v>
      </c>
      <c r="C1948">
        <v>22</v>
      </c>
      <c r="D1948" s="24">
        <f t="shared" si="125"/>
        <v>22</v>
      </c>
      <c r="E1948" s="26" t="str">
        <f t="shared" si="128"/>
        <v>Under</v>
      </c>
      <c r="F1948" s="26" t="str">
        <f t="shared" si="126"/>
        <v>Over</v>
      </c>
      <c r="G1948" s="26">
        <f t="shared" si="127"/>
        <v>18</v>
      </c>
    </row>
    <row r="1949" spans="1:7" ht="15" x14ac:dyDescent="0.25">
      <c r="A1949" s="1">
        <v>44383</v>
      </c>
      <c r="B1949" s="2">
        <v>0.77368055555555559</v>
      </c>
      <c r="C1949">
        <v>11</v>
      </c>
      <c r="D1949" s="24">
        <f t="shared" si="125"/>
        <v>11</v>
      </c>
      <c r="E1949" s="26" t="str">
        <f t="shared" si="128"/>
        <v>Under</v>
      </c>
      <c r="F1949" s="26" t="str">
        <f t="shared" si="126"/>
        <v>Over</v>
      </c>
      <c r="G1949" s="26">
        <f t="shared" si="127"/>
        <v>18</v>
      </c>
    </row>
    <row r="1950" spans="1:7" ht="15" x14ac:dyDescent="0.25">
      <c r="A1950" s="1">
        <v>44383</v>
      </c>
      <c r="B1950" s="2">
        <v>0.77379629629629632</v>
      </c>
      <c r="C1950">
        <v>15</v>
      </c>
      <c r="D1950" s="24">
        <f t="shared" si="125"/>
        <v>15</v>
      </c>
      <c r="E1950" s="26" t="str">
        <f t="shared" si="128"/>
        <v>Under</v>
      </c>
      <c r="F1950" s="26" t="str">
        <f t="shared" si="126"/>
        <v>Over</v>
      </c>
      <c r="G1950" s="26">
        <f t="shared" si="127"/>
        <v>18</v>
      </c>
    </row>
    <row r="1951" spans="1:7" ht="15" x14ac:dyDescent="0.25">
      <c r="A1951" s="1">
        <v>44383</v>
      </c>
      <c r="B1951" s="2">
        <v>0.77628472222222233</v>
      </c>
      <c r="C1951">
        <v>14</v>
      </c>
      <c r="D1951" s="24">
        <f t="shared" si="125"/>
        <v>14</v>
      </c>
      <c r="E1951" s="26" t="str">
        <f t="shared" si="128"/>
        <v>Under</v>
      </c>
      <c r="F1951" s="26" t="str">
        <f t="shared" si="126"/>
        <v>Over</v>
      </c>
      <c r="G1951" s="26">
        <f t="shared" si="127"/>
        <v>18</v>
      </c>
    </row>
    <row r="1952" spans="1:7" ht="15" x14ac:dyDescent="0.25">
      <c r="A1952" s="1">
        <v>44383</v>
      </c>
      <c r="B1952" s="2">
        <v>0.77782407407407417</v>
      </c>
      <c r="C1952">
        <v>13</v>
      </c>
      <c r="D1952" s="24">
        <f t="shared" si="125"/>
        <v>13</v>
      </c>
      <c r="E1952" s="26" t="str">
        <f t="shared" si="128"/>
        <v>Under</v>
      </c>
      <c r="F1952" s="26" t="str">
        <f t="shared" si="126"/>
        <v>Over</v>
      </c>
      <c r="G1952" s="26">
        <f t="shared" si="127"/>
        <v>18</v>
      </c>
    </row>
    <row r="1953" spans="1:7" ht="15" x14ac:dyDescent="0.25">
      <c r="A1953" s="1">
        <v>44383</v>
      </c>
      <c r="B1953" s="2">
        <v>0.78119212962962958</v>
      </c>
      <c r="C1953">
        <v>14</v>
      </c>
      <c r="D1953" s="24">
        <f t="shared" si="125"/>
        <v>14</v>
      </c>
      <c r="E1953" s="26" t="str">
        <f t="shared" si="128"/>
        <v>Under</v>
      </c>
      <c r="F1953" s="26" t="str">
        <f t="shared" si="126"/>
        <v>Over</v>
      </c>
      <c r="G1953" s="26">
        <f t="shared" si="127"/>
        <v>18</v>
      </c>
    </row>
    <row r="1954" spans="1:7" ht="15" x14ac:dyDescent="0.25">
      <c r="A1954" s="1">
        <v>44383</v>
      </c>
      <c r="B1954" s="2">
        <v>0.78121527777777777</v>
      </c>
      <c r="C1954">
        <v>11</v>
      </c>
      <c r="D1954" s="24">
        <f t="shared" si="125"/>
        <v>11</v>
      </c>
      <c r="E1954" s="26" t="str">
        <f t="shared" si="128"/>
        <v>Under</v>
      </c>
      <c r="F1954" s="26" t="str">
        <f t="shared" si="126"/>
        <v>Over</v>
      </c>
      <c r="G1954" s="26">
        <f t="shared" si="127"/>
        <v>18</v>
      </c>
    </row>
    <row r="1955" spans="1:7" ht="15" x14ac:dyDescent="0.25">
      <c r="A1955" s="1">
        <v>44383</v>
      </c>
      <c r="B1955" s="2">
        <v>0.78371527777777772</v>
      </c>
      <c r="C1955">
        <v>12</v>
      </c>
      <c r="D1955" s="24">
        <f t="shared" si="125"/>
        <v>12</v>
      </c>
      <c r="E1955" s="26" t="str">
        <f t="shared" si="128"/>
        <v>Under</v>
      </c>
      <c r="F1955" s="26" t="str">
        <f t="shared" si="126"/>
        <v>Over</v>
      </c>
      <c r="G1955" s="26">
        <f t="shared" si="127"/>
        <v>18</v>
      </c>
    </row>
    <row r="1956" spans="1:7" ht="15" x14ac:dyDescent="0.25">
      <c r="A1956" s="1">
        <v>44383</v>
      </c>
      <c r="B1956" s="2">
        <v>0.78442129629629631</v>
      </c>
      <c r="C1956">
        <v>20</v>
      </c>
      <c r="D1956" s="24">
        <f t="shared" si="125"/>
        <v>20</v>
      </c>
      <c r="E1956" s="26" t="str">
        <f t="shared" si="128"/>
        <v>Under</v>
      </c>
      <c r="F1956" s="26" t="str">
        <f t="shared" si="126"/>
        <v>Over</v>
      </c>
      <c r="G1956" s="26">
        <f t="shared" si="127"/>
        <v>18</v>
      </c>
    </row>
    <row r="1957" spans="1:7" ht="15" x14ac:dyDescent="0.25">
      <c r="A1957" s="1">
        <v>44383</v>
      </c>
      <c r="B1957" s="2">
        <v>0.78672453703703704</v>
      </c>
      <c r="C1957">
        <v>14</v>
      </c>
      <c r="D1957" s="24">
        <f t="shared" si="125"/>
        <v>14</v>
      </c>
      <c r="E1957" s="26" t="str">
        <f t="shared" si="128"/>
        <v>Under</v>
      </c>
      <c r="F1957" s="26" t="str">
        <f t="shared" si="126"/>
        <v>Over</v>
      </c>
      <c r="G1957" s="26">
        <f t="shared" si="127"/>
        <v>18</v>
      </c>
    </row>
    <row r="1958" spans="1:7" ht="15" x14ac:dyDescent="0.25">
      <c r="A1958" s="1">
        <v>44383</v>
      </c>
      <c r="B1958" s="2">
        <v>0.78743055555555552</v>
      </c>
      <c r="C1958">
        <v>27</v>
      </c>
      <c r="D1958" s="24">
        <f t="shared" si="125"/>
        <v>27</v>
      </c>
      <c r="E1958" s="26" t="str">
        <f t="shared" si="128"/>
        <v>Over</v>
      </c>
      <c r="F1958" s="26" t="str">
        <f t="shared" si="126"/>
        <v>Over</v>
      </c>
      <c r="G1958" s="26">
        <f t="shared" si="127"/>
        <v>18</v>
      </c>
    </row>
    <row r="1959" spans="1:7" ht="15" x14ac:dyDescent="0.25">
      <c r="A1959" s="1">
        <v>44383</v>
      </c>
      <c r="B1959" s="2">
        <v>0.78856481481481477</v>
      </c>
      <c r="C1959">
        <v>15</v>
      </c>
      <c r="D1959" s="24">
        <f t="shared" si="125"/>
        <v>15</v>
      </c>
      <c r="E1959" s="26" t="str">
        <f t="shared" si="128"/>
        <v>Under</v>
      </c>
      <c r="F1959" s="26" t="str">
        <f t="shared" si="126"/>
        <v>Over</v>
      </c>
      <c r="G1959" s="26">
        <f t="shared" si="127"/>
        <v>18</v>
      </c>
    </row>
    <row r="1960" spans="1:7" ht="15" x14ac:dyDescent="0.25">
      <c r="A1960" s="1">
        <v>44383</v>
      </c>
      <c r="B1960" s="2">
        <v>0.78900462962962958</v>
      </c>
      <c r="C1960">
        <v>16</v>
      </c>
      <c r="D1960" s="24">
        <f t="shared" si="125"/>
        <v>16</v>
      </c>
      <c r="E1960" s="26" t="str">
        <f t="shared" si="128"/>
        <v>Under</v>
      </c>
      <c r="F1960" s="26" t="str">
        <f t="shared" si="126"/>
        <v>Over</v>
      </c>
      <c r="G1960" s="26">
        <f t="shared" si="127"/>
        <v>18</v>
      </c>
    </row>
    <row r="1961" spans="1:7" ht="15" x14ac:dyDescent="0.25">
      <c r="A1961" s="1">
        <v>44383</v>
      </c>
      <c r="B1961" s="2">
        <v>0.78947916666666673</v>
      </c>
      <c r="C1961">
        <v>21</v>
      </c>
      <c r="D1961" s="24">
        <f t="shared" si="125"/>
        <v>21</v>
      </c>
      <c r="E1961" s="26" t="str">
        <f t="shared" si="128"/>
        <v>Under</v>
      </c>
      <c r="F1961" s="26" t="str">
        <f t="shared" si="126"/>
        <v>Over</v>
      </c>
      <c r="G1961" s="26">
        <f t="shared" si="127"/>
        <v>18</v>
      </c>
    </row>
    <row r="1962" spans="1:7" ht="15" x14ac:dyDescent="0.25">
      <c r="A1962" s="1">
        <v>44383</v>
      </c>
      <c r="B1962" s="2">
        <v>0.78968749999999999</v>
      </c>
      <c r="C1962">
        <v>13</v>
      </c>
      <c r="D1962" s="24">
        <f t="shared" si="125"/>
        <v>13</v>
      </c>
      <c r="E1962" s="26" t="str">
        <f t="shared" si="128"/>
        <v>Under</v>
      </c>
      <c r="F1962" s="26" t="str">
        <f t="shared" si="126"/>
        <v>Over</v>
      </c>
      <c r="G1962" s="26">
        <f t="shared" si="127"/>
        <v>18</v>
      </c>
    </row>
    <row r="1963" spans="1:7" ht="15" x14ac:dyDescent="0.25">
      <c r="A1963" s="1">
        <v>44383</v>
      </c>
      <c r="B1963" s="2">
        <v>0.7897453703703704</v>
      </c>
      <c r="C1963">
        <v>15</v>
      </c>
      <c r="D1963" s="24">
        <f t="shared" si="125"/>
        <v>15</v>
      </c>
      <c r="E1963" s="26" t="str">
        <f t="shared" si="128"/>
        <v>Under</v>
      </c>
      <c r="F1963" s="26" t="str">
        <f t="shared" si="126"/>
        <v>Over</v>
      </c>
      <c r="G1963" s="26">
        <f t="shared" si="127"/>
        <v>18</v>
      </c>
    </row>
    <row r="1964" spans="1:7" ht="15" x14ac:dyDescent="0.25">
      <c r="A1964" s="1">
        <v>44383</v>
      </c>
      <c r="B1964" s="2">
        <v>0.78994212962962962</v>
      </c>
      <c r="C1964">
        <v>24</v>
      </c>
      <c r="D1964" s="24">
        <f t="shared" si="125"/>
        <v>24</v>
      </c>
      <c r="E1964" s="26" t="str">
        <f t="shared" si="128"/>
        <v>Under</v>
      </c>
      <c r="F1964" s="26" t="str">
        <f t="shared" si="126"/>
        <v>Over</v>
      </c>
      <c r="G1964" s="26">
        <f t="shared" si="127"/>
        <v>18</v>
      </c>
    </row>
    <row r="1965" spans="1:7" ht="15" x14ac:dyDescent="0.25">
      <c r="A1965" s="1">
        <v>44383</v>
      </c>
      <c r="B1965" s="2">
        <v>0.78995370370370377</v>
      </c>
      <c r="C1965">
        <v>22</v>
      </c>
      <c r="D1965" s="24">
        <f t="shared" si="125"/>
        <v>22</v>
      </c>
      <c r="E1965" s="26" t="str">
        <f t="shared" si="128"/>
        <v>Under</v>
      </c>
      <c r="F1965" s="26" t="str">
        <f t="shared" si="126"/>
        <v>Over</v>
      </c>
      <c r="G1965" s="26">
        <f t="shared" si="127"/>
        <v>18</v>
      </c>
    </row>
    <row r="1966" spans="1:7" ht="15" x14ac:dyDescent="0.25">
      <c r="A1966" s="1">
        <v>44383</v>
      </c>
      <c r="B1966" s="2">
        <v>0.79057870370370376</v>
      </c>
      <c r="C1966">
        <v>17</v>
      </c>
      <c r="D1966" s="24">
        <f t="shared" si="125"/>
        <v>17</v>
      </c>
      <c r="E1966" s="26" t="str">
        <f t="shared" si="128"/>
        <v>Under</v>
      </c>
      <c r="F1966" s="26" t="str">
        <f t="shared" si="126"/>
        <v>Over</v>
      </c>
      <c r="G1966" s="26">
        <f t="shared" si="127"/>
        <v>18</v>
      </c>
    </row>
    <row r="1967" spans="1:7" ht="15" x14ac:dyDescent="0.25">
      <c r="A1967" s="1">
        <v>44383</v>
      </c>
      <c r="B1967" s="2">
        <v>0.79148148148148145</v>
      </c>
      <c r="C1967">
        <v>24</v>
      </c>
      <c r="D1967" s="24">
        <f t="shared" si="125"/>
        <v>24</v>
      </c>
      <c r="E1967" s="26" t="str">
        <f t="shared" si="128"/>
        <v>Under</v>
      </c>
      <c r="F1967" s="26" t="str">
        <f t="shared" si="126"/>
        <v>Over</v>
      </c>
      <c r="G1967" s="26">
        <f t="shared" si="127"/>
        <v>18</v>
      </c>
    </row>
    <row r="1968" spans="1:7" ht="15" x14ac:dyDescent="0.25">
      <c r="A1968" s="1">
        <v>44383</v>
      </c>
      <c r="B1968" s="2">
        <v>0.7915740740740741</v>
      </c>
      <c r="C1968">
        <v>11</v>
      </c>
      <c r="D1968" s="24">
        <f t="shared" si="125"/>
        <v>11</v>
      </c>
      <c r="E1968" s="26" t="str">
        <f t="shared" si="128"/>
        <v>Under</v>
      </c>
      <c r="F1968" s="26" t="str">
        <f t="shared" si="126"/>
        <v>Over</v>
      </c>
      <c r="G1968" s="26">
        <f t="shared" si="127"/>
        <v>18</v>
      </c>
    </row>
    <row r="1969" spans="1:7" ht="15" x14ac:dyDescent="0.25">
      <c r="A1969" s="1">
        <v>44383</v>
      </c>
      <c r="B1969" s="2">
        <v>0.79214120370370367</v>
      </c>
      <c r="C1969">
        <v>13</v>
      </c>
      <c r="D1969" s="24">
        <f t="shared" si="125"/>
        <v>13</v>
      </c>
      <c r="E1969" s="26" t="str">
        <f t="shared" si="128"/>
        <v>Under</v>
      </c>
      <c r="F1969" s="26" t="str">
        <f t="shared" si="126"/>
        <v>Over</v>
      </c>
      <c r="G1969" s="26">
        <f t="shared" si="127"/>
        <v>19</v>
      </c>
    </row>
    <row r="1970" spans="1:7" ht="15" x14ac:dyDescent="0.25">
      <c r="A1970" s="1">
        <v>44383</v>
      </c>
      <c r="B1970" s="2">
        <v>0.79356481481481478</v>
      </c>
      <c r="C1970">
        <v>12</v>
      </c>
      <c r="D1970" s="24">
        <f t="shared" si="125"/>
        <v>12</v>
      </c>
      <c r="E1970" s="26" t="str">
        <f t="shared" si="128"/>
        <v>Under</v>
      </c>
      <c r="F1970" s="26" t="str">
        <f t="shared" si="126"/>
        <v>Over</v>
      </c>
      <c r="G1970" s="26">
        <f t="shared" si="127"/>
        <v>19</v>
      </c>
    </row>
    <row r="1971" spans="1:7" ht="15" x14ac:dyDescent="0.25">
      <c r="A1971" s="1">
        <v>44383</v>
      </c>
      <c r="B1971" s="2">
        <v>0.79413194444444446</v>
      </c>
      <c r="C1971">
        <v>15</v>
      </c>
      <c r="D1971" s="24">
        <f t="shared" si="125"/>
        <v>15</v>
      </c>
      <c r="E1971" s="26" t="str">
        <f t="shared" si="128"/>
        <v>Under</v>
      </c>
      <c r="F1971" s="26" t="str">
        <f t="shared" si="126"/>
        <v>Over</v>
      </c>
      <c r="G1971" s="26">
        <f t="shared" si="127"/>
        <v>19</v>
      </c>
    </row>
    <row r="1972" spans="1:7" ht="15" x14ac:dyDescent="0.25">
      <c r="A1972" s="1">
        <v>44383</v>
      </c>
      <c r="B1972" s="2">
        <v>0.79428240740740741</v>
      </c>
      <c r="C1972">
        <v>15</v>
      </c>
      <c r="D1972" s="24">
        <f t="shared" si="125"/>
        <v>15</v>
      </c>
      <c r="E1972" s="26" t="str">
        <f t="shared" si="128"/>
        <v>Under</v>
      </c>
      <c r="F1972" s="26" t="str">
        <f t="shared" si="126"/>
        <v>Over</v>
      </c>
      <c r="G1972" s="26">
        <f t="shared" si="127"/>
        <v>19</v>
      </c>
    </row>
    <row r="1973" spans="1:7" ht="15" x14ac:dyDescent="0.25">
      <c r="A1973" s="1">
        <v>44383</v>
      </c>
      <c r="B1973" s="2">
        <v>0.7943634259259259</v>
      </c>
      <c r="C1973">
        <v>26</v>
      </c>
      <c r="D1973" s="24">
        <f t="shared" si="125"/>
        <v>26</v>
      </c>
      <c r="E1973" s="26" t="str">
        <f t="shared" si="128"/>
        <v>Over</v>
      </c>
      <c r="F1973" s="26" t="str">
        <f t="shared" si="126"/>
        <v>Over</v>
      </c>
      <c r="G1973" s="26">
        <f t="shared" si="127"/>
        <v>19</v>
      </c>
    </row>
    <row r="1974" spans="1:7" ht="15" x14ac:dyDescent="0.25">
      <c r="A1974" s="1">
        <v>44383</v>
      </c>
      <c r="B1974" s="2">
        <v>0.79437500000000005</v>
      </c>
      <c r="C1974">
        <v>21</v>
      </c>
      <c r="D1974" s="24">
        <f t="shared" si="125"/>
        <v>21</v>
      </c>
      <c r="E1974" s="26" t="str">
        <f t="shared" si="128"/>
        <v>Under</v>
      </c>
      <c r="F1974" s="26" t="str">
        <f t="shared" si="126"/>
        <v>Over</v>
      </c>
      <c r="G1974" s="26">
        <f t="shared" si="127"/>
        <v>19</v>
      </c>
    </row>
    <row r="1975" spans="1:7" ht="15" x14ac:dyDescent="0.25">
      <c r="A1975" s="1">
        <v>44383</v>
      </c>
      <c r="B1975" s="2">
        <v>0.79725694444444439</v>
      </c>
      <c r="C1975">
        <v>18</v>
      </c>
      <c r="D1975" s="24">
        <f t="shared" si="125"/>
        <v>18</v>
      </c>
      <c r="E1975" s="26" t="str">
        <f t="shared" si="128"/>
        <v>Under</v>
      </c>
      <c r="F1975" s="26" t="str">
        <f t="shared" si="126"/>
        <v>Over</v>
      </c>
      <c r="G1975" s="26">
        <f t="shared" si="127"/>
        <v>19</v>
      </c>
    </row>
    <row r="1976" spans="1:7" ht="15" x14ac:dyDescent="0.25">
      <c r="A1976" s="1">
        <v>44383</v>
      </c>
      <c r="B1976" s="2">
        <v>0.79954861111111108</v>
      </c>
      <c r="C1976">
        <v>14</v>
      </c>
      <c r="D1976" s="24">
        <f t="shared" si="125"/>
        <v>14</v>
      </c>
      <c r="E1976" s="26" t="str">
        <f t="shared" si="128"/>
        <v>Under</v>
      </c>
      <c r="F1976" s="26" t="str">
        <f t="shared" si="126"/>
        <v>Over</v>
      </c>
      <c r="G1976" s="26">
        <f t="shared" si="127"/>
        <v>19</v>
      </c>
    </row>
    <row r="1977" spans="1:7" ht="15" x14ac:dyDescent="0.25">
      <c r="A1977" s="1">
        <v>44383</v>
      </c>
      <c r="B1977" s="2">
        <v>0.80248842592592595</v>
      </c>
      <c r="C1977">
        <v>10</v>
      </c>
      <c r="D1977" s="24">
        <f t="shared" si="125"/>
        <v>10</v>
      </c>
      <c r="E1977" s="26" t="str">
        <f t="shared" si="128"/>
        <v>Under</v>
      </c>
      <c r="F1977" s="26" t="str">
        <f t="shared" si="126"/>
        <v>Under</v>
      </c>
      <c r="G1977" s="26">
        <f t="shared" si="127"/>
        <v>19</v>
      </c>
    </row>
    <row r="1978" spans="1:7" ht="15" x14ac:dyDescent="0.25">
      <c r="A1978" s="1">
        <v>44383</v>
      </c>
      <c r="B1978" s="2">
        <v>0.805150462962963</v>
      </c>
      <c r="C1978">
        <v>13</v>
      </c>
      <c r="D1978" s="24">
        <f t="shared" si="125"/>
        <v>13</v>
      </c>
      <c r="E1978" s="26" t="str">
        <f t="shared" si="128"/>
        <v>Under</v>
      </c>
      <c r="F1978" s="26" t="str">
        <f t="shared" si="126"/>
        <v>Over</v>
      </c>
      <c r="G1978" s="26">
        <f t="shared" si="127"/>
        <v>19</v>
      </c>
    </row>
    <row r="1979" spans="1:7" ht="15" x14ac:dyDescent="0.25">
      <c r="A1979" s="1">
        <v>44383</v>
      </c>
      <c r="B1979" s="2">
        <v>0.80552083333333335</v>
      </c>
      <c r="C1979">
        <v>27</v>
      </c>
      <c r="D1979" s="24">
        <f t="shared" si="125"/>
        <v>27</v>
      </c>
      <c r="E1979" s="26" t="str">
        <f t="shared" si="128"/>
        <v>Over</v>
      </c>
      <c r="F1979" s="26" t="str">
        <f t="shared" si="126"/>
        <v>Over</v>
      </c>
      <c r="G1979" s="26">
        <f t="shared" si="127"/>
        <v>19</v>
      </c>
    </row>
    <row r="1980" spans="1:7" ht="15" x14ac:dyDescent="0.25">
      <c r="A1980" s="1">
        <v>44383</v>
      </c>
      <c r="B1980" s="2">
        <v>0.80829861111111112</v>
      </c>
      <c r="C1980">
        <v>25</v>
      </c>
      <c r="D1980" s="24">
        <f t="shared" si="125"/>
        <v>25</v>
      </c>
      <c r="E1980" s="26" t="str">
        <f t="shared" si="128"/>
        <v>Over</v>
      </c>
      <c r="F1980" s="26" t="str">
        <f t="shared" si="126"/>
        <v>Over</v>
      </c>
      <c r="G1980" s="26">
        <f t="shared" si="127"/>
        <v>19</v>
      </c>
    </row>
    <row r="1981" spans="1:7" ht="15" x14ac:dyDescent="0.25">
      <c r="A1981" s="1">
        <v>44383</v>
      </c>
      <c r="B1981" s="2">
        <v>0.81054398148148143</v>
      </c>
      <c r="C1981">
        <v>15</v>
      </c>
      <c r="D1981" s="24">
        <f t="shared" si="125"/>
        <v>15</v>
      </c>
      <c r="E1981" s="26" t="str">
        <f t="shared" si="128"/>
        <v>Under</v>
      </c>
      <c r="F1981" s="26" t="str">
        <f t="shared" si="126"/>
        <v>Over</v>
      </c>
      <c r="G1981" s="26">
        <f t="shared" si="127"/>
        <v>19</v>
      </c>
    </row>
    <row r="1982" spans="1:7" ht="15" x14ac:dyDescent="0.25">
      <c r="A1982" s="1">
        <v>44383</v>
      </c>
      <c r="B1982" s="2">
        <v>0.81155092592592604</v>
      </c>
      <c r="C1982">
        <v>22</v>
      </c>
      <c r="D1982" s="24">
        <f t="shared" si="125"/>
        <v>22</v>
      </c>
      <c r="E1982" s="26" t="str">
        <f t="shared" si="128"/>
        <v>Under</v>
      </c>
      <c r="F1982" s="26" t="str">
        <f t="shared" si="126"/>
        <v>Over</v>
      </c>
      <c r="G1982" s="26">
        <f t="shared" si="127"/>
        <v>19</v>
      </c>
    </row>
    <row r="1983" spans="1:7" ht="15" x14ac:dyDescent="0.25">
      <c r="A1983" s="1">
        <v>44383</v>
      </c>
      <c r="B1983" s="2">
        <v>0.81206018518518519</v>
      </c>
      <c r="C1983">
        <v>19</v>
      </c>
      <c r="D1983" s="24">
        <f t="shared" si="125"/>
        <v>19</v>
      </c>
      <c r="E1983" s="26" t="str">
        <f t="shared" si="128"/>
        <v>Under</v>
      </c>
      <c r="F1983" s="26" t="str">
        <f t="shared" si="126"/>
        <v>Over</v>
      </c>
      <c r="G1983" s="26">
        <f t="shared" si="127"/>
        <v>19</v>
      </c>
    </row>
    <row r="1984" spans="1:7" ht="15" x14ac:dyDescent="0.25">
      <c r="A1984" s="1">
        <v>44383</v>
      </c>
      <c r="B1984" s="2">
        <v>0.81400462962962961</v>
      </c>
      <c r="C1984">
        <v>24</v>
      </c>
      <c r="D1984" s="24">
        <f t="shared" si="125"/>
        <v>24</v>
      </c>
      <c r="E1984" s="26" t="str">
        <f t="shared" si="128"/>
        <v>Under</v>
      </c>
      <c r="F1984" s="26" t="str">
        <f t="shared" si="126"/>
        <v>Over</v>
      </c>
      <c r="G1984" s="26">
        <f t="shared" si="127"/>
        <v>19</v>
      </c>
    </row>
    <row r="1985" spans="1:7" ht="15" x14ac:dyDescent="0.25">
      <c r="A1985" s="1">
        <v>44383</v>
      </c>
      <c r="B1985" s="2">
        <v>0.81540509259259253</v>
      </c>
      <c r="C1985">
        <v>15</v>
      </c>
      <c r="D1985" s="24">
        <f t="shared" si="125"/>
        <v>15</v>
      </c>
      <c r="E1985" s="26" t="str">
        <f t="shared" si="128"/>
        <v>Under</v>
      </c>
      <c r="F1985" s="26" t="str">
        <f t="shared" si="126"/>
        <v>Over</v>
      </c>
      <c r="G1985" s="26">
        <f t="shared" si="127"/>
        <v>19</v>
      </c>
    </row>
    <row r="1986" spans="1:7" ht="15" x14ac:dyDescent="0.25">
      <c r="A1986" s="1">
        <v>44383</v>
      </c>
      <c r="B1986" s="2">
        <v>0.81630787037037045</v>
      </c>
      <c r="C1986">
        <v>11</v>
      </c>
      <c r="D1986" s="24">
        <f t="shared" si="125"/>
        <v>11</v>
      </c>
      <c r="E1986" s="26" t="str">
        <f t="shared" si="128"/>
        <v>Under</v>
      </c>
      <c r="F1986" s="26" t="str">
        <f t="shared" si="126"/>
        <v>Over</v>
      </c>
      <c r="G1986" s="26">
        <f t="shared" si="127"/>
        <v>19</v>
      </c>
    </row>
    <row r="1987" spans="1:7" ht="15" x14ac:dyDescent="0.25">
      <c r="A1987" s="1">
        <v>44383</v>
      </c>
      <c r="B1987" s="2">
        <v>0.8181250000000001</v>
      </c>
      <c r="C1987">
        <v>20</v>
      </c>
      <c r="D1987" s="24">
        <f t="shared" si="125"/>
        <v>20</v>
      </c>
      <c r="E1987" s="26" t="str">
        <f t="shared" si="128"/>
        <v>Under</v>
      </c>
      <c r="F1987" s="26" t="str">
        <f t="shared" si="126"/>
        <v>Over</v>
      </c>
      <c r="G1987" s="26">
        <f t="shared" si="127"/>
        <v>19</v>
      </c>
    </row>
    <row r="1988" spans="1:7" ht="15" x14ac:dyDescent="0.25">
      <c r="A1988" s="1">
        <v>44383</v>
      </c>
      <c r="B1988" s="2">
        <v>0.81813657407407403</v>
      </c>
      <c r="C1988">
        <v>16</v>
      </c>
      <c r="D1988" s="24">
        <f t="shared" si="125"/>
        <v>16</v>
      </c>
      <c r="E1988" s="26" t="str">
        <f t="shared" si="128"/>
        <v>Under</v>
      </c>
      <c r="F1988" s="26" t="str">
        <f t="shared" si="126"/>
        <v>Over</v>
      </c>
      <c r="G1988" s="26">
        <f t="shared" si="127"/>
        <v>19</v>
      </c>
    </row>
    <row r="1989" spans="1:7" ht="15" x14ac:dyDescent="0.25">
      <c r="A1989" s="1">
        <v>44383</v>
      </c>
      <c r="B1989" s="2">
        <v>0.81980324074074085</v>
      </c>
      <c r="C1989">
        <v>15</v>
      </c>
      <c r="D1989" s="24">
        <f t="shared" si="125"/>
        <v>15</v>
      </c>
      <c r="E1989" s="26" t="str">
        <f t="shared" si="128"/>
        <v>Under</v>
      </c>
      <c r="F1989" s="26" t="str">
        <f t="shared" si="126"/>
        <v>Over</v>
      </c>
      <c r="G1989" s="26">
        <f t="shared" si="127"/>
        <v>19</v>
      </c>
    </row>
    <row r="1990" spans="1:7" ht="15" x14ac:dyDescent="0.25">
      <c r="A1990" s="1">
        <v>44383</v>
      </c>
      <c r="B1990" s="2">
        <v>0.82072916666666673</v>
      </c>
      <c r="C1990">
        <v>16</v>
      </c>
      <c r="D1990" s="24">
        <f t="shared" si="125"/>
        <v>16</v>
      </c>
      <c r="E1990" s="26" t="str">
        <f t="shared" si="128"/>
        <v>Under</v>
      </c>
      <c r="F1990" s="26" t="str">
        <f t="shared" si="126"/>
        <v>Over</v>
      </c>
      <c r="G1990" s="26">
        <f t="shared" si="127"/>
        <v>19</v>
      </c>
    </row>
    <row r="1991" spans="1:7" ht="15" x14ac:dyDescent="0.25">
      <c r="A1991" s="1">
        <v>44383</v>
      </c>
      <c r="B1991" s="2">
        <v>0.82086805555555553</v>
      </c>
      <c r="C1991">
        <v>24</v>
      </c>
      <c r="D1991" s="24">
        <f t="shared" si="125"/>
        <v>24</v>
      </c>
      <c r="E1991" s="26" t="str">
        <f t="shared" si="128"/>
        <v>Under</v>
      </c>
      <c r="F1991" s="26" t="str">
        <f t="shared" si="126"/>
        <v>Over</v>
      </c>
      <c r="G1991" s="26">
        <f t="shared" si="127"/>
        <v>19</v>
      </c>
    </row>
    <row r="1992" spans="1:7" ht="15" x14ac:dyDescent="0.25">
      <c r="A1992" s="1">
        <v>44383</v>
      </c>
      <c r="B1992" s="2">
        <v>0.8216782407407407</v>
      </c>
      <c r="C1992">
        <v>17</v>
      </c>
      <c r="D1992" s="24">
        <f t="shared" si="125"/>
        <v>17</v>
      </c>
      <c r="E1992" s="26" t="str">
        <f t="shared" si="128"/>
        <v>Under</v>
      </c>
      <c r="F1992" s="26" t="str">
        <f t="shared" si="126"/>
        <v>Over</v>
      </c>
      <c r="G1992" s="26">
        <f t="shared" si="127"/>
        <v>19</v>
      </c>
    </row>
    <row r="1993" spans="1:7" ht="15" x14ac:dyDescent="0.25">
      <c r="A1993" s="1">
        <v>44383</v>
      </c>
      <c r="B1993" s="2">
        <v>0.8218981481481481</v>
      </c>
      <c r="C1993">
        <v>18</v>
      </c>
      <c r="D1993" s="24">
        <f t="shared" si="125"/>
        <v>18</v>
      </c>
      <c r="E1993" s="26" t="str">
        <f t="shared" si="128"/>
        <v>Under</v>
      </c>
      <c r="F1993" s="26" t="str">
        <f t="shared" si="126"/>
        <v>Over</v>
      </c>
      <c r="G1993" s="26">
        <f t="shared" si="127"/>
        <v>19</v>
      </c>
    </row>
    <row r="1994" spans="1:7" ht="15" x14ac:dyDescent="0.25">
      <c r="A1994" s="1">
        <v>44383</v>
      </c>
      <c r="B1994" s="2">
        <v>0.82190972222222225</v>
      </c>
      <c r="C1994">
        <v>22</v>
      </c>
      <c r="D1994" s="24">
        <f t="shared" si="125"/>
        <v>22</v>
      </c>
      <c r="E1994" s="26" t="str">
        <f t="shared" si="128"/>
        <v>Under</v>
      </c>
      <c r="F1994" s="26" t="str">
        <f t="shared" si="126"/>
        <v>Over</v>
      </c>
      <c r="G1994" s="26">
        <f t="shared" si="127"/>
        <v>19</v>
      </c>
    </row>
    <row r="1995" spans="1:7" ht="15" x14ac:dyDescent="0.25">
      <c r="A1995" s="1">
        <v>44383</v>
      </c>
      <c r="B1995" s="2">
        <v>0.82232638888888887</v>
      </c>
      <c r="C1995">
        <v>12</v>
      </c>
      <c r="D1995" s="24">
        <f t="shared" si="125"/>
        <v>12</v>
      </c>
      <c r="E1995" s="26" t="str">
        <f t="shared" si="128"/>
        <v>Under</v>
      </c>
      <c r="F1995" s="26" t="str">
        <f t="shared" si="126"/>
        <v>Over</v>
      </c>
      <c r="G1995" s="26">
        <f t="shared" si="127"/>
        <v>19</v>
      </c>
    </row>
    <row r="1996" spans="1:7" ht="15" x14ac:dyDescent="0.25">
      <c r="A1996" s="1">
        <v>44383</v>
      </c>
      <c r="B1996" s="2">
        <v>0.82285879629629621</v>
      </c>
      <c r="C1996">
        <v>18</v>
      </c>
      <c r="D1996" s="24">
        <f t="shared" si="125"/>
        <v>18</v>
      </c>
      <c r="E1996" s="26" t="str">
        <f t="shared" si="128"/>
        <v>Under</v>
      </c>
      <c r="F1996" s="26" t="str">
        <f t="shared" si="126"/>
        <v>Over</v>
      </c>
      <c r="G1996" s="26">
        <f t="shared" si="127"/>
        <v>19</v>
      </c>
    </row>
    <row r="1997" spans="1:7" ht="15" x14ac:dyDescent="0.25">
      <c r="A1997" s="1">
        <v>44383</v>
      </c>
      <c r="B1997" s="2">
        <v>0.82328703703703709</v>
      </c>
      <c r="C1997">
        <v>25</v>
      </c>
      <c r="D1997" s="24">
        <f t="shared" si="125"/>
        <v>25</v>
      </c>
      <c r="E1997" s="26" t="str">
        <f t="shared" si="128"/>
        <v>Over</v>
      </c>
      <c r="F1997" s="26" t="str">
        <f t="shared" si="126"/>
        <v>Over</v>
      </c>
      <c r="G1997" s="26">
        <f t="shared" si="127"/>
        <v>19</v>
      </c>
    </row>
    <row r="1998" spans="1:7" ht="15" x14ac:dyDescent="0.25">
      <c r="A1998" s="1">
        <v>44383</v>
      </c>
      <c r="B1998" s="2">
        <v>0.82504629629629633</v>
      </c>
      <c r="C1998">
        <v>12</v>
      </c>
      <c r="D1998" s="24">
        <f t="shared" si="125"/>
        <v>12</v>
      </c>
      <c r="E1998" s="26" t="str">
        <f t="shared" si="128"/>
        <v>Under</v>
      </c>
      <c r="F1998" s="26" t="str">
        <f t="shared" si="126"/>
        <v>Over</v>
      </c>
      <c r="G1998" s="26">
        <f t="shared" si="127"/>
        <v>19</v>
      </c>
    </row>
    <row r="1999" spans="1:7" ht="15" x14ac:dyDescent="0.25">
      <c r="A1999" s="1">
        <v>44383</v>
      </c>
      <c r="B1999" s="2">
        <v>0.8253935185185185</v>
      </c>
      <c r="C1999">
        <v>21</v>
      </c>
      <c r="D1999" s="24">
        <f t="shared" si="125"/>
        <v>21</v>
      </c>
      <c r="E1999" s="26" t="str">
        <f t="shared" si="128"/>
        <v>Under</v>
      </c>
      <c r="F1999" s="26" t="str">
        <f t="shared" si="126"/>
        <v>Over</v>
      </c>
      <c r="G1999" s="26">
        <f t="shared" si="127"/>
        <v>19</v>
      </c>
    </row>
    <row r="2000" spans="1:7" ht="15" x14ac:dyDescent="0.25">
      <c r="A2000" s="1">
        <v>44383</v>
      </c>
      <c r="B2000" s="2">
        <v>0.82703703703703713</v>
      </c>
      <c r="C2000">
        <v>31</v>
      </c>
      <c r="D2000" s="24">
        <f t="shared" si="125"/>
        <v>31</v>
      </c>
      <c r="E2000" s="26" t="str">
        <f t="shared" si="128"/>
        <v>Over</v>
      </c>
      <c r="F2000" s="26" t="str">
        <f t="shared" si="126"/>
        <v>Over</v>
      </c>
      <c r="G2000" s="26">
        <f t="shared" si="127"/>
        <v>19</v>
      </c>
    </row>
    <row r="2001" spans="1:7" ht="15" x14ac:dyDescent="0.25">
      <c r="A2001" s="1">
        <v>44383</v>
      </c>
      <c r="B2001" s="2">
        <v>0.8278240740740741</v>
      </c>
      <c r="C2001">
        <v>10</v>
      </c>
      <c r="D2001" s="24">
        <f t="shared" si="125"/>
        <v>10</v>
      </c>
      <c r="E2001" s="26" t="str">
        <f t="shared" si="128"/>
        <v>Under</v>
      </c>
      <c r="F2001" s="26" t="str">
        <f t="shared" si="126"/>
        <v>Under</v>
      </c>
      <c r="G2001" s="26">
        <f t="shared" si="127"/>
        <v>19</v>
      </c>
    </row>
    <row r="2002" spans="1:7" ht="15" x14ac:dyDescent="0.25">
      <c r="A2002" s="1">
        <v>44383</v>
      </c>
      <c r="B2002" s="2">
        <v>0.8291898148148148</v>
      </c>
      <c r="C2002">
        <v>12</v>
      </c>
      <c r="D2002" s="24">
        <f t="shared" si="125"/>
        <v>12</v>
      </c>
      <c r="E2002" s="26" t="str">
        <f t="shared" si="128"/>
        <v>Under</v>
      </c>
      <c r="F2002" s="26" t="str">
        <f t="shared" si="126"/>
        <v>Over</v>
      </c>
      <c r="G2002" s="26">
        <f t="shared" si="127"/>
        <v>19</v>
      </c>
    </row>
    <row r="2003" spans="1:7" ht="15" x14ac:dyDescent="0.25">
      <c r="A2003" s="1">
        <v>44383</v>
      </c>
      <c r="B2003" s="2">
        <v>0.82987268518518509</v>
      </c>
      <c r="C2003">
        <v>15</v>
      </c>
      <c r="D2003" s="24">
        <f t="shared" si="125"/>
        <v>15</v>
      </c>
      <c r="E2003" s="26" t="str">
        <f t="shared" si="128"/>
        <v>Under</v>
      </c>
      <c r="F2003" s="26" t="str">
        <f t="shared" si="126"/>
        <v>Over</v>
      </c>
      <c r="G2003" s="26">
        <f t="shared" si="127"/>
        <v>19</v>
      </c>
    </row>
    <row r="2004" spans="1:7" ht="15" x14ac:dyDescent="0.25">
      <c r="A2004" s="1">
        <v>44383</v>
      </c>
      <c r="B2004" s="2">
        <v>0.83002314814814815</v>
      </c>
      <c r="C2004">
        <v>13</v>
      </c>
      <c r="D2004" s="24">
        <f t="shared" si="125"/>
        <v>13</v>
      </c>
      <c r="E2004" s="26" t="str">
        <f t="shared" si="128"/>
        <v>Under</v>
      </c>
      <c r="F2004" s="26" t="str">
        <f t="shared" si="126"/>
        <v>Over</v>
      </c>
      <c r="G2004" s="26">
        <f t="shared" si="127"/>
        <v>19</v>
      </c>
    </row>
    <row r="2005" spans="1:7" ht="15" x14ac:dyDescent="0.25">
      <c r="A2005" s="1">
        <v>44383</v>
      </c>
      <c r="B2005" s="2">
        <v>0.8321412037037037</v>
      </c>
      <c r="C2005">
        <v>19</v>
      </c>
      <c r="D2005" s="24">
        <f t="shared" si="125"/>
        <v>19</v>
      </c>
      <c r="E2005" s="26" t="str">
        <f t="shared" si="128"/>
        <v>Under</v>
      </c>
      <c r="F2005" s="26" t="str">
        <f t="shared" si="126"/>
        <v>Over</v>
      </c>
      <c r="G2005" s="26">
        <f t="shared" si="127"/>
        <v>19</v>
      </c>
    </row>
    <row r="2006" spans="1:7" ht="15" x14ac:dyDescent="0.25">
      <c r="A2006" s="1">
        <v>44383</v>
      </c>
      <c r="B2006" s="2">
        <v>0.83326388888888892</v>
      </c>
      <c r="C2006">
        <v>15</v>
      </c>
      <c r="D2006" s="24">
        <f t="shared" si="125"/>
        <v>15</v>
      </c>
      <c r="E2006" s="26" t="str">
        <f t="shared" si="128"/>
        <v>Under</v>
      </c>
      <c r="F2006" s="26" t="str">
        <f t="shared" si="126"/>
        <v>Over</v>
      </c>
      <c r="G2006" s="26">
        <f t="shared" si="127"/>
        <v>19</v>
      </c>
    </row>
    <row r="2007" spans="1:7" ht="15" x14ac:dyDescent="0.25">
      <c r="A2007" s="1">
        <v>44383</v>
      </c>
      <c r="B2007" s="2">
        <v>0.83548611111111104</v>
      </c>
      <c r="C2007">
        <v>22</v>
      </c>
      <c r="D2007" s="24">
        <f t="shared" ref="D2007:D2070" si="129">IF(C2007="","",IF($B$9="mph",C2007,ROUND(C2007*0.6214,0)))</f>
        <v>22</v>
      </c>
      <c r="E2007" s="26" t="str">
        <f t="shared" si="128"/>
        <v>Under</v>
      </c>
      <c r="F2007" s="26" t="str">
        <f t="shared" ref="F2007:F2070" si="130">IF(D2007="","",IF(D2007&gt;$B$10,"Over","Under"))</f>
        <v>Over</v>
      </c>
      <c r="G2007" s="26">
        <f t="shared" ref="G2007:G2070" si="131">HOUR(B2007)</f>
        <v>20</v>
      </c>
    </row>
    <row r="2008" spans="1:7" ht="15" x14ac:dyDescent="0.25">
      <c r="A2008" s="1">
        <v>44383</v>
      </c>
      <c r="B2008" s="2">
        <v>0.83556712962962953</v>
      </c>
      <c r="C2008">
        <v>25</v>
      </c>
      <c r="D2008" s="24">
        <f t="shared" si="129"/>
        <v>25</v>
      </c>
      <c r="E2008" s="26" t="str">
        <f t="shared" ref="E2008:E2071" si="132">IF(D2008="","",IF(D2008&gt;$B$11,"Over","Under"))</f>
        <v>Over</v>
      </c>
      <c r="F2008" s="26" t="str">
        <f t="shared" si="130"/>
        <v>Over</v>
      </c>
      <c r="G2008" s="26">
        <f t="shared" si="131"/>
        <v>20</v>
      </c>
    </row>
    <row r="2009" spans="1:7" ht="15" x14ac:dyDescent="0.25">
      <c r="A2009" s="1">
        <v>44383</v>
      </c>
      <c r="B2009" s="2">
        <v>0.83557870370370368</v>
      </c>
      <c r="C2009">
        <v>23</v>
      </c>
      <c r="D2009" s="24">
        <f t="shared" si="129"/>
        <v>23</v>
      </c>
      <c r="E2009" s="26" t="str">
        <f t="shared" si="132"/>
        <v>Under</v>
      </c>
      <c r="F2009" s="26" t="str">
        <f t="shared" si="130"/>
        <v>Over</v>
      </c>
      <c r="G2009" s="26">
        <f t="shared" si="131"/>
        <v>20</v>
      </c>
    </row>
    <row r="2010" spans="1:7" ht="15" x14ac:dyDescent="0.25">
      <c r="A2010" s="1">
        <v>44383</v>
      </c>
      <c r="B2010" s="2">
        <v>0.83576388888888886</v>
      </c>
      <c r="C2010">
        <v>12</v>
      </c>
      <c r="D2010" s="24">
        <f t="shared" si="129"/>
        <v>12</v>
      </c>
      <c r="E2010" s="26" t="str">
        <f t="shared" si="132"/>
        <v>Under</v>
      </c>
      <c r="F2010" s="26" t="str">
        <f t="shared" si="130"/>
        <v>Over</v>
      </c>
      <c r="G2010" s="26">
        <f t="shared" si="131"/>
        <v>20</v>
      </c>
    </row>
    <row r="2011" spans="1:7" ht="15" x14ac:dyDescent="0.25">
      <c r="A2011" s="1">
        <v>44383</v>
      </c>
      <c r="B2011" s="2">
        <v>0.83760416666666659</v>
      </c>
      <c r="C2011">
        <v>16</v>
      </c>
      <c r="D2011" s="24">
        <f t="shared" si="129"/>
        <v>16</v>
      </c>
      <c r="E2011" s="26" t="str">
        <f t="shared" si="132"/>
        <v>Under</v>
      </c>
      <c r="F2011" s="26" t="str">
        <f t="shared" si="130"/>
        <v>Over</v>
      </c>
      <c r="G2011" s="26">
        <f t="shared" si="131"/>
        <v>20</v>
      </c>
    </row>
    <row r="2012" spans="1:7" ht="15" x14ac:dyDescent="0.25">
      <c r="A2012" s="1">
        <v>44383</v>
      </c>
      <c r="B2012" s="2">
        <v>0.84085648148148151</v>
      </c>
      <c r="C2012">
        <v>14</v>
      </c>
      <c r="D2012" s="24">
        <f t="shared" si="129"/>
        <v>14</v>
      </c>
      <c r="E2012" s="26" t="str">
        <f t="shared" si="132"/>
        <v>Under</v>
      </c>
      <c r="F2012" s="26" t="str">
        <f t="shared" si="130"/>
        <v>Over</v>
      </c>
      <c r="G2012" s="26">
        <f t="shared" si="131"/>
        <v>20</v>
      </c>
    </row>
    <row r="2013" spans="1:7" ht="15" x14ac:dyDescent="0.25">
      <c r="A2013" s="1">
        <v>44383</v>
      </c>
      <c r="B2013" s="2">
        <v>0.84219907407407402</v>
      </c>
      <c r="C2013">
        <v>15</v>
      </c>
      <c r="D2013" s="24">
        <f t="shared" si="129"/>
        <v>15</v>
      </c>
      <c r="E2013" s="26" t="str">
        <f t="shared" si="132"/>
        <v>Under</v>
      </c>
      <c r="F2013" s="26" t="str">
        <f t="shared" si="130"/>
        <v>Over</v>
      </c>
      <c r="G2013" s="26">
        <f t="shared" si="131"/>
        <v>20</v>
      </c>
    </row>
    <row r="2014" spans="1:7" ht="15" x14ac:dyDescent="0.25">
      <c r="A2014" s="1">
        <v>44383</v>
      </c>
      <c r="B2014" s="2">
        <v>0.84662037037037041</v>
      </c>
      <c r="C2014">
        <v>10</v>
      </c>
      <c r="D2014" s="24">
        <f t="shared" si="129"/>
        <v>10</v>
      </c>
      <c r="E2014" s="26" t="str">
        <f t="shared" si="132"/>
        <v>Under</v>
      </c>
      <c r="F2014" s="26" t="str">
        <f t="shared" si="130"/>
        <v>Under</v>
      </c>
      <c r="G2014" s="26">
        <f t="shared" si="131"/>
        <v>20</v>
      </c>
    </row>
    <row r="2015" spans="1:7" ht="15" x14ac:dyDescent="0.25">
      <c r="A2015" s="1">
        <v>44383</v>
      </c>
      <c r="B2015" s="2">
        <v>0.84664351851851849</v>
      </c>
      <c r="C2015">
        <v>11</v>
      </c>
      <c r="D2015" s="24">
        <f t="shared" si="129"/>
        <v>11</v>
      </c>
      <c r="E2015" s="26" t="str">
        <f t="shared" si="132"/>
        <v>Under</v>
      </c>
      <c r="F2015" s="26" t="str">
        <f t="shared" si="130"/>
        <v>Over</v>
      </c>
      <c r="G2015" s="26">
        <f t="shared" si="131"/>
        <v>20</v>
      </c>
    </row>
    <row r="2016" spans="1:7" ht="15" x14ac:dyDescent="0.25">
      <c r="A2016" s="1">
        <v>44383</v>
      </c>
      <c r="B2016" s="2">
        <v>0.84920138888888896</v>
      </c>
      <c r="C2016">
        <v>18</v>
      </c>
      <c r="D2016" s="24">
        <f t="shared" si="129"/>
        <v>18</v>
      </c>
      <c r="E2016" s="26" t="str">
        <f t="shared" si="132"/>
        <v>Under</v>
      </c>
      <c r="F2016" s="26" t="str">
        <f t="shared" si="130"/>
        <v>Over</v>
      </c>
      <c r="G2016" s="26">
        <f t="shared" si="131"/>
        <v>20</v>
      </c>
    </row>
    <row r="2017" spans="1:7" ht="15" x14ac:dyDescent="0.25">
      <c r="A2017" s="1">
        <v>44383</v>
      </c>
      <c r="B2017" s="2">
        <v>0.85090277777777779</v>
      </c>
      <c r="C2017">
        <v>11</v>
      </c>
      <c r="D2017" s="24">
        <f t="shared" si="129"/>
        <v>11</v>
      </c>
      <c r="E2017" s="26" t="str">
        <f t="shared" si="132"/>
        <v>Under</v>
      </c>
      <c r="F2017" s="26" t="str">
        <f t="shared" si="130"/>
        <v>Over</v>
      </c>
      <c r="G2017" s="26">
        <f t="shared" si="131"/>
        <v>20</v>
      </c>
    </row>
    <row r="2018" spans="1:7" ht="15" x14ac:dyDescent="0.25">
      <c r="A2018" s="1">
        <v>44383</v>
      </c>
      <c r="B2018" s="2">
        <v>0.85244212962962962</v>
      </c>
      <c r="C2018">
        <v>12</v>
      </c>
      <c r="D2018" s="24">
        <f t="shared" si="129"/>
        <v>12</v>
      </c>
      <c r="E2018" s="26" t="str">
        <f t="shared" si="132"/>
        <v>Under</v>
      </c>
      <c r="F2018" s="26" t="str">
        <f t="shared" si="130"/>
        <v>Over</v>
      </c>
      <c r="G2018" s="26">
        <f t="shared" si="131"/>
        <v>20</v>
      </c>
    </row>
    <row r="2019" spans="1:7" ht="15" x14ac:dyDescent="0.25">
      <c r="A2019" s="1">
        <v>44383</v>
      </c>
      <c r="B2019" s="2">
        <v>0.85357638888888887</v>
      </c>
      <c r="C2019">
        <v>13</v>
      </c>
      <c r="D2019" s="24">
        <f t="shared" si="129"/>
        <v>13</v>
      </c>
      <c r="E2019" s="26" t="str">
        <f t="shared" si="132"/>
        <v>Under</v>
      </c>
      <c r="F2019" s="26" t="str">
        <f t="shared" si="130"/>
        <v>Over</v>
      </c>
      <c r="G2019" s="26">
        <f t="shared" si="131"/>
        <v>20</v>
      </c>
    </row>
    <row r="2020" spans="1:7" ht="15" x14ac:dyDescent="0.25">
      <c r="A2020" s="1">
        <v>44383</v>
      </c>
      <c r="B2020" s="2">
        <v>0.85824074074074075</v>
      </c>
      <c r="C2020">
        <v>15</v>
      </c>
      <c r="D2020" s="24">
        <f t="shared" si="129"/>
        <v>15</v>
      </c>
      <c r="E2020" s="26" t="str">
        <f t="shared" si="132"/>
        <v>Under</v>
      </c>
      <c r="F2020" s="26" t="str">
        <f t="shared" si="130"/>
        <v>Over</v>
      </c>
      <c r="G2020" s="26">
        <f t="shared" si="131"/>
        <v>20</v>
      </c>
    </row>
    <row r="2021" spans="1:7" ht="15" x14ac:dyDescent="0.25">
      <c r="A2021" s="1">
        <v>44383</v>
      </c>
      <c r="B2021" s="2">
        <v>0.85906249999999995</v>
      </c>
      <c r="C2021">
        <v>12</v>
      </c>
      <c r="D2021" s="24">
        <f t="shared" si="129"/>
        <v>12</v>
      </c>
      <c r="E2021" s="26" t="str">
        <f t="shared" si="132"/>
        <v>Under</v>
      </c>
      <c r="F2021" s="26" t="str">
        <f t="shared" si="130"/>
        <v>Over</v>
      </c>
      <c r="G2021" s="26">
        <f t="shared" si="131"/>
        <v>20</v>
      </c>
    </row>
    <row r="2022" spans="1:7" ht="15" x14ac:dyDescent="0.25">
      <c r="A2022" s="1">
        <v>44383</v>
      </c>
      <c r="B2022" s="2">
        <v>0.86368055555555545</v>
      </c>
      <c r="C2022">
        <v>27</v>
      </c>
      <c r="D2022" s="24">
        <f t="shared" si="129"/>
        <v>27</v>
      </c>
      <c r="E2022" s="26" t="str">
        <f t="shared" si="132"/>
        <v>Over</v>
      </c>
      <c r="F2022" s="26" t="str">
        <f t="shared" si="130"/>
        <v>Over</v>
      </c>
      <c r="G2022" s="26">
        <f t="shared" si="131"/>
        <v>20</v>
      </c>
    </row>
    <row r="2023" spans="1:7" ht="15" x14ac:dyDescent="0.25">
      <c r="A2023" s="1">
        <v>44383</v>
      </c>
      <c r="B2023" s="2">
        <v>0.8636921296296296</v>
      </c>
      <c r="C2023">
        <v>22</v>
      </c>
      <c r="D2023" s="24">
        <f t="shared" si="129"/>
        <v>22</v>
      </c>
      <c r="E2023" s="26" t="str">
        <f t="shared" si="132"/>
        <v>Under</v>
      </c>
      <c r="F2023" s="26" t="str">
        <f t="shared" si="130"/>
        <v>Over</v>
      </c>
      <c r="G2023" s="26">
        <f t="shared" si="131"/>
        <v>20</v>
      </c>
    </row>
    <row r="2024" spans="1:7" ht="15" x14ac:dyDescent="0.25">
      <c r="A2024" s="1">
        <v>44383</v>
      </c>
      <c r="B2024" s="2">
        <v>0.86453703703703699</v>
      </c>
      <c r="C2024">
        <v>11</v>
      </c>
      <c r="D2024" s="24">
        <f t="shared" si="129"/>
        <v>11</v>
      </c>
      <c r="E2024" s="26" t="str">
        <f t="shared" si="132"/>
        <v>Under</v>
      </c>
      <c r="F2024" s="26" t="str">
        <f t="shared" si="130"/>
        <v>Over</v>
      </c>
      <c r="G2024" s="26">
        <f t="shared" si="131"/>
        <v>20</v>
      </c>
    </row>
    <row r="2025" spans="1:7" ht="15" x14ac:dyDescent="0.25">
      <c r="A2025" s="1">
        <v>44383</v>
      </c>
      <c r="B2025" s="2">
        <v>0.86464120370370379</v>
      </c>
      <c r="C2025">
        <v>16</v>
      </c>
      <c r="D2025" s="24">
        <f t="shared" si="129"/>
        <v>16</v>
      </c>
      <c r="E2025" s="26" t="str">
        <f t="shared" si="132"/>
        <v>Under</v>
      </c>
      <c r="F2025" s="26" t="str">
        <f t="shared" si="130"/>
        <v>Over</v>
      </c>
      <c r="G2025" s="26">
        <f t="shared" si="131"/>
        <v>20</v>
      </c>
    </row>
    <row r="2026" spans="1:7" ht="15" x14ac:dyDescent="0.25">
      <c r="A2026" s="1">
        <v>44383</v>
      </c>
      <c r="B2026" s="2">
        <v>0.87171296296296286</v>
      </c>
      <c r="C2026">
        <v>11</v>
      </c>
      <c r="D2026" s="24">
        <f t="shared" si="129"/>
        <v>11</v>
      </c>
      <c r="E2026" s="26" t="str">
        <f t="shared" si="132"/>
        <v>Under</v>
      </c>
      <c r="F2026" s="26" t="str">
        <f t="shared" si="130"/>
        <v>Over</v>
      </c>
      <c r="G2026" s="26">
        <f t="shared" si="131"/>
        <v>20</v>
      </c>
    </row>
    <row r="2027" spans="1:7" ht="15" x14ac:dyDescent="0.25">
      <c r="A2027" s="1">
        <v>44383</v>
      </c>
      <c r="B2027" s="2">
        <v>0.87229166666666658</v>
      </c>
      <c r="C2027">
        <v>8</v>
      </c>
      <c r="D2027" s="24">
        <f t="shared" si="129"/>
        <v>8</v>
      </c>
      <c r="E2027" s="26" t="str">
        <f t="shared" si="132"/>
        <v>Under</v>
      </c>
      <c r="F2027" s="26" t="str">
        <f t="shared" si="130"/>
        <v>Under</v>
      </c>
      <c r="G2027" s="26">
        <f t="shared" si="131"/>
        <v>20</v>
      </c>
    </row>
    <row r="2028" spans="1:7" ht="15" x14ac:dyDescent="0.25">
      <c r="A2028" s="1">
        <v>44383</v>
      </c>
      <c r="B2028" s="2">
        <v>0.88078703703703709</v>
      </c>
      <c r="C2028">
        <v>14</v>
      </c>
      <c r="D2028" s="24">
        <f t="shared" si="129"/>
        <v>14</v>
      </c>
      <c r="E2028" s="26" t="str">
        <f t="shared" si="132"/>
        <v>Under</v>
      </c>
      <c r="F2028" s="26" t="str">
        <f t="shared" si="130"/>
        <v>Over</v>
      </c>
      <c r="G2028" s="26">
        <f t="shared" si="131"/>
        <v>21</v>
      </c>
    </row>
    <row r="2029" spans="1:7" ht="15" x14ac:dyDescent="0.25">
      <c r="A2029" s="1">
        <v>44383</v>
      </c>
      <c r="B2029" s="2">
        <v>0.8814467592592593</v>
      </c>
      <c r="C2029">
        <v>11</v>
      </c>
      <c r="D2029" s="24">
        <f t="shared" si="129"/>
        <v>11</v>
      </c>
      <c r="E2029" s="26" t="str">
        <f t="shared" si="132"/>
        <v>Under</v>
      </c>
      <c r="F2029" s="26" t="str">
        <f t="shared" si="130"/>
        <v>Over</v>
      </c>
      <c r="G2029" s="26">
        <f t="shared" si="131"/>
        <v>21</v>
      </c>
    </row>
    <row r="2030" spans="1:7" ht="15" x14ac:dyDescent="0.25">
      <c r="A2030" s="1">
        <v>44383</v>
      </c>
      <c r="B2030" s="2">
        <v>0.88157407407407407</v>
      </c>
      <c r="C2030">
        <v>15</v>
      </c>
      <c r="D2030" s="24">
        <f t="shared" si="129"/>
        <v>15</v>
      </c>
      <c r="E2030" s="26" t="str">
        <f t="shared" si="132"/>
        <v>Under</v>
      </c>
      <c r="F2030" s="26" t="str">
        <f t="shared" si="130"/>
        <v>Over</v>
      </c>
      <c r="G2030" s="26">
        <f t="shared" si="131"/>
        <v>21</v>
      </c>
    </row>
    <row r="2031" spans="1:7" ht="15" x14ac:dyDescent="0.25">
      <c r="A2031" s="1">
        <v>44383</v>
      </c>
      <c r="B2031" s="2">
        <v>0.88165509259259256</v>
      </c>
      <c r="C2031">
        <v>31</v>
      </c>
      <c r="D2031" s="24">
        <f t="shared" si="129"/>
        <v>31</v>
      </c>
      <c r="E2031" s="26" t="str">
        <f t="shared" si="132"/>
        <v>Over</v>
      </c>
      <c r="F2031" s="26" t="str">
        <f t="shared" si="130"/>
        <v>Over</v>
      </c>
      <c r="G2031" s="26">
        <f t="shared" si="131"/>
        <v>21</v>
      </c>
    </row>
    <row r="2032" spans="1:7" ht="15" x14ac:dyDescent="0.25">
      <c r="A2032" s="1">
        <v>44383</v>
      </c>
      <c r="B2032" s="2">
        <v>0.88167824074074075</v>
      </c>
      <c r="C2032">
        <v>30</v>
      </c>
      <c r="D2032" s="24">
        <f t="shared" si="129"/>
        <v>30</v>
      </c>
      <c r="E2032" s="26" t="str">
        <f t="shared" si="132"/>
        <v>Over</v>
      </c>
      <c r="F2032" s="26" t="str">
        <f t="shared" si="130"/>
        <v>Over</v>
      </c>
      <c r="G2032" s="26">
        <f t="shared" si="131"/>
        <v>21</v>
      </c>
    </row>
    <row r="2033" spans="1:7" ht="15" x14ac:dyDescent="0.25">
      <c r="A2033" s="1">
        <v>44383</v>
      </c>
      <c r="B2033" s="2">
        <v>0.88677083333333329</v>
      </c>
      <c r="C2033">
        <v>13</v>
      </c>
      <c r="D2033" s="24">
        <f t="shared" si="129"/>
        <v>13</v>
      </c>
      <c r="E2033" s="26" t="str">
        <f t="shared" si="132"/>
        <v>Under</v>
      </c>
      <c r="F2033" s="26" t="str">
        <f t="shared" si="130"/>
        <v>Over</v>
      </c>
      <c r="G2033" s="26">
        <f t="shared" si="131"/>
        <v>21</v>
      </c>
    </row>
    <row r="2034" spans="1:7" ht="15" x14ac:dyDescent="0.25">
      <c r="A2034" s="1">
        <v>44383</v>
      </c>
      <c r="B2034" s="2">
        <v>0.89678240740740733</v>
      </c>
      <c r="C2034">
        <v>21</v>
      </c>
      <c r="D2034" s="24">
        <f t="shared" si="129"/>
        <v>21</v>
      </c>
      <c r="E2034" s="26" t="str">
        <f t="shared" si="132"/>
        <v>Under</v>
      </c>
      <c r="F2034" s="26" t="str">
        <f t="shared" si="130"/>
        <v>Over</v>
      </c>
      <c r="G2034" s="26">
        <f t="shared" si="131"/>
        <v>21</v>
      </c>
    </row>
    <row r="2035" spans="1:7" ht="15" x14ac:dyDescent="0.25">
      <c r="A2035" s="1">
        <v>44383</v>
      </c>
      <c r="B2035" s="2">
        <v>0.90752314814814816</v>
      </c>
      <c r="C2035">
        <v>22</v>
      </c>
      <c r="D2035" s="24">
        <f t="shared" si="129"/>
        <v>22</v>
      </c>
      <c r="E2035" s="26" t="str">
        <f t="shared" si="132"/>
        <v>Under</v>
      </c>
      <c r="F2035" s="26" t="str">
        <f t="shared" si="130"/>
        <v>Over</v>
      </c>
      <c r="G2035" s="26">
        <f t="shared" si="131"/>
        <v>21</v>
      </c>
    </row>
    <row r="2036" spans="1:7" ht="15" x14ac:dyDescent="0.25">
      <c r="A2036" s="1">
        <v>44383</v>
      </c>
      <c r="B2036" s="2">
        <v>0.9078587962962964</v>
      </c>
      <c r="C2036">
        <v>12</v>
      </c>
      <c r="D2036" s="24">
        <f t="shared" si="129"/>
        <v>12</v>
      </c>
      <c r="E2036" s="26" t="str">
        <f t="shared" si="132"/>
        <v>Under</v>
      </c>
      <c r="F2036" s="26" t="str">
        <f t="shared" si="130"/>
        <v>Over</v>
      </c>
      <c r="G2036" s="26">
        <f t="shared" si="131"/>
        <v>21</v>
      </c>
    </row>
    <row r="2037" spans="1:7" ht="15" x14ac:dyDescent="0.25">
      <c r="A2037" s="1">
        <v>44383</v>
      </c>
      <c r="B2037" s="2">
        <v>0.90982638888888889</v>
      </c>
      <c r="C2037">
        <v>19</v>
      </c>
      <c r="D2037" s="24">
        <f t="shared" si="129"/>
        <v>19</v>
      </c>
      <c r="E2037" s="26" t="str">
        <f t="shared" si="132"/>
        <v>Under</v>
      </c>
      <c r="F2037" s="26" t="str">
        <f t="shared" si="130"/>
        <v>Over</v>
      </c>
      <c r="G2037" s="26">
        <f t="shared" si="131"/>
        <v>21</v>
      </c>
    </row>
    <row r="2038" spans="1:7" ht="15" x14ac:dyDescent="0.25">
      <c r="A2038" s="1">
        <v>44383</v>
      </c>
      <c r="B2038" s="2">
        <v>0.91424768518518518</v>
      </c>
      <c r="C2038">
        <v>15</v>
      </c>
      <c r="D2038" s="24">
        <f t="shared" si="129"/>
        <v>15</v>
      </c>
      <c r="E2038" s="26" t="str">
        <f t="shared" si="132"/>
        <v>Under</v>
      </c>
      <c r="F2038" s="26" t="str">
        <f t="shared" si="130"/>
        <v>Over</v>
      </c>
      <c r="G2038" s="26">
        <f t="shared" si="131"/>
        <v>21</v>
      </c>
    </row>
    <row r="2039" spans="1:7" ht="15" x14ac:dyDescent="0.25">
      <c r="A2039" s="1">
        <v>44383</v>
      </c>
      <c r="B2039" s="2">
        <v>0.91442129629629632</v>
      </c>
      <c r="C2039">
        <v>20</v>
      </c>
      <c r="D2039" s="24">
        <f t="shared" si="129"/>
        <v>20</v>
      </c>
      <c r="E2039" s="26" t="str">
        <f t="shared" si="132"/>
        <v>Under</v>
      </c>
      <c r="F2039" s="26" t="str">
        <f t="shared" si="130"/>
        <v>Over</v>
      </c>
      <c r="G2039" s="26">
        <f t="shared" si="131"/>
        <v>21</v>
      </c>
    </row>
    <row r="2040" spans="1:7" ht="15" x14ac:dyDescent="0.25">
      <c r="A2040" s="1">
        <v>44383</v>
      </c>
      <c r="B2040" s="2">
        <v>0.91791666666666671</v>
      </c>
      <c r="C2040">
        <v>13</v>
      </c>
      <c r="D2040" s="24">
        <f t="shared" si="129"/>
        <v>13</v>
      </c>
      <c r="E2040" s="26" t="str">
        <f t="shared" si="132"/>
        <v>Under</v>
      </c>
      <c r="F2040" s="26" t="str">
        <f t="shared" si="130"/>
        <v>Over</v>
      </c>
      <c r="G2040" s="26">
        <f t="shared" si="131"/>
        <v>22</v>
      </c>
    </row>
    <row r="2041" spans="1:7" ht="15" x14ac:dyDescent="0.25">
      <c r="A2041" s="1">
        <v>44383</v>
      </c>
      <c r="B2041" s="2">
        <v>0.91973379629629637</v>
      </c>
      <c r="C2041">
        <v>14</v>
      </c>
      <c r="D2041" s="24">
        <f t="shared" si="129"/>
        <v>14</v>
      </c>
      <c r="E2041" s="26" t="str">
        <f t="shared" si="132"/>
        <v>Under</v>
      </c>
      <c r="F2041" s="26" t="str">
        <f t="shared" si="130"/>
        <v>Over</v>
      </c>
      <c r="G2041" s="26">
        <f t="shared" si="131"/>
        <v>22</v>
      </c>
    </row>
    <row r="2042" spans="1:7" ht="15" x14ac:dyDescent="0.25">
      <c r="A2042" s="1">
        <v>44383</v>
      </c>
      <c r="B2042" s="2">
        <v>0.92003472222222227</v>
      </c>
      <c r="C2042">
        <v>27</v>
      </c>
      <c r="D2042" s="24">
        <f t="shared" si="129"/>
        <v>27</v>
      </c>
      <c r="E2042" s="26" t="str">
        <f t="shared" si="132"/>
        <v>Over</v>
      </c>
      <c r="F2042" s="26" t="str">
        <f t="shared" si="130"/>
        <v>Over</v>
      </c>
      <c r="G2042" s="26">
        <f t="shared" si="131"/>
        <v>22</v>
      </c>
    </row>
    <row r="2043" spans="1:7" ht="15" x14ac:dyDescent="0.25">
      <c r="A2043" s="1">
        <v>44383</v>
      </c>
      <c r="B2043" s="2">
        <v>0.92778935185185185</v>
      </c>
      <c r="C2043">
        <v>27</v>
      </c>
      <c r="D2043" s="24">
        <f t="shared" si="129"/>
        <v>27</v>
      </c>
      <c r="E2043" s="26" t="str">
        <f t="shared" si="132"/>
        <v>Over</v>
      </c>
      <c r="F2043" s="26" t="str">
        <f t="shared" si="130"/>
        <v>Over</v>
      </c>
      <c r="G2043" s="26">
        <f t="shared" si="131"/>
        <v>22</v>
      </c>
    </row>
    <row r="2044" spans="1:7" ht="15" x14ac:dyDescent="0.25">
      <c r="A2044" s="1">
        <v>44383</v>
      </c>
      <c r="B2044" s="2">
        <v>0.92778935185185185</v>
      </c>
      <c r="C2044">
        <v>25</v>
      </c>
      <c r="D2044" s="24">
        <f t="shared" si="129"/>
        <v>25</v>
      </c>
      <c r="E2044" s="26" t="str">
        <f t="shared" si="132"/>
        <v>Over</v>
      </c>
      <c r="F2044" s="26" t="str">
        <f t="shared" si="130"/>
        <v>Over</v>
      </c>
      <c r="G2044" s="26">
        <f t="shared" si="131"/>
        <v>22</v>
      </c>
    </row>
    <row r="2045" spans="1:7" ht="15" x14ac:dyDescent="0.25">
      <c r="A2045" s="1">
        <v>44383</v>
      </c>
      <c r="B2045" s="2">
        <v>0.92909722222222213</v>
      </c>
      <c r="C2045">
        <v>15</v>
      </c>
      <c r="D2045" s="24">
        <f t="shared" si="129"/>
        <v>15</v>
      </c>
      <c r="E2045" s="26" t="str">
        <f t="shared" si="132"/>
        <v>Under</v>
      </c>
      <c r="F2045" s="26" t="str">
        <f t="shared" si="130"/>
        <v>Over</v>
      </c>
      <c r="G2045" s="26">
        <f t="shared" si="131"/>
        <v>22</v>
      </c>
    </row>
    <row r="2046" spans="1:7" ht="15" x14ac:dyDescent="0.25">
      <c r="A2046" s="1">
        <v>44383</v>
      </c>
      <c r="B2046" s="2">
        <v>0.93122685185185183</v>
      </c>
      <c r="C2046">
        <v>18</v>
      </c>
      <c r="D2046" s="24">
        <f t="shared" si="129"/>
        <v>18</v>
      </c>
      <c r="E2046" s="26" t="str">
        <f t="shared" si="132"/>
        <v>Under</v>
      </c>
      <c r="F2046" s="26" t="str">
        <f t="shared" si="130"/>
        <v>Over</v>
      </c>
      <c r="G2046" s="26">
        <f t="shared" si="131"/>
        <v>22</v>
      </c>
    </row>
    <row r="2047" spans="1:7" ht="15" x14ac:dyDescent="0.25">
      <c r="A2047" s="1">
        <v>44383</v>
      </c>
      <c r="B2047" s="2">
        <v>0.93303240740740734</v>
      </c>
      <c r="C2047">
        <v>15</v>
      </c>
      <c r="D2047" s="24">
        <f t="shared" si="129"/>
        <v>15</v>
      </c>
      <c r="E2047" s="26" t="str">
        <f t="shared" si="132"/>
        <v>Under</v>
      </c>
      <c r="F2047" s="26" t="str">
        <f t="shared" si="130"/>
        <v>Over</v>
      </c>
      <c r="G2047" s="26">
        <f t="shared" si="131"/>
        <v>22</v>
      </c>
    </row>
    <row r="2048" spans="1:7" ht="15" x14ac:dyDescent="0.25">
      <c r="A2048" s="1">
        <v>44383</v>
      </c>
      <c r="B2048" s="2">
        <v>0.93306712962962957</v>
      </c>
      <c r="C2048">
        <v>15</v>
      </c>
      <c r="D2048" s="24">
        <f t="shared" si="129"/>
        <v>15</v>
      </c>
      <c r="E2048" s="26" t="str">
        <f t="shared" si="132"/>
        <v>Under</v>
      </c>
      <c r="F2048" s="26" t="str">
        <f t="shared" si="130"/>
        <v>Over</v>
      </c>
      <c r="G2048" s="26">
        <f t="shared" si="131"/>
        <v>22</v>
      </c>
    </row>
    <row r="2049" spans="1:7" ht="15" x14ac:dyDescent="0.25">
      <c r="A2049" s="1">
        <v>44383</v>
      </c>
      <c r="B2049" s="2">
        <v>0.93641203703703713</v>
      </c>
      <c r="C2049">
        <v>18</v>
      </c>
      <c r="D2049" s="24">
        <f t="shared" si="129"/>
        <v>18</v>
      </c>
      <c r="E2049" s="26" t="str">
        <f t="shared" si="132"/>
        <v>Under</v>
      </c>
      <c r="F2049" s="26" t="str">
        <f t="shared" si="130"/>
        <v>Over</v>
      </c>
      <c r="G2049" s="26">
        <f t="shared" si="131"/>
        <v>22</v>
      </c>
    </row>
    <row r="2050" spans="1:7" ht="15" x14ac:dyDescent="0.25">
      <c r="A2050" s="1">
        <v>44383</v>
      </c>
      <c r="B2050" s="2">
        <v>0.93642361111111105</v>
      </c>
      <c r="C2050">
        <v>19</v>
      </c>
      <c r="D2050" s="24">
        <f t="shared" si="129"/>
        <v>19</v>
      </c>
      <c r="E2050" s="26" t="str">
        <f t="shared" si="132"/>
        <v>Under</v>
      </c>
      <c r="F2050" s="26" t="str">
        <f t="shared" si="130"/>
        <v>Over</v>
      </c>
      <c r="G2050" s="26">
        <f t="shared" si="131"/>
        <v>22</v>
      </c>
    </row>
    <row r="2051" spans="1:7" ht="15" x14ac:dyDescent="0.25">
      <c r="A2051" s="1">
        <v>44383</v>
      </c>
      <c r="B2051" s="2">
        <v>0.93688657407407405</v>
      </c>
      <c r="C2051">
        <v>19</v>
      </c>
      <c r="D2051" s="24">
        <f t="shared" si="129"/>
        <v>19</v>
      </c>
      <c r="E2051" s="26" t="str">
        <f t="shared" si="132"/>
        <v>Under</v>
      </c>
      <c r="F2051" s="26" t="str">
        <f t="shared" si="130"/>
        <v>Over</v>
      </c>
      <c r="G2051" s="26">
        <f t="shared" si="131"/>
        <v>22</v>
      </c>
    </row>
    <row r="2052" spans="1:7" ht="15" x14ac:dyDescent="0.25">
      <c r="A2052" s="1">
        <v>44383</v>
      </c>
      <c r="B2052" s="2">
        <v>0.94262731481481488</v>
      </c>
      <c r="C2052">
        <v>13</v>
      </c>
      <c r="D2052" s="24">
        <f t="shared" si="129"/>
        <v>13</v>
      </c>
      <c r="E2052" s="26" t="str">
        <f t="shared" si="132"/>
        <v>Under</v>
      </c>
      <c r="F2052" s="26" t="str">
        <f t="shared" si="130"/>
        <v>Over</v>
      </c>
      <c r="G2052" s="26">
        <f t="shared" si="131"/>
        <v>22</v>
      </c>
    </row>
    <row r="2053" spans="1:7" ht="15" x14ac:dyDescent="0.25">
      <c r="A2053" s="1">
        <v>44383</v>
      </c>
      <c r="B2053" s="2">
        <v>0.94355324074074076</v>
      </c>
      <c r="C2053">
        <v>13</v>
      </c>
      <c r="D2053" s="24">
        <f t="shared" si="129"/>
        <v>13</v>
      </c>
      <c r="E2053" s="26" t="str">
        <f t="shared" si="132"/>
        <v>Under</v>
      </c>
      <c r="F2053" s="26" t="str">
        <f t="shared" si="130"/>
        <v>Over</v>
      </c>
      <c r="G2053" s="26">
        <f t="shared" si="131"/>
        <v>22</v>
      </c>
    </row>
    <row r="2054" spans="1:7" ht="15" x14ac:dyDescent="0.25">
      <c r="A2054" s="1">
        <v>44383</v>
      </c>
      <c r="B2054" s="2">
        <v>0.95136574074074076</v>
      </c>
      <c r="C2054">
        <v>9</v>
      </c>
      <c r="D2054" s="24">
        <f t="shared" si="129"/>
        <v>9</v>
      </c>
      <c r="E2054" s="26" t="str">
        <f t="shared" si="132"/>
        <v>Under</v>
      </c>
      <c r="F2054" s="26" t="str">
        <f t="shared" si="130"/>
        <v>Under</v>
      </c>
      <c r="G2054" s="26">
        <f t="shared" si="131"/>
        <v>22</v>
      </c>
    </row>
    <row r="2055" spans="1:7" ht="15" x14ac:dyDescent="0.25">
      <c r="A2055" s="1">
        <v>44383</v>
      </c>
      <c r="B2055" s="2">
        <v>0.95145833333333341</v>
      </c>
      <c r="C2055">
        <v>14</v>
      </c>
      <c r="D2055" s="24">
        <f t="shared" si="129"/>
        <v>14</v>
      </c>
      <c r="E2055" s="26" t="str">
        <f t="shared" si="132"/>
        <v>Under</v>
      </c>
      <c r="F2055" s="26" t="str">
        <f t="shared" si="130"/>
        <v>Over</v>
      </c>
      <c r="G2055" s="26">
        <f t="shared" si="131"/>
        <v>22</v>
      </c>
    </row>
    <row r="2056" spans="1:7" ht="15" x14ac:dyDescent="0.25">
      <c r="A2056" s="1">
        <v>44383</v>
      </c>
      <c r="B2056" s="2">
        <v>0.97370370370370374</v>
      </c>
      <c r="C2056">
        <v>20</v>
      </c>
      <c r="D2056" s="24">
        <f t="shared" si="129"/>
        <v>20</v>
      </c>
      <c r="E2056" s="26" t="str">
        <f t="shared" si="132"/>
        <v>Under</v>
      </c>
      <c r="F2056" s="26" t="str">
        <f t="shared" si="130"/>
        <v>Over</v>
      </c>
      <c r="G2056" s="26">
        <f t="shared" si="131"/>
        <v>23</v>
      </c>
    </row>
    <row r="2057" spans="1:7" ht="15" x14ac:dyDescent="0.25">
      <c r="A2057" s="1">
        <v>44383</v>
      </c>
      <c r="B2057" s="2">
        <v>0.97931712962962969</v>
      </c>
      <c r="C2057">
        <v>12</v>
      </c>
      <c r="D2057" s="24">
        <f t="shared" si="129"/>
        <v>12</v>
      </c>
      <c r="E2057" s="26" t="str">
        <f t="shared" si="132"/>
        <v>Under</v>
      </c>
      <c r="F2057" s="26" t="str">
        <f t="shared" si="130"/>
        <v>Over</v>
      </c>
      <c r="G2057" s="26">
        <f t="shared" si="131"/>
        <v>23</v>
      </c>
    </row>
    <row r="2058" spans="1:7" ht="15" x14ac:dyDescent="0.25">
      <c r="A2058" s="1">
        <v>44383</v>
      </c>
      <c r="B2058" s="2">
        <v>0.98681712962962964</v>
      </c>
      <c r="C2058">
        <v>14</v>
      </c>
      <c r="D2058" s="24">
        <f t="shared" si="129"/>
        <v>14</v>
      </c>
      <c r="E2058" s="26" t="str">
        <f t="shared" si="132"/>
        <v>Under</v>
      </c>
      <c r="F2058" s="26" t="str">
        <f t="shared" si="130"/>
        <v>Over</v>
      </c>
      <c r="G2058" s="26">
        <f t="shared" si="131"/>
        <v>23</v>
      </c>
    </row>
    <row r="2059" spans="1:7" ht="15" x14ac:dyDescent="0.25">
      <c r="A2059" s="1">
        <v>44384</v>
      </c>
      <c r="B2059" s="2">
        <v>7.6620370370370366E-3</v>
      </c>
      <c r="C2059">
        <v>14</v>
      </c>
      <c r="D2059" s="24">
        <f t="shared" si="129"/>
        <v>14</v>
      </c>
      <c r="E2059" s="26" t="str">
        <f t="shared" si="132"/>
        <v>Under</v>
      </c>
      <c r="F2059" s="26" t="str">
        <f t="shared" si="130"/>
        <v>Over</v>
      </c>
      <c r="G2059" s="26">
        <f t="shared" si="131"/>
        <v>0</v>
      </c>
    </row>
    <row r="2060" spans="1:7" ht="15" x14ac:dyDescent="0.25">
      <c r="A2060" s="1">
        <v>44384</v>
      </c>
      <c r="B2060" s="2">
        <v>3.2071759259259258E-2</v>
      </c>
      <c r="C2060">
        <v>18</v>
      </c>
      <c r="D2060" s="24">
        <f t="shared" si="129"/>
        <v>18</v>
      </c>
      <c r="E2060" s="26" t="str">
        <f t="shared" si="132"/>
        <v>Under</v>
      </c>
      <c r="F2060" s="26" t="str">
        <f t="shared" si="130"/>
        <v>Over</v>
      </c>
      <c r="G2060" s="26">
        <f t="shared" si="131"/>
        <v>0</v>
      </c>
    </row>
    <row r="2061" spans="1:7" ht="15" x14ac:dyDescent="0.25">
      <c r="A2061" s="1">
        <v>44384</v>
      </c>
      <c r="B2061" s="2">
        <v>0.11457175925925926</v>
      </c>
      <c r="C2061">
        <v>14</v>
      </c>
      <c r="D2061" s="24">
        <f t="shared" si="129"/>
        <v>14</v>
      </c>
      <c r="E2061" s="26" t="str">
        <f t="shared" si="132"/>
        <v>Under</v>
      </c>
      <c r="F2061" s="26" t="str">
        <f t="shared" si="130"/>
        <v>Over</v>
      </c>
      <c r="G2061" s="26">
        <f t="shared" si="131"/>
        <v>2</v>
      </c>
    </row>
    <row r="2062" spans="1:7" ht="15" x14ac:dyDescent="0.25">
      <c r="A2062" s="1">
        <v>44384</v>
      </c>
      <c r="B2062" s="2">
        <v>0.17782407407407408</v>
      </c>
      <c r="C2062">
        <v>14</v>
      </c>
      <c r="D2062" s="24">
        <f t="shared" si="129"/>
        <v>14</v>
      </c>
      <c r="E2062" s="26" t="str">
        <f t="shared" si="132"/>
        <v>Under</v>
      </c>
      <c r="F2062" s="26" t="str">
        <f t="shared" si="130"/>
        <v>Over</v>
      </c>
      <c r="G2062" s="26">
        <f t="shared" si="131"/>
        <v>4</v>
      </c>
    </row>
    <row r="2063" spans="1:7" ht="15" x14ac:dyDescent="0.25">
      <c r="A2063" s="1">
        <v>44384</v>
      </c>
      <c r="B2063" s="2">
        <v>0.21541666666666667</v>
      </c>
      <c r="C2063">
        <v>14</v>
      </c>
      <c r="D2063" s="24">
        <f t="shared" si="129"/>
        <v>14</v>
      </c>
      <c r="E2063" s="26" t="str">
        <f t="shared" si="132"/>
        <v>Under</v>
      </c>
      <c r="F2063" s="26" t="str">
        <f t="shared" si="130"/>
        <v>Over</v>
      </c>
      <c r="G2063" s="26">
        <f t="shared" si="131"/>
        <v>5</v>
      </c>
    </row>
    <row r="2064" spans="1:7" ht="15" x14ac:dyDescent="0.25">
      <c r="A2064" s="1">
        <v>44384</v>
      </c>
      <c r="B2064" s="2">
        <v>0.22454861111111113</v>
      </c>
      <c r="C2064">
        <v>13</v>
      </c>
      <c r="D2064" s="24">
        <f t="shared" si="129"/>
        <v>13</v>
      </c>
      <c r="E2064" s="26" t="str">
        <f t="shared" si="132"/>
        <v>Under</v>
      </c>
      <c r="F2064" s="26" t="str">
        <f t="shared" si="130"/>
        <v>Over</v>
      </c>
      <c r="G2064" s="26">
        <f t="shared" si="131"/>
        <v>5</v>
      </c>
    </row>
    <row r="2065" spans="1:7" ht="15" x14ac:dyDescent="0.25">
      <c r="A2065" s="1">
        <v>44384</v>
      </c>
      <c r="B2065" s="2">
        <v>0.23483796296296297</v>
      </c>
      <c r="C2065">
        <v>17</v>
      </c>
      <c r="D2065" s="24">
        <f t="shared" si="129"/>
        <v>17</v>
      </c>
      <c r="E2065" s="26" t="str">
        <f t="shared" si="132"/>
        <v>Under</v>
      </c>
      <c r="F2065" s="26" t="str">
        <f t="shared" si="130"/>
        <v>Over</v>
      </c>
      <c r="G2065" s="26">
        <f t="shared" si="131"/>
        <v>5</v>
      </c>
    </row>
    <row r="2066" spans="1:7" ht="15" x14ac:dyDescent="0.25">
      <c r="A2066" s="1">
        <v>44384</v>
      </c>
      <c r="B2066" s="2">
        <v>0.24255787037037035</v>
      </c>
      <c r="C2066">
        <v>11</v>
      </c>
      <c r="D2066" s="24">
        <f t="shared" si="129"/>
        <v>11</v>
      </c>
      <c r="E2066" s="26" t="str">
        <f t="shared" si="132"/>
        <v>Under</v>
      </c>
      <c r="F2066" s="26" t="str">
        <f t="shared" si="130"/>
        <v>Over</v>
      </c>
      <c r="G2066" s="26">
        <f t="shared" si="131"/>
        <v>5</v>
      </c>
    </row>
    <row r="2067" spans="1:7" ht="15" x14ac:dyDescent="0.25">
      <c r="A2067" s="1">
        <v>44384</v>
      </c>
      <c r="B2067" s="2">
        <v>0.27246527777777779</v>
      </c>
      <c r="C2067">
        <v>15</v>
      </c>
      <c r="D2067" s="24">
        <f t="shared" si="129"/>
        <v>15</v>
      </c>
      <c r="E2067" s="26" t="str">
        <f t="shared" si="132"/>
        <v>Under</v>
      </c>
      <c r="F2067" s="26" t="str">
        <f t="shared" si="130"/>
        <v>Over</v>
      </c>
      <c r="G2067" s="26">
        <f t="shared" si="131"/>
        <v>6</v>
      </c>
    </row>
    <row r="2068" spans="1:7" ht="15" x14ac:dyDescent="0.25">
      <c r="A2068" s="1">
        <v>44384</v>
      </c>
      <c r="B2068" s="2">
        <v>0.27403935185185185</v>
      </c>
      <c r="C2068">
        <v>16</v>
      </c>
      <c r="D2068" s="24">
        <f t="shared" si="129"/>
        <v>16</v>
      </c>
      <c r="E2068" s="26" t="str">
        <f t="shared" si="132"/>
        <v>Under</v>
      </c>
      <c r="F2068" s="26" t="str">
        <f t="shared" si="130"/>
        <v>Over</v>
      </c>
      <c r="G2068" s="26">
        <f t="shared" si="131"/>
        <v>6</v>
      </c>
    </row>
    <row r="2069" spans="1:7" ht="15" x14ac:dyDescent="0.25">
      <c r="A2069" s="1">
        <v>44384</v>
      </c>
      <c r="B2069" s="2">
        <v>0.27530092592592592</v>
      </c>
      <c r="C2069">
        <v>21</v>
      </c>
      <c r="D2069" s="24">
        <f t="shared" si="129"/>
        <v>21</v>
      </c>
      <c r="E2069" s="26" t="str">
        <f t="shared" si="132"/>
        <v>Under</v>
      </c>
      <c r="F2069" s="26" t="str">
        <f t="shared" si="130"/>
        <v>Over</v>
      </c>
      <c r="G2069" s="26">
        <f t="shared" si="131"/>
        <v>6</v>
      </c>
    </row>
    <row r="2070" spans="1:7" ht="15" x14ac:dyDescent="0.25">
      <c r="A2070" s="1">
        <v>44384</v>
      </c>
      <c r="B2070" s="2">
        <v>0.27777777777777779</v>
      </c>
      <c r="C2070">
        <v>21</v>
      </c>
      <c r="D2070" s="24">
        <f t="shared" si="129"/>
        <v>21</v>
      </c>
      <c r="E2070" s="26" t="str">
        <f t="shared" si="132"/>
        <v>Under</v>
      </c>
      <c r="F2070" s="26" t="str">
        <f t="shared" si="130"/>
        <v>Over</v>
      </c>
      <c r="G2070" s="26">
        <f t="shared" si="131"/>
        <v>6</v>
      </c>
    </row>
    <row r="2071" spans="1:7" ht="15" x14ac:dyDescent="0.25">
      <c r="A2071" s="1">
        <v>44384</v>
      </c>
      <c r="B2071" s="2">
        <v>0.27778935185185188</v>
      </c>
      <c r="C2071">
        <v>20</v>
      </c>
      <c r="D2071" s="24">
        <f t="shared" ref="D2071:D2134" si="133">IF(C2071="","",IF($B$9="mph",C2071,ROUND(C2071*0.6214,0)))</f>
        <v>20</v>
      </c>
      <c r="E2071" s="26" t="str">
        <f t="shared" si="132"/>
        <v>Under</v>
      </c>
      <c r="F2071" s="26" t="str">
        <f t="shared" ref="F2071:F2134" si="134">IF(D2071="","",IF(D2071&gt;$B$10,"Over","Under"))</f>
        <v>Over</v>
      </c>
      <c r="G2071" s="26">
        <f t="shared" ref="G2071:G2134" si="135">HOUR(B2071)</f>
        <v>6</v>
      </c>
    </row>
    <row r="2072" spans="1:7" ht="15" x14ac:dyDescent="0.25">
      <c r="A2072" s="1">
        <v>44384</v>
      </c>
      <c r="B2072" s="2">
        <v>0.27780092592592592</v>
      </c>
      <c r="C2072">
        <v>18</v>
      </c>
      <c r="D2072" s="24">
        <f t="shared" si="133"/>
        <v>18</v>
      </c>
      <c r="E2072" s="26" t="str">
        <f t="shared" ref="E2072:E2135" si="136">IF(D2072="","",IF(D2072&gt;$B$11,"Over","Under"))</f>
        <v>Under</v>
      </c>
      <c r="F2072" s="26" t="str">
        <f t="shared" si="134"/>
        <v>Over</v>
      </c>
      <c r="G2072" s="26">
        <f t="shared" si="135"/>
        <v>6</v>
      </c>
    </row>
    <row r="2073" spans="1:7" ht="15" x14ac:dyDescent="0.25">
      <c r="A2073" s="1">
        <v>44384</v>
      </c>
      <c r="B2073" s="2">
        <v>0.27865740740740741</v>
      </c>
      <c r="C2073">
        <v>18</v>
      </c>
      <c r="D2073" s="24">
        <f t="shared" si="133"/>
        <v>18</v>
      </c>
      <c r="E2073" s="26" t="str">
        <f t="shared" si="136"/>
        <v>Under</v>
      </c>
      <c r="F2073" s="26" t="str">
        <f t="shared" si="134"/>
        <v>Over</v>
      </c>
      <c r="G2073" s="26">
        <f t="shared" si="135"/>
        <v>6</v>
      </c>
    </row>
    <row r="2074" spans="1:7" ht="15" x14ac:dyDescent="0.25">
      <c r="A2074" s="1">
        <v>44384</v>
      </c>
      <c r="B2074" s="2">
        <v>0.27875</v>
      </c>
      <c r="C2074">
        <v>15</v>
      </c>
      <c r="D2074" s="24">
        <f t="shared" si="133"/>
        <v>15</v>
      </c>
      <c r="E2074" s="26" t="str">
        <f t="shared" si="136"/>
        <v>Under</v>
      </c>
      <c r="F2074" s="26" t="str">
        <f t="shared" si="134"/>
        <v>Over</v>
      </c>
      <c r="G2074" s="26">
        <f t="shared" si="135"/>
        <v>6</v>
      </c>
    </row>
    <row r="2075" spans="1:7" ht="15" x14ac:dyDescent="0.25">
      <c r="A2075" s="1">
        <v>44384</v>
      </c>
      <c r="B2075" s="2">
        <v>0.28062500000000001</v>
      </c>
      <c r="C2075">
        <v>12</v>
      </c>
      <c r="D2075" s="24">
        <f t="shared" si="133"/>
        <v>12</v>
      </c>
      <c r="E2075" s="26" t="str">
        <f t="shared" si="136"/>
        <v>Under</v>
      </c>
      <c r="F2075" s="26" t="str">
        <f t="shared" si="134"/>
        <v>Over</v>
      </c>
      <c r="G2075" s="26">
        <f t="shared" si="135"/>
        <v>6</v>
      </c>
    </row>
    <row r="2076" spans="1:7" ht="15" x14ac:dyDescent="0.25">
      <c r="A2076" s="1">
        <v>44384</v>
      </c>
      <c r="B2076" s="2">
        <v>0.28108796296296296</v>
      </c>
      <c r="C2076">
        <v>19</v>
      </c>
      <c r="D2076" s="24">
        <f t="shared" si="133"/>
        <v>19</v>
      </c>
      <c r="E2076" s="26" t="str">
        <f t="shared" si="136"/>
        <v>Under</v>
      </c>
      <c r="F2076" s="26" t="str">
        <f t="shared" si="134"/>
        <v>Over</v>
      </c>
      <c r="G2076" s="26">
        <f t="shared" si="135"/>
        <v>6</v>
      </c>
    </row>
    <row r="2077" spans="1:7" ht="15" x14ac:dyDescent="0.25">
      <c r="A2077" s="1">
        <v>44384</v>
      </c>
      <c r="B2077" s="2">
        <v>0.28179398148148149</v>
      </c>
      <c r="C2077">
        <v>15</v>
      </c>
      <c r="D2077" s="24">
        <f t="shared" si="133"/>
        <v>15</v>
      </c>
      <c r="E2077" s="26" t="str">
        <f t="shared" si="136"/>
        <v>Under</v>
      </c>
      <c r="F2077" s="26" t="str">
        <f t="shared" si="134"/>
        <v>Over</v>
      </c>
      <c r="G2077" s="26">
        <f t="shared" si="135"/>
        <v>6</v>
      </c>
    </row>
    <row r="2078" spans="1:7" ht="15" x14ac:dyDescent="0.25">
      <c r="A2078" s="1">
        <v>44384</v>
      </c>
      <c r="B2078" s="2">
        <v>0.28247685185185184</v>
      </c>
      <c r="C2078">
        <v>17</v>
      </c>
      <c r="D2078" s="24">
        <f t="shared" si="133"/>
        <v>17</v>
      </c>
      <c r="E2078" s="26" t="str">
        <f t="shared" si="136"/>
        <v>Under</v>
      </c>
      <c r="F2078" s="26" t="str">
        <f t="shared" si="134"/>
        <v>Over</v>
      </c>
      <c r="G2078" s="26">
        <f t="shared" si="135"/>
        <v>6</v>
      </c>
    </row>
    <row r="2079" spans="1:7" ht="15" x14ac:dyDescent="0.25">
      <c r="A2079" s="1">
        <v>44384</v>
      </c>
      <c r="B2079" s="2">
        <v>0.28509259259259262</v>
      </c>
      <c r="C2079">
        <v>19</v>
      </c>
      <c r="D2079" s="24">
        <f t="shared" si="133"/>
        <v>19</v>
      </c>
      <c r="E2079" s="26" t="str">
        <f t="shared" si="136"/>
        <v>Under</v>
      </c>
      <c r="F2079" s="26" t="str">
        <f t="shared" si="134"/>
        <v>Over</v>
      </c>
      <c r="G2079" s="26">
        <f t="shared" si="135"/>
        <v>6</v>
      </c>
    </row>
    <row r="2080" spans="1:7" ht="15" x14ac:dyDescent="0.25">
      <c r="A2080" s="1">
        <v>44384</v>
      </c>
      <c r="B2080" s="2">
        <v>0.28719907407407408</v>
      </c>
      <c r="C2080">
        <v>17</v>
      </c>
      <c r="D2080" s="24">
        <f t="shared" si="133"/>
        <v>17</v>
      </c>
      <c r="E2080" s="26" t="str">
        <f t="shared" si="136"/>
        <v>Under</v>
      </c>
      <c r="F2080" s="26" t="str">
        <f t="shared" si="134"/>
        <v>Over</v>
      </c>
      <c r="G2080" s="26">
        <f t="shared" si="135"/>
        <v>6</v>
      </c>
    </row>
    <row r="2081" spans="1:7" ht="15" x14ac:dyDescent="0.25">
      <c r="A2081" s="1">
        <v>44384</v>
      </c>
      <c r="B2081" s="2">
        <v>0.29218749999999999</v>
      </c>
      <c r="C2081">
        <v>24</v>
      </c>
      <c r="D2081" s="24">
        <f t="shared" si="133"/>
        <v>24</v>
      </c>
      <c r="E2081" s="26" t="str">
        <f t="shared" si="136"/>
        <v>Under</v>
      </c>
      <c r="F2081" s="26" t="str">
        <f t="shared" si="134"/>
        <v>Over</v>
      </c>
      <c r="G2081" s="26">
        <f t="shared" si="135"/>
        <v>7</v>
      </c>
    </row>
    <row r="2082" spans="1:7" ht="15" x14ac:dyDescent="0.25">
      <c r="A2082" s="1">
        <v>44384</v>
      </c>
      <c r="B2082" s="2">
        <v>0.29226851851851848</v>
      </c>
      <c r="C2082">
        <v>13</v>
      </c>
      <c r="D2082" s="24">
        <f t="shared" si="133"/>
        <v>13</v>
      </c>
      <c r="E2082" s="26" t="str">
        <f t="shared" si="136"/>
        <v>Under</v>
      </c>
      <c r="F2082" s="26" t="str">
        <f t="shared" si="134"/>
        <v>Over</v>
      </c>
      <c r="G2082" s="26">
        <f t="shared" si="135"/>
        <v>7</v>
      </c>
    </row>
    <row r="2083" spans="1:7" ht="15" x14ac:dyDescent="0.25">
      <c r="A2083" s="1">
        <v>44384</v>
      </c>
      <c r="B2083" s="2">
        <v>0.29380787037037037</v>
      </c>
      <c r="C2083">
        <v>16</v>
      </c>
      <c r="D2083" s="24">
        <f t="shared" si="133"/>
        <v>16</v>
      </c>
      <c r="E2083" s="26" t="str">
        <f t="shared" si="136"/>
        <v>Under</v>
      </c>
      <c r="F2083" s="26" t="str">
        <f t="shared" si="134"/>
        <v>Over</v>
      </c>
      <c r="G2083" s="26">
        <f t="shared" si="135"/>
        <v>7</v>
      </c>
    </row>
    <row r="2084" spans="1:7" ht="15" x14ac:dyDescent="0.25">
      <c r="A2084" s="1">
        <v>44384</v>
      </c>
      <c r="B2084" s="2">
        <v>0.2940625</v>
      </c>
      <c r="C2084">
        <v>17</v>
      </c>
      <c r="D2084" s="24">
        <f t="shared" si="133"/>
        <v>17</v>
      </c>
      <c r="E2084" s="26" t="str">
        <f t="shared" si="136"/>
        <v>Under</v>
      </c>
      <c r="F2084" s="26" t="str">
        <f t="shared" si="134"/>
        <v>Over</v>
      </c>
      <c r="G2084" s="26">
        <f t="shared" si="135"/>
        <v>7</v>
      </c>
    </row>
    <row r="2085" spans="1:7" ht="15" x14ac:dyDescent="0.25">
      <c r="A2085" s="1">
        <v>44384</v>
      </c>
      <c r="B2085" s="2">
        <v>0.29524305555555558</v>
      </c>
      <c r="C2085">
        <v>15</v>
      </c>
      <c r="D2085" s="24">
        <f t="shared" si="133"/>
        <v>15</v>
      </c>
      <c r="E2085" s="26" t="str">
        <f t="shared" si="136"/>
        <v>Under</v>
      </c>
      <c r="F2085" s="26" t="str">
        <f t="shared" si="134"/>
        <v>Over</v>
      </c>
      <c r="G2085" s="26">
        <f t="shared" si="135"/>
        <v>7</v>
      </c>
    </row>
    <row r="2086" spans="1:7" ht="15" x14ac:dyDescent="0.25">
      <c r="A2086" s="1">
        <v>44384</v>
      </c>
      <c r="B2086" s="2">
        <v>0.29655092592592591</v>
      </c>
      <c r="C2086">
        <v>24</v>
      </c>
      <c r="D2086" s="24">
        <f t="shared" si="133"/>
        <v>24</v>
      </c>
      <c r="E2086" s="26" t="str">
        <f t="shared" si="136"/>
        <v>Under</v>
      </c>
      <c r="F2086" s="26" t="str">
        <f t="shared" si="134"/>
        <v>Over</v>
      </c>
      <c r="G2086" s="26">
        <f t="shared" si="135"/>
        <v>7</v>
      </c>
    </row>
    <row r="2087" spans="1:7" ht="15" x14ac:dyDescent="0.25">
      <c r="A2087" s="1">
        <v>44384</v>
      </c>
      <c r="B2087" s="2">
        <v>0.29761574074074076</v>
      </c>
      <c r="C2087">
        <v>14</v>
      </c>
      <c r="D2087" s="24">
        <f t="shared" si="133"/>
        <v>14</v>
      </c>
      <c r="E2087" s="26" t="str">
        <f t="shared" si="136"/>
        <v>Under</v>
      </c>
      <c r="F2087" s="26" t="str">
        <f t="shared" si="134"/>
        <v>Over</v>
      </c>
      <c r="G2087" s="26">
        <f t="shared" si="135"/>
        <v>7</v>
      </c>
    </row>
    <row r="2088" spans="1:7" ht="15" x14ac:dyDescent="0.25">
      <c r="A2088" s="1">
        <v>44384</v>
      </c>
      <c r="B2088" s="2">
        <v>0.29900462962962965</v>
      </c>
      <c r="C2088">
        <v>15</v>
      </c>
      <c r="D2088" s="24">
        <f t="shared" si="133"/>
        <v>15</v>
      </c>
      <c r="E2088" s="26" t="str">
        <f t="shared" si="136"/>
        <v>Under</v>
      </c>
      <c r="F2088" s="26" t="str">
        <f t="shared" si="134"/>
        <v>Over</v>
      </c>
      <c r="G2088" s="26">
        <f t="shared" si="135"/>
        <v>7</v>
      </c>
    </row>
    <row r="2089" spans="1:7" ht="15" x14ac:dyDescent="0.25">
      <c r="A2089" s="1">
        <v>44384</v>
      </c>
      <c r="B2089" s="2">
        <v>0.29971064814814813</v>
      </c>
      <c r="C2089">
        <v>13</v>
      </c>
      <c r="D2089" s="24">
        <f t="shared" si="133"/>
        <v>13</v>
      </c>
      <c r="E2089" s="26" t="str">
        <f t="shared" si="136"/>
        <v>Under</v>
      </c>
      <c r="F2089" s="26" t="str">
        <f t="shared" si="134"/>
        <v>Over</v>
      </c>
      <c r="G2089" s="26">
        <f t="shared" si="135"/>
        <v>7</v>
      </c>
    </row>
    <row r="2090" spans="1:7" ht="15" x14ac:dyDescent="0.25">
      <c r="A2090" s="1">
        <v>44384</v>
      </c>
      <c r="B2090" s="2">
        <v>0.29997685185185186</v>
      </c>
      <c r="C2090">
        <v>14</v>
      </c>
      <c r="D2090" s="24">
        <f t="shared" si="133"/>
        <v>14</v>
      </c>
      <c r="E2090" s="26" t="str">
        <f t="shared" si="136"/>
        <v>Under</v>
      </c>
      <c r="F2090" s="26" t="str">
        <f t="shared" si="134"/>
        <v>Over</v>
      </c>
      <c r="G2090" s="26">
        <f t="shared" si="135"/>
        <v>7</v>
      </c>
    </row>
    <row r="2091" spans="1:7" ht="15" x14ac:dyDescent="0.25">
      <c r="A2091" s="1">
        <v>44384</v>
      </c>
      <c r="B2091" s="2">
        <v>0.30206018518518518</v>
      </c>
      <c r="C2091">
        <v>21</v>
      </c>
      <c r="D2091" s="24">
        <f t="shared" si="133"/>
        <v>21</v>
      </c>
      <c r="E2091" s="26" t="str">
        <f t="shared" si="136"/>
        <v>Under</v>
      </c>
      <c r="F2091" s="26" t="str">
        <f t="shared" si="134"/>
        <v>Over</v>
      </c>
      <c r="G2091" s="26">
        <f t="shared" si="135"/>
        <v>7</v>
      </c>
    </row>
    <row r="2092" spans="1:7" ht="15" x14ac:dyDescent="0.25">
      <c r="A2092" s="1">
        <v>44384</v>
      </c>
      <c r="B2092" s="2">
        <v>0.3027199074074074</v>
      </c>
      <c r="C2092">
        <v>15</v>
      </c>
      <c r="D2092" s="24">
        <f t="shared" si="133"/>
        <v>15</v>
      </c>
      <c r="E2092" s="26" t="str">
        <f t="shared" si="136"/>
        <v>Under</v>
      </c>
      <c r="F2092" s="26" t="str">
        <f t="shared" si="134"/>
        <v>Over</v>
      </c>
      <c r="G2092" s="26">
        <f t="shared" si="135"/>
        <v>7</v>
      </c>
    </row>
    <row r="2093" spans="1:7" ht="15" x14ac:dyDescent="0.25">
      <c r="A2093" s="1">
        <v>44384</v>
      </c>
      <c r="B2093" s="2">
        <v>0.30344907407407407</v>
      </c>
      <c r="C2093">
        <v>18</v>
      </c>
      <c r="D2093" s="24">
        <f t="shared" si="133"/>
        <v>18</v>
      </c>
      <c r="E2093" s="26" t="str">
        <f t="shared" si="136"/>
        <v>Under</v>
      </c>
      <c r="F2093" s="26" t="str">
        <f t="shared" si="134"/>
        <v>Over</v>
      </c>
      <c r="G2093" s="26">
        <f t="shared" si="135"/>
        <v>7</v>
      </c>
    </row>
    <row r="2094" spans="1:7" ht="15" x14ac:dyDescent="0.25">
      <c r="A2094" s="1">
        <v>44384</v>
      </c>
      <c r="B2094" s="2">
        <v>0.30443287037037037</v>
      </c>
      <c r="C2094">
        <v>18</v>
      </c>
      <c r="D2094" s="24">
        <f t="shared" si="133"/>
        <v>18</v>
      </c>
      <c r="E2094" s="26" t="str">
        <f t="shared" si="136"/>
        <v>Under</v>
      </c>
      <c r="F2094" s="26" t="str">
        <f t="shared" si="134"/>
        <v>Over</v>
      </c>
      <c r="G2094" s="26">
        <f t="shared" si="135"/>
        <v>7</v>
      </c>
    </row>
    <row r="2095" spans="1:7" ht="15" x14ac:dyDescent="0.25">
      <c r="A2095" s="1">
        <v>44384</v>
      </c>
      <c r="B2095" s="2">
        <v>0.3044560185185185</v>
      </c>
      <c r="C2095">
        <v>18</v>
      </c>
      <c r="D2095" s="24">
        <f t="shared" si="133"/>
        <v>18</v>
      </c>
      <c r="E2095" s="26" t="str">
        <f t="shared" si="136"/>
        <v>Under</v>
      </c>
      <c r="F2095" s="26" t="str">
        <f t="shared" si="134"/>
        <v>Over</v>
      </c>
      <c r="G2095" s="26">
        <f t="shared" si="135"/>
        <v>7</v>
      </c>
    </row>
    <row r="2096" spans="1:7" ht="15" x14ac:dyDescent="0.25">
      <c r="A2096" s="1">
        <v>44384</v>
      </c>
      <c r="B2096" s="2">
        <v>0.30578703703703702</v>
      </c>
      <c r="C2096">
        <v>14</v>
      </c>
      <c r="D2096" s="24">
        <f t="shared" si="133"/>
        <v>14</v>
      </c>
      <c r="E2096" s="26" t="str">
        <f t="shared" si="136"/>
        <v>Under</v>
      </c>
      <c r="F2096" s="26" t="str">
        <f t="shared" si="134"/>
        <v>Over</v>
      </c>
      <c r="G2096" s="26">
        <f t="shared" si="135"/>
        <v>7</v>
      </c>
    </row>
    <row r="2097" spans="1:7" ht="15" x14ac:dyDescent="0.25">
      <c r="A2097" s="1">
        <v>44384</v>
      </c>
      <c r="B2097" s="2">
        <v>0.30641203703703707</v>
      </c>
      <c r="C2097">
        <v>18</v>
      </c>
      <c r="D2097" s="24">
        <f t="shared" si="133"/>
        <v>18</v>
      </c>
      <c r="E2097" s="26" t="str">
        <f t="shared" si="136"/>
        <v>Under</v>
      </c>
      <c r="F2097" s="26" t="str">
        <f t="shared" si="134"/>
        <v>Over</v>
      </c>
      <c r="G2097" s="26">
        <f t="shared" si="135"/>
        <v>7</v>
      </c>
    </row>
    <row r="2098" spans="1:7" ht="15" x14ac:dyDescent="0.25">
      <c r="A2098" s="1">
        <v>44384</v>
      </c>
      <c r="B2098" s="2">
        <v>0.30766203703703704</v>
      </c>
      <c r="C2098">
        <v>12</v>
      </c>
      <c r="D2098" s="24">
        <f t="shared" si="133"/>
        <v>12</v>
      </c>
      <c r="E2098" s="26" t="str">
        <f t="shared" si="136"/>
        <v>Under</v>
      </c>
      <c r="F2098" s="26" t="str">
        <f t="shared" si="134"/>
        <v>Over</v>
      </c>
      <c r="G2098" s="26">
        <f t="shared" si="135"/>
        <v>7</v>
      </c>
    </row>
    <row r="2099" spans="1:7" ht="15" x14ac:dyDescent="0.25">
      <c r="A2099" s="1">
        <v>44384</v>
      </c>
      <c r="B2099" s="2">
        <v>0.30774305555555553</v>
      </c>
      <c r="C2099">
        <v>25</v>
      </c>
      <c r="D2099" s="24">
        <f t="shared" si="133"/>
        <v>25</v>
      </c>
      <c r="E2099" s="26" t="str">
        <f t="shared" si="136"/>
        <v>Over</v>
      </c>
      <c r="F2099" s="26" t="str">
        <f t="shared" si="134"/>
        <v>Over</v>
      </c>
      <c r="G2099" s="26">
        <f t="shared" si="135"/>
        <v>7</v>
      </c>
    </row>
    <row r="2100" spans="1:7" ht="15" x14ac:dyDescent="0.25">
      <c r="A2100" s="1">
        <v>44384</v>
      </c>
      <c r="B2100" s="2">
        <v>0.30820601851851853</v>
      </c>
      <c r="C2100">
        <v>12</v>
      </c>
      <c r="D2100" s="24">
        <f t="shared" si="133"/>
        <v>12</v>
      </c>
      <c r="E2100" s="26" t="str">
        <f t="shared" si="136"/>
        <v>Under</v>
      </c>
      <c r="F2100" s="26" t="str">
        <f t="shared" si="134"/>
        <v>Over</v>
      </c>
      <c r="G2100" s="26">
        <f t="shared" si="135"/>
        <v>7</v>
      </c>
    </row>
    <row r="2101" spans="1:7" ht="15" x14ac:dyDescent="0.25">
      <c r="A2101" s="1">
        <v>44384</v>
      </c>
      <c r="B2101" s="2">
        <v>0.30864583333333334</v>
      </c>
      <c r="C2101">
        <v>24</v>
      </c>
      <c r="D2101" s="24">
        <f t="shared" si="133"/>
        <v>24</v>
      </c>
      <c r="E2101" s="26" t="str">
        <f t="shared" si="136"/>
        <v>Under</v>
      </c>
      <c r="F2101" s="26" t="str">
        <f t="shared" si="134"/>
        <v>Over</v>
      </c>
      <c r="G2101" s="26">
        <f t="shared" si="135"/>
        <v>7</v>
      </c>
    </row>
    <row r="2102" spans="1:7" ht="15" x14ac:dyDescent="0.25">
      <c r="A2102" s="1">
        <v>44384</v>
      </c>
      <c r="B2102" s="2">
        <v>0.30898148148148147</v>
      </c>
      <c r="C2102">
        <v>14</v>
      </c>
      <c r="D2102" s="24">
        <f t="shared" si="133"/>
        <v>14</v>
      </c>
      <c r="E2102" s="26" t="str">
        <f t="shared" si="136"/>
        <v>Under</v>
      </c>
      <c r="F2102" s="26" t="str">
        <f t="shared" si="134"/>
        <v>Over</v>
      </c>
      <c r="G2102" s="26">
        <f t="shared" si="135"/>
        <v>7</v>
      </c>
    </row>
    <row r="2103" spans="1:7" ht="15" x14ac:dyDescent="0.25">
      <c r="A2103" s="1">
        <v>44384</v>
      </c>
      <c r="B2103" s="2">
        <v>0.31162037037037038</v>
      </c>
      <c r="C2103">
        <v>10</v>
      </c>
      <c r="D2103" s="24">
        <f t="shared" si="133"/>
        <v>10</v>
      </c>
      <c r="E2103" s="26" t="str">
        <f t="shared" si="136"/>
        <v>Under</v>
      </c>
      <c r="F2103" s="26" t="str">
        <f t="shared" si="134"/>
        <v>Under</v>
      </c>
      <c r="G2103" s="26">
        <f t="shared" si="135"/>
        <v>7</v>
      </c>
    </row>
    <row r="2104" spans="1:7" ht="15" x14ac:dyDescent="0.25">
      <c r="A2104" s="1">
        <v>44384</v>
      </c>
      <c r="B2104" s="2">
        <v>0.31290509259259258</v>
      </c>
      <c r="C2104">
        <v>12</v>
      </c>
      <c r="D2104" s="24">
        <f t="shared" si="133"/>
        <v>12</v>
      </c>
      <c r="E2104" s="26" t="str">
        <f t="shared" si="136"/>
        <v>Under</v>
      </c>
      <c r="F2104" s="26" t="str">
        <f t="shared" si="134"/>
        <v>Over</v>
      </c>
      <c r="G2104" s="26">
        <f t="shared" si="135"/>
        <v>7</v>
      </c>
    </row>
    <row r="2105" spans="1:7" ht="15" x14ac:dyDescent="0.25">
      <c r="A2105" s="1">
        <v>44384</v>
      </c>
      <c r="B2105" s="2">
        <v>0.31372685185185184</v>
      </c>
      <c r="C2105">
        <v>17</v>
      </c>
      <c r="D2105" s="24">
        <f t="shared" si="133"/>
        <v>17</v>
      </c>
      <c r="E2105" s="26" t="str">
        <f t="shared" si="136"/>
        <v>Under</v>
      </c>
      <c r="F2105" s="26" t="str">
        <f t="shared" si="134"/>
        <v>Over</v>
      </c>
      <c r="G2105" s="26">
        <f t="shared" si="135"/>
        <v>7</v>
      </c>
    </row>
    <row r="2106" spans="1:7" ht="15" x14ac:dyDescent="0.25">
      <c r="A2106" s="1">
        <v>44384</v>
      </c>
      <c r="B2106" s="2">
        <v>0.31526620370370367</v>
      </c>
      <c r="C2106">
        <v>18</v>
      </c>
      <c r="D2106" s="24">
        <f t="shared" si="133"/>
        <v>18</v>
      </c>
      <c r="E2106" s="26" t="str">
        <f t="shared" si="136"/>
        <v>Under</v>
      </c>
      <c r="F2106" s="26" t="str">
        <f t="shared" si="134"/>
        <v>Over</v>
      </c>
      <c r="G2106" s="26">
        <f t="shared" si="135"/>
        <v>7</v>
      </c>
    </row>
    <row r="2107" spans="1:7" ht="15" x14ac:dyDescent="0.25">
      <c r="A2107" s="1">
        <v>44384</v>
      </c>
      <c r="B2107" s="2">
        <v>0.31539351851851855</v>
      </c>
      <c r="C2107">
        <v>16</v>
      </c>
      <c r="D2107" s="24">
        <f t="shared" si="133"/>
        <v>16</v>
      </c>
      <c r="E2107" s="26" t="str">
        <f t="shared" si="136"/>
        <v>Under</v>
      </c>
      <c r="F2107" s="26" t="str">
        <f t="shared" si="134"/>
        <v>Over</v>
      </c>
      <c r="G2107" s="26">
        <f t="shared" si="135"/>
        <v>7</v>
      </c>
    </row>
    <row r="2108" spans="1:7" ht="15" x14ac:dyDescent="0.25">
      <c r="A2108" s="1">
        <v>44384</v>
      </c>
      <c r="B2108" s="2">
        <v>0.31622685185185184</v>
      </c>
      <c r="C2108">
        <v>17</v>
      </c>
      <c r="D2108" s="24">
        <f t="shared" si="133"/>
        <v>17</v>
      </c>
      <c r="E2108" s="26" t="str">
        <f t="shared" si="136"/>
        <v>Under</v>
      </c>
      <c r="F2108" s="26" t="str">
        <f t="shared" si="134"/>
        <v>Over</v>
      </c>
      <c r="G2108" s="26">
        <f t="shared" si="135"/>
        <v>7</v>
      </c>
    </row>
    <row r="2109" spans="1:7" ht="15" x14ac:dyDescent="0.25">
      <c r="A2109" s="1">
        <v>44384</v>
      </c>
      <c r="B2109" s="2">
        <v>0.31739583333333332</v>
      </c>
      <c r="C2109">
        <v>17</v>
      </c>
      <c r="D2109" s="24">
        <f t="shared" si="133"/>
        <v>17</v>
      </c>
      <c r="E2109" s="26" t="str">
        <f t="shared" si="136"/>
        <v>Under</v>
      </c>
      <c r="F2109" s="26" t="str">
        <f t="shared" si="134"/>
        <v>Over</v>
      </c>
      <c r="G2109" s="26">
        <f t="shared" si="135"/>
        <v>7</v>
      </c>
    </row>
    <row r="2110" spans="1:7" ht="15" x14ac:dyDescent="0.25">
      <c r="A2110" s="1">
        <v>44384</v>
      </c>
      <c r="B2110" s="2">
        <v>0.31793981481481481</v>
      </c>
      <c r="C2110">
        <v>13</v>
      </c>
      <c r="D2110" s="24">
        <f t="shared" si="133"/>
        <v>13</v>
      </c>
      <c r="E2110" s="26" t="str">
        <f t="shared" si="136"/>
        <v>Under</v>
      </c>
      <c r="F2110" s="26" t="str">
        <f t="shared" si="134"/>
        <v>Over</v>
      </c>
      <c r="G2110" s="26">
        <f t="shared" si="135"/>
        <v>7</v>
      </c>
    </row>
    <row r="2111" spans="1:7" ht="15" x14ac:dyDescent="0.25">
      <c r="A2111" s="1">
        <v>44384</v>
      </c>
      <c r="B2111" s="2">
        <v>0.31822916666666667</v>
      </c>
      <c r="C2111">
        <v>18</v>
      </c>
      <c r="D2111" s="24">
        <f t="shared" si="133"/>
        <v>18</v>
      </c>
      <c r="E2111" s="26" t="str">
        <f t="shared" si="136"/>
        <v>Under</v>
      </c>
      <c r="F2111" s="26" t="str">
        <f t="shared" si="134"/>
        <v>Over</v>
      </c>
      <c r="G2111" s="26">
        <f t="shared" si="135"/>
        <v>7</v>
      </c>
    </row>
    <row r="2112" spans="1:7" ht="15" x14ac:dyDescent="0.25">
      <c r="A2112" s="1">
        <v>44384</v>
      </c>
      <c r="B2112" s="2">
        <v>0.31844907407407408</v>
      </c>
      <c r="C2112">
        <v>15</v>
      </c>
      <c r="D2112" s="24">
        <f t="shared" si="133"/>
        <v>15</v>
      </c>
      <c r="E2112" s="26" t="str">
        <f t="shared" si="136"/>
        <v>Under</v>
      </c>
      <c r="F2112" s="26" t="str">
        <f t="shared" si="134"/>
        <v>Over</v>
      </c>
      <c r="G2112" s="26">
        <f t="shared" si="135"/>
        <v>7</v>
      </c>
    </row>
    <row r="2113" spans="1:7" ht="15" x14ac:dyDescent="0.25">
      <c r="A2113" s="1">
        <v>44384</v>
      </c>
      <c r="B2113" s="2">
        <v>0.31891203703703702</v>
      </c>
      <c r="C2113">
        <v>13</v>
      </c>
      <c r="D2113" s="24">
        <f t="shared" si="133"/>
        <v>13</v>
      </c>
      <c r="E2113" s="26" t="str">
        <f t="shared" si="136"/>
        <v>Under</v>
      </c>
      <c r="F2113" s="26" t="str">
        <f t="shared" si="134"/>
        <v>Over</v>
      </c>
      <c r="G2113" s="26">
        <f t="shared" si="135"/>
        <v>7</v>
      </c>
    </row>
    <row r="2114" spans="1:7" ht="15" x14ac:dyDescent="0.25">
      <c r="A2114" s="1">
        <v>44384</v>
      </c>
      <c r="B2114" s="2">
        <v>0.31906249999999997</v>
      </c>
      <c r="C2114">
        <v>18</v>
      </c>
      <c r="D2114" s="24">
        <f t="shared" si="133"/>
        <v>18</v>
      </c>
      <c r="E2114" s="26" t="str">
        <f t="shared" si="136"/>
        <v>Under</v>
      </c>
      <c r="F2114" s="26" t="str">
        <f t="shared" si="134"/>
        <v>Over</v>
      </c>
      <c r="G2114" s="26">
        <f t="shared" si="135"/>
        <v>7</v>
      </c>
    </row>
    <row r="2115" spans="1:7" ht="15" x14ac:dyDescent="0.25">
      <c r="A2115" s="1">
        <v>44384</v>
      </c>
      <c r="B2115" s="2">
        <v>0.31907407407407407</v>
      </c>
      <c r="C2115">
        <v>16</v>
      </c>
      <c r="D2115" s="24">
        <f t="shared" si="133"/>
        <v>16</v>
      </c>
      <c r="E2115" s="26" t="str">
        <f t="shared" si="136"/>
        <v>Under</v>
      </c>
      <c r="F2115" s="26" t="str">
        <f t="shared" si="134"/>
        <v>Over</v>
      </c>
      <c r="G2115" s="26">
        <f t="shared" si="135"/>
        <v>7</v>
      </c>
    </row>
    <row r="2116" spans="1:7" ht="15" x14ac:dyDescent="0.25">
      <c r="A2116" s="1">
        <v>44384</v>
      </c>
      <c r="B2116" s="2">
        <v>0.32005787037037037</v>
      </c>
      <c r="C2116">
        <v>11</v>
      </c>
      <c r="D2116" s="24">
        <f t="shared" si="133"/>
        <v>11</v>
      </c>
      <c r="E2116" s="26" t="str">
        <f t="shared" si="136"/>
        <v>Under</v>
      </c>
      <c r="F2116" s="26" t="str">
        <f t="shared" si="134"/>
        <v>Over</v>
      </c>
      <c r="G2116" s="26">
        <f t="shared" si="135"/>
        <v>7</v>
      </c>
    </row>
    <row r="2117" spans="1:7" ht="15" x14ac:dyDescent="0.25">
      <c r="A2117" s="1">
        <v>44384</v>
      </c>
      <c r="B2117" s="2">
        <v>0.32012731481481482</v>
      </c>
      <c r="C2117">
        <v>15</v>
      </c>
      <c r="D2117" s="24">
        <f t="shared" si="133"/>
        <v>15</v>
      </c>
      <c r="E2117" s="26" t="str">
        <f t="shared" si="136"/>
        <v>Under</v>
      </c>
      <c r="F2117" s="26" t="str">
        <f t="shared" si="134"/>
        <v>Over</v>
      </c>
      <c r="G2117" s="26">
        <f t="shared" si="135"/>
        <v>7</v>
      </c>
    </row>
    <row r="2118" spans="1:7" ht="15" x14ac:dyDescent="0.25">
      <c r="A2118" s="1">
        <v>44384</v>
      </c>
      <c r="B2118" s="2">
        <v>0.32069444444444445</v>
      </c>
      <c r="C2118">
        <v>11</v>
      </c>
      <c r="D2118" s="24">
        <f t="shared" si="133"/>
        <v>11</v>
      </c>
      <c r="E2118" s="26" t="str">
        <f t="shared" si="136"/>
        <v>Under</v>
      </c>
      <c r="F2118" s="26" t="str">
        <f t="shared" si="134"/>
        <v>Over</v>
      </c>
      <c r="G2118" s="26">
        <f t="shared" si="135"/>
        <v>7</v>
      </c>
    </row>
    <row r="2119" spans="1:7" ht="15" x14ac:dyDescent="0.25">
      <c r="A2119" s="1">
        <v>44384</v>
      </c>
      <c r="B2119" s="2">
        <v>0.32092592592592589</v>
      </c>
      <c r="C2119">
        <v>17</v>
      </c>
      <c r="D2119" s="24">
        <f t="shared" si="133"/>
        <v>17</v>
      </c>
      <c r="E2119" s="26" t="str">
        <f t="shared" si="136"/>
        <v>Under</v>
      </c>
      <c r="F2119" s="26" t="str">
        <f t="shared" si="134"/>
        <v>Over</v>
      </c>
      <c r="G2119" s="26">
        <f t="shared" si="135"/>
        <v>7</v>
      </c>
    </row>
    <row r="2120" spans="1:7" ht="15" x14ac:dyDescent="0.25">
      <c r="A2120" s="1">
        <v>44384</v>
      </c>
      <c r="B2120" s="2">
        <v>0.32115740740740745</v>
      </c>
      <c r="C2120">
        <v>14</v>
      </c>
      <c r="D2120" s="24">
        <f t="shared" si="133"/>
        <v>14</v>
      </c>
      <c r="E2120" s="26" t="str">
        <f t="shared" si="136"/>
        <v>Under</v>
      </c>
      <c r="F2120" s="26" t="str">
        <f t="shared" si="134"/>
        <v>Over</v>
      </c>
      <c r="G2120" s="26">
        <f t="shared" si="135"/>
        <v>7</v>
      </c>
    </row>
    <row r="2121" spans="1:7" ht="15" x14ac:dyDescent="0.25">
      <c r="A2121" s="1">
        <v>44384</v>
      </c>
      <c r="B2121" s="2">
        <v>0.32141203703703702</v>
      </c>
      <c r="C2121">
        <v>16</v>
      </c>
      <c r="D2121" s="24">
        <f t="shared" si="133"/>
        <v>16</v>
      </c>
      <c r="E2121" s="26" t="str">
        <f t="shared" si="136"/>
        <v>Under</v>
      </c>
      <c r="F2121" s="26" t="str">
        <f t="shared" si="134"/>
        <v>Over</v>
      </c>
      <c r="G2121" s="26">
        <f t="shared" si="135"/>
        <v>7</v>
      </c>
    </row>
    <row r="2122" spans="1:7" ht="15" x14ac:dyDescent="0.25">
      <c r="A2122" s="1">
        <v>44384</v>
      </c>
      <c r="B2122" s="2">
        <v>0.32244212962962965</v>
      </c>
      <c r="C2122">
        <v>12</v>
      </c>
      <c r="D2122" s="24">
        <f t="shared" si="133"/>
        <v>12</v>
      </c>
      <c r="E2122" s="26" t="str">
        <f t="shared" si="136"/>
        <v>Under</v>
      </c>
      <c r="F2122" s="26" t="str">
        <f t="shared" si="134"/>
        <v>Over</v>
      </c>
      <c r="G2122" s="26">
        <f t="shared" si="135"/>
        <v>7</v>
      </c>
    </row>
    <row r="2123" spans="1:7" ht="15" x14ac:dyDescent="0.25">
      <c r="A2123" s="1">
        <v>44384</v>
      </c>
      <c r="B2123" s="2">
        <v>0.32248842592592591</v>
      </c>
      <c r="C2123">
        <v>14</v>
      </c>
      <c r="D2123" s="24">
        <f t="shared" si="133"/>
        <v>14</v>
      </c>
      <c r="E2123" s="26" t="str">
        <f t="shared" si="136"/>
        <v>Under</v>
      </c>
      <c r="F2123" s="26" t="str">
        <f t="shared" si="134"/>
        <v>Over</v>
      </c>
      <c r="G2123" s="26">
        <f t="shared" si="135"/>
        <v>7</v>
      </c>
    </row>
    <row r="2124" spans="1:7" ht="15" x14ac:dyDescent="0.25">
      <c r="A2124" s="1">
        <v>44384</v>
      </c>
      <c r="B2124" s="2">
        <v>0.32359953703703703</v>
      </c>
      <c r="C2124">
        <v>12</v>
      </c>
      <c r="D2124" s="24">
        <f t="shared" si="133"/>
        <v>12</v>
      </c>
      <c r="E2124" s="26" t="str">
        <f t="shared" si="136"/>
        <v>Under</v>
      </c>
      <c r="F2124" s="26" t="str">
        <f t="shared" si="134"/>
        <v>Over</v>
      </c>
      <c r="G2124" s="26">
        <f t="shared" si="135"/>
        <v>7</v>
      </c>
    </row>
    <row r="2125" spans="1:7" ht="15" x14ac:dyDescent="0.25">
      <c r="A2125" s="1">
        <v>44384</v>
      </c>
      <c r="B2125" s="2">
        <v>0.32371527777777781</v>
      </c>
      <c r="C2125">
        <v>13</v>
      </c>
      <c r="D2125" s="24">
        <f t="shared" si="133"/>
        <v>13</v>
      </c>
      <c r="E2125" s="26" t="str">
        <f t="shared" si="136"/>
        <v>Under</v>
      </c>
      <c r="F2125" s="26" t="str">
        <f t="shared" si="134"/>
        <v>Over</v>
      </c>
      <c r="G2125" s="26">
        <f t="shared" si="135"/>
        <v>7</v>
      </c>
    </row>
    <row r="2126" spans="1:7" ht="15" x14ac:dyDescent="0.25">
      <c r="A2126" s="1">
        <v>44384</v>
      </c>
      <c r="B2126" s="2">
        <v>0.32378472222222221</v>
      </c>
      <c r="C2126">
        <v>19</v>
      </c>
      <c r="D2126" s="24">
        <f t="shared" si="133"/>
        <v>19</v>
      </c>
      <c r="E2126" s="26" t="str">
        <f t="shared" si="136"/>
        <v>Under</v>
      </c>
      <c r="F2126" s="26" t="str">
        <f t="shared" si="134"/>
        <v>Over</v>
      </c>
      <c r="G2126" s="26">
        <f t="shared" si="135"/>
        <v>7</v>
      </c>
    </row>
    <row r="2127" spans="1:7" ht="15" x14ac:dyDescent="0.25">
      <c r="A2127" s="1">
        <v>44384</v>
      </c>
      <c r="B2127" s="2">
        <v>0.32449074074074075</v>
      </c>
      <c r="C2127">
        <v>12</v>
      </c>
      <c r="D2127" s="24">
        <f t="shared" si="133"/>
        <v>12</v>
      </c>
      <c r="E2127" s="26" t="str">
        <f t="shared" si="136"/>
        <v>Under</v>
      </c>
      <c r="F2127" s="26" t="str">
        <f t="shared" si="134"/>
        <v>Over</v>
      </c>
      <c r="G2127" s="26">
        <f t="shared" si="135"/>
        <v>7</v>
      </c>
    </row>
    <row r="2128" spans="1:7" ht="15" x14ac:dyDescent="0.25">
      <c r="A2128" s="1">
        <v>44384</v>
      </c>
      <c r="B2128" s="2">
        <v>0.32462962962962966</v>
      </c>
      <c r="C2128">
        <v>15</v>
      </c>
      <c r="D2128" s="24">
        <f t="shared" si="133"/>
        <v>15</v>
      </c>
      <c r="E2128" s="26" t="str">
        <f t="shared" si="136"/>
        <v>Under</v>
      </c>
      <c r="F2128" s="26" t="str">
        <f t="shared" si="134"/>
        <v>Over</v>
      </c>
      <c r="G2128" s="26">
        <f t="shared" si="135"/>
        <v>7</v>
      </c>
    </row>
    <row r="2129" spans="1:7" ht="15" x14ac:dyDescent="0.25">
      <c r="A2129" s="1">
        <v>44384</v>
      </c>
      <c r="B2129" s="2">
        <v>0.32478009259259261</v>
      </c>
      <c r="C2129">
        <v>18</v>
      </c>
      <c r="D2129" s="24">
        <f t="shared" si="133"/>
        <v>18</v>
      </c>
      <c r="E2129" s="26" t="str">
        <f t="shared" si="136"/>
        <v>Under</v>
      </c>
      <c r="F2129" s="26" t="str">
        <f t="shared" si="134"/>
        <v>Over</v>
      </c>
      <c r="G2129" s="26">
        <f t="shared" si="135"/>
        <v>7</v>
      </c>
    </row>
    <row r="2130" spans="1:7" ht="15" x14ac:dyDescent="0.25">
      <c r="A2130" s="1">
        <v>44384</v>
      </c>
      <c r="B2130" s="2">
        <v>0.32506944444444447</v>
      </c>
      <c r="C2130">
        <v>15</v>
      </c>
      <c r="D2130" s="24">
        <f t="shared" si="133"/>
        <v>15</v>
      </c>
      <c r="E2130" s="26" t="str">
        <f t="shared" si="136"/>
        <v>Under</v>
      </c>
      <c r="F2130" s="26" t="str">
        <f t="shared" si="134"/>
        <v>Over</v>
      </c>
      <c r="G2130" s="26">
        <f t="shared" si="135"/>
        <v>7</v>
      </c>
    </row>
    <row r="2131" spans="1:7" ht="15" x14ac:dyDescent="0.25">
      <c r="A2131" s="1">
        <v>44384</v>
      </c>
      <c r="B2131" s="2">
        <v>0.32510416666666669</v>
      </c>
      <c r="C2131">
        <v>21</v>
      </c>
      <c r="D2131" s="24">
        <f t="shared" si="133"/>
        <v>21</v>
      </c>
      <c r="E2131" s="26" t="str">
        <f t="shared" si="136"/>
        <v>Under</v>
      </c>
      <c r="F2131" s="26" t="str">
        <f t="shared" si="134"/>
        <v>Over</v>
      </c>
      <c r="G2131" s="26">
        <f t="shared" si="135"/>
        <v>7</v>
      </c>
    </row>
    <row r="2132" spans="1:7" ht="15" x14ac:dyDescent="0.25">
      <c r="A2132" s="1">
        <v>44384</v>
      </c>
      <c r="B2132" s="2">
        <v>0.32601851851851854</v>
      </c>
      <c r="C2132">
        <v>20</v>
      </c>
      <c r="D2132" s="24">
        <f t="shared" si="133"/>
        <v>20</v>
      </c>
      <c r="E2132" s="26" t="str">
        <f t="shared" si="136"/>
        <v>Under</v>
      </c>
      <c r="F2132" s="26" t="str">
        <f t="shared" si="134"/>
        <v>Over</v>
      </c>
      <c r="G2132" s="26">
        <f t="shared" si="135"/>
        <v>7</v>
      </c>
    </row>
    <row r="2133" spans="1:7" ht="15" x14ac:dyDescent="0.25">
      <c r="A2133" s="1">
        <v>44384</v>
      </c>
      <c r="B2133" s="2">
        <v>0.32833333333333331</v>
      </c>
      <c r="C2133">
        <v>11</v>
      </c>
      <c r="D2133" s="24">
        <f t="shared" si="133"/>
        <v>11</v>
      </c>
      <c r="E2133" s="26" t="str">
        <f t="shared" si="136"/>
        <v>Under</v>
      </c>
      <c r="F2133" s="26" t="str">
        <f t="shared" si="134"/>
        <v>Over</v>
      </c>
      <c r="G2133" s="26">
        <f t="shared" si="135"/>
        <v>7</v>
      </c>
    </row>
    <row r="2134" spans="1:7" ht="15" x14ac:dyDescent="0.25">
      <c r="A2134" s="1">
        <v>44384</v>
      </c>
      <c r="B2134" s="2">
        <v>0.32962962962962966</v>
      </c>
      <c r="C2134">
        <v>20</v>
      </c>
      <c r="D2134" s="24">
        <f t="shared" si="133"/>
        <v>20</v>
      </c>
      <c r="E2134" s="26" t="str">
        <f t="shared" si="136"/>
        <v>Under</v>
      </c>
      <c r="F2134" s="26" t="str">
        <f t="shared" si="134"/>
        <v>Over</v>
      </c>
      <c r="G2134" s="26">
        <f t="shared" si="135"/>
        <v>7</v>
      </c>
    </row>
    <row r="2135" spans="1:7" ht="15" x14ac:dyDescent="0.25">
      <c r="A2135" s="1">
        <v>44384</v>
      </c>
      <c r="B2135" s="2">
        <v>0.33096064814814813</v>
      </c>
      <c r="C2135">
        <v>14</v>
      </c>
      <c r="D2135" s="24">
        <f t="shared" ref="D2135:D2198" si="137">IF(C2135="","",IF($B$9="mph",C2135,ROUND(C2135*0.6214,0)))</f>
        <v>14</v>
      </c>
      <c r="E2135" s="26" t="str">
        <f t="shared" si="136"/>
        <v>Under</v>
      </c>
      <c r="F2135" s="26" t="str">
        <f t="shared" ref="F2135:F2198" si="138">IF(D2135="","",IF(D2135&gt;$B$10,"Over","Under"))</f>
        <v>Over</v>
      </c>
      <c r="G2135" s="26">
        <f t="shared" ref="G2135:G2198" si="139">HOUR(B2135)</f>
        <v>7</v>
      </c>
    </row>
    <row r="2136" spans="1:7" ht="15" x14ac:dyDescent="0.25">
      <c r="A2136" s="1">
        <v>44384</v>
      </c>
      <c r="B2136" s="2">
        <v>0.33101851851851855</v>
      </c>
      <c r="C2136">
        <v>15</v>
      </c>
      <c r="D2136" s="24">
        <f t="shared" si="137"/>
        <v>15</v>
      </c>
      <c r="E2136" s="26" t="str">
        <f t="shared" ref="E2136:E2199" si="140">IF(D2136="","",IF(D2136&gt;$B$11,"Over","Under"))</f>
        <v>Under</v>
      </c>
      <c r="F2136" s="26" t="str">
        <f t="shared" si="138"/>
        <v>Over</v>
      </c>
      <c r="G2136" s="26">
        <f t="shared" si="139"/>
        <v>7</v>
      </c>
    </row>
    <row r="2137" spans="1:7" ht="15" x14ac:dyDescent="0.25">
      <c r="A2137" s="1">
        <v>44384</v>
      </c>
      <c r="B2137" s="2">
        <v>0.33163194444444444</v>
      </c>
      <c r="C2137">
        <v>17</v>
      </c>
      <c r="D2137" s="24">
        <f t="shared" si="137"/>
        <v>17</v>
      </c>
      <c r="E2137" s="26" t="str">
        <f t="shared" si="140"/>
        <v>Under</v>
      </c>
      <c r="F2137" s="26" t="str">
        <f t="shared" si="138"/>
        <v>Over</v>
      </c>
      <c r="G2137" s="26">
        <f t="shared" si="139"/>
        <v>7</v>
      </c>
    </row>
    <row r="2138" spans="1:7" ht="15" x14ac:dyDescent="0.25">
      <c r="A2138" s="1">
        <v>44384</v>
      </c>
      <c r="B2138" s="2">
        <v>0.33179398148148148</v>
      </c>
      <c r="C2138">
        <v>15</v>
      </c>
      <c r="D2138" s="24">
        <f t="shared" si="137"/>
        <v>15</v>
      </c>
      <c r="E2138" s="26" t="str">
        <f t="shared" si="140"/>
        <v>Under</v>
      </c>
      <c r="F2138" s="26" t="str">
        <f t="shared" si="138"/>
        <v>Over</v>
      </c>
      <c r="G2138" s="26">
        <f t="shared" si="139"/>
        <v>7</v>
      </c>
    </row>
    <row r="2139" spans="1:7" ht="15" x14ac:dyDescent="0.25">
      <c r="A2139" s="1">
        <v>44384</v>
      </c>
      <c r="B2139" s="2">
        <v>0.33268518518518519</v>
      </c>
      <c r="C2139">
        <v>22</v>
      </c>
      <c r="D2139" s="24">
        <f t="shared" si="137"/>
        <v>22</v>
      </c>
      <c r="E2139" s="26" t="str">
        <f t="shared" si="140"/>
        <v>Under</v>
      </c>
      <c r="F2139" s="26" t="str">
        <f t="shared" si="138"/>
        <v>Over</v>
      </c>
      <c r="G2139" s="26">
        <f t="shared" si="139"/>
        <v>7</v>
      </c>
    </row>
    <row r="2140" spans="1:7" ht="15" x14ac:dyDescent="0.25">
      <c r="A2140" s="1">
        <v>44384</v>
      </c>
      <c r="B2140" s="2">
        <v>0.33269675925925929</v>
      </c>
      <c r="C2140">
        <v>20</v>
      </c>
      <c r="D2140" s="24">
        <f t="shared" si="137"/>
        <v>20</v>
      </c>
      <c r="E2140" s="26" t="str">
        <f t="shared" si="140"/>
        <v>Under</v>
      </c>
      <c r="F2140" s="26" t="str">
        <f t="shared" si="138"/>
        <v>Over</v>
      </c>
      <c r="G2140" s="26">
        <f t="shared" si="139"/>
        <v>7</v>
      </c>
    </row>
    <row r="2141" spans="1:7" ht="15" x14ac:dyDescent="0.25">
      <c r="A2141" s="1">
        <v>44384</v>
      </c>
      <c r="B2141" s="2">
        <v>0.33394675925925926</v>
      </c>
      <c r="C2141">
        <v>13</v>
      </c>
      <c r="D2141" s="24">
        <f t="shared" si="137"/>
        <v>13</v>
      </c>
      <c r="E2141" s="26" t="str">
        <f t="shared" si="140"/>
        <v>Under</v>
      </c>
      <c r="F2141" s="26" t="str">
        <f t="shared" si="138"/>
        <v>Over</v>
      </c>
      <c r="G2141" s="26">
        <f t="shared" si="139"/>
        <v>8</v>
      </c>
    </row>
    <row r="2142" spans="1:7" ht="15" x14ac:dyDescent="0.25">
      <c r="A2142" s="1">
        <v>44384</v>
      </c>
      <c r="B2142" s="2">
        <v>0.33439814814814817</v>
      </c>
      <c r="C2142">
        <v>14</v>
      </c>
      <c r="D2142" s="24">
        <f t="shared" si="137"/>
        <v>14</v>
      </c>
      <c r="E2142" s="26" t="str">
        <f t="shared" si="140"/>
        <v>Under</v>
      </c>
      <c r="F2142" s="26" t="str">
        <f t="shared" si="138"/>
        <v>Over</v>
      </c>
      <c r="G2142" s="26">
        <f t="shared" si="139"/>
        <v>8</v>
      </c>
    </row>
    <row r="2143" spans="1:7" ht="15" x14ac:dyDescent="0.25">
      <c r="A2143" s="1">
        <v>44384</v>
      </c>
      <c r="B2143" s="2">
        <v>0.33474537037037039</v>
      </c>
      <c r="C2143">
        <v>15</v>
      </c>
      <c r="D2143" s="24">
        <f t="shared" si="137"/>
        <v>15</v>
      </c>
      <c r="E2143" s="26" t="str">
        <f t="shared" si="140"/>
        <v>Under</v>
      </c>
      <c r="F2143" s="26" t="str">
        <f t="shared" si="138"/>
        <v>Over</v>
      </c>
      <c r="G2143" s="26">
        <f t="shared" si="139"/>
        <v>8</v>
      </c>
    </row>
    <row r="2144" spans="1:7" ht="15" x14ac:dyDescent="0.25">
      <c r="A2144" s="1">
        <v>44384</v>
      </c>
      <c r="B2144" s="2">
        <v>0.33609953703703704</v>
      </c>
      <c r="C2144">
        <v>20</v>
      </c>
      <c r="D2144" s="24">
        <f t="shared" si="137"/>
        <v>20</v>
      </c>
      <c r="E2144" s="26" t="str">
        <f t="shared" si="140"/>
        <v>Under</v>
      </c>
      <c r="F2144" s="26" t="str">
        <f t="shared" si="138"/>
        <v>Over</v>
      </c>
      <c r="G2144" s="26">
        <f t="shared" si="139"/>
        <v>8</v>
      </c>
    </row>
    <row r="2145" spans="1:7" ht="15" x14ac:dyDescent="0.25">
      <c r="A2145" s="1">
        <v>44384</v>
      </c>
      <c r="B2145" s="2">
        <v>0.33692129629629625</v>
      </c>
      <c r="C2145">
        <v>10</v>
      </c>
      <c r="D2145" s="24">
        <f t="shared" si="137"/>
        <v>10</v>
      </c>
      <c r="E2145" s="26" t="str">
        <f t="shared" si="140"/>
        <v>Under</v>
      </c>
      <c r="F2145" s="26" t="str">
        <f t="shared" si="138"/>
        <v>Under</v>
      </c>
      <c r="G2145" s="26">
        <f t="shared" si="139"/>
        <v>8</v>
      </c>
    </row>
    <row r="2146" spans="1:7" ht="15" x14ac:dyDescent="0.25">
      <c r="A2146" s="1">
        <v>44384</v>
      </c>
      <c r="B2146" s="2">
        <v>0.3371527777777778</v>
      </c>
      <c r="C2146">
        <v>16</v>
      </c>
      <c r="D2146" s="24">
        <f t="shared" si="137"/>
        <v>16</v>
      </c>
      <c r="E2146" s="26" t="str">
        <f t="shared" si="140"/>
        <v>Under</v>
      </c>
      <c r="F2146" s="26" t="str">
        <f t="shared" si="138"/>
        <v>Over</v>
      </c>
      <c r="G2146" s="26">
        <f t="shared" si="139"/>
        <v>8</v>
      </c>
    </row>
    <row r="2147" spans="1:7" ht="15" x14ac:dyDescent="0.25">
      <c r="A2147" s="1">
        <v>44384</v>
      </c>
      <c r="B2147" s="2">
        <v>0.33836805555555555</v>
      </c>
      <c r="C2147">
        <v>15</v>
      </c>
      <c r="D2147" s="24">
        <f t="shared" si="137"/>
        <v>15</v>
      </c>
      <c r="E2147" s="26" t="str">
        <f t="shared" si="140"/>
        <v>Under</v>
      </c>
      <c r="F2147" s="26" t="str">
        <f t="shared" si="138"/>
        <v>Over</v>
      </c>
      <c r="G2147" s="26">
        <f t="shared" si="139"/>
        <v>8</v>
      </c>
    </row>
    <row r="2148" spans="1:7" ht="15" x14ac:dyDescent="0.25">
      <c r="A2148" s="1">
        <v>44384</v>
      </c>
      <c r="B2148" s="2">
        <v>0.33864583333333331</v>
      </c>
      <c r="C2148">
        <v>11</v>
      </c>
      <c r="D2148" s="24">
        <f t="shared" si="137"/>
        <v>11</v>
      </c>
      <c r="E2148" s="26" t="str">
        <f t="shared" si="140"/>
        <v>Under</v>
      </c>
      <c r="F2148" s="26" t="str">
        <f t="shared" si="138"/>
        <v>Over</v>
      </c>
      <c r="G2148" s="26">
        <f t="shared" si="139"/>
        <v>8</v>
      </c>
    </row>
    <row r="2149" spans="1:7" ht="15" x14ac:dyDescent="0.25">
      <c r="A2149" s="1">
        <v>44384</v>
      </c>
      <c r="B2149" s="2">
        <v>0.33883101851851855</v>
      </c>
      <c r="C2149">
        <v>22</v>
      </c>
      <c r="D2149" s="24">
        <f t="shared" si="137"/>
        <v>22</v>
      </c>
      <c r="E2149" s="26" t="str">
        <f t="shared" si="140"/>
        <v>Under</v>
      </c>
      <c r="F2149" s="26" t="str">
        <f t="shared" si="138"/>
        <v>Over</v>
      </c>
      <c r="G2149" s="26">
        <f t="shared" si="139"/>
        <v>8</v>
      </c>
    </row>
    <row r="2150" spans="1:7" ht="15" x14ac:dyDescent="0.25">
      <c r="A2150" s="1">
        <v>44384</v>
      </c>
      <c r="B2150" s="2">
        <v>0.33964120370370371</v>
      </c>
      <c r="C2150">
        <v>14</v>
      </c>
      <c r="D2150" s="24">
        <f t="shared" si="137"/>
        <v>14</v>
      </c>
      <c r="E2150" s="26" t="str">
        <f t="shared" si="140"/>
        <v>Under</v>
      </c>
      <c r="F2150" s="26" t="str">
        <f t="shared" si="138"/>
        <v>Over</v>
      </c>
      <c r="G2150" s="26">
        <f t="shared" si="139"/>
        <v>8</v>
      </c>
    </row>
    <row r="2151" spans="1:7" ht="15" x14ac:dyDescent="0.25">
      <c r="A2151" s="1">
        <v>44384</v>
      </c>
      <c r="B2151" s="2">
        <v>0.34076388888888887</v>
      </c>
      <c r="C2151">
        <v>13</v>
      </c>
      <c r="D2151" s="24">
        <f t="shared" si="137"/>
        <v>13</v>
      </c>
      <c r="E2151" s="26" t="str">
        <f t="shared" si="140"/>
        <v>Under</v>
      </c>
      <c r="F2151" s="26" t="str">
        <f t="shared" si="138"/>
        <v>Over</v>
      </c>
      <c r="G2151" s="26">
        <f t="shared" si="139"/>
        <v>8</v>
      </c>
    </row>
    <row r="2152" spans="1:7" ht="15" x14ac:dyDescent="0.25">
      <c r="A2152" s="1">
        <v>44384</v>
      </c>
      <c r="B2152" s="2">
        <v>0.3410069444444444</v>
      </c>
      <c r="C2152">
        <v>19</v>
      </c>
      <c r="D2152" s="24">
        <f t="shared" si="137"/>
        <v>19</v>
      </c>
      <c r="E2152" s="26" t="str">
        <f t="shared" si="140"/>
        <v>Under</v>
      </c>
      <c r="F2152" s="26" t="str">
        <f t="shared" si="138"/>
        <v>Over</v>
      </c>
      <c r="G2152" s="26">
        <f t="shared" si="139"/>
        <v>8</v>
      </c>
    </row>
    <row r="2153" spans="1:7" ht="15" x14ac:dyDescent="0.25">
      <c r="A2153" s="1">
        <v>44384</v>
      </c>
      <c r="B2153" s="2">
        <v>0.34109953703703705</v>
      </c>
      <c r="C2153">
        <v>12</v>
      </c>
      <c r="D2153" s="24">
        <f t="shared" si="137"/>
        <v>12</v>
      </c>
      <c r="E2153" s="26" t="str">
        <f t="shared" si="140"/>
        <v>Under</v>
      </c>
      <c r="F2153" s="26" t="str">
        <f t="shared" si="138"/>
        <v>Over</v>
      </c>
      <c r="G2153" s="26">
        <f t="shared" si="139"/>
        <v>8</v>
      </c>
    </row>
    <row r="2154" spans="1:7" ht="15" x14ac:dyDescent="0.25">
      <c r="A2154" s="1">
        <v>44384</v>
      </c>
      <c r="B2154" s="2">
        <v>0.34118055555555554</v>
      </c>
      <c r="C2154">
        <v>18</v>
      </c>
      <c r="D2154" s="24">
        <f t="shared" si="137"/>
        <v>18</v>
      </c>
      <c r="E2154" s="26" t="str">
        <f t="shared" si="140"/>
        <v>Under</v>
      </c>
      <c r="F2154" s="26" t="str">
        <f t="shared" si="138"/>
        <v>Over</v>
      </c>
      <c r="G2154" s="26">
        <f t="shared" si="139"/>
        <v>8</v>
      </c>
    </row>
    <row r="2155" spans="1:7" ht="15" x14ac:dyDescent="0.25">
      <c r="A2155" s="1">
        <v>44384</v>
      </c>
      <c r="B2155" s="2">
        <v>0.34196759259259263</v>
      </c>
      <c r="C2155">
        <v>15</v>
      </c>
      <c r="D2155" s="24">
        <f t="shared" si="137"/>
        <v>15</v>
      </c>
      <c r="E2155" s="26" t="str">
        <f t="shared" si="140"/>
        <v>Under</v>
      </c>
      <c r="F2155" s="26" t="str">
        <f t="shared" si="138"/>
        <v>Over</v>
      </c>
      <c r="G2155" s="26">
        <f t="shared" si="139"/>
        <v>8</v>
      </c>
    </row>
    <row r="2156" spans="1:7" ht="15" x14ac:dyDescent="0.25">
      <c r="A2156" s="1">
        <v>44384</v>
      </c>
      <c r="B2156" s="2">
        <v>0.34218750000000003</v>
      </c>
      <c r="C2156">
        <v>10</v>
      </c>
      <c r="D2156" s="24">
        <f t="shared" si="137"/>
        <v>10</v>
      </c>
      <c r="E2156" s="26" t="str">
        <f t="shared" si="140"/>
        <v>Under</v>
      </c>
      <c r="F2156" s="26" t="str">
        <f t="shared" si="138"/>
        <v>Under</v>
      </c>
      <c r="G2156" s="26">
        <f t="shared" si="139"/>
        <v>8</v>
      </c>
    </row>
    <row r="2157" spans="1:7" ht="15" x14ac:dyDescent="0.25">
      <c r="A2157" s="1">
        <v>44384</v>
      </c>
      <c r="B2157" s="2">
        <v>0.34246527777777774</v>
      </c>
      <c r="C2157">
        <v>18</v>
      </c>
      <c r="D2157" s="24">
        <f t="shared" si="137"/>
        <v>18</v>
      </c>
      <c r="E2157" s="26" t="str">
        <f t="shared" si="140"/>
        <v>Under</v>
      </c>
      <c r="F2157" s="26" t="str">
        <f t="shared" si="138"/>
        <v>Over</v>
      </c>
      <c r="G2157" s="26">
        <f t="shared" si="139"/>
        <v>8</v>
      </c>
    </row>
    <row r="2158" spans="1:7" ht="15" x14ac:dyDescent="0.25">
      <c r="A2158" s="1">
        <v>44384</v>
      </c>
      <c r="B2158" s="2">
        <v>0.34274305555555556</v>
      </c>
      <c r="C2158">
        <v>11</v>
      </c>
      <c r="D2158" s="24">
        <f t="shared" si="137"/>
        <v>11</v>
      </c>
      <c r="E2158" s="26" t="str">
        <f t="shared" si="140"/>
        <v>Under</v>
      </c>
      <c r="F2158" s="26" t="str">
        <f t="shared" si="138"/>
        <v>Over</v>
      </c>
      <c r="G2158" s="26">
        <f t="shared" si="139"/>
        <v>8</v>
      </c>
    </row>
    <row r="2159" spans="1:7" ht="15" x14ac:dyDescent="0.25">
      <c r="A2159" s="1">
        <v>44384</v>
      </c>
      <c r="B2159" s="2">
        <v>0.34361111111111109</v>
      </c>
      <c r="C2159">
        <v>13</v>
      </c>
      <c r="D2159" s="24">
        <f t="shared" si="137"/>
        <v>13</v>
      </c>
      <c r="E2159" s="26" t="str">
        <f t="shared" si="140"/>
        <v>Under</v>
      </c>
      <c r="F2159" s="26" t="str">
        <f t="shared" si="138"/>
        <v>Over</v>
      </c>
      <c r="G2159" s="26">
        <f t="shared" si="139"/>
        <v>8</v>
      </c>
    </row>
    <row r="2160" spans="1:7" ht="15" x14ac:dyDescent="0.25">
      <c r="A2160" s="1">
        <v>44384</v>
      </c>
      <c r="B2160" s="2">
        <v>0.34423611111111113</v>
      </c>
      <c r="C2160">
        <v>13</v>
      </c>
      <c r="D2160" s="24">
        <f t="shared" si="137"/>
        <v>13</v>
      </c>
      <c r="E2160" s="26" t="str">
        <f t="shared" si="140"/>
        <v>Under</v>
      </c>
      <c r="F2160" s="26" t="str">
        <f t="shared" si="138"/>
        <v>Over</v>
      </c>
      <c r="G2160" s="26">
        <f t="shared" si="139"/>
        <v>8</v>
      </c>
    </row>
    <row r="2161" spans="1:7" ht="15" x14ac:dyDescent="0.25">
      <c r="A2161" s="1">
        <v>44384</v>
      </c>
      <c r="B2161" s="2">
        <v>0.34660879629629626</v>
      </c>
      <c r="C2161">
        <v>14</v>
      </c>
      <c r="D2161" s="24">
        <f t="shared" si="137"/>
        <v>14</v>
      </c>
      <c r="E2161" s="26" t="str">
        <f t="shared" si="140"/>
        <v>Under</v>
      </c>
      <c r="F2161" s="26" t="str">
        <f t="shared" si="138"/>
        <v>Over</v>
      </c>
      <c r="G2161" s="26">
        <f t="shared" si="139"/>
        <v>8</v>
      </c>
    </row>
    <row r="2162" spans="1:7" ht="15" x14ac:dyDescent="0.25">
      <c r="A2162" s="1">
        <v>44384</v>
      </c>
      <c r="B2162" s="2">
        <v>0.34747685185185184</v>
      </c>
      <c r="C2162">
        <v>16</v>
      </c>
      <c r="D2162" s="24">
        <f t="shared" si="137"/>
        <v>16</v>
      </c>
      <c r="E2162" s="26" t="str">
        <f t="shared" si="140"/>
        <v>Under</v>
      </c>
      <c r="F2162" s="26" t="str">
        <f t="shared" si="138"/>
        <v>Over</v>
      </c>
      <c r="G2162" s="26">
        <f t="shared" si="139"/>
        <v>8</v>
      </c>
    </row>
    <row r="2163" spans="1:7" ht="15" x14ac:dyDescent="0.25">
      <c r="A2163" s="1">
        <v>44384</v>
      </c>
      <c r="B2163" s="2">
        <v>0.3487615740740741</v>
      </c>
      <c r="C2163">
        <v>18</v>
      </c>
      <c r="D2163" s="24">
        <f t="shared" si="137"/>
        <v>18</v>
      </c>
      <c r="E2163" s="26" t="str">
        <f t="shared" si="140"/>
        <v>Under</v>
      </c>
      <c r="F2163" s="26" t="str">
        <f t="shared" si="138"/>
        <v>Over</v>
      </c>
      <c r="G2163" s="26">
        <f t="shared" si="139"/>
        <v>8</v>
      </c>
    </row>
    <row r="2164" spans="1:7" ht="15" x14ac:dyDescent="0.25">
      <c r="A2164" s="1">
        <v>44384</v>
      </c>
      <c r="B2164" s="2">
        <v>0.34976851851851848</v>
      </c>
      <c r="C2164">
        <v>15</v>
      </c>
      <c r="D2164" s="24">
        <f t="shared" si="137"/>
        <v>15</v>
      </c>
      <c r="E2164" s="26" t="str">
        <f t="shared" si="140"/>
        <v>Under</v>
      </c>
      <c r="F2164" s="26" t="str">
        <f t="shared" si="138"/>
        <v>Over</v>
      </c>
      <c r="G2164" s="26">
        <f t="shared" si="139"/>
        <v>8</v>
      </c>
    </row>
    <row r="2165" spans="1:7" ht="15" x14ac:dyDescent="0.25">
      <c r="A2165" s="1">
        <v>44384</v>
      </c>
      <c r="B2165" s="2">
        <v>0.35006944444444449</v>
      </c>
      <c r="C2165">
        <v>13</v>
      </c>
      <c r="D2165" s="24">
        <f t="shared" si="137"/>
        <v>13</v>
      </c>
      <c r="E2165" s="26" t="str">
        <f t="shared" si="140"/>
        <v>Under</v>
      </c>
      <c r="F2165" s="26" t="str">
        <f t="shared" si="138"/>
        <v>Over</v>
      </c>
      <c r="G2165" s="26">
        <f t="shared" si="139"/>
        <v>8</v>
      </c>
    </row>
    <row r="2166" spans="1:7" ht="15" x14ac:dyDescent="0.25">
      <c r="A2166" s="1">
        <v>44384</v>
      </c>
      <c r="B2166" s="2">
        <v>0.35033564814814816</v>
      </c>
      <c r="C2166">
        <v>12</v>
      </c>
      <c r="D2166" s="24">
        <f t="shared" si="137"/>
        <v>12</v>
      </c>
      <c r="E2166" s="26" t="str">
        <f t="shared" si="140"/>
        <v>Under</v>
      </c>
      <c r="F2166" s="26" t="str">
        <f t="shared" si="138"/>
        <v>Over</v>
      </c>
      <c r="G2166" s="26">
        <f t="shared" si="139"/>
        <v>8</v>
      </c>
    </row>
    <row r="2167" spans="1:7" ht="15" x14ac:dyDescent="0.25">
      <c r="A2167" s="1">
        <v>44384</v>
      </c>
      <c r="B2167" s="2">
        <v>0.35083333333333333</v>
      </c>
      <c r="C2167">
        <v>15</v>
      </c>
      <c r="D2167" s="24">
        <f t="shared" si="137"/>
        <v>15</v>
      </c>
      <c r="E2167" s="26" t="str">
        <f t="shared" si="140"/>
        <v>Under</v>
      </c>
      <c r="F2167" s="26" t="str">
        <f t="shared" si="138"/>
        <v>Over</v>
      </c>
      <c r="G2167" s="26">
        <f t="shared" si="139"/>
        <v>8</v>
      </c>
    </row>
    <row r="2168" spans="1:7" ht="15" x14ac:dyDescent="0.25">
      <c r="A2168" s="1">
        <v>44384</v>
      </c>
      <c r="B2168" s="2">
        <v>0.35164351851851849</v>
      </c>
      <c r="C2168">
        <v>12</v>
      </c>
      <c r="D2168" s="24">
        <f t="shared" si="137"/>
        <v>12</v>
      </c>
      <c r="E2168" s="26" t="str">
        <f t="shared" si="140"/>
        <v>Under</v>
      </c>
      <c r="F2168" s="26" t="str">
        <f t="shared" si="138"/>
        <v>Over</v>
      </c>
      <c r="G2168" s="26">
        <f t="shared" si="139"/>
        <v>8</v>
      </c>
    </row>
    <row r="2169" spans="1:7" ht="15" x14ac:dyDescent="0.25">
      <c r="A2169" s="1">
        <v>44384</v>
      </c>
      <c r="B2169" s="2">
        <v>0.35177083333333337</v>
      </c>
      <c r="C2169">
        <v>14</v>
      </c>
      <c r="D2169" s="24">
        <f t="shared" si="137"/>
        <v>14</v>
      </c>
      <c r="E2169" s="26" t="str">
        <f t="shared" si="140"/>
        <v>Under</v>
      </c>
      <c r="F2169" s="26" t="str">
        <f t="shared" si="138"/>
        <v>Over</v>
      </c>
      <c r="G2169" s="26">
        <f t="shared" si="139"/>
        <v>8</v>
      </c>
    </row>
    <row r="2170" spans="1:7" ht="15" x14ac:dyDescent="0.25">
      <c r="A2170" s="1">
        <v>44384</v>
      </c>
      <c r="B2170" s="2">
        <v>0.35236111111111112</v>
      </c>
      <c r="C2170">
        <v>14</v>
      </c>
      <c r="D2170" s="24">
        <f t="shared" si="137"/>
        <v>14</v>
      </c>
      <c r="E2170" s="26" t="str">
        <f t="shared" si="140"/>
        <v>Under</v>
      </c>
      <c r="F2170" s="26" t="str">
        <f t="shared" si="138"/>
        <v>Over</v>
      </c>
      <c r="G2170" s="26">
        <f t="shared" si="139"/>
        <v>8</v>
      </c>
    </row>
    <row r="2171" spans="1:7" ht="15" x14ac:dyDescent="0.25">
      <c r="A2171" s="1">
        <v>44384</v>
      </c>
      <c r="B2171" s="2">
        <v>0.35259259259259257</v>
      </c>
      <c r="C2171">
        <v>10</v>
      </c>
      <c r="D2171" s="24">
        <f t="shared" si="137"/>
        <v>10</v>
      </c>
      <c r="E2171" s="26" t="str">
        <f t="shared" si="140"/>
        <v>Under</v>
      </c>
      <c r="F2171" s="26" t="str">
        <f t="shared" si="138"/>
        <v>Under</v>
      </c>
      <c r="G2171" s="26">
        <f t="shared" si="139"/>
        <v>8</v>
      </c>
    </row>
    <row r="2172" spans="1:7" ht="15" x14ac:dyDescent="0.25">
      <c r="A2172" s="1">
        <v>44384</v>
      </c>
      <c r="B2172" s="2">
        <v>0.35460648148148149</v>
      </c>
      <c r="C2172">
        <v>13</v>
      </c>
      <c r="D2172" s="24">
        <f t="shared" si="137"/>
        <v>13</v>
      </c>
      <c r="E2172" s="26" t="str">
        <f t="shared" si="140"/>
        <v>Under</v>
      </c>
      <c r="F2172" s="26" t="str">
        <f t="shared" si="138"/>
        <v>Over</v>
      </c>
      <c r="G2172" s="26">
        <f t="shared" si="139"/>
        <v>8</v>
      </c>
    </row>
    <row r="2173" spans="1:7" ht="15" x14ac:dyDescent="0.25">
      <c r="A2173" s="1">
        <v>44384</v>
      </c>
      <c r="B2173" s="2">
        <v>0.35516203703703703</v>
      </c>
      <c r="C2173">
        <v>22</v>
      </c>
      <c r="D2173" s="24">
        <f t="shared" si="137"/>
        <v>22</v>
      </c>
      <c r="E2173" s="26" t="str">
        <f t="shared" si="140"/>
        <v>Under</v>
      </c>
      <c r="F2173" s="26" t="str">
        <f t="shared" si="138"/>
        <v>Over</v>
      </c>
      <c r="G2173" s="26">
        <f t="shared" si="139"/>
        <v>8</v>
      </c>
    </row>
    <row r="2174" spans="1:7" ht="15" x14ac:dyDescent="0.25">
      <c r="A2174" s="1">
        <v>44384</v>
      </c>
      <c r="B2174" s="2">
        <v>0.35601851851851851</v>
      </c>
      <c r="C2174">
        <v>12</v>
      </c>
      <c r="D2174" s="24">
        <f t="shared" si="137"/>
        <v>12</v>
      </c>
      <c r="E2174" s="26" t="str">
        <f t="shared" si="140"/>
        <v>Under</v>
      </c>
      <c r="F2174" s="26" t="str">
        <f t="shared" si="138"/>
        <v>Over</v>
      </c>
      <c r="G2174" s="26">
        <f t="shared" si="139"/>
        <v>8</v>
      </c>
    </row>
    <row r="2175" spans="1:7" ht="15" x14ac:dyDescent="0.25">
      <c r="A2175" s="1">
        <v>44384</v>
      </c>
      <c r="B2175" s="2">
        <v>0.3565740740740741</v>
      </c>
      <c r="C2175">
        <v>11</v>
      </c>
      <c r="D2175" s="24">
        <f t="shared" si="137"/>
        <v>11</v>
      </c>
      <c r="E2175" s="26" t="str">
        <f t="shared" si="140"/>
        <v>Under</v>
      </c>
      <c r="F2175" s="26" t="str">
        <f t="shared" si="138"/>
        <v>Over</v>
      </c>
      <c r="G2175" s="26">
        <f t="shared" si="139"/>
        <v>8</v>
      </c>
    </row>
    <row r="2176" spans="1:7" ht="15" x14ac:dyDescent="0.25">
      <c r="A2176" s="1">
        <v>44384</v>
      </c>
      <c r="B2176" s="2">
        <v>0.35803240740740744</v>
      </c>
      <c r="C2176">
        <v>12</v>
      </c>
      <c r="D2176" s="24">
        <f t="shared" si="137"/>
        <v>12</v>
      </c>
      <c r="E2176" s="26" t="str">
        <f t="shared" si="140"/>
        <v>Under</v>
      </c>
      <c r="F2176" s="26" t="str">
        <f t="shared" si="138"/>
        <v>Over</v>
      </c>
      <c r="G2176" s="26">
        <f t="shared" si="139"/>
        <v>8</v>
      </c>
    </row>
    <row r="2177" spans="1:7" ht="15" x14ac:dyDescent="0.25">
      <c r="A2177" s="1">
        <v>44384</v>
      </c>
      <c r="B2177" s="2">
        <v>0.35850694444444442</v>
      </c>
      <c r="C2177">
        <v>15</v>
      </c>
      <c r="D2177" s="24">
        <f t="shared" si="137"/>
        <v>15</v>
      </c>
      <c r="E2177" s="26" t="str">
        <f t="shared" si="140"/>
        <v>Under</v>
      </c>
      <c r="F2177" s="26" t="str">
        <f t="shared" si="138"/>
        <v>Over</v>
      </c>
      <c r="G2177" s="26">
        <f t="shared" si="139"/>
        <v>8</v>
      </c>
    </row>
    <row r="2178" spans="1:7" ht="15" x14ac:dyDescent="0.25">
      <c r="A2178" s="1">
        <v>44384</v>
      </c>
      <c r="B2178" s="2">
        <v>0.35863425925925929</v>
      </c>
      <c r="C2178">
        <v>14</v>
      </c>
      <c r="D2178" s="24">
        <f t="shared" si="137"/>
        <v>14</v>
      </c>
      <c r="E2178" s="26" t="str">
        <f t="shared" si="140"/>
        <v>Under</v>
      </c>
      <c r="F2178" s="26" t="str">
        <f t="shared" si="138"/>
        <v>Over</v>
      </c>
      <c r="G2178" s="26">
        <f t="shared" si="139"/>
        <v>8</v>
      </c>
    </row>
    <row r="2179" spans="1:7" ht="15" x14ac:dyDescent="0.25">
      <c r="A2179" s="1">
        <v>44384</v>
      </c>
      <c r="B2179" s="2">
        <v>0.35913194444444446</v>
      </c>
      <c r="C2179">
        <v>14</v>
      </c>
      <c r="D2179" s="24">
        <f t="shared" si="137"/>
        <v>14</v>
      </c>
      <c r="E2179" s="26" t="str">
        <f t="shared" si="140"/>
        <v>Under</v>
      </c>
      <c r="F2179" s="26" t="str">
        <f t="shared" si="138"/>
        <v>Over</v>
      </c>
      <c r="G2179" s="26">
        <f t="shared" si="139"/>
        <v>8</v>
      </c>
    </row>
    <row r="2180" spans="1:7" ht="15" x14ac:dyDescent="0.25">
      <c r="A2180" s="1">
        <v>44384</v>
      </c>
      <c r="B2180" s="2">
        <v>0.35952546296296295</v>
      </c>
      <c r="C2180">
        <v>17</v>
      </c>
      <c r="D2180" s="24">
        <f t="shared" si="137"/>
        <v>17</v>
      </c>
      <c r="E2180" s="26" t="str">
        <f t="shared" si="140"/>
        <v>Under</v>
      </c>
      <c r="F2180" s="26" t="str">
        <f t="shared" si="138"/>
        <v>Over</v>
      </c>
      <c r="G2180" s="26">
        <f t="shared" si="139"/>
        <v>8</v>
      </c>
    </row>
    <row r="2181" spans="1:7" ht="15" x14ac:dyDescent="0.25">
      <c r="A2181" s="1">
        <v>44384</v>
      </c>
      <c r="B2181" s="2">
        <v>0.35996527777777776</v>
      </c>
      <c r="C2181">
        <v>14</v>
      </c>
      <c r="D2181" s="24">
        <f t="shared" si="137"/>
        <v>14</v>
      </c>
      <c r="E2181" s="26" t="str">
        <f t="shared" si="140"/>
        <v>Under</v>
      </c>
      <c r="F2181" s="26" t="str">
        <f t="shared" si="138"/>
        <v>Over</v>
      </c>
      <c r="G2181" s="26">
        <f t="shared" si="139"/>
        <v>8</v>
      </c>
    </row>
    <row r="2182" spans="1:7" ht="15" x14ac:dyDescent="0.25">
      <c r="A2182" s="1">
        <v>44384</v>
      </c>
      <c r="B2182" s="2">
        <v>0.36017361111111112</v>
      </c>
      <c r="C2182">
        <v>18</v>
      </c>
      <c r="D2182" s="24">
        <f t="shared" si="137"/>
        <v>18</v>
      </c>
      <c r="E2182" s="26" t="str">
        <f t="shared" si="140"/>
        <v>Under</v>
      </c>
      <c r="F2182" s="26" t="str">
        <f t="shared" si="138"/>
        <v>Over</v>
      </c>
      <c r="G2182" s="26">
        <f t="shared" si="139"/>
        <v>8</v>
      </c>
    </row>
    <row r="2183" spans="1:7" ht="15" x14ac:dyDescent="0.25">
      <c r="A2183" s="1">
        <v>44384</v>
      </c>
      <c r="B2183" s="2">
        <v>0.36025462962962962</v>
      </c>
      <c r="C2183">
        <v>12</v>
      </c>
      <c r="D2183" s="24">
        <f t="shared" si="137"/>
        <v>12</v>
      </c>
      <c r="E2183" s="26" t="str">
        <f t="shared" si="140"/>
        <v>Under</v>
      </c>
      <c r="F2183" s="26" t="str">
        <f t="shared" si="138"/>
        <v>Over</v>
      </c>
      <c r="G2183" s="26">
        <f t="shared" si="139"/>
        <v>8</v>
      </c>
    </row>
    <row r="2184" spans="1:7" ht="15" x14ac:dyDescent="0.25">
      <c r="A2184" s="1">
        <v>44384</v>
      </c>
      <c r="B2184" s="2">
        <v>0.36053240740740744</v>
      </c>
      <c r="C2184">
        <v>15</v>
      </c>
      <c r="D2184" s="24">
        <f t="shared" si="137"/>
        <v>15</v>
      </c>
      <c r="E2184" s="26" t="str">
        <f t="shared" si="140"/>
        <v>Under</v>
      </c>
      <c r="F2184" s="26" t="str">
        <f t="shared" si="138"/>
        <v>Over</v>
      </c>
      <c r="G2184" s="26">
        <f t="shared" si="139"/>
        <v>8</v>
      </c>
    </row>
    <row r="2185" spans="1:7" ht="15" x14ac:dyDescent="0.25">
      <c r="A2185" s="1">
        <v>44384</v>
      </c>
      <c r="B2185" s="2">
        <v>0.36063657407407407</v>
      </c>
      <c r="C2185">
        <v>18</v>
      </c>
      <c r="D2185" s="24">
        <f t="shared" si="137"/>
        <v>18</v>
      </c>
      <c r="E2185" s="26" t="str">
        <f t="shared" si="140"/>
        <v>Under</v>
      </c>
      <c r="F2185" s="26" t="str">
        <f t="shared" si="138"/>
        <v>Over</v>
      </c>
      <c r="G2185" s="26">
        <f t="shared" si="139"/>
        <v>8</v>
      </c>
    </row>
    <row r="2186" spans="1:7" ht="15" x14ac:dyDescent="0.25">
      <c r="A2186" s="1">
        <v>44384</v>
      </c>
      <c r="B2186" s="2">
        <v>0.3611226851851852</v>
      </c>
      <c r="C2186">
        <v>18</v>
      </c>
      <c r="D2186" s="24">
        <f t="shared" si="137"/>
        <v>18</v>
      </c>
      <c r="E2186" s="26" t="str">
        <f t="shared" si="140"/>
        <v>Under</v>
      </c>
      <c r="F2186" s="26" t="str">
        <f t="shared" si="138"/>
        <v>Over</v>
      </c>
      <c r="G2186" s="26">
        <f t="shared" si="139"/>
        <v>8</v>
      </c>
    </row>
    <row r="2187" spans="1:7" ht="15" x14ac:dyDescent="0.25">
      <c r="A2187" s="1">
        <v>44384</v>
      </c>
      <c r="B2187" s="2">
        <v>0.36189814814814819</v>
      </c>
      <c r="C2187">
        <v>12</v>
      </c>
      <c r="D2187" s="24">
        <f t="shared" si="137"/>
        <v>12</v>
      </c>
      <c r="E2187" s="26" t="str">
        <f t="shared" si="140"/>
        <v>Under</v>
      </c>
      <c r="F2187" s="26" t="str">
        <f t="shared" si="138"/>
        <v>Over</v>
      </c>
      <c r="G2187" s="26">
        <f t="shared" si="139"/>
        <v>8</v>
      </c>
    </row>
    <row r="2188" spans="1:7" ht="15" x14ac:dyDescent="0.25">
      <c r="A2188" s="1">
        <v>44384</v>
      </c>
      <c r="B2188" s="2">
        <v>0.36261574074074071</v>
      </c>
      <c r="C2188">
        <v>20</v>
      </c>
      <c r="D2188" s="24">
        <f t="shared" si="137"/>
        <v>20</v>
      </c>
      <c r="E2188" s="26" t="str">
        <f t="shared" si="140"/>
        <v>Under</v>
      </c>
      <c r="F2188" s="26" t="str">
        <f t="shared" si="138"/>
        <v>Over</v>
      </c>
      <c r="G2188" s="26">
        <f t="shared" si="139"/>
        <v>8</v>
      </c>
    </row>
    <row r="2189" spans="1:7" ht="15" x14ac:dyDescent="0.25">
      <c r="A2189" s="1">
        <v>44384</v>
      </c>
      <c r="B2189" s="2">
        <v>0.36298611111111106</v>
      </c>
      <c r="C2189">
        <v>22</v>
      </c>
      <c r="D2189" s="24">
        <f t="shared" si="137"/>
        <v>22</v>
      </c>
      <c r="E2189" s="26" t="str">
        <f t="shared" si="140"/>
        <v>Under</v>
      </c>
      <c r="F2189" s="26" t="str">
        <f t="shared" si="138"/>
        <v>Over</v>
      </c>
      <c r="G2189" s="26">
        <f t="shared" si="139"/>
        <v>8</v>
      </c>
    </row>
    <row r="2190" spans="1:7" ht="15" x14ac:dyDescent="0.25">
      <c r="A2190" s="1">
        <v>44384</v>
      </c>
      <c r="B2190" s="2">
        <v>0.36469907407407409</v>
      </c>
      <c r="C2190">
        <v>13</v>
      </c>
      <c r="D2190" s="24">
        <f t="shared" si="137"/>
        <v>13</v>
      </c>
      <c r="E2190" s="26" t="str">
        <f t="shared" si="140"/>
        <v>Under</v>
      </c>
      <c r="F2190" s="26" t="str">
        <f t="shared" si="138"/>
        <v>Over</v>
      </c>
      <c r="G2190" s="26">
        <f t="shared" si="139"/>
        <v>8</v>
      </c>
    </row>
    <row r="2191" spans="1:7" ht="15" x14ac:dyDescent="0.25">
      <c r="A2191" s="1">
        <v>44384</v>
      </c>
      <c r="B2191" s="2">
        <v>0.36506944444444445</v>
      </c>
      <c r="C2191">
        <v>15</v>
      </c>
      <c r="D2191" s="24">
        <f t="shared" si="137"/>
        <v>15</v>
      </c>
      <c r="E2191" s="26" t="str">
        <f t="shared" si="140"/>
        <v>Under</v>
      </c>
      <c r="F2191" s="26" t="str">
        <f t="shared" si="138"/>
        <v>Over</v>
      </c>
      <c r="G2191" s="26">
        <f t="shared" si="139"/>
        <v>8</v>
      </c>
    </row>
    <row r="2192" spans="1:7" ht="15" x14ac:dyDescent="0.25">
      <c r="A2192" s="1">
        <v>44384</v>
      </c>
      <c r="B2192" s="2">
        <v>0.36585648148148148</v>
      </c>
      <c r="C2192">
        <v>20</v>
      </c>
      <c r="D2192" s="24">
        <f t="shared" si="137"/>
        <v>20</v>
      </c>
      <c r="E2192" s="26" t="str">
        <f t="shared" si="140"/>
        <v>Under</v>
      </c>
      <c r="F2192" s="26" t="str">
        <f t="shared" si="138"/>
        <v>Over</v>
      </c>
      <c r="G2192" s="26">
        <f t="shared" si="139"/>
        <v>8</v>
      </c>
    </row>
    <row r="2193" spans="1:7" ht="15" x14ac:dyDescent="0.25">
      <c r="A2193" s="1">
        <v>44384</v>
      </c>
      <c r="B2193" s="2">
        <v>0.36594907407407407</v>
      </c>
      <c r="C2193">
        <v>11</v>
      </c>
      <c r="D2193" s="24">
        <f t="shared" si="137"/>
        <v>11</v>
      </c>
      <c r="E2193" s="26" t="str">
        <f t="shared" si="140"/>
        <v>Under</v>
      </c>
      <c r="F2193" s="26" t="str">
        <f t="shared" si="138"/>
        <v>Over</v>
      </c>
      <c r="G2193" s="26">
        <f t="shared" si="139"/>
        <v>8</v>
      </c>
    </row>
    <row r="2194" spans="1:7" ht="15" x14ac:dyDescent="0.25">
      <c r="A2194" s="1">
        <v>44384</v>
      </c>
      <c r="B2194" s="2">
        <v>0.36637731481481484</v>
      </c>
      <c r="C2194">
        <v>18</v>
      </c>
      <c r="D2194" s="24">
        <f t="shared" si="137"/>
        <v>18</v>
      </c>
      <c r="E2194" s="26" t="str">
        <f t="shared" si="140"/>
        <v>Under</v>
      </c>
      <c r="F2194" s="26" t="str">
        <f t="shared" si="138"/>
        <v>Over</v>
      </c>
      <c r="G2194" s="26">
        <f t="shared" si="139"/>
        <v>8</v>
      </c>
    </row>
    <row r="2195" spans="1:7" ht="15" x14ac:dyDescent="0.25">
      <c r="A2195" s="1">
        <v>44384</v>
      </c>
      <c r="B2195" s="2">
        <v>0.36762731481481481</v>
      </c>
      <c r="C2195">
        <v>17</v>
      </c>
      <c r="D2195" s="24">
        <f t="shared" si="137"/>
        <v>17</v>
      </c>
      <c r="E2195" s="26" t="str">
        <f t="shared" si="140"/>
        <v>Under</v>
      </c>
      <c r="F2195" s="26" t="str">
        <f t="shared" si="138"/>
        <v>Over</v>
      </c>
      <c r="G2195" s="26">
        <f t="shared" si="139"/>
        <v>8</v>
      </c>
    </row>
    <row r="2196" spans="1:7" ht="15" x14ac:dyDescent="0.25">
      <c r="A2196" s="1">
        <v>44384</v>
      </c>
      <c r="B2196" s="2">
        <v>0.36765046296296294</v>
      </c>
      <c r="C2196">
        <v>14</v>
      </c>
      <c r="D2196" s="24">
        <f t="shared" si="137"/>
        <v>14</v>
      </c>
      <c r="E2196" s="26" t="str">
        <f t="shared" si="140"/>
        <v>Under</v>
      </c>
      <c r="F2196" s="26" t="str">
        <f t="shared" si="138"/>
        <v>Over</v>
      </c>
      <c r="G2196" s="26">
        <f t="shared" si="139"/>
        <v>8</v>
      </c>
    </row>
    <row r="2197" spans="1:7" ht="15" x14ac:dyDescent="0.25">
      <c r="A2197" s="1">
        <v>44384</v>
      </c>
      <c r="B2197" s="2">
        <v>0.36795138888888884</v>
      </c>
      <c r="C2197">
        <v>13</v>
      </c>
      <c r="D2197" s="24">
        <f t="shared" si="137"/>
        <v>13</v>
      </c>
      <c r="E2197" s="26" t="str">
        <f t="shared" si="140"/>
        <v>Under</v>
      </c>
      <c r="F2197" s="26" t="str">
        <f t="shared" si="138"/>
        <v>Over</v>
      </c>
      <c r="G2197" s="26">
        <f t="shared" si="139"/>
        <v>8</v>
      </c>
    </row>
    <row r="2198" spans="1:7" ht="15" x14ac:dyDescent="0.25">
      <c r="A2198" s="1">
        <v>44384</v>
      </c>
      <c r="B2198" s="2">
        <v>0.36800925925925926</v>
      </c>
      <c r="C2198">
        <v>20</v>
      </c>
      <c r="D2198" s="24">
        <f t="shared" si="137"/>
        <v>20</v>
      </c>
      <c r="E2198" s="26" t="str">
        <f t="shared" si="140"/>
        <v>Under</v>
      </c>
      <c r="F2198" s="26" t="str">
        <f t="shared" si="138"/>
        <v>Over</v>
      </c>
      <c r="G2198" s="26">
        <f t="shared" si="139"/>
        <v>8</v>
      </c>
    </row>
    <row r="2199" spans="1:7" ht="15" x14ac:dyDescent="0.25">
      <c r="A2199" s="1">
        <v>44384</v>
      </c>
      <c r="B2199" s="2">
        <v>0.36807870370370371</v>
      </c>
      <c r="C2199">
        <v>15</v>
      </c>
      <c r="D2199" s="24">
        <f t="shared" ref="D2199:D2262" si="141">IF(C2199="","",IF($B$9="mph",C2199,ROUND(C2199*0.6214,0)))</f>
        <v>15</v>
      </c>
      <c r="E2199" s="26" t="str">
        <f t="shared" si="140"/>
        <v>Under</v>
      </c>
      <c r="F2199" s="26" t="str">
        <f t="shared" ref="F2199:F2262" si="142">IF(D2199="","",IF(D2199&gt;$B$10,"Over","Under"))</f>
        <v>Over</v>
      </c>
      <c r="G2199" s="26">
        <f t="shared" ref="G2199:G2262" si="143">HOUR(B2199)</f>
        <v>8</v>
      </c>
    </row>
    <row r="2200" spans="1:7" ht="15" x14ac:dyDescent="0.25">
      <c r="A2200" s="1">
        <v>44384</v>
      </c>
      <c r="B2200" s="2">
        <v>0.36813657407407407</v>
      </c>
      <c r="C2200">
        <v>15</v>
      </c>
      <c r="D2200" s="24">
        <f t="shared" si="141"/>
        <v>15</v>
      </c>
      <c r="E2200" s="26" t="str">
        <f t="shared" ref="E2200:E2263" si="144">IF(D2200="","",IF(D2200&gt;$B$11,"Over","Under"))</f>
        <v>Under</v>
      </c>
      <c r="F2200" s="26" t="str">
        <f t="shared" si="142"/>
        <v>Over</v>
      </c>
      <c r="G2200" s="26">
        <f t="shared" si="143"/>
        <v>8</v>
      </c>
    </row>
    <row r="2201" spans="1:7" ht="15" x14ac:dyDescent="0.25">
      <c r="A2201" s="1">
        <v>44384</v>
      </c>
      <c r="B2201" s="2">
        <v>0.3689236111111111</v>
      </c>
      <c r="C2201">
        <v>25</v>
      </c>
      <c r="D2201" s="24">
        <f t="shared" si="141"/>
        <v>25</v>
      </c>
      <c r="E2201" s="26" t="str">
        <f t="shared" si="144"/>
        <v>Over</v>
      </c>
      <c r="F2201" s="26" t="str">
        <f t="shared" si="142"/>
        <v>Over</v>
      </c>
      <c r="G2201" s="26">
        <f t="shared" si="143"/>
        <v>8</v>
      </c>
    </row>
    <row r="2202" spans="1:7" ht="15" x14ac:dyDescent="0.25">
      <c r="A2202" s="1">
        <v>44384</v>
      </c>
      <c r="B2202" s="2">
        <v>0.36932870370370369</v>
      </c>
      <c r="C2202">
        <v>12</v>
      </c>
      <c r="D2202" s="24">
        <f t="shared" si="141"/>
        <v>12</v>
      </c>
      <c r="E2202" s="26" t="str">
        <f t="shared" si="144"/>
        <v>Under</v>
      </c>
      <c r="F2202" s="26" t="str">
        <f t="shared" si="142"/>
        <v>Over</v>
      </c>
      <c r="G2202" s="26">
        <f t="shared" si="143"/>
        <v>8</v>
      </c>
    </row>
    <row r="2203" spans="1:7" ht="15" x14ac:dyDescent="0.25">
      <c r="A2203" s="1">
        <v>44384</v>
      </c>
      <c r="B2203" s="2">
        <v>0.36981481481481482</v>
      </c>
      <c r="C2203">
        <v>13</v>
      </c>
      <c r="D2203" s="24">
        <f t="shared" si="141"/>
        <v>13</v>
      </c>
      <c r="E2203" s="26" t="str">
        <f t="shared" si="144"/>
        <v>Under</v>
      </c>
      <c r="F2203" s="26" t="str">
        <f t="shared" si="142"/>
        <v>Over</v>
      </c>
      <c r="G2203" s="26">
        <f t="shared" si="143"/>
        <v>8</v>
      </c>
    </row>
    <row r="2204" spans="1:7" ht="15" x14ac:dyDescent="0.25">
      <c r="A2204" s="1">
        <v>44384</v>
      </c>
      <c r="B2204" s="2">
        <v>0.37129629629629629</v>
      </c>
      <c r="C2204">
        <v>16</v>
      </c>
      <c r="D2204" s="24">
        <f t="shared" si="141"/>
        <v>16</v>
      </c>
      <c r="E2204" s="26" t="str">
        <f t="shared" si="144"/>
        <v>Under</v>
      </c>
      <c r="F2204" s="26" t="str">
        <f t="shared" si="142"/>
        <v>Over</v>
      </c>
      <c r="G2204" s="26">
        <f t="shared" si="143"/>
        <v>8</v>
      </c>
    </row>
    <row r="2205" spans="1:7" ht="15" x14ac:dyDescent="0.25">
      <c r="A2205" s="1">
        <v>44384</v>
      </c>
      <c r="B2205" s="2">
        <v>0.37246527777777777</v>
      </c>
      <c r="C2205">
        <v>12</v>
      </c>
      <c r="D2205" s="24">
        <f t="shared" si="141"/>
        <v>12</v>
      </c>
      <c r="E2205" s="26" t="str">
        <f t="shared" si="144"/>
        <v>Under</v>
      </c>
      <c r="F2205" s="26" t="str">
        <f t="shared" si="142"/>
        <v>Over</v>
      </c>
      <c r="G2205" s="26">
        <f t="shared" si="143"/>
        <v>8</v>
      </c>
    </row>
    <row r="2206" spans="1:7" ht="15" x14ac:dyDescent="0.25">
      <c r="A2206" s="1">
        <v>44384</v>
      </c>
      <c r="B2206" s="2">
        <v>0.37268518518518517</v>
      </c>
      <c r="C2206">
        <v>18</v>
      </c>
      <c r="D2206" s="24">
        <f t="shared" si="141"/>
        <v>18</v>
      </c>
      <c r="E2206" s="26" t="str">
        <f t="shared" si="144"/>
        <v>Under</v>
      </c>
      <c r="F2206" s="26" t="str">
        <f t="shared" si="142"/>
        <v>Over</v>
      </c>
      <c r="G2206" s="26">
        <f t="shared" si="143"/>
        <v>8</v>
      </c>
    </row>
    <row r="2207" spans="1:7" ht="15" x14ac:dyDescent="0.25">
      <c r="A2207" s="1">
        <v>44384</v>
      </c>
      <c r="B2207" s="2">
        <v>0.37342592592592588</v>
      </c>
      <c r="C2207">
        <v>16</v>
      </c>
      <c r="D2207" s="24">
        <f t="shared" si="141"/>
        <v>16</v>
      </c>
      <c r="E2207" s="26" t="str">
        <f t="shared" si="144"/>
        <v>Under</v>
      </c>
      <c r="F2207" s="26" t="str">
        <f t="shared" si="142"/>
        <v>Over</v>
      </c>
      <c r="G2207" s="26">
        <f t="shared" si="143"/>
        <v>8</v>
      </c>
    </row>
    <row r="2208" spans="1:7" ht="15" x14ac:dyDescent="0.25">
      <c r="A2208" s="1">
        <v>44384</v>
      </c>
      <c r="B2208" s="2">
        <v>0.37519675925925927</v>
      </c>
      <c r="C2208">
        <v>9</v>
      </c>
      <c r="D2208" s="24">
        <f t="shared" si="141"/>
        <v>9</v>
      </c>
      <c r="E2208" s="26" t="str">
        <f t="shared" si="144"/>
        <v>Under</v>
      </c>
      <c r="F2208" s="26" t="str">
        <f t="shared" si="142"/>
        <v>Under</v>
      </c>
      <c r="G2208" s="26">
        <f t="shared" si="143"/>
        <v>9</v>
      </c>
    </row>
    <row r="2209" spans="1:7" ht="15" x14ac:dyDescent="0.25">
      <c r="A2209" s="1">
        <v>44384</v>
      </c>
      <c r="B2209" s="2">
        <v>0.37718750000000001</v>
      </c>
      <c r="C2209">
        <v>14</v>
      </c>
      <c r="D2209" s="24">
        <f t="shared" si="141"/>
        <v>14</v>
      </c>
      <c r="E2209" s="26" t="str">
        <f t="shared" si="144"/>
        <v>Under</v>
      </c>
      <c r="F2209" s="26" t="str">
        <f t="shared" si="142"/>
        <v>Over</v>
      </c>
      <c r="G2209" s="26">
        <f t="shared" si="143"/>
        <v>9</v>
      </c>
    </row>
    <row r="2210" spans="1:7" ht="15" x14ac:dyDescent="0.25">
      <c r="A2210" s="1">
        <v>44384</v>
      </c>
      <c r="B2210" s="2">
        <v>0.3782638888888889</v>
      </c>
      <c r="C2210">
        <v>10</v>
      </c>
      <c r="D2210" s="24">
        <f t="shared" si="141"/>
        <v>10</v>
      </c>
      <c r="E2210" s="26" t="str">
        <f t="shared" si="144"/>
        <v>Under</v>
      </c>
      <c r="F2210" s="26" t="str">
        <f t="shared" si="142"/>
        <v>Under</v>
      </c>
      <c r="G2210" s="26">
        <f t="shared" si="143"/>
        <v>9</v>
      </c>
    </row>
    <row r="2211" spans="1:7" ht="15" x14ac:dyDescent="0.25">
      <c r="A2211" s="1">
        <v>44384</v>
      </c>
      <c r="B2211" s="2">
        <v>0.37869212962962967</v>
      </c>
      <c r="C2211">
        <v>12</v>
      </c>
      <c r="D2211" s="24">
        <f t="shared" si="141"/>
        <v>12</v>
      </c>
      <c r="E2211" s="26" t="str">
        <f t="shared" si="144"/>
        <v>Under</v>
      </c>
      <c r="F2211" s="26" t="str">
        <f t="shared" si="142"/>
        <v>Over</v>
      </c>
      <c r="G2211" s="26">
        <f t="shared" si="143"/>
        <v>9</v>
      </c>
    </row>
    <row r="2212" spans="1:7" ht="15" x14ac:dyDescent="0.25">
      <c r="A2212" s="1">
        <v>44384</v>
      </c>
      <c r="B2212" s="2">
        <v>0.37890046296296293</v>
      </c>
      <c r="C2212">
        <v>17</v>
      </c>
      <c r="D2212" s="24">
        <f t="shared" si="141"/>
        <v>17</v>
      </c>
      <c r="E2212" s="26" t="str">
        <f t="shared" si="144"/>
        <v>Under</v>
      </c>
      <c r="F2212" s="26" t="str">
        <f t="shared" si="142"/>
        <v>Over</v>
      </c>
      <c r="G2212" s="26">
        <f t="shared" si="143"/>
        <v>9</v>
      </c>
    </row>
    <row r="2213" spans="1:7" ht="15" x14ac:dyDescent="0.25">
      <c r="A2213" s="1">
        <v>44384</v>
      </c>
      <c r="B2213" s="2">
        <v>0.37910879629629629</v>
      </c>
      <c r="C2213">
        <v>14</v>
      </c>
      <c r="D2213" s="24">
        <f t="shared" si="141"/>
        <v>14</v>
      </c>
      <c r="E2213" s="26" t="str">
        <f t="shared" si="144"/>
        <v>Under</v>
      </c>
      <c r="F2213" s="26" t="str">
        <f t="shared" si="142"/>
        <v>Over</v>
      </c>
      <c r="G2213" s="26">
        <f t="shared" si="143"/>
        <v>9</v>
      </c>
    </row>
    <row r="2214" spans="1:7" ht="15" x14ac:dyDescent="0.25">
      <c r="A2214" s="1">
        <v>44384</v>
      </c>
      <c r="B2214" s="2">
        <v>0.3797106481481482</v>
      </c>
      <c r="C2214">
        <v>15</v>
      </c>
      <c r="D2214" s="24">
        <f t="shared" si="141"/>
        <v>15</v>
      </c>
      <c r="E2214" s="26" t="str">
        <f t="shared" si="144"/>
        <v>Under</v>
      </c>
      <c r="F2214" s="26" t="str">
        <f t="shared" si="142"/>
        <v>Over</v>
      </c>
      <c r="G2214" s="26">
        <f t="shared" si="143"/>
        <v>9</v>
      </c>
    </row>
    <row r="2215" spans="1:7" ht="15" x14ac:dyDescent="0.25">
      <c r="A2215" s="1">
        <v>44384</v>
      </c>
      <c r="B2215" s="2">
        <v>0.37974537037037037</v>
      </c>
      <c r="C2215">
        <v>12</v>
      </c>
      <c r="D2215" s="24">
        <f t="shared" si="141"/>
        <v>12</v>
      </c>
      <c r="E2215" s="26" t="str">
        <f t="shared" si="144"/>
        <v>Under</v>
      </c>
      <c r="F2215" s="26" t="str">
        <f t="shared" si="142"/>
        <v>Over</v>
      </c>
      <c r="G2215" s="26">
        <f t="shared" si="143"/>
        <v>9</v>
      </c>
    </row>
    <row r="2216" spans="1:7" ht="15" x14ac:dyDescent="0.25">
      <c r="A2216" s="1">
        <v>44384</v>
      </c>
      <c r="B2216" s="2">
        <v>0.38011574074074073</v>
      </c>
      <c r="C2216">
        <v>15</v>
      </c>
      <c r="D2216" s="24">
        <f t="shared" si="141"/>
        <v>15</v>
      </c>
      <c r="E2216" s="26" t="str">
        <f t="shared" si="144"/>
        <v>Under</v>
      </c>
      <c r="F2216" s="26" t="str">
        <f t="shared" si="142"/>
        <v>Over</v>
      </c>
      <c r="G2216" s="26">
        <f t="shared" si="143"/>
        <v>9</v>
      </c>
    </row>
    <row r="2217" spans="1:7" ht="15" x14ac:dyDescent="0.25">
      <c r="A2217" s="1">
        <v>44384</v>
      </c>
      <c r="B2217" s="2">
        <v>0.38085648148148149</v>
      </c>
      <c r="C2217">
        <v>17</v>
      </c>
      <c r="D2217" s="24">
        <f t="shared" si="141"/>
        <v>17</v>
      </c>
      <c r="E2217" s="26" t="str">
        <f t="shared" si="144"/>
        <v>Under</v>
      </c>
      <c r="F2217" s="26" t="str">
        <f t="shared" si="142"/>
        <v>Over</v>
      </c>
      <c r="G2217" s="26">
        <f t="shared" si="143"/>
        <v>9</v>
      </c>
    </row>
    <row r="2218" spans="1:7" ht="15" x14ac:dyDescent="0.25">
      <c r="A2218" s="1">
        <v>44384</v>
      </c>
      <c r="B2218" s="2">
        <v>0.3812962962962963</v>
      </c>
      <c r="C2218">
        <v>14</v>
      </c>
      <c r="D2218" s="24">
        <f t="shared" si="141"/>
        <v>14</v>
      </c>
      <c r="E2218" s="26" t="str">
        <f t="shared" si="144"/>
        <v>Under</v>
      </c>
      <c r="F2218" s="26" t="str">
        <f t="shared" si="142"/>
        <v>Over</v>
      </c>
      <c r="G2218" s="26">
        <f t="shared" si="143"/>
        <v>9</v>
      </c>
    </row>
    <row r="2219" spans="1:7" ht="15" x14ac:dyDescent="0.25">
      <c r="A2219" s="1">
        <v>44384</v>
      </c>
      <c r="B2219" s="2">
        <v>0.38134259259259262</v>
      </c>
      <c r="C2219">
        <v>14</v>
      </c>
      <c r="D2219" s="24">
        <f t="shared" si="141"/>
        <v>14</v>
      </c>
      <c r="E2219" s="26" t="str">
        <f t="shared" si="144"/>
        <v>Under</v>
      </c>
      <c r="F2219" s="26" t="str">
        <f t="shared" si="142"/>
        <v>Over</v>
      </c>
      <c r="G2219" s="26">
        <f t="shared" si="143"/>
        <v>9</v>
      </c>
    </row>
    <row r="2220" spans="1:7" ht="15" x14ac:dyDescent="0.25">
      <c r="A2220" s="1">
        <v>44384</v>
      </c>
      <c r="B2220" s="2">
        <v>0.38442129629629629</v>
      </c>
      <c r="C2220">
        <v>12</v>
      </c>
      <c r="D2220" s="24">
        <f t="shared" si="141"/>
        <v>12</v>
      </c>
      <c r="E2220" s="26" t="str">
        <f t="shared" si="144"/>
        <v>Under</v>
      </c>
      <c r="F2220" s="26" t="str">
        <f t="shared" si="142"/>
        <v>Over</v>
      </c>
      <c r="G2220" s="26">
        <f t="shared" si="143"/>
        <v>9</v>
      </c>
    </row>
    <row r="2221" spans="1:7" ht="15" x14ac:dyDescent="0.25">
      <c r="A2221" s="1">
        <v>44384</v>
      </c>
      <c r="B2221" s="2">
        <v>0.38500000000000001</v>
      </c>
      <c r="C2221">
        <v>12</v>
      </c>
      <c r="D2221" s="24">
        <f t="shared" si="141"/>
        <v>12</v>
      </c>
      <c r="E2221" s="26" t="str">
        <f t="shared" si="144"/>
        <v>Under</v>
      </c>
      <c r="F2221" s="26" t="str">
        <f t="shared" si="142"/>
        <v>Over</v>
      </c>
      <c r="G2221" s="26">
        <f t="shared" si="143"/>
        <v>9</v>
      </c>
    </row>
    <row r="2222" spans="1:7" ht="15" x14ac:dyDescent="0.25">
      <c r="A2222" s="1">
        <v>44384</v>
      </c>
      <c r="B2222" s="2">
        <v>0.38546296296296295</v>
      </c>
      <c r="C2222">
        <v>13</v>
      </c>
      <c r="D2222" s="24">
        <f t="shared" si="141"/>
        <v>13</v>
      </c>
      <c r="E2222" s="26" t="str">
        <f t="shared" si="144"/>
        <v>Under</v>
      </c>
      <c r="F2222" s="26" t="str">
        <f t="shared" si="142"/>
        <v>Over</v>
      </c>
      <c r="G2222" s="26">
        <f t="shared" si="143"/>
        <v>9</v>
      </c>
    </row>
    <row r="2223" spans="1:7" ht="15" x14ac:dyDescent="0.25">
      <c r="A2223" s="1">
        <v>44384</v>
      </c>
      <c r="B2223" s="2">
        <v>0.38600694444444444</v>
      </c>
      <c r="C2223">
        <v>15</v>
      </c>
      <c r="D2223" s="24">
        <f t="shared" si="141"/>
        <v>15</v>
      </c>
      <c r="E2223" s="26" t="str">
        <f t="shared" si="144"/>
        <v>Under</v>
      </c>
      <c r="F2223" s="26" t="str">
        <f t="shared" si="142"/>
        <v>Over</v>
      </c>
      <c r="G2223" s="26">
        <f t="shared" si="143"/>
        <v>9</v>
      </c>
    </row>
    <row r="2224" spans="1:7" ht="15" x14ac:dyDescent="0.25">
      <c r="A2224" s="1">
        <v>44384</v>
      </c>
      <c r="B2224" s="2">
        <v>0.3865277777777778</v>
      </c>
      <c r="C2224">
        <v>11</v>
      </c>
      <c r="D2224" s="24">
        <f t="shared" si="141"/>
        <v>11</v>
      </c>
      <c r="E2224" s="26" t="str">
        <f t="shared" si="144"/>
        <v>Under</v>
      </c>
      <c r="F2224" s="26" t="str">
        <f t="shared" si="142"/>
        <v>Over</v>
      </c>
      <c r="G2224" s="26">
        <f t="shared" si="143"/>
        <v>9</v>
      </c>
    </row>
    <row r="2225" spans="1:7" ht="15" x14ac:dyDescent="0.25">
      <c r="A2225" s="1">
        <v>44384</v>
      </c>
      <c r="B2225" s="2">
        <v>0.38997685185185182</v>
      </c>
      <c r="C2225">
        <v>11</v>
      </c>
      <c r="D2225" s="24">
        <f t="shared" si="141"/>
        <v>11</v>
      </c>
      <c r="E2225" s="26" t="str">
        <f t="shared" si="144"/>
        <v>Under</v>
      </c>
      <c r="F2225" s="26" t="str">
        <f t="shared" si="142"/>
        <v>Over</v>
      </c>
      <c r="G2225" s="26">
        <f t="shared" si="143"/>
        <v>9</v>
      </c>
    </row>
    <row r="2226" spans="1:7" ht="15" x14ac:dyDescent="0.25">
      <c r="A2226" s="1">
        <v>44384</v>
      </c>
      <c r="B2226" s="2">
        <v>0.39018518518518519</v>
      </c>
      <c r="C2226">
        <v>16</v>
      </c>
      <c r="D2226" s="24">
        <f t="shared" si="141"/>
        <v>16</v>
      </c>
      <c r="E2226" s="26" t="str">
        <f t="shared" si="144"/>
        <v>Under</v>
      </c>
      <c r="F2226" s="26" t="str">
        <f t="shared" si="142"/>
        <v>Over</v>
      </c>
      <c r="G2226" s="26">
        <f t="shared" si="143"/>
        <v>9</v>
      </c>
    </row>
    <row r="2227" spans="1:7" ht="15" x14ac:dyDescent="0.25">
      <c r="A2227" s="1">
        <v>44384</v>
      </c>
      <c r="B2227" s="2">
        <v>0.39064814814814813</v>
      </c>
      <c r="C2227">
        <v>13</v>
      </c>
      <c r="D2227" s="24">
        <f t="shared" si="141"/>
        <v>13</v>
      </c>
      <c r="E2227" s="26" t="str">
        <f t="shared" si="144"/>
        <v>Under</v>
      </c>
      <c r="F2227" s="26" t="str">
        <f t="shared" si="142"/>
        <v>Over</v>
      </c>
      <c r="G2227" s="26">
        <f t="shared" si="143"/>
        <v>9</v>
      </c>
    </row>
    <row r="2228" spans="1:7" ht="15" x14ac:dyDescent="0.25">
      <c r="A2228" s="1">
        <v>44384</v>
      </c>
      <c r="B2228" s="2">
        <v>0.39119212962962963</v>
      </c>
      <c r="C2228">
        <v>11</v>
      </c>
      <c r="D2228" s="24">
        <f t="shared" si="141"/>
        <v>11</v>
      </c>
      <c r="E2228" s="26" t="str">
        <f t="shared" si="144"/>
        <v>Under</v>
      </c>
      <c r="F2228" s="26" t="str">
        <f t="shared" si="142"/>
        <v>Over</v>
      </c>
      <c r="G2228" s="26">
        <f t="shared" si="143"/>
        <v>9</v>
      </c>
    </row>
    <row r="2229" spans="1:7" ht="15" x14ac:dyDescent="0.25">
      <c r="A2229" s="1">
        <v>44384</v>
      </c>
      <c r="B2229" s="2">
        <v>0.39142361111111112</v>
      </c>
      <c r="C2229">
        <v>16</v>
      </c>
      <c r="D2229" s="24">
        <f t="shared" si="141"/>
        <v>16</v>
      </c>
      <c r="E2229" s="26" t="str">
        <f t="shared" si="144"/>
        <v>Under</v>
      </c>
      <c r="F2229" s="26" t="str">
        <f t="shared" si="142"/>
        <v>Over</v>
      </c>
      <c r="G2229" s="26">
        <f t="shared" si="143"/>
        <v>9</v>
      </c>
    </row>
    <row r="2230" spans="1:7" ht="15" x14ac:dyDescent="0.25">
      <c r="A2230" s="1">
        <v>44384</v>
      </c>
      <c r="B2230" s="2">
        <v>0.39144675925925926</v>
      </c>
      <c r="C2230">
        <v>17</v>
      </c>
      <c r="D2230" s="24">
        <f t="shared" si="141"/>
        <v>17</v>
      </c>
      <c r="E2230" s="26" t="str">
        <f t="shared" si="144"/>
        <v>Under</v>
      </c>
      <c r="F2230" s="26" t="str">
        <f t="shared" si="142"/>
        <v>Over</v>
      </c>
      <c r="G2230" s="26">
        <f t="shared" si="143"/>
        <v>9</v>
      </c>
    </row>
    <row r="2231" spans="1:7" ht="15" x14ac:dyDescent="0.25">
      <c r="A2231" s="1">
        <v>44384</v>
      </c>
      <c r="B2231" s="2">
        <v>0.39152777777777775</v>
      </c>
      <c r="C2231">
        <v>11</v>
      </c>
      <c r="D2231" s="24">
        <f t="shared" si="141"/>
        <v>11</v>
      </c>
      <c r="E2231" s="26" t="str">
        <f t="shared" si="144"/>
        <v>Under</v>
      </c>
      <c r="F2231" s="26" t="str">
        <f t="shared" si="142"/>
        <v>Over</v>
      </c>
      <c r="G2231" s="26">
        <f t="shared" si="143"/>
        <v>9</v>
      </c>
    </row>
    <row r="2232" spans="1:7" ht="15" x14ac:dyDescent="0.25">
      <c r="A2232" s="1">
        <v>44384</v>
      </c>
      <c r="B2232" s="2">
        <v>0.39280092592592591</v>
      </c>
      <c r="C2232">
        <v>11</v>
      </c>
      <c r="D2232" s="24">
        <f t="shared" si="141"/>
        <v>11</v>
      </c>
      <c r="E2232" s="26" t="str">
        <f t="shared" si="144"/>
        <v>Under</v>
      </c>
      <c r="F2232" s="26" t="str">
        <f t="shared" si="142"/>
        <v>Over</v>
      </c>
      <c r="G2232" s="26">
        <f t="shared" si="143"/>
        <v>9</v>
      </c>
    </row>
    <row r="2233" spans="1:7" ht="15" x14ac:dyDescent="0.25">
      <c r="A2233" s="1">
        <v>44384</v>
      </c>
      <c r="B2233" s="2">
        <v>0.39354166666666668</v>
      </c>
      <c r="C2233">
        <v>12</v>
      </c>
      <c r="D2233" s="24">
        <f t="shared" si="141"/>
        <v>12</v>
      </c>
      <c r="E2233" s="26" t="str">
        <f t="shared" si="144"/>
        <v>Under</v>
      </c>
      <c r="F2233" s="26" t="str">
        <f t="shared" si="142"/>
        <v>Over</v>
      </c>
      <c r="G2233" s="26">
        <f t="shared" si="143"/>
        <v>9</v>
      </c>
    </row>
    <row r="2234" spans="1:7" ht="15" x14ac:dyDescent="0.25">
      <c r="A2234" s="1">
        <v>44384</v>
      </c>
      <c r="B2234" s="2">
        <v>0.39384259259259258</v>
      </c>
      <c r="C2234">
        <v>21</v>
      </c>
      <c r="D2234" s="24">
        <f t="shared" si="141"/>
        <v>21</v>
      </c>
      <c r="E2234" s="26" t="str">
        <f t="shared" si="144"/>
        <v>Under</v>
      </c>
      <c r="F2234" s="26" t="str">
        <f t="shared" si="142"/>
        <v>Over</v>
      </c>
      <c r="G2234" s="26">
        <f t="shared" si="143"/>
        <v>9</v>
      </c>
    </row>
    <row r="2235" spans="1:7" ht="15" x14ac:dyDescent="0.25">
      <c r="A2235" s="1">
        <v>44384</v>
      </c>
      <c r="B2235" s="2">
        <v>0.39403935185185185</v>
      </c>
      <c r="C2235">
        <v>18</v>
      </c>
      <c r="D2235" s="24">
        <f t="shared" si="141"/>
        <v>18</v>
      </c>
      <c r="E2235" s="26" t="str">
        <f t="shared" si="144"/>
        <v>Under</v>
      </c>
      <c r="F2235" s="26" t="str">
        <f t="shared" si="142"/>
        <v>Over</v>
      </c>
      <c r="G2235" s="26">
        <f t="shared" si="143"/>
        <v>9</v>
      </c>
    </row>
    <row r="2236" spans="1:7" ht="15" x14ac:dyDescent="0.25">
      <c r="A2236" s="1">
        <v>44384</v>
      </c>
      <c r="B2236" s="2">
        <v>0.39446759259259262</v>
      </c>
      <c r="C2236">
        <v>14</v>
      </c>
      <c r="D2236" s="24">
        <f t="shared" si="141"/>
        <v>14</v>
      </c>
      <c r="E2236" s="26" t="str">
        <f t="shared" si="144"/>
        <v>Under</v>
      </c>
      <c r="F2236" s="26" t="str">
        <f t="shared" si="142"/>
        <v>Over</v>
      </c>
      <c r="G2236" s="26">
        <f t="shared" si="143"/>
        <v>9</v>
      </c>
    </row>
    <row r="2237" spans="1:7" ht="15" x14ac:dyDescent="0.25">
      <c r="A2237" s="1">
        <v>44384</v>
      </c>
      <c r="B2237" s="2">
        <v>0.39460648148148153</v>
      </c>
      <c r="C2237">
        <v>14</v>
      </c>
      <c r="D2237" s="24">
        <f t="shared" si="141"/>
        <v>14</v>
      </c>
      <c r="E2237" s="26" t="str">
        <f t="shared" si="144"/>
        <v>Under</v>
      </c>
      <c r="F2237" s="26" t="str">
        <f t="shared" si="142"/>
        <v>Over</v>
      </c>
      <c r="G2237" s="26">
        <f t="shared" si="143"/>
        <v>9</v>
      </c>
    </row>
    <row r="2238" spans="1:7" ht="15" x14ac:dyDescent="0.25">
      <c r="A2238" s="1">
        <v>44384</v>
      </c>
      <c r="B2238" s="2">
        <v>0.39498842592592592</v>
      </c>
      <c r="C2238">
        <v>12</v>
      </c>
      <c r="D2238" s="24">
        <f t="shared" si="141"/>
        <v>12</v>
      </c>
      <c r="E2238" s="26" t="str">
        <f t="shared" si="144"/>
        <v>Under</v>
      </c>
      <c r="F2238" s="26" t="str">
        <f t="shared" si="142"/>
        <v>Over</v>
      </c>
      <c r="G2238" s="26">
        <f t="shared" si="143"/>
        <v>9</v>
      </c>
    </row>
    <row r="2239" spans="1:7" ht="15" x14ac:dyDescent="0.25">
      <c r="A2239" s="1">
        <v>44384</v>
      </c>
      <c r="B2239" s="2">
        <v>0.39541666666666669</v>
      </c>
      <c r="C2239">
        <v>20</v>
      </c>
      <c r="D2239" s="24">
        <f t="shared" si="141"/>
        <v>20</v>
      </c>
      <c r="E2239" s="26" t="str">
        <f t="shared" si="144"/>
        <v>Under</v>
      </c>
      <c r="F2239" s="26" t="str">
        <f t="shared" si="142"/>
        <v>Over</v>
      </c>
      <c r="G2239" s="26">
        <f t="shared" si="143"/>
        <v>9</v>
      </c>
    </row>
    <row r="2240" spans="1:7" ht="15" x14ac:dyDescent="0.25">
      <c r="A2240" s="1">
        <v>44384</v>
      </c>
      <c r="B2240" s="2">
        <v>0.39789351851851856</v>
      </c>
      <c r="C2240">
        <v>14</v>
      </c>
      <c r="D2240" s="24">
        <f t="shared" si="141"/>
        <v>14</v>
      </c>
      <c r="E2240" s="26" t="str">
        <f t="shared" si="144"/>
        <v>Under</v>
      </c>
      <c r="F2240" s="26" t="str">
        <f t="shared" si="142"/>
        <v>Over</v>
      </c>
      <c r="G2240" s="26">
        <f t="shared" si="143"/>
        <v>9</v>
      </c>
    </row>
    <row r="2241" spans="1:7" ht="15" x14ac:dyDescent="0.25">
      <c r="A2241" s="1">
        <v>44384</v>
      </c>
      <c r="B2241" s="2">
        <v>0.39840277777777783</v>
      </c>
      <c r="C2241">
        <v>15</v>
      </c>
      <c r="D2241" s="24">
        <f t="shared" si="141"/>
        <v>15</v>
      </c>
      <c r="E2241" s="26" t="str">
        <f t="shared" si="144"/>
        <v>Under</v>
      </c>
      <c r="F2241" s="26" t="str">
        <f t="shared" si="142"/>
        <v>Over</v>
      </c>
      <c r="G2241" s="26">
        <f t="shared" si="143"/>
        <v>9</v>
      </c>
    </row>
    <row r="2242" spans="1:7" ht="15" x14ac:dyDescent="0.25">
      <c r="A2242" s="1">
        <v>44384</v>
      </c>
      <c r="B2242" s="2">
        <v>0.39915509259259258</v>
      </c>
      <c r="C2242">
        <v>10</v>
      </c>
      <c r="D2242" s="24">
        <f t="shared" si="141"/>
        <v>10</v>
      </c>
      <c r="E2242" s="26" t="str">
        <f t="shared" si="144"/>
        <v>Under</v>
      </c>
      <c r="F2242" s="26" t="str">
        <f t="shared" si="142"/>
        <v>Under</v>
      </c>
      <c r="G2242" s="26">
        <f t="shared" si="143"/>
        <v>9</v>
      </c>
    </row>
    <row r="2243" spans="1:7" ht="15" x14ac:dyDescent="0.25">
      <c r="A2243" s="1">
        <v>44384</v>
      </c>
      <c r="B2243" s="2">
        <v>0.39944444444444444</v>
      </c>
      <c r="C2243">
        <v>20</v>
      </c>
      <c r="D2243" s="24">
        <f t="shared" si="141"/>
        <v>20</v>
      </c>
      <c r="E2243" s="26" t="str">
        <f t="shared" si="144"/>
        <v>Under</v>
      </c>
      <c r="F2243" s="26" t="str">
        <f t="shared" si="142"/>
        <v>Over</v>
      </c>
      <c r="G2243" s="26">
        <f t="shared" si="143"/>
        <v>9</v>
      </c>
    </row>
    <row r="2244" spans="1:7" ht="15" x14ac:dyDescent="0.25">
      <c r="A2244" s="1">
        <v>44384</v>
      </c>
      <c r="B2244" s="2">
        <v>0.39974537037037039</v>
      </c>
      <c r="C2244">
        <v>14</v>
      </c>
      <c r="D2244" s="24">
        <f t="shared" si="141"/>
        <v>14</v>
      </c>
      <c r="E2244" s="26" t="str">
        <f t="shared" si="144"/>
        <v>Under</v>
      </c>
      <c r="F2244" s="26" t="str">
        <f t="shared" si="142"/>
        <v>Over</v>
      </c>
      <c r="G2244" s="26">
        <f t="shared" si="143"/>
        <v>9</v>
      </c>
    </row>
    <row r="2245" spans="1:7" ht="15" x14ac:dyDescent="0.25">
      <c r="A2245" s="1">
        <v>44384</v>
      </c>
      <c r="B2245" s="2">
        <v>0.40038194444444447</v>
      </c>
      <c r="C2245">
        <v>13</v>
      </c>
      <c r="D2245" s="24">
        <f t="shared" si="141"/>
        <v>13</v>
      </c>
      <c r="E2245" s="26" t="str">
        <f t="shared" si="144"/>
        <v>Under</v>
      </c>
      <c r="F2245" s="26" t="str">
        <f t="shared" si="142"/>
        <v>Over</v>
      </c>
      <c r="G2245" s="26">
        <f t="shared" si="143"/>
        <v>9</v>
      </c>
    </row>
    <row r="2246" spans="1:7" ht="15" x14ac:dyDescent="0.25">
      <c r="A2246" s="1">
        <v>44384</v>
      </c>
      <c r="B2246" s="2">
        <v>0.40273148148148147</v>
      </c>
      <c r="C2246">
        <v>16</v>
      </c>
      <c r="D2246" s="24">
        <f t="shared" si="141"/>
        <v>16</v>
      </c>
      <c r="E2246" s="26" t="str">
        <f t="shared" si="144"/>
        <v>Under</v>
      </c>
      <c r="F2246" s="26" t="str">
        <f t="shared" si="142"/>
        <v>Over</v>
      </c>
      <c r="G2246" s="26">
        <f t="shared" si="143"/>
        <v>9</v>
      </c>
    </row>
    <row r="2247" spans="1:7" ht="15" x14ac:dyDescent="0.25">
      <c r="A2247" s="1">
        <v>44384</v>
      </c>
      <c r="B2247" s="2">
        <v>0.40435185185185185</v>
      </c>
      <c r="C2247">
        <v>18</v>
      </c>
      <c r="D2247" s="24">
        <f t="shared" si="141"/>
        <v>18</v>
      </c>
      <c r="E2247" s="26" t="str">
        <f t="shared" si="144"/>
        <v>Under</v>
      </c>
      <c r="F2247" s="26" t="str">
        <f t="shared" si="142"/>
        <v>Over</v>
      </c>
      <c r="G2247" s="26">
        <f t="shared" si="143"/>
        <v>9</v>
      </c>
    </row>
    <row r="2248" spans="1:7" ht="15" x14ac:dyDescent="0.25">
      <c r="A2248" s="1">
        <v>44384</v>
      </c>
      <c r="B2248" s="2">
        <v>0.40511574074074069</v>
      </c>
      <c r="C2248">
        <v>18</v>
      </c>
      <c r="D2248" s="24">
        <f t="shared" si="141"/>
        <v>18</v>
      </c>
      <c r="E2248" s="26" t="str">
        <f t="shared" si="144"/>
        <v>Under</v>
      </c>
      <c r="F2248" s="26" t="str">
        <f t="shared" si="142"/>
        <v>Over</v>
      </c>
      <c r="G2248" s="26">
        <f t="shared" si="143"/>
        <v>9</v>
      </c>
    </row>
    <row r="2249" spans="1:7" ht="15" x14ac:dyDescent="0.25">
      <c r="A2249" s="1">
        <v>44384</v>
      </c>
      <c r="B2249" s="2">
        <v>0.40518518518518515</v>
      </c>
      <c r="C2249">
        <v>18</v>
      </c>
      <c r="D2249" s="24">
        <f t="shared" si="141"/>
        <v>18</v>
      </c>
      <c r="E2249" s="26" t="str">
        <f t="shared" si="144"/>
        <v>Under</v>
      </c>
      <c r="F2249" s="26" t="str">
        <f t="shared" si="142"/>
        <v>Over</v>
      </c>
      <c r="G2249" s="26">
        <f t="shared" si="143"/>
        <v>9</v>
      </c>
    </row>
    <row r="2250" spans="1:7" ht="15" x14ac:dyDescent="0.25">
      <c r="A2250" s="1">
        <v>44384</v>
      </c>
      <c r="B2250" s="2">
        <v>0.40530092592592593</v>
      </c>
      <c r="C2250">
        <v>11</v>
      </c>
      <c r="D2250" s="24">
        <f t="shared" si="141"/>
        <v>11</v>
      </c>
      <c r="E2250" s="26" t="str">
        <f t="shared" si="144"/>
        <v>Under</v>
      </c>
      <c r="F2250" s="26" t="str">
        <f t="shared" si="142"/>
        <v>Over</v>
      </c>
      <c r="G2250" s="26">
        <f t="shared" si="143"/>
        <v>9</v>
      </c>
    </row>
    <row r="2251" spans="1:7" ht="15" x14ac:dyDescent="0.25">
      <c r="A2251" s="1">
        <v>44384</v>
      </c>
      <c r="B2251" s="2">
        <v>0.40563657407407411</v>
      </c>
      <c r="C2251">
        <v>14</v>
      </c>
      <c r="D2251" s="24">
        <f t="shared" si="141"/>
        <v>14</v>
      </c>
      <c r="E2251" s="26" t="str">
        <f t="shared" si="144"/>
        <v>Under</v>
      </c>
      <c r="F2251" s="26" t="str">
        <f t="shared" si="142"/>
        <v>Over</v>
      </c>
      <c r="G2251" s="26">
        <f t="shared" si="143"/>
        <v>9</v>
      </c>
    </row>
    <row r="2252" spans="1:7" ht="15" x14ac:dyDescent="0.25">
      <c r="A2252" s="1">
        <v>44384</v>
      </c>
      <c r="B2252" s="2">
        <v>0.4067013888888889</v>
      </c>
      <c r="C2252">
        <v>18</v>
      </c>
      <c r="D2252" s="24">
        <f t="shared" si="141"/>
        <v>18</v>
      </c>
      <c r="E2252" s="26" t="str">
        <f t="shared" si="144"/>
        <v>Under</v>
      </c>
      <c r="F2252" s="26" t="str">
        <f t="shared" si="142"/>
        <v>Over</v>
      </c>
      <c r="G2252" s="26">
        <f t="shared" si="143"/>
        <v>9</v>
      </c>
    </row>
    <row r="2253" spans="1:7" ht="15" x14ac:dyDescent="0.25">
      <c r="A2253" s="1">
        <v>44384</v>
      </c>
      <c r="B2253" s="2">
        <v>0.40728009259259257</v>
      </c>
      <c r="C2253">
        <v>11</v>
      </c>
      <c r="D2253" s="24">
        <f t="shared" si="141"/>
        <v>11</v>
      </c>
      <c r="E2253" s="26" t="str">
        <f t="shared" si="144"/>
        <v>Under</v>
      </c>
      <c r="F2253" s="26" t="str">
        <f t="shared" si="142"/>
        <v>Over</v>
      </c>
      <c r="G2253" s="26">
        <f t="shared" si="143"/>
        <v>9</v>
      </c>
    </row>
    <row r="2254" spans="1:7" ht="15" x14ac:dyDescent="0.25">
      <c r="A2254" s="1">
        <v>44384</v>
      </c>
      <c r="B2254" s="2">
        <v>0.40775462962962966</v>
      </c>
      <c r="C2254">
        <v>17</v>
      </c>
      <c r="D2254" s="24">
        <f t="shared" si="141"/>
        <v>17</v>
      </c>
      <c r="E2254" s="26" t="str">
        <f t="shared" si="144"/>
        <v>Under</v>
      </c>
      <c r="F2254" s="26" t="str">
        <f t="shared" si="142"/>
        <v>Over</v>
      </c>
      <c r="G2254" s="26">
        <f t="shared" si="143"/>
        <v>9</v>
      </c>
    </row>
    <row r="2255" spans="1:7" ht="15" x14ac:dyDescent="0.25">
      <c r="A2255" s="1">
        <v>44384</v>
      </c>
      <c r="B2255" s="2">
        <v>0.40780092592592593</v>
      </c>
      <c r="C2255">
        <v>12</v>
      </c>
      <c r="D2255" s="24">
        <f t="shared" si="141"/>
        <v>12</v>
      </c>
      <c r="E2255" s="26" t="str">
        <f t="shared" si="144"/>
        <v>Under</v>
      </c>
      <c r="F2255" s="26" t="str">
        <f t="shared" si="142"/>
        <v>Over</v>
      </c>
      <c r="G2255" s="26">
        <f t="shared" si="143"/>
        <v>9</v>
      </c>
    </row>
    <row r="2256" spans="1:7" ht="15" x14ac:dyDescent="0.25">
      <c r="A2256" s="1">
        <v>44384</v>
      </c>
      <c r="B2256" s="2">
        <v>0.40819444444444447</v>
      </c>
      <c r="C2256">
        <v>19</v>
      </c>
      <c r="D2256" s="24">
        <f t="shared" si="141"/>
        <v>19</v>
      </c>
      <c r="E2256" s="26" t="str">
        <f t="shared" si="144"/>
        <v>Under</v>
      </c>
      <c r="F2256" s="26" t="str">
        <f t="shared" si="142"/>
        <v>Over</v>
      </c>
      <c r="G2256" s="26">
        <f t="shared" si="143"/>
        <v>9</v>
      </c>
    </row>
    <row r="2257" spans="1:7" ht="15" x14ac:dyDescent="0.25">
      <c r="A2257" s="1">
        <v>44384</v>
      </c>
      <c r="B2257" s="2">
        <v>0.40844907407407405</v>
      </c>
      <c r="C2257">
        <v>11</v>
      </c>
      <c r="D2257" s="24">
        <f t="shared" si="141"/>
        <v>11</v>
      </c>
      <c r="E2257" s="26" t="str">
        <f t="shared" si="144"/>
        <v>Under</v>
      </c>
      <c r="F2257" s="26" t="str">
        <f t="shared" si="142"/>
        <v>Over</v>
      </c>
      <c r="G2257" s="26">
        <f t="shared" si="143"/>
        <v>9</v>
      </c>
    </row>
    <row r="2258" spans="1:7" ht="15" x14ac:dyDescent="0.25">
      <c r="A2258" s="1">
        <v>44384</v>
      </c>
      <c r="B2258" s="2">
        <v>0.40971064814814812</v>
      </c>
      <c r="C2258">
        <v>13</v>
      </c>
      <c r="D2258" s="24">
        <f t="shared" si="141"/>
        <v>13</v>
      </c>
      <c r="E2258" s="26" t="str">
        <f t="shared" si="144"/>
        <v>Under</v>
      </c>
      <c r="F2258" s="26" t="str">
        <f t="shared" si="142"/>
        <v>Over</v>
      </c>
      <c r="G2258" s="26">
        <f t="shared" si="143"/>
        <v>9</v>
      </c>
    </row>
    <row r="2259" spans="1:7" ht="15" x14ac:dyDescent="0.25">
      <c r="A2259" s="1">
        <v>44384</v>
      </c>
      <c r="B2259" s="2">
        <v>0.41033564814814816</v>
      </c>
      <c r="C2259">
        <v>16</v>
      </c>
      <c r="D2259" s="24">
        <f t="shared" si="141"/>
        <v>16</v>
      </c>
      <c r="E2259" s="26" t="str">
        <f t="shared" si="144"/>
        <v>Under</v>
      </c>
      <c r="F2259" s="26" t="str">
        <f t="shared" si="142"/>
        <v>Over</v>
      </c>
      <c r="G2259" s="26">
        <f t="shared" si="143"/>
        <v>9</v>
      </c>
    </row>
    <row r="2260" spans="1:7" ht="15" x14ac:dyDescent="0.25">
      <c r="A2260" s="1">
        <v>44384</v>
      </c>
      <c r="B2260" s="2">
        <v>0.4103472222222222</v>
      </c>
      <c r="C2260">
        <v>15</v>
      </c>
      <c r="D2260" s="24">
        <f t="shared" si="141"/>
        <v>15</v>
      </c>
      <c r="E2260" s="26" t="str">
        <f t="shared" si="144"/>
        <v>Under</v>
      </c>
      <c r="F2260" s="26" t="str">
        <f t="shared" si="142"/>
        <v>Over</v>
      </c>
      <c r="G2260" s="26">
        <f t="shared" si="143"/>
        <v>9</v>
      </c>
    </row>
    <row r="2261" spans="1:7" ht="15" x14ac:dyDescent="0.25">
      <c r="A2261" s="1">
        <v>44384</v>
      </c>
      <c r="B2261" s="2">
        <v>0.41244212962962962</v>
      </c>
      <c r="C2261">
        <v>18</v>
      </c>
      <c r="D2261" s="24">
        <f t="shared" si="141"/>
        <v>18</v>
      </c>
      <c r="E2261" s="26" t="str">
        <f t="shared" si="144"/>
        <v>Under</v>
      </c>
      <c r="F2261" s="26" t="str">
        <f t="shared" si="142"/>
        <v>Over</v>
      </c>
      <c r="G2261" s="26">
        <f t="shared" si="143"/>
        <v>9</v>
      </c>
    </row>
    <row r="2262" spans="1:7" ht="15" x14ac:dyDescent="0.25">
      <c r="A2262" s="1">
        <v>44384</v>
      </c>
      <c r="B2262" s="2">
        <v>0.41267361111111112</v>
      </c>
      <c r="C2262">
        <v>13</v>
      </c>
      <c r="D2262" s="24">
        <f t="shared" si="141"/>
        <v>13</v>
      </c>
      <c r="E2262" s="26" t="str">
        <f t="shared" si="144"/>
        <v>Under</v>
      </c>
      <c r="F2262" s="26" t="str">
        <f t="shared" si="142"/>
        <v>Over</v>
      </c>
      <c r="G2262" s="26">
        <f t="shared" si="143"/>
        <v>9</v>
      </c>
    </row>
    <row r="2263" spans="1:7" ht="15" x14ac:dyDescent="0.25">
      <c r="A2263" s="1">
        <v>44384</v>
      </c>
      <c r="B2263" s="2">
        <v>0.41410879629629632</v>
      </c>
      <c r="C2263">
        <v>18</v>
      </c>
      <c r="D2263" s="24">
        <f t="shared" ref="D2263:D2326" si="145">IF(C2263="","",IF($B$9="mph",C2263,ROUND(C2263*0.6214,0)))</f>
        <v>18</v>
      </c>
      <c r="E2263" s="26" t="str">
        <f t="shared" si="144"/>
        <v>Under</v>
      </c>
      <c r="F2263" s="26" t="str">
        <f t="shared" ref="F2263:F2326" si="146">IF(D2263="","",IF(D2263&gt;$B$10,"Over","Under"))</f>
        <v>Over</v>
      </c>
      <c r="G2263" s="26">
        <f t="shared" ref="G2263:G2326" si="147">HOUR(B2263)</f>
        <v>9</v>
      </c>
    </row>
    <row r="2264" spans="1:7" ht="15" x14ac:dyDescent="0.25">
      <c r="A2264" s="1">
        <v>44384</v>
      </c>
      <c r="B2264" s="2">
        <v>0.41480324074074071</v>
      </c>
      <c r="C2264">
        <v>12</v>
      </c>
      <c r="D2264" s="24">
        <f t="shared" si="145"/>
        <v>12</v>
      </c>
      <c r="E2264" s="26" t="str">
        <f t="shared" ref="E2264:E2327" si="148">IF(D2264="","",IF(D2264&gt;$B$11,"Over","Under"))</f>
        <v>Under</v>
      </c>
      <c r="F2264" s="26" t="str">
        <f t="shared" si="146"/>
        <v>Over</v>
      </c>
      <c r="G2264" s="26">
        <f t="shared" si="147"/>
        <v>9</v>
      </c>
    </row>
    <row r="2265" spans="1:7" ht="15" x14ac:dyDescent="0.25">
      <c r="A2265" s="1">
        <v>44384</v>
      </c>
      <c r="B2265" s="2">
        <v>0.41635416666666664</v>
      </c>
      <c r="C2265">
        <v>15</v>
      </c>
      <c r="D2265" s="24">
        <f t="shared" si="145"/>
        <v>15</v>
      </c>
      <c r="E2265" s="26" t="str">
        <f t="shared" si="148"/>
        <v>Under</v>
      </c>
      <c r="F2265" s="26" t="str">
        <f t="shared" si="146"/>
        <v>Over</v>
      </c>
      <c r="G2265" s="26">
        <f t="shared" si="147"/>
        <v>9</v>
      </c>
    </row>
    <row r="2266" spans="1:7" ht="15" x14ac:dyDescent="0.25">
      <c r="A2266" s="1">
        <v>44384</v>
      </c>
      <c r="B2266" s="2">
        <v>0.41652777777777777</v>
      </c>
      <c r="C2266">
        <v>13</v>
      </c>
      <c r="D2266" s="24">
        <f t="shared" si="145"/>
        <v>13</v>
      </c>
      <c r="E2266" s="26" t="str">
        <f t="shared" si="148"/>
        <v>Under</v>
      </c>
      <c r="F2266" s="26" t="str">
        <f t="shared" si="146"/>
        <v>Over</v>
      </c>
      <c r="G2266" s="26">
        <f t="shared" si="147"/>
        <v>9</v>
      </c>
    </row>
    <row r="2267" spans="1:7" ht="15" x14ac:dyDescent="0.25">
      <c r="A2267" s="1">
        <v>44384</v>
      </c>
      <c r="B2267" s="2">
        <v>0.41939814814814813</v>
      </c>
      <c r="C2267">
        <v>9</v>
      </c>
      <c r="D2267" s="24">
        <f t="shared" si="145"/>
        <v>9</v>
      </c>
      <c r="E2267" s="26" t="str">
        <f t="shared" si="148"/>
        <v>Under</v>
      </c>
      <c r="F2267" s="26" t="str">
        <f t="shared" si="146"/>
        <v>Under</v>
      </c>
      <c r="G2267" s="26">
        <f t="shared" si="147"/>
        <v>10</v>
      </c>
    </row>
    <row r="2268" spans="1:7" ht="15" x14ac:dyDescent="0.25">
      <c r="A2268" s="1">
        <v>44384</v>
      </c>
      <c r="B2268" s="2">
        <v>0.42083333333333334</v>
      </c>
      <c r="C2268">
        <v>17</v>
      </c>
      <c r="D2268" s="24">
        <f t="shared" si="145"/>
        <v>17</v>
      </c>
      <c r="E2268" s="26" t="str">
        <f t="shared" si="148"/>
        <v>Under</v>
      </c>
      <c r="F2268" s="26" t="str">
        <f t="shared" si="146"/>
        <v>Over</v>
      </c>
      <c r="G2268" s="26">
        <f t="shared" si="147"/>
        <v>10</v>
      </c>
    </row>
    <row r="2269" spans="1:7" ht="15" x14ac:dyDescent="0.25">
      <c r="A2269" s="1">
        <v>44384</v>
      </c>
      <c r="B2269" s="2">
        <v>0.42113425925925929</v>
      </c>
      <c r="C2269">
        <v>16</v>
      </c>
      <c r="D2269" s="24">
        <f t="shared" si="145"/>
        <v>16</v>
      </c>
      <c r="E2269" s="26" t="str">
        <f t="shared" si="148"/>
        <v>Under</v>
      </c>
      <c r="F2269" s="26" t="str">
        <f t="shared" si="146"/>
        <v>Over</v>
      </c>
      <c r="G2269" s="26">
        <f t="shared" si="147"/>
        <v>10</v>
      </c>
    </row>
    <row r="2270" spans="1:7" ht="15" x14ac:dyDescent="0.25">
      <c r="A2270" s="1">
        <v>44384</v>
      </c>
      <c r="B2270" s="2">
        <v>0.42133101851851856</v>
      </c>
      <c r="C2270">
        <v>16</v>
      </c>
      <c r="D2270" s="24">
        <f t="shared" si="145"/>
        <v>16</v>
      </c>
      <c r="E2270" s="26" t="str">
        <f t="shared" si="148"/>
        <v>Under</v>
      </c>
      <c r="F2270" s="26" t="str">
        <f t="shared" si="146"/>
        <v>Over</v>
      </c>
      <c r="G2270" s="26">
        <f t="shared" si="147"/>
        <v>10</v>
      </c>
    </row>
    <row r="2271" spans="1:7" ht="15" x14ac:dyDescent="0.25">
      <c r="A2271" s="1">
        <v>44384</v>
      </c>
      <c r="B2271" s="2">
        <v>0.42425925925925928</v>
      </c>
      <c r="C2271">
        <v>15</v>
      </c>
      <c r="D2271" s="24">
        <f t="shared" si="145"/>
        <v>15</v>
      </c>
      <c r="E2271" s="26" t="str">
        <f t="shared" si="148"/>
        <v>Under</v>
      </c>
      <c r="F2271" s="26" t="str">
        <f t="shared" si="146"/>
        <v>Over</v>
      </c>
      <c r="G2271" s="26">
        <f t="shared" si="147"/>
        <v>10</v>
      </c>
    </row>
    <row r="2272" spans="1:7" ht="15" x14ac:dyDescent="0.25">
      <c r="A2272" s="1">
        <v>44384</v>
      </c>
      <c r="B2272" s="2">
        <v>0.42731481481481487</v>
      </c>
      <c r="C2272">
        <v>19</v>
      </c>
      <c r="D2272" s="24">
        <f t="shared" si="145"/>
        <v>19</v>
      </c>
      <c r="E2272" s="26" t="str">
        <f t="shared" si="148"/>
        <v>Under</v>
      </c>
      <c r="F2272" s="26" t="str">
        <f t="shared" si="146"/>
        <v>Over</v>
      </c>
      <c r="G2272" s="26">
        <f t="shared" si="147"/>
        <v>10</v>
      </c>
    </row>
    <row r="2273" spans="1:7" ht="15" x14ac:dyDescent="0.25">
      <c r="A2273" s="1">
        <v>44384</v>
      </c>
      <c r="B2273" s="2">
        <v>0.42928240740740736</v>
      </c>
      <c r="C2273">
        <v>18</v>
      </c>
      <c r="D2273" s="24">
        <f t="shared" si="145"/>
        <v>18</v>
      </c>
      <c r="E2273" s="26" t="str">
        <f t="shared" si="148"/>
        <v>Under</v>
      </c>
      <c r="F2273" s="26" t="str">
        <f t="shared" si="146"/>
        <v>Over</v>
      </c>
      <c r="G2273" s="26">
        <f t="shared" si="147"/>
        <v>10</v>
      </c>
    </row>
    <row r="2274" spans="1:7" ht="15" x14ac:dyDescent="0.25">
      <c r="A2274" s="1">
        <v>44384</v>
      </c>
      <c r="B2274" s="2">
        <v>0.42958333333333337</v>
      </c>
      <c r="C2274">
        <v>13</v>
      </c>
      <c r="D2274" s="24">
        <f t="shared" si="145"/>
        <v>13</v>
      </c>
      <c r="E2274" s="26" t="str">
        <f t="shared" si="148"/>
        <v>Under</v>
      </c>
      <c r="F2274" s="26" t="str">
        <f t="shared" si="146"/>
        <v>Over</v>
      </c>
      <c r="G2274" s="26">
        <f t="shared" si="147"/>
        <v>10</v>
      </c>
    </row>
    <row r="2275" spans="1:7" ht="15" x14ac:dyDescent="0.25">
      <c r="A2275" s="1">
        <v>44384</v>
      </c>
      <c r="B2275" s="2">
        <v>0.43087962962962961</v>
      </c>
      <c r="C2275">
        <v>15</v>
      </c>
      <c r="D2275" s="24">
        <f t="shared" si="145"/>
        <v>15</v>
      </c>
      <c r="E2275" s="26" t="str">
        <f t="shared" si="148"/>
        <v>Under</v>
      </c>
      <c r="F2275" s="26" t="str">
        <f t="shared" si="146"/>
        <v>Over</v>
      </c>
      <c r="G2275" s="26">
        <f t="shared" si="147"/>
        <v>10</v>
      </c>
    </row>
    <row r="2276" spans="1:7" ht="15" x14ac:dyDescent="0.25">
      <c r="A2276" s="1">
        <v>44384</v>
      </c>
      <c r="B2276" s="2">
        <v>0.4312037037037037</v>
      </c>
      <c r="C2276">
        <v>10</v>
      </c>
      <c r="D2276" s="24">
        <f t="shared" si="145"/>
        <v>10</v>
      </c>
      <c r="E2276" s="26" t="str">
        <f t="shared" si="148"/>
        <v>Under</v>
      </c>
      <c r="F2276" s="26" t="str">
        <f t="shared" si="146"/>
        <v>Under</v>
      </c>
      <c r="G2276" s="26">
        <f t="shared" si="147"/>
        <v>10</v>
      </c>
    </row>
    <row r="2277" spans="1:7" ht="15" x14ac:dyDescent="0.25">
      <c r="A2277" s="1">
        <v>44384</v>
      </c>
      <c r="B2277" s="2">
        <v>0.43145833333333333</v>
      </c>
      <c r="C2277">
        <v>22</v>
      </c>
      <c r="D2277" s="24">
        <f t="shared" si="145"/>
        <v>22</v>
      </c>
      <c r="E2277" s="26" t="str">
        <f t="shared" si="148"/>
        <v>Under</v>
      </c>
      <c r="F2277" s="26" t="str">
        <f t="shared" si="146"/>
        <v>Over</v>
      </c>
      <c r="G2277" s="26">
        <f t="shared" si="147"/>
        <v>10</v>
      </c>
    </row>
    <row r="2278" spans="1:7" ht="15" x14ac:dyDescent="0.25">
      <c r="A2278" s="1">
        <v>44384</v>
      </c>
      <c r="B2278" s="2">
        <v>0.43171296296296297</v>
      </c>
      <c r="C2278">
        <v>11</v>
      </c>
      <c r="D2278" s="24">
        <f t="shared" si="145"/>
        <v>11</v>
      </c>
      <c r="E2278" s="26" t="str">
        <f t="shared" si="148"/>
        <v>Under</v>
      </c>
      <c r="F2278" s="26" t="str">
        <f t="shared" si="146"/>
        <v>Over</v>
      </c>
      <c r="G2278" s="26">
        <f t="shared" si="147"/>
        <v>10</v>
      </c>
    </row>
    <row r="2279" spans="1:7" ht="15" x14ac:dyDescent="0.25">
      <c r="A2279" s="1">
        <v>44384</v>
      </c>
      <c r="B2279" s="2">
        <v>0.43212962962962959</v>
      </c>
      <c r="C2279">
        <v>11</v>
      </c>
      <c r="D2279" s="24">
        <f t="shared" si="145"/>
        <v>11</v>
      </c>
      <c r="E2279" s="26" t="str">
        <f t="shared" si="148"/>
        <v>Under</v>
      </c>
      <c r="F2279" s="26" t="str">
        <f t="shared" si="146"/>
        <v>Over</v>
      </c>
      <c r="G2279" s="26">
        <f t="shared" si="147"/>
        <v>10</v>
      </c>
    </row>
    <row r="2280" spans="1:7" ht="15" x14ac:dyDescent="0.25">
      <c r="A2280" s="1">
        <v>44384</v>
      </c>
      <c r="B2280" s="2">
        <v>0.43306712962962962</v>
      </c>
      <c r="C2280">
        <v>14</v>
      </c>
      <c r="D2280" s="24">
        <f t="shared" si="145"/>
        <v>14</v>
      </c>
      <c r="E2280" s="26" t="str">
        <f t="shared" si="148"/>
        <v>Under</v>
      </c>
      <c r="F2280" s="26" t="str">
        <f t="shared" si="146"/>
        <v>Over</v>
      </c>
      <c r="G2280" s="26">
        <f t="shared" si="147"/>
        <v>10</v>
      </c>
    </row>
    <row r="2281" spans="1:7" ht="15" x14ac:dyDescent="0.25">
      <c r="A2281" s="1">
        <v>44384</v>
      </c>
      <c r="B2281" s="2">
        <v>0.43399305555555556</v>
      </c>
      <c r="C2281">
        <v>13</v>
      </c>
      <c r="D2281" s="24">
        <f t="shared" si="145"/>
        <v>13</v>
      </c>
      <c r="E2281" s="26" t="str">
        <f t="shared" si="148"/>
        <v>Under</v>
      </c>
      <c r="F2281" s="26" t="str">
        <f t="shared" si="146"/>
        <v>Over</v>
      </c>
      <c r="G2281" s="26">
        <f t="shared" si="147"/>
        <v>10</v>
      </c>
    </row>
    <row r="2282" spans="1:7" ht="15" x14ac:dyDescent="0.25">
      <c r="A2282" s="1">
        <v>44384</v>
      </c>
      <c r="B2282" s="2">
        <v>0.43714120370370368</v>
      </c>
      <c r="C2282">
        <v>13</v>
      </c>
      <c r="D2282" s="24">
        <f t="shared" si="145"/>
        <v>13</v>
      </c>
      <c r="E2282" s="26" t="str">
        <f t="shared" si="148"/>
        <v>Under</v>
      </c>
      <c r="F2282" s="26" t="str">
        <f t="shared" si="146"/>
        <v>Over</v>
      </c>
      <c r="G2282" s="26">
        <f t="shared" si="147"/>
        <v>10</v>
      </c>
    </row>
    <row r="2283" spans="1:7" ht="15" x14ac:dyDescent="0.25">
      <c r="A2283" s="1">
        <v>44384</v>
      </c>
      <c r="B2283" s="2">
        <v>0.43883101851851852</v>
      </c>
      <c r="C2283">
        <v>18</v>
      </c>
      <c r="D2283" s="24">
        <f t="shared" si="145"/>
        <v>18</v>
      </c>
      <c r="E2283" s="26" t="str">
        <f t="shared" si="148"/>
        <v>Under</v>
      </c>
      <c r="F2283" s="26" t="str">
        <f t="shared" si="146"/>
        <v>Over</v>
      </c>
      <c r="G2283" s="26">
        <f t="shared" si="147"/>
        <v>10</v>
      </c>
    </row>
    <row r="2284" spans="1:7" ht="15" x14ac:dyDescent="0.25">
      <c r="A2284" s="1">
        <v>44384</v>
      </c>
      <c r="B2284" s="2">
        <v>0.43993055555555555</v>
      </c>
      <c r="C2284">
        <v>18</v>
      </c>
      <c r="D2284" s="24">
        <f t="shared" si="145"/>
        <v>18</v>
      </c>
      <c r="E2284" s="26" t="str">
        <f t="shared" si="148"/>
        <v>Under</v>
      </c>
      <c r="F2284" s="26" t="str">
        <f t="shared" si="146"/>
        <v>Over</v>
      </c>
      <c r="G2284" s="26">
        <f t="shared" si="147"/>
        <v>10</v>
      </c>
    </row>
    <row r="2285" spans="1:7" ht="15" x14ac:dyDescent="0.25">
      <c r="A2285" s="1">
        <v>44384</v>
      </c>
      <c r="B2285" s="2">
        <v>0.44314814814814812</v>
      </c>
      <c r="C2285">
        <v>24</v>
      </c>
      <c r="D2285" s="24">
        <f t="shared" si="145"/>
        <v>24</v>
      </c>
      <c r="E2285" s="26" t="str">
        <f t="shared" si="148"/>
        <v>Under</v>
      </c>
      <c r="F2285" s="26" t="str">
        <f t="shared" si="146"/>
        <v>Over</v>
      </c>
      <c r="G2285" s="26">
        <f t="shared" si="147"/>
        <v>10</v>
      </c>
    </row>
    <row r="2286" spans="1:7" ht="15" x14ac:dyDescent="0.25">
      <c r="A2286" s="1">
        <v>44384</v>
      </c>
      <c r="B2286" s="2">
        <v>0.44317129629629631</v>
      </c>
      <c r="C2286">
        <v>24</v>
      </c>
      <c r="D2286" s="24">
        <f t="shared" si="145"/>
        <v>24</v>
      </c>
      <c r="E2286" s="26" t="str">
        <f t="shared" si="148"/>
        <v>Under</v>
      </c>
      <c r="F2286" s="26" t="str">
        <f t="shared" si="146"/>
        <v>Over</v>
      </c>
      <c r="G2286" s="26">
        <f t="shared" si="147"/>
        <v>10</v>
      </c>
    </row>
    <row r="2287" spans="1:7" ht="15" x14ac:dyDescent="0.25">
      <c r="A2287" s="1">
        <v>44384</v>
      </c>
      <c r="B2287" s="2">
        <v>0.4445601851851852</v>
      </c>
      <c r="C2287">
        <v>14</v>
      </c>
      <c r="D2287" s="24">
        <f t="shared" si="145"/>
        <v>14</v>
      </c>
      <c r="E2287" s="26" t="str">
        <f t="shared" si="148"/>
        <v>Under</v>
      </c>
      <c r="F2287" s="26" t="str">
        <f t="shared" si="146"/>
        <v>Over</v>
      </c>
      <c r="G2287" s="26">
        <f t="shared" si="147"/>
        <v>10</v>
      </c>
    </row>
    <row r="2288" spans="1:7" ht="15" x14ac:dyDescent="0.25">
      <c r="A2288" s="1">
        <v>44384</v>
      </c>
      <c r="B2288" s="2">
        <v>0.4450115740740741</v>
      </c>
      <c r="C2288">
        <v>10</v>
      </c>
      <c r="D2288" s="24">
        <f t="shared" si="145"/>
        <v>10</v>
      </c>
      <c r="E2288" s="26" t="str">
        <f t="shared" si="148"/>
        <v>Under</v>
      </c>
      <c r="F2288" s="26" t="str">
        <f t="shared" si="146"/>
        <v>Under</v>
      </c>
      <c r="G2288" s="26">
        <f t="shared" si="147"/>
        <v>10</v>
      </c>
    </row>
    <row r="2289" spans="1:7" ht="15" x14ac:dyDescent="0.25">
      <c r="A2289" s="1">
        <v>44384</v>
      </c>
      <c r="B2289" s="2">
        <v>0.44743055555555555</v>
      </c>
      <c r="C2289">
        <v>18</v>
      </c>
      <c r="D2289" s="24">
        <f t="shared" si="145"/>
        <v>18</v>
      </c>
      <c r="E2289" s="26" t="str">
        <f t="shared" si="148"/>
        <v>Under</v>
      </c>
      <c r="F2289" s="26" t="str">
        <f t="shared" si="146"/>
        <v>Over</v>
      </c>
      <c r="G2289" s="26">
        <f t="shared" si="147"/>
        <v>10</v>
      </c>
    </row>
    <row r="2290" spans="1:7" ht="15" x14ac:dyDescent="0.25">
      <c r="A2290" s="1">
        <v>44384</v>
      </c>
      <c r="B2290" s="2">
        <v>0.44753472222222218</v>
      </c>
      <c r="C2290">
        <v>15</v>
      </c>
      <c r="D2290" s="24">
        <f t="shared" si="145"/>
        <v>15</v>
      </c>
      <c r="E2290" s="26" t="str">
        <f t="shared" si="148"/>
        <v>Under</v>
      </c>
      <c r="F2290" s="26" t="str">
        <f t="shared" si="146"/>
        <v>Over</v>
      </c>
      <c r="G2290" s="26">
        <f t="shared" si="147"/>
        <v>10</v>
      </c>
    </row>
    <row r="2291" spans="1:7" ht="15" x14ac:dyDescent="0.25">
      <c r="A2291" s="1">
        <v>44384</v>
      </c>
      <c r="B2291" s="2">
        <v>0.4486342592592592</v>
      </c>
      <c r="C2291">
        <v>14</v>
      </c>
      <c r="D2291" s="24">
        <f t="shared" si="145"/>
        <v>14</v>
      </c>
      <c r="E2291" s="26" t="str">
        <f t="shared" si="148"/>
        <v>Under</v>
      </c>
      <c r="F2291" s="26" t="str">
        <f t="shared" si="146"/>
        <v>Over</v>
      </c>
      <c r="G2291" s="26">
        <f t="shared" si="147"/>
        <v>10</v>
      </c>
    </row>
    <row r="2292" spans="1:7" ht="15" x14ac:dyDescent="0.25">
      <c r="A2292" s="1">
        <v>44384</v>
      </c>
      <c r="B2292" s="2">
        <v>0.44909722222222226</v>
      </c>
      <c r="C2292">
        <v>25</v>
      </c>
      <c r="D2292" s="24">
        <f t="shared" si="145"/>
        <v>25</v>
      </c>
      <c r="E2292" s="26" t="str">
        <f t="shared" si="148"/>
        <v>Over</v>
      </c>
      <c r="F2292" s="26" t="str">
        <f t="shared" si="146"/>
        <v>Over</v>
      </c>
      <c r="G2292" s="26">
        <f t="shared" si="147"/>
        <v>10</v>
      </c>
    </row>
    <row r="2293" spans="1:7" ht="15" x14ac:dyDescent="0.25">
      <c r="A2293" s="1">
        <v>44384</v>
      </c>
      <c r="B2293" s="2">
        <v>0.44912037037037034</v>
      </c>
      <c r="C2293">
        <v>25</v>
      </c>
      <c r="D2293" s="24">
        <f t="shared" si="145"/>
        <v>25</v>
      </c>
      <c r="E2293" s="26" t="str">
        <f t="shared" si="148"/>
        <v>Over</v>
      </c>
      <c r="F2293" s="26" t="str">
        <f t="shared" si="146"/>
        <v>Over</v>
      </c>
      <c r="G2293" s="26">
        <f t="shared" si="147"/>
        <v>10</v>
      </c>
    </row>
    <row r="2294" spans="1:7" ht="15" x14ac:dyDescent="0.25">
      <c r="A2294" s="1">
        <v>44384</v>
      </c>
      <c r="B2294" s="2">
        <v>0.45010416666666669</v>
      </c>
      <c r="C2294">
        <v>16</v>
      </c>
      <c r="D2294" s="24">
        <f t="shared" si="145"/>
        <v>16</v>
      </c>
      <c r="E2294" s="26" t="str">
        <f t="shared" si="148"/>
        <v>Under</v>
      </c>
      <c r="F2294" s="26" t="str">
        <f t="shared" si="146"/>
        <v>Over</v>
      </c>
      <c r="G2294" s="26">
        <f t="shared" si="147"/>
        <v>10</v>
      </c>
    </row>
    <row r="2295" spans="1:7" ht="15" x14ac:dyDescent="0.25">
      <c r="A2295" s="1">
        <v>44384</v>
      </c>
      <c r="B2295" s="2">
        <v>0.45162037037037034</v>
      </c>
      <c r="C2295">
        <v>15</v>
      </c>
      <c r="D2295" s="24">
        <f t="shared" si="145"/>
        <v>15</v>
      </c>
      <c r="E2295" s="26" t="str">
        <f t="shared" si="148"/>
        <v>Under</v>
      </c>
      <c r="F2295" s="26" t="str">
        <f t="shared" si="146"/>
        <v>Over</v>
      </c>
      <c r="G2295" s="26">
        <f t="shared" si="147"/>
        <v>10</v>
      </c>
    </row>
    <row r="2296" spans="1:7" ht="15" x14ac:dyDescent="0.25">
      <c r="A2296" s="1">
        <v>44384</v>
      </c>
      <c r="B2296" s="2">
        <v>0.45164351851851853</v>
      </c>
      <c r="C2296">
        <v>18</v>
      </c>
      <c r="D2296" s="24">
        <f t="shared" si="145"/>
        <v>18</v>
      </c>
      <c r="E2296" s="26" t="str">
        <f t="shared" si="148"/>
        <v>Under</v>
      </c>
      <c r="F2296" s="26" t="str">
        <f t="shared" si="146"/>
        <v>Over</v>
      </c>
      <c r="G2296" s="26">
        <f t="shared" si="147"/>
        <v>10</v>
      </c>
    </row>
    <row r="2297" spans="1:7" ht="15" x14ac:dyDescent="0.25">
      <c r="A2297" s="1">
        <v>44384</v>
      </c>
      <c r="B2297" s="2">
        <v>0.45206018518518515</v>
      </c>
      <c r="C2297">
        <v>14</v>
      </c>
      <c r="D2297" s="24">
        <f t="shared" si="145"/>
        <v>14</v>
      </c>
      <c r="E2297" s="26" t="str">
        <f t="shared" si="148"/>
        <v>Under</v>
      </c>
      <c r="F2297" s="26" t="str">
        <f t="shared" si="146"/>
        <v>Over</v>
      </c>
      <c r="G2297" s="26">
        <f t="shared" si="147"/>
        <v>10</v>
      </c>
    </row>
    <row r="2298" spans="1:7" ht="15" x14ac:dyDescent="0.25">
      <c r="A2298" s="1">
        <v>44384</v>
      </c>
      <c r="B2298" s="2">
        <v>0.45255787037037037</v>
      </c>
      <c r="C2298">
        <v>27</v>
      </c>
      <c r="D2298" s="24">
        <f t="shared" si="145"/>
        <v>27</v>
      </c>
      <c r="E2298" s="26" t="str">
        <f t="shared" si="148"/>
        <v>Over</v>
      </c>
      <c r="F2298" s="26" t="str">
        <f t="shared" si="146"/>
        <v>Over</v>
      </c>
      <c r="G2298" s="26">
        <f t="shared" si="147"/>
        <v>10</v>
      </c>
    </row>
    <row r="2299" spans="1:7" ht="15" x14ac:dyDescent="0.25">
      <c r="A2299" s="1">
        <v>44384</v>
      </c>
      <c r="B2299" s="2">
        <v>0.45326388888888891</v>
      </c>
      <c r="C2299">
        <v>22</v>
      </c>
      <c r="D2299" s="24">
        <f t="shared" si="145"/>
        <v>22</v>
      </c>
      <c r="E2299" s="26" t="str">
        <f t="shared" si="148"/>
        <v>Under</v>
      </c>
      <c r="F2299" s="26" t="str">
        <f t="shared" si="146"/>
        <v>Over</v>
      </c>
      <c r="G2299" s="26">
        <f t="shared" si="147"/>
        <v>10</v>
      </c>
    </row>
    <row r="2300" spans="1:7" ht="15" x14ac:dyDescent="0.25">
      <c r="A2300" s="1">
        <v>44384</v>
      </c>
      <c r="B2300" s="2">
        <v>0.45496527777777779</v>
      </c>
      <c r="C2300">
        <v>13</v>
      </c>
      <c r="D2300" s="24">
        <f t="shared" si="145"/>
        <v>13</v>
      </c>
      <c r="E2300" s="26" t="str">
        <f t="shared" si="148"/>
        <v>Under</v>
      </c>
      <c r="F2300" s="26" t="str">
        <f t="shared" si="146"/>
        <v>Over</v>
      </c>
      <c r="G2300" s="26">
        <f t="shared" si="147"/>
        <v>10</v>
      </c>
    </row>
    <row r="2301" spans="1:7" ht="15" x14ac:dyDescent="0.25">
      <c r="A2301" s="1">
        <v>44384</v>
      </c>
      <c r="B2301" s="2">
        <v>0.45504629629629628</v>
      </c>
      <c r="C2301">
        <v>13</v>
      </c>
      <c r="D2301" s="24">
        <f t="shared" si="145"/>
        <v>13</v>
      </c>
      <c r="E2301" s="26" t="str">
        <f t="shared" si="148"/>
        <v>Under</v>
      </c>
      <c r="F2301" s="26" t="str">
        <f t="shared" si="146"/>
        <v>Over</v>
      </c>
      <c r="G2301" s="26">
        <f t="shared" si="147"/>
        <v>10</v>
      </c>
    </row>
    <row r="2302" spans="1:7" ht="15" x14ac:dyDescent="0.25">
      <c r="A2302" s="1">
        <v>44384</v>
      </c>
      <c r="B2302" s="2">
        <v>0.45533564814814814</v>
      </c>
      <c r="C2302">
        <v>25</v>
      </c>
      <c r="D2302" s="24">
        <f t="shared" si="145"/>
        <v>25</v>
      </c>
      <c r="E2302" s="26" t="str">
        <f t="shared" si="148"/>
        <v>Over</v>
      </c>
      <c r="F2302" s="26" t="str">
        <f t="shared" si="146"/>
        <v>Over</v>
      </c>
      <c r="G2302" s="26">
        <f t="shared" si="147"/>
        <v>10</v>
      </c>
    </row>
    <row r="2303" spans="1:7" ht="15" x14ac:dyDescent="0.25">
      <c r="A2303" s="1">
        <v>44384</v>
      </c>
      <c r="B2303" s="2">
        <v>0.45682870370370371</v>
      </c>
      <c r="C2303">
        <v>16</v>
      </c>
      <c r="D2303" s="24">
        <f t="shared" si="145"/>
        <v>16</v>
      </c>
      <c r="E2303" s="26" t="str">
        <f t="shared" si="148"/>
        <v>Under</v>
      </c>
      <c r="F2303" s="26" t="str">
        <f t="shared" si="146"/>
        <v>Over</v>
      </c>
      <c r="G2303" s="26">
        <f t="shared" si="147"/>
        <v>10</v>
      </c>
    </row>
    <row r="2304" spans="1:7" ht="15" x14ac:dyDescent="0.25">
      <c r="A2304" s="1">
        <v>44384</v>
      </c>
      <c r="B2304" s="2">
        <v>0.4572222222222222</v>
      </c>
      <c r="C2304">
        <v>23</v>
      </c>
      <c r="D2304" s="24">
        <f t="shared" si="145"/>
        <v>23</v>
      </c>
      <c r="E2304" s="26" t="str">
        <f t="shared" si="148"/>
        <v>Under</v>
      </c>
      <c r="F2304" s="26" t="str">
        <f t="shared" si="146"/>
        <v>Over</v>
      </c>
      <c r="G2304" s="26">
        <f t="shared" si="147"/>
        <v>10</v>
      </c>
    </row>
    <row r="2305" spans="1:7" ht="15" x14ac:dyDescent="0.25">
      <c r="A2305" s="1">
        <v>44384</v>
      </c>
      <c r="B2305" s="2">
        <v>0.45807870370370374</v>
      </c>
      <c r="C2305">
        <v>22</v>
      </c>
      <c r="D2305" s="24">
        <f t="shared" si="145"/>
        <v>22</v>
      </c>
      <c r="E2305" s="26" t="str">
        <f t="shared" si="148"/>
        <v>Under</v>
      </c>
      <c r="F2305" s="26" t="str">
        <f t="shared" si="146"/>
        <v>Over</v>
      </c>
      <c r="G2305" s="26">
        <f t="shared" si="147"/>
        <v>10</v>
      </c>
    </row>
    <row r="2306" spans="1:7" ht="15" x14ac:dyDescent="0.25">
      <c r="A2306" s="1">
        <v>44384</v>
      </c>
      <c r="B2306" s="2">
        <v>0.45809027777777778</v>
      </c>
      <c r="C2306">
        <v>18</v>
      </c>
      <c r="D2306" s="24">
        <f t="shared" si="145"/>
        <v>18</v>
      </c>
      <c r="E2306" s="26" t="str">
        <f t="shared" si="148"/>
        <v>Under</v>
      </c>
      <c r="F2306" s="26" t="str">
        <f t="shared" si="146"/>
        <v>Over</v>
      </c>
      <c r="G2306" s="26">
        <f t="shared" si="147"/>
        <v>10</v>
      </c>
    </row>
    <row r="2307" spans="1:7" ht="15" x14ac:dyDescent="0.25">
      <c r="A2307" s="1">
        <v>44384</v>
      </c>
      <c r="B2307" s="2">
        <v>0.45856481481481487</v>
      </c>
      <c r="C2307">
        <v>16</v>
      </c>
      <c r="D2307" s="24">
        <f t="shared" si="145"/>
        <v>16</v>
      </c>
      <c r="E2307" s="26" t="str">
        <f t="shared" si="148"/>
        <v>Under</v>
      </c>
      <c r="F2307" s="26" t="str">
        <f t="shared" si="146"/>
        <v>Over</v>
      </c>
      <c r="G2307" s="26">
        <f t="shared" si="147"/>
        <v>11</v>
      </c>
    </row>
    <row r="2308" spans="1:7" ht="15" x14ac:dyDescent="0.25">
      <c r="A2308" s="1">
        <v>44384</v>
      </c>
      <c r="B2308" s="2">
        <v>0.46039351851851856</v>
      </c>
      <c r="C2308">
        <v>14</v>
      </c>
      <c r="D2308" s="24">
        <f t="shared" si="145"/>
        <v>14</v>
      </c>
      <c r="E2308" s="26" t="str">
        <f t="shared" si="148"/>
        <v>Under</v>
      </c>
      <c r="F2308" s="26" t="str">
        <f t="shared" si="146"/>
        <v>Over</v>
      </c>
      <c r="G2308" s="26">
        <f t="shared" si="147"/>
        <v>11</v>
      </c>
    </row>
    <row r="2309" spans="1:7" ht="15" x14ac:dyDescent="0.25">
      <c r="A2309" s="1">
        <v>44384</v>
      </c>
      <c r="B2309" s="2">
        <v>0.46124999999999999</v>
      </c>
      <c r="C2309">
        <v>12</v>
      </c>
      <c r="D2309" s="24">
        <f t="shared" si="145"/>
        <v>12</v>
      </c>
      <c r="E2309" s="26" t="str">
        <f t="shared" si="148"/>
        <v>Under</v>
      </c>
      <c r="F2309" s="26" t="str">
        <f t="shared" si="146"/>
        <v>Over</v>
      </c>
      <c r="G2309" s="26">
        <f t="shared" si="147"/>
        <v>11</v>
      </c>
    </row>
    <row r="2310" spans="1:7" ht="15" x14ac:dyDescent="0.25">
      <c r="A2310" s="1">
        <v>44384</v>
      </c>
      <c r="B2310" s="2">
        <v>0.4617708333333333</v>
      </c>
      <c r="C2310">
        <v>11</v>
      </c>
      <c r="D2310" s="24">
        <f t="shared" si="145"/>
        <v>11</v>
      </c>
      <c r="E2310" s="26" t="str">
        <f t="shared" si="148"/>
        <v>Under</v>
      </c>
      <c r="F2310" s="26" t="str">
        <f t="shared" si="146"/>
        <v>Over</v>
      </c>
      <c r="G2310" s="26">
        <f t="shared" si="147"/>
        <v>11</v>
      </c>
    </row>
    <row r="2311" spans="1:7" ht="15" x14ac:dyDescent="0.25">
      <c r="A2311" s="1">
        <v>44384</v>
      </c>
      <c r="B2311" s="2">
        <v>0.46212962962962961</v>
      </c>
      <c r="C2311">
        <v>10</v>
      </c>
      <c r="D2311" s="24">
        <f t="shared" si="145"/>
        <v>10</v>
      </c>
      <c r="E2311" s="26" t="str">
        <f t="shared" si="148"/>
        <v>Under</v>
      </c>
      <c r="F2311" s="26" t="str">
        <f t="shared" si="146"/>
        <v>Under</v>
      </c>
      <c r="G2311" s="26">
        <f t="shared" si="147"/>
        <v>11</v>
      </c>
    </row>
    <row r="2312" spans="1:7" ht="15" x14ac:dyDescent="0.25">
      <c r="A2312" s="1">
        <v>44384</v>
      </c>
      <c r="B2312" s="2">
        <v>0.46434027777777781</v>
      </c>
      <c r="C2312">
        <v>12</v>
      </c>
      <c r="D2312" s="24">
        <f t="shared" si="145"/>
        <v>12</v>
      </c>
      <c r="E2312" s="26" t="str">
        <f t="shared" si="148"/>
        <v>Under</v>
      </c>
      <c r="F2312" s="26" t="str">
        <f t="shared" si="146"/>
        <v>Over</v>
      </c>
      <c r="G2312" s="26">
        <f t="shared" si="147"/>
        <v>11</v>
      </c>
    </row>
    <row r="2313" spans="1:7" ht="15" x14ac:dyDescent="0.25">
      <c r="A2313" s="1">
        <v>44384</v>
      </c>
      <c r="B2313" s="2">
        <v>0.46439814814814812</v>
      </c>
      <c r="C2313">
        <v>12</v>
      </c>
      <c r="D2313" s="24">
        <f t="shared" si="145"/>
        <v>12</v>
      </c>
      <c r="E2313" s="26" t="str">
        <f t="shared" si="148"/>
        <v>Under</v>
      </c>
      <c r="F2313" s="26" t="str">
        <f t="shared" si="146"/>
        <v>Over</v>
      </c>
      <c r="G2313" s="26">
        <f t="shared" si="147"/>
        <v>11</v>
      </c>
    </row>
    <row r="2314" spans="1:7" ht="15" x14ac:dyDescent="0.25">
      <c r="A2314" s="1">
        <v>44384</v>
      </c>
      <c r="B2314" s="2">
        <v>0.4650347222222222</v>
      </c>
      <c r="C2314">
        <v>15</v>
      </c>
      <c r="D2314" s="24">
        <f t="shared" si="145"/>
        <v>15</v>
      </c>
      <c r="E2314" s="26" t="str">
        <f t="shared" si="148"/>
        <v>Under</v>
      </c>
      <c r="F2314" s="26" t="str">
        <f t="shared" si="146"/>
        <v>Over</v>
      </c>
      <c r="G2314" s="26">
        <f t="shared" si="147"/>
        <v>11</v>
      </c>
    </row>
    <row r="2315" spans="1:7" ht="15" x14ac:dyDescent="0.25">
      <c r="A2315" s="1">
        <v>44384</v>
      </c>
      <c r="B2315" s="2">
        <v>0.46520833333333328</v>
      </c>
      <c r="C2315">
        <v>10</v>
      </c>
      <c r="D2315" s="24">
        <f t="shared" si="145"/>
        <v>10</v>
      </c>
      <c r="E2315" s="26" t="str">
        <f t="shared" si="148"/>
        <v>Under</v>
      </c>
      <c r="F2315" s="26" t="str">
        <f t="shared" si="146"/>
        <v>Under</v>
      </c>
      <c r="G2315" s="26">
        <f t="shared" si="147"/>
        <v>11</v>
      </c>
    </row>
    <row r="2316" spans="1:7" ht="15" x14ac:dyDescent="0.25">
      <c r="A2316" s="1">
        <v>44384</v>
      </c>
      <c r="B2316" s="2">
        <v>0.46576388888888887</v>
      </c>
      <c r="C2316">
        <v>11</v>
      </c>
      <c r="D2316" s="24">
        <f t="shared" si="145"/>
        <v>11</v>
      </c>
      <c r="E2316" s="26" t="str">
        <f t="shared" si="148"/>
        <v>Under</v>
      </c>
      <c r="F2316" s="26" t="str">
        <f t="shared" si="146"/>
        <v>Over</v>
      </c>
      <c r="G2316" s="26">
        <f t="shared" si="147"/>
        <v>11</v>
      </c>
    </row>
    <row r="2317" spans="1:7" ht="15" x14ac:dyDescent="0.25">
      <c r="A2317" s="1">
        <v>44384</v>
      </c>
      <c r="B2317" s="2">
        <v>0.46598379629629627</v>
      </c>
      <c r="C2317">
        <v>13</v>
      </c>
      <c r="D2317" s="24">
        <f t="shared" si="145"/>
        <v>13</v>
      </c>
      <c r="E2317" s="26" t="str">
        <f t="shared" si="148"/>
        <v>Under</v>
      </c>
      <c r="F2317" s="26" t="str">
        <f t="shared" si="146"/>
        <v>Over</v>
      </c>
      <c r="G2317" s="26">
        <f t="shared" si="147"/>
        <v>11</v>
      </c>
    </row>
    <row r="2318" spans="1:7" ht="15" x14ac:dyDescent="0.25">
      <c r="A2318" s="1">
        <v>44384</v>
      </c>
      <c r="B2318" s="2">
        <v>0.46754629629629635</v>
      </c>
      <c r="C2318">
        <v>13</v>
      </c>
      <c r="D2318" s="24">
        <f t="shared" si="145"/>
        <v>13</v>
      </c>
      <c r="E2318" s="26" t="str">
        <f t="shared" si="148"/>
        <v>Under</v>
      </c>
      <c r="F2318" s="26" t="str">
        <f t="shared" si="146"/>
        <v>Over</v>
      </c>
      <c r="G2318" s="26">
        <f t="shared" si="147"/>
        <v>11</v>
      </c>
    </row>
    <row r="2319" spans="1:7" ht="15" x14ac:dyDescent="0.25">
      <c r="A2319" s="1">
        <v>44384</v>
      </c>
      <c r="B2319" s="2">
        <v>0.46923611111111113</v>
      </c>
      <c r="C2319">
        <v>18</v>
      </c>
      <c r="D2319" s="24">
        <f t="shared" si="145"/>
        <v>18</v>
      </c>
      <c r="E2319" s="26" t="str">
        <f t="shared" si="148"/>
        <v>Under</v>
      </c>
      <c r="F2319" s="26" t="str">
        <f t="shared" si="146"/>
        <v>Over</v>
      </c>
      <c r="G2319" s="26">
        <f t="shared" si="147"/>
        <v>11</v>
      </c>
    </row>
    <row r="2320" spans="1:7" ht="15" x14ac:dyDescent="0.25">
      <c r="A2320" s="1">
        <v>44384</v>
      </c>
      <c r="B2320" s="2">
        <v>0.46987268518518516</v>
      </c>
      <c r="C2320">
        <v>21</v>
      </c>
      <c r="D2320" s="24">
        <f t="shared" si="145"/>
        <v>21</v>
      </c>
      <c r="E2320" s="26" t="str">
        <f t="shared" si="148"/>
        <v>Under</v>
      </c>
      <c r="F2320" s="26" t="str">
        <f t="shared" si="146"/>
        <v>Over</v>
      </c>
      <c r="G2320" s="26">
        <f t="shared" si="147"/>
        <v>11</v>
      </c>
    </row>
    <row r="2321" spans="1:7" ht="15" x14ac:dyDescent="0.25">
      <c r="A2321" s="1">
        <v>44384</v>
      </c>
      <c r="B2321" s="2">
        <v>0.47142361111111114</v>
      </c>
      <c r="C2321">
        <v>11</v>
      </c>
      <c r="D2321" s="24">
        <f t="shared" si="145"/>
        <v>11</v>
      </c>
      <c r="E2321" s="26" t="str">
        <f t="shared" si="148"/>
        <v>Under</v>
      </c>
      <c r="F2321" s="26" t="str">
        <f t="shared" si="146"/>
        <v>Over</v>
      </c>
      <c r="G2321" s="26">
        <f t="shared" si="147"/>
        <v>11</v>
      </c>
    </row>
    <row r="2322" spans="1:7" ht="15" x14ac:dyDescent="0.25">
      <c r="A2322" s="1">
        <v>44384</v>
      </c>
      <c r="B2322" s="2">
        <v>0.47156250000000005</v>
      </c>
      <c r="C2322">
        <v>13</v>
      </c>
      <c r="D2322" s="24">
        <f t="shared" si="145"/>
        <v>13</v>
      </c>
      <c r="E2322" s="26" t="str">
        <f t="shared" si="148"/>
        <v>Under</v>
      </c>
      <c r="F2322" s="26" t="str">
        <f t="shared" si="146"/>
        <v>Over</v>
      </c>
      <c r="G2322" s="26">
        <f t="shared" si="147"/>
        <v>11</v>
      </c>
    </row>
    <row r="2323" spans="1:7" ht="15" x14ac:dyDescent="0.25">
      <c r="A2323" s="1">
        <v>44384</v>
      </c>
      <c r="B2323" s="2">
        <v>0.47280092592592587</v>
      </c>
      <c r="C2323">
        <v>14</v>
      </c>
      <c r="D2323" s="24">
        <f t="shared" si="145"/>
        <v>14</v>
      </c>
      <c r="E2323" s="26" t="str">
        <f t="shared" si="148"/>
        <v>Under</v>
      </c>
      <c r="F2323" s="26" t="str">
        <f t="shared" si="146"/>
        <v>Over</v>
      </c>
      <c r="G2323" s="26">
        <f t="shared" si="147"/>
        <v>11</v>
      </c>
    </row>
    <row r="2324" spans="1:7" ht="15" x14ac:dyDescent="0.25">
      <c r="A2324" s="1">
        <v>44384</v>
      </c>
      <c r="B2324" s="2">
        <v>0.47296296296296297</v>
      </c>
      <c r="C2324">
        <v>11</v>
      </c>
      <c r="D2324" s="24">
        <f t="shared" si="145"/>
        <v>11</v>
      </c>
      <c r="E2324" s="26" t="str">
        <f t="shared" si="148"/>
        <v>Under</v>
      </c>
      <c r="F2324" s="26" t="str">
        <f t="shared" si="146"/>
        <v>Over</v>
      </c>
      <c r="G2324" s="26">
        <f t="shared" si="147"/>
        <v>11</v>
      </c>
    </row>
    <row r="2325" spans="1:7" ht="15" x14ac:dyDescent="0.25">
      <c r="A2325" s="1">
        <v>44384</v>
      </c>
      <c r="B2325" s="2">
        <v>0.47339120370370374</v>
      </c>
      <c r="C2325">
        <v>21</v>
      </c>
      <c r="D2325" s="24">
        <f t="shared" si="145"/>
        <v>21</v>
      </c>
      <c r="E2325" s="26" t="str">
        <f t="shared" si="148"/>
        <v>Under</v>
      </c>
      <c r="F2325" s="26" t="str">
        <f t="shared" si="146"/>
        <v>Over</v>
      </c>
      <c r="G2325" s="26">
        <f t="shared" si="147"/>
        <v>11</v>
      </c>
    </row>
    <row r="2326" spans="1:7" ht="15" x14ac:dyDescent="0.25">
      <c r="A2326" s="1">
        <v>44384</v>
      </c>
      <c r="B2326" s="2">
        <v>0.47465277777777781</v>
      </c>
      <c r="C2326">
        <v>15</v>
      </c>
      <c r="D2326" s="24">
        <f t="shared" si="145"/>
        <v>15</v>
      </c>
      <c r="E2326" s="26" t="str">
        <f t="shared" si="148"/>
        <v>Under</v>
      </c>
      <c r="F2326" s="26" t="str">
        <f t="shared" si="146"/>
        <v>Over</v>
      </c>
      <c r="G2326" s="26">
        <f t="shared" si="147"/>
        <v>11</v>
      </c>
    </row>
    <row r="2327" spans="1:7" ht="15" x14ac:dyDescent="0.25">
      <c r="A2327" s="1">
        <v>44384</v>
      </c>
      <c r="B2327" s="2">
        <v>0.47527777777777774</v>
      </c>
      <c r="C2327">
        <v>20</v>
      </c>
      <c r="D2327" s="24">
        <f t="shared" ref="D2327:D2390" si="149">IF(C2327="","",IF($B$9="mph",C2327,ROUND(C2327*0.6214,0)))</f>
        <v>20</v>
      </c>
      <c r="E2327" s="26" t="str">
        <f t="shared" si="148"/>
        <v>Under</v>
      </c>
      <c r="F2327" s="26" t="str">
        <f t="shared" ref="F2327:F2390" si="150">IF(D2327="","",IF(D2327&gt;$B$10,"Over","Under"))</f>
        <v>Over</v>
      </c>
      <c r="G2327" s="26">
        <f t="shared" ref="G2327:G2390" si="151">HOUR(B2327)</f>
        <v>11</v>
      </c>
    </row>
    <row r="2328" spans="1:7" ht="15" x14ac:dyDescent="0.25">
      <c r="A2328" s="1">
        <v>44384</v>
      </c>
      <c r="B2328" s="2">
        <v>0.47660879629629632</v>
      </c>
      <c r="C2328">
        <v>19</v>
      </c>
      <c r="D2328" s="24">
        <f t="shared" si="149"/>
        <v>19</v>
      </c>
      <c r="E2328" s="26" t="str">
        <f t="shared" ref="E2328:E2391" si="152">IF(D2328="","",IF(D2328&gt;$B$11,"Over","Under"))</f>
        <v>Under</v>
      </c>
      <c r="F2328" s="26" t="str">
        <f t="shared" si="150"/>
        <v>Over</v>
      </c>
      <c r="G2328" s="26">
        <f t="shared" si="151"/>
        <v>11</v>
      </c>
    </row>
    <row r="2329" spans="1:7" ht="15" x14ac:dyDescent="0.25">
      <c r="A2329" s="1">
        <v>44384</v>
      </c>
      <c r="B2329" s="2">
        <v>0.47740740740740745</v>
      </c>
      <c r="C2329">
        <v>13</v>
      </c>
      <c r="D2329" s="24">
        <f t="shared" si="149"/>
        <v>13</v>
      </c>
      <c r="E2329" s="26" t="str">
        <f t="shared" si="152"/>
        <v>Under</v>
      </c>
      <c r="F2329" s="26" t="str">
        <f t="shared" si="150"/>
        <v>Over</v>
      </c>
      <c r="G2329" s="26">
        <f t="shared" si="151"/>
        <v>11</v>
      </c>
    </row>
    <row r="2330" spans="1:7" ht="15" x14ac:dyDescent="0.25">
      <c r="A2330" s="1">
        <v>44384</v>
      </c>
      <c r="B2330" s="2">
        <v>0.47744212962962962</v>
      </c>
      <c r="C2330">
        <v>20</v>
      </c>
      <c r="D2330" s="24">
        <f t="shared" si="149"/>
        <v>20</v>
      </c>
      <c r="E2330" s="26" t="str">
        <f t="shared" si="152"/>
        <v>Under</v>
      </c>
      <c r="F2330" s="26" t="str">
        <f t="shared" si="150"/>
        <v>Over</v>
      </c>
      <c r="G2330" s="26">
        <f t="shared" si="151"/>
        <v>11</v>
      </c>
    </row>
    <row r="2331" spans="1:7" ht="15" x14ac:dyDescent="0.25">
      <c r="A2331" s="1">
        <v>44384</v>
      </c>
      <c r="B2331" s="2">
        <v>0.47745370370370371</v>
      </c>
      <c r="C2331">
        <v>17</v>
      </c>
      <c r="D2331" s="24">
        <f t="shared" si="149"/>
        <v>17</v>
      </c>
      <c r="E2331" s="26" t="str">
        <f t="shared" si="152"/>
        <v>Under</v>
      </c>
      <c r="F2331" s="26" t="str">
        <f t="shared" si="150"/>
        <v>Over</v>
      </c>
      <c r="G2331" s="26">
        <f t="shared" si="151"/>
        <v>11</v>
      </c>
    </row>
    <row r="2332" spans="1:7" ht="15" x14ac:dyDescent="0.25">
      <c r="A2332" s="1">
        <v>44384</v>
      </c>
      <c r="B2332" s="2">
        <v>0.47787037037037039</v>
      </c>
      <c r="C2332">
        <v>11</v>
      </c>
      <c r="D2332" s="24">
        <f t="shared" si="149"/>
        <v>11</v>
      </c>
      <c r="E2332" s="26" t="str">
        <f t="shared" si="152"/>
        <v>Under</v>
      </c>
      <c r="F2332" s="26" t="str">
        <f t="shared" si="150"/>
        <v>Over</v>
      </c>
      <c r="G2332" s="26">
        <f t="shared" si="151"/>
        <v>11</v>
      </c>
    </row>
    <row r="2333" spans="1:7" ht="15" x14ac:dyDescent="0.25">
      <c r="A2333" s="1">
        <v>44384</v>
      </c>
      <c r="B2333" s="2">
        <v>0.4793055555555556</v>
      </c>
      <c r="C2333">
        <v>22</v>
      </c>
      <c r="D2333" s="24">
        <f t="shared" si="149"/>
        <v>22</v>
      </c>
      <c r="E2333" s="26" t="str">
        <f t="shared" si="152"/>
        <v>Under</v>
      </c>
      <c r="F2333" s="26" t="str">
        <f t="shared" si="150"/>
        <v>Over</v>
      </c>
      <c r="G2333" s="26">
        <f t="shared" si="151"/>
        <v>11</v>
      </c>
    </row>
    <row r="2334" spans="1:7" ht="15" x14ac:dyDescent="0.25">
      <c r="A2334" s="1">
        <v>44384</v>
      </c>
      <c r="B2334" s="2">
        <v>0.47964120370370367</v>
      </c>
      <c r="C2334">
        <v>13</v>
      </c>
      <c r="D2334" s="24">
        <f t="shared" si="149"/>
        <v>13</v>
      </c>
      <c r="E2334" s="26" t="str">
        <f t="shared" si="152"/>
        <v>Under</v>
      </c>
      <c r="F2334" s="26" t="str">
        <f t="shared" si="150"/>
        <v>Over</v>
      </c>
      <c r="G2334" s="26">
        <f t="shared" si="151"/>
        <v>11</v>
      </c>
    </row>
    <row r="2335" spans="1:7" ht="15" x14ac:dyDescent="0.25">
      <c r="A2335" s="1">
        <v>44384</v>
      </c>
      <c r="B2335" s="2">
        <v>0.47967592592592595</v>
      </c>
      <c r="C2335">
        <v>12</v>
      </c>
      <c r="D2335" s="24">
        <f t="shared" si="149"/>
        <v>12</v>
      </c>
      <c r="E2335" s="26" t="str">
        <f t="shared" si="152"/>
        <v>Under</v>
      </c>
      <c r="F2335" s="26" t="str">
        <f t="shared" si="150"/>
        <v>Over</v>
      </c>
      <c r="G2335" s="26">
        <f t="shared" si="151"/>
        <v>11</v>
      </c>
    </row>
    <row r="2336" spans="1:7" ht="15" x14ac:dyDescent="0.25">
      <c r="A2336" s="1">
        <v>44384</v>
      </c>
      <c r="B2336" s="2">
        <v>0.47981481481481486</v>
      </c>
      <c r="C2336">
        <v>16</v>
      </c>
      <c r="D2336" s="24">
        <f t="shared" si="149"/>
        <v>16</v>
      </c>
      <c r="E2336" s="26" t="str">
        <f t="shared" si="152"/>
        <v>Under</v>
      </c>
      <c r="F2336" s="26" t="str">
        <f t="shared" si="150"/>
        <v>Over</v>
      </c>
      <c r="G2336" s="26">
        <f t="shared" si="151"/>
        <v>11</v>
      </c>
    </row>
    <row r="2337" spans="1:7" ht="15" x14ac:dyDescent="0.25">
      <c r="A2337" s="1">
        <v>44384</v>
      </c>
      <c r="B2337" s="2">
        <v>0.47989583333333335</v>
      </c>
      <c r="C2337">
        <v>15</v>
      </c>
      <c r="D2337" s="24">
        <f t="shared" si="149"/>
        <v>15</v>
      </c>
      <c r="E2337" s="26" t="str">
        <f t="shared" si="152"/>
        <v>Under</v>
      </c>
      <c r="F2337" s="26" t="str">
        <f t="shared" si="150"/>
        <v>Over</v>
      </c>
      <c r="G2337" s="26">
        <f t="shared" si="151"/>
        <v>11</v>
      </c>
    </row>
    <row r="2338" spans="1:7" ht="15" x14ac:dyDescent="0.25">
      <c r="A2338" s="1">
        <v>44384</v>
      </c>
      <c r="B2338" s="2">
        <v>0.48071759259259261</v>
      </c>
      <c r="C2338">
        <v>16</v>
      </c>
      <c r="D2338" s="24">
        <f t="shared" si="149"/>
        <v>16</v>
      </c>
      <c r="E2338" s="26" t="str">
        <f t="shared" si="152"/>
        <v>Under</v>
      </c>
      <c r="F2338" s="26" t="str">
        <f t="shared" si="150"/>
        <v>Over</v>
      </c>
      <c r="G2338" s="26">
        <f t="shared" si="151"/>
        <v>11</v>
      </c>
    </row>
    <row r="2339" spans="1:7" ht="15" x14ac:dyDescent="0.25">
      <c r="A2339" s="1">
        <v>44384</v>
      </c>
      <c r="B2339" s="2">
        <v>0.4808101851851852</v>
      </c>
      <c r="C2339">
        <v>17</v>
      </c>
      <c r="D2339" s="24">
        <f t="shared" si="149"/>
        <v>17</v>
      </c>
      <c r="E2339" s="26" t="str">
        <f t="shared" si="152"/>
        <v>Under</v>
      </c>
      <c r="F2339" s="26" t="str">
        <f t="shared" si="150"/>
        <v>Over</v>
      </c>
      <c r="G2339" s="26">
        <f t="shared" si="151"/>
        <v>11</v>
      </c>
    </row>
    <row r="2340" spans="1:7" ht="15" x14ac:dyDescent="0.25">
      <c r="A2340" s="1">
        <v>44384</v>
      </c>
      <c r="B2340" s="2">
        <v>0.48083333333333328</v>
      </c>
      <c r="C2340">
        <v>19</v>
      </c>
      <c r="D2340" s="24">
        <f t="shared" si="149"/>
        <v>19</v>
      </c>
      <c r="E2340" s="26" t="str">
        <f t="shared" si="152"/>
        <v>Under</v>
      </c>
      <c r="F2340" s="26" t="str">
        <f t="shared" si="150"/>
        <v>Over</v>
      </c>
      <c r="G2340" s="26">
        <f t="shared" si="151"/>
        <v>11</v>
      </c>
    </row>
    <row r="2341" spans="1:7" ht="15" x14ac:dyDescent="0.25">
      <c r="A2341" s="1">
        <v>44384</v>
      </c>
      <c r="B2341" s="2">
        <v>0.48093750000000002</v>
      </c>
      <c r="C2341">
        <v>24</v>
      </c>
      <c r="D2341" s="24">
        <f t="shared" si="149"/>
        <v>24</v>
      </c>
      <c r="E2341" s="26" t="str">
        <f t="shared" si="152"/>
        <v>Under</v>
      </c>
      <c r="F2341" s="26" t="str">
        <f t="shared" si="150"/>
        <v>Over</v>
      </c>
      <c r="G2341" s="26">
        <f t="shared" si="151"/>
        <v>11</v>
      </c>
    </row>
    <row r="2342" spans="1:7" ht="15" x14ac:dyDescent="0.25">
      <c r="A2342" s="1">
        <v>44384</v>
      </c>
      <c r="B2342" s="2">
        <v>0.48094907407407406</v>
      </c>
      <c r="C2342">
        <v>25</v>
      </c>
      <c r="D2342" s="24">
        <f t="shared" si="149"/>
        <v>25</v>
      </c>
      <c r="E2342" s="26" t="str">
        <f t="shared" si="152"/>
        <v>Over</v>
      </c>
      <c r="F2342" s="26" t="str">
        <f t="shared" si="150"/>
        <v>Over</v>
      </c>
      <c r="G2342" s="26">
        <f t="shared" si="151"/>
        <v>11</v>
      </c>
    </row>
    <row r="2343" spans="1:7" ht="15" x14ac:dyDescent="0.25">
      <c r="A2343" s="1">
        <v>44384</v>
      </c>
      <c r="B2343" s="2">
        <v>0.48107638888888887</v>
      </c>
      <c r="C2343">
        <v>20</v>
      </c>
      <c r="D2343" s="24">
        <f t="shared" si="149"/>
        <v>20</v>
      </c>
      <c r="E2343" s="26" t="str">
        <f t="shared" si="152"/>
        <v>Under</v>
      </c>
      <c r="F2343" s="26" t="str">
        <f t="shared" si="150"/>
        <v>Over</v>
      </c>
      <c r="G2343" s="26">
        <f t="shared" si="151"/>
        <v>11</v>
      </c>
    </row>
    <row r="2344" spans="1:7" ht="15" x14ac:dyDescent="0.25">
      <c r="A2344" s="1">
        <v>44384</v>
      </c>
      <c r="B2344" s="2">
        <v>0.48126157407407405</v>
      </c>
      <c r="C2344">
        <v>13</v>
      </c>
      <c r="D2344" s="24">
        <f t="shared" si="149"/>
        <v>13</v>
      </c>
      <c r="E2344" s="26" t="str">
        <f t="shared" si="152"/>
        <v>Under</v>
      </c>
      <c r="F2344" s="26" t="str">
        <f t="shared" si="150"/>
        <v>Over</v>
      </c>
      <c r="G2344" s="26">
        <f t="shared" si="151"/>
        <v>11</v>
      </c>
    </row>
    <row r="2345" spans="1:7" ht="15" x14ac:dyDescent="0.25">
      <c r="A2345" s="1">
        <v>44384</v>
      </c>
      <c r="B2345" s="2">
        <v>0.48255787037037035</v>
      </c>
      <c r="C2345">
        <v>12</v>
      </c>
      <c r="D2345" s="24">
        <f t="shared" si="149"/>
        <v>12</v>
      </c>
      <c r="E2345" s="26" t="str">
        <f t="shared" si="152"/>
        <v>Under</v>
      </c>
      <c r="F2345" s="26" t="str">
        <f t="shared" si="150"/>
        <v>Over</v>
      </c>
      <c r="G2345" s="26">
        <f t="shared" si="151"/>
        <v>11</v>
      </c>
    </row>
    <row r="2346" spans="1:7" ht="15" x14ac:dyDescent="0.25">
      <c r="A2346" s="1">
        <v>44384</v>
      </c>
      <c r="B2346" s="2">
        <v>0.48486111111111113</v>
      </c>
      <c r="C2346">
        <v>13</v>
      </c>
      <c r="D2346" s="24">
        <f t="shared" si="149"/>
        <v>13</v>
      </c>
      <c r="E2346" s="26" t="str">
        <f t="shared" si="152"/>
        <v>Under</v>
      </c>
      <c r="F2346" s="26" t="str">
        <f t="shared" si="150"/>
        <v>Over</v>
      </c>
      <c r="G2346" s="26">
        <f t="shared" si="151"/>
        <v>11</v>
      </c>
    </row>
    <row r="2347" spans="1:7" ht="15" x14ac:dyDescent="0.25">
      <c r="A2347" s="1">
        <v>44384</v>
      </c>
      <c r="B2347" s="2">
        <v>0.48488425925925926</v>
      </c>
      <c r="C2347">
        <v>12</v>
      </c>
      <c r="D2347" s="24">
        <f t="shared" si="149"/>
        <v>12</v>
      </c>
      <c r="E2347" s="26" t="str">
        <f t="shared" si="152"/>
        <v>Under</v>
      </c>
      <c r="F2347" s="26" t="str">
        <f t="shared" si="150"/>
        <v>Over</v>
      </c>
      <c r="G2347" s="26">
        <f t="shared" si="151"/>
        <v>11</v>
      </c>
    </row>
    <row r="2348" spans="1:7" ht="15" x14ac:dyDescent="0.25">
      <c r="A2348" s="1">
        <v>44384</v>
      </c>
      <c r="B2348" s="2">
        <v>0.48523148148148149</v>
      </c>
      <c r="C2348">
        <v>14</v>
      </c>
      <c r="D2348" s="24">
        <f t="shared" si="149"/>
        <v>14</v>
      </c>
      <c r="E2348" s="26" t="str">
        <f t="shared" si="152"/>
        <v>Under</v>
      </c>
      <c r="F2348" s="26" t="str">
        <f t="shared" si="150"/>
        <v>Over</v>
      </c>
      <c r="G2348" s="26">
        <f t="shared" si="151"/>
        <v>11</v>
      </c>
    </row>
    <row r="2349" spans="1:7" ht="15" x14ac:dyDescent="0.25">
      <c r="A2349" s="1">
        <v>44384</v>
      </c>
      <c r="B2349" s="2">
        <v>0.48532407407407407</v>
      </c>
      <c r="C2349">
        <v>13</v>
      </c>
      <c r="D2349" s="24">
        <f t="shared" si="149"/>
        <v>13</v>
      </c>
      <c r="E2349" s="26" t="str">
        <f t="shared" si="152"/>
        <v>Under</v>
      </c>
      <c r="F2349" s="26" t="str">
        <f t="shared" si="150"/>
        <v>Over</v>
      </c>
      <c r="G2349" s="26">
        <f t="shared" si="151"/>
        <v>11</v>
      </c>
    </row>
    <row r="2350" spans="1:7" ht="15" x14ac:dyDescent="0.25">
      <c r="A2350" s="1">
        <v>44384</v>
      </c>
      <c r="B2350" s="2">
        <v>0.48884259259259261</v>
      </c>
      <c r="C2350">
        <v>12</v>
      </c>
      <c r="D2350" s="24">
        <f t="shared" si="149"/>
        <v>12</v>
      </c>
      <c r="E2350" s="26" t="str">
        <f t="shared" si="152"/>
        <v>Under</v>
      </c>
      <c r="F2350" s="26" t="str">
        <f t="shared" si="150"/>
        <v>Over</v>
      </c>
      <c r="G2350" s="26">
        <f t="shared" si="151"/>
        <v>11</v>
      </c>
    </row>
    <row r="2351" spans="1:7" ht="15" x14ac:dyDescent="0.25">
      <c r="A2351" s="1">
        <v>44384</v>
      </c>
      <c r="B2351" s="2">
        <v>0.48887731481481483</v>
      </c>
      <c r="C2351">
        <v>11</v>
      </c>
      <c r="D2351" s="24">
        <f t="shared" si="149"/>
        <v>11</v>
      </c>
      <c r="E2351" s="26" t="str">
        <f t="shared" si="152"/>
        <v>Under</v>
      </c>
      <c r="F2351" s="26" t="str">
        <f t="shared" si="150"/>
        <v>Over</v>
      </c>
      <c r="G2351" s="26">
        <f t="shared" si="151"/>
        <v>11</v>
      </c>
    </row>
    <row r="2352" spans="1:7" ht="15" x14ac:dyDescent="0.25">
      <c r="A2352" s="1">
        <v>44384</v>
      </c>
      <c r="B2352" s="2">
        <v>0.48940972222222223</v>
      </c>
      <c r="C2352">
        <v>14</v>
      </c>
      <c r="D2352" s="24">
        <f t="shared" si="149"/>
        <v>14</v>
      </c>
      <c r="E2352" s="26" t="str">
        <f t="shared" si="152"/>
        <v>Under</v>
      </c>
      <c r="F2352" s="26" t="str">
        <f t="shared" si="150"/>
        <v>Over</v>
      </c>
      <c r="G2352" s="26">
        <f t="shared" si="151"/>
        <v>11</v>
      </c>
    </row>
    <row r="2353" spans="1:7" ht="15" x14ac:dyDescent="0.25">
      <c r="A2353" s="1">
        <v>44384</v>
      </c>
      <c r="B2353" s="2">
        <v>0.48943287037037037</v>
      </c>
      <c r="C2353">
        <v>15</v>
      </c>
      <c r="D2353" s="24">
        <f t="shared" si="149"/>
        <v>15</v>
      </c>
      <c r="E2353" s="26" t="str">
        <f t="shared" si="152"/>
        <v>Under</v>
      </c>
      <c r="F2353" s="26" t="str">
        <f t="shared" si="150"/>
        <v>Over</v>
      </c>
      <c r="G2353" s="26">
        <f t="shared" si="151"/>
        <v>11</v>
      </c>
    </row>
    <row r="2354" spans="1:7" ht="15" x14ac:dyDescent="0.25">
      <c r="A2354" s="1">
        <v>44384</v>
      </c>
      <c r="B2354" s="2">
        <v>0.49268518518518517</v>
      </c>
      <c r="C2354">
        <v>14</v>
      </c>
      <c r="D2354" s="24">
        <f t="shared" si="149"/>
        <v>14</v>
      </c>
      <c r="E2354" s="26" t="str">
        <f t="shared" si="152"/>
        <v>Under</v>
      </c>
      <c r="F2354" s="26" t="str">
        <f t="shared" si="150"/>
        <v>Over</v>
      </c>
      <c r="G2354" s="26">
        <f t="shared" si="151"/>
        <v>11</v>
      </c>
    </row>
    <row r="2355" spans="1:7" ht="15" x14ac:dyDescent="0.25">
      <c r="A2355" s="1">
        <v>44384</v>
      </c>
      <c r="B2355" s="2">
        <v>0.49383101851851857</v>
      </c>
      <c r="C2355">
        <v>11</v>
      </c>
      <c r="D2355" s="24">
        <f t="shared" si="149"/>
        <v>11</v>
      </c>
      <c r="E2355" s="26" t="str">
        <f t="shared" si="152"/>
        <v>Under</v>
      </c>
      <c r="F2355" s="26" t="str">
        <f t="shared" si="150"/>
        <v>Over</v>
      </c>
      <c r="G2355" s="26">
        <f t="shared" si="151"/>
        <v>11</v>
      </c>
    </row>
    <row r="2356" spans="1:7" ht="15" x14ac:dyDescent="0.25">
      <c r="A2356" s="1">
        <v>44384</v>
      </c>
      <c r="B2356" s="2">
        <v>0.49421296296296297</v>
      </c>
      <c r="C2356">
        <v>13</v>
      </c>
      <c r="D2356" s="24">
        <f t="shared" si="149"/>
        <v>13</v>
      </c>
      <c r="E2356" s="26" t="str">
        <f t="shared" si="152"/>
        <v>Under</v>
      </c>
      <c r="F2356" s="26" t="str">
        <f t="shared" si="150"/>
        <v>Over</v>
      </c>
      <c r="G2356" s="26">
        <f t="shared" si="151"/>
        <v>11</v>
      </c>
    </row>
    <row r="2357" spans="1:7" ht="15" x14ac:dyDescent="0.25">
      <c r="A2357" s="1">
        <v>44384</v>
      </c>
      <c r="B2357" s="2">
        <v>0.49428240740740742</v>
      </c>
      <c r="C2357">
        <v>12</v>
      </c>
      <c r="D2357" s="24">
        <f t="shared" si="149"/>
        <v>12</v>
      </c>
      <c r="E2357" s="26" t="str">
        <f t="shared" si="152"/>
        <v>Under</v>
      </c>
      <c r="F2357" s="26" t="str">
        <f t="shared" si="150"/>
        <v>Over</v>
      </c>
      <c r="G2357" s="26">
        <f t="shared" si="151"/>
        <v>11</v>
      </c>
    </row>
    <row r="2358" spans="1:7" ht="15" x14ac:dyDescent="0.25">
      <c r="A2358" s="1">
        <v>44384</v>
      </c>
      <c r="B2358" s="2">
        <v>0.49500000000000005</v>
      </c>
      <c r="C2358">
        <v>16</v>
      </c>
      <c r="D2358" s="24">
        <f t="shared" si="149"/>
        <v>16</v>
      </c>
      <c r="E2358" s="26" t="str">
        <f t="shared" si="152"/>
        <v>Under</v>
      </c>
      <c r="F2358" s="26" t="str">
        <f t="shared" si="150"/>
        <v>Over</v>
      </c>
      <c r="G2358" s="26">
        <f t="shared" si="151"/>
        <v>11</v>
      </c>
    </row>
    <row r="2359" spans="1:7" ht="15" x14ac:dyDescent="0.25">
      <c r="A2359" s="1">
        <v>44384</v>
      </c>
      <c r="B2359" s="2">
        <v>0.49508101851851855</v>
      </c>
      <c r="C2359">
        <v>13</v>
      </c>
      <c r="D2359" s="24">
        <f t="shared" si="149"/>
        <v>13</v>
      </c>
      <c r="E2359" s="26" t="str">
        <f t="shared" si="152"/>
        <v>Under</v>
      </c>
      <c r="F2359" s="26" t="str">
        <f t="shared" si="150"/>
        <v>Over</v>
      </c>
      <c r="G2359" s="26">
        <f t="shared" si="151"/>
        <v>11</v>
      </c>
    </row>
    <row r="2360" spans="1:7" ht="15" x14ac:dyDescent="0.25">
      <c r="A2360" s="1">
        <v>44384</v>
      </c>
      <c r="B2360" s="2">
        <v>0.49533564814814812</v>
      </c>
      <c r="C2360">
        <v>13</v>
      </c>
      <c r="D2360" s="24">
        <f t="shared" si="149"/>
        <v>13</v>
      </c>
      <c r="E2360" s="26" t="str">
        <f t="shared" si="152"/>
        <v>Under</v>
      </c>
      <c r="F2360" s="26" t="str">
        <f t="shared" si="150"/>
        <v>Over</v>
      </c>
      <c r="G2360" s="26">
        <f t="shared" si="151"/>
        <v>11</v>
      </c>
    </row>
    <row r="2361" spans="1:7" ht="15" x14ac:dyDescent="0.25">
      <c r="A2361" s="1">
        <v>44384</v>
      </c>
      <c r="B2361" s="2">
        <v>0.49535879629629626</v>
      </c>
      <c r="C2361">
        <v>12</v>
      </c>
      <c r="D2361" s="24">
        <f t="shared" si="149"/>
        <v>12</v>
      </c>
      <c r="E2361" s="26" t="str">
        <f t="shared" si="152"/>
        <v>Under</v>
      </c>
      <c r="F2361" s="26" t="str">
        <f t="shared" si="150"/>
        <v>Over</v>
      </c>
      <c r="G2361" s="26">
        <f t="shared" si="151"/>
        <v>11</v>
      </c>
    </row>
    <row r="2362" spans="1:7" ht="15" x14ac:dyDescent="0.25">
      <c r="A2362" s="1">
        <v>44384</v>
      </c>
      <c r="B2362" s="2">
        <v>0.49668981481481483</v>
      </c>
      <c r="C2362">
        <v>12</v>
      </c>
      <c r="D2362" s="24">
        <f t="shared" si="149"/>
        <v>12</v>
      </c>
      <c r="E2362" s="26" t="str">
        <f t="shared" si="152"/>
        <v>Under</v>
      </c>
      <c r="F2362" s="26" t="str">
        <f t="shared" si="150"/>
        <v>Over</v>
      </c>
      <c r="G2362" s="26">
        <f t="shared" si="151"/>
        <v>11</v>
      </c>
    </row>
    <row r="2363" spans="1:7" ht="15" x14ac:dyDescent="0.25">
      <c r="A2363" s="1">
        <v>44384</v>
      </c>
      <c r="B2363" s="2">
        <v>0.49729166666666669</v>
      </c>
      <c r="C2363">
        <v>12</v>
      </c>
      <c r="D2363" s="24">
        <f t="shared" si="149"/>
        <v>12</v>
      </c>
      <c r="E2363" s="26" t="str">
        <f t="shared" si="152"/>
        <v>Under</v>
      </c>
      <c r="F2363" s="26" t="str">
        <f t="shared" si="150"/>
        <v>Over</v>
      </c>
      <c r="G2363" s="26">
        <f t="shared" si="151"/>
        <v>11</v>
      </c>
    </row>
    <row r="2364" spans="1:7" ht="15" x14ac:dyDescent="0.25">
      <c r="A2364" s="1">
        <v>44384</v>
      </c>
      <c r="B2364" s="2">
        <v>0.49833333333333335</v>
      </c>
      <c r="C2364">
        <v>19</v>
      </c>
      <c r="D2364" s="24">
        <f t="shared" si="149"/>
        <v>19</v>
      </c>
      <c r="E2364" s="26" t="str">
        <f t="shared" si="152"/>
        <v>Under</v>
      </c>
      <c r="F2364" s="26" t="str">
        <f t="shared" si="150"/>
        <v>Over</v>
      </c>
      <c r="G2364" s="26">
        <f t="shared" si="151"/>
        <v>11</v>
      </c>
    </row>
    <row r="2365" spans="1:7" ht="15" x14ac:dyDescent="0.25">
      <c r="A2365" s="1">
        <v>44384</v>
      </c>
      <c r="B2365" s="2">
        <v>0.49905092592592593</v>
      </c>
      <c r="C2365">
        <v>11</v>
      </c>
      <c r="D2365" s="24">
        <f t="shared" si="149"/>
        <v>11</v>
      </c>
      <c r="E2365" s="26" t="str">
        <f t="shared" si="152"/>
        <v>Under</v>
      </c>
      <c r="F2365" s="26" t="str">
        <f t="shared" si="150"/>
        <v>Over</v>
      </c>
      <c r="G2365" s="26">
        <f t="shared" si="151"/>
        <v>11</v>
      </c>
    </row>
    <row r="2366" spans="1:7" ht="15" x14ac:dyDescent="0.25">
      <c r="A2366" s="1">
        <v>44384</v>
      </c>
      <c r="B2366" s="2">
        <v>0.49910879629629629</v>
      </c>
      <c r="C2366">
        <v>21</v>
      </c>
      <c r="D2366" s="24">
        <f t="shared" si="149"/>
        <v>21</v>
      </c>
      <c r="E2366" s="26" t="str">
        <f t="shared" si="152"/>
        <v>Under</v>
      </c>
      <c r="F2366" s="26" t="str">
        <f t="shared" si="150"/>
        <v>Over</v>
      </c>
      <c r="G2366" s="26">
        <f t="shared" si="151"/>
        <v>11</v>
      </c>
    </row>
    <row r="2367" spans="1:7" ht="15" x14ac:dyDescent="0.25">
      <c r="A2367" s="1">
        <v>44384</v>
      </c>
      <c r="B2367" s="2">
        <v>0.49934027777777779</v>
      </c>
      <c r="C2367">
        <v>11</v>
      </c>
      <c r="D2367" s="24">
        <f t="shared" si="149"/>
        <v>11</v>
      </c>
      <c r="E2367" s="26" t="str">
        <f t="shared" si="152"/>
        <v>Under</v>
      </c>
      <c r="F2367" s="26" t="str">
        <f t="shared" si="150"/>
        <v>Over</v>
      </c>
      <c r="G2367" s="26">
        <f t="shared" si="151"/>
        <v>11</v>
      </c>
    </row>
    <row r="2368" spans="1:7" ht="15" x14ac:dyDescent="0.25">
      <c r="A2368" s="1">
        <v>44384</v>
      </c>
      <c r="B2368" s="2">
        <v>0.50011574074074072</v>
      </c>
      <c r="C2368">
        <v>16</v>
      </c>
      <c r="D2368" s="24">
        <f t="shared" si="149"/>
        <v>16</v>
      </c>
      <c r="E2368" s="26" t="str">
        <f t="shared" si="152"/>
        <v>Under</v>
      </c>
      <c r="F2368" s="26" t="str">
        <f t="shared" si="150"/>
        <v>Over</v>
      </c>
      <c r="G2368" s="26">
        <f t="shared" si="151"/>
        <v>12</v>
      </c>
    </row>
    <row r="2369" spans="1:7" ht="15" x14ac:dyDescent="0.25">
      <c r="A2369" s="1">
        <v>44384</v>
      </c>
      <c r="B2369" s="2">
        <v>0.50208333333333333</v>
      </c>
      <c r="C2369">
        <v>25</v>
      </c>
      <c r="D2369" s="24">
        <f t="shared" si="149"/>
        <v>25</v>
      </c>
      <c r="E2369" s="26" t="str">
        <f t="shared" si="152"/>
        <v>Over</v>
      </c>
      <c r="F2369" s="26" t="str">
        <f t="shared" si="150"/>
        <v>Over</v>
      </c>
      <c r="G2369" s="26">
        <f t="shared" si="151"/>
        <v>12</v>
      </c>
    </row>
    <row r="2370" spans="1:7" ht="15" x14ac:dyDescent="0.25">
      <c r="A2370" s="1">
        <v>44384</v>
      </c>
      <c r="B2370" s="2">
        <v>0.50578703703703709</v>
      </c>
      <c r="C2370">
        <v>24</v>
      </c>
      <c r="D2370" s="24">
        <f t="shared" si="149"/>
        <v>24</v>
      </c>
      <c r="E2370" s="26" t="str">
        <f t="shared" si="152"/>
        <v>Under</v>
      </c>
      <c r="F2370" s="26" t="str">
        <f t="shared" si="150"/>
        <v>Over</v>
      </c>
      <c r="G2370" s="26">
        <f t="shared" si="151"/>
        <v>12</v>
      </c>
    </row>
    <row r="2371" spans="1:7" ht="15" x14ac:dyDescent="0.25">
      <c r="A2371" s="1">
        <v>44384</v>
      </c>
      <c r="B2371" s="2">
        <v>0.50578703703703709</v>
      </c>
      <c r="C2371">
        <v>27</v>
      </c>
      <c r="D2371" s="24">
        <f t="shared" si="149"/>
        <v>27</v>
      </c>
      <c r="E2371" s="26" t="str">
        <f t="shared" si="152"/>
        <v>Over</v>
      </c>
      <c r="F2371" s="26" t="str">
        <f t="shared" si="150"/>
        <v>Over</v>
      </c>
      <c r="G2371" s="26">
        <f t="shared" si="151"/>
        <v>12</v>
      </c>
    </row>
    <row r="2372" spans="1:7" ht="15" x14ac:dyDescent="0.25">
      <c r="A2372" s="1">
        <v>44384</v>
      </c>
      <c r="B2372" s="2">
        <v>0.50668981481481479</v>
      </c>
      <c r="C2372">
        <v>17</v>
      </c>
      <c r="D2372" s="24">
        <f t="shared" si="149"/>
        <v>17</v>
      </c>
      <c r="E2372" s="26" t="str">
        <f t="shared" si="152"/>
        <v>Under</v>
      </c>
      <c r="F2372" s="26" t="str">
        <f t="shared" si="150"/>
        <v>Over</v>
      </c>
      <c r="G2372" s="26">
        <f t="shared" si="151"/>
        <v>12</v>
      </c>
    </row>
    <row r="2373" spans="1:7" ht="15" x14ac:dyDescent="0.25">
      <c r="A2373" s="1">
        <v>44384</v>
      </c>
      <c r="B2373" s="2">
        <v>0.50677083333333328</v>
      </c>
      <c r="C2373">
        <v>15</v>
      </c>
      <c r="D2373" s="24">
        <f t="shared" si="149"/>
        <v>15</v>
      </c>
      <c r="E2373" s="26" t="str">
        <f t="shared" si="152"/>
        <v>Under</v>
      </c>
      <c r="F2373" s="26" t="str">
        <f t="shared" si="150"/>
        <v>Over</v>
      </c>
      <c r="G2373" s="26">
        <f t="shared" si="151"/>
        <v>12</v>
      </c>
    </row>
    <row r="2374" spans="1:7" ht="15" x14ac:dyDescent="0.25">
      <c r="A2374" s="1">
        <v>44384</v>
      </c>
      <c r="B2374" s="2">
        <v>0.50708333333333333</v>
      </c>
      <c r="C2374">
        <v>17</v>
      </c>
      <c r="D2374" s="24">
        <f t="shared" si="149"/>
        <v>17</v>
      </c>
      <c r="E2374" s="26" t="str">
        <f t="shared" si="152"/>
        <v>Under</v>
      </c>
      <c r="F2374" s="26" t="str">
        <f t="shared" si="150"/>
        <v>Over</v>
      </c>
      <c r="G2374" s="26">
        <f t="shared" si="151"/>
        <v>12</v>
      </c>
    </row>
    <row r="2375" spans="1:7" ht="15" x14ac:dyDescent="0.25">
      <c r="A2375" s="1">
        <v>44384</v>
      </c>
      <c r="B2375" s="2">
        <v>0.50726851851851851</v>
      </c>
      <c r="C2375">
        <v>16</v>
      </c>
      <c r="D2375" s="24">
        <f t="shared" si="149"/>
        <v>16</v>
      </c>
      <c r="E2375" s="26" t="str">
        <f t="shared" si="152"/>
        <v>Under</v>
      </c>
      <c r="F2375" s="26" t="str">
        <f t="shared" si="150"/>
        <v>Over</v>
      </c>
      <c r="G2375" s="26">
        <f t="shared" si="151"/>
        <v>12</v>
      </c>
    </row>
    <row r="2376" spans="1:7" ht="15" x14ac:dyDescent="0.25">
      <c r="A2376" s="1">
        <v>44384</v>
      </c>
      <c r="B2376" s="2">
        <v>0.50732638888888892</v>
      </c>
      <c r="C2376">
        <v>17</v>
      </c>
      <c r="D2376" s="24">
        <f t="shared" si="149"/>
        <v>17</v>
      </c>
      <c r="E2376" s="26" t="str">
        <f t="shared" si="152"/>
        <v>Under</v>
      </c>
      <c r="F2376" s="26" t="str">
        <f t="shared" si="150"/>
        <v>Over</v>
      </c>
      <c r="G2376" s="26">
        <f t="shared" si="151"/>
        <v>12</v>
      </c>
    </row>
    <row r="2377" spans="1:7" ht="15" x14ac:dyDescent="0.25">
      <c r="A2377" s="1">
        <v>44384</v>
      </c>
      <c r="B2377" s="2">
        <v>0.50738425925925923</v>
      </c>
      <c r="C2377">
        <v>18</v>
      </c>
      <c r="D2377" s="24">
        <f t="shared" si="149"/>
        <v>18</v>
      </c>
      <c r="E2377" s="26" t="str">
        <f t="shared" si="152"/>
        <v>Under</v>
      </c>
      <c r="F2377" s="26" t="str">
        <f t="shared" si="150"/>
        <v>Over</v>
      </c>
      <c r="G2377" s="26">
        <f t="shared" si="151"/>
        <v>12</v>
      </c>
    </row>
    <row r="2378" spans="1:7" ht="15" x14ac:dyDescent="0.25">
      <c r="A2378" s="1">
        <v>44384</v>
      </c>
      <c r="B2378" s="2">
        <v>0.50741898148148146</v>
      </c>
      <c r="C2378">
        <v>15</v>
      </c>
      <c r="D2378" s="24">
        <f t="shared" si="149"/>
        <v>15</v>
      </c>
      <c r="E2378" s="26" t="str">
        <f t="shared" si="152"/>
        <v>Under</v>
      </c>
      <c r="F2378" s="26" t="str">
        <f t="shared" si="150"/>
        <v>Over</v>
      </c>
      <c r="G2378" s="26">
        <f t="shared" si="151"/>
        <v>12</v>
      </c>
    </row>
    <row r="2379" spans="1:7" ht="15" x14ac:dyDescent="0.25">
      <c r="A2379" s="1">
        <v>44384</v>
      </c>
      <c r="B2379" s="2">
        <v>0.50754629629629633</v>
      </c>
      <c r="C2379">
        <v>15</v>
      </c>
      <c r="D2379" s="24">
        <f t="shared" si="149"/>
        <v>15</v>
      </c>
      <c r="E2379" s="26" t="str">
        <f t="shared" si="152"/>
        <v>Under</v>
      </c>
      <c r="F2379" s="26" t="str">
        <f t="shared" si="150"/>
        <v>Over</v>
      </c>
      <c r="G2379" s="26">
        <f t="shared" si="151"/>
        <v>12</v>
      </c>
    </row>
    <row r="2380" spans="1:7" ht="15" x14ac:dyDescent="0.25">
      <c r="A2380" s="1">
        <v>44384</v>
      </c>
      <c r="B2380" s="2">
        <v>0.5075925925925926</v>
      </c>
      <c r="C2380">
        <v>15</v>
      </c>
      <c r="D2380" s="24">
        <f t="shared" si="149"/>
        <v>15</v>
      </c>
      <c r="E2380" s="26" t="str">
        <f t="shared" si="152"/>
        <v>Under</v>
      </c>
      <c r="F2380" s="26" t="str">
        <f t="shared" si="150"/>
        <v>Over</v>
      </c>
      <c r="G2380" s="26">
        <f t="shared" si="151"/>
        <v>12</v>
      </c>
    </row>
    <row r="2381" spans="1:7" ht="15" x14ac:dyDescent="0.25">
      <c r="A2381" s="1">
        <v>44384</v>
      </c>
      <c r="B2381" s="2">
        <v>0.50762731481481482</v>
      </c>
      <c r="C2381">
        <v>17</v>
      </c>
      <c r="D2381" s="24">
        <f t="shared" si="149"/>
        <v>17</v>
      </c>
      <c r="E2381" s="26" t="str">
        <f t="shared" si="152"/>
        <v>Under</v>
      </c>
      <c r="F2381" s="26" t="str">
        <f t="shared" si="150"/>
        <v>Over</v>
      </c>
      <c r="G2381" s="26">
        <f t="shared" si="151"/>
        <v>12</v>
      </c>
    </row>
    <row r="2382" spans="1:7" ht="15" x14ac:dyDescent="0.25">
      <c r="A2382" s="1">
        <v>44384</v>
      </c>
      <c r="B2382" s="2">
        <v>0.50766203703703705</v>
      </c>
      <c r="C2382">
        <v>14</v>
      </c>
      <c r="D2382" s="24">
        <f t="shared" si="149"/>
        <v>14</v>
      </c>
      <c r="E2382" s="26" t="str">
        <f t="shared" si="152"/>
        <v>Under</v>
      </c>
      <c r="F2382" s="26" t="str">
        <f t="shared" si="150"/>
        <v>Over</v>
      </c>
      <c r="G2382" s="26">
        <f t="shared" si="151"/>
        <v>12</v>
      </c>
    </row>
    <row r="2383" spans="1:7" ht="15" x14ac:dyDescent="0.25">
      <c r="A2383" s="1">
        <v>44384</v>
      </c>
      <c r="B2383" s="2">
        <v>0.50778935185185181</v>
      </c>
      <c r="C2383">
        <v>14</v>
      </c>
      <c r="D2383" s="24">
        <f t="shared" si="149"/>
        <v>14</v>
      </c>
      <c r="E2383" s="26" t="str">
        <f t="shared" si="152"/>
        <v>Under</v>
      </c>
      <c r="F2383" s="26" t="str">
        <f t="shared" si="150"/>
        <v>Over</v>
      </c>
      <c r="G2383" s="26">
        <f t="shared" si="151"/>
        <v>12</v>
      </c>
    </row>
    <row r="2384" spans="1:7" ht="15" x14ac:dyDescent="0.25">
      <c r="A2384" s="1">
        <v>44384</v>
      </c>
      <c r="B2384" s="2">
        <v>0.50782407407407404</v>
      </c>
      <c r="C2384">
        <v>16</v>
      </c>
      <c r="D2384" s="24">
        <f t="shared" si="149"/>
        <v>16</v>
      </c>
      <c r="E2384" s="26" t="str">
        <f t="shared" si="152"/>
        <v>Under</v>
      </c>
      <c r="F2384" s="26" t="str">
        <f t="shared" si="150"/>
        <v>Over</v>
      </c>
      <c r="G2384" s="26">
        <f t="shared" si="151"/>
        <v>12</v>
      </c>
    </row>
    <row r="2385" spans="1:7" ht="15" x14ac:dyDescent="0.25">
      <c r="A2385" s="1">
        <v>44384</v>
      </c>
      <c r="B2385" s="2">
        <v>0.50806712962962963</v>
      </c>
      <c r="C2385">
        <v>13</v>
      </c>
      <c r="D2385" s="24">
        <f t="shared" si="149"/>
        <v>13</v>
      </c>
      <c r="E2385" s="26" t="str">
        <f t="shared" si="152"/>
        <v>Under</v>
      </c>
      <c r="F2385" s="26" t="str">
        <f t="shared" si="150"/>
        <v>Over</v>
      </c>
      <c r="G2385" s="26">
        <f t="shared" si="151"/>
        <v>12</v>
      </c>
    </row>
    <row r="2386" spans="1:7" ht="15" x14ac:dyDescent="0.25">
      <c r="A2386" s="1">
        <v>44384</v>
      </c>
      <c r="B2386" s="2">
        <v>0.50828703703703704</v>
      </c>
      <c r="C2386">
        <v>17</v>
      </c>
      <c r="D2386" s="24">
        <f t="shared" si="149"/>
        <v>17</v>
      </c>
      <c r="E2386" s="26" t="str">
        <f t="shared" si="152"/>
        <v>Under</v>
      </c>
      <c r="F2386" s="26" t="str">
        <f t="shared" si="150"/>
        <v>Over</v>
      </c>
      <c r="G2386" s="26">
        <f t="shared" si="151"/>
        <v>12</v>
      </c>
    </row>
    <row r="2387" spans="1:7" ht="15" x14ac:dyDescent="0.25">
      <c r="A2387" s="1">
        <v>44384</v>
      </c>
      <c r="B2387" s="2">
        <v>0.50842592592592595</v>
      </c>
      <c r="C2387">
        <v>14</v>
      </c>
      <c r="D2387" s="24">
        <f t="shared" si="149"/>
        <v>14</v>
      </c>
      <c r="E2387" s="26" t="str">
        <f t="shared" si="152"/>
        <v>Under</v>
      </c>
      <c r="F2387" s="26" t="str">
        <f t="shared" si="150"/>
        <v>Over</v>
      </c>
      <c r="G2387" s="26">
        <f t="shared" si="151"/>
        <v>12</v>
      </c>
    </row>
    <row r="2388" spans="1:7" ht="15" x14ac:dyDescent="0.25">
      <c r="A2388" s="1">
        <v>44384</v>
      </c>
      <c r="B2388" s="2">
        <v>0.50896990740740744</v>
      </c>
      <c r="C2388">
        <v>31</v>
      </c>
      <c r="D2388" s="24">
        <f t="shared" si="149"/>
        <v>31</v>
      </c>
      <c r="E2388" s="26" t="str">
        <f t="shared" si="152"/>
        <v>Over</v>
      </c>
      <c r="F2388" s="26" t="str">
        <f t="shared" si="150"/>
        <v>Over</v>
      </c>
      <c r="G2388" s="26">
        <f t="shared" si="151"/>
        <v>12</v>
      </c>
    </row>
    <row r="2389" spans="1:7" ht="15" x14ac:dyDescent="0.25">
      <c r="A2389" s="1">
        <v>44384</v>
      </c>
      <c r="B2389" s="2">
        <v>0.50932870370370364</v>
      </c>
      <c r="C2389">
        <v>15</v>
      </c>
      <c r="D2389" s="24">
        <f t="shared" si="149"/>
        <v>15</v>
      </c>
      <c r="E2389" s="26" t="str">
        <f t="shared" si="152"/>
        <v>Under</v>
      </c>
      <c r="F2389" s="26" t="str">
        <f t="shared" si="150"/>
        <v>Over</v>
      </c>
      <c r="G2389" s="26">
        <f t="shared" si="151"/>
        <v>12</v>
      </c>
    </row>
    <row r="2390" spans="1:7" ht="15" x14ac:dyDescent="0.25">
      <c r="A2390" s="1">
        <v>44384</v>
      </c>
      <c r="B2390" s="2">
        <v>0.50982638888888887</v>
      </c>
      <c r="C2390">
        <v>15</v>
      </c>
      <c r="D2390" s="24">
        <f t="shared" si="149"/>
        <v>15</v>
      </c>
      <c r="E2390" s="26" t="str">
        <f t="shared" si="152"/>
        <v>Under</v>
      </c>
      <c r="F2390" s="26" t="str">
        <f t="shared" si="150"/>
        <v>Over</v>
      </c>
      <c r="G2390" s="26">
        <f t="shared" si="151"/>
        <v>12</v>
      </c>
    </row>
    <row r="2391" spans="1:7" ht="15" x14ac:dyDescent="0.25">
      <c r="A2391" s="1">
        <v>44384</v>
      </c>
      <c r="B2391" s="2">
        <v>0.50990740740740736</v>
      </c>
      <c r="C2391">
        <v>14</v>
      </c>
      <c r="D2391" s="24">
        <f t="shared" ref="D2391:D2454" si="153">IF(C2391="","",IF($B$9="mph",C2391,ROUND(C2391*0.6214,0)))</f>
        <v>14</v>
      </c>
      <c r="E2391" s="26" t="str">
        <f t="shared" si="152"/>
        <v>Under</v>
      </c>
      <c r="F2391" s="26" t="str">
        <f t="shared" ref="F2391:F2454" si="154">IF(D2391="","",IF(D2391&gt;$B$10,"Over","Under"))</f>
        <v>Over</v>
      </c>
      <c r="G2391" s="26">
        <f t="shared" ref="G2391:G2454" si="155">HOUR(B2391)</f>
        <v>12</v>
      </c>
    </row>
    <row r="2392" spans="1:7" ht="15" x14ac:dyDescent="0.25">
      <c r="A2392" s="1">
        <v>44384</v>
      </c>
      <c r="B2392" s="2">
        <v>0.51030092592592591</v>
      </c>
      <c r="C2392">
        <v>15</v>
      </c>
      <c r="D2392" s="24">
        <f t="shared" si="153"/>
        <v>15</v>
      </c>
      <c r="E2392" s="26" t="str">
        <f t="shared" ref="E2392:E2455" si="156">IF(D2392="","",IF(D2392&gt;$B$11,"Over","Under"))</f>
        <v>Under</v>
      </c>
      <c r="F2392" s="26" t="str">
        <f t="shared" si="154"/>
        <v>Over</v>
      </c>
      <c r="G2392" s="26">
        <f t="shared" si="155"/>
        <v>12</v>
      </c>
    </row>
    <row r="2393" spans="1:7" ht="15" x14ac:dyDescent="0.25">
      <c r="A2393" s="1">
        <v>44384</v>
      </c>
      <c r="B2393" s="2">
        <v>0.51033564814814814</v>
      </c>
      <c r="C2393">
        <v>13</v>
      </c>
      <c r="D2393" s="24">
        <f t="shared" si="153"/>
        <v>13</v>
      </c>
      <c r="E2393" s="26" t="str">
        <f t="shared" si="156"/>
        <v>Under</v>
      </c>
      <c r="F2393" s="26" t="str">
        <f t="shared" si="154"/>
        <v>Over</v>
      </c>
      <c r="G2393" s="26">
        <f t="shared" si="155"/>
        <v>12</v>
      </c>
    </row>
    <row r="2394" spans="1:7" ht="15" x14ac:dyDescent="0.25">
      <c r="A2394" s="1">
        <v>44384</v>
      </c>
      <c r="B2394" s="2">
        <v>0.51090277777777782</v>
      </c>
      <c r="C2394">
        <v>14</v>
      </c>
      <c r="D2394" s="24">
        <f t="shared" si="153"/>
        <v>14</v>
      </c>
      <c r="E2394" s="26" t="str">
        <f t="shared" si="156"/>
        <v>Under</v>
      </c>
      <c r="F2394" s="26" t="str">
        <f t="shared" si="154"/>
        <v>Over</v>
      </c>
      <c r="G2394" s="26">
        <f t="shared" si="155"/>
        <v>12</v>
      </c>
    </row>
    <row r="2395" spans="1:7" ht="15" x14ac:dyDescent="0.25">
      <c r="A2395" s="1">
        <v>44384</v>
      </c>
      <c r="B2395" s="2">
        <v>0.51126157407407413</v>
      </c>
      <c r="C2395">
        <v>14</v>
      </c>
      <c r="D2395" s="24">
        <f t="shared" si="153"/>
        <v>14</v>
      </c>
      <c r="E2395" s="26" t="str">
        <f t="shared" si="156"/>
        <v>Under</v>
      </c>
      <c r="F2395" s="26" t="str">
        <f t="shared" si="154"/>
        <v>Over</v>
      </c>
      <c r="G2395" s="26">
        <f t="shared" si="155"/>
        <v>12</v>
      </c>
    </row>
    <row r="2396" spans="1:7" ht="15" x14ac:dyDescent="0.25">
      <c r="A2396" s="1">
        <v>44384</v>
      </c>
      <c r="B2396" s="2">
        <v>0.51128472222222221</v>
      </c>
      <c r="C2396">
        <v>17</v>
      </c>
      <c r="D2396" s="24">
        <f t="shared" si="153"/>
        <v>17</v>
      </c>
      <c r="E2396" s="26" t="str">
        <f t="shared" si="156"/>
        <v>Under</v>
      </c>
      <c r="F2396" s="26" t="str">
        <f t="shared" si="154"/>
        <v>Over</v>
      </c>
      <c r="G2396" s="26">
        <f t="shared" si="155"/>
        <v>12</v>
      </c>
    </row>
    <row r="2397" spans="1:7" ht="15" x14ac:dyDescent="0.25">
      <c r="A2397" s="1">
        <v>44384</v>
      </c>
      <c r="B2397" s="2">
        <v>0.5117708333333334</v>
      </c>
      <c r="C2397">
        <v>22</v>
      </c>
      <c r="D2397" s="24">
        <f t="shared" si="153"/>
        <v>22</v>
      </c>
      <c r="E2397" s="26" t="str">
        <f t="shared" si="156"/>
        <v>Under</v>
      </c>
      <c r="F2397" s="26" t="str">
        <f t="shared" si="154"/>
        <v>Over</v>
      </c>
      <c r="G2397" s="26">
        <f t="shared" si="155"/>
        <v>12</v>
      </c>
    </row>
    <row r="2398" spans="1:7" ht="15" x14ac:dyDescent="0.25">
      <c r="A2398" s="1">
        <v>44384</v>
      </c>
      <c r="B2398" s="2">
        <v>0.51178240740740744</v>
      </c>
      <c r="C2398">
        <v>21</v>
      </c>
      <c r="D2398" s="24">
        <f t="shared" si="153"/>
        <v>21</v>
      </c>
      <c r="E2398" s="26" t="str">
        <f t="shared" si="156"/>
        <v>Under</v>
      </c>
      <c r="F2398" s="26" t="str">
        <f t="shared" si="154"/>
        <v>Over</v>
      </c>
      <c r="G2398" s="26">
        <f t="shared" si="155"/>
        <v>12</v>
      </c>
    </row>
    <row r="2399" spans="1:7" ht="15" x14ac:dyDescent="0.25">
      <c r="A2399" s="1">
        <v>44384</v>
      </c>
      <c r="B2399" s="2">
        <v>0.51239583333333327</v>
      </c>
      <c r="C2399">
        <v>14</v>
      </c>
      <c r="D2399" s="24">
        <f t="shared" si="153"/>
        <v>14</v>
      </c>
      <c r="E2399" s="26" t="str">
        <f t="shared" si="156"/>
        <v>Under</v>
      </c>
      <c r="F2399" s="26" t="str">
        <f t="shared" si="154"/>
        <v>Over</v>
      </c>
      <c r="G2399" s="26">
        <f t="shared" si="155"/>
        <v>12</v>
      </c>
    </row>
    <row r="2400" spans="1:7" ht="15" x14ac:dyDescent="0.25">
      <c r="A2400" s="1">
        <v>44384</v>
      </c>
      <c r="B2400" s="2">
        <v>0.51379629629629631</v>
      </c>
      <c r="C2400">
        <v>15</v>
      </c>
      <c r="D2400" s="24">
        <f t="shared" si="153"/>
        <v>15</v>
      </c>
      <c r="E2400" s="26" t="str">
        <f t="shared" si="156"/>
        <v>Under</v>
      </c>
      <c r="F2400" s="26" t="str">
        <f t="shared" si="154"/>
        <v>Over</v>
      </c>
      <c r="G2400" s="26">
        <f t="shared" si="155"/>
        <v>12</v>
      </c>
    </row>
    <row r="2401" spans="1:7" ht="15" x14ac:dyDescent="0.25">
      <c r="A2401" s="1">
        <v>44384</v>
      </c>
      <c r="B2401" s="2">
        <v>0.51435185185185184</v>
      </c>
      <c r="C2401">
        <v>30</v>
      </c>
      <c r="D2401" s="24">
        <f t="shared" si="153"/>
        <v>30</v>
      </c>
      <c r="E2401" s="26" t="str">
        <f t="shared" si="156"/>
        <v>Over</v>
      </c>
      <c r="F2401" s="26" t="str">
        <f t="shared" si="154"/>
        <v>Over</v>
      </c>
      <c r="G2401" s="26">
        <f t="shared" si="155"/>
        <v>12</v>
      </c>
    </row>
    <row r="2402" spans="1:7" ht="15" x14ac:dyDescent="0.25">
      <c r="A2402" s="1">
        <v>44384</v>
      </c>
      <c r="B2402" s="2">
        <v>0.51631944444444444</v>
      </c>
      <c r="C2402">
        <v>19</v>
      </c>
      <c r="D2402" s="24">
        <f t="shared" si="153"/>
        <v>19</v>
      </c>
      <c r="E2402" s="26" t="str">
        <f t="shared" si="156"/>
        <v>Under</v>
      </c>
      <c r="F2402" s="26" t="str">
        <f t="shared" si="154"/>
        <v>Over</v>
      </c>
      <c r="G2402" s="26">
        <f t="shared" si="155"/>
        <v>12</v>
      </c>
    </row>
    <row r="2403" spans="1:7" ht="15" x14ac:dyDescent="0.25">
      <c r="A2403" s="1">
        <v>44384</v>
      </c>
      <c r="B2403" s="2">
        <v>0.51655092592592589</v>
      </c>
      <c r="C2403">
        <v>16</v>
      </c>
      <c r="D2403" s="24">
        <f t="shared" si="153"/>
        <v>16</v>
      </c>
      <c r="E2403" s="26" t="str">
        <f t="shared" si="156"/>
        <v>Under</v>
      </c>
      <c r="F2403" s="26" t="str">
        <f t="shared" si="154"/>
        <v>Over</v>
      </c>
      <c r="G2403" s="26">
        <f t="shared" si="155"/>
        <v>12</v>
      </c>
    </row>
    <row r="2404" spans="1:7" ht="15" x14ac:dyDescent="0.25">
      <c r="A2404" s="1">
        <v>44384</v>
      </c>
      <c r="B2404" s="2">
        <v>0.51657407407407407</v>
      </c>
      <c r="C2404">
        <v>14</v>
      </c>
      <c r="D2404" s="24">
        <f t="shared" si="153"/>
        <v>14</v>
      </c>
      <c r="E2404" s="26" t="str">
        <f t="shared" si="156"/>
        <v>Under</v>
      </c>
      <c r="F2404" s="26" t="str">
        <f t="shared" si="154"/>
        <v>Over</v>
      </c>
      <c r="G2404" s="26">
        <f t="shared" si="155"/>
        <v>12</v>
      </c>
    </row>
    <row r="2405" spans="1:7" ht="15" x14ac:dyDescent="0.25">
      <c r="A2405" s="1">
        <v>44384</v>
      </c>
      <c r="B2405" s="2">
        <v>0.5183564814814815</v>
      </c>
      <c r="C2405">
        <v>14</v>
      </c>
      <c r="D2405" s="24">
        <f t="shared" si="153"/>
        <v>14</v>
      </c>
      <c r="E2405" s="26" t="str">
        <f t="shared" si="156"/>
        <v>Under</v>
      </c>
      <c r="F2405" s="26" t="str">
        <f t="shared" si="154"/>
        <v>Over</v>
      </c>
      <c r="G2405" s="26">
        <f t="shared" si="155"/>
        <v>12</v>
      </c>
    </row>
    <row r="2406" spans="1:7" ht="15" x14ac:dyDescent="0.25">
      <c r="A2406" s="1">
        <v>44384</v>
      </c>
      <c r="B2406" s="2">
        <v>0.5186574074074074</v>
      </c>
      <c r="C2406">
        <v>16</v>
      </c>
      <c r="D2406" s="24">
        <f t="shared" si="153"/>
        <v>16</v>
      </c>
      <c r="E2406" s="26" t="str">
        <f t="shared" si="156"/>
        <v>Under</v>
      </c>
      <c r="F2406" s="26" t="str">
        <f t="shared" si="154"/>
        <v>Over</v>
      </c>
      <c r="G2406" s="26">
        <f t="shared" si="155"/>
        <v>12</v>
      </c>
    </row>
    <row r="2407" spans="1:7" ht="15" x14ac:dyDescent="0.25">
      <c r="A2407" s="1">
        <v>44384</v>
      </c>
      <c r="B2407" s="2">
        <v>0.52045138888888887</v>
      </c>
      <c r="C2407">
        <v>12</v>
      </c>
      <c r="D2407" s="24">
        <f t="shared" si="153"/>
        <v>12</v>
      </c>
      <c r="E2407" s="26" t="str">
        <f t="shared" si="156"/>
        <v>Under</v>
      </c>
      <c r="F2407" s="26" t="str">
        <f t="shared" si="154"/>
        <v>Over</v>
      </c>
      <c r="G2407" s="26">
        <f t="shared" si="155"/>
        <v>12</v>
      </c>
    </row>
    <row r="2408" spans="1:7" ht="15" x14ac:dyDescent="0.25">
      <c r="A2408" s="1">
        <v>44384</v>
      </c>
      <c r="B2408" s="2">
        <v>0.5221527777777778</v>
      </c>
      <c r="C2408">
        <v>12</v>
      </c>
      <c r="D2408" s="24">
        <f t="shared" si="153"/>
        <v>12</v>
      </c>
      <c r="E2408" s="26" t="str">
        <f t="shared" si="156"/>
        <v>Under</v>
      </c>
      <c r="F2408" s="26" t="str">
        <f t="shared" si="154"/>
        <v>Over</v>
      </c>
      <c r="G2408" s="26">
        <f t="shared" si="155"/>
        <v>12</v>
      </c>
    </row>
    <row r="2409" spans="1:7" ht="15" x14ac:dyDescent="0.25">
      <c r="A2409" s="1">
        <v>44384</v>
      </c>
      <c r="B2409" s="2">
        <v>0.52307870370370368</v>
      </c>
      <c r="C2409">
        <v>18</v>
      </c>
      <c r="D2409" s="24">
        <f t="shared" si="153"/>
        <v>18</v>
      </c>
      <c r="E2409" s="26" t="str">
        <f t="shared" si="156"/>
        <v>Under</v>
      </c>
      <c r="F2409" s="26" t="str">
        <f t="shared" si="154"/>
        <v>Over</v>
      </c>
      <c r="G2409" s="26">
        <f t="shared" si="155"/>
        <v>12</v>
      </c>
    </row>
    <row r="2410" spans="1:7" ht="15" x14ac:dyDescent="0.25">
      <c r="A2410" s="1">
        <v>44384</v>
      </c>
      <c r="B2410" s="2">
        <v>0.52430555555555558</v>
      </c>
      <c r="C2410">
        <v>11</v>
      </c>
      <c r="D2410" s="24">
        <f t="shared" si="153"/>
        <v>11</v>
      </c>
      <c r="E2410" s="26" t="str">
        <f t="shared" si="156"/>
        <v>Under</v>
      </c>
      <c r="F2410" s="26" t="str">
        <f t="shared" si="154"/>
        <v>Over</v>
      </c>
      <c r="G2410" s="26">
        <f t="shared" si="155"/>
        <v>12</v>
      </c>
    </row>
    <row r="2411" spans="1:7" ht="15" x14ac:dyDescent="0.25">
      <c r="A2411" s="1">
        <v>44384</v>
      </c>
      <c r="B2411" s="2">
        <v>0.52461805555555563</v>
      </c>
      <c r="C2411">
        <v>12</v>
      </c>
      <c r="D2411" s="24">
        <f t="shared" si="153"/>
        <v>12</v>
      </c>
      <c r="E2411" s="26" t="str">
        <f t="shared" si="156"/>
        <v>Under</v>
      </c>
      <c r="F2411" s="26" t="str">
        <f t="shared" si="154"/>
        <v>Over</v>
      </c>
      <c r="G2411" s="26">
        <f t="shared" si="155"/>
        <v>12</v>
      </c>
    </row>
    <row r="2412" spans="1:7" ht="15" x14ac:dyDescent="0.25">
      <c r="A2412" s="1">
        <v>44384</v>
      </c>
      <c r="B2412" s="2">
        <v>0.52516203703703701</v>
      </c>
      <c r="C2412">
        <v>16</v>
      </c>
      <c r="D2412" s="24">
        <f t="shared" si="153"/>
        <v>16</v>
      </c>
      <c r="E2412" s="26" t="str">
        <f t="shared" si="156"/>
        <v>Under</v>
      </c>
      <c r="F2412" s="26" t="str">
        <f t="shared" si="154"/>
        <v>Over</v>
      </c>
      <c r="G2412" s="26">
        <f t="shared" si="155"/>
        <v>12</v>
      </c>
    </row>
    <row r="2413" spans="1:7" ht="15" x14ac:dyDescent="0.25">
      <c r="A2413" s="1">
        <v>44384</v>
      </c>
      <c r="B2413" s="2">
        <v>0.52552083333333333</v>
      </c>
      <c r="C2413">
        <v>12</v>
      </c>
      <c r="D2413" s="24">
        <f t="shared" si="153"/>
        <v>12</v>
      </c>
      <c r="E2413" s="26" t="str">
        <f t="shared" si="156"/>
        <v>Under</v>
      </c>
      <c r="F2413" s="26" t="str">
        <f t="shared" si="154"/>
        <v>Over</v>
      </c>
      <c r="G2413" s="26">
        <f t="shared" si="155"/>
        <v>12</v>
      </c>
    </row>
    <row r="2414" spans="1:7" ht="15" x14ac:dyDescent="0.25">
      <c r="A2414" s="1">
        <v>44384</v>
      </c>
      <c r="B2414" s="2">
        <v>0.52630787037037041</v>
      </c>
      <c r="C2414">
        <v>17</v>
      </c>
      <c r="D2414" s="24">
        <f t="shared" si="153"/>
        <v>17</v>
      </c>
      <c r="E2414" s="26" t="str">
        <f t="shared" si="156"/>
        <v>Under</v>
      </c>
      <c r="F2414" s="26" t="str">
        <f t="shared" si="154"/>
        <v>Over</v>
      </c>
      <c r="G2414" s="26">
        <f t="shared" si="155"/>
        <v>12</v>
      </c>
    </row>
    <row r="2415" spans="1:7" ht="15" x14ac:dyDescent="0.25">
      <c r="A2415" s="1">
        <v>44384</v>
      </c>
      <c r="B2415" s="2">
        <v>0.52634259259259253</v>
      </c>
      <c r="C2415">
        <v>14</v>
      </c>
      <c r="D2415" s="24">
        <f t="shared" si="153"/>
        <v>14</v>
      </c>
      <c r="E2415" s="26" t="str">
        <f t="shared" si="156"/>
        <v>Under</v>
      </c>
      <c r="F2415" s="26" t="str">
        <f t="shared" si="154"/>
        <v>Over</v>
      </c>
      <c r="G2415" s="26">
        <f t="shared" si="155"/>
        <v>12</v>
      </c>
    </row>
    <row r="2416" spans="1:7" ht="15" x14ac:dyDescent="0.25">
      <c r="A2416" s="1">
        <v>44384</v>
      </c>
      <c r="B2416" s="2">
        <v>0.52656249999999993</v>
      </c>
      <c r="C2416">
        <v>16</v>
      </c>
      <c r="D2416" s="24">
        <f t="shared" si="153"/>
        <v>16</v>
      </c>
      <c r="E2416" s="26" t="str">
        <f t="shared" si="156"/>
        <v>Under</v>
      </c>
      <c r="F2416" s="26" t="str">
        <f t="shared" si="154"/>
        <v>Over</v>
      </c>
      <c r="G2416" s="26">
        <f t="shared" si="155"/>
        <v>12</v>
      </c>
    </row>
    <row r="2417" spans="1:7" ht="15" x14ac:dyDescent="0.25">
      <c r="A2417" s="1">
        <v>44384</v>
      </c>
      <c r="B2417" s="2">
        <v>0.52688657407407413</v>
      </c>
      <c r="C2417">
        <v>11</v>
      </c>
      <c r="D2417" s="24">
        <f t="shared" si="153"/>
        <v>11</v>
      </c>
      <c r="E2417" s="26" t="str">
        <f t="shared" si="156"/>
        <v>Under</v>
      </c>
      <c r="F2417" s="26" t="str">
        <f t="shared" si="154"/>
        <v>Over</v>
      </c>
      <c r="G2417" s="26">
        <f t="shared" si="155"/>
        <v>12</v>
      </c>
    </row>
    <row r="2418" spans="1:7" ht="15" x14ac:dyDescent="0.25">
      <c r="A2418" s="1">
        <v>44384</v>
      </c>
      <c r="B2418" s="2">
        <v>0.52703703703703708</v>
      </c>
      <c r="C2418">
        <v>18</v>
      </c>
      <c r="D2418" s="24">
        <f t="shared" si="153"/>
        <v>18</v>
      </c>
      <c r="E2418" s="26" t="str">
        <f t="shared" si="156"/>
        <v>Under</v>
      </c>
      <c r="F2418" s="26" t="str">
        <f t="shared" si="154"/>
        <v>Over</v>
      </c>
      <c r="G2418" s="26">
        <f t="shared" si="155"/>
        <v>12</v>
      </c>
    </row>
    <row r="2419" spans="1:7" ht="15" x14ac:dyDescent="0.25">
      <c r="A2419" s="1">
        <v>44384</v>
      </c>
      <c r="B2419" s="2">
        <v>0.52884259259259259</v>
      </c>
      <c r="C2419">
        <v>12</v>
      </c>
      <c r="D2419" s="24">
        <f t="shared" si="153"/>
        <v>12</v>
      </c>
      <c r="E2419" s="26" t="str">
        <f t="shared" si="156"/>
        <v>Under</v>
      </c>
      <c r="F2419" s="26" t="str">
        <f t="shared" si="154"/>
        <v>Over</v>
      </c>
      <c r="G2419" s="26">
        <f t="shared" si="155"/>
        <v>12</v>
      </c>
    </row>
    <row r="2420" spans="1:7" ht="15" x14ac:dyDescent="0.25">
      <c r="A2420" s="1">
        <v>44384</v>
      </c>
      <c r="B2420" s="2">
        <v>0.53131944444444446</v>
      </c>
      <c r="C2420">
        <v>16</v>
      </c>
      <c r="D2420" s="24">
        <f t="shared" si="153"/>
        <v>16</v>
      </c>
      <c r="E2420" s="26" t="str">
        <f t="shared" si="156"/>
        <v>Under</v>
      </c>
      <c r="F2420" s="26" t="str">
        <f t="shared" si="154"/>
        <v>Over</v>
      </c>
      <c r="G2420" s="26">
        <f t="shared" si="155"/>
        <v>12</v>
      </c>
    </row>
    <row r="2421" spans="1:7" ht="15" x14ac:dyDescent="0.25">
      <c r="A2421" s="1">
        <v>44384</v>
      </c>
      <c r="B2421" s="2">
        <v>0.53138888888888891</v>
      </c>
      <c r="C2421">
        <v>14</v>
      </c>
      <c r="D2421" s="24">
        <f t="shared" si="153"/>
        <v>14</v>
      </c>
      <c r="E2421" s="26" t="str">
        <f t="shared" si="156"/>
        <v>Under</v>
      </c>
      <c r="F2421" s="26" t="str">
        <f t="shared" si="154"/>
        <v>Over</v>
      </c>
      <c r="G2421" s="26">
        <f t="shared" si="155"/>
        <v>12</v>
      </c>
    </row>
    <row r="2422" spans="1:7" ht="15" x14ac:dyDescent="0.25">
      <c r="A2422" s="1">
        <v>44384</v>
      </c>
      <c r="B2422" s="2">
        <v>0.53160879629629632</v>
      </c>
      <c r="C2422">
        <v>17</v>
      </c>
      <c r="D2422" s="24">
        <f t="shared" si="153"/>
        <v>17</v>
      </c>
      <c r="E2422" s="26" t="str">
        <f t="shared" si="156"/>
        <v>Under</v>
      </c>
      <c r="F2422" s="26" t="str">
        <f t="shared" si="154"/>
        <v>Over</v>
      </c>
      <c r="G2422" s="26">
        <f t="shared" si="155"/>
        <v>12</v>
      </c>
    </row>
    <row r="2423" spans="1:7" ht="15" x14ac:dyDescent="0.25">
      <c r="A2423" s="1">
        <v>44384</v>
      </c>
      <c r="B2423" s="2">
        <v>0.53170138888888896</v>
      </c>
      <c r="C2423">
        <v>18</v>
      </c>
      <c r="D2423" s="24">
        <f t="shared" si="153"/>
        <v>18</v>
      </c>
      <c r="E2423" s="26" t="str">
        <f t="shared" si="156"/>
        <v>Under</v>
      </c>
      <c r="F2423" s="26" t="str">
        <f t="shared" si="154"/>
        <v>Over</v>
      </c>
      <c r="G2423" s="26">
        <f t="shared" si="155"/>
        <v>12</v>
      </c>
    </row>
    <row r="2424" spans="1:7" ht="15" x14ac:dyDescent="0.25">
      <c r="A2424" s="1">
        <v>44384</v>
      </c>
      <c r="B2424" s="2">
        <v>0.531712962962963</v>
      </c>
      <c r="C2424">
        <v>19</v>
      </c>
      <c r="D2424" s="24">
        <f t="shared" si="153"/>
        <v>19</v>
      </c>
      <c r="E2424" s="26" t="str">
        <f t="shared" si="156"/>
        <v>Under</v>
      </c>
      <c r="F2424" s="26" t="str">
        <f t="shared" si="154"/>
        <v>Over</v>
      </c>
      <c r="G2424" s="26">
        <f t="shared" si="155"/>
        <v>12</v>
      </c>
    </row>
    <row r="2425" spans="1:7" ht="15" x14ac:dyDescent="0.25">
      <c r="A2425" s="1">
        <v>44384</v>
      </c>
      <c r="B2425" s="2">
        <v>0.53214120370370377</v>
      </c>
      <c r="C2425">
        <v>12</v>
      </c>
      <c r="D2425" s="24">
        <f t="shared" si="153"/>
        <v>12</v>
      </c>
      <c r="E2425" s="26" t="str">
        <f t="shared" si="156"/>
        <v>Under</v>
      </c>
      <c r="F2425" s="26" t="str">
        <f t="shared" si="154"/>
        <v>Over</v>
      </c>
      <c r="G2425" s="26">
        <f t="shared" si="155"/>
        <v>12</v>
      </c>
    </row>
    <row r="2426" spans="1:7" ht="15" x14ac:dyDescent="0.25">
      <c r="A2426" s="1">
        <v>44384</v>
      </c>
      <c r="B2426" s="2">
        <v>0.53277777777777779</v>
      </c>
      <c r="C2426">
        <v>23</v>
      </c>
      <c r="D2426" s="24">
        <f t="shared" si="153"/>
        <v>23</v>
      </c>
      <c r="E2426" s="26" t="str">
        <f t="shared" si="156"/>
        <v>Under</v>
      </c>
      <c r="F2426" s="26" t="str">
        <f t="shared" si="154"/>
        <v>Over</v>
      </c>
      <c r="G2426" s="26">
        <f t="shared" si="155"/>
        <v>12</v>
      </c>
    </row>
    <row r="2427" spans="1:7" ht="15" x14ac:dyDescent="0.25">
      <c r="A2427" s="1">
        <v>44384</v>
      </c>
      <c r="B2427" s="2">
        <v>0.53501157407407407</v>
      </c>
      <c r="C2427">
        <v>11</v>
      </c>
      <c r="D2427" s="24">
        <f t="shared" si="153"/>
        <v>11</v>
      </c>
      <c r="E2427" s="26" t="str">
        <f t="shared" si="156"/>
        <v>Under</v>
      </c>
      <c r="F2427" s="26" t="str">
        <f t="shared" si="154"/>
        <v>Over</v>
      </c>
      <c r="G2427" s="26">
        <f t="shared" si="155"/>
        <v>12</v>
      </c>
    </row>
    <row r="2428" spans="1:7" ht="15" x14ac:dyDescent="0.25">
      <c r="A2428" s="1">
        <v>44384</v>
      </c>
      <c r="B2428" s="2">
        <v>0.53658564814814813</v>
      </c>
      <c r="C2428">
        <v>22</v>
      </c>
      <c r="D2428" s="24">
        <f t="shared" si="153"/>
        <v>22</v>
      </c>
      <c r="E2428" s="26" t="str">
        <f t="shared" si="156"/>
        <v>Under</v>
      </c>
      <c r="F2428" s="26" t="str">
        <f t="shared" si="154"/>
        <v>Over</v>
      </c>
      <c r="G2428" s="26">
        <f t="shared" si="155"/>
        <v>12</v>
      </c>
    </row>
    <row r="2429" spans="1:7" ht="15" x14ac:dyDescent="0.25">
      <c r="A2429" s="1">
        <v>44384</v>
      </c>
      <c r="B2429" s="2">
        <v>0.53667824074074078</v>
      </c>
      <c r="C2429">
        <v>19</v>
      </c>
      <c r="D2429" s="24">
        <f t="shared" si="153"/>
        <v>19</v>
      </c>
      <c r="E2429" s="26" t="str">
        <f t="shared" si="156"/>
        <v>Under</v>
      </c>
      <c r="F2429" s="26" t="str">
        <f t="shared" si="154"/>
        <v>Over</v>
      </c>
      <c r="G2429" s="26">
        <f t="shared" si="155"/>
        <v>12</v>
      </c>
    </row>
    <row r="2430" spans="1:7" ht="15" x14ac:dyDescent="0.25">
      <c r="A2430" s="1">
        <v>44384</v>
      </c>
      <c r="B2430" s="2">
        <v>0.53675925925925927</v>
      </c>
      <c r="C2430">
        <v>18</v>
      </c>
      <c r="D2430" s="24">
        <f t="shared" si="153"/>
        <v>18</v>
      </c>
      <c r="E2430" s="26" t="str">
        <f t="shared" si="156"/>
        <v>Under</v>
      </c>
      <c r="F2430" s="26" t="str">
        <f t="shared" si="154"/>
        <v>Over</v>
      </c>
      <c r="G2430" s="26">
        <f t="shared" si="155"/>
        <v>12</v>
      </c>
    </row>
    <row r="2431" spans="1:7" ht="15" x14ac:dyDescent="0.25">
      <c r="A2431" s="1">
        <v>44384</v>
      </c>
      <c r="B2431" s="2">
        <v>0.53718750000000004</v>
      </c>
      <c r="C2431">
        <v>15</v>
      </c>
      <c r="D2431" s="24">
        <f t="shared" si="153"/>
        <v>15</v>
      </c>
      <c r="E2431" s="26" t="str">
        <f t="shared" si="156"/>
        <v>Under</v>
      </c>
      <c r="F2431" s="26" t="str">
        <f t="shared" si="154"/>
        <v>Over</v>
      </c>
      <c r="G2431" s="26">
        <f t="shared" si="155"/>
        <v>12</v>
      </c>
    </row>
    <row r="2432" spans="1:7" ht="15" x14ac:dyDescent="0.25">
      <c r="A2432" s="1">
        <v>44384</v>
      </c>
      <c r="B2432" s="2">
        <v>0.53737268518518522</v>
      </c>
      <c r="C2432">
        <v>15</v>
      </c>
      <c r="D2432" s="24">
        <f t="shared" si="153"/>
        <v>15</v>
      </c>
      <c r="E2432" s="26" t="str">
        <f t="shared" si="156"/>
        <v>Under</v>
      </c>
      <c r="F2432" s="26" t="str">
        <f t="shared" si="154"/>
        <v>Over</v>
      </c>
      <c r="G2432" s="26">
        <f t="shared" si="155"/>
        <v>12</v>
      </c>
    </row>
    <row r="2433" spans="1:7" ht="15" x14ac:dyDescent="0.25">
      <c r="A2433" s="1">
        <v>44384</v>
      </c>
      <c r="B2433" s="2">
        <v>0.53805555555555562</v>
      </c>
      <c r="C2433">
        <v>14</v>
      </c>
      <c r="D2433" s="24">
        <f t="shared" si="153"/>
        <v>14</v>
      </c>
      <c r="E2433" s="26" t="str">
        <f t="shared" si="156"/>
        <v>Under</v>
      </c>
      <c r="F2433" s="26" t="str">
        <f t="shared" si="154"/>
        <v>Over</v>
      </c>
      <c r="G2433" s="26">
        <f t="shared" si="155"/>
        <v>12</v>
      </c>
    </row>
    <row r="2434" spans="1:7" ht="15" x14ac:dyDescent="0.25">
      <c r="A2434" s="1">
        <v>44384</v>
      </c>
      <c r="B2434" s="2">
        <v>0.53810185185185189</v>
      </c>
      <c r="C2434">
        <v>9</v>
      </c>
      <c r="D2434" s="24">
        <f t="shared" si="153"/>
        <v>9</v>
      </c>
      <c r="E2434" s="26" t="str">
        <f t="shared" si="156"/>
        <v>Under</v>
      </c>
      <c r="F2434" s="26" t="str">
        <f t="shared" si="154"/>
        <v>Under</v>
      </c>
      <c r="G2434" s="26">
        <f t="shared" si="155"/>
        <v>12</v>
      </c>
    </row>
    <row r="2435" spans="1:7" ht="15" x14ac:dyDescent="0.25">
      <c r="A2435" s="1">
        <v>44384</v>
      </c>
      <c r="B2435" s="2">
        <v>0.53817129629629623</v>
      </c>
      <c r="C2435">
        <v>10</v>
      </c>
      <c r="D2435" s="24">
        <f t="shared" si="153"/>
        <v>10</v>
      </c>
      <c r="E2435" s="26" t="str">
        <f t="shared" si="156"/>
        <v>Under</v>
      </c>
      <c r="F2435" s="26" t="str">
        <f t="shared" si="154"/>
        <v>Under</v>
      </c>
      <c r="G2435" s="26">
        <f t="shared" si="155"/>
        <v>12</v>
      </c>
    </row>
    <row r="2436" spans="1:7" ht="15" x14ac:dyDescent="0.25">
      <c r="A2436" s="1">
        <v>44384</v>
      </c>
      <c r="B2436" s="2">
        <v>0.53819444444444442</v>
      </c>
      <c r="C2436">
        <v>16</v>
      </c>
      <c r="D2436" s="24">
        <f t="shared" si="153"/>
        <v>16</v>
      </c>
      <c r="E2436" s="26" t="str">
        <f t="shared" si="156"/>
        <v>Under</v>
      </c>
      <c r="F2436" s="26" t="str">
        <f t="shared" si="154"/>
        <v>Over</v>
      </c>
      <c r="G2436" s="26">
        <f t="shared" si="155"/>
        <v>12</v>
      </c>
    </row>
    <row r="2437" spans="1:7" ht="15" x14ac:dyDescent="0.25">
      <c r="A2437" s="1">
        <v>44384</v>
      </c>
      <c r="B2437" s="2">
        <v>0.53869212962962965</v>
      </c>
      <c r="C2437">
        <v>14</v>
      </c>
      <c r="D2437" s="24">
        <f t="shared" si="153"/>
        <v>14</v>
      </c>
      <c r="E2437" s="26" t="str">
        <f t="shared" si="156"/>
        <v>Under</v>
      </c>
      <c r="F2437" s="26" t="str">
        <f t="shared" si="154"/>
        <v>Over</v>
      </c>
      <c r="G2437" s="26">
        <f t="shared" si="155"/>
        <v>12</v>
      </c>
    </row>
    <row r="2438" spans="1:7" ht="15" x14ac:dyDescent="0.25">
      <c r="A2438" s="1">
        <v>44384</v>
      </c>
      <c r="B2438" s="2">
        <v>0.53872685185185187</v>
      </c>
      <c r="C2438">
        <v>11</v>
      </c>
      <c r="D2438" s="24">
        <f t="shared" si="153"/>
        <v>11</v>
      </c>
      <c r="E2438" s="26" t="str">
        <f t="shared" si="156"/>
        <v>Under</v>
      </c>
      <c r="F2438" s="26" t="str">
        <f t="shared" si="154"/>
        <v>Over</v>
      </c>
      <c r="G2438" s="26">
        <f t="shared" si="155"/>
        <v>12</v>
      </c>
    </row>
    <row r="2439" spans="1:7" ht="15" x14ac:dyDescent="0.25">
      <c r="A2439" s="1">
        <v>44384</v>
      </c>
      <c r="B2439" s="2">
        <v>0.53885416666666663</v>
      </c>
      <c r="C2439">
        <v>12</v>
      </c>
      <c r="D2439" s="24">
        <f t="shared" si="153"/>
        <v>12</v>
      </c>
      <c r="E2439" s="26" t="str">
        <f t="shared" si="156"/>
        <v>Under</v>
      </c>
      <c r="F2439" s="26" t="str">
        <f t="shared" si="154"/>
        <v>Over</v>
      </c>
      <c r="G2439" s="26">
        <f t="shared" si="155"/>
        <v>12</v>
      </c>
    </row>
    <row r="2440" spans="1:7" ht="15" x14ac:dyDescent="0.25">
      <c r="A2440" s="1">
        <v>44384</v>
      </c>
      <c r="B2440" s="2">
        <v>0.53892361111111109</v>
      </c>
      <c r="C2440">
        <v>14</v>
      </c>
      <c r="D2440" s="24">
        <f t="shared" si="153"/>
        <v>14</v>
      </c>
      <c r="E2440" s="26" t="str">
        <f t="shared" si="156"/>
        <v>Under</v>
      </c>
      <c r="F2440" s="26" t="str">
        <f t="shared" si="154"/>
        <v>Over</v>
      </c>
      <c r="G2440" s="26">
        <f t="shared" si="155"/>
        <v>12</v>
      </c>
    </row>
    <row r="2441" spans="1:7" ht="15" x14ac:dyDescent="0.25">
      <c r="A2441" s="1">
        <v>44384</v>
      </c>
      <c r="B2441" s="2">
        <v>0.53927083333333337</v>
      </c>
      <c r="C2441">
        <v>13</v>
      </c>
      <c r="D2441" s="24">
        <f t="shared" si="153"/>
        <v>13</v>
      </c>
      <c r="E2441" s="26" t="str">
        <f t="shared" si="156"/>
        <v>Under</v>
      </c>
      <c r="F2441" s="26" t="str">
        <f t="shared" si="154"/>
        <v>Over</v>
      </c>
      <c r="G2441" s="26">
        <f t="shared" si="155"/>
        <v>12</v>
      </c>
    </row>
    <row r="2442" spans="1:7" ht="15" x14ac:dyDescent="0.25">
      <c r="A2442" s="1">
        <v>44384</v>
      </c>
      <c r="B2442" s="2">
        <v>0.53990740740740739</v>
      </c>
      <c r="C2442">
        <v>14</v>
      </c>
      <c r="D2442" s="24">
        <f t="shared" si="153"/>
        <v>14</v>
      </c>
      <c r="E2442" s="26" t="str">
        <f t="shared" si="156"/>
        <v>Under</v>
      </c>
      <c r="F2442" s="26" t="str">
        <f t="shared" si="154"/>
        <v>Over</v>
      </c>
      <c r="G2442" s="26">
        <f t="shared" si="155"/>
        <v>12</v>
      </c>
    </row>
    <row r="2443" spans="1:7" ht="15" x14ac:dyDescent="0.25">
      <c r="A2443" s="1">
        <v>44384</v>
      </c>
      <c r="B2443" s="2">
        <v>0.53993055555555558</v>
      </c>
      <c r="C2443">
        <v>14</v>
      </c>
      <c r="D2443" s="24">
        <f t="shared" si="153"/>
        <v>14</v>
      </c>
      <c r="E2443" s="26" t="str">
        <f t="shared" si="156"/>
        <v>Under</v>
      </c>
      <c r="F2443" s="26" t="str">
        <f t="shared" si="154"/>
        <v>Over</v>
      </c>
      <c r="G2443" s="26">
        <f t="shared" si="155"/>
        <v>12</v>
      </c>
    </row>
    <row r="2444" spans="1:7" ht="15" x14ac:dyDescent="0.25">
      <c r="A2444" s="1">
        <v>44384</v>
      </c>
      <c r="B2444" s="2">
        <v>0.54021990740740744</v>
      </c>
      <c r="C2444">
        <v>11</v>
      </c>
      <c r="D2444" s="24">
        <f t="shared" si="153"/>
        <v>11</v>
      </c>
      <c r="E2444" s="26" t="str">
        <f t="shared" si="156"/>
        <v>Under</v>
      </c>
      <c r="F2444" s="26" t="str">
        <f t="shared" si="154"/>
        <v>Over</v>
      </c>
      <c r="G2444" s="26">
        <f t="shared" si="155"/>
        <v>12</v>
      </c>
    </row>
    <row r="2445" spans="1:7" ht="15" x14ac:dyDescent="0.25">
      <c r="A2445" s="1">
        <v>44384</v>
      </c>
      <c r="B2445" s="2">
        <v>0.54026620370370371</v>
      </c>
      <c r="C2445">
        <v>17</v>
      </c>
      <c r="D2445" s="24">
        <f t="shared" si="153"/>
        <v>17</v>
      </c>
      <c r="E2445" s="26" t="str">
        <f t="shared" si="156"/>
        <v>Under</v>
      </c>
      <c r="F2445" s="26" t="str">
        <f t="shared" si="154"/>
        <v>Over</v>
      </c>
      <c r="G2445" s="26">
        <f t="shared" si="155"/>
        <v>12</v>
      </c>
    </row>
    <row r="2446" spans="1:7" ht="15" x14ac:dyDescent="0.25">
      <c r="A2446" s="1">
        <v>44384</v>
      </c>
      <c r="B2446" s="2">
        <v>0.54047453703703707</v>
      </c>
      <c r="C2446">
        <v>17</v>
      </c>
      <c r="D2446" s="24">
        <f t="shared" si="153"/>
        <v>17</v>
      </c>
      <c r="E2446" s="26" t="str">
        <f t="shared" si="156"/>
        <v>Under</v>
      </c>
      <c r="F2446" s="26" t="str">
        <f t="shared" si="154"/>
        <v>Over</v>
      </c>
      <c r="G2446" s="26">
        <f t="shared" si="155"/>
        <v>12</v>
      </c>
    </row>
    <row r="2447" spans="1:7" ht="15" x14ac:dyDescent="0.25">
      <c r="A2447" s="1">
        <v>44384</v>
      </c>
      <c r="B2447" s="2">
        <v>0.54048611111111111</v>
      </c>
      <c r="C2447">
        <v>23</v>
      </c>
      <c r="D2447" s="24">
        <f t="shared" si="153"/>
        <v>23</v>
      </c>
      <c r="E2447" s="26" t="str">
        <f t="shared" si="156"/>
        <v>Under</v>
      </c>
      <c r="F2447" s="26" t="str">
        <f t="shared" si="154"/>
        <v>Over</v>
      </c>
      <c r="G2447" s="26">
        <f t="shared" si="155"/>
        <v>12</v>
      </c>
    </row>
    <row r="2448" spans="1:7" ht="15" x14ac:dyDescent="0.25">
      <c r="A2448" s="1">
        <v>44384</v>
      </c>
      <c r="B2448" s="2">
        <v>0.54134259259259265</v>
      </c>
      <c r="C2448">
        <v>17</v>
      </c>
      <c r="D2448" s="24">
        <f t="shared" si="153"/>
        <v>17</v>
      </c>
      <c r="E2448" s="26" t="str">
        <f t="shared" si="156"/>
        <v>Under</v>
      </c>
      <c r="F2448" s="26" t="str">
        <f t="shared" si="154"/>
        <v>Over</v>
      </c>
      <c r="G2448" s="26">
        <f t="shared" si="155"/>
        <v>12</v>
      </c>
    </row>
    <row r="2449" spans="1:7" ht="15" x14ac:dyDescent="0.25">
      <c r="A2449" s="1">
        <v>44384</v>
      </c>
      <c r="B2449" s="2">
        <v>0.54140046296296296</v>
      </c>
      <c r="C2449">
        <v>14</v>
      </c>
      <c r="D2449" s="24">
        <f t="shared" si="153"/>
        <v>14</v>
      </c>
      <c r="E2449" s="26" t="str">
        <f t="shared" si="156"/>
        <v>Under</v>
      </c>
      <c r="F2449" s="26" t="str">
        <f t="shared" si="154"/>
        <v>Over</v>
      </c>
      <c r="G2449" s="26">
        <f t="shared" si="155"/>
        <v>12</v>
      </c>
    </row>
    <row r="2450" spans="1:7" ht="15" x14ac:dyDescent="0.25">
      <c r="A2450" s="1">
        <v>44384</v>
      </c>
      <c r="B2450" s="2">
        <v>0.54266203703703708</v>
      </c>
      <c r="C2450">
        <v>15</v>
      </c>
      <c r="D2450" s="24">
        <f t="shared" si="153"/>
        <v>15</v>
      </c>
      <c r="E2450" s="26" t="str">
        <f t="shared" si="156"/>
        <v>Under</v>
      </c>
      <c r="F2450" s="26" t="str">
        <f t="shared" si="154"/>
        <v>Over</v>
      </c>
      <c r="G2450" s="26">
        <f t="shared" si="155"/>
        <v>13</v>
      </c>
    </row>
    <row r="2451" spans="1:7" ht="15" x14ac:dyDescent="0.25">
      <c r="A2451" s="1">
        <v>44384</v>
      </c>
      <c r="B2451" s="2">
        <v>0.5429166666666666</v>
      </c>
      <c r="C2451">
        <v>13</v>
      </c>
      <c r="D2451" s="24">
        <f t="shared" si="153"/>
        <v>13</v>
      </c>
      <c r="E2451" s="26" t="str">
        <f t="shared" si="156"/>
        <v>Under</v>
      </c>
      <c r="F2451" s="26" t="str">
        <f t="shared" si="154"/>
        <v>Over</v>
      </c>
      <c r="G2451" s="26">
        <f t="shared" si="155"/>
        <v>13</v>
      </c>
    </row>
    <row r="2452" spans="1:7" ht="15" x14ac:dyDescent="0.25">
      <c r="A2452" s="1">
        <v>44384</v>
      </c>
      <c r="B2452" s="2">
        <v>0.54390046296296302</v>
      </c>
      <c r="C2452">
        <v>12</v>
      </c>
      <c r="D2452" s="24">
        <f t="shared" si="153"/>
        <v>12</v>
      </c>
      <c r="E2452" s="26" t="str">
        <f t="shared" si="156"/>
        <v>Under</v>
      </c>
      <c r="F2452" s="26" t="str">
        <f t="shared" si="154"/>
        <v>Over</v>
      </c>
      <c r="G2452" s="26">
        <f t="shared" si="155"/>
        <v>13</v>
      </c>
    </row>
    <row r="2453" spans="1:7" ht="15" x14ac:dyDescent="0.25">
      <c r="A2453" s="1">
        <v>44384</v>
      </c>
      <c r="B2453" s="2">
        <v>0.54392361111111109</v>
      </c>
      <c r="C2453">
        <v>16</v>
      </c>
      <c r="D2453" s="24">
        <f t="shared" si="153"/>
        <v>16</v>
      </c>
      <c r="E2453" s="26" t="str">
        <f t="shared" si="156"/>
        <v>Under</v>
      </c>
      <c r="F2453" s="26" t="str">
        <f t="shared" si="154"/>
        <v>Over</v>
      </c>
      <c r="G2453" s="26">
        <f t="shared" si="155"/>
        <v>13</v>
      </c>
    </row>
    <row r="2454" spans="1:7" ht="15" x14ac:dyDescent="0.25">
      <c r="A2454" s="1">
        <v>44384</v>
      </c>
      <c r="B2454" s="2">
        <v>0.54395833333333332</v>
      </c>
      <c r="C2454">
        <v>19</v>
      </c>
      <c r="D2454" s="24">
        <f t="shared" si="153"/>
        <v>19</v>
      </c>
      <c r="E2454" s="26" t="str">
        <f t="shared" si="156"/>
        <v>Under</v>
      </c>
      <c r="F2454" s="26" t="str">
        <f t="shared" si="154"/>
        <v>Over</v>
      </c>
      <c r="G2454" s="26">
        <f t="shared" si="155"/>
        <v>13</v>
      </c>
    </row>
    <row r="2455" spans="1:7" ht="15" x14ac:dyDescent="0.25">
      <c r="A2455" s="1">
        <v>44384</v>
      </c>
      <c r="B2455" s="2">
        <v>0.54398148148148151</v>
      </c>
      <c r="C2455">
        <v>15</v>
      </c>
      <c r="D2455" s="24">
        <f t="shared" ref="D2455:D2518" si="157">IF(C2455="","",IF($B$9="mph",C2455,ROUND(C2455*0.6214,0)))</f>
        <v>15</v>
      </c>
      <c r="E2455" s="26" t="str">
        <f t="shared" si="156"/>
        <v>Under</v>
      </c>
      <c r="F2455" s="26" t="str">
        <f t="shared" ref="F2455:F2518" si="158">IF(D2455="","",IF(D2455&gt;$B$10,"Over","Under"))</f>
        <v>Over</v>
      </c>
      <c r="G2455" s="26">
        <f t="shared" ref="G2455:G2518" si="159">HOUR(B2455)</f>
        <v>13</v>
      </c>
    </row>
    <row r="2456" spans="1:7" ht="15" x14ac:dyDescent="0.25">
      <c r="A2456" s="1">
        <v>44384</v>
      </c>
      <c r="B2456" s="2">
        <v>0.54603009259259261</v>
      </c>
      <c r="C2456">
        <v>11</v>
      </c>
      <c r="D2456" s="24">
        <f t="shared" si="157"/>
        <v>11</v>
      </c>
      <c r="E2456" s="26" t="str">
        <f t="shared" ref="E2456:E2519" si="160">IF(D2456="","",IF(D2456&gt;$B$11,"Over","Under"))</f>
        <v>Under</v>
      </c>
      <c r="F2456" s="26" t="str">
        <f t="shared" si="158"/>
        <v>Over</v>
      </c>
      <c r="G2456" s="26">
        <f t="shared" si="159"/>
        <v>13</v>
      </c>
    </row>
    <row r="2457" spans="1:7" ht="15" x14ac:dyDescent="0.25">
      <c r="A2457" s="1">
        <v>44384</v>
      </c>
      <c r="B2457" s="2">
        <v>0.54623842592592597</v>
      </c>
      <c r="C2457">
        <v>11</v>
      </c>
      <c r="D2457" s="24">
        <f t="shared" si="157"/>
        <v>11</v>
      </c>
      <c r="E2457" s="26" t="str">
        <f t="shared" si="160"/>
        <v>Under</v>
      </c>
      <c r="F2457" s="26" t="str">
        <f t="shared" si="158"/>
        <v>Over</v>
      </c>
      <c r="G2457" s="26">
        <f t="shared" si="159"/>
        <v>13</v>
      </c>
    </row>
    <row r="2458" spans="1:7" ht="15" x14ac:dyDescent="0.25">
      <c r="A2458" s="1">
        <v>44384</v>
      </c>
      <c r="B2458" s="2">
        <v>0.54840277777777779</v>
      </c>
      <c r="C2458">
        <v>17</v>
      </c>
      <c r="D2458" s="24">
        <f t="shared" si="157"/>
        <v>17</v>
      </c>
      <c r="E2458" s="26" t="str">
        <f t="shared" si="160"/>
        <v>Under</v>
      </c>
      <c r="F2458" s="26" t="str">
        <f t="shared" si="158"/>
        <v>Over</v>
      </c>
      <c r="G2458" s="26">
        <f t="shared" si="159"/>
        <v>13</v>
      </c>
    </row>
    <row r="2459" spans="1:7" ht="15" x14ac:dyDescent="0.25">
      <c r="A2459" s="1">
        <v>44384</v>
      </c>
      <c r="B2459" s="2">
        <v>0.54953703703703705</v>
      </c>
      <c r="C2459">
        <v>17</v>
      </c>
      <c r="D2459" s="24">
        <f t="shared" si="157"/>
        <v>17</v>
      </c>
      <c r="E2459" s="26" t="str">
        <f t="shared" si="160"/>
        <v>Under</v>
      </c>
      <c r="F2459" s="26" t="str">
        <f t="shared" si="158"/>
        <v>Over</v>
      </c>
      <c r="G2459" s="26">
        <f t="shared" si="159"/>
        <v>13</v>
      </c>
    </row>
    <row r="2460" spans="1:7" ht="15" x14ac:dyDescent="0.25">
      <c r="A2460" s="1">
        <v>44384</v>
      </c>
      <c r="B2460" s="2">
        <v>0.54956018518518512</v>
      </c>
      <c r="C2460">
        <v>17</v>
      </c>
      <c r="D2460" s="24">
        <f t="shared" si="157"/>
        <v>17</v>
      </c>
      <c r="E2460" s="26" t="str">
        <f t="shared" si="160"/>
        <v>Under</v>
      </c>
      <c r="F2460" s="26" t="str">
        <f t="shared" si="158"/>
        <v>Over</v>
      </c>
      <c r="G2460" s="26">
        <f t="shared" si="159"/>
        <v>13</v>
      </c>
    </row>
    <row r="2461" spans="1:7" ht="15" x14ac:dyDescent="0.25">
      <c r="A2461" s="1">
        <v>44384</v>
      </c>
      <c r="B2461" s="2">
        <v>0.54986111111111113</v>
      </c>
      <c r="C2461">
        <v>21</v>
      </c>
      <c r="D2461" s="24">
        <f t="shared" si="157"/>
        <v>21</v>
      </c>
      <c r="E2461" s="26" t="str">
        <f t="shared" si="160"/>
        <v>Under</v>
      </c>
      <c r="F2461" s="26" t="str">
        <f t="shared" si="158"/>
        <v>Over</v>
      </c>
      <c r="G2461" s="26">
        <f t="shared" si="159"/>
        <v>13</v>
      </c>
    </row>
    <row r="2462" spans="1:7" ht="15" x14ac:dyDescent="0.25">
      <c r="A2462" s="1">
        <v>44384</v>
      </c>
      <c r="B2462" s="2">
        <v>0.55004629629629631</v>
      </c>
      <c r="C2462">
        <v>11</v>
      </c>
      <c r="D2462" s="24">
        <f t="shared" si="157"/>
        <v>11</v>
      </c>
      <c r="E2462" s="26" t="str">
        <f t="shared" si="160"/>
        <v>Under</v>
      </c>
      <c r="F2462" s="26" t="str">
        <f t="shared" si="158"/>
        <v>Over</v>
      </c>
      <c r="G2462" s="26">
        <f t="shared" si="159"/>
        <v>13</v>
      </c>
    </row>
    <row r="2463" spans="1:7" ht="15" x14ac:dyDescent="0.25">
      <c r="A2463" s="1">
        <v>44384</v>
      </c>
      <c r="B2463" s="2">
        <v>0.55057870370370365</v>
      </c>
      <c r="C2463">
        <v>10</v>
      </c>
      <c r="D2463" s="24">
        <f t="shared" si="157"/>
        <v>10</v>
      </c>
      <c r="E2463" s="26" t="str">
        <f t="shared" si="160"/>
        <v>Under</v>
      </c>
      <c r="F2463" s="26" t="str">
        <f t="shared" si="158"/>
        <v>Under</v>
      </c>
      <c r="G2463" s="26">
        <f t="shared" si="159"/>
        <v>13</v>
      </c>
    </row>
    <row r="2464" spans="1:7" ht="15" x14ac:dyDescent="0.25">
      <c r="A2464" s="1">
        <v>44384</v>
      </c>
      <c r="B2464" s="2">
        <v>0.55197916666666669</v>
      </c>
      <c r="C2464">
        <v>16</v>
      </c>
      <c r="D2464" s="24">
        <f t="shared" si="157"/>
        <v>16</v>
      </c>
      <c r="E2464" s="26" t="str">
        <f t="shared" si="160"/>
        <v>Under</v>
      </c>
      <c r="F2464" s="26" t="str">
        <f t="shared" si="158"/>
        <v>Over</v>
      </c>
      <c r="G2464" s="26">
        <f t="shared" si="159"/>
        <v>13</v>
      </c>
    </row>
    <row r="2465" spans="1:7" ht="15" x14ac:dyDescent="0.25">
      <c r="A2465" s="1">
        <v>44384</v>
      </c>
      <c r="B2465" s="2">
        <v>0.55305555555555552</v>
      </c>
      <c r="C2465">
        <v>11</v>
      </c>
      <c r="D2465" s="24">
        <f t="shared" si="157"/>
        <v>11</v>
      </c>
      <c r="E2465" s="26" t="str">
        <f t="shared" si="160"/>
        <v>Under</v>
      </c>
      <c r="F2465" s="26" t="str">
        <f t="shared" si="158"/>
        <v>Over</v>
      </c>
      <c r="G2465" s="26">
        <f t="shared" si="159"/>
        <v>13</v>
      </c>
    </row>
    <row r="2466" spans="1:7" ht="15" x14ac:dyDescent="0.25">
      <c r="A2466" s="1">
        <v>44384</v>
      </c>
      <c r="B2466" s="2">
        <v>0.5539236111111111</v>
      </c>
      <c r="C2466">
        <v>9</v>
      </c>
      <c r="D2466" s="24">
        <f t="shared" si="157"/>
        <v>9</v>
      </c>
      <c r="E2466" s="26" t="str">
        <f t="shared" si="160"/>
        <v>Under</v>
      </c>
      <c r="F2466" s="26" t="str">
        <f t="shared" si="158"/>
        <v>Under</v>
      </c>
      <c r="G2466" s="26">
        <f t="shared" si="159"/>
        <v>13</v>
      </c>
    </row>
    <row r="2467" spans="1:7" ht="15" x14ac:dyDescent="0.25">
      <c r="A2467" s="1">
        <v>44384</v>
      </c>
      <c r="B2467" s="2">
        <v>0.55480324074074072</v>
      </c>
      <c r="C2467">
        <v>15</v>
      </c>
      <c r="D2467" s="24">
        <f t="shared" si="157"/>
        <v>15</v>
      </c>
      <c r="E2467" s="26" t="str">
        <f t="shared" si="160"/>
        <v>Under</v>
      </c>
      <c r="F2467" s="26" t="str">
        <f t="shared" si="158"/>
        <v>Over</v>
      </c>
      <c r="G2467" s="26">
        <f t="shared" si="159"/>
        <v>13</v>
      </c>
    </row>
    <row r="2468" spans="1:7" ht="15" x14ac:dyDescent="0.25">
      <c r="A2468" s="1">
        <v>44384</v>
      </c>
      <c r="B2468" s="2">
        <v>0.55664351851851845</v>
      </c>
      <c r="C2468">
        <v>10</v>
      </c>
      <c r="D2468" s="24">
        <f t="shared" si="157"/>
        <v>10</v>
      </c>
      <c r="E2468" s="26" t="str">
        <f t="shared" si="160"/>
        <v>Under</v>
      </c>
      <c r="F2468" s="26" t="str">
        <f t="shared" si="158"/>
        <v>Under</v>
      </c>
      <c r="G2468" s="26">
        <f t="shared" si="159"/>
        <v>13</v>
      </c>
    </row>
    <row r="2469" spans="1:7" ht="15" x14ac:dyDescent="0.25">
      <c r="A2469" s="1">
        <v>44384</v>
      </c>
      <c r="B2469" s="2">
        <v>0.56042824074074071</v>
      </c>
      <c r="C2469">
        <v>16</v>
      </c>
      <c r="D2469" s="24">
        <f t="shared" si="157"/>
        <v>16</v>
      </c>
      <c r="E2469" s="26" t="str">
        <f t="shared" si="160"/>
        <v>Under</v>
      </c>
      <c r="F2469" s="26" t="str">
        <f t="shared" si="158"/>
        <v>Over</v>
      </c>
      <c r="G2469" s="26">
        <f t="shared" si="159"/>
        <v>13</v>
      </c>
    </row>
    <row r="2470" spans="1:7" ht="15" x14ac:dyDescent="0.25">
      <c r="A2470" s="1">
        <v>44384</v>
      </c>
      <c r="B2470" s="2">
        <v>0.56043981481481475</v>
      </c>
      <c r="C2470">
        <v>14</v>
      </c>
      <c r="D2470" s="24">
        <f t="shared" si="157"/>
        <v>14</v>
      </c>
      <c r="E2470" s="26" t="str">
        <f t="shared" si="160"/>
        <v>Under</v>
      </c>
      <c r="F2470" s="26" t="str">
        <f t="shared" si="158"/>
        <v>Over</v>
      </c>
      <c r="G2470" s="26">
        <f t="shared" si="159"/>
        <v>13</v>
      </c>
    </row>
    <row r="2471" spans="1:7" ht="15" x14ac:dyDescent="0.25">
      <c r="A2471" s="1">
        <v>44384</v>
      </c>
      <c r="B2471" s="2">
        <v>0.56064814814814812</v>
      </c>
      <c r="C2471">
        <v>14</v>
      </c>
      <c r="D2471" s="24">
        <f t="shared" si="157"/>
        <v>14</v>
      </c>
      <c r="E2471" s="26" t="str">
        <f t="shared" si="160"/>
        <v>Under</v>
      </c>
      <c r="F2471" s="26" t="str">
        <f t="shared" si="158"/>
        <v>Over</v>
      </c>
      <c r="G2471" s="26">
        <f t="shared" si="159"/>
        <v>13</v>
      </c>
    </row>
    <row r="2472" spans="1:7" ht="15" x14ac:dyDescent="0.25">
      <c r="A2472" s="1">
        <v>44384</v>
      </c>
      <c r="B2472" s="2">
        <v>0.56148148148148147</v>
      </c>
      <c r="C2472">
        <v>21</v>
      </c>
      <c r="D2472" s="24">
        <f t="shared" si="157"/>
        <v>21</v>
      </c>
      <c r="E2472" s="26" t="str">
        <f t="shared" si="160"/>
        <v>Under</v>
      </c>
      <c r="F2472" s="26" t="str">
        <f t="shared" si="158"/>
        <v>Over</v>
      </c>
      <c r="G2472" s="26">
        <f t="shared" si="159"/>
        <v>13</v>
      </c>
    </row>
    <row r="2473" spans="1:7" ht="15" x14ac:dyDescent="0.25">
      <c r="A2473" s="1">
        <v>44384</v>
      </c>
      <c r="B2473" s="2">
        <v>0.56152777777777774</v>
      </c>
      <c r="C2473">
        <v>11</v>
      </c>
      <c r="D2473" s="24">
        <f t="shared" si="157"/>
        <v>11</v>
      </c>
      <c r="E2473" s="26" t="str">
        <f t="shared" si="160"/>
        <v>Under</v>
      </c>
      <c r="F2473" s="26" t="str">
        <f t="shared" si="158"/>
        <v>Over</v>
      </c>
      <c r="G2473" s="26">
        <f t="shared" si="159"/>
        <v>13</v>
      </c>
    </row>
    <row r="2474" spans="1:7" ht="15" x14ac:dyDescent="0.25">
      <c r="A2474" s="1">
        <v>44384</v>
      </c>
      <c r="B2474" s="2">
        <v>0.56158564814814815</v>
      </c>
      <c r="C2474">
        <v>17</v>
      </c>
      <c r="D2474" s="24">
        <f t="shared" si="157"/>
        <v>17</v>
      </c>
      <c r="E2474" s="26" t="str">
        <f t="shared" si="160"/>
        <v>Under</v>
      </c>
      <c r="F2474" s="26" t="str">
        <f t="shared" si="158"/>
        <v>Over</v>
      </c>
      <c r="G2474" s="26">
        <f t="shared" si="159"/>
        <v>13</v>
      </c>
    </row>
    <row r="2475" spans="1:7" ht="15" x14ac:dyDescent="0.25">
      <c r="A2475" s="1">
        <v>44384</v>
      </c>
      <c r="B2475" s="2">
        <v>0.56160879629629623</v>
      </c>
      <c r="C2475">
        <v>22</v>
      </c>
      <c r="D2475" s="24">
        <f t="shared" si="157"/>
        <v>22</v>
      </c>
      <c r="E2475" s="26" t="str">
        <f t="shared" si="160"/>
        <v>Under</v>
      </c>
      <c r="F2475" s="26" t="str">
        <f t="shared" si="158"/>
        <v>Over</v>
      </c>
      <c r="G2475" s="26">
        <f t="shared" si="159"/>
        <v>13</v>
      </c>
    </row>
    <row r="2476" spans="1:7" ht="15" x14ac:dyDescent="0.25">
      <c r="A2476" s="1">
        <v>44384</v>
      </c>
      <c r="B2476" s="2">
        <v>0.56210648148148146</v>
      </c>
      <c r="C2476">
        <v>24</v>
      </c>
      <c r="D2476" s="24">
        <f t="shared" si="157"/>
        <v>24</v>
      </c>
      <c r="E2476" s="26" t="str">
        <f t="shared" si="160"/>
        <v>Under</v>
      </c>
      <c r="F2476" s="26" t="str">
        <f t="shared" si="158"/>
        <v>Over</v>
      </c>
      <c r="G2476" s="26">
        <f t="shared" si="159"/>
        <v>13</v>
      </c>
    </row>
    <row r="2477" spans="1:7" ht="15" x14ac:dyDescent="0.25">
      <c r="A2477" s="1">
        <v>44384</v>
      </c>
      <c r="B2477" s="2">
        <v>0.56289351851851854</v>
      </c>
      <c r="C2477">
        <v>17</v>
      </c>
      <c r="D2477" s="24">
        <f t="shared" si="157"/>
        <v>17</v>
      </c>
      <c r="E2477" s="26" t="str">
        <f t="shared" si="160"/>
        <v>Under</v>
      </c>
      <c r="F2477" s="26" t="str">
        <f t="shared" si="158"/>
        <v>Over</v>
      </c>
      <c r="G2477" s="26">
        <f t="shared" si="159"/>
        <v>13</v>
      </c>
    </row>
    <row r="2478" spans="1:7" ht="15" x14ac:dyDescent="0.25">
      <c r="A2478" s="1">
        <v>44384</v>
      </c>
      <c r="B2478" s="2">
        <v>0.5630208333333333</v>
      </c>
      <c r="C2478">
        <v>15</v>
      </c>
      <c r="D2478" s="24">
        <f t="shared" si="157"/>
        <v>15</v>
      </c>
      <c r="E2478" s="26" t="str">
        <f t="shared" si="160"/>
        <v>Under</v>
      </c>
      <c r="F2478" s="26" t="str">
        <f t="shared" si="158"/>
        <v>Over</v>
      </c>
      <c r="G2478" s="26">
        <f t="shared" si="159"/>
        <v>13</v>
      </c>
    </row>
    <row r="2479" spans="1:7" ht="15" x14ac:dyDescent="0.25">
      <c r="A2479" s="1">
        <v>44384</v>
      </c>
      <c r="B2479" s="2">
        <v>0.56320601851851848</v>
      </c>
      <c r="C2479">
        <v>14</v>
      </c>
      <c r="D2479" s="24">
        <f t="shared" si="157"/>
        <v>14</v>
      </c>
      <c r="E2479" s="26" t="str">
        <f t="shared" si="160"/>
        <v>Under</v>
      </c>
      <c r="F2479" s="26" t="str">
        <f t="shared" si="158"/>
        <v>Over</v>
      </c>
      <c r="G2479" s="26">
        <f t="shared" si="159"/>
        <v>13</v>
      </c>
    </row>
    <row r="2480" spans="1:7" ht="15" x14ac:dyDescent="0.25">
      <c r="A2480" s="1">
        <v>44384</v>
      </c>
      <c r="B2480" s="2">
        <v>0.56381944444444443</v>
      </c>
      <c r="C2480">
        <v>16</v>
      </c>
      <c r="D2480" s="24">
        <f t="shared" si="157"/>
        <v>16</v>
      </c>
      <c r="E2480" s="26" t="str">
        <f t="shared" si="160"/>
        <v>Under</v>
      </c>
      <c r="F2480" s="26" t="str">
        <f t="shared" si="158"/>
        <v>Over</v>
      </c>
      <c r="G2480" s="26">
        <f t="shared" si="159"/>
        <v>13</v>
      </c>
    </row>
    <row r="2481" spans="1:7" ht="15" x14ac:dyDescent="0.25">
      <c r="A2481" s="1">
        <v>44384</v>
      </c>
      <c r="B2481" s="2">
        <v>0.56384259259259262</v>
      </c>
      <c r="C2481">
        <v>15</v>
      </c>
      <c r="D2481" s="24">
        <f t="shared" si="157"/>
        <v>15</v>
      </c>
      <c r="E2481" s="26" t="str">
        <f t="shared" si="160"/>
        <v>Under</v>
      </c>
      <c r="F2481" s="26" t="str">
        <f t="shared" si="158"/>
        <v>Over</v>
      </c>
      <c r="G2481" s="26">
        <f t="shared" si="159"/>
        <v>13</v>
      </c>
    </row>
    <row r="2482" spans="1:7" ht="15" x14ac:dyDescent="0.25">
      <c r="A2482" s="1">
        <v>44384</v>
      </c>
      <c r="B2482" s="2">
        <v>0.56458333333333333</v>
      </c>
      <c r="C2482">
        <v>12</v>
      </c>
      <c r="D2482" s="24">
        <f t="shared" si="157"/>
        <v>12</v>
      </c>
      <c r="E2482" s="26" t="str">
        <f t="shared" si="160"/>
        <v>Under</v>
      </c>
      <c r="F2482" s="26" t="str">
        <f t="shared" si="158"/>
        <v>Over</v>
      </c>
      <c r="G2482" s="26">
        <f t="shared" si="159"/>
        <v>13</v>
      </c>
    </row>
    <row r="2483" spans="1:7" ht="15" x14ac:dyDescent="0.25">
      <c r="A2483" s="1">
        <v>44384</v>
      </c>
      <c r="B2483" s="2">
        <v>0.56503472222222217</v>
      </c>
      <c r="C2483">
        <v>11</v>
      </c>
      <c r="D2483" s="24">
        <f t="shared" si="157"/>
        <v>11</v>
      </c>
      <c r="E2483" s="26" t="str">
        <f t="shared" si="160"/>
        <v>Under</v>
      </c>
      <c r="F2483" s="26" t="str">
        <f t="shared" si="158"/>
        <v>Over</v>
      </c>
      <c r="G2483" s="26">
        <f t="shared" si="159"/>
        <v>13</v>
      </c>
    </row>
    <row r="2484" spans="1:7" ht="15" x14ac:dyDescent="0.25">
      <c r="A2484" s="1">
        <v>44384</v>
      </c>
      <c r="B2484" s="2">
        <v>0.56526620370370373</v>
      </c>
      <c r="C2484">
        <v>17</v>
      </c>
      <c r="D2484" s="24">
        <f t="shared" si="157"/>
        <v>17</v>
      </c>
      <c r="E2484" s="26" t="str">
        <f t="shared" si="160"/>
        <v>Under</v>
      </c>
      <c r="F2484" s="26" t="str">
        <f t="shared" si="158"/>
        <v>Over</v>
      </c>
      <c r="G2484" s="26">
        <f t="shared" si="159"/>
        <v>13</v>
      </c>
    </row>
    <row r="2485" spans="1:7" ht="15" x14ac:dyDescent="0.25">
      <c r="A2485" s="1">
        <v>44384</v>
      </c>
      <c r="B2485" s="2">
        <v>0.56568287037037035</v>
      </c>
      <c r="C2485">
        <v>13</v>
      </c>
      <c r="D2485" s="24">
        <f t="shared" si="157"/>
        <v>13</v>
      </c>
      <c r="E2485" s="26" t="str">
        <f t="shared" si="160"/>
        <v>Under</v>
      </c>
      <c r="F2485" s="26" t="str">
        <f t="shared" si="158"/>
        <v>Over</v>
      </c>
      <c r="G2485" s="26">
        <f t="shared" si="159"/>
        <v>13</v>
      </c>
    </row>
    <row r="2486" spans="1:7" ht="15" x14ac:dyDescent="0.25">
      <c r="A2486" s="1">
        <v>44384</v>
      </c>
      <c r="B2486" s="2">
        <v>0.56620370370370365</v>
      </c>
      <c r="C2486">
        <v>18</v>
      </c>
      <c r="D2486" s="24">
        <f t="shared" si="157"/>
        <v>18</v>
      </c>
      <c r="E2486" s="26" t="str">
        <f t="shared" si="160"/>
        <v>Under</v>
      </c>
      <c r="F2486" s="26" t="str">
        <f t="shared" si="158"/>
        <v>Over</v>
      </c>
      <c r="G2486" s="26">
        <f t="shared" si="159"/>
        <v>13</v>
      </c>
    </row>
    <row r="2487" spans="1:7" ht="15" x14ac:dyDescent="0.25">
      <c r="A2487" s="1">
        <v>44384</v>
      </c>
      <c r="B2487" s="2">
        <v>0.56622685185185184</v>
      </c>
      <c r="C2487">
        <v>16</v>
      </c>
      <c r="D2487" s="24">
        <f t="shared" si="157"/>
        <v>16</v>
      </c>
      <c r="E2487" s="26" t="str">
        <f t="shared" si="160"/>
        <v>Under</v>
      </c>
      <c r="F2487" s="26" t="str">
        <f t="shared" si="158"/>
        <v>Over</v>
      </c>
      <c r="G2487" s="26">
        <f t="shared" si="159"/>
        <v>13</v>
      </c>
    </row>
    <row r="2488" spans="1:7" ht="15" x14ac:dyDescent="0.25">
      <c r="A2488" s="1">
        <v>44384</v>
      </c>
      <c r="B2488" s="2">
        <v>0.56730324074074068</v>
      </c>
      <c r="C2488">
        <v>19</v>
      </c>
      <c r="D2488" s="24">
        <f t="shared" si="157"/>
        <v>19</v>
      </c>
      <c r="E2488" s="26" t="str">
        <f t="shared" si="160"/>
        <v>Under</v>
      </c>
      <c r="F2488" s="26" t="str">
        <f t="shared" si="158"/>
        <v>Over</v>
      </c>
      <c r="G2488" s="26">
        <f t="shared" si="159"/>
        <v>13</v>
      </c>
    </row>
    <row r="2489" spans="1:7" ht="15" x14ac:dyDescent="0.25">
      <c r="A2489" s="1">
        <v>44384</v>
      </c>
      <c r="B2489" s="2">
        <v>0.56732638888888887</v>
      </c>
      <c r="C2489">
        <v>19</v>
      </c>
      <c r="D2489" s="24">
        <f t="shared" si="157"/>
        <v>19</v>
      </c>
      <c r="E2489" s="26" t="str">
        <f t="shared" si="160"/>
        <v>Under</v>
      </c>
      <c r="F2489" s="26" t="str">
        <f t="shared" si="158"/>
        <v>Over</v>
      </c>
      <c r="G2489" s="26">
        <f t="shared" si="159"/>
        <v>13</v>
      </c>
    </row>
    <row r="2490" spans="1:7" ht="15" x14ac:dyDescent="0.25">
      <c r="A2490" s="1">
        <v>44384</v>
      </c>
      <c r="B2490" s="2">
        <v>0.56783564814814813</v>
      </c>
      <c r="C2490">
        <v>19</v>
      </c>
      <c r="D2490" s="24">
        <f t="shared" si="157"/>
        <v>19</v>
      </c>
      <c r="E2490" s="26" t="str">
        <f t="shared" si="160"/>
        <v>Under</v>
      </c>
      <c r="F2490" s="26" t="str">
        <f t="shared" si="158"/>
        <v>Over</v>
      </c>
      <c r="G2490" s="26">
        <f t="shared" si="159"/>
        <v>13</v>
      </c>
    </row>
    <row r="2491" spans="1:7" ht="15" x14ac:dyDescent="0.25">
      <c r="A2491" s="1">
        <v>44384</v>
      </c>
      <c r="B2491" s="2">
        <v>0.56917824074074075</v>
      </c>
      <c r="C2491">
        <v>20</v>
      </c>
      <c r="D2491" s="24">
        <f t="shared" si="157"/>
        <v>20</v>
      </c>
      <c r="E2491" s="26" t="str">
        <f t="shared" si="160"/>
        <v>Under</v>
      </c>
      <c r="F2491" s="26" t="str">
        <f t="shared" si="158"/>
        <v>Over</v>
      </c>
      <c r="G2491" s="26">
        <f t="shared" si="159"/>
        <v>13</v>
      </c>
    </row>
    <row r="2492" spans="1:7" ht="15" x14ac:dyDescent="0.25">
      <c r="A2492" s="1">
        <v>44384</v>
      </c>
      <c r="B2492" s="2">
        <v>0.56937499999999996</v>
      </c>
      <c r="C2492">
        <v>10</v>
      </c>
      <c r="D2492" s="24">
        <f t="shared" si="157"/>
        <v>10</v>
      </c>
      <c r="E2492" s="26" t="str">
        <f t="shared" si="160"/>
        <v>Under</v>
      </c>
      <c r="F2492" s="26" t="str">
        <f t="shared" si="158"/>
        <v>Under</v>
      </c>
      <c r="G2492" s="26">
        <f t="shared" si="159"/>
        <v>13</v>
      </c>
    </row>
    <row r="2493" spans="1:7" ht="15" x14ac:dyDescent="0.25">
      <c r="A2493" s="1">
        <v>44384</v>
      </c>
      <c r="B2493" s="2">
        <v>0.56974537037037043</v>
      </c>
      <c r="C2493">
        <v>17</v>
      </c>
      <c r="D2493" s="24">
        <f t="shared" si="157"/>
        <v>17</v>
      </c>
      <c r="E2493" s="26" t="str">
        <f t="shared" si="160"/>
        <v>Under</v>
      </c>
      <c r="F2493" s="26" t="str">
        <f t="shared" si="158"/>
        <v>Over</v>
      </c>
      <c r="G2493" s="26">
        <f t="shared" si="159"/>
        <v>13</v>
      </c>
    </row>
    <row r="2494" spans="1:7" ht="15" x14ac:dyDescent="0.25">
      <c r="A2494" s="1">
        <v>44384</v>
      </c>
      <c r="B2494" s="2">
        <v>0.56986111111111104</v>
      </c>
      <c r="C2494">
        <v>21</v>
      </c>
      <c r="D2494" s="24">
        <f t="shared" si="157"/>
        <v>21</v>
      </c>
      <c r="E2494" s="26" t="str">
        <f t="shared" si="160"/>
        <v>Under</v>
      </c>
      <c r="F2494" s="26" t="str">
        <f t="shared" si="158"/>
        <v>Over</v>
      </c>
      <c r="G2494" s="26">
        <f t="shared" si="159"/>
        <v>13</v>
      </c>
    </row>
    <row r="2495" spans="1:7" ht="15" x14ac:dyDescent="0.25">
      <c r="A2495" s="1">
        <v>44384</v>
      </c>
      <c r="B2495" s="2">
        <v>0.56987268518518519</v>
      </c>
      <c r="C2495">
        <v>19</v>
      </c>
      <c r="D2495" s="24">
        <f t="shared" si="157"/>
        <v>19</v>
      </c>
      <c r="E2495" s="26" t="str">
        <f t="shared" si="160"/>
        <v>Under</v>
      </c>
      <c r="F2495" s="26" t="str">
        <f t="shared" si="158"/>
        <v>Over</v>
      </c>
      <c r="G2495" s="26">
        <f t="shared" si="159"/>
        <v>13</v>
      </c>
    </row>
    <row r="2496" spans="1:7" ht="15" x14ac:dyDescent="0.25">
      <c r="A2496" s="1">
        <v>44384</v>
      </c>
      <c r="B2496" s="2">
        <v>0.57158564814814816</v>
      </c>
      <c r="C2496">
        <v>12</v>
      </c>
      <c r="D2496" s="24">
        <f t="shared" si="157"/>
        <v>12</v>
      </c>
      <c r="E2496" s="26" t="str">
        <f t="shared" si="160"/>
        <v>Under</v>
      </c>
      <c r="F2496" s="26" t="str">
        <f t="shared" si="158"/>
        <v>Over</v>
      </c>
      <c r="G2496" s="26">
        <f t="shared" si="159"/>
        <v>13</v>
      </c>
    </row>
    <row r="2497" spans="1:7" ht="15" x14ac:dyDescent="0.25">
      <c r="A2497" s="1">
        <v>44384</v>
      </c>
      <c r="B2497" s="2">
        <v>0.57467592592592587</v>
      </c>
      <c r="C2497">
        <v>12</v>
      </c>
      <c r="D2497" s="24">
        <f t="shared" si="157"/>
        <v>12</v>
      </c>
      <c r="E2497" s="26" t="str">
        <f t="shared" si="160"/>
        <v>Under</v>
      </c>
      <c r="F2497" s="26" t="str">
        <f t="shared" si="158"/>
        <v>Over</v>
      </c>
      <c r="G2497" s="26">
        <f t="shared" si="159"/>
        <v>13</v>
      </c>
    </row>
    <row r="2498" spans="1:7" ht="15" x14ac:dyDescent="0.25">
      <c r="A2498" s="1">
        <v>44384</v>
      </c>
      <c r="B2498" s="2">
        <v>0.57645833333333341</v>
      </c>
      <c r="C2498">
        <v>13</v>
      </c>
      <c r="D2498" s="24">
        <f t="shared" si="157"/>
        <v>13</v>
      </c>
      <c r="E2498" s="26" t="str">
        <f t="shared" si="160"/>
        <v>Under</v>
      </c>
      <c r="F2498" s="26" t="str">
        <f t="shared" si="158"/>
        <v>Over</v>
      </c>
      <c r="G2498" s="26">
        <f t="shared" si="159"/>
        <v>13</v>
      </c>
    </row>
    <row r="2499" spans="1:7" ht="15" x14ac:dyDescent="0.25">
      <c r="A2499" s="1">
        <v>44384</v>
      </c>
      <c r="B2499" s="2">
        <v>0.57667824074074081</v>
      </c>
      <c r="C2499">
        <v>19</v>
      </c>
      <c r="D2499" s="24">
        <f t="shared" si="157"/>
        <v>19</v>
      </c>
      <c r="E2499" s="26" t="str">
        <f t="shared" si="160"/>
        <v>Under</v>
      </c>
      <c r="F2499" s="26" t="str">
        <f t="shared" si="158"/>
        <v>Over</v>
      </c>
      <c r="G2499" s="26">
        <f t="shared" si="159"/>
        <v>13</v>
      </c>
    </row>
    <row r="2500" spans="1:7" ht="15" x14ac:dyDescent="0.25">
      <c r="A2500" s="1">
        <v>44384</v>
      </c>
      <c r="B2500" s="2">
        <v>0.57934027777777775</v>
      </c>
      <c r="C2500">
        <v>11</v>
      </c>
      <c r="D2500" s="24">
        <f t="shared" si="157"/>
        <v>11</v>
      </c>
      <c r="E2500" s="26" t="str">
        <f t="shared" si="160"/>
        <v>Under</v>
      </c>
      <c r="F2500" s="26" t="str">
        <f t="shared" si="158"/>
        <v>Over</v>
      </c>
      <c r="G2500" s="26">
        <f t="shared" si="159"/>
        <v>13</v>
      </c>
    </row>
    <row r="2501" spans="1:7" ht="15" x14ac:dyDescent="0.25">
      <c r="A2501" s="1">
        <v>44384</v>
      </c>
      <c r="B2501" s="2">
        <v>0.57944444444444443</v>
      </c>
      <c r="C2501">
        <v>12</v>
      </c>
      <c r="D2501" s="24">
        <f t="shared" si="157"/>
        <v>12</v>
      </c>
      <c r="E2501" s="26" t="str">
        <f t="shared" si="160"/>
        <v>Under</v>
      </c>
      <c r="F2501" s="26" t="str">
        <f t="shared" si="158"/>
        <v>Over</v>
      </c>
      <c r="G2501" s="26">
        <f t="shared" si="159"/>
        <v>13</v>
      </c>
    </row>
    <row r="2502" spans="1:7" ht="15" x14ac:dyDescent="0.25">
      <c r="A2502" s="1">
        <v>44384</v>
      </c>
      <c r="B2502" s="2">
        <v>0.57945601851851858</v>
      </c>
      <c r="C2502">
        <v>11</v>
      </c>
      <c r="D2502" s="24">
        <f t="shared" si="157"/>
        <v>11</v>
      </c>
      <c r="E2502" s="26" t="str">
        <f t="shared" si="160"/>
        <v>Under</v>
      </c>
      <c r="F2502" s="26" t="str">
        <f t="shared" si="158"/>
        <v>Over</v>
      </c>
      <c r="G2502" s="26">
        <f t="shared" si="159"/>
        <v>13</v>
      </c>
    </row>
    <row r="2503" spans="1:7" ht="15" x14ac:dyDescent="0.25">
      <c r="A2503" s="1">
        <v>44384</v>
      </c>
      <c r="B2503" s="2">
        <v>0.58012731481481483</v>
      </c>
      <c r="C2503">
        <v>18</v>
      </c>
      <c r="D2503" s="24">
        <f t="shared" si="157"/>
        <v>18</v>
      </c>
      <c r="E2503" s="26" t="str">
        <f t="shared" si="160"/>
        <v>Under</v>
      </c>
      <c r="F2503" s="26" t="str">
        <f t="shared" si="158"/>
        <v>Over</v>
      </c>
      <c r="G2503" s="26">
        <f t="shared" si="159"/>
        <v>13</v>
      </c>
    </row>
    <row r="2504" spans="1:7" ht="15" x14ac:dyDescent="0.25">
      <c r="A2504" s="1">
        <v>44384</v>
      </c>
      <c r="B2504" s="2">
        <v>0.58069444444444451</v>
      </c>
      <c r="C2504">
        <v>17</v>
      </c>
      <c r="D2504" s="24">
        <f t="shared" si="157"/>
        <v>17</v>
      </c>
      <c r="E2504" s="26" t="str">
        <f t="shared" si="160"/>
        <v>Under</v>
      </c>
      <c r="F2504" s="26" t="str">
        <f t="shared" si="158"/>
        <v>Over</v>
      </c>
      <c r="G2504" s="26">
        <f t="shared" si="159"/>
        <v>13</v>
      </c>
    </row>
    <row r="2505" spans="1:7" ht="15" x14ac:dyDescent="0.25">
      <c r="A2505" s="1">
        <v>44384</v>
      </c>
      <c r="B2505" s="2">
        <v>0.58300925925925928</v>
      </c>
      <c r="C2505">
        <v>22</v>
      </c>
      <c r="D2505" s="24">
        <f t="shared" si="157"/>
        <v>22</v>
      </c>
      <c r="E2505" s="26" t="str">
        <f t="shared" si="160"/>
        <v>Under</v>
      </c>
      <c r="F2505" s="26" t="str">
        <f t="shared" si="158"/>
        <v>Over</v>
      </c>
      <c r="G2505" s="26">
        <f t="shared" si="159"/>
        <v>13</v>
      </c>
    </row>
    <row r="2506" spans="1:7" ht="15" x14ac:dyDescent="0.25">
      <c r="A2506" s="1">
        <v>44384</v>
      </c>
      <c r="B2506" s="2">
        <v>0.58302083333333332</v>
      </c>
      <c r="C2506">
        <v>20</v>
      </c>
      <c r="D2506" s="24">
        <f t="shared" si="157"/>
        <v>20</v>
      </c>
      <c r="E2506" s="26" t="str">
        <f t="shared" si="160"/>
        <v>Under</v>
      </c>
      <c r="F2506" s="26" t="str">
        <f t="shared" si="158"/>
        <v>Over</v>
      </c>
      <c r="G2506" s="26">
        <f t="shared" si="159"/>
        <v>13</v>
      </c>
    </row>
    <row r="2507" spans="1:7" ht="15" x14ac:dyDescent="0.25">
      <c r="A2507" s="1">
        <v>44384</v>
      </c>
      <c r="B2507" s="2">
        <v>0.58332175925925933</v>
      </c>
      <c r="C2507">
        <v>20</v>
      </c>
      <c r="D2507" s="24">
        <f t="shared" si="157"/>
        <v>20</v>
      </c>
      <c r="E2507" s="26" t="str">
        <f t="shared" si="160"/>
        <v>Under</v>
      </c>
      <c r="F2507" s="26" t="str">
        <f t="shared" si="158"/>
        <v>Over</v>
      </c>
      <c r="G2507" s="26">
        <f t="shared" si="159"/>
        <v>13</v>
      </c>
    </row>
    <row r="2508" spans="1:7" ht="15" x14ac:dyDescent="0.25">
      <c r="A2508" s="1">
        <v>44384</v>
      </c>
      <c r="B2508" s="2">
        <v>0.58334490740740741</v>
      </c>
      <c r="C2508">
        <v>17</v>
      </c>
      <c r="D2508" s="24">
        <f t="shared" si="157"/>
        <v>17</v>
      </c>
      <c r="E2508" s="26" t="str">
        <f t="shared" si="160"/>
        <v>Under</v>
      </c>
      <c r="F2508" s="26" t="str">
        <f t="shared" si="158"/>
        <v>Over</v>
      </c>
      <c r="G2508" s="26">
        <f t="shared" si="159"/>
        <v>14</v>
      </c>
    </row>
    <row r="2509" spans="1:7" ht="15" x14ac:dyDescent="0.25">
      <c r="A2509" s="1">
        <v>44384</v>
      </c>
      <c r="B2509" s="2">
        <v>0.58374999999999999</v>
      </c>
      <c r="C2509">
        <v>13</v>
      </c>
      <c r="D2509" s="24">
        <f t="shared" si="157"/>
        <v>13</v>
      </c>
      <c r="E2509" s="26" t="str">
        <f t="shared" si="160"/>
        <v>Under</v>
      </c>
      <c r="F2509" s="26" t="str">
        <f t="shared" si="158"/>
        <v>Over</v>
      </c>
      <c r="G2509" s="26">
        <f t="shared" si="159"/>
        <v>14</v>
      </c>
    </row>
    <row r="2510" spans="1:7" ht="15" x14ac:dyDescent="0.25">
      <c r="A2510" s="1">
        <v>44384</v>
      </c>
      <c r="B2510" s="2">
        <v>0.58387731481481475</v>
      </c>
      <c r="C2510">
        <v>10</v>
      </c>
      <c r="D2510" s="24">
        <f t="shared" si="157"/>
        <v>10</v>
      </c>
      <c r="E2510" s="26" t="str">
        <f t="shared" si="160"/>
        <v>Under</v>
      </c>
      <c r="F2510" s="26" t="str">
        <f t="shared" si="158"/>
        <v>Under</v>
      </c>
      <c r="G2510" s="26">
        <f t="shared" si="159"/>
        <v>14</v>
      </c>
    </row>
    <row r="2511" spans="1:7" ht="15" x14ac:dyDescent="0.25">
      <c r="A2511" s="1">
        <v>44384</v>
      </c>
      <c r="B2511" s="2">
        <v>0.58550925925925923</v>
      </c>
      <c r="C2511">
        <v>17</v>
      </c>
      <c r="D2511" s="24">
        <f t="shared" si="157"/>
        <v>17</v>
      </c>
      <c r="E2511" s="26" t="str">
        <f t="shared" si="160"/>
        <v>Under</v>
      </c>
      <c r="F2511" s="26" t="str">
        <f t="shared" si="158"/>
        <v>Over</v>
      </c>
      <c r="G2511" s="26">
        <f t="shared" si="159"/>
        <v>14</v>
      </c>
    </row>
    <row r="2512" spans="1:7" ht="15" x14ac:dyDescent="0.25">
      <c r="A2512" s="1">
        <v>44384</v>
      </c>
      <c r="B2512" s="2">
        <v>0.58901620370370367</v>
      </c>
      <c r="C2512">
        <v>13</v>
      </c>
      <c r="D2512" s="24">
        <f t="shared" si="157"/>
        <v>13</v>
      </c>
      <c r="E2512" s="26" t="str">
        <f t="shared" si="160"/>
        <v>Under</v>
      </c>
      <c r="F2512" s="26" t="str">
        <f t="shared" si="158"/>
        <v>Over</v>
      </c>
      <c r="G2512" s="26">
        <f t="shared" si="159"/>
        <v>14</v>
      </c>
    </row>
    <row r="2513" spans="1:7" ht="15" x14ac:dyDescent="0.25">
      <c r="A2513" s="1">
        <v>44384</v>
      </c>
      <c r="B2513" s="2">
        <v>0.59081018518518513</v>
      </c>
      <c r="C2513">
        <v>13</v>
      </c>
      <c r="D2513" s="24">
        <f t="shared" si="157"/>
        <v>13</v>
      </c>
      <c r="E2513" s="26" t="str">
        <f t="shared" si="160"/>
        <v>Under</v>
      </c>
      <c r="F2513" s="26" t="str">
        <f t="shared" si="158"/>
        <v>Over</v>
      </c>
      <c r="G2513" s="26">
        <f t="shared" si="159"/>
        <v>14</v>
      </c>
    </row>
    <row r="2514" spans="1:7" ht="15" x14ac:dyDescent="0.25">
      <c r="A2514" s="1">
        <v>44384</v>
      </c>
      <c r="B2514" s="2">
        <v>0.59488425925925925</v>
      </c>
      <c r="C2514">
        <v>13</v>
      </c>
      <c r="D2514" s="24">
        <f t="shared" si="157"/>
        <v>13</v>
      </c>
      <c r="E2514" s="26" t="str">
        <f t="shared" si="160"/>
        <v>Under</v>
      </c>
      <c r="F2514" s="26" t="str">
        <f t="shared" si="158"/>
        <v>Over</v>
      </c>
      <c r="G2514" s="26">
        <f t="shared" si="159"/>
        <v>14</v>
      </c>
    </row>
    <row r="2515" spans="1:7" ht="15" x14ac:dyDescent="0.25">
      <c r="A2515" s="1">
        <v>44384</v>
      </c>
      <c r="B2515" s="2">
        <v>0.59494212962962967</v>
      </c>
      <c r="C2515">
        <v>14</v>
      </c>
      <c r="D2515" s="24">
        <f t="shared" si="157"/>
        <v>14</v>
      </c>
      <c r="E2515" s="26" t="str">
        <f t="shared" si="160"/>
        <v>Under</v>
      </c>
      <c r="F2515" s="26" t="str">
        <f t="shared" si="158"/>
        <v>Over</v>
      </c>
      <c r="G2515" s="26">
        <f t="shared" si="159"/>
        <v>14</v>
      </c>
    </row>
    <row r="2516" spans="1:7" ht="15" x14ac:dyDescent="0.25">
      <c r="A2516" s="1">
        <v>44384</v>
      </c>
      <c r="B2516" s="2">
        <v>0.59557870370370369</v>
      </c>
      <c r="C2516">
        <v>19</v>
      </c>
      <c r="D2516" s="24">
        <f t="shared" si="157"/>
        <v>19</v>
      </c>
      <c r="E2516" s="26" t="str">
        <f t="shared" si="160"/>
        <v>Under</v>
      </c>
      <c r="F2516" s="26" t="str">
        <f t="shared" si="158"/>
        <v>Over</v>
      </c>
      <c r="G2516" s="26">
        <f t="shared" si="159"/>
        <v>14</v>
      </c>
    </row>
    <row r="2517" spans="1:7" ht="15" x14ac:dyDescent="0.25">
      <c r="A2517" s="1">
        <v>44384</v>
      </c>
      <c r="B2517" s="2">
        <v>0.59559027777777784</v>
      </c>
      <c r="C2517">
        <v>19</v>
      </c>
      <c r="D2517" s="24">
        <f t="shared" si="157"/>
        <v>19</v>
      </c>
      <c r="E2517" s="26" t="str">
        <f t="shared" si="160"/>
        <v>Under</v>
      </c>
      <c r="F2517" s="26" t="str">
        <f t="shared" si="158"/>
        <v>Over</v>
      </c>
      <c r="G2517" s="26">
        <f t="shared" si="159"/>
        <v>14</v>
      </c>
    </row>
    <row r="2518" spans="1:7" ht="15" x14ac:dyDescent="0.25">
      <c r="A2518" s="1">
        <v>44384</v>
      </c>
      <c r="B2518" s="2">
        <v>0.59597222222222224</v>
      </c>
      <c r="C2518">
        <v>12</v>
      </c>
      <c r="D2518" s="24">
        <f t="shared" si="157"/>
        <v>12</v>
      </c>
      <c r="E2518" s="26" t="str">
        <f t="shared" si="160"/>
        <v>Under</v>
      </c>
      <c r="F2518" s="26" t="str">
        <f t="shared" si="158"/>
        <v>Over</v>
      </c>
      <c r="G2518" s="26">
        <f t="shared" si="159"/>
        <v>14</v>
      </c>
    </row>
    <row r="2519" spans="1:7" ht="15" x14ac:dyDescent="0.25">
      <c r="A2519" s="1">
        <v>44384</v>
      </c>
      <c r="B2519" s="2">
        <v>0.59607638888888892</v>
      </c>
      <c r="C2519">
        <v>19</v>
      </c>
      <c r="D2519" s="24">
        <f t="shared" ref="D2519:D2582" si="161">IF(C2519="","",IF($B$9="mph",C2519,ROUND(C2519*0.6214,0)))</f>
        <v>19</v>
      </c>
      <c r="E2519" s="26" t="str">
        <f t="shared" si="160"/>
        <v>Under</v>
      </c>
      <c r="F2519" s="26" t="str">
        <f t="shared" ref="F2519:F2582" si="162">IF(D2519="","",IF(D2519&gt;$B$10,"Over","Under"))</f>
        <v>Over</v>
      </c>
      <c r="G2519" s="26">
        <f t="shared" ref="G2519:G2582" si="163">HOUR(B2519)</f>
        <v>14</v>
      </c>
    </row>
    <row r="2520" spans="1:7" ht="15" x14ac:dyDescent="0.25">
      <c r="A2520" s="1">
        <v>44384</v>
      </c>
      <c r="B2520" s="2">
        <v>0.59634259259259259</v>
      </c>
      <c r="C2520">
        <v>11</v>
      </c>
      <c r="D2520" s="24">
        <f t="shared" si="161"/>
        <v>11</v>
      </c>
      <c r="E2520" s="26" t="str">
        <f t="shared" ref="E2520:E2583" si="164">IF(D2520="","",IF(D2520&gt;$B$11,"Over","Under"))</f>
        <v>Under</v>
      </c>
      <c r="F2520" s="26" t="str">
        <f t="shared" si="162"/>
        <v>Over</v>
      </c>
      <c r="G2520" s="26">
        <f t="shared" si="163"/>
        <v>14</v>
      </c>
    </row>
    <row r="2521" spans="1:7" ht="15" x14ac:dyDescent="0.25">
      <c r="A2521" s="1">
        <v>44384</v>
      </c>
      <c r="B2521" s="2">
        <v>0.59692129629629631</v>
      </c>
      <c r="C2521">
        <v>16</v>
      </c>
      <c r="D2521" s="24">
        <f t="shared" si="161"/>
        <v>16</v>
      </c>
      <c r="E2521" s="26" t="str">
        <f t="shared" si="164"/>
        <v>Under</v>
      </c>
      <c r="F2521" s="26" t="str">
        <f t="shared" si="162"/>
        <v>Over</v>
      </c>
      <c r="G2521" s="26">
        <f t="shared" si="163"/>
        <v>14</v>
      </c>
    </row>
    <row r="2522" spans="1:7" ht="15" x14ac:dyDescent="0.25">
      <c r="A2522" s="1">
        <v>44384</v>
      </c>
      <c r="B2522" s="2">
        <v>0.59700231481481481</v>
      </c>
      <c r="C2522">
        <v>13</v>
      </c>
      <c r="D2522" s="24">
        <f t="shared" si="161"/>
        <v>13</v>
      </c>
      <c r="E2522" s="26" t="str">
        <f t="shared" si="164"/>
        <v>Under</v>
      </c>
      <c r="F2522" s="26" t="str">
        <f t="shared" si="162"/>
        <v>Over</v>
      </c>
      <c r="G2522" s="26">
        <f t="shared" si="163"/>
        <v>14</v>
      </c>
    </row>
    <row r="2523" spans="1:7" ht="15" x14ac:dyDescent="0.25">
      <c r="A2523" s="1">
        <v>44384</v>
      </c>
      <c r="B2523" s="2">
        <v>0.59734953703703708</v>
      </c>
      <c r="C2523">
        <v>13</v>
      </c>
      <c r="D2523" s="24">
        <f t="shared" si="161"/>
        <v>13</v>
      </c>
      <c r="E2523" s="26" t="str">
        <f t="shared" si="164"/>
        <v>Under</v>
      </c>
      <c r="F2523" s="26" t="str">
        <f t="shared" si="162"/>
        <v>Over</v>
      </c>
      <c r="G2523" s="26">
        <f t="shared" si="163"/>
        <v>14</v>
      </c>
    </row>
    <row r="2524" spans="1:7" ht="15" x14ac:dyDescent="0.25">
      <c r="A2524" s="1">
        <v>44384</v>
      </c>
      <c r="B2524" s="2">
        <v>0.59871527777777778</v>
      </c>
      <c r="C2524">
        <v>13</v>
      </c>
      <c r="D2524" s="24">
        <f t="shared" si="161"/>
        <v>13</v>
      </c>
      <c r="E2524" s="26" t="str">
        <f t="shared" si="164"/>
        <v>Under</v>
      </c>
      <c r="F2524" s="26" t="str">
        <f t="shared" si="162"/>
        <v>Over</v>
      </c>
      <c r="G2524" s="26">
        <f t="shared" si="163"/>
        <v>14</v>
      </c>
    </row>
    <row r="2525" spans="1:7" ht="15" x14ac:dyDescent="0.25">
      <c r="A2525" s="1">
        <v>44384</v>
      </c>
      <c r="B2525" s="2">
        <v>0.60106481481481489</v>
      </c>
      <c r="C2525">
        <v>12</v>
      </c>
      <c r="D2525" s="24">
        <f t="shared" si="161"/>
        <v>12</v>
      </c>
      <c r="E2525" s="26" t="str">
        <f t="shared" si="164"/>
        <v>Under</v>
      </c>
      <c r="F2525" s="26" t="str">
        <f t="shared" si="162"/>
        <v>Over</v>
      </c>
      <c r="G2525" s="26">
        <f t="shared" si="163"/>
        <v>14</v>
      </c>
    </row>
    <row r="2526" spans="1:7" ht="15" x14ac:dyDescent="0.25">
      <c r="A2526" s="1">
        <v>44384</v>
      </c>
      <c r="B2526" s="2">
        <v>0.60148148148148151</v>
      </c>
      <c r="C2526">
        <v>17</v>
      </c>
      <c r="D2526" s="24">
        <f t="shared" si="161"/>
        <v>17</v>
      </c>
      <c r="E2526" s="26" t="str">
        <f t="shared" si="164"/>
        <v>Under</v>
      </c>
      <c r="F2526" s="26" t="str">
        <f t="shared" si="162"/>
        <v>Over</v>
      </c>
      <c r="G2526" s="26">
        <f t="shared" si="163"/>
        <v>14</v>
      </c>
    </row>
    <row r="2527" spans="1:7" ht="15" x14ac:dyDescent="0.25">
      <c r="A2527" s="1">
        <v>44384</v>
      </c>
      <c r="B2527" s="2">
        <v>0.60149305555555554</v>
      </c>
      <c r="C2527">
        <v>18</v>
      </c>
      <c r="D2527" s="24">
        <f t="shared" si="161"/>
        <v>18</v>
      </c>
      <c r="E2527" s="26" t="str">
        <f t="shared" si="164"/>
        <v>Under</v>
      </c>
      <c r="F2527" s="26" t="str">
        <f t="shared" si="162"/>
        <v>Over</v>
      </c>
      <c r="G2527" s="26">
        <f t="shared" si="163"/>
        <v>14</v>
      </c>
    </row>
    <row r="2528" spans="1:7" ht="15" x14ac:dyDescent="0.25">
      <c r="A2528" s="1">
        <v>44384</v>
      </c>
      <c r="B2528" s="2">
        <v>0.60233796296296294</v>
      </c>
      <c r="C2528">
        <v>27</v>
      </c>
      <c r="D2528" s="24">
        <f t="shared" si="161"/>
        <v>27</v>
      </c>
      <c r="E2528" s="26" t="str">
        <f t="shared" si="164"/>
        <v>Over</v>
      </c>
      <c r="F2528" s="26" t="str">
        <f t="shared" si="162"/>
        <v>Over</v>
      </c>
      <c r="G2528" s="26">
        <f t="shared" si="163"/>
        <v>14</v>
      </c>
    </row>
    <row r="2529" spans="1:7" ht="15" x14ac:dyDescent="0.25">
      <c r="A2529" s="1">
        <v>44384</v>
      </c>
      <c r="B2529" s="2">
        <v>0.60234953703703698</v>
      </c>
      <c r="C2529">
        <v>23</v>
      </c>
      <c r="D2529" s="24">
        <f t="shared" si="161"/>
        <v>23</v>
      </c>
      <c r="E2529" s="26" t="str">
        <f t="shared" si="164"/>
        <v>Under</v>
      </c>
      <c r="F2529" s="26" t="str">
        <f t="shared" si="162"/>
        <v>Over</v>
      </c>
      <c r="G2529" s="26">
        <f t="shared" si="163"/>
        <v>14</v>
      </c>
    </row>
    <row r="2530" spans="1:7" ht="15" x14ac:dyDescent="0.25">
      <c r="A2530" s="1">
        <v>44384</v>
      </c>
      <c r="B2530" s="2">
        <v>0.60340277777777784</v>
      </c>
      <c r="C2530">
        <v>14</v>
      </c>
      <c r="D2530" s="24">
        <f t="shared" si="161"/>
        <v>14</v>
      </c>
      <c r="E2530" s="26" t="str">
        <f t="shared" si="164"/>
        <v>Under</v>
      </c>
      <c r="F2530" s="26" t="str">
        <f t="shared" si="162"/>
        <v>Over</v>
      </c>
      <c r="G2530" s="26">
        <f t="shared" si="163"/>
        <v>14</v>
      </c>
    </row>
    <row r="2531" spans="1:7" ht="15" x14ac:dyDescent="0.25">
      <c r="A2531" s="1">
        <v>44384</v>
      </c>
      <c r="B2531" s="2">
        <v>0.60366898148148151</v>
      </c>
      <c r="C2531">
        <v>11</v>
      </c>
      <c r="D2531" s="24">
        <f t="shared" si="161"/>
        <v>11</v>
      </c>
      <c r="E2531" s="26" t="str">
        <f t="shared" si="164"/>
        <v>Under</v>
      </c>
      <c r="F2531" s="26" t="str">
        <f t="shared" si="162"/>
        <v>Over</v>
      </c>
      <c r="G2531" s="26">
        <f t="shared" si="163"/>
        <v>14</v>
      </c>
    </row>
    <row r="2532" spans="1:7" ht="15" x14ac:dyDescent="0.25">
      <c r="A2532" s="1">
        <v>44384</v>
      </c>
      <c r="B2532" s="2">
        <v>0.60395833333333326</v>
      </c>
      <c r="C2532">
        <v>19</v>
      </c>
      <c r="D2532" s="24">
        <f t="shared" si="161"/>
        <v>19</v>
      </c>
      <c r="E2532" s="26" t="str">
        <f t="shared" si="164"/>
        <v>Under</v>
      </c>
      <c r="F2532" s="26" t="str">
        <f t="shared" si="162"/>
        <v>Over</v>
      </c>
      <c r="G2532" s="26">
        <f t="shared" si="163"/>
        <v>14</v>
      </c>
    </row>
    <row r="2533" spans="1:7" ht="15" x14ac:dyDescent="0.25">
      <c r="A2533" s="1">
        <v>44384</v>
      </c>
      <c r="B2533" s="2">
        <v>0.60398148148148145</v>
      </c>
      <c r="C2533">
        <v>18</v>
      </c>
      <c r="D2533" s="24">
        <f t="shared" si="161"/>
        <v>18</v>
      </c>
      <c r="E2533" s="26" t="str">
        <f t="shared" si="164"/>
        <v>Under</v>
      </c>
      <c r="F2533" s="26" t="str">
        <f t="shared" si="162"/>
        <v>Over</v>
      </c>
      <c r="G2533" s="26">
        <f t="shared" si="163"/>
        <v>14</v>
      </c>
    </row>
    <row r="2534" spans="1:7" ht="15" x14ac:dyDescent="0.25">
      <c r="A2534" s="1">
        <v>44384</v>
      </c>
      <c r="B2534" s="2">
        <v>0.60542824074074075</v>
      </c>
      <c r="C2534">
        <v>13</v>
      </c>
      <c r="D2534" s="24">
        <f t="shared" si="161"/>
        <v>13</v>
      </c>
      <c r="E2534" s="26" t="str">
        <f t="shared" si="164"/>
        <v>Under</v>
      </c>
      <c r="F2534" s="26" t="str">
        <f t="shared" si="162"/>
        <v>Over</v>
      </c>
      <c r="G2534" s="26">
        <f t="shared" si="163"/>
        <v>14</v>
      </c>
    </row>
    <row r="2535" spans="1:7" ht="15" x14ac:dyDescent="0.25">
      <c r="A2535" s="1">
        <v>44384</v>
      </c>
      <c r="B2535" s="2">
        <v>0.60570601851851846</v>
      </c>
      <c r="C2535">
        <v>25</v>
      </c>
      <c r="D2535" s="24">
        <f t="shared" si="161"/>
        <v>25</v>
      </c>
      <c r="E2535" s="26" t="str">
        <f t="shared" si="164"/>
        <v>Over</v>
      </c>
      <c r="F2535" s="26" t="str">
        <f t="shared" si="162"/>
        <v>Over</v>
      </c>
      <c r="G2535" s="26">
        <f t="shared" si="163"/>
        <v>14</v>
      </c>
    </row>
    <row r="2536" spans="1:7" ht="15" x14ac:dyDescent="0.25">
      <c r="A2536" s="1">
        <v>44384</v>
      </c>
      <c r="B2536" s="2">
        <v>0.60599537037037032</v>
      </c>
      <c r="C2536">
        <v>21</v>
      </c>
      <c r="D2536" s="24">
        <f t="shared" si="161"/>
        <v>21</v>
      </c>
      <c r="E2536" s="26" t="str">
        <f t="shared" si="164"/>
        <v>Under</v>
      </c>
      <c r="F2536" s="26" t="str">
        <f t="shared" si="162"/>
        <v>Over</v>
      </c>
      <c r="G2536" s="26">
        <f t="shared" si="163"/>
        <v>14</v>
      </c>
    </row>
    <row r="2537" spans="1:7" ht="15" x14ac:dyDescent="0.25">
      <c r="A2537" s="1">
        <v>44384</v>
      </c>
      <c r="B2537" s="2">
        <v>0.60682870370370368</v>
      </c>
      <c r="C2537">
        <v>14</v>
      </c>
      <c r="D2537" s="24">
        <f t="shared" si="161"/>
        <v>14</v>
      </c>
      <c r="E2537" s="26" t="str">
        <f t="shared" si="164"/>
        <v>Under</v>
      </c>
      <c r="F2537" s="26" t="str">
        <f t="shared" si="162"/>
        <v>Over</v>
      </c>
      <c r="G2537" s="26">
        <f t="shared" si="163"/>
        <v>14</v>
      </c>
    </row>
    <row r="2538" spans="1:7" ht="15" x14ac:dyDescent="0.25">
      <c r="A2538" s="1">
        <v>44384</v>
      </c>
      <c r="B2538" s="2">
        <v>0.6080092592592593</v>
      </c>
      <c r="C2538">
        <v>17</v>
      </c>
      <c r="D2538" s="24">
        <f t="shared" si="161"/>
        <v>17</v>
      </c>
      <c r="E2538" s="26" t="str">
        <f t="shared" si="164"/>
        <v>Under</v>
      </c>
      <c r="F2538" s="26" t="str">
        <f t="shared" si="162"/>
        <v>Over</v>
      </c>
      <c r="G2538" s="26">
        <f t="shared" si="163"/>
        <v>14</v>
      </c>
    </row>
    <row r="2539" spans="1:7" ht="15" x14ac:dyDescent="0.25">
      <c r="A2539" s="1">
        <v>44384</v>
      </c>
      <c r="B2539" s="2">
        <v>0.60835648148148147</v>
      </c>
      <c r="C2539">
        <v>15</v>
      </c>
      <c r="D2539" s="24">
        <f t="shared" si="161"/>
        <v>15</v>
      </c>
      <c r="E2539" s="26" t="str">
        <f t="shared" si="164"/>
        <v>Under</v>
      </c>
      <c r="F2539" s="26" t="str">
        <f t="shared" si="162"/>
        <v>Over</v>
      </c>
      <c r="G2539" s="26">
        <f t="shared" si="163"/>
        <v>14</v>
      </c>
    </row>
    <row r="2540" spans="1:7" ht="15" x14ac:dyDescent="0.25">
      <c r="A2540" s="1">
        <v>44384</v>
      </c>
      <c r="B2540" s="2">
        <v>0.60846064814814815</v>
      </c>
      <c r="C2540">
        <v>12</v>
      </c>
      <c r="D2540" s="24">
        <f t="shared" si="161"/>
        <v>12</v>
      </c>
      <c r="E2540" s="26" t="str">
        <f t="shared" si="164"/>
        <v>Under</v>
      </c>
      <c r="F2540" s="26" t="str">
        <f t="shared" si="162"/>
        <v>Over</v>
      </c>
      <c r="G2540" s="26">
        <f t="shared" si="163"/>
        <v>14</v>
      </c>
    </row>
    <row r="2541" spans="1:7" ht="15" x14ac:dyDescent="0.25">
      <c r="A2541" s="1">
        <v>44384</v>
      </c>
      <c r="B2541" s="2">
        <v>0.60866898148148152</v>
      </c>
      <c r="C2541">
        <v>15</v>
      </c>
      <c r="D2541" s="24">
        <f t="shared" si="161"/>
        <v>15</v>
      </c>
      <c r="E2541" s="26" t="str">
        <f t="shared" si="164"/>
        <v>Under</v>
      </c>
      <c r="F2541" s="26" t="str">
        <f t="shared" si="162"/>
        <v>Over</v>
      </c>
      <c r="G2541" s="26">
        <f t="shared" si="163"/>
        <v>14</v>
      </c>
    </row>
    <row r="2542" spans="1:7" ht="15" x14ac:dyDescent="0.25">
      <c r="A2542" s="1">
        <v>44384</v>
      </c>
      <c r="B2542" s="2">
        <v>0.60925925925925928</v>
      </c>
      <c r="C2542">
        <v>12</v>
      </c>
      <c r="D2542" s="24">
        <f t="shared" si="161"/>
        <v>12</v>
      </c>
      <c r="E2542" s="26" t="str">
        <f t="shared" si="164"/>
        <v>Under</v>
      </c>
      <c r="F2542" s="26" t="str">
        <f t="shared" si="162"/>
        <v>Over</v>
      </c>
      <c r="G2542" s="26">
        <f t="shared" si="163"/>
        <v>14</v>
      </c>
    </row>
    <row r="2543" spans="1:7" ht="15" x14ac:dyDescent="0.25">
      <c r="A2543" s="1">
        <v>44384</v>
      </c>
      <c r="B2543" s="2">
        <v>0.60978009259259258</v>
      </c>
      <c r="C2543">
        <v>18</v>
      </c>
      <c r="D2543" s="24">
        <f t="shared" si="161"/>
        <v>18</v>
      </c>
      <c r="E2543" s="26" t="str">
        <f t="shared" si="164"/>
        <v>Under</v>
      </c>
      <c r="F2543" s="26" t="str">
        <f t="shared" si="162"/>
        <v>Over</v>
      </c>
      <c r="G2543" s="26">
        <f t="shared" si="163"/>
        <v>14</v>
      </c>
    </row>
    <row r="2544" spans="1:7" ht="15" x14ac:dyDescent="0.25">
      <c r="A2544" s="1">
        <v>44384</v>
      </c>
      <c r="B2544" s="2">
        <v>0.61</v>
      </c>
      <c r="C2544">
        <v>15</v>
      </c>
      <c r="D2544" s="24">
        <f t="shared" si="161"/>
        <v>15</v>
      </c>
      <c r="E2544" s="26" t="str">
        <f t="shared" si="164"/>
        <v>Under</v>
      </c>
      <c r="F2544" s="26" t="str">
        <f t="shared" si="162"/>
        <v>Over</v>
      </c>
      <c r="G2544" s="26">
        <f t="shared" si="163"/>
        <v>14</v>
      </c>
    </row>
    <row r="2545" spans="1:7" ht="15" x14ac:dyDescent="0.25">
      <c r="A2545" s="1">
        <v>44384</v>
      </c>
      <c r="B2545" s="2">
        <v>0.61002314814814818</v>
      </c>
      <c r="C2545">
        <v>17</v>
      </c>
      <c r="D2545" s="24">
        <f t="shared" si="161"/>
        <v>17</v>
      </c>
      <c r="E2545" s="26" t="str">
        <f t="shared" si="164"/>
        <v>Under</v>
      </c>
      <c r="F2545" s="26" t="str">
        <f t="shared" si="162"/>
        <v>Over</v>
      </c>
      <c r="G2545" s="26">
        <f t="shared" si="163"/>
        <v>14</v>
      </c>
    </row>
    <row r="2546" spans="1:7" ht="15" x14ac:dyDescent="0.25">
      <c r="A2546" s="1">
        <v>44384</v>
      </c>
      <c r="B2546" s="2">
        <v>0.61003472222222221</v>
      </c>
      <c r="C2546">
        <v>15</v>
      </c>
      <c r="D2546" s="24">
        <f t="shared" si="161"/>
        <v>15</v>
      </c>
      <c r="E2546" s="26" t="str">
        <f t="shared" si="164"/>
        <v>Under</v>
      </c>
      <c r="F2546" s="26" t="str">
        <f t="shared" si="162"/>
        <v>Over</v>
      </c>
      <c r="G2546" s="26">
        <f t="shared" si="163"/>
        <v>14</v>
      </c>
    </row>
    <row r="2547" spans="1:7" ht="15" x14ac:dyDescent="0.25">
      <c r="A2547" s="1">
        <v>44384</v>
      </c>
      <c r="B2547" s="2">
        <v>0.61024305555555558</v>
      </c>
      <c r="C2547">
        <v>11</v>
      </c>
      <c r="D2547" s="24">
        <f t="shared" si="161"/>
        <v>11</v>
      </c>
      <c r="E2547" s="26" t="str">
        <f t="shared" si="164"/>
        <v>Under</v>
      </c>
      <c r="F2547" s="26" t="str">
        <f t="shared" si="162"/>
        <v>Over</v>
      </c>
      <c r="G2547" s="26">
        <f t="shared" si="163"/>
        <v>14</v>
      </c>
    </row>
    <row r="2548" spans="1:7" ht="15" x14ac:dyDescent="0.25">
      <c r="A2548" s="1">
        <v>44384</v>
      </c>
      <c r="B2548" s="2">
        <v>0.61050925925925925</v>
      </c>
      <c r="C2548">
        <v>14</v>
      </c>
      <c r="D2548" s="24">
        <f t="shared" si="161"/>
        <v>14</v>
      </c>
      <c r="E2548" s="26" t="str">
        <f t="shared" si="164"/>
        <v>Under</v>
      </c>
      <c r="F2548" s="26" t="str">
        <f t="shared" si="162"/>
        <v>Over</v>
      </c>
      <c r="G2548" s="26">
        <f t="shared" si="163"/>
        <v>14</v>
      </c>
    </row>
    <row r="2549" spans="1:7" ht="15" x14ac:dyDescent="0.25">
      <c r="A2549" s="1">
        <v>44384</v>
      </c>
      <c r="B2549" s="2">
        <v>0.61093750000000002</v>
      </c>
      <c r="C2549">
        <v>11</v>
      </c>
      <c r="D2549" s="24">
        <f t="shared" si="161"/>
        <v>11</v>
      </c>
      <c r="E2549" s="26" t="str">
        <f t="shared" si="164"/>
        <v>Under</v>
      </c>
      <c r="F2549" s="26" t="str">
        <f t="shared" si="162"/>
        <v>Over</v>
      </c>
      <c r="G2549" s="26">
        <f t="shared" si="163"/>
        <v>14</v>
      </c>
    </row>
    <row r="2550" spans="1:7" ht="15" x14ac:dyDescent="0.25">
      <c r="A2550" s="1">
        <v>44384</v>
      </c>
      <c r="B2550" s="2">
        <v>0.61214120370370373</v>
      </c>
      <c r="C2550">
        <v>14</v>
      </c>
      <c r="D2550" s="24">
        <f t="shared" si="161"/>
        <v>14</v>
      </c>
      <c r="E2550" s="26" t="str">
        <f t="shared" si="164"/>
        <v>Under</v>
      </c>
      <c r="F2550" s="26" t="str">
        <f t="shared" si="162"/>
        <v>Over</v>
      </c>
      <c r="G2550" s="26">
        <f t="shared" si="163"/>
        <v>14</v>
      </c>
    </row>
    <row r="2551" spans="1:7" ht="15" x14ac:dyDescent="0.25">
      <c r="A2551" s="1">
        <v>44384</v>
      </c>
      <c r="B2551" s="2">
        <v>0.61282407407407413</v>
      </c>
      <c r="C2551">
        <v>14</v>
      </c>
      <c r="D2551" s="24">
        <f t="shared" si="161"/>
        <v>14</v>
      </c>
      <c r="E2551" s="26" t="str">
        <f t="shared" si="164"/>
        <v>Under</v>
      </c>
      <c r="F2551" s="26" t="str">
        <f t="shared" si="162"/>
        <v>Over</v>
      </c>
      <c r="G2551" s="26">
        <f t="shared" si="163"/>
        <v>14</v>
      </c>
    </row>
    <row r="2552" spans="1:7" ht="15" x14ac:dyDescent="0.25">
      <c r="A2552" s="1">
        <v>44384</v>
      </c>
      <c r="B2552" s="2">
        <v>0.61335648148148147</v>
      </c>
      <c r="C2552">
        <v>13</v>
      </c>
      <c r="D2552" s="24">
        <f t="shared" si="161"/>
        <v>13</v>
      </c>
      <c r="E2552" s="26" t="str">
        <f t="shared" si="164"/>
        <v>Under</v>
      </c>
      <c r="F2552" s="26" t="str">
        <f t="shared" si="162"/>
        <v>Over</v>
      </c>
      <c r="G2552" s="26">
        <f t="shared" si="163"/>
        <v>14</v>
      </c>
    </row>
    <row r="2553" spans="1:7" ht="15" x14ac:dyDescent="0.25">
      <c r="A2553" s="1">
        <v>44384</v>
      </c>
      <c r="B2553" s="2">
        <v>0.61356481481481484</v>
      </c>
      <c r="C2553">
        <v>15</v>
      </c>
      <c r="D2553" s="24">
        <f t="shared" si="161"/>
        <v>15</v>
      </c>
      <c r="E2553" s="26" t="str">
        <f t="shared" si="164"/>
        <v>Under</v>
      </c>
      <c r="F2553" s="26" t="str">
        <f t="shared" si="162"/>
        <v>Over</v>
      </c>
      <c r="G2553" s="26">
        <f t="shared" si="163"/>
        <v>14</v>
      </c>
    </row>
    <row r="2554" spans="1:7" ht="15" x14ac:dyDescent="0.25">
      <c r="A2554" s="1">
        <v>44384</v>
      </c>
      <c r="B2554" s="2">
        <v>0.61476851851851855</v>
      </c>
      <c r="C2554">
        <v>17</v>
      </c>
      <c r="D2554" s="24">
        <f t="shared" si="161"/>
        <v>17</v>
      </c>
      <c r="E2554" s="26" t="str">
        <f t="shared" si="164"/>
        <v>Under</v>
      </c>
      <c r="F2554" s="26" t="str">
        <f t="shared" si="162"/>
        <v>Over</v>
      </c>
      <c r="G2554" s="26">
        <f t="shared" si="163"/>
        <v>14</v>
      </c>
    </row>
    <row r="2555" spans="1:7" ht="15" x14ac:dyDescent="0.25">
      <c r="A2555" s="1">
        <v>44384</v>
      </c>
      <c r="B2555" s="2">
        <v>0.61605324074074075</v>
      </c>
      <c r="C2555">
        <v>10</v>
      </c>
      <c r="D2555" s="24">
        <f t="shared" si="161"/>
        <v>10</v>
      </c>
      <c r="E2555" s="26" t="str">
        <f t="shared" si="164"/>
        <v>Under</v>
      </c>
      <c r="F2555" s="26" t="str">
        <f t="shared" si="162"/>
        <v>Under</v>
      </c>
      <c r="G2555" s="26">
        <f t="shared" si="163"/>
        <v>14</v>
      </c>
    </row>
    <row r="2556" spans="1:7" ht="15" x14ac:dyDescent="0.25">
      <c r="A2556" s="1">
        <v>44384</v>
      </c>
      <c r="B2556" s="2">
        <v>0.61799768518518516</v>
      </c>
      <c r="C2556">
        <v>11</v>
      </c>
      <c r="D2556" s="24">
        <f t="shared" si="161"/>
        <v>11</v>
      </c>
      <c r="E2556" s="26" t="str">
        <f t="shared" si="164"/>
        <v>Under</v>
      </c>
      <c r="F2556" s="26" t="str">
        <f t="shared" si="162"/>
        <v>Over</v>
      </c>
      <c r="G2556" s="26">
        <f t="shared" si="163"/>
        <v>14</v>
      </c>
    </row>
    <row r="2557" spans="1:7" ht="15" x14ac:dyDescent="0.25">
      <c r="A2557" s="1">
        <v>44384</v>
      </c>
      <c r="B2557" s="2">
        <v>0.61946759259259265</v>
      </c>
      <c r="C2557">
        <v>14</v>
      </c>
      <c r="D2557" s="24">
        <f t="shared" si="161"/>
        <v>14</v>
      </c>
      <c r="E2557" s="26" t="str">
        <f t="shared" si="164"/>
        <v>Under</v>
      </c>
      <c r="F2557" s="26" t="str">
        <f t="shared" si="162"/>
        <v>Over</v>
      </c>
      <c r="G2557" s="26">
        <f t="shared" si="163"/>
        <v>14</v>
      </c>
    </row>
    <row r="2558" spans="1:7" ht="15" x14ac:dyDescent="0.25">
      <c r="A2558" s="1">
        <v>44384</v>
      </c>
      <c r="B2558" s="2">
        <v>0.61972222222222217</v>
      </c>
      <c r="C2558">
        <v>13</v>
      </c>
      <c r="D2558" s="24">
        <f t="shared" si="161"/>
        <v>13</v>
      </c>
      <c r="E2558" s="26" t="str">
        <f t="shared" si="164"/>
        <v>Under</v>
      </c>
      <c r="F2558" s="26" t="str">
        <f t="shared" si="162"/>
        <v>Over</v>
      </c>
      <c r="G2558" s="26">
        <f t="shared" si="163"/>
        <v>14</v>
      </c>
    </row>
    <row r="2559" spans="1:7" ht="15" x14ac:dyDescent="0.25">
      <c r="A2559" s="1">
        <v>44384</v>
      </c>
      <c r="B2559" s="2">
        <v>0.62009259259259253</v>
      </c>
      <c r="C2559">
        <v>16</v>
      </c>
      <c r="D2559" s="24">
        <f t="shared" si="161"/>
        <v>16</v>
      </c>
      <c r="E2559" s="26" t="str">
        <f t="shared" si="164"/>
        <v>Under</v>
      </c>
      <c r="F2559" s="26" t="str">
        <f t="shared" si="162"/>
        <v>Over</v>
      </c>
      <c r="G2559" s="26">
        <f t="shared" si="163"/>
        <v>14</v>
      </c>
    </row>
    <row r="2560" spans="1:7" ht="15" x14ac:dyDescent="0.25">
      <c r="A2560" s="1">
        <v>44384</v>
      </c>
      <c r="B2560" s="2">
        <v>0.6205208333333333</v>
      </c>
      <c r="C2560">
        <v>12</v>
      </c>
      <c r="D2560" s="24">
        <f t="shared" si="161"/>
        <v>12</v>
      </c>
      <c r="E2560" s="26" t="str">
        <f t="shared" si="164"/>
        <v>Under</v>
      </c>
      <c r="F2560" s="26" t="str">
        <f t="shared" si="162"/>
        <v>Over</v>
      </c>
      <c r="G2560" s="26">
        <f t="shared" si="163"/>
        <v>14</v>
      </c>
    </row>
    <row r="2561" spans="1:7" ht="15" x14ac:dyDescent="0.25">
      <c r="A2561" s="1">
        <v>44384</v>
      </c>
      <c r="B2561" s="2">
        <v>0.6216666666666667</v>
      </c>
      <c r="C2561">
        <v>12</v>
      </c>
      <c r="D2561" s="24">
        <f t="shared" si="161"/>
        <v>12</v>
      </c>
      <c r="E2561" s="26" t="str">
        <f t="shared" si="164"/>
        <v>Under</v>
      </c>
      <c r="F2561" s="26" t="str">
        <f t="shared" si="162"/>
        <v>Over</v>
      </c>
      <c r="G2561" s="26">
        <f t="shared" si="163"/>
        <v>14</v>
      </c>
    </row>
    <row r="2562" spans="1:7" ht="15" x14ac:dyDescent="0.25">
      <c r="A2562" s="1">
        <v>44384</v>
      </c>
      <c r="B2562" s="2">
        <v>0.62270833333333331</v>
      </c>
      <c r="C2562">
        <v>15</v>
      </c>
      <c r="D2562" s="24">
        <f t="shared" si="161"/>
        <v>15</v>
      </c>
      <c r="E2562" s="26" t="str">
        <f t="shared" si="164"/>
        <v>Under</v>
      </c>
      <c r="F2562" s="26" t="str">
        <f t="shared" si="162"/>
        <v>Over</v>
      </c>
      <c r="G2562" s="26">
        <f t="shared" si="163"/>
        <v>14</v>
      </c>
    </row>
    <row r="2563" spans="1:7" ht="15" x14ac:dyDescent="0.25">
      <c r="A2563" s="1">
        <v>44384</v>
      </c>
      <c r="B2563" s="2">
        <v>0.62451388888888892</v>
      </c>
      <c r="C2563">
        <v>12</v>
      </c>
      <c r="D2563" s="24">
        <f t="shared" si="161"/>
        <v>12</v>
      </c>
      <c r="E2563" s="26" t="str">
        <f t="shared" si="164"/>
        <v>Under</v>
      </c>
      <c r="F2563" s="26" t="str">
        <f t="shared" si="162"/>
        <v>Over</v>
      </c>
      <c r="G2563" s="26">
        <f t="shared" si="163"/>
        <v>14</v>
      </c>
    </row>
    <row r="2564" spans="1:7" ht="15" x14ac:dyDescent="0.25">
      <c r="A2564" s="1">
        <v>44384</v>
      </c>
      <c r="B2564" s="2">
        <v>0.62539351851851854</v>
      </c>
      <c r="C2564">
        <v>21</v>
      </c>
      <c r="D2564" s="24">
        <f t="shared" si="161"/>
        <v>21</v>
      </c>
      <c r="E2564" s="26" t="str">
        <f t="shared" si="164"/>
        <v>Under</v>
      </c>
      <c r="F2564" s="26" t="str">
        <f t="shared" si="162"/>
        <v>Over</v>
      </c>
      <c r="G2564" s="26">
        <f t="shared" si="163"/>
        <v>15</v>
      </c>
    </row>
    <row r="2565" spans="1:7" ht="15" x14ac:dyDescent="0.25">
      <c r="A2565" s="1">
        <v>44384</v>
      </c>
      <c r="B2565" s="2">
        <v>0.62601851851851853</v>
      </c>
      <c r="C2565">
        <v>20</v>
      </c>
      <c r="D2565" s="24">
        <f t="shared" si="161"/>
        <v>20</v>
      </c>
      <c r="E2565" s="26" t="str">
        <f t="shared" si="164"/>
        <v>Under</v>
      </c>
      <c r="F2565" s="26" t="str">
        <f t="shared" si="162"/>
        <v>Over</v>
      </c>
      <c r="G2565" s="26">
        <f t="shared" si="163"/>
        <v>15</v>
      </c>
    </row>
    <row r="2566" spans="1:7" ht="15" x14ac:dyDescent="0.25">
      <c r="A2566" s="1">
        <v>44384</v>
      </c>
      <c r="B2566" s="2">
        <v>0.62637731481481485</v>
      </c>
      <c r="C2566">
        <v>16</v>
      </c>
      <c r="D2566" s="24">
        <f t="shared" si="161"/>
        <v>16</v>
      </c>
      <c r="E2566" s="26" t="str">
        <f t="shared" si="164"/>
        <v>Under</v>
      </c>
      <c r="F2566" s="26" t="str">
        <f t="shared" si="162"/>
        <v>Over</v>
      </c>
      <c r="G2566" s="26">
        <f t="shared" si="163"/>
        <v>15</v>
      </c>
    </row>
    <row r="2567" spans="1:7" ht="15" x14ac:dyDescent="0.25">
      <c r="A2567" s="1">
        <v>44384</v>
      </c>
      <c r="B2567" s="2">
        <v>0.62670138888888893</v>
      </c>
      <c r="C2567">
        <v>15</v>
      </c>
      <c r="D2567" s="24">
        <f t="shared" si="161"/>
        <v>15</v>
      </c>
      <c r="E2567" s="26" t="str">
        <f t="shared" si="164"/>
        <v>Under</v>
      </c>
      <c r="F2567" s="26" t="str">
        <f t="shared" si="162"/>
        <v>Over</v>
      </c>
      <c r="G2567" s="26">
        <f t="shared" si="163"/>
        <v>15</v>
      </c>
    </row>
    <row r="2568" spans="1:7" ht="15" x14ac:dyDescent="0.25">
      <c r="A2568" s="1">
        <v>44384</v>
      </c>
      <c r="B2568" s="2">
        <v>0.62920138888888888</v>
      </c>
      <c r="C2568">
        <v>24</v>
      </c>
      <c r="D2568" s="24">
        <f t="shared" si="161"/>
        <v>24</v>
      </c>
      <c r="E2568" s="26" t="str">
        <f t="shared" si="164"/>
        <v>Under</v>
      </c>
      <c r="F2568" s="26" t="str">
        <f t="shared" si="162"/>
        <v>Over</v>
      </c>
      <c r="G2568" s="26">
        <f t="shared" si="163"/>
        <v>15</v>
      </c>
    </row>
    <row r="2569" spans="1:7" ht="15" x14ac:dyDescent="0.25">
      <c r="A2569" s="1">
        <v>44384</v>
      </c>
      <c r="B2569" s="2">
        <v>0.63123842592592594</v>
      </c>
      <c r="C2569">
        <v>22</v>
      </c>
      <c r="D2569" s="24">
        <f t="shared" si="161"/>
        <v>22</v>
      </c>
      <c r="E2569" s="26" t="str">
        <f t="shared" si="164"/>
        <v>Under</v>
      </c>
      <c r="F2569" s="26" t="str">
        <f t="shared" si="162"/>
        <v>Over</v>
      </c>
      <c r="G2569" s="26">
        <f t="shared" si="163"/>
        <v>15</v>
      </c>
    </row>
    <row r="2570" spans="1:7" ht="15" x14ac:dyDescent="0.25">
      <c r="A2570" s="1">
        <v>44384</v>
      </c>
      <c r="B2570" s="2">
        <v>0.63210648148148152</v>
      </c>
      <c r="C2570">
        <v>13</v>
      </c>
      <c r="D2570" s="24">
        <f t="shared" si="161"/>
        <v>13</v>
      </c>
      <c r="E2570" s="26" t="str">
        <f t="shared" si="164"/>
        <v>Under</v>
      </c>
      <c r="F2570" s="26" t="str">
        <f t="shared" si="162"/>
        <v>Over</v>
      </c>
      <c r="G2570" s="26">
        <f t="shared" si="163"/>
        <v>15</v>
      </c>
    </row>
    <row r="2571" spans="1:7" ht="15" x14ac:dyDescent="0.25">
      <c r="A2571" s="1">
        <v>44384</v>
      </c>
      <c r="B2571" s="2">
        <v>0.63246527777777783</v>
      </c>
      <c r="C2571">
        <v>16</v>
      </c>
      <c r="D2571" s="24">
        <f t="shared" si="161"/>
        <v>16</v>
      </c>
      <c r="E2571" s="26" t="str">
        <f t="shared" si="164"/>
        <v>Under</v>
      </c>
      <c r="F2571" s="26" t="str">
        <f t="shared" si="162"/>
        <v>Over</v>
      </c>
      <c r="G2571" s="26">
        <f t="shared" si="163"/>
        <v>15</v>
      </c>
    </row>
    <row r="2572" spans="1:7" ht="15" x14ac:dyDescent="0.25">
      <c r="A2572" s="1">
        <v>44384</v>
      </c>
      <c r="B2572" s="2">
        <v>0.63249999999999995</v>
      </c>
      <c r="C2572">
        <v>20</v>
      </c>
      <c r="D2572" s="24">
        <f t="shared" si="161"/>
        <v>20</v>
      </c>
      <c r="E2572" s="26" t="str">
        <f t="shared" si="164"/>
        <v>Under</v>
      </c>
      <c r="F2572" s="26" t="str">
        <f t="shared" si="162"/>
        <v>Over</v>
      </c>
      <c r="G2572" s="26">
        <f t="shared" si="163"/>
        <v>15</v>
      </c>
    </row>
    <row r="2573" spans="1:7" ht="15" x14ac:dyDescent="0.25">
      <c r="A2573" s="1">
        <v>44384</v>
      </c>
      <c r="B2573" s="2">
        <v>0.6325115740740741</v>
      </c>
      <c r="C2573">
        <v>16</v>
      </c>
      <c r="D2573" s="24">
        <f t="shared" si="161"/>
        <v>16</v>
      </c>
      <c r="E2573" s="26" t="str">
        <f t="shared" si="164"/>
        <v>Under</v>
      </c>
      <c r="F2573" s="26" t="str">
        <f t="shared" si="162"/>
        <v>Over</v>
      </c>
      <c r="G2573" s="26">
        <f t="shared" si="163"/>
        <v>15</v>
      </c>
    </row>
    <row r="2574" spans="1:7" ht="15" x14ac:dyDescent="0.25">
      <c r="A2574" s="1">
        <v>44384</v>
      </c>
      <c r="B2574" s="2">
        <v>0.63260416666666663</v>
      </c>
      <c r="C2574">
        <v>18</v>
      </c>
      <c r="D2574" s="24">
        <f t="shared" si="161"/>
        <v>18</v>
      </c>
      <c r="E2574" s="26" t="str">
        <f t="shared" si="164"/>
        <v>Under</v>
      </c>
      <c r="F2574" s="26" t="str">
        <f t="shared" si="162"/>
        <v>Over</v>
      </c>
      <c r="G2574" s="26">
        <f t="shared" si="163"/>
        <v>15</v>
      </c>
    </row>
    <row r="2575" spans="1:7" ht="15" x14ac:dyDescent="0.25">
      <c r="A2575" s="1">
        <v>44384</v>
      </c>
      <c r="B2575" s="2">
        <v>0.63307870370370367</v>
      </c>
      <c r="C2575">
        <v>18</v>
      </c>
      <c r="D2575" s="24">
        <f t="shared" si="161"/>
        <v>18</v>
      </c>
      <c r="E2575" s="26" t="str">
        <f t="shared" si="164"/>
        <v>Under</v>
      </c>
      <c r="F2575" s="26" t="str">
        <f t="shared" si="162"/>
        <v>Over</v>
      </c>
      <c r="G2575" s="26">
        <f t="shared" si="163"/>
        <v>15</v>
      </c>
    </row>
    <row r="2576" spans="1:7" ht="15" x14ac:dyDescent="0.25">
      <c r="A2576" s="1">
        <v>44384</v>
      </c>
      <c r="B2576" s="2">
        <v>0.63336805555555553</v>
      </c>
      <c r="C2576">
        <v>14</v>
      </c>
      <c r="D2576" s="24">
        <f t="shared" si="161"/>
        <v>14</v>
      </c>
      <c r="E2576" s="26" t="str">
        <f t="shared" si="164"/>
        <v>Under</v>
      </c>
      <c r="F2576" s="26" t="str">
        <f t="shared" si="162"/>
        <v>Over</v>
      </c>
      <c r="G2576" s="26">
        <f t="shared" si="163"/>
        <v>15</v>
      </c>
    </row>
    <row r="2577" spans="1:7" ht="15" x14ac:dyDescent="0.25">
      <c r="A2577" s="1">
        <v>44384</v>
      </c>
      <c r="B2577" s="2">
        <v>0.6340972222222222</v>
      </c>
      <c r="C2577">
        <v>15</v>
      </c>
      <c r="D2577" s="24">
        <f t="shared" si="161"/>
        <v>15</v>
      </c>
      <c r="E2577" s="26" t="str">
        <f t="shared" si="164"/>
        <v>Under</v>
      </c>
      <c r="F2577" s="26" t="str">
        <f t="shared" si="162"/>
        <v>Over</v>
      </c>
      <c r="G2577" s="26">
        <f t="shared" si="163"/>
        <v>15</v>
      </c>
    </row>
    <row r="2578" spans="1:7" ht="15" x14ac:dyDescent="0.25">
      <c r="A2578" s="1">
        <v>44384</v>
      </c>
      <c r="B2578" s="2">
        <v>0.63430555555555557</v>
      </c>
      <c r="C2578">
        <v>12</v>
      </c>
      <c r="D2578" s="24">
        <f t="shared" si="161"/>
        <v>12</v>
      </c>
      <c r="E2578" s="26" t="str">
        <f t="shared" si="164"/>
        <v>Under</v>
      </c>
      <c r="F2578" s="26" t="str">
        <f t="shared" si="162"/>
        <v>Over</v>
      </c>
      <c r="G2578" s="26">
        <f t="shared" si="163"/>
        <v>15</v>
      </c>
    </row>
    <row r="2579" spans="1:7" ht="15" x14ac:dyDescent="0.25">
      <c r="A2579" s="1">
        <v>44384</v>
      </c>
      <c r="B2579" s="2">
        <v>0.63442129629629629</v>
      </c>
      <c r="C2579">
        <v>13</v>
      </c>
      <c r="D2579" s="24">
        <f t="shared" si="161"/>
        <v>13</v>
      </c>
      <c r="E2579" s="26" t="str">
        <f t="shared" si="164"/>
        <v>Under</v>
      </c>
      <c r="F2579" s="26" t="str">
        <f t="shared" si="162"/>
        <v>Over</v>
      </c>
      <c r="G2579" s="26">
        <f t="shared" si="163"/>
        <v>15</v>
      </c>
    </row>
    <row r="2580" spans="1:7" ht="15" x14ac:dyDescent="0.25">
      <c r="A2580" s="1">
        <v>44384</v>
      </c>
      <c r="B2580" s="2">
        <v>0.63496527777777778</v>
      </c>
      <c r="C2580">
        <v>14</v>
      </c>
      <c r="D2580" s="24">
        <f t="shared" si="161"/>
        <v>14</v>
      </c>
      <c r="E2580" s="26" t="str">
        <f t="shared" si="164"/>
        <v>Under</v>
      </c>
      <c r="F2580" s="26" t="str">
        <f t="shared" si="162"/>
        <v>Over</v>
      </c>
      <c r="G2580" s="26">
        <f t="shared" si="163"/>
        <v>15</v>
      </c>
    </row>
    <row r="2581" spans="1:7" ht="15" x14ac:dyDescent="0.25">
      <c r="A2581" s="1">
        <v>44384</v>
      </c>
      <c r="B2581" s="2">
        <v>0.63497685185185182</v>
      </c>
      <c r="C2581">
        <v>14</v>
      </c>
      <c r="D2581" s="24">
        <f t="shared" si="161"/>
        <v>14</v>
      </c>
      <c r="E2581" s="26" t="str">
        <f t="shared" si="164"/>
        <v>Under</v>
      </c>
      <c r="F2581" s="26" t="str">
        <f t="shared" si="162"/>
        <v>Over</v>
      </c>
      <c r="G2581" s="26">
        <f t="shared" si="163"/>
        <v>15</v>
      </c>
    </row>
    <row r="2582" spans="1:7" ht="15" x14ac:dyDescent="0.25">
      <c r="A2582" s="1">
        <v>44384</v>
      </c>
      <c r="B2582" s="2">
        <v>0.63586805555555559</v>
      </c>
      <c r="C2582">
        <v>15</v>
      </c>
      <c r="D2582" s="24">
        <f t="shared" si="161"/>
        <v>15</v>
      </c>
      <c r="E2582" s="26" t="str">
        <f t="shared" si="164"/>
        <v>Under</v>
      </c>
      <c r="F2582" s="26" t="str">
        <f t="shared" si="162"/>
        <v>Over</v>
      </c>
      <c r="G2582" s="26">
        <f t="shared" si="163"/>
        <v>15</v>
      </c>
    </row>
    <row r="2583" spans="1:7" ht="15" x14ac:dyDescent="0.25">
      <c r="A2583" s="1">
        <v>44384</v>
      </c>
      <c r="B2583" s="2">
        <v>0.63675925925925925</v>
      </c>
      <c r="C2583">
        <v>27</v>
      </c>
      <c r="D2583" s="24">
        <f t="shared" ref="D2583:D2646" si="165">IF(C2583="","",IF($B$9="mph",C2583,ROUND(C2583*0.6214,0)))</f>
        <v>27</v>
      </c>
      <c r="E2583" s="26" t="str">
        <f t="shared" si="164"/>
        <v>Over</v>
      </c>
      <c r="F2583" s="26" t="str">
        <f t="shared" ref="F2583:F2646" si="166">IF(D2583="","",IF(D2583&gt;$B$10,"Over","Under"))</f>
        <v>Over</v>
      </c>
      <c r="G2583" s="26">
        <f t="shared" ref="G2583:G2646" si="167">HOUR(B2583)</f>
        <v>15</v>
      </c>
    </row>
    <row r="2584" spans="1:7" ht="15" x14ac:dyDescent="0.25">
      <c r="A2584" s="1">
        <v>44384</v>
      </c>
      <c r="B2584" s="2">
        <v>0.63684027777777785</v>
      </c>
      <c r="C2584">
        <v>13</v>
      </c>
      <c r="D2584" s="24">
        <f t="shared" si="165"/>
        <v>13</v>
      </c>
      <c r="E2584" s="26" t="str">
        <f t="shared" ref="E2584:E2647" si="168">IF(D2584="","",IF(D2584&gt;$B$11,"Over","Under"))</f>
        <v>Under</v>
      </c>
      <c r="F2584" s="26" t="str">
        <f t="shared" si="166"/>
        <v>Over</v>
      </c>
      <c r="G2584" s="26">
        <f t="shared" si="167"/>
        <v>15</v>
      </c>
    </row>
    <row r="2585" spans="1:7" ht="15" x14ac:dyDescent="0.25">
      <c r="A2585" s="1">
        <v>44384</v>
      </c>
      <c r="B2585" s="2">
        <v>0.6378125</v>
      </c>
      <c r="C2585">
        <v>27</v>
      </c>
      <c r="D2585" s="24">
        <f t="shared" si="165"/>
        <v>27</v>
      </c>
      <c r="E2585" s="26" t="str">
        <f t="shared" si="168"/>
        <v>Over</v>
      </c>
      <c r="F2585" s="26" t="str">
        <f t="shared" si="166"/>
        <v>Over</v>
      </c>
      <c r="G2585" s="26">
        <f t="shared" si="167"/>
        <v>15</v>
      </c>
    </row>
    <row r="2586" spans="1:7" ht="15" x14ac:dyDescent="0.25">
      <c r="A2586" s="1">
        <v>44384</v>
      </c>
      <c r="B2586" s="2">
        <v>0.63791666666666669</v>
      </c>
      <c r="C2586">
        <v>12</v>
      </c>
      <c r="D2586" s="24">
        <f t="shared" si="165"/>
        <v>12</v>
      </c>
      <c r="E2586" s="26" t="str">
        <f t="shared" si="168"/>
        <v>Under</v>
      </c>
      <c r="F2586" s="26" t="str">
        <f t="shared" si="166"/>
        <v>Over</v>
      </c>
      <c r="G2586" s="26">
        <f t="shared" si="167"/>
        <v>15</v>
      </c>
    </row>
    <row r="2587" spans="1:7" ht="15" x14ac:dyDescent="0.25">
      <c r="A2587" s="1">
        <v>44384</v>
      </c>
      <c r="B2587" s="2">
        <v>0.63846064814814818</v>
      </c>
      <c r="C2587">
        <v>15</v>
      </c>
      <c r="D2587" s="24">
        <f t="shared" si="165"/>
        <v>15</v>
      </c>
      <c r="E2587" s="26" t="str">
        <f t="shared" si="168"/>
        <v>Under</v>
      </c>
      <c r="F2587" s="26" t="str">
        <f t="shared" si="166"/>
        <v>Over</v>
      </c>
      <c r="G2587" s="26">
        <f t="shared" si="167"/>
        <v>15</v>
      </c>
    </row>
    <row r="2588" spans="1:7" ht="15" x14ac:dyDescent="0.25">
      <c r="A2588" s="1">
        <v>44384</v>
      </c>
      <c r="B2588" s="2">
        <v>0.64018518518518519</v>
      </c>
      <c r="C2588">
        <v>10</v>
      </c>
      <c r="D2588" s="24">
        <f t="shared" si="165"/>
        <v>10</v>
      </c>
      <c r="E2588" s="26" t="str">
        <f t="shared" si="168"/>
        <v>Under</v>
      </c>
      <c r="F2588" s="26" t="str">
        <f t="shared" si="166"/>
        <v>Under</v>
      </c>
      <c r="G2588" s="26">
        <f t="shared" si="167"/>
        <v>15</v>
      </c>
    </row>
    <row r="2589" spans="1:7" ht="15" x14ac:dyDescent="0.25">
      <c r="A2589" s="1">
        <v>44384</v>
      </c>
      <c r="B2589" s="2">
        <v>0.64093750000000005</v>
      </c>
      <c r="C2589">
        <v>13</v>
      </c>
      <c r="D2589" s="24">
        <f t="shared" si="165"/>
        <v>13</v>
      </c>
      <c r="E2589" s="26" t="str">
        <f t="shared" si="168"/>
        <v>Under</v>
      </c>
      <c r="F2589" s="26" t="str">
        <f t="shared" si="166"/>
        <v>Over</v>
      </c>
      <c r="G2589" s="26">
        <f t="shared" si="167"/>
        <v>15</v>
      </c>
    </row>
    <row r="2590" spans="1:7" ht="15" x14ac:dyDescent="0.25">
      <c r="A2590" s="1">
        <v>44384</v>
      </c>
      <c r="B2590" s="2">
        <v>0.64145833333333335</v>
      </c>
      <c r="C2590">
        <v>30</v>
      </c>
      <c r="D2590" s="24">
        <f t="shared" si="165"/>
        <v>30</v>
      </c>
      <c r="E2590" s="26" t="str">
        <f t="shared" si="168"/>
        <v>Over</v>
      </c>
      <c r="F2590" s="26" t="str">
        <f t="shared" si="166"/>
        <v>Over</v>
      </c>
      <c r="G2590" s="26">
        <f t="shared" si="167"/>
        <v>15</v>
      </c>
    </row>
    <row r="2591" spans="1:7" ht="15" x14ac:dyDescent="0.25">
      <c r="A2591" s="1">
        <v>44384</v>
      </c>
      <c r="B2591" s="2">
        <v>0.6422106481481481</v>
      </c>
      <c r="C2591">
        <v>18</v>
      </c>
      <c r="D2591" s="24">
        <f t="shared" si="165"/>
        <v>18</v>
      </c>
      <c r="E2591" s="26" t="str">
        <f t="shared" si="168"/>
        <v>Under</v>
      </c>
      <c r="F2591" s="26" t="str">
        <f t="shared" si="166"/>
        <v>Over</v>
      </c>
      <c r="G2591" s="26">
        <f t="shared" si="167"/>
        <v>15</v>
      </c>
    </row>
    <row r="2592" spans="1:7" ht="15" x14ac:dyDescent="0.25">
      <c r="A2592" s="1">
        <v>44384</v>
      </c>
      <c r="B2592" s="2">
        <v>0.64307870370370368</v>
      </c>
      <c r="C2592">
        <v>18</v>
      </c>
      <c r="D2592" s="24">
        <f t="shared" si="165"/>
        <v>18</v>
      </c>
      <c r="E2592" s="26" t="str">
        <f t="shared" si="168"/>
        <v>Under</v>
      </c>
      <c r="F2592" s="26" t="str">
        <f t="shared" si="166"/>
        <v>Over</v>
      </c>
      <c r="G2592" s="26">
        <f t="shared" si="167"/>
        <v>15</v>
      </c>
    </row>
    <row r="2593" spans="1:7" ht="15" x14ac:dyDescent="0.25">
      <c r="A2593" s="1">
        <v>44384</v>
      </c>
      <c r="B2593" s="2">
        <v>0.64349537037037041</v>
      </c>
      <c r="C2593">
        <v>24</v>
      </c>
      <c r="D2593" s="24">
        <f t="shared" si="165"/>
        <v>24</v>
      </c>
      <c r="E2593" s="26" t="str">
        <f t="shared" si="168"/>
        <v>Under</v>
      </c>
      <c r="F2593" s="26" t="str">
        <f t="shared" si="166"/>
        <v>Over</v>
      </c>
      <c r="G2593" s="26">
        <f t="shared" si="167"/>
        <v>15</v>
      </c>
    </row>
    <row r="2594" spans="1:7" ht="15" x14ac:dyDescent="0.25">
      <c r="A2594" s="1">
        <v>44384</v>
      </c>
      <c r="B2594" s="2">
        <v>0.64358796296296295</v>
      </c>
      <c r="C2594">
        <v>14</v>
      </c>
      <c r="D2594" s="24">
        <f t="shared" si="165"/>
        <v>14</v>
      </c>
      <c r="E2594" s="26" t="str">
        <f t="shared" si="168"/>
        <v>Under</v>
      </c>
      <c r="F2594" s="26" t="str">
        <f t="shared" si="166"/>
        <v>Over</v>
      </c>
      <c r="G2594" s="26">
        <f t="shared" si="167"/>
        <v>15</v>
      </c>
    </row>
    <row r="2595" spans="1:7" ht="15" x14ac:dyDescent="0.25">
      <c r="A2595" s="1">
        <v>44384</v>
      </c>
      <c r="B2595" s="2">
        <v>0.64443287037037034</v>
      </c>
      <c r="C2595">
        <v>12</v>
      </c>
      <c r="D2595" s="24">
        <f t="shared" si="165"/>
        <v>12</v>
      </c>
      <c r="E2595" s="26" t="str">
        <f t="shared" si="168"/>
        <v>Under</v>
      </c>
      <c r="F2595" s="26" t="str">
        <f t="shared" si="166"/>
        <v>Over</v>
      </c>
      <c r="G2595" s="26">
        <f t="shared" si="167"/>
        <v>15</v>
      </c>
    </row>
    <row r="2596" spans="1:7" ht="15" x14ac:dyDescent="0.25">
      <c r="A2596" s="1">
        <v>44384</v>
      </c>
      <c r="B2596" s="2">
        <v>0.64549768518518513</v>
      </c>
      <c r="C2596">
        <v>28</v>
      </c>
      <c r="D2596" s="24">
        <f t="shared" si="165"/>
        <v>28</v>
      </c>
      <c r="E2596" s="26" t="str">
        <f t="shared" si="168"/>
        <v>Over</v>
      </c>
      <c r="F2596" s="26" t="str">
        <f t="shared" si="166"/>
        <v>Over</v>
      </c>
      <c r="G2596" s="26">
        <f t="shared" si="167"/>
        <v>15</v>
      </c>
    </row>
    <row r="2597" spans="1:7" ht="15" x14ac:dyDescent="0.25">
      <c r="A2597" s="1">
        <v>44384</v>
      </c>
      <c r="B2597" s="2">
        <v>0.64780092592592597</v>
      </c>
      <c r="C2597">
        <v>11</v>
      </c>
      <c r="D2597" s="24">
        <f t="shared" si="165"/>
        <v>11</v>
      </c>
      <c r="E2597" s="26" t="str">
        <f t="shared" si="168"/>
        <v>Under</v>
      </c>
      <c r="F2597" s="26" t="str">
        <f t="shared" si="166"/>
        <v>Over</v>
      </c>
      <c r="G2597" s="26">
        <f t="shared" si="167"/>
        <v>15</v>
      </c>
    </row>
    <row r="2598" spans="1:7" ht="15" x14ac:dyDescent="0.25">
      <c r="A2598" s="1">
        <v>44384</v>
      </c>
      <c r="B2598" s="2">
        <v>0.64983796296296303</v>
      </c>
      <c r="C2598">
        <v>12</v>
      </c>
      <c r="D2598" s="24">
        <f t="shared" si="165"/>
        <v>12</v>
      </c>
      <c r="E2598" s="26" t="str">
        <f t="shared" si="168"/>
        <v>Under</v>
      </c>
      <c r="F2598" s="26" t="str">
        <f t="shared" si="166"/>
        <v>Over</v>
      </c>
      <c r="G2598" s="26">
        <f t="shared" si="167"/>
        <v>15</v>
      </c>
    </row>
    <row r="2599" spans="1:7" ht="15" x14ac:dyDescent="0.25">
      <c r="A2599" s="1">
        <v>44384</v>
      </c>
      <c r="B2599" s="2">
        <v>0.64994212962962961</v>
      </c>
      <c r="C2599">
        <v>12</v>
      </c>
      <c r="D2599" s="24">
        <f t="shared" si="165"/>
        <v>12</v>
      </c>
      <c r="E2599" s="26" t="str">
        <f t="shared" si="168"/>
        <v>Under</v>
      </c>
      <c r="F2599" s="26" t="str">
        <f t="shared" si="166"/>
        <v>Over</v>
      </c>
      <c r="G2599" s="26">
        <f t="shared" si="167"/>
        <v>15</v>
      </c>
    </row>
    <row r="2600" spans="1:7" ht="15" x14ac:dyDescent="0.25">
      <c r="A2600" s="1">
        <v>44384</v>
      </c>
      <c r="B2600" s="2">
        <v>0.65031249999999996</v>
      </c>
      <c r="C2600">
        <v>17</v>
      </c>
      <c r="D2600" s="24">
        <f t="shared" si="165"/>
        <v>17</v>
      </c>
      <c r="E2600" s="26" t="str">
        <f t="shared" si="168"/>
        <v>Under</v>
      </c>
      <c r="F2600" s="26" t="str">
        <f t="shared" si="166"/>
        <v>Over</v>
      </c>
      <c r="G2600" s="26">
        <f t="shared" si="167"/>
        <v>15</v>
      </c>
    </row>
    <row r="2601" spans="1:7" ht="15" x14ac:dyDescent="0.25">
      <c r="A2601" s="1">
        <v>44384</v>
      </c>
      <c r="B2601" s="2">
        <v>0.65218750000000003</v>
      </c>
      <c r="C2601">
        <v>22</v>
      </c>
      <c r="D2601" s="24">
        <f t="shared" si="165"/>
        <v>22</v>
      </c>
      <c r="E2601" s="26" t="str">
        <f t="shared" si="168"/>
        <v>Under</v>
      </c>
      <c r="F2601" s="26" t="str">
        <f t="shared" si="166"/>
        <v>Over</v>
      </c>
      <c r="G2601" s="26">
        <f t="shared" si="167"/>
        <v>15</v>
      </c>
    </row>
    <row r="2602" spans="1:7" ht="15" x14ac:dyDescent="0.25">
      <c r="A2602" s="1">
        <v>44384</v>
      </c>
      <c r="B2602" s="2">
        <v>0.65230324074074075</v>
      </c>
      <c r="C2602">
        <v>15</v>
      </c>
      <c r="D2602" s="24">
        <f t="shared" si="165"/>
        <v>15</v>
      </c>
      <c r="E2602" s="26" t="str">
        <f t="shared" si="168"/>
        <v>Under</v>
      </c>
      <c r="F2602" s="26" t="str">
        <f t="shared" si="166"/>
        <v>Over</v>
      </c>
      <c r="G2602" s="26">
        <f t="shared" si="167"/>
        <v>15</v>
      </c>
    </row>
    <row r="2603" spans="1:7" ht="15" x14ac:dyDescent="0.25">
      <c r="A2603" s="1">
        <v>44384</v>
      </c>
      <c r="B2603" s="2">
        <v>0.65249999999999997</v>
      </c>
      <c r="C2603">
        <v>11</v>
      </c>
      <c r="D2603" s="24">
        <f t="shared" si="165"/>
        <v>11</v>
      </c>
      <c r="E2603" s="26" t="str">
        <f t="shared" si="168"/>
        <v>Under</v>
      </c>
      <c r="F2603" s="26" t="str">
        <f t="shared" si="166"/>
        <v>Over</v>
      </c>
      <c r="G2603" s="26">
        <f t="shared" si="167"/>
        <v>15</v>
      </c>
    </row>
    <row r="2604" spans="1:7" ht="15" x14ac:dyDescent="0.25">
      <c r="A2604" s="1">
        <v>44384</v>
      </c>
      <c r="B2604" s="2">
        <v>0.65255787037037039</v>
      </c>
      <c r="C2604">
        <v>9</v>
      </c>
      <c r="D2604" s="24">
        <f t="shared" si="165"/>
        <v>9</v>
      </c>
      <c r="E2604" s="26" t="str">
        <f t="shared" si="168"/>
        <v>Under</v>
      </c>
      <c r="F2604" s="26" t="str">
        <f t="shared" si="166"/>
        <v>Under</v>
      </c>
      <c r="G2604" s="26">
        <f t="shared" si="167"/>
        <v>15</v>
      </c>
    </row>
    <row r="2605" spans="1:7" ht="15" x14ac:dyDescent="0.25">
      <c r="A2605" s="1">
        <v>44384</v>
      </c>
      <c r="B2605" s="2">
        <v>0.65298611111111116</v>
      </c>
      <c r="C2605">
        <v>14</v>
      </c>
      <c r="D2605" s="24">
        <f t="shared" si="165"/>
        <v>14</v>
      </c>
      <c r="E2605" s="26" t="str">
        <f t="shared" si="168"/>
        <v>Under</v>
      </c>
      <c r="F2605" s="26" t="str">
        <f t="shared" si="166"/>
        <v>Over</v>
      </c>
      <c r="G2605" s="26">
        <f t="shared" si="167"/>
        <v>15</v>
      </c>
    </row>
    <row r="2606" spans="1:7" ht="15" x14ac:dyDescent="0.25">
      <c r="A2606" s="1">
        <v>44384</v>
      </c>
      <c r="B2606" s="2">
        <v>0.65318287037037037</v>
      </c>
      <c r="C2606">
        <v>15</v>
      </c>
      <c r="D2606" s="24">
        <f t="shared" si="165"/>
        <v>15</v>
      </c>
      <c r="E2606" s="26" t="str">
        <f t="shared" si="168"/>
        <v>Under</v>
      </c>
      <c r="F2606" s="26" t="str">
        <f t="shared" si="166"/>
        <v>Over</v>
      </c>
      <c r="G2606" s="26">
        <f t="shared" si="167"/>
        <v>15</v>
      </c>
    </row>
    <row r="2607" spans="1:7" ht="15" x14ac:dyDescent="0.25">
      <c r="A2607" s="1">
        <v>44384</v>
      </c>
      <c r="B2607" s="2">
        <v>0.65325231481481483</v>
      </c>
      <c r="C2607">
        <v>16</v>
      </c>
      <c r="D2607" s="24">
        <f t="shared" si="165"/>
        <v>16</v>
      </c>
      <c r="E2607" s="26" t="str">
        <f t="shared" si="168"/>
        <v>Under</v>
      </c>
      <c r="F2607" s="26" t="str">
        <f t="shared" si="166"/>
        <v>Over</v>
      </c>
      <c r="G2607" s="26">
        <f t="shared" si="167"/>
        <v>15</v>
      </c>
    </row>
    <row r="2608" spans="1:7" ht="15" x14ac:dyDescent="0.25">
      <c r="A2608" s="1">
        <v>44384</v>
      </c>
      <c r="B2608" s="2">
        <v>0.65365740740740741</v>
      </c>
      <c r="C2608">
        <v>21</v>
      </c>
      <c r="D2608" s="24">
        <f t="shared" si="165"/>
        <v>21</v>
      </c>
      <c r="E2608" s="26" t="str">
        <f t="shared" si="168"/>
        <v>Under</v>
      </c>
      <c r="F2608" s="26" t="str">
        <f t="shared" si="166"/>
        <v>Over</v>
      </c>
      <c r="G2608" s="26">
        <f t="shared" si="167"/>
        <v>15</v>
      </c>
    </row>
    <row r="2609" spans="1:7" ht="15" x14ac:dyDescent="0.25">
      <c r="A2609" s="1">
        <v>44384</v>
      </c>
      <c r="B2609" s="2">
        <v>0.65458333333333341</v>
      </c>
      <c r="C2609">
        <v>19</v>
      </c>
      <c r="D2609" s="24">
        <f t="shared" si="165"/>
        <v>19</v>
      </c>
      <c r="E2609" s="26" t="str">
        <f t="shared" si="168"/>
        <v>Under</v>
      </c>
      <c r="F2609" s="26" t="str">
        <f t="shared" si="166"/>
        <v>Over</v>
      </c>
      <c r="G2609" s="26">
        <f t="shared" si="167"/>
        <v>15</v>
      </c>
    </row>
    <row r="2610" spans="1:7" ht="15" x14ac:dyDescent="0.25">
      <c r="A2610" s="1">
        <v>44384</v>
      </c>
      <c r="B2610" s="2">
        <v>0.65571759259259255</v>
      </c>
      <c r="C2610">
        <v>12</v>
      </c>
      <c r="D2610" s="24">
        <f t="shared" si="165"/>
        <v>12</v>
      </c>
      <c r="E2610" s="26" t="str">
        <f t="shared" si="168"/>
        <v>Under</v>
      </c>
      <c r="F2610" s="26" t="str">
        <f t="shared" si="166"/>
        <v>Over</v>
      </c>
      <c r="G2610" s="26">
        <f t="shared" si="167"/>
        <v>15</v>
      </c>
    </row>
    <row r="2611" spans="1:7" ht="15" x14ac:dyDescent="0.25">
      <c r="A2611" s="1">
        <v>44384</v>
      </c>
      <c r="B2611" s="2">
        <v>0.65577546296296296</v>
      </c>
      <c r="C2611">
        <v>10</v>
      </c>
      <c r="D2611" s="24">
        <f t="shared" si="165"/>
        <v>10</v>
      </c>
      <c r="E2611" s="26" t="str">
        <f t="shared" si="168"/>
        <v>Under</v>
      </c>
      <c r="F2611" s="26" t="str">
        <f t="shared" si="166"/>
        <v>Under</v>
      </c>
      <c r="G2611" s="26">
        <f t="shared" si="167"/>
        <v>15</v>
      </c>
    </row>
    <row r="2612" spans="1:7" ht="15" x14ac:dyDescent="0.25">
      <c r="A2612" s="1">
        <v>44384</v>
      </c>
      <c r="B2612" s="2">
        <v>0.65788194444444448</v>
      </c>
      <c r="C2612">
        <v>18</v>
      </c>
      <c r="D2612" s="24">
        <f t="shared" si="165"/>
        <v>18</v>
      </c>
      <c r="E2612" s="26" t="str">
        <f t="shared" si="168"/>
        <v>Under</v>
      </c>
      <c r="F2612" s="26" t="str">
        <f t="shared" si="166"/>
        <v>Over</v>
      </c>
      <c r="G2612" s="26">
        <f t="shared" si="167"/>
        <v>15</v>
      </c>
    </row>
    <row r="2613" spans="1:7" ht="15" x14ac:dyDescent="0.25">
      <c r="A2613" s="1">
        <v>44384</v>
      </c>
      <c r="B2613" s="2">
        <v>0.65790509259259256</v>
      </c>
      <c r="C2613">
        <v>16</v>
      </c>
      <c r="D2613" s="24">
        <f t="shared" si="165"/>
        <v>16</v>
      </c>
      <c r="E2613" s="26" t="str">
        <f t="shared" si="168"/>
        <v>Under</v>
      </c>
      <c r="F2613" s="26" t="str">
        <f t="shared" si="166"/>
        <v>Over</v>
      </c>
      <c r="G2613" s="26">
        <f t="shared" si="167"/>
        <v>15</v>
      </c>
    </row>
    <row r="2614" spans="1:7" ht="15" x14ac:dyDescent="0.25">
      <c r="A2614" s="1">
        <v>44384</v>
      </c>
      <c r="B2614" s="2">
        <v>0.65890046296296301</v>
      </c>
      <c r="C2614">
        <v>19</v>
      </c>
      <c r="D2614" s="24">
        <f t="shared" si="165"/>
        <v>19</v>
      </c>
      <c r="E2614" s="26" t="str">
        <f t="shared" si="168"/>
        <v>Under</v>
      </c>
      <c r="F2614" s="26" t="str">
        <f t="shared" si="166"/>
        <v>Over</v>
      </c>
      <c r="G2614" s="26">
        <f t="shared" si="167"/>
        <v>15</v>
      </c>
    </row>
    <row r="2615" spans="1:7" ht="15" x14ac:dyDescent="0.25">
      <c r="A2615" s="1">
        <v>44384</v>
      </c>
      <c r="B2615" s="2">
        <v>0.66</v>
      </c>
      <c r="C2615">
        <v>13</v>
      </c>
      <c r="D2615" s="24">
        <f t="shared" si="165"/>
        <v>13</v>
      </c>
      <c r="E2615" s="26" t="str">
        <f t="shared" si="168"/>
        <v>Under</v>
      </c>
      <c r="F2615" s="26" t="str">
        <f t="shared" si="166"/>
        <v>Over</v>
      </c>
      <c r="G2615" s="26">
        <f t="shared" si="167"/>
        <v>15</v>
      </c>
    </row>
    <row r="2616" spans="1:7" ht="15" x14ac:dyDescent="0.25">
      <c r="A2616" s="1">
        <v>44384</v>
      </c>
      <c r="B2616" s="2">
        <v>0.66251157407407402</v>
      </c>
      <c r="C2616">
        <v>16</v>
      </c>
      <c r="D2616" s="24">
        <f t="shared" si="165"/>
        <v>16</v>
      </c>
      <c r="E2616" s="26" t="str">
        <f t="shared" si="168"/>
        <v>Under</v>
      </c>
      <c r="F2616" s="26" t="str">
        <f t="shared" si="166"/>
        <v>Over</v>
      </c>
      <c r="G2616" s="26">
        <f t="shared" si="167"/>
        <v>15</v>
      </c>
    </row>
    <row r="2617" spans="1:7" ht="15" x14ac:dyDescent="0.25">
      <c r="A2617" s="1">
        <v>44384</v>
      </c>
      <c r="B2617" s="2">
        <v>0.66252314814814817</v>
      </c>
      <c r="C2617">
        <v>17</v>
      </c>
      <c r="D2617" s="24">
        <f t="shared" si="165"/>
        <v>17</v>
      </c>
      <c r="E2617" s="26" t="str">
        <f t="shared" si="168"/>
        <v>Under</v>
      </c>
      <c r="F2617" s="26" t="str">
        <f t="shared" si="166"/>
        <v>Over</v>
      </c>
      <c r="G2617" s="26">
        <f t="shared" si="167"/>
        <v>15</v>
      </c>
    </row>
    <row r="2618" spans="1:7" ht="15" x14ac:dyDescent="0.25">
      <c r="A2618" s="1">
        <v>44384</v>
      </c>
      <c r="B2618" s="2">
        <v>0.66386574074074078</v>
      </c>
      <c r="C2618">
        <v>10</v>
      </c>
      <c r="D2618" s="24">
        <f t="shared" si="165"/>
        <v>10</v>
      </c>
      <c r="E2618" s="26" t="str">
        <f t="shared" si="168"/>
        <v>Under</v>
      </c>
      <c r="F2618" s="26" t="str">
        <f t="shared" si="166"/>
        <v>Under</v>
      </c>
      <c r="G2618" s="26">
        <f t="shared" si="167"/>
        <v>15</v>
      </c>
    </row>
    <row r="2619" spans="1:7" ht="15" x14ac:dyDescent="0.25">
      <c r="A2619" s="1">
        <v>44384</v>
      </c>
      <c r="B2619" s="2">
        <v>0.66516203703703702</v>
      </c>
      <c r="C2619">
        <v>11</v>
      </c>
      <c r="D2619" s="24">
        <f t="shared" si="165"/>
        <v>11</v>
      </c>
      <c r="E2619" s="26" t="str">
        <f t="shared" si="168"/>
        <v>Under</v>
      </c>
      <c r="F2619" s="26" t="str">
        <f t="shared" si="166"/>
        <v>Over</v>
      </c>
      <c r="G2619" s="26">
        <f t="shared" si="167"/>
        <v>15</v>
      </c>
    </row>
    <row r="2620" spans="1:7" ht="15" x14ac:dyDescent="0.25">
      <c r="A2620" s="1">
        <v>44384</v>
      </c>
      <c r="B2620" s="2">
        <v>0.66569444444444448</v>
      </c>
      <c r="C2620">
        <v>19</v>
      </c>
      <c r="D2620" s="24">
        <f t="shared" si="165"/>
        <v>19</v>
      </c>
      <c r="E2620" s="26" t="str">
        <f t="shared" si="168"/>
        <v>Under</v>
      </c>
      <c r="F2620" s="26" t="str">
        <f t="shared" si="166"/>
        <v>Over</v>
      </c>
      <c r="G2620" s="26">
        <f t="shared" si="167"/>
        <v>15</v>
      </c>
    </row>
    <row r="2621" spans="1:7" ht="15" x14ac:dyDescent="0.25">
      <c r="A2621" s="1">
        <v>44384</v>
      </c>
      <c r="B2621" s="2">
        <v>0.66571759259259256</v>
      </c>
      <c r="C2621">
        <v>17</v>
      </c>
      <c r="D2621" s="24">
        <f t="shared" si="165"/>
        <v>17</v>
      </c>
      <c r="E2621" s="26" t="str">
        <f t="shared" si="168"/>
        <v>Under</v>
      </c>
      <c r="F2621" s="26" t="str">
        <f t="shared" si="166"/>
        <v>Over</v>
      </c>
      <c r="G2621" s="26">
        <f t="shared" si="167"/>
        <v>15</v>
      </c>
    </row>
    <row r="2622" spans="1:7" ht="15" x14ac:dyDescent="0.25">
      <c r="A2622" s="1">
        <v>44384</v>
      </c>
      <c r="B2622" s="2">
        <v>0.66584490740740743</v>
      </c>
      <c r="C2622">
        <v>12</v>
      </c>
      <c r="D2622" s="24">
        <f t="shared" si="165"/>
        <v>12</v>
      </c>
      <c r="E2622" s="26" t="str">
        <f t="shared" si="168"/>
        <v>Under</v>
      </c>
      <c r="F2622" s="26" t="str">
        <f t="shared" si="166"/>
        <v>Over</v>
      </c>
      <c r="G2622" s="26">
        <f t="shared" si="167"/>
        <v>15</v>
      </c>
    </row>
    <row r="2623" spans="1:7" ht="15" x14ac:dyDescent="0.25">
      <c r="A2623" s="1">
        <v>44384</v>
      </c>
      <c r="B2623" s="2">
        <v>0.66681712962962969</v>
      </c>
      <c r="C2623">
        <v>12</v>
      </c>
      <c r="D2623" s="24">
        <f t="shared" si="165"/>
        <v>12</v>
      </c>
      <c r="E2623" s="26" t="str">
        <f t="shared" si="168"/>
        <v>Under</v>
      </c>
      <c r="F2623" s="26" t="str">
        <f t="shared" si="166"/>
        <v>Over</v>
      </c>
      <c r="G2623" s="26">
        <f t="shared" si="167"/>
        <v>16</v>
      </c>
    </row>
    <row r="2624" spans="1:7" ht="15" x14ac:dyDescent="0.25">
      <c r="A2624" s="1">
        <v>44384</v>
      </c>
      <c r="B2624" s="2">
        <v>0.66715277777777782</v>
      </c>
      <c r="C2624">
        <v>18</v>
      </c>
      <c r="D2624" s="24">
        <f t="shared" si="165"/>
        <v>18</v>
      </c>
      <c r="E2624" s="26" t="str">
        <f t="shared" si="168"/>
        <v>Under</v>
      </c>
      <c r="F2624" s="26" t="str">
        <f t="shared" si="166"/>
        <v>Over</v>
      </c>
      <c r="G2624" s="26">
        <f t="shared" si="167"/>
        <v>16</v>
      </c>
    </row>
    <row r="2625" spans="1:7" ht="15" x14ac:dyDescent="0.25">
      <c r="A2625" s="1">
        <v>44384</v>
      </c>
      <c r="B2625" s="2">
        <v>0.67098379629629623</v>
      </c>
      <c r="C2625">
        <v>14</v>
      </c>
      <c r="D2625" s="24">
        <f t="shared" si="165"/>
        <v>14</v>
      </c>
      <c r="E2625" s="26" t="str">
        <f t="shared" si="168"/>
        <v>Under</v>
      </c>
      <c r="F2625" s="26" t="str">
        <f t="shared" si="166"/>
        <v>Over</v>
      </c>
      <c r="G2625" s="26">
        <f t="shared" si="167"/>
        <v>16</v>
      </c>
    </row>
    <row r="2626" spans="1:7" ht="15" x14ac:dyDescent="0.25">
      <c r="A2626" s="1">
        <v>44384</v>
      </c>
      <c r="B2626" s="2">
        <v>0.6715740740740741</v>
      </c>
      <c r="C2626">
        <v>18</v>
      </c>
      <c r="D2626" s="24">
        <f t="shared" si="165"/>
        <v>18</v>
      </c>
      <c r="E2626" s="26" t="str">
        <f t="shared" si="168"/>
        <v>Under</v>
      </c>
      <c r="F2626" s="26" t="str">
        <f t="shared" si="166"/>
        <v>Over</v>
      </c>
      <c r="G2626" s="26">
        <f t="shared" si="167"/>
        <v>16</v>
      </c>
    </row>
    <row r="2627" spans="1:7" ht="15" x14ac:dyDescent="0.25">
      <c r="A2627" s="1">
        <v>44384</v>
      </c>
      <c r="B2627" s="2">
        <v>0.67159722222222218</v>
      </c>
      <c r="C2627">
        <v>15</v>
      </c>
      <c r="D2627" s="24">
        <f t="shared" si="165"/>
        <v>15</v>
      </c>
      <c r="E2627" s="26" t="str">
        <f t="shared" si="168"/>
        <v>Under</v>
      </c>
      <c r="F2627" s="26" t="str">
        <f t="shared" si="166"/>
        <v>Over</v>
      </c>
      <c r="G2627" s="26">
        <f t="shared" si="167"/>
        <v>16</v>
      </c>
    </row>
    <row r="2628" spans="1:7" ht="15" x14ac:dyDescent="0.25">
      <c r="A2628" s="1">
        <v>44384</v>
      </c>
      <c r="B2628" s="2">
        <v>0.67163194444444452</v>
      </c>
      <c r="C2628">
        <v>16</v>
      </c>
      <c r="D2628" s="24">
        <f t="shared" si="165"/>
        <v>16</v>
      </c>
      <c r="E2628" s="26" t="str">
        <f t="shared" si="168"/>
        <v>Under</v>
      </c>
      <c r="F2628" s="26" t="str">
        <f t="shared" si="166"/>
        <v>Over</v>
      </c>
      <c r="G2628" s="26">
        <f t="shared" si="167"/>
        <v>16</v>
      </c>
    </row>
    <row r="2629" spans="1:7" ht="15" x14ac:dyDescent="0.25">
      <c r="A2629" s="1">
        <v>44384</v>
      </c>
      <c r="B2629" s="2">
        <v>0.67307870370370371</v>
      </c>
      <c r="C2629">
        <v>19</v>
      </c>
      <c r="D2629" s="24">
        <f t="shared" si="165"/>
        <v>19</v>
      </c>
      <c r="E2629" s="26" t="str">
        <f t="shared" si="168"/>
        <v>Under</v>
      </c>
      <c r="F2629" s="26" t="str">
        <f t="shared" si="166"/>
        <v>Over</v>
      </c>
      <c r="G2629" s="26">
        <f t="shared" si="167"/>
        <v>16</v>
      </c>
    </row>
    <row r="2630" spans="1:7" ht="15" x14ac:dyDescent="0.25">
      <c r="A2630" s="1">
        <v>44384</v>
      </c>
      <c r="B2630" s="2">
        <v>0.67310185185185178</v>
      </c>
      <c r="C2630">
        <v>16</v>
      </c>
      <c r="D2630" s="24">
        <f t="shared" si="165"/>
        <v>16</v>
      </c>
      <c r="E2630" s="26" t="str">
        <f t="shared" si="168"/>
        <v>Under</v>
      </c>
      <c r="F2630" s="26" t="str">
        <f t="shared" si="166"/>
        <v>Over</v>
      </c>
      <c r="G2630" s="26">
        <f t="shared" si="167"/>
        <v>16</v>
      </c>
    </row>
    <row r="2631" spans="1:7" ht="15" x14ac:dyDescent="0.25">
      <c r="A2631" s="1">
        <v>44384</v>
      </c>
      <c r="B2631" s="2">
        <v>0.67417824074074073</v>
      </c>
      <c r="C2631">
        <v>16</v>
      </c>
      <c r="D2631" s="24">
        <f t="shared" si="165"/>
        <v>16</v>
      </c>
      <c r="E2631" s="26" t="str">
        <f t="shared" si="168"/>
        <v>Under</v>
      </c>
      <c r="F2631" s="26" t="str">
        <f t="shared" si="166"/>
        <v>Over</v>
      </c>
      <c r="G2631" s="26">
        <f t="shared" si="167"/>
        <v>16</v>
      </c>
    </row>
    <row r="2632" spans="1:7" ht="15" x14ac:dyDescent="0.25">
      <c r="A2632" s="1">
        <v>44384</v>
      </c>
      <c r="B2632" s="2">
        <v>0.67421296296296296</v>
      </c>
      <c r="C2632">
        <v>12</v>
      </c>
      <c r="D2632" s="24">
        <f t="shared" si="165"/>
        <v>12</v>
      </c>
      <c r="E2632" s="26" t="str">
        <f t="shared" si="168"/>
        <v>Under</v>
      </c>
      <c r="F2632" s="26" t="str">
        <f t="shared" si="166"/>
        <v>Over</v>
      </c>
      <c r="G2632" s="26">
        <f t="shared" si="167"/>
        <v>16</v>
      </c>
    </row>
    <row r="2633" spans="1:7" ht="15" x14ac:dyDescent="0.25">
      <c r="A2633" s="1">
        <v>44384</v>
      </c>
      <c r="B2633" s="2">
        <v>0.67484953703703709</v>
      </c>
      <c r="C2633">
        <v>22</v>
      </c>
      <c r="D2633" s="24">
        <f t="shared" si="165"/>
        <v>22</v>
      </c>
      <c r="E2633" s="26" t="str">
        <f t="shared" si="168"/>
        <v>Under</v>
      </c>
      <c r="F2633" s="26" t="str">
        <f t="shared" si="166"/>
        <v>Over</v>
      </c>
      <c r="G2633" s="26">
        <f t="shared" si="167"/>
        <v>16</v>
      </c>
    </row>
    <row r="2634" spans="1:7" ht="15" x14ac:dyDescent="0.25">
      <c r="A2634" s="1">
        <v>44384</v>
      </c>
      <c r="B2634" s="2">
        <v>0.67534722222222221</v>
      </c>
      <c r="C2634">
        <v>10</v>
      </c>
      <c r="D2634" s="24">
        <f t="shared" si="165"/>
        <v>10</v>
      </c>
      <c r="E2634" s="26" t="str">
        <f t="shared" si="168"/>
        <v>Under</v>
      </c>
      <c r="F2634" s="26" t="str">
        <f t="shared" si="166"/>
        <v>Under</v>
      </c>
      <c r="G2634" s="26">
        <f t="shared" si="167"/>
        <v>16</v>
      </c>
    </row>
    <row r="2635" spans="1:7" ht="15" x14ac:dyDescent="0.25">
      <c r="A2635" s="1">
        <v>44384</v>
      </c>
      <c r="B2635" s="2">
        <v>0.67658564814814814</v>
      </c>
      <c r="C2635">
        <v>14</v>
      </c>
      <c r="D2635" s="24">
        <f t="shared" si="165"/>
        <v>14</v>
      </c>
      <c r="E2635" s="26" t="str">
        <f t="shared" si="168"/>
        <v>Under</v>
      </c>
      <c r="F2635" s="26" t="str">
        <f t="shared" si="166"/>
        <v>Over</v>
      </c>
      <c r="G2635" s="26">
        <f t="shared" si="167"/>
        <v>16</v>
      </c>
    </row>
    <row r="2636" spans="1:7" ht="15" x14ac:dyDescent="0.25">
      <c r="A2636" s="1">
        <v>44384</v>
      </c>
      <c r="B2636" s="2">
        <v>0.6780787037037036</v>
      </c>
      <c r="C2636">
        <v>17</v>
      </c>
      <c r="D2636" s="24">
        <f t="shared" si="165"/>
        <v>17</v>
      </c>
      <c r="E2636" s="26" t="str">
        <f t="shared" si="168"/>
        <v>Under</v>
      </c>
      <c r="F2636" s="26" t="str">
        <f t="shared" si="166"/>
        <v>Over</v>
      </c>
      <c r="G2636" s="26">
        <f t="shared" si="167"/>
        <v>16</v>
      </c>
    </row>
    <row r="2637" spans="1:7" ht="15" x14ac:dyDescent="0.25">
      <c r="A2637" s="1">
        <v>44384</v>
      </c>
      <c r="B2637" s="2">
        <v>0.67822916666666666</v>
      </c>
      <c r="C2637">
        <v>11</v>
      </c>
      <c r="D2637" s="24">
        <f t="shared" si="165"/>
        <v>11</v>
      </c>
      <c r="E2637" s="26" t="str">
        <f t="shared" si="168"/>
        <v>Under</v>
      </c>
      <c r="F2637" s="26" t="str">
        <f t="shared" si="166"/>
        <v>Over</v>
      </c>
      <c r="G2637" s="26">
        <f t="shared" si="167"/>
        <v>16</v>
      </c>
    </row>
    <row r="2638" spans="1:7" ht="15" x14ac:dyDescent="0.25">
      <c r="A2638" s="1">
        <v>44384</v>
      </c>
      <c r="B2638" s="2">
        <v>0.67944444444444441</v>
      </c>
      <c r="C2638">
        <v>14</v>
      </c>
      <c r="D2638" s="24">
        <f t="shared" si="165"/>
        <v>14</v>
      </c>
      <c r="E2638" s="26" t="str">
        <f t="shared" si="168"/>
        <v>Under</v>
      </c>
      <c r="F2638" s="26" t="str">
        <f t="shared" si="166"/>
        <v>Over</v>
      </c>
      <c r="G2638" s="26">
        <f t="shared" si="167"/>
        <v>16</v>
      </c>
    </row>
    <row r="2639" spans="1:7" ht="15" x14ac:dyDescent="0.25">
      <c r="A2639" s="1">
        <v>44384</v>
      </c>
      <c r="B2639" s="2">
        <v>0.67995370370370367</v>
      </c>
      <c r="C2639">
        <v>16</v>
      </c>
      <c r="D2639" s="24">
        <f t="shared" si="165"/>
        <v>16</v>
      </c>
      <c r="E2639" s="26" t="str">
        <f t="shared" si="168"/>
        <v>Under</v>
      </c>
      <c r="F2639" s="26" t="str">
        <f t="shared" si="166"/>
        <v>Over</v>
      </c>
      <c r="G2639" s="26">
        <f t="shared" si="167"/>
        <v>16</v>
      </c>
    </row>
    <row r="2640" spans="1:7" ht="15" x14ac:dyDescent="0.25">
      <c r="A2640" s="1">
        <v>44384</v>
      </c>
      <c r="B2640" s="2">
        <v>0.68332175925925931</v>
      </c>
      <c r="C2640">
        <v>18</v>
      </c>
      <c r="D2640" s="24">
        <f t="shared" si="165"/>
        <v>18</v>
      </c>
      <c r="E2640" s="26" t="str">
        <f t="shared" si="168"/>
        <v>Under</v>
      </c>
      <c r="F2640" s="26" t="str">
        <f t="shared" si="166"/>
        <v>Over</v>
      </c>
      <c r="G2640" s="26">
        <f t="shared" si="167"/>
        <v>16</v>
      </c>
    </row>
    <row r="2641" spans="1:7" ht="15" x14ac:dyDescent="0.25">
      <c r="A2641" s="1">
        <v>44384</v>
      </c>
      <c r="B2641" s="2">
        <v>0.68540509259259252</v>
      </c>
      <c r="C2641">
        <v>12</v>
      </c>
      <c r="D2641" s="24">
        <f t="shared" si="165"/>
        <v>12</v>
      </c>
      <c r="E2641" s="26" t="str">
        <f t="shared" si="168"/>
        <v>Under</v>
      </c>
      <c r="F2641" s="26" t="str">
        <f t="shared" si="166"/>
        <v>Over</v>
      </c>
      <c r="G2641" s="26">
        <f t="shared" si="167"/>
        <v>16</v>
      </c>
    </row>
    <row r="2642" spans="1:7" ht="15" x14ac:dyDescent="0.25">
      <c r="A2642" s="1">
        <v>44384</v>
      </c>
      <c r="B2642" s="2">
        <v>0.68568287037037035</v>
      </c>
      <c r="C2642">
        <v>15</v>
      </c>
      <c r="D2642" s="24">
        <f t="shared" si="165"/>
        <v>15</v>
      </c>
      <c r="E2642" s="26" t="str">
        <f t="shared" si="168"/>
        <v>Under</v>
      </c>
      <c r="F2642" s="26" t="str">
        <f t="shared" si="166"/>
        <v>Over</v>
      </c>
      <c r="G2642" s="26">
        <f t="shared" si="167"/>
        <v>16</v>
      </c>
    </row>
    <row r="2643" spans="1:7" ht="15" x14ac:dyDescent="0.25">
      <c r="A2643" s="1">
        <v>44384</v>
      </c>
      <c r="B2643" s="2">
        <v>0.6883217592592592</v>
      </c>
      <c r="C2643">
        <v>15</v>
      </c>
      <c r="D2643" s="24">
        <f t="shared" si="165"/>
        <v>15</v>
      </c>
      <c r="E2643" s="26" t="str">
        <f t="shared" si="168"/>
        <v>Under</v>
      </c>
      <c r="F2643" s="26" t="str">
        <f t="shared" si="166"/>
        <v>Over</v>
      </c>
      <c r="G2643" s="26">
        <f t="shared" si="167"/>
        <v>16</v>
      </c>
    </row>
    <row r="2644" spans="1:7" ht="15" x14ac:dyDescent="0.25">
      <c r="A2644" s="1">
        <v>44384</v>
      </c>
      <c r="B2644" s="2">
        <v>0.68833333333333335</v>
      </c>
      <c r="C2644">
        <v>21</v>
      </c>
      <c r="D2644" s="24">
        <f t="shared" si="165"/>
        <v>21</v>
      </c>
      <c r="E2644" s="26" t="str">
        <f t="shared" si="168"/>
        <v>Under</v>
      </c>
      <c r="F2644" s="26" t="str">
        <f t="shared" si="166"/>
        <v>Over</v>
      </c>
      <c r="G2644" s="26">
        <f t="shared" si="167"/>
        <v>16</v>
      </c>
    </row>
    <row r="2645" spans="1:7" ht="15" x14ac:dyDescent="0.25">
      <c r="A2645" s="1">
        <v>44384</v>
      </c>
      <c r="B2645" s="2">
        <v>0.68887731481481485</v>
      </c>
      <c r="C2645">
        <v>22</v>
      </c>
      <c r="D2645" s="24">
        <f t="shared" si="165"/>
        <v>22</v>
      </c>
      <c r="E2645" s="26" t="str">
        <f t="shared" si="168"/>
        <v>Under</v>
      </c>
      <c r="F2645" s="26" t="str">
        <f t="shared" si="166"/>
        <v>Over</v>
      </c>
      <c r="G2645" s="26">
        <f t="shared" si="167"/>
        <v>16</v>
      </c>
    </row>
    <row r="2646" spans="1:7" ht="15" x14ac:dyDescent="0.25">
      <c r="A2646" s="1">
        <v>44384</v>
      </c>
      <c r="B2646" s="2">
        <v>0.69003472222222229</v>
      </c>
      <c r="C2646">
        <v>20</v>
      </c>
      <c r="D2646" s="24">
        <f t="shared" si="165"/>
        <v>20</v>
      </c>
      <c r="E2646" s="26" t="str">
        <f t="shared" si="168"/>
        <v>Under</v>
      </c>
      <c r="F2646" s="26" t="str">
        <f t="shared" si="166"/>
        <v>Over</v>
      </c>
      <c r="G2646" s="26">
        <f t="shared" si="167"/>
        <v>16</v>
      </c>
    </row>
    <row r="2647" spans="1:7" ht="15" x14ac:dyDescent="0.25">
      <c r="A2647" s="1">
        <v>44384</v>
      </c>
      <c r="B2647" s="2">
        <v>0.69005787037037036</v>
      </c>
      <c r="C2647">
        <v>20</v>
      </c>
      <c r="D2647" s="24">
        <f t="shared" ref="D2647:D2710" si="169">IF(C2647="","",IF($B$9="mph",C2647,ROUND(C2647*0.6214,0)))</f>
        <v>20</v>
      </c>
      <c r="E2647" s="26" t="str">
        <f t="shared" si="168"/>
        <v>Under</v>
      </c>
      <c r="F2647" s="26" t="str">
        <f t="shared" ref="F2647:F2710" si="170">IF(D2647="","",IF(D2647&gt;$B$10,"Over","Under"))</f>
        <v>Over</v>
      </c>
      <c r="G2647" s="26">
        <f t="shared" ref="G2647:G2710" si="171">HOUR(B2647)</f>
        <v>16</v>
      </c>
    </row>
    <row r="2648" spans="1:7" ht="15" x14ac:dyDescent="0.25">
      <c r="A2648" s="1">
        <v>44384</v>
      </c>
      <c r="B2648" s="2">
        <v>0.69136574074074064</v>
      </c>
      <c r="C2648">
        <v>17</v>
      </c>
      <c r="D2648" s="24">
        <f t="shared" si="169"/>
        <v>17</v>
      </c>
      <c r="E2648" s="26" t="str">
        <f t="shared" ref="E2648:E2711" si="172">IF(D2648="","",IF(D2648&gt;$B$11,"Over","Under"))</f>
        <v>Under</v>
      </c>
      <c r="F2648" s="26" t="str">
        <f t="shared" si="170"/>
        <v>Over</v>
      </c>
      <c r="G2648" s="26">
        <f t="shared" si="171"/>
        <v>16</v>
      </c>
    </row>
    <row r="2649" spans="1:7" ht="15" x14ac:dyDescent="0.25">
      <c r="A2649" s="1">
        <v>44384</v>
      </c>
      <c r="B2649" s="2">
        <v>0.69476851851851851</v>
      </c>
      <c r="C2649">
        <v>17</v>
      </c>
      <c r="D2649" s="24">
        <f t="shared" si="169"/>
        <v>17</v>
      </c>
      <c r="E2649" s="26" t="str">
        <f t="shared" si="172"/>
        <v>Under</v>
      </c>
      <c r="F2649" s="26" t="str">
        <f t="shared" si="170"/>
        <v>Over</v>
      </c>
      <c r="G2649" s="26">
        <f t="shared" si="171"/>
        <v>16</v>
      </c>
    </row>
    <row r="2650" spans="1:7" ht="15" x14ac:dyDescent="0.25">
      <c r="A2650" s="1">
        <v>44384</v>
      </c>
      <c r="B2650" s="2">
        <v>0.69545138888888891</v>
      </c>
      <c r="C2650">
        <v>12</v>
      </c>
      <c r="D2650" s="24">
        <f t="shared" si="169"/>
        <v>12</v>
      </c>
      <c r="E2650" s="26" t="str">
        <f t="shared" si="172"/>
        <v>Under</v>
      </c>
      <c r="F2650" s="26" t="str">
        <f t="shared" si="170"/>
        <v>Over</v>
      </c>
      <c r="G2650" s="26">
        <f t="shared" si="171"/>
        <v>16</v>
      </c>
    </row>
    <row r="2651" spans="1:7" ht="15" x14ac:dyDescent="0.25">
      <c r="A2651" s="1">
        <v>44384</v>
      </c>
      <c r="B2651" s="2">
        <v>0.6959953703703704</v>
      </c>
      <c r="C2651">
        <v>12</v>
      </c>
      <c r="D2651" s="24">
        <f t="shared" si="169"/>
        <v>12</v>
      </c>
      <c r="E2651" s="26" t="str">
        <f t="shared" si="172"/>
        <v>Under</v>
      </c>
      <c r="F2651" s="26" t="str">
        <f t="shared" si="170"/>
        <v>Over</v>
      </c>
      <c r="G2651" s="26">
        <f t="shared" si="171"/>
        <v>16</v>
      </c>
    </row>
    <row r="2652" spans="1:7" ht="15" x14ac:dyDescent="0.25">
      <c r="A2652" s="1">
        <v>44384</v>
      </c>
      <c r="B2652" s="2">
        <v>0.69644675925925925</v>
      </c>
      <c r="C2652">
        <v>12</v>
      </c>
      <c r="D2652" s="24">
        <f t="shared" si="169"/>
        <v>12</v>
      </c>
      <c r="E2652" s="26" t="str">
        <f t="shared" si="172"/>
        <v>Under</v>
      </c>
      <c r="F2652" s="26" t="str">
        <f t="shared" si="170"/>
        <v>Over</v>
      </c>
      <c r="G2652" s="26">
        <f t="shared" si="171"/>
        <v>16</v>
      </c>
    </row>
    <row r="2653" spans="1:7" ht="15" x14ac:dyDescent="0.25">
      <c r="A2653" s="1">
        <v>44384</v>
      </c>
      <c r="B2653" s="2">
        <v>0.69694444444444448</v>
      </c>
      <c r="C2653">
        <v>8</v>
      </c>
      <c r="D2653" s="24">
        <f t="shared" si="169"/>
        <v>8</v>
      </c>
      <c r="E2653" s="26" t="str">
        <f t="shared" si="172"/>
        <v>Under</v>
      </c>
      <c r="F2653" s="26" t="str">
        <f t="shared" si="170"/>
        <v>Under</v>
      </c>
      <c r="G2653" s="26">
        <f t="shared" si="171"/>
        <v>16</v>
      </c>
    </row>
    <row r="2654" spans="1:7" ht="15" x14ac:dyDescent="0.25">
      <c r="A2654" s="1">
        <v>44384</v>
      </c>
      <c r="B2654" s="2">
        <v>0.69811342592592596</v>
      </c>
      <c r="C2654">
        <v>15</v>
      </c>
      <c r="D2654" s="24">
        <f t="shared" si="169"/>
        <v>15</v>
      </c>
      <c r="E2654" s="26" t="str">
        <f t="shared" si="172"/>
        <v>Under</v>
      </c>
      <c r="F2654" s="26" t="str">
        <f t="shared" si="170"/>
        <v>Over</v>
      </c>
      <c r="G2654" s="26">
        <f t="shared" si="171"/>
        <v>16</v>
      </c>
    </row>
    <row r="2655" spans="1:7" ht="15" x14ac:dyDescent="0.25">
      <c r="A2655" s="1">
        <v>44384</v>
      </c>
      <c r="B2655" s="2">
        <v>0.69866898148148149</v>
      </c>
      <c r="C2655">
        <v>9</v>
      </c>
      <c r="D2655" s="24">
        <f t="shared" si="169"/>
        <v>9</v>
      </c>
      <c r="E2655" s="26" t="str">
        <f t="shared" si="172"/>
        <v>Under</v>
      </c>
      <c r="F2655" s="26" t="str">
        <f t="shared" si="170"/>
        <v>Under</v>
      </c>
      <c r="G2655" s="26">
        <f t="shared" si="171"/>
        <v>16</v>
      </c>
    </row>
    <row r="2656" spans="1:7" ht="15" x14ac:dyDescent="0.25">
      <c r="A2656" s="1">
        <v>44384</v>
      </c>
      <c r="B2656" s="2">
        <v>0.70008101851851856</v>
      </c>
      <c r="C2656">
        <v>12</v>
      </c>
      <c r="D2656" s="24">
        <f t="shared" si="169"/>
        <v>12</v>
      </c>
      <c r="E2656" s="26" t="str">
        <f t="shared" si="172"/>
        <v>Under</v>
      </c>
      <c r="F2656" s="26" t="str">
        <f t="shared" si="170"/>
        <v>Over</v>
      </c>
      <c r="G2656" s="26">
        <f t="shared" si="171"/>
        <v>16</v>
      </c>
    </row>
    <row r="2657" spans="1:7" ht="15" x14ac:dyDescent="0.25">
      <c r="A2657" s="1">
        <v>44384</v>
      </c>
      <c r="B2657" s="2">
        <v>0.70108796296296294</v>
      </c>
      <c r="C2657">
        <v>17</v>
      </c>
      <c r="D2657" s="24">
        <f t="shared" si="169"/>
        <v>17</v>
      </c>
      <c r="E2657" s="26" t="str">
        <f t="shared" si="172"/>
        <v>Under</v>
      </c>
      <c r="F2657" s="26" t="str">
        <f t="shared" si="170"/>
        <v>Over</v>
      </c>
      <c r="G2657" s="26">
        <f t="shared" si="171"/>
        <v>16</v>
      </c>
    </row>
    <row r="2658" spans="1:7" ht="15" x14ac:dyDescent="0.25">
      <c r="A2658" s="1">
        <v>44384</v>
      </c>
      <c r="B2658" s="2">
        <v>0.70240740740740737</v>
      </c>
      <c r="C2658">
        <v>11</v>
      </c>
      <c r="D2658" s="24">
        <f t="shared" si="169"/>
        <v>11</v>
      </c>
      <c r="E2658" s="26" t="str">
        <f t="shared" si="172"/>
        <v>Under</v>
      </c>
      <c r="F2658" s="26" t="str">
        <f t="shared" si="170"/>
        <v>Over</v>
      </c>
      <c r="G2658" s="26">
        <f t="shared" si="171"/>
        <v>16</v>
      </c>
    </row>
    <row r="2659" spans="1:7" ht="15" x14ac:dyDescent="0.25">
      <c r="A2659" s="1">
        <v>44384</v>
      </c>
      <c r="B2659" s="2">
        <v>0.70273148148148146</v>
      </c>
      <c r="C2659">
        <v>16</v>
      </c>
      <c r="D2659" s="24">
        <f t="shared" si="169"/>
        <v>16</v>
      </c>
      <c r="E2659" s="26" t="str">
        <f t="shared" si="172"/>
        <v>Under</v>
      </c>
      <c r="F2659" s="26" t="str">
        <f t="shared" si="170"/>
        <v>Over</v>
      </c>
      <c r="G2659" s="26">
        <f t="shared" si="171"/>
        <v>16</v>
      </c>
    </row>
    <row r="2660" spans="1:7" ht="15" x14ac:dyDescent="0.25">
      <c r="A2660" s="1">
        <v>44384</v>
      </c>
      <c r="B2660" s="2">
        <v>0.70281249999999995</v>
      </c>
      <c r="C2660">
        <v>15</v>
      </c>
      <c r="D2660" s="24">
        <f t="shared" si="169"/>
        <v>15</v>
      </c>
      <c r="E2660" s="26" t="str">
        <f t="shared" si="172"/>
        <v>Under</v>
      </c>
      <c r="F2660" s="26" t="str">
        <f t="shared" si="170"/>
        <v>Over</v>
      </c>
      <c r="G2660" s="26">
        <f t="shared" si="171"/>
        <v>16</v>
      </c>
    </row>
    <row r="2661" spans="1:7" ht="15" x14ac:dyDescent="0.25">
      <c r="A2661" s="1">
        <v>44384</v>
      </c>
      <c r="B2661" s="2">
        <v>0.70445601851851858</v>
      </c>
      <c r="C2661">
        <v>13</v>
      </c>
      <c r="D2661" s="24">
        <f t="shared" si="169"/>
        <v>13</v>
      </c>
      <c r="E2661" s="26" t="str">
        <f t="shared" si="172"/>
        <v>Under</v>
      </c>
      <c r="F2661" s="26" t="str">
        <f t="shared" si="170"/>
        <v>Over</v>
      </c>
      <c r="G2661" s="26">
        <f t="shared" si="171"/>
        <v>16</v>
      </c>
    </row>
    <row r="2662" spans="1:7" ht="15" x14ac:dyDescent="0.25">
      <c r="A2662" s="1">
        <v>44384</v>
      </c>
      <c r="B2662" s="2">
        <v>0.70746527777777779</v>
      </c>
      <c r="C2662">
        <v>22</v>
      </c>
      <c r="D2662" s="24">
        <f t="shared" si="169"/>
        <v>22</v>
      </c>
      <c r="E2662" s="26" t="str">
        <f t="shared" si="172"/>
        <v>Under</v>
      </c>
      <c r="F2662" s="26" t="str">
        <f t="shared" si="170"/>
        <v>Over</v>
      </c>
      <c r="G2662" s="26">
        <f t="shared" si="171"/>
        <v>16</v>
      </c>
    </row>
    <row r="2663" spans="1:7" ht="15" x14ac:dyDescent="0.25">
      <c r="A2663" s="1">
        <v>44384</v>
      </c>
      <c r="B2663" s="2">
        <v>0.70747685185185183</v>
      </c>
      <c r="C2663">
        <v>21</v>
      </c>
      <c r="D2663" s="24">
        <f t="shared" si="169"/>
        <v>21</v>
      </c>
      <c r="E2663" s="26" t="str">
        <f t="shared" si="172"/>
        <v>Under</v>
      </c>
      <c r="F2663" s="26" t="str">
        <f t="shared" si="170"/>
        <v>Over</v>
      </c>
      <c r="G2663" s="26">
        <f t="shared" si="171"/>
        <v>16</v>
      </c>
    </row>
    <row r="2664" spans="1:7" ht="15" x14ac:dyDescent="0.25">
      <c r="A2664" s="1">
        <v>44384</v>
      </c>
      <c r="B2664" s="2">
        <v>0.70762731481481478</v>
      </c>
      <c r="C2664">
        <v>16</v>
      </c>
      <c r="D2664" s="24">
        <f t="shared" si="169"/>
        <v>16</v>
      </c>
      <c r="E2664" s="26" t="str">
        <f t="shared" si="172"/>
        <v>Under</v>
      </c>
      <c r="F2664" s="26" t="str">
        <f t="shared" si="170"/>
        <v>Over</v>
      </c>
      <c r="G2664" s="26">
        <f t="shared" si="171"/>
        <v>16</v>
      </c>
    </row>
    <row r="2665" spans="1:7" ht="15" x14ac:dyDescent="0.25">
      <c r="A2665" s="1">
        <v>44384</v>
      </c>
      <c r="B2665" s="2">
        <v>0.70766203703703701</v>
      </c>
      <c r="C2665">
        <v>14</v>
      </c>
      <c r="D2665" s="24">
        <f t="shared" si="169"/>
        <v>14</v>
      </c>
      <c r="E2665" s="26" t="str">
        <f t="shared" si="172"/>
        <v>Under</v>
      </c>
      <c r="F2665" s="26" t="str">
        <f t="shared" si="170"/>
        <v>Over</v>
      </c>
      <c r="G2665" s="26">
        <f t="shared" si="171"/>
        <v>16</v>
      </c>
    </row>
    <row r="2666" spans="1:7" ht="15" x14ac:dyDescent="0.25">
      <c r="A2666" s="1">
        <v>44384</v>
      </c>
      <c r="B2666" s="2">
        <v>0.70797453703703705</v>
      </c>
      <c r="C2666">
        <v>12</v>
      </c>
      <c r="D2666" s="24">
        <f t="shared" si="169"/>
        <v>12</v>
      </c>
      <c r="E2666" s="26" t="str">
        <f t="shared" si="172"/>
        <v>Under</v>
      </c>
      <c r="F2666" s="26" t="str">
        <f t="shared" si="170"/>
        <v>Over</v>
      </c>
      <c r="G2666" s="26">
        <f t="shared" si="171"/>
        <v>16</v>
      </c>
    </row>
    <row r="2667" spans="1:7" ht="15" x14ac:dyDescent="0.25">
      <c r="A2667" s="1">
        <v>44384</v>
      </c>
      <c r="B2667" s="2">
        <v>0.70954861111111101</v>
      </c>
      <c r="C2667">
        <v>13</v>
      </c>
      <c r="D2667" s="24">
        <f t="shared" si="169"/>
        <v>13</v>
      </c>
      <c r="E2667" s="26" t="str">
        <f t="shared" si="172"/>
        <v>Under</v>
      </c>
      <c r="F2667" s="26" t="str">
        <f t="shared" si="170"/>
        <v>Over</v>
      </c>
      <c r="G2667" s="26">
        <f t="shared" si="171"/>
        <v>17</v>
      </c>
    </row>
    <row r="2668" spans="1:7" ht="15" x14ac:dyDescent="0.25">
      <c r="A2668" s="1">
        <v>44384</v>
      </c>
      <c r="B2668" s="2">
        <v>0.71049768518518519</v>
      </c>
      <c r="C2668">
        <v>12</v>
      </c>
      <c r="D2668" s="24">
        <f t="shared" si="169"/>
        <v>12</v>
      </c>
      <c r="E2668" s="26" t="str">
        <f t="shared" si="172"/>
        <v>Under</v>
      </c>
      <c r="F2668" s="26" t="str">
        <f t="shared" si="170"/>
        <v>Over</v>
      </c>
      <c r="G2668" s="26">
        <f t="shared" si="171"/>
        <v>17</v>
      </c>
    </row>
    <row r="2669" spans="1:7" ht="15" x14ac:dyDescent="0.25">
      <c r="A2669" s="1">
        <v>44384</v>
      </c>
      <c r="B2669" s="2">
        <v>0.7115393518518518</v>
      </c>
      <c r="C2669">
        <v>13</v>
      </c>
      <c r="D2669" s="24">
        <f t="shared" si="169"/>
        <v>13</v>
      </c>
      <c r="E2669" s="26" t="str">
        <f t="shared" si="172"/>
        <v>Under</v>
      </c>
      <c r="F2669" s="26" t="str">
        <f t="shared" si="170"/>
        <v>Over</v>
      </c>
      <c r="G2669" s="26">
        <f t="shared" si="171"/>
        <v>17</v>
      </c>
    </row>
    <row r="2670" spans="1:7" ht="15" x14ac:dyDescent="0.25">
      <c r="A2670" s="1">
        <v>44384</v>
      </c>
      <c r="B2670" s="2">
        <v>0.71217592592592593</v>
      </c>
      <c r="C2670">
        <v>23</v>
      </c>
      <c r="D2670" s="24">
        <f t="shared" si="169"/>
        <v>23</v>
      </c>
      <c r="E2670" s="26" t="str">
        <f t="shared" si="172"/>
        <v>Under</v>
      </c>
      <c r="F2670" s="26" t="str">
        <f t="shared" si="170"/>
        <v>Over</v>
      </c>
      <c r="G2670" s="26">
        <f t="shared" si="171"/>
        <v>17</v>
      </c>
    </row>
    <row r="2671" spans="1:7" ht="15" x14ac:dyDescent="0.25">
      <c r="A2671" s="1">
        <v>44384</v>
      </c>
      <c r="B2671" s="2">
        <v>0.71372685185185192</v>
      </c>
      <c r="C2671">
        <v>16</v>
      </c>
      <c r="D2671" s="24">
        <f t="shared" si="169"/>
        <v>16</v>
      </c>
      <c r="E2671" s="26" t="str">
        <f t="shared" si="172"/>
        <v>Under</v>
      </c>
      <c r="F2671" s="26" t="str">
        <f t="shared" si="170"/>
        <v>Over</v>
      </c>
      <c r="G2671" s="26">
        <f t="shared" si="171"/>
        <v>17</v>
      </c>
    </row>
    <row r="2672" spans="1:7" ht="15" x14ac:dyDescent="0.25">
      <c r="A2672" s="1">
        <v>44384</v>
      </c>
      <c r="B2672" s="2">
        <v>0.71456018518518516</v>
      </c>
      <c r="C2672">
        <v>11</v>
      </c>
      <c r="D2672" s="24">
        <f t="shared" si="169"/>
        <v>11</v>
      </c>
      <c r="E2672" s="26" t="str">
        <f t="shared" si="172"/>
        <v>Under</v>
      </c>
      <c r="F2672" s="26" t="str">
        <f t="shared" si="170"/>
        <v>Over</v>
      </c>
      <c r="G2672" s="26">
        <f t="shared" si="171"/>
        <v>17</v>
      </c>
    </row>
    <row r="2673" spans="1:7" ht="15" x14ac:dyDescent="0.25">
      <c r="A2673" s="1">
        <v>44384</v>
      </c>
      <c r="B2673" s="2">
        <v>0.71479166666666671</v>
      </c>
      <c r="C2673">
        <v>16</v>
      </c>
      <c r="D2673" s="24">
        <f t="shared" si="169"/>
        <v>16</v>
      </c>
      <c r="E2673" s="26" t="str">
        <f t="shared" si="172"/>
        <v>Under</v>
      </c>
      <c r="F2673" s="26" t="str">
        <f t="shared" si="170"/>
        <v>Over</v>
      </c>
      <c r="G2673" s="26">
        <f t="shared" si="171"/>
        <v>17</v>
      </c>
    </row>
    <row r="2674" spans="1:7" ht="15" x14ac:dyDescent="0.25">
      <c r="A2674" s="1">
        <v>44384</v>
      </c>
      <c r="B2674" s="2">
        <v>0.71487268518518521</v>
      </c>
      <c r="C2674">
        <v>18</v>
      </c>
      <c r="D2674" s="24">
        <f t="shared" si="169"/>
        <v>18</v>
      </c>
      <c r="E2674" s="26" t="str">
        <f t="shared" si="172"/>
        <v>Under</v>
      </c>
      <c r="F2674" s="26" t="str">
        <f t="shared" si="170"/>
        <v>Over</v>
      </c>
      <c r="G2674" s="26">
        <f t="shared" si="171"/>
        <v>17</v>
      </c>
    </row>
    <row r="2675" spans="1:7" ht="15" x14ac:dyDescent="0.25">
      <c r="A2675" s="1">
        <v>44384</v>
      </c>
      <c r="B2675" s="2">
        <v>0.71489583333333329</v>
      </c>
      <c r="C2675">
        <v>18</v>
      </c>
      <c r="D2675" s="24">
        <f t="shared" si="169"/>
        <v>18</v>
      </c>
      <c r="E2675" s="26" t="str">
        <f t="shared" si="172"/>
        <v>Under</v>
      </c>
      <c r="F2675" s="26" t="str">
        <f t="shared" si="170"/>
        <v>Over</v>
      </c>
      <c r="G2675" s="26">
        <f t="shared" si="171"/>
        <v>17</v>
      </c>
    </row>
    <row r="2676" spans="1:7" ht="15" x14ac:dyDescent="0.25">
      <c r="A2676" s="1">
        <v>44384</v>
      </c>
      <c r="B2676" s="2">
        <v>0.7149537037037037</v>
      </c>
      <c r="C2676">
        <v>14</v>
      </c>
      <c r="D2676" s="24">
        <f t="shared" si="169"/>
        <v>14</v>
      </c>
      <c r="E2676" s="26" t="str">
        <f t="shared" si="172"/>
        <v>Under</v>
      </c>
      <c r="F2676" s="26" t="str">
        <f t="shared" si="170"/>
        <v>Over</v>
      </c>
      <c r="G2676" s="26">
        <f t="shared" si="171"/>
        <v>17</v>
      </c>
    </row>
    <row r="2677" spans="1:7" ht="15" x14ac:dyDescent="0.25">
      <c r="A2677" s="1">
        <v>44384</v>
      </c>
      <c r="B2677" s="2">
        <v>0.71510416666666676</v>
      </c>
      <c r="C2677">
        <v>13</v>
      </c>
      <c r="D2677" s="24">
        <f t="shared" si="169"/>
        <v>13</v>
      </c>
      <c r="E2677" s="26" t="str">
        <f t="shared" si="172"/>
        <v>Under</v>
      </c>
      <c r="F2677" s="26" t="str">
        <f t="shared" si="170"/>
        <v>Over</v>
      </c>
      <c r="G2677" s="26">
        <f t="shared" si="171"/>
        <v>17</v>
      </c>
    </row>
    <row r="2678" spans="1:7" ht="15" x14ac:dyDescent="0.25">
      <c r="A2678" s="1">
        <v>44384</v>
      </c>
      <c r="B2678" s="2">
        <v>0.71576388888888898</v>
      </c>
      <c r="C2678">
        <v>18</v>
      </c>
      <c r="D2678" s="24">
        <f t="shared" si="169"/>
        <v>18</v>
      </c>
      <c r="E2678" s="26" t="str">
        <f t="shared" si="172"/>
        <v>Under</v>
      </c>
      <c r="F2678" s="26" t="str">
        <f t="shared" si="170"/>
        <v>Over</v>
      </c>
      <c r="G2678" s="26">
        <f t="shared" si="171"/>
        <v>17</v>
      </c>
    </row>
    <row r="2679" spans="1:7" ht="15" x14ac:dyDescent="0.25">
      <c r="A2679" s="1">
        <v>44384</v>
      </c>
      <c r="B2679" s="2">
        <v>0.7171643518518519</v>
      </c>
      <c r="C2679">
        <v>14</v>
      </c>
      <c r="D2679" s="24">
        <f t="shared" si="169"/>
        <v>14</v>
      </c>
      <c r="E2679" s="26" t="str">
        <f t="shared" si="172"/>
        <v>Under</v>
      </c>
      <c r="F2679" s="26" t="str">
        <f t="shared" si="170"/>
        <v>Over</v>
      </c>
      <c r="G2679" s="26">
        <f t="shared" si="171"/>
        <v>17</v>
      </c>
    </row>
    <row r="2680" spans="1:7" ht="15" x14ac:dyDescent="0.25">
      <c r="A2680" s="1">
        <v>44384</v>
      </c>
      <c r="B2680" s="2">
        <v>0.71784722222222219</v>
      </c>
      <c r="C2680">
        <v>12</v>
      </c>
      <c r="D2680" s="24">
        <f t="shared" si="169"/>
        <v>12</v>
      </c>
      <c r="E2680" s="26" t="str">
        <f t="shared" si="172"/>
        <v>Under</v>
      </c>
      <c r="F2680" s="26" t="str">
        <f t="shared" si="170"/>
        <v>Over</v>
      </c>
      <c r="G2680" s="26">
        <f t="shared" si="171"/>
        <v>17</v>
      </c>
    </row>
    <row r="2681" spans="1:7" ht="15" x14ac:dyDescent="0.25">
      <c r="A2681" s="1">
        <v>44384</v>
      </c>
      <c r="B2681" s="2">
        <v>0.71836805555555561</v>
      </c>
      <c r="C2681">
        <v>17</v>
      </c>
      <c r="D2681" s="24">
        <f t="shared" si="169"/>
        <v>17</v>
      </c>
      <c r="E2681" s="26" t="str">
        <f t="shared" si="172"/>
        <v>Under</v>
      </c>
      <c r="F2681" s="26" t="str">
        <f t="shared" si="170"/>
        <v>Over</v>
      </c>
      <c r="G2681" s="26">
        <f t="shared" si="171"/>
        <v>17</v>
      </c>
    </row>
    <row r="2682" spans="1:7" ht="15" x14ac:dyDescent="0.25">
      <c r="A2682" s="1">
        <v>44384</v>
      </c>
      <c r="B2682" s="2">
        <v>0.71887731481481476</v>
      </c>
      <c r="C2682">
        <v>15</v>
      </c>
      <c r="D2682" s="24">
        <f t="shared" si="169"/>
        <v>15</v>
      </c>
      <c r="E2682" s="26" t="str">
        <f t="shared" si="172"/>
        <v>Under</v>
      </c>
      <c r="F2682" s="26" t="str">
        <f t="shared" si="170"/>
        <v>Over</v>
      </c>
      <c r="G2682" s="26">
        <f t="shared" si="171"/>
        <v>17</v>
      </c>
    </row>
    <row r="2683" spans="1:7" ht="15" x14ac:dyDescent="0.25">
      <c r="A2683" s="1">
        <v>44384</v>
      </c>
      <c r="B2683" s="2">
        <v>0.71929398148148149</v>
      </c>
      <c r="C2683">
        <v>24</v>
      </c>
      <c r="D2683" s="24">
        <f t="shared" si="169"/>
        <v>24</v>
      </c>
      <c r="E2683" s="26" t="str">
        <f t="shared" si="172"/>
        <v>Under</v>
      </c>
      <c r="F2683" s="26" t="str">
        <f t="shared" si="170"/>
        <v>Over</v>
      </c>
      <c r="G2683" s="26">
        <f t="shared" si="171"/>
        <v>17</v>
      </c>
    </row>
    <row r="2684" spans="1:7" ht="15" x14ac:dyDescent="0.25">
      <c r="A2684" s="1">
        <v>44384</v>
      </c>
      <c r="B2684" s="2">
        <v>0.71934027777777787</v>
      </c>
      <c r="C2684">
        <v>18</v>
      </c>
      <c r="D2684" s="24">
        <f t="shared" si="169"/>
        <v>18</v>
      </c>
      <c r="E2684" s="26" t="str">
        <f t="shared" si="172"/>
        <v>Under</v>
      </c>
      <c r="F2684" s="26" t="str">
        <f t="shared" si="170"/>
        <v>Over</v>
      </c>
      <c r="G2684" s="26">
        <f t="shared" si="171"/>
        <v>17</v>
      </c>
    </row>
    <row r="2685" spans="1:7" ht="15" x14ac:dyDescent="0.25">
      <c r="A2685" s="1">
        <v>44384</v>
      </c>
      <c r="B2685" s="2">
        <v>0.72100694444444446</v>
      </c>
      <c r="C2685">
        <v>14</v>
      </c>
      <c r="D2685" s="24">
        <f t="shared" si="169"/>
        <v>14</v>
      </c>
      <c r="E2685" s="26" t="str">
        <f t="shared" si="172"/>
        <v>Under</v>
      </c>
      <c r="F2685" s="26" t="str">
        <f t="shared" si="170"/>
        <v>Over</v>
      </c>
      <c r="G2685" s="26">
        <f t="shared" si="171"/>
        <v>17</v>
      </c>
    </row>
    <row r="2686" spans="1:7" ht="15" x14ac:dyDescent="0.25">
      <c r="A2686" s="1">
        <v>44384</v>
      </c>
      <c r="B2686" s="2">
        <v>0.72119212962962964</v>
      </c>
      <c r="C2686">
        <v>23</v>
      </c>
      <c r="D2686" s="24">
        <f t="shared" si="169"/>
        <v>23</v>
      </c>
      <c r="E2686" s="26" t="str">
        <f t="shared" si="172"/>
        <v>Under</v>
      </c>
      <c r="F2686" s="26" t="str">
        <f t="shared" si="170"/>
        <v>Over</v>
      </c>
      <c r="G2686" s="26">
        <f t="shared" si="171"/>
        <v>17</v>
      </c>
    </row>
    <row r="2687" spans="1:7" ht="15" x14ac:dyDescent="0.25">
      <c r="A2687" s="1">
        <v>44384</v>
      </c>
      <c r="B2687" s="2">
        <v>0.72121527777777772</v>
      </c>
      <c r="C2687">
        <v>24</v>
      </c>
      <c r="D2687" s="24">
        <f t="shared" si="169"/>
        <v>24</v>
      </c>
      <c r="E2687" s="26" t="str">
        <f t="shared" si="172"/>
        <v>Under</v>
      </c>
      <c r="F2687" s="26" t="str">
        <f t="shared" si="170"/>
        <v>Over</v>
      </c>
      <c r="G2687" s="26">
        <f t="shared" si="171"/>
        <v>17</v>
      </c>
    </row>
    <row r="2688" spans="1:7" ht="15" x14ac:dyDescent="0.25">
      <c r="A2688" s="1">
        <v>44384</v>
      </c>
      <c r="B2688" s="2">
        <v>0.72128472222222229</v>
      </c>
      <c r="C2688">
        <v>12</v>
      </c>
      <c r="D2688" s="24">
        <f t="shared" si="169"/>
        <v>12</v>
      </c>
      <c r="E2688" s="26" t="str">
        <f t="shared" si="172"/>
        <v>Under</v>
      </c>
      <c r="F2688" s="26" t="str">
        <f t="shared" si="170"/>
        <v>Over</v>
      </c>
      <c r="G2688" s="26">
        <f t="shared" si="171"/>
        <v>17</v>
      </c>
    </row>
    <row r="2689" spans="1:7" ht="15" x14ac:dyDescent="0.25">
      <c r="A2689" s="1">
        <v>44384</v>
      </c>
      <c r="B2689" s="2">
        <v>0.72149305555555554</v>
      </c>
      <c r="C2689">
        <v>12</v>
      </c>
      <c r="D2689" s="24">
        <f t="shared" si="169"/>
        <v>12</v>
      </c>
      <c r="E2689" s="26" t="str">
        <f t="shared" si="172"/>
        <v>Under</v>
      </c>
      <c r="F2689" s="26" t="str">
        <f t="shared" si="170"/>
        <v>Over</v>
      </c>
      <c r="G2689" s="26">
        <f t="shared" si="171"/>
        <v>17</v>
      </c>
    </row>
    <row r="2690" spans="1:7" ht="15" x14ac:dyDescent="0.25">
      <c r="A2690" s="1">
        <v>44384</v>
      </c>
      <c r="B2690" s="2">
        <v>0.72380787037037031</v>
      </c>
      <c r="C2690">
        <v>24</v>
      </c>
      <c r="D2690" s="24">
        <f t="shared" si="169"/>
        <v>24</v>
      </c>
      <c r="E2690" s="26" t="str">
        <f t="shared" si="172"/>
        <v>Under</v>
      </c>
      <c r="F2690" s="26" t="str">
        <f t="shared" si="170"/>
        <v>Over</v>
      </c>
      <c r="G2690" s="26">
        <f t="shared" si="171"/>
        <v>17</v>
      </c>
    </row>
    <row r="2691" spans="1:7" ht="15" x14ac:dyDescent="0.25">
      <c r="A2691" s="1">
        <v>44384</v>
      </c>
      <c r="B2691" s="2">
        <v>0.72406250000000005</v>
      </c>
      <c r="C2691">
        <v>13</v>
      </c>
      <c r="D2691" s="24">
        <f t="shared" si="169"/>
        <v>13</v>
      </c>
      <c r="E2691" s="26" t="str">
        <f t="shared" si="172"/>
        <v>Under</v>
      </c>
      <c r="F2691" s="26" t="str">
        <f t="shared" si="170"/>
        <v>Over</v>
      </c>
      <c r="G2691" s="26">
        <f t="shared" si="171"/>
        <v>17</v>
      </c>
    </row>
    <row r="2692" spans="1:7" ht="15" x14ac:dyDescent="0.25">
      <c r="A2692" s="1">
        <v>44384</v>
      </c>
      <c r="B2692" s="2">
        <v>0.7249768518518519</v>
      </c>
      <c r="C2692">
        <v>20</v>
      </c>
      <c r="D2692" s="24">
        <f t="shared" si="169"/>
        <v>20</v>
      </c>
      <c r="E2692" s="26" t="str">
        <f t="shared" si="172"/>
        <v>Under</v>
      </c>
      <c r="F2692" s="26" t="str">
        <f t="shared" si="170"/>
        <v>Over</v>
      </c>
      <c r="G2692" s="26">
        <f t="shared" si="171"/>
        <v>17</v>
      </c>
    </row>
    <row r="2693" spans="1:7" ht="15" x14ac:dyDescent="0.25">
      <c r="A2693" s="1">
        <v>44384</v>
      </c>
      <c r="B2693" s="2">
        <v>0.72666666666666668</v>
      </c>
      <c r="C2693">
        <v>14</v>
      </c>
      <c r="D2693" s="24">
        <f t="shared" si="169"/>
        <v>14</v>
      </c>
      <c r="E2693" s="26" t="str">
        <f t="shared" si="172"/>
        <v>Under</v>
      </c>
      <c r="F2693" s="26" t="str">
        <f t="shared" si="170"/>
        <v>Over</v>
      </c>
      <c r="G2693" s="26">
        <f t="shared" si="171"/>
        <v>17</v>
      </c>
    </row>
    <row r="2694" spans="1:7" ht="15" x14ac:dyDescent="0.25">
      <c r="A2694" s="1">
        <v>44384</v>
      </c>
      <c r="B2694" s="2">
        <v>0.72679398148148155</v>
      </c>
      <c r="C2694">
        <v>11</v>
      </c>
      <c r="D2694" s="24">
        <f t="shared" si="169"/>
        <v>11</v>
      </c>
      <c r="E2694" s="26" t="str">
        <f t="shared" si="172"/>
        <v>Under</v>
      </c>
      <c r="F2694" s="26" t="str">
        <f t="shared" si="170"/>
        <v>Over</v>
      </c>
      <c r="G2694" s="26">
        <f t="shared" si="171"/>
        <v>17</v>
      </c>
    </row>
    <row r="2695" spans="1:7" ht="15" x14ac:dyDescent="0.25">
      <c r="A2695" s="1">
        <v>44384</v>
      </c>
      <c r="B2695" s="2">
        <v>0.72685185185185175</v>
      </c>
      <c r="C2695">
        <v>21</v>
      </c>
      <c r="D2695" s="24">
        <f t="shared" si="169"/>
        <v>21</v>
      </c>
      <c r="E2695" s="26" t="str">
        <f t="shared" si="172"/>
        <v>Under</v>
      </c>
      <c r="F2695" s="26" t="str">
        <f t="shared" si="170"/>
        <v>Over</v>
      </c>
      <c r="G2695" s="26">
        <f t="shared" si="171"/>
        <v>17</v>
      </c>
    </row>
    <row r="2696" spans="1:7" ht="15" x14ac:dyDescent="0.25">
      <c r="A2696" s="1">
        <v>44384</v>
      </c>
      <c r="B2696" s="2">
        <v>0.7268634259259259</v>
      </c>
      <c r="C2696">
        <v>19</v>
      </c>
      <c r="D2696" s="24">
        <f t="shared" si="169"/>
        <v>19</v>
      </c>
      <c r="E2696" s="26" t="str">
        <f t="shared" si="172"/>
        <v>Under</v>
      </c>
      <c r="F2696" s="26" t="str">
        <f t="shared" si="170"/>
        <v>Over</v>
      </c>
      <c r="G2696" s="26">
        <f t="shared" si="171"/>
        <v>17</v>
      </c>
    </row>
    <row r="2697" spans="1:7" ht="15" x14ac:dyDescent="0.25">
      <c r="A2697" s="1">
        <v>44384</v>
      </c>
      <c r="B2697" s="2">
        <v>0.72793981481481485</v>
      </c>
      <c r="C2697">
        <v>16</v>
      </c>
      <c r="D2697" s="24">
        <f t="shared" si="169"/>
        <v>16</v>
      </c>
      <c r="E2697" s="26" t="str">
        <f t="shared" si="172"/>
        <v>Under</v>
      </c>
      <c r="F2697" s="26" t="str">
        <f t="shared" si="170"/>
        <v>Over</v>
      </c>
      <c r="G2697" s="26">
        <f t="shared" si="171"/>
        <v>17</v>
      </c>
    </row>
    <row r="2698" spans="1:7" ht="15" x14ac:dyDescent="0.25">
      <c r="A2698" s="1">
        <v>44384</v>
      </c>
      <c r="B2698" s="2">
        <v>0.73018518518518516</v>
      </c>
      <c r="C2698">
        <v>14</v>
      </c>
      <c r="D2698" s="24">
        <f t="shared" si="169"/>
        <v>14</v>
      </c>
      <c r="E2698" s="26" t="str">
        <f t="shared" si="172"/>
        <v>Under</v>
      </c>
      <c r="F2698" s="26" t="str">
        <f t="shared" si="170"/>
        <v>Over</v>
      </c>
      <c r="G2698" s="26">
        <f t="shared" si="171"/>
        <v>17</v>
      </c>
    </row>
    <row r="2699" spans="1:7" ht="15" x14ac:dyDescent="0.25">
      <c r="A2699" s="1">
        <v>44384</v>
      </c>
      <c r="B2699" s="2">
        <v>0.73047453703703702</v>
      </c>
      <c r="C2699">
        <v>16</v>
      </c>
      <c r="D2699" s="24">
        <f t="shared" si="169"/>
        <v>16</v>
      </c>
      <c r="E2699" s="26" t="str">
        <f t="shared" si="172"/>
        <v>Under</v>
      </c>
      <c r="F2699" s="26" t="str">
        <f t="shared" si="170"/>
        <v>Over</v>
      </c>
      <c r="G2699" s="26">
        <f t="shared" si="171"/>
        <v>17</v>
      </c>
    </row>
    <row r="2700" spans="1:7" ht="15" x14ac:dyDescent="0.25">
      <c r="A2700" s="1">
        <v>44384</v>
      </c>
      <c r="B2700" s="2">
        <v>0.73063657407407412</v>
      </c>
      <c r="C2700">
        <v>11</v>
      </c>
      <c r="D2700" s="24">
        <f t="shared" si="169"/>
        <v>11</v>
      </c>
      <c r="E2700" s="26" t="str">
        <f t="shared" si="172"/>
        <v>Under</v>
      </c>
      <c r="F2700" s="26" t="str">
        <f t="shared" si="170"/>
        <v>Over</v>
      </c>
      <c r="G2700" s="26">
        <f t="shared" si="171"/>
        <v>17</v>
      </c>
    </row>
    <row r="2701" spans="1:7" ht="15" x14ac:dyDescent="0.25">
      <c r="A2701" s="1">
        <v>44384</v>
      </c>
      <c r="B2701" s="2">
        <v>0.7310416666666667</v>
      </c>
      <c r="C2701">
        <v>12</v>
      </c>
      <c r="D2701" s="24">
        <f t="shared" si="169"/>
        <v>12</v>
      </c>
      <c r="E2701" s="26" t="str">
        <f t="shared" si="172"/>
        <v>Under</v>
      </c>
      <c r="F2701" s="26" t="str">
        <f t="shared" si="170"/>
        <v>Over</v>
      </c>
      <c r="G2701" s="26">
        <f t="shared" si="171"/>
        <v>17</v>
      </c>
    </row>
    <row r="2702" spans="1:7" ht="15" x14ac:dyDescent="0.25">
      <c r="A2702" s="1">
        <v>44384</v>
      </c>
      <c r="B2702" s="2">
        <v>0.73146990740740747</v>
      </c>
      <c r="C2702">
        <v>18</v>
      </c>
      <c r="D2702" s="24">
        <f t="shared" si="169"/>
        <v>18</v>
      </c>
      <c r="E2702" s="26" t="str">
        <f t="shared" si="172"/>
        <v>Under</v>
      </c>
      <c r="F2702" s="26" t="str">
        <f t="shared" si="170"/>
        <v>Over</v>
      </c>
      <c r="G2702" s="26">
        <f t="shared" si="171"/>
        <v>17</v>
      </c>
    </row>
    <row r="2703" spans="1:7" ht="15" x14ac:dyDescent="0.25">
      <c r="A2703" s="1">
        <v>44384</v>
      </c>
      <c r="B2703" s="2">
        <v>0.7319444444444444</v>
      </c>
      <c r="C2703">
        <v>21</v>
      </c>
      <c r="D2703" s="24">
        <f t="shared" si="169"/>
        <v>21</v>
      </c>
      <c r="E2703" s="26" t="str">
        <f t="shared" si="172"/>
        <v>Under</v>
      </c>
      <c r="F2703" s="26" t="str">
        <f t="shared" si="170"/>
        <v>Over</v>
      </c>
      <c r="G2703" s="26">
        <f t="shared" si="171"/>
        <v>17</v>
      </c>
    </row>
    <row r="2704" spans="1:7" ht="15" x14ac:dyDescent="0.25">
      <c r="A2704" s="1">
        <v>44384</v>
      </c>
      <c r="B2704" s="2">
        <v>0.73201388888888896</v>
      </c>
      <c r="C2704">
        <v>25</v>
      </c>
      <c r="D2704" s="24">
        <f t="shared" si="169"/>
        <v>25</v>
      </c>
      <c r="E2704" s="26" t="str">
        <f t="shared" si="172"/>
        <v>Over</v>
      </c>
      <c r="F2704" s="26" t="str">
        <f t="shared" si="170"/>
        <v>Over</v>
      </c>
      <c r="G2704" s="26">
        <f t="shared" si="171"/>
        <v>17</v>
      </c>
    </row>
    <row r="2705" spans="1:7" ht="15" x14ac:dyDescent="0.25">
      <c r="A2705" s="1">
        <v>44384</v>
      </c>
      <c r="B2705" s="2">
        <v>0.73202546296296289</v>
      </c>
      <c r="C2705">
        <v>23</v>
      </c>
      <c r="D2705" s="24">
        <f t="shared" si="169"/>
        <v>23</v>
      </c>
      <c r="E2705" s="26" t="str">
        <f t="shared" si="172"/>
        <v>Under</v>
      </c>
      <c r="F2705" s="26" t="str">
        <f t="shared" si="170"/>
        <v>Over</v>
      </c>
      <c r="G2705" s="26">
        <f t="shared" si="171"/>
        <v>17</v>
      </c>
    </row>
    <row r="2706" spans="1:7" ht="15" x14ac:dyDescent="0.25">
      <c r="A2706" s="1">
        <v>44384</v>
      </c>
      <c r="B2706" s="2">
        <v>0.73303240740740738</v>
      </c>
      <c r="C2706">
        <v>9</v>
      </c>
      <c r="D2706" s="24">
        <f t="shared" si="169"/>
        <v>9</v>
      </c>
      <c r="E2706" s="26" t="str">
        <f t="shared" si="172"/>
        <v>Under</v>
      </c>
      <c r="F2706" s="26" t="str">
        <f t="shared" si="170"/>
        <v>Under</v>
      </c>
      <c r="G2706" s="26">
        <f t="shared" si="171"/>
        <v>17</v>
      </c>
    </row>
    <row r="2707" spans="1:7" ht="15" x14ac:dyDescent="0.25">
      <c r="A2707" s="1">
        <v>44384</v>
      </c>
      <c r="B2707" s="2">
        <v>0.73310185185185184</v>
      </c>
      <c r="C2707">
        <v>18</v>
      </c>
      <c r="D2707" s="24">
        <f t="shared" si="169"/>
        <v>18</v>
      </c>
      <c r="E2707" s="26" t="str">
        <f t="shared" si="172"/>
        <v>Under</v>
      </c>
      <c r="F2707" s="26" t="str">
        <f t="shared" si="170"/>
        <v>Over</v>
      </c>
      <c r="G2707" s="26">
        <f t="shared" si="171"/>
        <v>17</v>
      </c>
    </row>
    <row r="2708" spans="1:7" ht="15" x14ac:dyDescent="0.25">
      <c r="A2708" s="1">
        <v>44384</v>
      </c>
      <c r="B2708" s="2">
        <v>0.73392361111111104</v>
      </c>
      <c r="C2708">
        <v>18</v>
      </c>
      <c r="D2708" s="24">
        <f t="shared" si="169"/>
        <v>18</v>
      </c>
      <c r="E2708" s="26" t="str">
        <f t="shared" si="172"/>
        <v>Under</v>
      </c>
      <c r="F2708" s="26" t="str">
        <f t="shared" si="170"/>
        <v>Over</v>
      </c>
      <c r="G2708" s="26">
        <f t="shared" si="171"/>
        <v>17</v>
      </c>
    </row>
    <row r="2709" spans="1:7" ht="15" x14ac:dyDescent="0.25">
      <c r="A2709" s="1">
        <v>44384</v>
      </c>
      <c r="B2709" s="2">
        <v>0.73577546296296292</v>
      </c>
      <c r="C2709">
        <v>18</v>
      </c>
      <c r="D2709" s="24">
        <f t="shared" si="169"/>
        <v>18</v>
      </c>
      <c r="E2709" s="26" t="str">
        <f t="shared" si="172"/>
        <v>Under</v>
      </c>
      <c r="F2709" s="26" t="str">
        <f t="shared" si="170"/>
        <v>Over</v>
      </c>
      <c r="G2709" s="26">
        <f t="shared" si="171"/>
        <v>17</v>
      </c>
    </row>
    <row r="2710" spans="1:7" ht="15" x14ac:dyDescent="0.25">
      <c r="A2710" s="1">
        <v>44384</v>
      </c>
      <c r="B2710" s="2">
        <v>0.73592592592592598</v>
      </c>
      <c r="C2710">
        <v>17</v>
      </c>
      <c r="D2710" s="24">
        <f t="shared" si="169"/>
        <v>17</v>
      </c>
      <c r="E2710" s="26" t="str">
        <f t="shared" si="172"/>
        <v>Under</v>
      </c>
      <c r="F2710" s="26" t="str">
        <f t="shared" si="170"/>
        <v>Over</v>
      </c>
      <c r="G2710" s="26">
        <f t="shared" si="171"/>
        <v>17</v>
      </c>
    </row>
    <row r="2711" spans="1:7" ht="15" x14ac:dyDescent="0.25">
      <c r="A2711" s="1">
        <v>44384</v>
      </c>
      <c r="B2711" s="2">
        <v>0.73723379629629626</v>
      </c>
      <c r="C2711">
        <v>14</v>
      </c>
      <c r="D2711" s="24">
        <f t="shared" ref="D2711:D2774" si="173">IF(C2711="","",IF($B$9="mph",C2711,ROUND(C2711*0.6214,0)))</f>
        <v>14</v>
      </c>
      <c r="E2711" s="26" t="str">
        <f t="shared" si="172"/>
        <v>Under</v>
      </c>
      <c r="F2711" s="26" t="str">
        <f t="shared" ref="F2711:F2774" si="174">IF(D2711="","",IF(D2711&gt;$B$10,"Over","Under"))</f>
        <v>Over</v>
      </c>
      <c r="G2711" s="26">
        <f t="shared" ref="G2711:G2774" si="175">HOUR(B2711)</f>
        <v>17</v>
      </c>
    </row>
    <row r="2712" spans="1:7" ht="15" x14ac:dyDescent="0.25">
      <c r="A2712" s="1">
        <v>44384</v>
      </c>
      <c r="B2712" s="2">
        <v>0.73725694444444445</v>
      </c>
      <c r="C2712">
        <v>11</v>
      </c>
      <c r="D2712" s="24">
        <f t="shared" si="173"/>
        <v>11</v>
      </c>
      <c r="E2712" s="26" t="str">
        <f t="shared" ref="E2712:E2775" si="176">IF(D2712="","",IF(D2712&gt;$B$11,"Over","Under"))</f>
        <v>Under</v>
      </c>
      <c r="F2712" s="26" t="str">
        <f t="shared" si="174"/>
        <v>Over</v>
      </c>
      <c r="G2712" s="26">
        <f t="shared" si="175"/>
        <v>17</v>
      </c>
    </row>
    <row r="2713" spans="1:7" ht="15" x14ac:dyDescent="0.25">
      <c r="A2713" s="1">
        <v>44384</v>
      </c>
      <c r="B2713" s="2">
        <v>0.73840277777777785</v>
      </c>
      <c r="C2713">
        <v>15</v>
      </c>
      <c r="D2713" s="24">
        <f t="shared" si="173"/>
        <v>15</v>
      </c>
      <c r="E2713" s="26" t="str">
        <f t="shared" si="176"/>
        <v>Under</v>
      </c>
      <c r="F2713" s="26" t="str">
        <f t="shared" si="174"/>
        <v>Over</v>
      </c>
      <c r="G2713" s="26">
        <f t="shared" si="175"/>
        <v>17</v>
      </c>
    </row>
    <row r="2714" spans="1:7" ht="15" x14ac:dyDescent="0.25">
      <c r="A2714" s="1">
        <v>44384</v>
      </c>
      <c r="B2714" s="2">
        <v>0.73954861111111114</v>
      </c>
      <c r="C2714">
        <v>14</v>
      </c>
      <c r="D2714" s="24">
        <f t="shared" si="173"/>
        <v>14</v>
      </c>
      <c r="E2714" s="26" t="str">
        <f t="shared" si="176"/>
        <v>Under</v>
      </c>
      <c r="F2714" s="26" t="str">
        <f t="shared" si="174"/>
        <v>Over</v>
      </c>
      <c r="G2714" s="26">
        <f t="shared" si="175"/>
        <v>17</v>
      </c>
    </row>
    <row r="2715" spans="1:7" ht="15" x14ac:dyDescent="0.25">
      <c r="A2715" s="1">
        <v>44384</v>
      </c>
      <c r="B2715" s="2">
        <v>0.73972222222222228</v>
      </c>
      <c r="C2715">
        <v>21</v>
      </c>
      <c r="D2715" s="24">
        <f t="shared" si="173"/>
        <v>21</v>
      </c>
      <c r="E2715" s="26" t="str">
        <f t="shared" si="176"/>
        <v>Under</v>
      </c>
      <c r="F2715" s="26" t="str">
        <f t="shared" si="174"/>
        <v>Over</v>
      </c>
      <c r="G2715" s="26">
        <f t="shared" si="175"/>
        <v>17</v>
      </c>
    </row>
    <row r="2716" spans="1:7" ht="15" x14ac:dyDescent="0.25">
      <c r="A2716" s="1">
        <v>44384</v>
      </c>
      <c r="B2716" s="2">
        <v>0.74046296296296299</v>
      </c>
      <c r="C2716">
        <v>19</v>
      </c>
      <c r="D2716" s="24">
        <f t="shared" si="173"/>
        <v>19</v>
      </c>
      <c r="E2716" s="26" t="str">
        <f t="shared" si="176"/>
        <v>Under</v>
      </c>
      <c r="F2716" s="26" t="str">
        <f t="shared" si="174"/>
        <v>Over</v>
      </c>
      <c r="G2716" s="26">
        <f t="shared" si="175"/>
        <v>17</v>
      </c>
    </row>
    <row r="2717" spans="1:7" ht="15" x14ac:dyDescent="0.25">
      <c r="A2717" s="1">
        <v>44384</v>
      </c>
      <c r="B2717" s="2">
        <v>0.74113425925925924</v>
      </c>
      <c r="C2717">
        <v>22</v>
      </c>
      <c r="D2717" s="24">
        <f t="shared" si="173"/>
        <v>22</v>
      </c>
      <c r="E2717" s="26" t="str">
        <f t="shared" si="176"/>
        <v>Under</v>
      </c>
      <c r="F2717" s="26" t="str">
        <f t="shared" si="174"/>
        <v>Over</v>
      </c>
      <c r="G2717" s="26">
        <f t="shared" si="175"/>
        <v>17</v>
      </c>
    </row>
    <row r="2718" spans="1:7" ht="15" x14ac:dyDescent="0.25">
      <c r="A2718" s="1">
        <v>44384</v>
      </c>
      <c r="B2718" s="2">
        <v>0.74115740740740732</v>
      </c>
      <c r="C2718">
        <v>17</v>
      </c>
      <c r="D2718" s="24">
        <f t="shared" si="173"/>
        <v>17</v>
      </c>
      <c r="E2718" s="26" t="str">
        <f t="shared" si="176"/>
        <v>Under</v>
      </c>
      <c r="F2718" s="26" t="str">
        <f t="shared" si="174"/>
        <v>Over</v>
      </c>
      <c r="G2718" s="26">
        <f t="shared" si="175"/>
        <v>17</v>
      </c>
    </row>
    <row r="2719" spans="1:7" ht="15" x14ac:dyDescent="0.25">
      <c r="A2719" s="1">
        <v>44384</v>
      </c>
      <c r="B2719" s="2">
        <v>0.74259259259259258</v>
      </c>
      <c r="C2719">
        <v>11</v>
      </c>
      <c r="D2719" s="24">
        <f t="shared" si="173"/>
        <v>11</v>
      </c>
      <c r="E2719" s="26" t="str">
        <f t="shared" si="176"/>
        <v>Under</v>
      </c>
      <c r="F2719" s="26" t="str">
        <f t="shared" si="174"/>
        <v>Over</v>
      </c>
      <c r="G2719" s="26">
        <f t="shared" si="175"/>
        <v>17</v>
      </c>
    </row>
    <row r="2720" spans="1:7" ht="15" x14ac:dyDescent="0.25">
      <c r="A2720" s="1">
        <v>44384</v>
      </c>
      <c r="B2720" s="2">
        <v>0.74266203703703704</v>
      </c>
      <c r="C2720">
        <v>23</v>
      </c>
      <c r="D2720" s="24">
        <f t="shared" si="173"/>
        <v>23</v>
      </c>
      <c r="E2720" s="26" t="str">
        <f t="shared" si="176"/>
        <v>Under</v>
      </c>
      <c r="F2720" s="26" t="str">
        <f t="shared" si="174"/>
        <v>Over</v>
      </c>
      <c r="G2720" s="26">
        <f t="shared" si="175"/>
        <v>17</v>
      </c>
    </row>
    <row r="2721" spans="1:7" ht="15" x14ac:dyDescent="0.25">
      <c r="A2721" s="1">
        <v>44384</v>
      </c>
      <c r="B2721" s="2">
        <v>0.7435532407407407</v>
      </c>
      <c r="C2721">
        <v>19</v>
      </c>
      <c r="D2721" s="24">
        <f t="shared" si="173"/>
        <v>19</v>
      </c>
      <c r="E2721" s="26" t="str">
        <f t="shared" si="176"/>
        <v>Under</v>
      </c>
      <c r="F2721" s="26" t="str">
        <f t="shared" si="174"/>
        <v>Over</v>
      </c>
      <c r="G2721" s="26">
        <f t="shared" si="175"/>
        <v>17</v>
      </c>
    </row>
    <row r="2722" spans="1:7" ht="15" x14ac:dyDescent="0.25">
      <c r="A2722" s="1">
        <v>44384</v>
      </c>
      <c r="B2722" s="2">
        <v>0.74438657407407405</v>
      </c>
      <c r="C2722">
        <v>14</v>
      </c>
      <c r="D2722" s="24">
        <f t="shared" si="173"/>
        <v>14</v>
      </c>
      <c r="E2722" s="26" t="str">
        <f t="shared" si="176"/>
        <v>Under</v>
      </c>
      <c r="F2722" s="26" t="str">
        <f t="shared" si="174"/>
        <v>Over</v>
      </c>
      <c r="G2722" s="26">
        <f t="shared" si="175"/>
        <v>17</v>
      </c>
    </row>
    <row r="2723" spans="1:7" ht="15" x14ac:dyDescent="0.25">
      <c r="A2723" s="1">
        <v>44384</v>
      </c>
      <c r="B2723" s="2">
        <v>0.74553240740740734</v>
      </c>
      <c r="C2723">
        <v>26</v>
      </c>
      <c r="D2723" s="24">
        <f t="shared" si="173"/>
        <v>26</v>
      </c>
      <c r="E2723" s="26" t="str">
        <f t="shared" si="176"/>
        <v>Over</v>
      </c>
      <c r="F2723" s="26" t="str">
        <f t="shared" si="174"/>
        <v>Over</v>
      </c>
      <c r="G2723" s="26">
        <f t="shared" si="175"/>
        <v>17</v>
      </c>
    </row>
    <row r="2724" spans="1:7" ht="15" x14ac:dyDescent="0.25">
      <c r="A2724" s="1">
        <v>44384</v>
      </c>
      <c r="B2724" s="2">
        <v>0.74578703703703697</v>
      </c>
      <c r="C2724">
        <v>17</v>
      </c>
      <c r="D2724" s="24">
        <f t="shared" si="173"/>
        <v>17</v>
      </c>
      <c r="E2724" s="26" t="str">
        <f t="shared" si="176"/>
        <v>Under</v>
      </c>
      <c r="F2724" s="26" t="str">
        <f t="shared" si="174"/>
        <v>Over</v>
      </c>
      <c r="G2724" s="26">
        <f t="shared" si="175"/>
        <v>17</v>
      </c>
    </row>
    <row r="2725" spans="1:7" ht="15" x14ac:dyDescent="0.25">
      <c r="A2725" s="1">
        <v>44384</v>
      </c>
      <c r="B2725" s="2">
        <v>0.74662037037037043</v>
      </c>
      <c r="C2725">
        <v>12</v>
      </c>
      <c r="D2725" s="24">
        <f t="shared" si="173"/>
        <v>12</v>
      </c>
      <c r="E2725" s="26" t="str">
        <f t="shared" si="176"/>
        <v>Under</v>
      </c>
      <c r="F2725" s="26" t="str">
        <f t="shared" si="174"/>
        <v>Over</v>
      </c>
      <c r="G2725" s="26">
        <f t="shared" si="175"/>
        <v>17</v>
      </c>
    </row>
    <row r="2726" spans="1:7" ht="15" x14ac:dyDescent="0.25">
      <c r="A2726" s="1">
        <v>44384</v>
      </c>
      <c r="B2726" s="2">
        <v>0.74668981481481478</v>
      </c>
      <c r="C2726">
        <v>16</v>
      </c>
      <c r="D2726" s="24">
        <f t="shared" si="173"/>
        <v>16</v>
      </c>
      <c r="E2726" s="26" t="str">
        <f t="shared" si="176"/>
        <v>Under</v>
      </c>
      <c r="F2726" s="26" t="str">
        <f t="shared" si="174"/>
        <v>Over</v>
      </c>
      <c r="G2726" s="26">
        <f t="shared" si="175"/>
        <v>17</v>
      </c>
    </row>
    <row r="2727" spans="1:7" ht="15" x14ac:dyDescent="0.25">
      <c r="A2727" s="1">
        <v>44384</v>
      </c>
      <c r="B2727" s="2">
        <v>0.74686342592592592</v>
      </c>
      <c r="C2727">
        <v>23</v>
      </c>
      <c r="D2727" s="24">
        <f t="shared" si="173"/>
        <v>23</v>
      </c>
      <c r="E2727" s="26" t="str">
        <f t="shared" si="176"/>
        <v>Under</v>
      </c>
      <c r="F2727" s="26" t="str">
        <f t="shared" si="174"/>
        <v>Over</v>
      </c>
      <c r="G2727" s="26">
        <f t="shared" si="175"/>
        <v>17</v>
      </c>
    </row>
    <row r="2728" spans="1:7" ht="15" x14ac:dyDescent="0.25">
      <c r="A2728" s="1">
        <v>44384</v>
      </c>
      <c r="B2728" s="2">
        <v>0.74755787037037036</v>
      </c>
      <c r="C2728">
        <v>26</v>
      </c>
      <c r="D2728" s="24">
        <f t="shared" si="173"/>
        <v>26</v>
      </c>
      <c r="E2728" s="26" t="str">
        <f t="shared" si="176"/>
        <v>Over</v>
      </c>
      <c r="F2728" s="26" t="str">
        <f t="shared" si="174"/>
        <v>Over</v>
      </c>
      <c r="G2728" s="26">
        <f t="shared" si="175"/>
        <v>17</v>
      </c>
    </row>
    <row r="2729" spans="1:7" ht="15" x14ac:dyDescent="0.25">
      <c r="A2729" s="1">
        <v>44384</v>
      </c>
      <c r="B2729" s="2">
        <v>0.74785879629629637</v>
      </c>
      <c r="C2729">
        <v>15</v>
      </c>
      <c r="D2729" s="24">
        <f t="shared" si="173"/>
        <v>15</v>
      </c>
      <c r="E2729" s="26" t="str">
        <f t="shared" si="176"/>
        <v>Under</v>
      </c>
      <c r="F2729" s="26" t="str">
        <f t="shared" si="174"/>
        <v>Over</v>
      </c>
      <c r="G2729" s="26">
        <f t="shared" si="175"/>
        <v>17</v>
      </c>
    </row>
    <row r="2730" spans="1:7" ht="15" x14ac:dyDescent="0.25">
      <c r="A2730" s="1">
        <v>44384</v>
      </c>
      <c r="B2730" s="2">
        <v>0.74788194444444445</v>
      </c>
      <c r="C2730">
        <v>22</v>
      </c>
      <c r="D2730" s="24">
        <f t="shared" si="173"/>
        <v>22</v>
      </c>
      <c r="E2730" s="26" t="str">
        <f t="shared" si="176"/>
        <v>Under</v>
      </c>
      <c r="F2730" s="26" t="str">
        <f t="shared" si="174"/>
        <v>Over</v>
      </c>
      <c r="G2730" s="26">
        <f t="shared" si="175"/>
        <v>17</v>
      </c>
    </row>
    <row r="2731" spans="1:7" ht="15" x14ac:dyDescent="0.25">
      <c r="A2731" s="1">
        <v>44384</v>
      </c>
      <c r="B2731" s="2">
        <v>0.74807870370370377</v>
      </c>
      <c r="C2731">
        <v>16</v>
      </c>
      <c r="D2731" s="24">
        <f t="shared" si="173"/>
        <v>16</v>
      </c>
      <c r="E2731" s="26" t="str">
        <f t="shared" si="176"/>
        <v>Under</v>
      </c>
      <c r="F2731" s="26" t="str">
        <f t="shared" si="174"/>
        <v>Over</v>
      </c>
      <c r="G2731" s="26">
        <f t="shared" si="175"/>
        <v>17</v>
      </c>
    </row>
    <row r="2732" spans="1:7" ht="15" x14ac:dyDescent="0.25">
      <c r="A2732" s="1">
        <v>44384</v>
      </c>
      <c r="B2732" s="2">
        <v>0.74890046296296298</v>
      </c>
      <c r="C2732">
        <v>13</v>
      </c>
      <c r="D2732" s="24">
        <f t="shared" si="173"/>
        <v>13</v>
      </c>
      <c r="E2732" s="26" t="str">
        <f t="shared" si="176"/>
        <v>Under</v>
      </c>
      <c r="F2732" s="26" t="str">
        <f t="shared" si="174"/>
        <v>Over</v>
      </c>
      <c r="G2732" s="26">
        <f t="shared" si="175"/>
        <v>17</v>
      </c>
    </row>
    <row r="2733" spans="1:7" ht="15" x14ac:dyDescent="0.25">
      <c r="A2733" s="1">
        <v>44384</v>
      </c>
      <c r="B2733" s="2">
        <v>0.75055555555555553</v>
      </c>
      <c r="C2733">
        <v>15</v>
      </c>
      <c r="D2733" s="24">
        <f t="shared" si="173"/>
        <v>15</v>
      </c>
      <c r="E2733" s="26" t="str">
        <f t="shared" si="176"/>
        <v>Under</v>
      </c>
      <c r="F2733" s="26" t="str">
        <f t="shared" si="174"/>
        <v>Over</v>
      </c>
      <c r="G2733" s="26">
        <f t="shared" si="175"/>
        <v>18</v>
      </c>
    </row>
    <row r="2734" spans="1:7" ht="15" x14ac:dyDescent="0.25">
      <c r="A2734" s="1">
        <v>44384</v>
      </c>
      <c r="B2734" s="2">
        <v>0.75064814814814806</v>
      </c>
      <c r="C2734">
        <v>13</v>
      </c>
      <c r="D2734" s="24">
        <f t="shared" si="173"/>
        <v>13</v>
      </c>
      <c r="E2734" s="26" t="str">
        <f t="shared" si="176"/>
        <v>Under</v>
      </c>
      <c r="F2734" s="26" t="str">
        <f t="shared" si="174"/>
        <v>Over</v>
      </c>
      <c r="G2734" s="26">
        <f t="shared" si="175"/>
        <v>18</v>
      </c>
    </row>
    <row r="2735" spans="1:7" ht="15" x14ac:dyDescent="0.25">
      <c r="A2735" s="1">
        <v>44384</v>
      </c>
      <c r="B2735" s="2">
        <v>0.75069444444444444</v>
      </c>
      <c r="C2735">
        <v>22</v>
      </c>
      <c r="D2735" s="24">
        <f t="shared" si="173"/>
        <v>22</v>
      </c>
      <c r="E2735" s="26" t="str">
        <f t="shared" si="176"/>
        <v>Under</v>
      </c>
      <c r="F2735" s="26" t="str">
        <f t="shared" si="174"/>
        <v>Over</v>
      </c>
      <c r="G2735" s="26">
        <f t="shared" si="175"/>
        <v>18</v>
      </c>
    </row>
    <row r="2736" spans="1:7" ht="15" x14ac:dyDescent="0.25">
      <c r="A2736" s="1">
        <v>44384</v>
      </c>
      <c r="B2736" s="2">
        <v>0.7507638888888889</v>
      </c>
      <c r="C2736">
        <v>16</v>
      </c>
      <c r="D2736" s="24">
        <f t="shared" si="173"/>
        <v>16</v>
      </c>
      <c r="E2736" s="26" t="str">
        <f t="shared" si="176"/>
        <v>Under</v>
      </c>
      <c r="F2736" s="26" t="str">
        <f t="shared" si="174"/>
        <v>Over</v>
      </c>
      <c r="G2736" s="26">
        <f t="shared" si="175"/>
        <v>18</v>
      </c>
    </row>
    <row r="2737" spans="1:7" ht="15" x14ac:dyDescent="0.25">
      <c r="A2737" s="1">
        <v>44384</v>
      </c>
      <c r="B2737" s="2">
        <v>0.75104166666666661</v>
      </c>
      <c r="C2737">
        <v>16</v>
      </c>
      <c r="D2737" s="24">
        <f t="shared" si="173"/>
        <v>16</v>
      </c>
      <c r="E2737" s="26" t="str">
        <f t="shared" si="176"/>
        <v>Under</v>
      </c>
      <c r="F2737" s="26" t="str">
        <f t="shared" si="174"/>
        <v>Over</v>
      </c>
      <c r="G2737" s="26">
        <f t="shared" si="175"/>
        <v>18</v>
      </c>
    </row>
    <row r="2738" spans="1:7" ht="15" x14ac:dyDescent="0.25">
      <c r="A2738" s="1">
        <v>44384</v>
      </c>
      <c r="B2738" s="2">
        <v>0.75223379629629628</v>
      </c>
      <c r="C2738">
        <v>15</v>
      </c>
      <c r="D2738" s="24">
        <f t="shared" si="173"/>
        <v>15</v>
      </c>
      <c r="E2738" s="26" t="str">
        <f t="shared" si="176"/>
        <v>Under</v>
      </c>
      <c r="F2738" s="26" t="str">
        <f t="shared" si="174"/>
        <v>Over</v>
      </c>
      <c r="G2738" s="26">
        <f t="shared" si="175"/>
        <v>18</v>
      </c>
    </row>
    <row r="2739" spans="1:7" ht="15" x14ac:dyDescent="0.25">
      <c r="A2739" s="1">
        <v>44384</v>
      </c>
      <c r="B2739" s="2">
        <v>0.75228009259259254</v>
      </c>
      <c r="C2739">
        <v>15</v>
      </c>
      <c r="D2739" s="24">
        <f t="shared" si="173"/>
        <v>15</v>
      </c>
      <c r="E2739" s="26" t="str">
        <f t="shared" si="176"/>
        <v>Under</v>
      </c>
      <c r="F2739" s="26" t="str">
        <f t="shared" si="174"/>
        <v>Over</v>
      </c>
      <c r="G2739" s="26">
        <f t="shared" si="175"/>
        <v>18</v>
      </c>
    </row>
    <row r="2740" spans="1:7" ht="15" x14ac:dyDescent="0.25">
      <c r="A2740" s="1">
        <v>44384</v>
      </c>
      <c r="B2740" s="2">
        <v>0.75247685185185187</v>
      </c>
      <c r="C2740">
        <v>16</v>
      </c>
      <c r="D2740" s="24">
        <f t="shared" si="173"/>
        <v>16</v>
      </c>
      <c r="E2740" s="26" t="str">
        <f t="shared" si="176"/>
        <v>Under</v>
      </c>
      <c r="F2740" s="26" t="str">
        <f t="shared" si="174"/>
        <v>Over</v>
      </c>
      <c r="G2740" s="26">
        <f t="shared" si="175"/>
        <v>18</v>
      </c>
    </row>
    <row r="2741" spans="1:7" ht="15" x14ac:dyDescent="0.25">
      <c r="A2741" s="1">
        <v>44384</v>
      </c>
      <c r="B2741" s="2">
        <v>0.7533333333333333</v>
      </c>
      <c r="C2741">
        <v>15</v>
      </c>
      <c r="D2741" s="24">
        <f t="shared" si="173"/>
        <v>15</v>
      </c>
      <c r="E2741" s="26" t="str">
        <f t="shared" si="176"/>
        <v>Under</v>
      </c>
      <c r="F2741" s="26" t="str">
        <f t="shared" si="174"/>
        <v>Over</v>
      </c>
      <c r="G2741" s="26">
        <f t="shared" si="175"/>
        <v>18</v>
      </c>
    </row>
    <row r="2742" spans="1:7" ht="15" x14ac:dyDescent="0.25">
      <c r="A2742" s="1">
        <v>44384</v>
      </c>
      <c r="B2742" s="2">
        <v>0.75635416666666666</v>
      </c>
      <c r="C2742">
        <v>12</v>
      </c>
      <c r="D2742" s="24">
        <f t="shared" si="173"/>
        <v>12</v>
      </c>
      <c r="E2742" s="26" t="str">
        <f t="shared" si="176"/>
        <v>Under</v>
      </c>
      <c r="F2742" s="26" t="str">
        <f t="shared" si="174"/>
        <v>Over</v>
      </c>
      <c r="G2742" s="26">
        <f t="shared" si="175"/>
        <v>18</v>
      </c>
    </row>
    <row r="2743" spans="1:7" ht="15" x14ac:dyDescent="0.25">
      <c r="A2743" s="1">
        <v>44384</v>
      </c>
      <c r="B2743" s="2">
        <v>0.75645833333333334</v>
      </c>
      <c r="C2743">
        <v>21</v>
      </c>
      <c r="D2743" s="24">
        <f t="shared" si="173"/>
        <v>21</v>
      </c>
      <c r="E2743" s="26" t="str">
        <f t="shared" si="176"/>
        <v>Under</v>
      </c>
      <c r="F2743" s="26" t="str">
        <f t="shared" si="174"/>
        <v>Over</v>
      </c>
      <c r="G2743" s="26">
        <f t="shared" si="175"/>
        <v>18</v>
      </c>
    </row>
    <row r="2744" spans="1:7" ht="15" x14ac:dyDescent="0.25">
      <c r="A2744" s="1">
        <v>44384</v>
      </c>
      <c r="B2744" s="2">
        <v>0.7570486111111111</v>
      </c>
      <c r="C2744">
        <v>14</v>
      </c>
      <c r="D2744" s="24">
        <f t="shared" si="173"/>
        <v>14</v>
      </c>
      <c r="E2744" s="26" t="str">
        <f t="shared" si="176"/>
        <v>Under</v>
      </c>
      <c r="F2744" s="26" t="str">
        <f t="shared" si="174"/>
        <v>Over</v>
      </c>
      <c r="G2744" s="26">
        <f t="shared" si="175"/>
        <v>18</v>
      </c>
    </row>
    <row r="2745" spans="1:7" ht="15" x14ac:dyDescent="0.25">
      <c r="A2745" s="1">
        <v>44384</v>
      </c>
      <c r="B2745" s="2">
        <v>0.75829861111111108</v>
      </c>
      <c r="C2745">
        <v>14</v>
      </c>
      <c r="D2745" s="24">
        <f t="shared" si="173"/>
        <v>14</v>
      </c>
      <c r="E2745" s="26" t="str">
        <f t="shared" si="176"/>
        <v>Under</v>
      </c>
      <c r="F2745" s="26" t="str">
        <f t="shared" si="174"/>
        <v>Over</v>
      </c>
      <c r="G2745" s="26">
        <f t="shared" si="175"/>
        <v>18</v>
      </c>
    </row>
    <row r="2746" spans="1:7" ht="15" x14ac:dyDescent="0.25">
      <c r="A2746" s="1">
        <v>44384</v>
      </c>
      <c r="B2746" s="2">
        <v>0.75962962962962965</v>
      </c>
      <c r="C2746">
        <v>16</v>
      </c>
      <c r="D2746" s="24">
        <f t="shared" si="173"/>
        <v>16</v>
      </c>
      <c r="E2746" s="26" t="str">
        <f t="shared" si="176"/>
        <v>Under</v>
      </c>
      <c r="F2746" s="26" t="str">
        <f t="shared" si="174"/>
        <v>Over</v>
      </c>
      <c r="G2746" s="26">
        <f t="shared" si="175"/>
        <v>18</v>
      </c>
    </row>
    <row r="2747" spans="1:7" ht="15" x14ac:dyDescent="0.25">
      <c r="A2747" s="1">
        <v>44384</v>
      </c>
      <c r="B2747" s="2">
        <v>0.76009259259259254</v>
      </c>
      <c r="C2747">
        <v>15</v>
      </c>
      <c r="D2747" s="24">
        <f t="shared" si="173"/>
        <v>15</v>
      </c>
      <c r="E2747" s="26" t="str">
        <f t="shared" si="176"/>
        <v>Under</v>
      </c>
      <c r="F2747" s="26" t="str">
        <f t="shared" si="174"/>
        <v>Over</v>
      </c>
      <c r="G2747" s="26">
        <f t="shared" si="175"/>
        <v>18</v>
      </c>
    </row>
    <row r="2748" spans="1:7" ht="15" x14ac:dyDescent="0.25">
      <c r="A2748" s="1">
        <v>44384</v>
      </c>
      <c r="B2748" s="2">
        <v>0.7602430555555556</v>
      </c>
      <c r="C2748">
        <v>12</v>
      </c>
      <c r="D2748" s="24">
        <f t="shared" si="173"/>
        <v>12</v>
      </c>
      <c r="E2748" s="26" t="str">
        <f t="shared" si="176"/>
        <v>Under</v>
      </c>
      <c r="F2748" s="26" t="str">
        <f t="shared" si="174"/>
        <v>Over</v>
      </c>
      <c r="G2748" s="26">
        <f t="shared" si="175"/>
        <v>18</v>
      </c>
    </row>
    <row r="2749" spans="1:7" ht="15" x14ac:dyDescent="0.25">
      <c r="A2749" s="1">
        <v>44384</v>
      </c>
      <c r="B2749" s="2">
        <v>0.76225694444444436</v>
      </c>
      <c r="C2749">
        <v>24</v>
      </c>
      <c r="D2749" s="24">
        <f t="shared" si="173"/>
        <v>24</v>
      </c>
      <c r="E2749" s="26" t="str">
        <f t="shared" si="176"/>
        <v>Under</v>
      </c>
      <c r="F2749" s="26" t="str">
        <f t="shared" si="174"/>
        <v>Over</v>
      </c>
      <c r="G2749" s="26">
        <f t="shared" si="175"/>
        <v>18</v>
      </c>
    </row>
    <row r="2750" spans="1:7" ht="15" x14ac:dyDescent="0.25">
      <c r="A2750" s="1">
        <v>44384</v>
      </c>
      <c r="B2750" s="2">
        <v>0.76226851851851851</v>
      </c>
      <c r="C2750">
        <v>21</v>
      </c>
      <c r="D2750" s="24">
        <f t="shared" si="173"/>
        <v>21</v>
      </c>
      <c r="E2750" s="26" t="str">
        <f t="shared" si="176"/>
        <v>Under</v>
      </c>
      <c r="F2750" s="26" t="str">
        <f t="shared" si="174"/>
        <v>Over</v>
      </c>
      <c r="G2750" s="26">
        <f t="shared" si="175"/>
        <v>18</v>
      </c>
    </row>
    <row r="2751" spans="1:7" ht="15" x14ac:dyDescent="0.25">
      <c r="A2751" s="1">
        <v>44384</v>
      </c>
      <c r="B2751" s="2">
        <v>0.76339120370370372</v>
      </c>
      <c r="C2751">
        <v>22</v>
      </c>
      <c r="D2751" s="24">
        <f t="shared" si="173"/>
        <v>22</v>
      </c>
      <c r="E2751" s="26" t="str">
        <f t="shared" si="176"/>
        <v>Under</v>
      </c>
      <c r="F2751" s="26" t="str">
        <f t="shared" si="174"/>
        <v>Over</v>
      </c>
      <c r="G2751" s="26">
        <f t="shared" si="175"/>
        <v>18</v>
      </c>
    </row>
    <row r="2752" spans="1:7" ht="15" x14ac:dyDescent="0.25">
      <c r="A2752" s="1">
        <v>44384</v>
      </c>
      <c r="B2752" s="2">
        <v>0.76357638888888879</v>
      </c>
      <c r="C2752">
        <v>16</v>
      </c>
      <c r="D2752" s="24">
        <f t="shared" si="173"/>
        <v>16</v>
      </c>
      <c r="E2752" s="26" t="str">
        <f t="shared" si="176"/>
        <v>Under</v>
      </c>
      <c r="F2752" s="26" t="str">
        <f t="shared" si="174"/>
        <v>Over</v>
      </c>
      <c r="G2752" s="26">
        <f t="shared" si="175"/>
        <v>18</v>
      </c>
    </row>
    <row r="2753" spans="1:7" ht="15" x14ac:dyDescent="0.25">
      <c r="A2753" s="1">
        <v>44384</v>
      </c>
      <c r="B2753" s="2">
        <v>0.76359953703703709</v>
      </c>
      <c r="C2753">
        <v>20</v>
      </c>
      <c r="D2753" s="24">
        <f t="shared" si="173"/>
        <v>20</v>
      </c>
      <c r="E2753" s="26" t="str">
        <f t="shared" si="176"/>
        <v>Under</v>
      </c>
      <c r="F2753" s="26" t="str">
        <f t="shared" si="174"/>
        <v>Over</v>
      </c>
      <c r="G2753" s="26">
        <f t="shared" si="175"/>
        <v>18</v>
      </c>
    </row>
    <row r="2754" spans="1:7" ht="15" x14ac:dyDescent="0.25">
      <c r="A2754" s="1">
        <v>44384</v>
      </c>
      <c r="B2754" s="2">
        <v>0.76436342592592599</v>
      </c>
      <c r="C2754">
        <v>19</v>
      </c>
      <c r="D2754" s="24">
        <f t="shared" si="173"/>
        <v>19</v>
      </c>
      <c r="E2754" s="26" t="str">
        <f t="shared" si="176"/>
        <v>Under</v>
      </c>
      <c r="F2754" s="26" t="str">
        <f t="shared" si="174"/>
        <v>Over</v>
      </c>
      <c r="G2754" s="26">
        <f t="shared" si="175"/>
        <v>18</v>
      </c>
    </row>
    <row r="2755" spans="1:7" ht="15" x14ac:dyDescent="0.25">
      <c r="A2755" s="1">
        <v>44384</v>
      </c>
      <c r="B2755" s="2">
        <v>0.76760416666666664</v>
      </c>
      <c r="C2755">
        <v>12</v>
      </c>
      <c r="D2755" s="24">
        <f t="shared" si="173"/>
        <v>12</v>
      </c>
      <c r="E2755" s="26" t="str">
        <f t="shared" si="176"/>
        <v>Under</v>
      </c>
      <c r="F2755" s="26" t="str">
        <f t="shared" si="174"/>
        <v>Over</v>
      </c>
      <c r="G2755" s="26">
        <f t="shared" si="175"/>
        <v>18</v>
      </c>
    </row>
    <row r="2756" spans="1:7" ht="15" x14ac:dyDescent="0.25">
      <c r="A2756" s="1">
        <v>44384</v>
      </c>
      <c r="B2756" s="2">
        <v>0.7678124999999999</v>
      </c>
      <c r="C2756">
        <v>13</v>
      </c>
      <c r="D2756" s="24">
        <f t="shared" si="173"/>
        <v>13</v>
      </c>
      <c r="E2756" s="26" t="str">
        <f t="shared" si="176"/>
        <v>Under</v>
      </c>
      <c r="F2756" s="26" t="str">
        <f t="shared" si="174"/>
        <v>Over</v>
      </c>
      <c r="G2756" s="26">
        <f t="shared" si="175"/>
        <v>18</v>
      </c>
    </row>
    <row r="2757" spans="1:7" ht="15" x14ac:dyDescent="0.25">
      <c r="A2757" s="1">
        <v>44384</v>
      </c>
      <c r="B2757" s="2">
        <v>0.76927083333333324</v>
      </c>
      <c r="C2757">
        <v>24</v>
      </c>
      <c r="D2757" s="24">
        <f t="shared" si="173"/>
        <v>24</v>
      </c>
      <c r="E2757" s="26" t="str">
        <f t="shared" si="176"/>
        <v>Under</v>
      </c>
      <c r="F2757" s="26" t="str">
        <f t="shared" si="174"/>
        <v>Over</v>
      </c>
      <c r="G2757" s="26">
        <f t="shared" si="175"/>
        <v>18</v>
      </c>
    </row>
    <row r="2758" spans="1:7" ht="15" x14ac:dyDescent="0.25">
      <c r="A2758" s="1">
        <v>44384</v>
      </c>
      <c r="B2758" s="2">
        <v>0.77039351851851856</v>
      </c>
      <c r="C2758">
        <v>11</v>
      </c>
      <c r="D2758" s="24">
        <f t="shared" si="173"/>
        <v>11</v>
      </c>
      <c r="E2758" s="26" t="str">
        <f t="shared" si="176"/>
        <v>Under</v>
      </c>
      <c r="F2758" s="26" t="str">
        <f t="shared" si="174"/>
        <v>Over</v>
      </c>
      <c r="G2758" s="26">
        <f t="shared" si="175"/>
        <v>18</v>
      </c>
    </row>
    <row r="2759" spans="1:7" ht="15" x14ac:dyDescent="0.25">
      <c r="A2759" s="1">
        <v>44384</v>
      </c>
      <c r="B2759" s="2">
        <v>0.77108796296296289</v>
      </c>
      <c r="C2759">
        <v>28</v>
      </c>
      <c r="D2759" s="24">
        <f t="shared" si="173"/>
        <v>28</v>
      </c>
      <c r="E2759" s="26" t="str">
        <f t="shared" si="176"/>
        <v>Over</v>
      </c>
      <c r="F2759" s="26" t="str">
        <f t="shared" si="174"/>
        <v>Over</v>
      </c>
      <c r="G2759" s="26">
        <f t="shared" si="175"/>
        <v>18</v>
      </c>
    </row>
    <row r="2760" spans="1:7" ht="15" x14ac:dyDescent="0.25">
      <c r="A2760" s="1">
        <v>44384</v>
      </c>
      <c r="B2760" s="2">
        <v>0.77109953703703704</v>
      </c>
      <c r="C2760">
        <v>22</v>
      </c>
      <c r="D2760" s="24">
        <f t="shared" si="173"/>
        <v>22</v>
      </c>
      <c r="E2760" s="26" t="str">
        <f t="shared" si="176"/>
        <v>Under</v>
      </c>
      <c r="F2760" s="26" t="str">
        <f t="shared" si="174"/>
        <v>Over</v>
      </c>
      <c r="G2760" s="26">
        <f t="shared" si="175"/>
        <v>18</v>
      </c>
    </row>
    <row r="2761" spans="1:7" ht="15" x14ac:dyDescent="0.25">
      <c r="A2761" s="1">
        <v>44384</v>
      </c>
      <c r="B2761" s="2">
        <v>0.77292824074074085</v>
      </c>
      <c r="C2761">
        <v>24</v>
      </c>
      <c r="D2761" s="24">
        <f t="shared" si="173"/>
        <v>24</v>
      </c>
      <c r="E2761" s="26" t="str">
        <f t="shared" si="176"/>
        <v>Under</v>
      </c>
      <c r="F2761" s="26" t="str">
        <f t="shared" si="174"/>
        <v>Over</v>
      </c>
      <c r="G2761" s="26">
        <f t="shared" si="175"/>
        <v>18</v>
      </c>
    </row>
    <row r="2762" spans="1:7" ht="15" x14ac:dyDescent="0.25">
      <c r="A2762" s="1">
        <v>44384</v>
      </c>
      <c r="B2762" s="2">
        <v>0.77428240740740739</v>
      </c>
      <c r="C2762">
        <v>11</v>
      </c>
      <c r="D2762" s="24">
        <f t="shared" si="173"/>
        <v>11</v>
      </c>
      <c r="E2762" s="26" t="str">
        <f t="shared" si="176"/>
        <v>Under</v>
      </c>
      <c r="F2762" s="26" t="str">
        <f t="shared" si="174"/>
        <v>Over</v>
      </c>
      <c r="G2762" s="26">
        <f t="shared" si="175"/>
        <v>18</v>
      </c>
    </row>
    <row r="2763" spans="1:7" ht="15" x14ac:dyDescent="0.25">
      <c r="A2763" s="1">
        <v>44384</v>
      </c>
      <c r="B2763" s="2">
        <v>0.77560185185185182</v>
      </c>
      <c r="C2763">
        <v>15</v>
      </c>
      <c r="D2763" s="24">
        <f t="shared" si="173"/>
        <v>15</v>
      </c>
      <c r="E2763" s="26" t="str">
        <f t="shared" si="176"/>
        <v>Under</v>
      </c>
      <c r="F2763" s="26" t="str">
        <f t="shared" si="174"/>
        <v>Over</v>
      </c>
      <c r="G2763" s="26">
        <f t="shared" si="175"/>
        <v>18</v>
      </c>
    </row>
    <row r="2764" spans="1:7" ht="15" x14ac:dyDescent="0.25">
      <c r="A2764" s="1">
        <v>44384</v>
      </c>
      <c r="B2764" s="2">
        <v>0.77847222222222223</v>
      </c>
      <c r="C2764">
        <v>18</v>
      </c>
      <c r="D2764" s="24">
        <f t="shared" si="173"/>
        <v>18</v>
      </c>
      <c r="E2764" s="26" t="str">
        <f t="shared" si="176"/>
        <v>Under</v>
      </c>
      <c r="F2764" s="26" t="str">
        <f t="shared" si="174"/>
        <v>Over</v>
      </c>
      <c r="G2764" s="26">
        <f t="shared" si="175"/>
        <v>18</v>
      </c>
    </row>
    <row r="2765" spans="1:7" ht="15" x14ac:dyDescent="0.25">
      <c r="A2765" s="1">
        <v>44384</v>
      </c>
      <c r="B2765" s="2">
        <v>0.77876157407407398</v>
      </c>
      <c r="C2765">
        <v>19</v>
      </c>
      <c r="D2765" s="24">
        <f t="shared" si="173"/>
        <v>19</v>
      </c>
      <c r="E2765" s="26" t="str">
        <f t="shared" si="176"/>
        <v>Under</v>
      </c>
      <c r="F2765" s="26" t="str">
        <f t="shared" si="174"/>
        <v>Over</v>
      </c>
      <c r="G2765" s="26">
        <f t="shared" si="175"/>
        <v>18</v>
      </c>
    </row>
    <row r="2766" spans="1:7" ht="15" x14ac:dyDescent="0.25">
      <c r="A2766" s="1">
        <v>44384</v>
      </c>
      <c r="B2766" s="2">
        <v>0.779363425925926</v>
      </c>
      <c r="C2766">
        <v>11</v>
      </c>
      <c r="D2766" s="24">
        <f t="shared" si="173"/>
        <v>11</v>
      </c>
      <c r="E2766" s="26" t="str">
        <f t="shared" si="176"/>
        <v>Under</v>
      </c>
      <c r="F2766" s="26" t="str">
        <f t="shared" si="174"/>
        <v>Over</v>
      </c>
      <c r="G2766" s="26">
        <f t="shared" si="175"/>
        <v>18</v>
      </c>
    </row>
    <row r="2767" spans="1:7" ht="15" x14ac:dyDescent="0.25">
      <c r="A2767" s="1">
        <v>44384</v>
      </c>
      <c r="B2767" s="2">
        <v>0.78113425925925928</v>
      </c>
      <c r="C2767">
        <v>14</v>
      </c>
      <c r="D2767" s="24">
        <f t="shared" si="173"/>
        <v>14</v>
      </c>
      <c r="E2767" s="26" t="str">
        <f t="shared" si="176"/>
        <v>Under</v>
      </c>
      <c r="F2767" s="26" t="str">
        <f t="shared" si="174"/>
        <v>Over</v>
      </c>
      <c r="G2767" s="26">
        <f t="shared" si="175"/>
        <v>18</v>
      </c>
    </row>
    <row r="2768" spans="1:7" ht="15" x14ac:dyDescent="0.25">
      <c r="A2768" s="1">
        <v>44384</v>
      </c>
      <c r="B2768" s="2">
        <v>0.78203703703703698</v>
      </c>
      <c r="C2768">
        <v>16</v>
      </c>
      <c r="D2768" s="24">
        <f t="shared" si="173"/>
        <v>16</v>
      </c>
      <c r="E2768" s="26" t="str">
        <f t="shared" si="176"/>
        <v>Under</v>
      </c>
      <c r="F2768" s="26" t="str">
        <f t="shared" si="174"/>
        <v>Over</v>
      </c>
      <c r="G2768" s="26">
        <f t="shared" si="175"/>
        <v>18</v>
      </c>
    </row>
    <row r="2769" spans="1:7" ht="15" x14ac:dyDescent="0.25">
      <c r="A2769" s="1">
        <v>44384</v>
      </c>
      <c r="B2769" s="2">
        <v>0.78459490740740734</v>
      </c>
      <c r="C2769">
        <v>14</v>
      </c>
      <c r="D2769" s="24">
        <f t="shared" si="173"/>
        <v>14</v>
      </c>
      <c r="E2769" s="26" t="str">
        <f t="shared" si="176"/>
        <v>Under</v>
      </c>
      <c r="F2769" s="26" t="str">
        <f t="shared" si="174"/>
        <v>Over</v>
      </c>
      <c r="G2769" s="26">
        <f t="shared" si="175"/>
        <v>18</v>
      </c>
    </row>
    <row r="2770" spans="1:7" ht="15" x14ac:dyDescent="0.25">
      <c r="A2770" s="1">
        <v>44384</v>
      </c>
      <c r="B2770" s="2">
        <v>0.78490740740740739</v>
      </c>
      <c r="C2770">
        <v>21</v>
      </c>
      <c r="D2770" s="24">
        <f t="shared" si="173"/>
        <v>21</v>
      </c>
      <c r="E2770" s="26" t="str">
        <f t="shared" si="176"/>
        <v>Under</v>
      </c>
      <c r="F2770" s="26" t="str">
        <f t="shared" si="174"/>
        <v>Over</v>
      </c>
      <c r="G2770" s="26">
        <f t="shared" si="175"/>
        <v>18</v>
      </c>
    </row>
    <row r="2771" spans="1:7" ht="15" x14ac:dyDescent="0.25">
      <c r="A2771" s="1">
        <v>44384</v>
      </c>
      <c r="B2771" s="2">
        <v>0.78690972222222222</v>
      </c>
      <c r="C2771">
        <v>24</v>
      </c>
      <c r="D2771" s="24">
        <f t="shared" si="173"/>
        <v>24</v>
      </c>
      <c r="E2771" s="26" t="str">
        <f t="shared" si="176"/>
        <v>Under</v>
      </c>
      <c r="F2771" s="26" t="str">
        <f t="shared" si="174"/>
        <v>Over</v>
      </c>
      <c r="G2771" s="26">
        <f t="shared" si="175"/>
        <v>18</v>
      </c>
    </row>
    <row r="2772" spans="1:7" ht="15" x14ac:dyDescent="0.25">
      <c r="A2772" s="1">
        <v>44384</v>
      </c>
      <c r="B2772" s="2">
        <v>0.78841435185185194</v>
      </c>
      <c r="C2772">
        <v>25</v>
      </c>
      <c r="D2772" s="24">
        <f t="shared" si="173"/>
        <v>25</v>
      </c>
      <c r="E2772" s="26" t="str">
        <f t="shared" si="176"/>
        <v>Over</v>
      </c>
      <c r="F2772" s="26" t="str">
        <f t="shared" si="174"/>
        <v>Over</v>
      </c>
      <c r="G2772" s="26">
        <f t="shared" si="175"/>
        <v>18</v>
      </c>
    </row>
    <row r="2773" spans="1:7" ht="15" x14ac:dyDescent="0.25">
      <c r="A2773" s="1">
        <v>44384</v>
      </c>
      <c r="B2773" s="2">
        <v>0.78967592592592595</v>
      </c>
      <c r="C2773">
        <v>19</v>
      </c>
      <c r="D2773" s="24">
        <f t="shared" si="173"/>
        <v>19</v>
      </c>
      <c r="E2773" s="26" t="str">
        <f t="shared" si="176"/>
        <v>Under</v>
      </c>
      <c r="F2773" s="26" t="str">
        <f t="shared" si="174"/>
        <v>Over</v>
      </c>
      <c r="G2773" s="26">
        <f t="shared" si="175"/>
        <v>18</v>
      </c>
    </row>
    <row r="2774" spans="1:7" ht="15" x14ac:dyDescent="0.25">
      <c r="A2774" s="1">
        <v>44384</v>
      </c>
      <c r="B2774" s="2">
        <v>0.79043981481481485</v>
      </c>
      <c r="C2774">
        <v>15</v>
      </c>
      <c r="D2774" s="24">
        <f t="shared" si="173"/>
        <v>15</v>
      </c>
      <c r="E2774" s="26" t="str">
        <f t="shared" si="176"/>
        <v>Under</v>
      </c>
      <c r="F2774" s="26" t="str">
        <f t="shared" si="174"/>
        <v>Over</v>
      </c>
      <c r="G2774" s="26">
        <f t="shared" si="175"/>
        <v>18</v>
      </c>
    </row>
    <row r="2775" spans="1:7" ht="15" x14ac:dyDescent="0.25">
      <c r="A2775" s="1">
        <v>44384</v>
      </c>
      <c r="B2775" s="2">
        <v>0.79123842592592597</v>
      </c>
      <c r="C2775">
        <v>22</v>
      </c>
      <c r="D2775" s="24">
        <f t="shared" ref="D2775:D2838" si="177">IF(C2775="","",IF($B$9="mph",C2775,ROUND(C2775*0.6214,0)))</f>
        <v>22</v>
      </c>
      <c r="E2775" s="26" t="str">
        <f t="shared" si="176"/>
        <v>Under</v>
      </c>
      <c r="F2775" s="26" t="str">
        <f t="shared" ref="F2775:F2838" si="178">IF(D2775="","",IF(D2775&gt;$B$10,"Over","Under"))</f>
        <v>Over</v>
      </c>
      <c r="G2775" s="26">
        <f t="shared" ref="G2775:G2838" si="179">HOUR(B2775)</f>
        <v>18</v>
      </c>
    </row>
    <row r="2776" spans="1:7" ht="15" x14ac:dyDescent="0.25">
      <c r="A2776" s="1">
        <v>44384</v>
      </c>
      <c r="B2776" s="2">
        <v>0.79155092592592602</v>
      </c>
      <c r="C2776">
        <v>13</v>
      </c>
      <c r="D2776" s="24">
        <f t="shared" si="177"/>
        <v>13</v>
      </c>
      <c r="E2776" s="26" t="str">
        <f t="shared" ref="E2776:E2839" si="180">IF(D2776="","",IF(D2776&gt;$B$11,"Over","Under"))</f>
        <v>Under</v>
      </c>
      <c r="F2776" s="26" t="str">
        <f t="shared" si="178"/>
        <v>Over</v>
      </c>
      <c r="G2776" s="26">
        <f t="shared" si="179"/>
        <v>18</v>
      </c>
    </row>
    <row r="2777" spans="1:7" ht="15" x14ac:dyDescent="0.25">
      <c r="A2777" s="1">
        <v>44384</v>
      </c>
      <c r="B2777" s="2">
        <v>0.79402777777777789</v>
      </c>
      <c r="C2777">
        <v>17</v>
      </c>
      <c r="D2777" s="24">
        <f t="shared" si="177"/>
        <v>17</v>
      </c>
      <c r="E2777" s="26" t="str">
        <f t="shared" si="180"/>
        <v>Under</v>
      </c>
      <c r="F2777" s="26" t="str">
        <f t="shared" si="178"/>
        <v>Over</v>
      </c>
      <c r="G2777" s="26">
        <f t="shared" si="179"/>
        <v>19</v>
      </c>
    </row>
    <row r="2778" spans="1:7" ht="15" x14ac:dyDescent="0.25">
      <c r="A2778" s="1">
        <v>44384</v>
      </c>
      <c r="B2778" s="2">
        <v>0.7940625</v>
      </c>
      <c r="C2778">
        <v>14</v>
      </c>
      <c r="D2778" s="24">
        <f t="shared" si="177"/>
        <v>14</v>
      </c>
      <c r="E2778" s="26" t="str">
        <f t="shared" si="180"/>
        <v>Under</v>
      </c>
      <c r="F2778" s="26" t="str">
        <f t="shared" si="178"/>
        <v>Over</v>
      </c>
      <c r="G2778" s="26">
        <f t="shared" si="179"/>
        <v>19</v>
      </c>
    </row>
    <row r="2779" spans="1:7" ht="15" x14ac:dyDescent="0.25">
      <c r="A2779" s="1">
        <v>44384</v>
      </c>
      <c r="B2779" s="2">
        <v>0.79408564814814808</v>
      </c>
      <c r="C2779">
        <v>12</v>
      </c>
      <c r="D2779" s="24">
        <f t="shared" si="177"/>
        <v>12</v>
      </c>
      <c r="E2779" s="26" t="str">
        <f t="shared" si="180"/>
        <v>Under</v>
      </c>
      <c r="F2779" s="26" t="str">
        <f t="shared" si="178"/>
        <v>Over</v>
      </c>
      <c r="G2779" s="26">
        <f t="shared" si="179"/>
        <v>19</v>
      </c>
    </row>
    <row r="2780" spans="1:7" ht="15" x14ac:dyDescent="0.25">
      <c r="A2780" s="1">
        <v>44384</v>
      </c>
      <c r="B2780" s="2">
        <v>0.79530092592592594</v>
      </c>
      <c r="C2780">
        <v>12</v>
      </c>
      <c r="D2780" s="24">
        <f t="shared" si="177"/>
        <v>12</v>
      </c>
      <c r="E2780" s="26" t="str">
        <f t="shared" si="180"/>
        <v>Under</v>
      </c>
      <c r="F2780" s="26" t="str">
        <f t="shared" si="178"/>
        <v>Over</v>
      </c>
      <c r="G2780" s="26">
        <f t="shared" si="179"/>
        <v>19</v>
      </c>
    </row>
    <row r="2781" spans="1:7" ht="15" x14ac:dyDescent="0.25">
      <c r="A2781" s="1">
        <v>44384</v>
      </c>
      <c r="B2781" s="2">
        <v>0.79567129629629629</v>
      </c>
      <c r="C2781">
        <v>14</v>
      </c>
      <c r="D2781" s="24">
        <f t="shared" si="177"/>
        <v>14</v>
      </c>
      <c r="E2781" s="26" t="str">
        <f t="shared" si="180"/>
        <v>Under</v>
      </c>
      <c r="F2781" s="26" t="str">
        <f t="shared" si="178"/>
        <v>Over</v>
      </c>
      <c r="G2781" s="26">
        <f t="shared" si="179"/>
        <v>19</v>
      </c>
    </row>
    <row r="2782" spans="1:7" ht="15" x14ac:dyDescent="0.25">
      <c r="A2782" s="1">
        <v>44384</v>
      </c>
      <c r="B2782" s="2">
        <v>0.79646990740740742</v>
      </c>
      <c r="C2782">
        <v>25</v>
      </c>
      <c r="D2782" s="24">
        <f t="shared" si="177"/>
        <v>25</v>
      </c>
      <c r="E2782" s="26" t="str">
        <f t="shared" si="180"/>
        <v>Over</v>
      </c>
      <c r="F2782" s="26" t="str">
        <f t="shared" si="178"/>
        <v>Over</v>
      </c>
      <c r="G2782" s="26">
        <f t="shared" si="179"/>
        <v>19</v>
      </c>
    </row>
    <row r="2783" spans="1:7" ht="15" x14ac:dyDescent="0.25">
      <c r="A2783" s="1">
        <v>44384</v>
      </c>
      <c r="B2783" s="2">
        <v>0.79696759259259264</v>
      </c>
      <c r="C2783">
        <v>14</v>
      </c>
      <c r="D2783" s="24">
        <f t="shared" si="177"/>
        <v>14</v>
      </c>
      <c r="E2783" s="26" t="str">
        <f t="shared" si="180"/>
        <v>Under</v>
      </c>
      <c r="F2783" s="26" t="str">
        <f t="shared" si="178"/>
        <v>Over</v>
      </c>
      <c r="G2783" s="26">
        <f t="shared" si="179"/>
        <v>19</v>
      </c>
    </row>
    <row r="2784" spans="1:7" ht="15" x14ac:dyDescent="0.25">
      <c r="A2784" s="1">
        <v>44384</v>
      </c>
      <c r="B2784" s="2">
        <v>0.79699074074074072</v>
      </c>
      <c r="C2784">
        <v>16</v>
      </c>
      <c r="D2784" s="24">
        <f t="shared" si="177"/>
        <v>16</v>
      </c>
      <c r="E2784" s="26" t="str">
        <f t="shared" si="180"/>
        <v>Under</v>
      </c>
      <c r="F2784" s="26" t="str">
        <f t="shared" si="178"/>
        <v>Over</v>
      </c>
      <c r="G2784" s="26">
        <f t="shared" si="179"/>
        <v>19</v>
      </c>
    </row>
    <row r="2785" spans="1:7" ht="15" x14ac:dyDescent="0.25">
      <c r="A2785" s="1">
        <v>44384</v>
      </c>
      <c r="B2785" s="2">
        <v>0.79866898148148147</v>
      </c>
      <c r="C2785">
        <v>13</v>
      </c>
      <c r="D2785" s="24">
        <f t="shared" si="177"/>
        <v>13</v>
      </c>
      <c r="E2785" s="26" t="str">
        <f t="shared" si="180"/>
        <v>Under</v>
      </c>
      <c r="F2785" s="26" t="str">
        <f t="shared" si="178"/>
        <v>Over</v>
      </c>
      <c r="G2785" s="26">
        <f t="shared" si="179"/>
        <v>19</v>
      </c>
    </row>
    <row r="2786" spans="1:7" ht="15" x14ac:dyDescent="0.25">
      <c r="A2786" s="1">
        <v>44384</v>
      </c>
      <c r="B2786" s="2">
        <v>0.79892361111111121</v>
      </c>
      <c r="C2786">
        <v>14</v>
      </c>
      <c r="D2786" s="24">
        <f t="shared" si="177"/>
        <v>14</v>
      </c>
      <c r="E2786" s="26" t="str">
        <f t="shared" si="180"/>
        <v>Under</v>
      </c>
      <c r="F2786" s="26" t="str">
        <f t="shared" si="178"/>
        <v>Over</v>
      </c>
      <c r="G2786" s="26">
        <f t="shared" si="179"/>
        <v>19</v>
      </c>
    </row>
    <row r="2787" spans="1:7" ht="15" x14ac:dyDescent="0.25">
      <c r="A2787" s="1">
        <v>44384</v>
      </c>
      <c r="B2787" s="2">
        <v>0.80314814814814817</v>
      </c>
      <c r="C2787">
        <v>14</v>
      </c>
      <c r="D2787" s="24">
        <f t="shared" si="177"/>
        <v>14</v>
      </c>
      <c r="E2787" s="26" t="str">
        <f t="shared" si="180"/>
        <v>Under</v>
      </c>
      <c r="F2787" s="26" t="str">
        <f t="shared" si="178"/>
        <v>Over</v>
      </c>
      <c r="G2787" s="26">
        <f t="shared" si="179"/>
        <v>19</v>
      </c>
    </row>
    <row r="2788" spans="1:7" ht="15" x14ac:dyDescent="0.25">
      <c r="A2788" s="1">
        <v>44384</v>
      </c>
      <c r="B2788" s="2">
        <v>0.80326388888888889</v>
      </c>
      <c r="C2788">
        <v>17</v>
      </c>
      <c r="D2788" s="24">
        <f t="shared" si="177"/>
        <v>17</v>
      </c>
      <c r="E2788" s="26" t="str">
        <f t="shared" si="180"/>
        <v>Under</v>
      </c>
      <c r="F2788" s="26" t="str">
        <f t="shared" si="178"/>
        <v>Over</v>
      </c>
      <c r="G2788" s="26">
        <f t="shared" si="179"/>
        <v>19</v>
      </c>
    </row>
    <row r="2789" spans="1:7" ht="15" x14ac:dyDescent="0.25">
      <c r="A2789" s="1">
        <v>44384</v>
      </c>
      <c r="B2789" s="2">
        <v>0.80501157407407409</v>
      </c>
      <c r="C2789">
        <v>11</v>
      </c>
      <c r="D2789" s="24">
        <f t="shared" si="177"/>
        <v>11</v>
      </c>
      <c r="E2789" s="26" t="str">
        <f t="shared" si="180"/>
        <v>Under</v>
      </c>
      <c r="F2789" s="26" t="str">
        <f t="shared" si="178"/>
        <v>Over</v>
      </c>
      <c r="G2789" s="26">
        <f t="shared" si="179"/>
        <v>19</v>
      </c>
    </row>
    <row r="2790" spans="1:7" ht="15" x14ac:dyDescent="0.25">
      <c r="A2790" s="1">
        <v>44384</v>
      </c>
      <c r="B2790" s="2">
        <v>0.80865740740740744</v>
      </c>
      <c r="C2790">
        <v>11</v>
      </c>
      <c r="D2790" s="24">
        <f t="shared" si="177"/>
        <v>11</v>
      </c>
      <c r="E2790" s="26" t="str">
        <f t="shared" si="180"/>
        <v>Under</v>
      </c>
      <c r="F2790" s="26" t="str">
        <f t="shared" si="178"/>
        <v>Over</v>
      </c>
      <c r="G2790" s="26">
        <f t="shared" si="179"/>
        <v>19</v>
      </c>
    </row>
    <row r="2791" spans="1:7" ht="15" x14ac:dyDescent="0.25">
      <c r="A2791" s="1">
        <v>44384</v>
      </c>
      <c r="B2791" s="2">
        <v>0.81075231481481491</v>
      </c>
      <c r="C2791">
        <v>11</v>
      </c>
      <c r="D2791" s="24">
        <f t="shared" si="177"/>
        <v>11</v>
      </c>
      <c r="E2791" s="26" t="str">
        <f t="shared" si="180"/>
        <v>Under</v>
      </c>
      <c r="F2791" s="26" t="str">
        <f t="shared" si="178"/>
        <v>Over</v>
      </c>
      <c r="G2791" s="26">
        <f t="shared" si="179"/>
        <v>19</v>
      </c>
    </row>
    <row r="2792" spans="1:7" ht="15" x14ac:dyDescent="0.25">
      <c r="A2792" s="1">
        <v>44384</v>
      </c>
      <c r="B2792" s="2">
        <v>0.81322916666666656</v>
      </c>
      <c r="C2792">
        <v>18</v>
      </c>
      <c r="D2792" s="24">
        <f t="shared" si="177"/>
        <v>18</v>
      </c>
      <c r="E2792" s="26" t="str">
        <f t="shared" si="180"/>
        <v>Under</v>
      </c>
      <c r="F2792" s="26" t="str">
        <f t="shared" si="178"/>
        <v>Over</v>
      </c>
      <c r="G2792" s="26">
        <f t="shared" si="179"/>
        <v>19</v>
      </c>
    </row>
    <row r="2793" spans="1:7" ht="15" x14ac:dyDescent="0.25">
      <c r="A2793" s="1">
        <v>44384</v>
      </c>
      <c r="B2793" s="2">
        <v>0.81603009259259263</v>
      </c>
      <c r="C2793">
        <v>18</v>
      </c>
      <c r="D2793" s="24">
        <f t="shared" si="177"/>
        <v>18</v>
      </c>
      <c r="E2793" s="26" t="str">
        <f t="shared" si="180"/>
        <v>Under</v>
      </c>
      <c r="F2793" s="26" t="str">
        <f t="shared" si="178"/>
        <v>Over</v>
      </c>
      <c r="G2793" s="26">
        <f t="shared" si="179"/>
        <v>19</v>
      </c>
    </row>
    <row r="2794" spans="1:7" ht="15" x14ac:dyDescent="0.25">
      <c r="A2794" s="1">
        <v>44384</v>
      </c>
      <c r="B2794" s="2">
        <v>0.81656249999999997</v>
      </c>
      <c r="C2794">
        <v>11</v>
      </c>
      <c r="D2794" s="24">
        <f t="shared" si="177"/>
        <v>11</v>
      </c>
      <c r="E2794" s="26" t="str">
        <f t="shared" si="180"/>
        <v>Under</v>
      </c>
      <c r="F2794" s="26" t="str">
        <f t="shared" si="178"/>
        <v>Over</v>
      </c>
      <c r="G2794" s="26">
        <f t="shared" si="179"/>
        <v>19</v>
      </c>
    </row>
    <row r="2795" spans="1:7" ht="15" x14ac:dyDescent="0.25">
      <c r="A2795" s="1">
        <v>44384</v>
      </c>
      <c r="B2795" s="2">
        <v>0.81751157407407404</v>
      </c>
      <c r="C2795">
        <v>17</v>
      </c>
      <c r="D2795" s="24">
        <f t="shared" si="177"/>
        <v>17</v>
      </c>
      <c r="E2795" s="26" t="str">
        <f t="shared" si="180"/>
        <v>Under</v>
      </c>
      <c r="F2795" s="26" t="str">
        <f t="shared" si="178"/>
        <v>Over</v>
      </c>
      <c r="G2795" s="26">
        <f t="shared" si="179"/>
        <v>19</v>
      </c>
    </row>
    <row r="2796" spans="1:7" ht="15" x14ac:dyDescent="0.25">
      <c r="A2796" s="1">
        <v>44384</v>
      </c>
      <c r="B2796" s="2">
        <v>0.81782407407407398</v>
      </c>
      <c r="C2796">
        <v>11</v>
      </c>
      <c r="D2796" s="24">
        <f t="shared" si="177"/>
        <v>11</v>
      </c>
      <c r="E2796" s="26" t="str">
        <f t="shared" si="180"/>
        <v>Under</v>
      </c>
      <c r="F2796" s="26" t="str">
        <f t="shared" si="178"/>
        <v>Over</v>
      </c>
      <c r="G2796" s="26">
        <f t="shared" si="179"/>
        <v>19</v>
      </c>
    </row>
    <row r="2797" spans="1:7" ht="15" x14ac:dyDescent="0.25">
      <c r="A2797" s="1">
        <v>44384</v>
      </c>
      <c r="B2797" s="2">
        <v>0.8182060185185186</v>
      </c>
      <c r="C2797">
        <v>16</v>
      </c>
      <c r="D2797" s="24">
        <f t="shared" si="177"/>
        <v>16</v>
      </c>
      <c r="E2797" s="26" t="str">
        <f t="shared" si="180"/>
        <v>Under</v>
      </c>
      <c r="F2797" s="26" t="str">
        <f t="shared" si="178"/>
        <v>Over</v>
      </c>
      <c r="G2797" s="26">
        <f t="shared" si="179"/>
        <v>19</v>
      </c>
    </row>
    <row r="2798" spans="1:7" ht="15" x14ac:dyDescent="0.25">
      <c r="A2798" s="1">
        <v>44384</v>
      </c>
      <c r="B2798" s="2">
        <v>0.81851851851851853</v>
      </c>
      <c r="C2798">
        <v>19</v>
      </c>
      <c r="D2798" s="24">
        <f t="shared" si="177"/>
        <v>19</v>
      </c>
      <c r="E2798" s="26" t="str">
        <f t="shared" si="180"/>
        <v>Under</v>
      </c>
      <c r="F2798" s="26" t="str">
        <f t="shared" si="178"/>
        <v>Over</v>
      </c>
      <c r="G2798" s="26">
        <f t="shared" si="179"/>
        <v>19</v>
      </c>
    </row>
    <row r="2799" spans="1:7" ht="15" x14ac:dyDescent="0.25">
      <c r="A2799" s="1">
        <v>44384</v>
      </c>
      <c r="B2799" s="2">
        <v>0.81853009259259257</v>
      </c>
      <c r="C2799">
        <v>20</v>
      </c>
      <c r="D2799" s="24">
        <f t="shared" si="177"/>
        <v>20</v>
      </c>
      <c r="E2799" s="26" t="str">
        <f t="shared" si="180"/>
        <v>Under</v>
      </c>
      <c r="F2799" s="26" t="str">
        <f t="shared" si="178"/>
        <v>Over</v>
      </c>
      <c r="G2799" s="26">
        <f t="shared" si="179"/>
        <v>19</v>
      </c>
    </row>
    <row r="2800" spans="1:7" ht="15" x14ac:dyDescent="0.25">
      <c r="A2800" s="1">
        <v>44384</v>
      </c>
      <c r="B2800" s="2">
        <v>0.81890046296296293</v>
      </c>
      <c r="C2800">
        <v>17</v>
      </c>
      <c r="D2800" s="24">
        <f t="shared" si="177"/>
        <v>17</v>
      </c>
      <c r="E2800" s="26" t="str">
        <f t="shared" si="180"/>
        <v>Under</v>
      </c>
      <c r="F2800" s="26" t="str">
        <f t="shared" si="178"/>
        <v>Over</v>
      </c>
      <c r="G2800" s="26">
        <f t="shared" si="179"/>
        <v>19</v>
      </c>
    </row>
    <row r="2801" spans="1:7" ht="15" x14ac:dyDescent="0.25">
      <c r="A2801" s="1">
        <v>44384</v>
      </c>
      <c r="B2801" s="2">
        <v>0.81892361111111101</v>
      </c>
      <c r="C2801">
        <v>17</v>
      </c>
      <c r="D2801" s="24">
        <f t="shared" si="177"/>
        <v>17</v>
      </c>
      <c r="E2801" s="26" t="str">
        <f t="shared" si="180"/>
        <v>Under</v>
      </c>
      <c r="F2801" s="26" t="str">
        <f t="shared" si="178"/>
        <v>Over</v>
      </c>
      <c r="G2801" s="26">
        <f t="shared" si="179"/>
        <v>19</v>
      </c>
    </row>
    <row r="2802" spans="1:7" ht="15" x14ac:dyDescent="0.25">
      <c r="A2802" s="1">
        <v>44384</v>
      </c>
      <c r="B2802" s="2">
        <v>0.81901620370370365</v>
      </c>
      <c r="C2802">
        <v>12</v>
      </c>
      <c r="D2802" s="24">
        <f t="shared" si="177"/>
        <v>12</v>
      </c>
      <c r="E2802" s="26" t="str">
        <f t="shared" si="180"/>
        <v>Under</v>
      </c>
      <c r="F2802" s="26" t="str">
        <f t="shared" si="178"/>
        <v>Over</v>
      </c>
      <c r="G2802" s="26">
        <f t="shared" si="179"/>
        <v>19</v>
      </c>
    </row>
    <row r="2803" spans="1:7" ht="15" x14ac:dyDescent="0.25">
      <c r="A2803" s="1">
        <v>44384</v>
      </c>
      <c r="B2803" s="2">
        <v>0.8192476851851852</v>
      </c>
      <c r="C2803">
        <v>17</v>
      </c>
      <c r="D2803" s="24">
        <f t="shared" si="177"/>
        <v>17</v>
      </c>
      <c r="E2803" s="26" t="str">
        <f t="shared" si="180"/>
        <v>Under</v>
      </c>
      <c r="F2803" s="26" t="str">
        <f t="shared" si="178"/>
        <v>Over</v>
      </c>
      <c r="G2803" s="26">
        <f t="shared" si="179"/>
        <v>19</v>
      </c>
    </row>
    <row r="2804" spans="1:7" ht="15" x14ac:dyDescent="0.25">
      <c r="A2804" s="1">
        <v>44384</v>
      </c>
      <c r="B2804" s="2">
        <v>0.81959490740740737</v>
      </c>
      <c r="C2804">
        <v>26</v>
      </c>
      <c r="D2804" s="24">
        <f t="shared" si="177"/>
        <v>26</v>
      </c>
      <c r="E2804" s="26" t="str">
        <f t="shared" si="180"/>
        <v>Over</v>
      </c>
      <c r="F2804" s="26" t="str">
        <f t="shared" si="178"/>
        <v>Over</v>
      </c>
      <c r="G2804" s="26">
        <f t="shared" si="179"/>
        <v>19</v>
      </c>
    </row>
    <row r="2805" spans="1:7" ht="15" x14ac:dyDescent="0.25">
      <c r="A2805" s="1">
        <v>44384</v>
      </c>
      <c r="B2805" s="2">
        <v>0.8208333333333333</v>
      </c>
      <c r="C2805">
        <v>16</v>
      </c>
      <c r="D2805" s="24">
        <f t="shared" si="177"/>
        <v>16</v>
      </c>
      <c r="E2805" s="26" t="str">
        <f t="shared" si="180"/>
        <v>Under</v>
      </c>
      <c r="F2805" s="26" t="str">
        <f t="shared" si="178"/>
        <v>Over</v>
      </c>
      <c r="G2805" s="26">
        <f t="shared" si="179"/>
        <v>19</v>
      </c>
    </row>
    <row r="2806" spans="1:7" ht="15" x14ac:dyDescent="0.25">
      <c r="A2806" s="1">
        <v>44384</v>
      </c>
      <c r="B2806" s="2">
        <v>0.82149305555555552</v>
      </c>
      <c r="C2806">
        <v>15</v>
      </c>
      <c r="D2806" s="24">
        <f t="shared" si="177"/>
        <v>15</v>
      </c>
      <c r="E2806" s="26" t="str">
        <f t="shared" si="180"/>
        <v>Under</v>
      </c>
      <c r="F2806" s="26" t="str">
        <f t="shared" si="178"/>
        <v>Over</v>
      </c>
      <c r="G2806" s="26">
        <f t="shared" si="179"/>
        <v>19</v>
      </c>
    </row>
    <row r="2807" spans="1:7" ht="15" x14ac:dyDescent="0.25">
      <c r="A2807" s="1">
        <v>44384</v>
      </c>
      <c r="B2807" s="2">
        <v>0.82311342592592596</v>
      </c>
      <c r="C2807">
        <v>14</v>
      </c>
      <c r="D2807" s="24">
        <f t="shared" si="177"/>
        <v>14</v>
      </c>
      <c r="E2807" s="26" t="str">
        <f t="shared" si="180"/>
        <v>Under</v>
      </c>
      <c r="F2807" s="26" t="str">
        <f t="shared" si="178"/>
        <v>Over</v>
      </c>
      <c r="G2807" s="26">
        <f t="shared" si="179"/>
        <v>19</v>
      </c>
    </row>
    <row r="2808" spans="1:7" ht="15" x14ac:dyDescent="0.25">
      <c r="A2808" s="1">
        <v>44384</v>
      </c>
      <c r="B2808" s="2">
        <v>0.82436342592592593</v>
      </c>
      <c r="C2808">
        <v>19</v>
      </c>
      <c r="D2808" s="24">
        <f t="shared" si="177"/>
        <v>19</v>
      </c>
      <c r="E2808" s="26" t="str">
        <f t="shared" si="180"/>
        <v>Under</v>
      </c>
      <c r="F2808" s="26" t="str">
        <f t="shared" si="178"/>
        <v>Over</v>
      </c>
      <c r="G2808" s="26">
        <f t="shared" si="179"/>
        <v>19</v>
      </c>
    </row>
    <row r="2809" spans="1:7" ht="15" x14ac:dyDescent="0.25">
      <c r="A2809" s="1">
        <v>44384</v>
      </c>
      <c r="B2809" s="2">
        <v>0.82484953703703701</v>
      </c>
      <c r="C2809">
        <v>15</v>
      </c>
      <c r="D2809" s="24">
        <f t="shared" si="177"/>
        <v>15</v>
      </c>
      <c r="E2809" s="26" t="str">
        <f t="shared" si="180"/>
        <v>Under</v>
      </c>
      <c r="F2809" s="26" t="str">
        <f t="shared" si="178"/>
        <v>Over</v>
      </c>
      <c r="G2809" s="26">
        <f t="shared" si="179"/>
        <v>19</v>
      </c>
    </row>
    <row r="2810" spans="1:7" ht="15" x14ac:dyDescent="0.25">
      <c r="A2810" s="1">
        <v>44384</v>
      </c>
      <c r="B2810" s="2">
        <v>0.8256134259259259</v>
      </c>
      <c r="C2810">
        <v>11</v>
      </c>
      <c r="D2810" s="24">
        <f t="shared" si="177"/>
        <v>11</v>
      </c>
      <c r="E2810" s="26" t="str">
        <f t="shared" si="180"/>
        <v>Under</v>
      </c>
      <c r="F2810" s="26" t="str">
        <f t="shared" si="178"/>
        <v>Over</v>
      </c>
      <c r="G2810" s="26">
        <f t="shared" si="179"/>
        <v>19</v>
      </c>
    </row>
    <row r="2811" spans="1:7" ht="15" x14ac:dyDescent="0.25">
      <c r="A2811" s="1">
        <v>44384</v>
      </c>
      <c r="B2811" s="2">
        <v>0.83072916666666663</v>
      </c>
      <c r="C2811">
        <v>16</v>
      </c>
      <c r="D2811" s="24">
        <f t="shared" si="177"/>
        <v>16</v>
      </c>
      <c r="E2811" s="26" t="str">
        <f t="shared" si="180"/>
        <v>Under</v>
      </c>
      <c r="F2811" s="26" t="str">
        <f t="shared" si="178"/>
        <v>Over</v>
      </c>
      <c r="G2811" s="26">
        <f t="shared" si="179"/>
        <v>19</v>
      </c>
    </row>
    <row r="2812" spans="1:7" ht="15" x14ac:dyDescent="0.25">
      <c r="A2812" s="1">
        <v>44384</v>
      </c>
      <c r="B2812" s="2">
        <v>0.83158564814814817</v>
      </c>
      <c r="C2812">
        <v>14</v>
      </c>
      <c r="D2812" s="24">
        <f t="shared" si="177"/>
        <v>14</v>
      </c>
      <c r="E2812" s="26" t="str">
        <f t="shared" si="180"/>
        <v>Under</v>
      </c>
      <c r="F2812" s="26" t="str">
        <f t="shared" si="178"/>
        <v>Over</v>
      </c>
      <c r="G2812" s="26">
        <f t="shared" si="179"/>
        <v>19</v>
      </c>
    </row>
    <row r="2813" spans="1:7" ht="15" x14ac:dyDescent="0.25">
      <c r="A2813" s="1">
        <v>44384</v>
      </c>
      <c r="B2813" s="2">
        <v>0.8329050925925926</v>
      </c>
      <c r="C2813">
        <v>15</v>
      </c>
      <c r="D2813" s="24">
        <f t="shared" si="177"/>
        <v>15</v>
      </c>
      <c r="E2813" s="26" t="str">
        <f t="shared" si="180"/>
        <v>Under</v>
      </c>
      <c r="F2813" s="26" t="str">
        <f t="shared" si="178"/>
        <v>Over</v>
      </c>
      <c r="G2813" s="26">
        <f t="shared" si="179"/>
        <v>19</v>
      </c>
    </row>
    <row r="2814" spans="1:7" ht="15" x14ac:dyDescent="0.25">
      <c r="A2814" s="1">
        <v>44384</v>
      </c>
      <c r="B2814" s="2">
        <v>0.83327546296296295</v>
      </c>
      <c r="C2814">
        <v>24</v>
      </c>
      <c r="D2814" s="24">
        <f t="shared" si="177"/>
        <v>24</v>
      </c>
      <c r="E2814" s="26" t="str">
        <f t="shared" si="180"/>
        <v>Under</v>
      </c>
      <c r="F2814" s="26" t="str">
        <f t="shared" si="178"/>
        <v>Over</v>
      </c>
      <c r="G2814" s="26">
        <f t="shared" si="179"/>
        <v>19</v>
      </c>
    </row>
    <row r="2815" spans="1:7" ht="15" x14ac:dyDescent="0.25">
      <c r="A2815" s="1">
        <v>44384</v>
      </c>
      <c r="B2815" s="2">
        <v>0.83751157407407406</v>
      </c>
      <c r="C2815">
        <v>14</v>
      </c>
      <c r="D2815" s="24">
        <f t="shared" si="177"/>
        <v>14</v>
      </c>
      <c r="E2815" s="26" t="str">
        <f t="shared" si="180"/>
        <v>Under</v>
      </c>
      <c r="F2815" s="26" t="str">
        <f t="shared" si="178"/>
        <v>Over</v>
      </c>
      <c r="G2815" s="26">
        <f t="shared" si="179"/>
        <v>20</v>
      </c>
    </row>
    <row r="2816" spans="1:7" ht="15" x14ac:dyDescent="0.25">
      <c r="A2816" s="1">
        <v>44384</v>
      </c>
      <c r="B2816" s="2">
        <v>0.83994212962962955</v>
      </c>
      <c r="C2816">
        <v>13</v>
      </c>
      <c r="D2816" s="24">
        <f t="shared" si="177"/>
        <v>13</v>
      </c>
      <c r="E2816" s="26" t="str">
        <f t="shared" si="180"/>
        <v>Under</v>
      </c>
      <c r="F2816" s="26" t="str">
        <f t="shared" si="178"/>
        <v>Over</v>
      </c>
      <c r="G2816" s="26">
        <f t="shared" si="179"/>
        <v>20</v>
      </c>
    </row>
    <row r="2817" spans="1:7" ht="15" x14ac:dyDescent="0.25">
      <c r="A2817" s="1">
        <v>44384</v>
      </c>
      <c r="B2817" s="2">
        <v>0.84245370370370365</v>
      </c>
      <c r="C2817">
        <v>32</v>
      </c>
      <c r="D2817" s="24">
        <f t="shared" si="177"/>
        <v>32</v>
      </c>
      <c r="E2817" s="26" t="str">
        <f t="shared" si="180"/>
        <v>Over</v>
      </c>
      <c r="F2817" s="26" t="str">
        <f t="shared" si="178"/>
        <v>Over</v>
      </c>
      <c r="G2817" s="26">
        <f t="shared" si="179"/>
        <v>20</v>
      </c>
    </row>
    <row r="2818" spans="1:7" ht="15" x14ac:dyDescent="0.25">
      <c r="A2818" s="1">
        <v>44384</v>
      </c>
      <c r="B2818" s="2">
        <v>0.84695601851851843</v>
      </c>
      <c r="C2818">
        <v>15</v>
      </c>
      <c r="D2818" s="24">
        <f t="shared" si="177"/>
        <v>15</v>
      </c>
      <c r="E2818" s="26" t="str">
        <f t="shared" si="180"/>
        <v>Under</v>
      </c>
      <c r="F2818" s="26" t="str">
        <f t="shared" si="178"/>
        <v>Over</v>
      </c>
      <c r="G2818" s="26">
        <f t="shared" si="179"/>
        <v>20</v>
      </c>
    </row>
    <row r="2819" spans="1:7" ht="15" x14ac:dyDescent="0.25">
      <c r="A2819" s="1">
        <v>44384</v>
      </c>
      <c r="B2819" s="2">
        <v>0.84704861111111107</v>
      </c>
      <c r="C2819">
        <v>24</v>
      </c>
      <c r="D2819" s="24">
        <f t="shared" si="177"/>
        <v>24</v>
      </c>
      <c r="E2819" s="26" t="str">
        <f t="shared" si="180"/>
        <v>Under</v>
      </c>
      <c r="F2819" s="26" t="str">
        <f t="shared" si="178"/>
        <v>Over</v>
      </c>
      <c r="G2819" s="26">
        <f t="shared" si="179"/>
        <v>20</v>
      </c>
    </row>
    <row r="2820" spans="1:7" ht="15" x14ac:dyDescent="0.25">
      <c r="A2820" s="1">
        <v>44384</v>
      </c>
      <c r="B2820" s="2">
        <v>0.84848379629629633</v>
      </c>
      <c r="C2820">
        <v>13</v>
      </c>
      <c r="D2820" s="24">
        <f t="shared" si="177"/>
        <v>13</v>
      </c>
      <c r="E2820" s="26" t="str">
        <f t="shared" si="180"/>
        <v>Under</v>
      </c>
      <c r="F2820" s="26" t="str">
        <f t="shared" si="178"/>
        <v>Over</v>
      </c>
      <c r="G2820" s="26">
        <f t="shared" si="179"/>
        <v>20</v>
      </c>
    </row>
    <row r="2821" spans="1:7" ht="15" x14ac:dyDescent="0.25">
      <c r="A2821" s="1">
        <v>44384</v>
      </c>
      <c r="B2821" s="2">
        <v>0.85097222222222213</v>
      </c>
      <c r="C2821">
        <v>16</v>
      </c>
      <c r="D2821" s="24">
        <f t="shared" si="177"/>
        <v>16</v>
      </c>
      <c r="E2821" s="26" t="str">
        <f t="shared" si="180"/>
        <v>Under</v>
      </c>
      <c r="F2821" s="26" t="str">
        <f t="shared" si="178"/>
        <v>Over</v>
      </c>
      <c r="G2821" s="26">
        <f t="shared" si="179"/>
        <v>20</v>
      </c>
    </row>
    <row r="2822" spans="1:7" ht="15" x14ac:dyDescent="0.25">
      <c r="A2822" s="1">
        <v>44384</v>
      </c>
      <c r="B2822" s="2">
        <v>0.85388888888888881</v>
      </c>
      <c r="C2822">
        <v>27</v>
      </c>
      <c r="D2822" s="24">
        <f t="shared" si="177"/>
        <v>27</v>
      </c>
      <c r="E2822" s="26" t="str">
        <f t="shared" si="180"/>
        <v>Over</v>
      </c>
      <c r="F2822" s="26" t="str">
        <f t="shared" si="178"/>
        <v>Over</v>
      </c>
      <c r="G2822" s="26">
        <f t="shared" si="179"/>
        <v>20</v>
      </c>
    </row>
    <row r="2823" spans="1:7" ht="15" x14ac:dyDescent="0.25">
      <c r="A2823" s="1">
        <v>44384</v>
      </c>
      <c r="B2823" s="2">
        <v>0.85905092592592591</v>
      </c>
      <c r="C2823">
        <v>14</v>
      </c>
      <c r="D2823" s="24">
        <f t="shared" si="177"/>
        <v>14</v>
      </c>
      <c r="E2823" s="26" t="str">
        <f t="shared" si="180"/>
        <v>Under</v>
      </c>
      <c r="F2823" s="26" t="str">
        <f t="shared" si="178"/>
        <v>Over</v>
      </c>
      <c r="G2823" s="26">
        <f t="shared" si="179"/>
        <v>20</v>
      </c>
    </row>
    <row r="2824" spans="1:7" ht="15" x14ac:dyDescent="0.25">
      <c r="A2824" s="1">
        <v>44384</v>
      </c>
      <c r="B2824" s="2">
        <v>0.85994212962962957</v>
      </c>
      <c r="C2824">
        <v>14</v>
      </c>
      <c r="D2824" s="24">
        <f t="shared" si="177"/>
        <v>14</v>
      </c>
      <c r="E2824" s="26" t="str">
        <f t="shared" si="180"/>
        <v>Under</v>
      </c>
      <c r="F2824" s="26" t="str">
        <f t="shared" si="178"/>
        <v>Over</v>
      </c>
      <c r="G2824" s="26">
        <f t="shared" si="179"/>
        <v>20</v>
      </c>
    </row>
    <row r="2825" spans="1:7" ht="15" x14ac:dyDescent="0.25">
      <c r="A2825" s="1">
        <v>44384</v>
      </c>
      <c r="B2825" s="2">
        <v>0.86175925925925922</v>
      </c>
      <c r="C2825">
        <v>17</v>
      </c>
      <c r="D2825" s="24">
        <f t="shared" si="177"/>
        <v>17</v>
      </c>
      <c r="E2825" s="26" t="str">
        <f t="shared" si="180"/>
        <v>Under</v>
      </c>
      <c r="F2825" s="26" t="str">
        <f t="shared" si="178"/>
        <v>Over</v>
      </c>
      <c r="G2825" s="26">
        <f t="shared" si="179"/>
        <v>20</v>
      </c>
    </row>
    <row r="2826" spans="1:7" ht="15" x14ac:dyDescent="0.25">
      <c r="A2826" s="1">
        <v>44384</v>
      </c>
      <c r="B2826" s="2">
        <v>0.86266203703703714</v>
      </c>
      <c r="C2826">
        <v>16</v>
      </c>
      <c r="D2826" s="24">
        <f t="shared" si="177"/>
        <v>16</v>
      </c>
      <c r="E2826" s="26" t="str">
        <f t="shared" si="180"/>
        <v>Under</v>
      </c>
      <c r="F2826" s="26" t="str">
        <f t="shared" si="178"/>
        <v>Over</v>
      </c>
      <c r="G2826" s="26">
        <f t="shared" si="179"/>
        <v>20</v>
      </c>
    </row>
    <row r="2827" spans="1:7" ht="15" x14ac:dyDescent="0.25">
      <c r="A2827" s="1">
        <v>44384</v>
      </c>
      <c r="B2827" s="2">
        <v>0.86362268518518526</v>
      </c>
      <c r="C2827">
        <v>18</v>
      </c>
      <c r="D2827" s="24">
        <f t="shared" si="177"/>
        <v>18</v>
      </c>
      <c r="E2827" s="26" t="str">
        <f t="shared" si="180"/>
        <v>Under</v>
      </c>
      <c r="F2827" s="26" t="str">
        <f t="shared" si="178"/>
        <v>Over</v>
      </c>
      <c r="G2827" s="26">
        <f t="shared" si="179"/>
        <v>20</v>
      </c>
    </row>
    <row r="2828" spans="1:7" ht="15" x14ac:dyDescent="0.25">
      <c r="A2828" s="1">
        <v>44384</v>
      </c>
      <c r="B2828" s="2">
        <v>0.86484953703703704</v>
      </c>
      <c r="C2828">
        <v>14</v>
      </c>
      <c r="D2828" s="24">
        <f t="shared" si="177"/>
        <v>14</v>
      </c>
      <c r="E2828" s="26" t="str">
        <f t="shared" si="180"/>
        <v>Under</v>
      </c>
      <c r="F2828" s="26" t="str">
        <f t="shared" si="178"/>
        <v>Over</v>
      </c>
      <c r="G2828" s="26">
        <f t="shared" si="179"/>
        <v>20</v>
      </c>
    </row>
    <row r="2829" spans="1:7" ht="15" x14ac:dyDescent="0.25">
      <c r="A2829" s="1">
        <v>44384</v>
      </c>
      <c r="B2829" s="2">
        <v>0.87096064814814811</v>
      </c>
      <c r="C2829">
        <v>17</v>
      </c>
      <c r="D2829" s="24">
        <f t="shared" si="177"/>
        <v>17</v>
      </c>
      <c r="E2829" s="26" t="str">
        <f t="shared" si="180"/>
        <v>Under</v>
      </c>
      <c r="F2829" s="26" t="str">
        <f t="shared" si="178"/>
        <v>Over</v>
      </c>
      <c r="G2829" s="26">
        <f t="shared" si="179"/>
        <v>20</v>
      </c>
    </row>
    <row r="2830" spans="1:7" ht="15" x14ac:dyDescent="0.25">
      <c r="A2830" s="1">
        <v>44384</v>
      </c>
      <c r="B2830" s="2">
        <v>0.87225694444444446</v>
      </c>
      <c r="C2830">
        <v>16</v>
      </c>
      <c r="D2830" s="24">
        <f t="shared" si="177"/>
        <v>16</v>
      </c>
      <c r="E2830" s="26" t="str">
        <f t="shared" si="180"/>
        <v>Under</v>
      </c>
      <c r="F2830" s="26" t="str">
        <f t="shared" si="178"/>
        <v>Over</v>
      </c>
      <c r="G2830" s="26">
        <f t="shared" si="179"/>
        <v>20</v>
      </c>
    </row>
    <row r="2831" spans="1:7" ht="15" x14ac:dyDescent="0.25">
      <c r="A2831" s="1">
        <v>44384</v>
      </c>
      <c r="B2831" s="2">
        <v>0.87374999999999992</v>
      </c>
      <c r="C2831">
        <v>27</v>
      </c>
      <c r="D2831" s="24">
        <f t="shared" si="177"/>
        <v>27</v>
      </c>
      <c r="E2831" s="26" t="str">
        <f t="shared" si="180"/>
        <v>Over</v>
      </c>
      <c r="F2831" s="26" t="str">
        <f t="shared" si="178"/>
        <v>Over</v>
      </c>
      <c r="G2831" s="26">
        <f t="shared" si="179"/>
        <v>20</v>
      </c>
    </row>
    <row r="2832" spans="1:7" ht="15" x14ac:dyDescent="0.25">
      <c r="A2832" s="1">
        <v>44384</v>
      </c>
      <c r="B2832" s="2">
        <v>0.87493055555555566</v>
      </c>
      <c r="C2832">
        <v>21</v>
      </c>
      <c r="D2832" s="24">
        <f t="shared" si="177"/>
        <v>21</v>
      </c>
      <c r="E2832" s="26" t="str">
        <f t="shared" si="180"/>
        <v>Under</v>
      </c>
      <c r="F2832" s="26" t="str">
        <f t="shared" si="178"/>
        <v>Over</v>
      </c>
      <c r="G2832" s="26">
        <f t="shared" si="179"/>
        <v>20</v>
      </c>
    </row>
    <row r="2833" spans="1:7" ht="15" x14ac:dyDescent="0.25">
      <c r="A2833" s="1">
        <v>44384</v>
      </c>
      <c r="B2833" s="2">
        <v>0.87679398148148147</v>
      </c>
      <c r="C2833">
        <v>12</v>
      </c>
      <c r="D2833" s="24">
        <f t="shared" si="177"/>
        <v>12</v>
      </c>
      <c r="E2833" s="26" t="str">
        <f t="shared" si="180"/>
        <v>Under</v>
      </c>
      <c r="F2833" s="26" t="str">
        <f t="shared" si="178"/>
        <v>Over</v>
      </c>
      <c r="G2833" s="26">
        <f t="shared" si="179"/>
        <v>21</v>
      </c>
    </row>
    <row r="2834" spans="1:7" ht="15" x14ac:dyDescent="0.25">
      <c r="A2834" s="1">
        <v>44384</v>
      </c>
      <c r="B2834" s="2">
        <v>0.88010416666666658</v>
      </c>
      <c r="C2834">
        <v>12</v>
      </c>
      <c r="D2834" s="24">
        <f t="shared" si="177"/>
        <v>12</v>
      </c>
      <c r="E2834" s="26" t="str">
        <f t="shared" si="180"/>
        <v>Under</v>
      </c>
      <c r="F2834" s="26" t="str">
        <f t="shared" si="178"/>
        <v>Over</v>
      </c>
      <c r="G2834" s="26">
        <f t="shared" si="179"/>
        <v>21</v>
      </c>
    </row>
    <row r="2835" spans="1:7" ht="15" x14ac:dyDescent="0.25">
      <c r="A2835" s="1">
        <v>44384</v>
      </c>
      <c r="B2835" s="2">
        <v>0.88175925925925924</v>
      </c>
      <c r="C2835">
        <v>15</v>
      </c>
      <c r="D2835" s="24">
        <f t="shared" si="177"/>
        <v>15</v>
      </c>
      <c r="E2835" s="26" t="str">
        <f t="shared" si="180"/>
        <v>Under</v>
      </c>
      <c r="F2835" s="26" t="str">
        <f t="shared" si="178"/>
        <v>Over</v>
      </c>
      <c r="G2835" s="26">
        <f t="shared" si="179"/>
        <v>21</v>
      </c>
    </row>
    <row r="2836" spans="1:7" ht="15" x14ac:dyDescent="0.25">
      <c r="A2836" s="1">
        <v>44384</v>
      </c>
      <c r="B2836" s="2">
        <v>0.88263888888888886</v>
      </c>
      <c r="C2836">
        <v>15</v>
      </c>
      <c r="D2836" s="24">
        <f t="shared" si="177"/>
        <v>15</v>
      </c>
      <c r="E2836" s="26" t="str">
        <f t="shared" si="180"/>
        <v>Under</v>
      </c>
      <c r="F2836" s="26" t="str">
        <f t="shared" si="178"/>
        <v>Over</v>
      </c>
      <c r="G2836" s="26">
        <f t="shared" si="179"/>
        <v>21</v>
      </c>
    </row>
    <row r="2837" spans="1:7" ht="15" x14ac:dyDescent="0.25">
      <c r="A2837" s="1">
        <v>44384</v>
      </c>
      <c r="B2837" s="2">
        <v>0.90260416666666676</v>
      </c>
      <c r="C2837">
        <v>15</v>
      </c>
      <c r="D2837" s="24">
        <f t="shared" si="177"/>
        <v>15</v>
      </c>
      <c r="E2837" s="26" t="str">
        <f t="shared" si="180"/>
        <v>Under</v>
      </c>
      <c r="F2837" s="26" t="str">
        <f t="shared" si="178"/>
        <v>Over</v>
      </c>
      <c r="G2837" s="26">
        <f t="shared" si="179"/>
        <v>21</v>
      </c>
    </row>
    <row r="2838" spans="1:7" ht="15" x14ac:dyDescent="0.25">
      <c r="A2838" s="1">
        <v>44384</v>
      </c>
      <c r="B2838" s="2">
        <v>0.90261574074074069</v>
      </c>
      <c r="C2838">
        <v>16</v>
      </c>
      <c r="D2838" s="24">
        <f t="shared" si="177"/>
        <v>16</v>
      </c>
      <c r="E2838" s="26" t="str">
        <f t="shared" si="180"/>
        <v>Under</v>
      </c>
      <c r="F2838" s="26" t="str">
        <f t="shared" si="178"/>
        <v>Over</v>
      </c>
      <c r="G2838" s="26">
        <f t="shared" si="179"/>
        <v>21</v>
      </c>
    </row>
    <row r="2839" spans="1:7" ht="15" x14ac:dyDescent="0.25">
      <c r="A2839" s="1">
        <v>44384</v>
      </c>
      <c r="B2839" s="2">
        <v>0.90358796296296295</v>
      </c>
      <c r="C2839">
        <v>14</v>
      </c>
      <c r="D2839" s="24">
        <f t="shared" ref="D2839:D2902" si="181">IF(C2839="","",IF($B$9="mph",C2839,ROUND(C2839*0.6214,0)))</f>
        <v>14</v>
      </c>
      <c r="E2839" s="26" t="str">
        <f t="shared" si="180"/>
        <v>Under</v>
      </c>
      <c r="F2839" s="26" t="str">
        <f t="shared" ref="F2839:F2902" si="182">IF(D2839="","",IF(D2839&gt;$B$10,"Over","Under"))</f>
        <v>Over</v>
      </c>
      <c r="G2839" s="26">
        <f t="shared" ref="G2839:G2902" si="183">HOUR(B2839)</f>
        <v>21</v>
      </c>
    </row>
    <row r="2840" spans="1:7" ht="15" x14ac:dyDescent="0.25">
      <c r="A2840" s="1">
        <v>44384</v>
      </c>
      <c r="B2840" s="2">
        <v>0.90625</v>
      </c>
      <c r="C2840">
        <v>13</v>
      </c>
      <c r="D2840" s="24">
        <f t="shared" si="181"/>
        <v>13</v>
      </c>
      <c r="E2840" s="26" t="str">
        <f t="shared" ref="E2840:E2903" si="184">IF(D2840="","",IF(D2840&gt;$B$11,"Over","Under"))</f>
        <v>Under</v>
      </c>
      <c r="F2840" s="26" t="str">
        <f t="shared" si="182"/>
        <v>Over</v>
      </c>
      <c r="G2840" s="26">
        <f t="shared" si="183"/>
        <v>21</v>
      </c>
    </row>
    <row r="2841" spans="1:7" ht="15" x14ac:dyDescent="0.25">
      <c r="A2841" s="1">
        <v>44384</v>
      </c>
      <c r="B2841" s="2">
        <v>0.90637731481481476</v>
      </c>
      <c r="C2841">
        <v>23</v>
      </c>
      <c r="D2841" s="24">
        <f t="shared" si="181"/>
        <v>23</v>
      </c>
      <c r="E2841" s="26" t="str">
        <f t="shared" si="184"/>
        <v>Under</v>
      </c>
      <c r="F2841" s="26" t="str">
        <f t="shared" si="182"/>
        <v>Over</v>
      </c>
      <c r="G2841" s="26">
        <f t="shared" si="183"/>
        <v>21</v>
      </c>
    </row>
    <row r="2842" spans="1:7" ht="15" x14ac:dyDescent="0.25">
      <c r="A2842" s="1">
        <v>44384</v>
      </c>
      <c r="B2842" s="2">
        <v>0.90745370370370371</v>
      </c>
      <c r="C2842">
        <v>14</v>
      </c>
      <c r="D2842" s="24">
        <f t="shared" si="181"/>
        <v>14</v>
      </c>
      <c r="E2842" s="26" t="str">
        <f t="shared" si="184"/>
        <v>Under</v>
      </c>
      <c r="F2842" s="26" t="str">
        <f t="shared" si="182"/>
        <v>Over</v>
      </c>
      <c r="G2842" s="26">
        <f t="shared" si="183"/>
        <v>21</v>
      </c>
    </row>
    <row r="2843" spans="1:7" ht="15" x14ac:dyDescent="0.25">
      <c r="A2843" s="1">
        <v>44384</v>
      </c>
      <c r="B2843" s="2">
        <v>0.90791666666666659</v>
      </c>
      <c r="C2843">
        <v>14</v>
      </c>
      <c r="D2843" s="24">
        <f t="shared" si="181"/>
        <v>14</v>
      </c>
      <c r="E2843" s="26" t="str">
        <f t="shared" si="184"/>
        <v>Under</v>
      </c>
      <c r="F2843" s="26" t="str">
        <f t="shared" si="182"/>
        <v>Over</v>
      </c>
      <c r="G2843" s="26">
        <f t="shared" si="183"/>
        <v>21</v>
      </c>
    </row>
    <row r="2844" spans="1:7" ht="15" x14ac:dyDescent="0.25">
      <c r="A2844" s="1">
        <v>44384</v>
      </c>
      <c r="B2844" s="2">
        <v>0.90839120370370363</v>
      </c>
      <c r="C2844">
        <v>12</v>
      </c>
      <c r="D2844" s="24">
        <f t="shared" si="181"/>
        <v>12</v>
      </c>
      <c r="E2844" s="26" t="str">
        <f t="shared" si="184"/>
        <v>Under</v>
      </c>
      <c r="F2844" s="26" t="str">
        <f t="shared" si="182"/>
        <v>Over</v>
      </c>
      <c r="G2844" s="26">
        <f t="shared" si="183"/>
        <v>21</v>
      </c>
    </row>
    <row r="2845" spans="1:7" ht="15" x14ac:dyDescent="0.25">
      <c r="A2845" s="1">
        <v>44384</v>
      </c>
      <c r="B2845" s="2">
        <v>0.91703703703703709</v>
      </c>
      <c r="C2845">
        <v>22</v>
      </c>
      <c r="D2845" s="24">
        <f t="shared" si="181"/>
        <v>22</v>
      </c>
      <c r="E2845" s="26" t="str">
        <f t="shared" si="184"/>
        <v>Under</v>
      </c>
      <c r="F2845" s="26" t="str">
        <f t="shared" si="182"/>
        <v>Over</v>
      </c>
      <c r="G2845" s="26">
        <f t="shared" si="183"/>
        <v>22</v>
      </c>
    </row>
    <row r="2846" spans="1:7" ht="15" x14ac:dyDescent="0.25">
      <c r="A2846" s="1">
        <v>44384</v>
      </c>
      <c r="B2846" s="2">
        <v>0.91716435185185186</v>
      </c>
      <c r="C2846">
        <v>14</v>
      </c>
      <c r="D2846" s="24">
        <f t="shared" si="181"/>
        <v>14</v>
      </c>
      <c r="E2846" s="26" t="str">
        <f t="shared" si="184"/>
        <v>Under</v>
      </c>
      <c r="F2846" s="26" t="str">
        <f t="shared" si="182"/>
        <v>Over</v>
      </c>
      <c r="G2846" s="26">
        <f t="shared" si="183"/>
        <v>22</v>
      </c>
    </row>
    <row r="2847" spans="1:7" ht="15" x14ac:dyDescent="0.25">
      <c r="A2847" s="1">
        <v>44384</v>
      </c>
      <c r="B2847" s="2">
        <v>0.92416666666666669</v>
      </c>
      <c r="C2847">
        <v>19</v>
      </c>
      <c r="D2847" s="24">
        <f t="shared" si="181"/>
        <v>19</v>
      </c>
      <c r="E2847" s="26" t="str">
        <f t="shared" si="184"/>
        <v>Under</v>
      </c>
      <c r="F2847" s="26" t="str">
        <f t="shared" si="182"/>
        <v>Over</v>
      </c>
      <c r="G2847" s="26">
        <f t="shared" si="183"/>
        <v>22</v>
      </c>
    </row>
    <row r="2848" spans="1:7" ht="15" x14ac:dyDescent="0.25">
      <c r="A2848" s="1">
        <v>44384</v>
      </c>
      <c r="B2848" s="2">
        <v>0.92570601851851853</v>
      </c>
      <c r="C2848">
        <v>14</v>
      </c>
      <c r="D2848" s="24">
        <f t="shared" si="181"/>
        <v>14</v>
      </c>
      <c r="E2848" s="26" t="str">
        <f t="shared" si="184"/>
        <v>Under</v>
      </c>
      <c r="F2848" s="26" t="str">
        <f t="shared" si="182"/>
        <v>Over</v>
      </c>
      <c r="G2848" s="26">
        <f t="shared" si="183"/>
        <v>22</v>
      </c>
    </row>
    <row r="2849" spans="1:7" ht="15" x14ac:dyDescent="0.25">
      <c r="A2849" s="1">
        <v>44384</v>
      </c>
      <c r="B2849" s="2">
        <v>0.92583333333333329</v>
      </c>
      <c r="C2849">
        <v>16</v>
      </c>
      <c r="D2849" s="24">
        <f t="shared" si="181"/>
        <v>16</v>
      </c>
      <c r="E2849" s="26" t="str">
        <f t="shared" si="184"/>
        <v>Under</v>
      </c>
      <c r="F2849" s="26" t="str">
        <f t="shared" si="182"/>
        <v>Over</v>
      </c>
      <c r="G2849" s="26">
        <f t="shared" si="183"/>
        <v>22</v>
      </c>
    </row>
    <row r="2850" spans="1:7" ht="15" x14ac:dyDescent="0.25">
      <c r="A2850" s="1">
        <v>44384</v>
      </c>
      <c r="B2850" s="2">
        <v>0.92817129629629624</v>
      </c>
      <c r="C2850">
        <v>23</v>
      </c>
      <c r="D2850" s="24">
        <f t="shared" si="181"/>
        <v>23</v>
      </c>
      <c r="E2850" s="26" t="str">
        <f t="shared" si="184"/>
        <v>Under</v>
      </c>
      <c r="F2850" s="26" t="str">
        <f t="shared" si="182"/>
        <v>Over</v>
      </c>
      <c r="G2850" s="26">
        <f t="shared" si="183"/>
        <v>22</v>
      </c>
    </row>
    <row r="2851" spans="1:7" ht="15" x14ac:dyDescent="0.25">
      <c r="A2851" s="1">
        <v>44384</v>
      </c>
      <c r="B2851" s="2">
        <v>0.92818287037037039</v>
      </c>
      <c r="C2851">
        <v>21</v>
      </c>
      <c r="D2851" s="24">
        <f t="shared" si="181"/>
        <v>21</v>
      </c>
      <c r="E2851" s="26" t="str">
        <f t="shared" si="184"/>
        <v>Under</v>
      </c>
      <c r="F2851" s="26" t="str">
        <f t="shared" si="182"/>
        <v>Over</v>
      </c>
      <c r="G2851" s="26">
        <f t="shared" si="183"/>
        <v>22</v>
      </c>
    </row>
    <row r="2852" spans="1:7" ht="15" x14ac:dyDescent="0.25">
      <c r="A2852" s="1">
        <v>44384</v>
      </c>
      <c r="B2852" s="2">
        <v>0.93207175925925922</v>
      </c>
      <c r="C2852">
        <v>8</v>
      </c>
      <c r="D2852" s="24">
        <f t="shared" si="181"/>
        <v>8</v>
      </c>
      <c r="E2852" s="26" t="str">
        <f t="shared" si="184"/>
        <v>Under</v>
      </c>
      <c r="F2852" s="26" t="str">
        <f t="shared" si="182"/>
        <v>Under</v>
      </c>
      <c r="G2852" s="26">
        <f t="shared" si="183"/>
        <v>22</v>
      </c>
    </row>
    <row r="2853" spans="1:7" ht="15" x14ac:dyDescent="0.25">
      <c r="A2853" s="1">
        <v>44384</v>
      </c>
      <c r="B2853" s="2">
        <v>0.93284722222222216</v>
      </c>
      <c r="C2853">
        <v>22</v>
      </c>
      <c r="D2853" s="24">
        <f t="shared" si="181"/>
        <v>22</v>
      </c>
      <c r="E2853" s="26" t="str">
        <f t="shared" si="184"/>
        <v>Under</v>
      </c>
      <c r="F2853" s="26" t="str">
        <f t="shared" si="182"/>
        <v>Over</v>
      </c>
      <c r="G2853" s="26">
        <f t="shared" si="183"/>
        <v>22</v>
      </c>
    </row>
    <row r="2854" spans="1:7" ht="15" x14ac:dyDescent="0.25">
      <c r="A2854" s="1">
        <v>44384</v>
      </c>
      <c r="B2854" s="2">
        <v>0.93883101851851858</v>
      </c>
      <c r="C2854">
        <v>22</v>
      </c>
      <c r="D2854" s="24">
        <f t="shared" si="181"/>
        <v>22</v>
      </c>
      <c r="E2854" s="26" t="str">
        <f t="shared" si="184"/>
        <v>Under</v>
      </c>
      <c r="F2854" s="26" t="str">
        <f t="shared" si="182"/>
        <v>Over</v>
      </c>
      <c r="G2854" s="26">
        <f t="shared" si="183"/>
        <v>22</v>
      </c>
    </row>
    <row r="2855" spans="1:7" ht="15" x14ac:dyDescent="0.25">
      <c r="A2855" s="1">
        <v>44384</v>
      </c>
      <c r="B2855" s="2">
        <v>0.93884259259259262</v>
      </c>
      <c r="C2855">
        <v>21</v>
      </c>
      <c r="D2855" s="24">
        <f t="shared" si="181"/>
        <v>21</v>
      </c>
      <c r="E2855" s="26" t="str">
        <f t="shared" si="184"/>
        <v>Under</v>
      </c>
      <c r="F2855" s="26" t="str">
        <f t="shared" si="182"/>
        <v>Over</v>
      </c>
      <c r="G2855" s="26">
        <f t="shared" si="183"/>
        <v>22</v>
      </c>
    </row>
    <row r="2856" spans="1:7" ht="15" x14ac:dyDescent="0.25">
      <c r="A2856" s="1">
        <v>44384</v>
      </c>
      <c r="B2856" s="2">
        <v>0.94638888888888895</v>
      </c>
      <c r="C2856">
        <v>23</v>
      </c>
      <c r="D2856" s="24">
        <f t="shared" si="181"/>
        <v>23</v>
      </c>
      <c r="E2856" s="26" t="str">
        <f t="shared" si="184"/>
        <v>Under</v>
      </c>
      <c r="F2856" s="26" t="str">
        <f t="shared" si="182"/>
        <v>Over</v>
      </c>
      <c r="G2856" s="26">
        <f t="shared" si="183"/>
        <v>22</v>
      </c>
    </row>
    <row r="2857" spans="1:7" ht="15" x14ac:dyDescent="0.25">
      <c r="A2857" s="1">
        <v>44384</v>
      </c>
      <c r="B2857" s="2">
        <v>0.95185185185185184</v>
      </c>
      <c r="C2857">
        <v>13</v>
      </c>
      <c r="D2857" s="24">
        <f t="shared" si="181"/>
        <v>13</v>
      </c>
      <c r="E2857" s="26" t="str">
        <f t="shared" si="184"/>
        <v>Under</v>
      </c>
      <c r="F2857" s="26" t="str">
        <f t="shared" si="182"/>
        <v>Over</v>
      </c>
      <c r="G2857" s="26">
        <f t="shared" si="183"/>
        <v>22</v>
      </c>
    </row>
    <row r="2858" spans="1:7" ht="15" x14ac:dyDescent="0.25">
      <c r="A2858" s="1">
        <v>44384</v>
      </c>
      <c r="B2858" s="2">
        <v>0.95466435185185183</v>
      </c>
      <c r="C2858">
        <v>12</v>
      </c>
      <c r="D2858" s="24">
        <f t="shared" si="181"/>
        <v>12</v>
      </c>
      <c r="E2858" s="26" t="str">
        <f t="shared" si="184"/>
        <v>Under</v>
      </c>
      <c r="F2858" s="26" t="str">
        <f t="shared" si="182"/>
        <v>Over</v>
      </c>
      <c r="G2858" s="26">
        <f t="shared" si="183"/>
        <v>22</v>
      </c>
    </row>
    <row r="2859" spans="1:7" ht="15" x14ac:dyDescent="0.25">
      <c r="A2859" s="1">
        <v>44384</v>
      </c>
      <c r="B2859" s="2">
        <v>0.9563194444444445</v>
      </c>
      <c r="C2859">
        <v>12</v>
      </c>
      <c r="D2859" s="24">
        <f t="shared" si="181"/>
        <v>12</v>
      </c>
      <c r="E2859" s="26" t="str">
        <f t="shared" si="184"/>
        <v>Under</v>
      </c>
      <c r="F2859" s="26" t="str">
        <f t="shared" si="182"/>
        <v>Over</v>
      </c>
      <c r="G2859" s="26">
        <f t="shared" si="183"/>
        <v>22</v>
      </c>
    </row>
    <row r="2860" spans="1:7" ht="15" x14ac:dyDescent="0.25">
      <c r="A2860" s="1">
        <v>44384</v>
      </c>
      <c r="B2860" s="2">
        <v>0.95681712962962961</v>
      </c>
      <c r="C2860">
        <v>20</v>
      </c>
      <c r="D2860" s="24">
        <f t="shared" si="181"/>
        <v>20</v>
      </c>
      <c r="E2860" s="26" t="str">
        <f t="shared" si="184"/>
        <v>Under</v>
      </c>
      <c r="F2860" s="26" t="str">
        <f t="shared" si="182"/>
        <v>Over</v>
      </c>
      <c r="G2860" s="26">
        <f t="shared" si="183"/>
        <v>22</v>
      </c>
    </row>
    <row r="2861" spans="1:7" ht="15" x14ac:dyDescent="0.25">
      <c r="A2861" s="1">
        <v>44384</v>
      </c>
      <c r="B2861" s="2">
        <v>0.95754629629629628</v>
      </c>
      <c r="C2861">
        <v>20</v>
      </c>
      <c r="D2861" s="24">
        <f t="shared" si="181"/>
        <v>20</v>
      </c>
      <c r="E2861" s="26" t="str">
        <f t="shared" si="184"/>
        <v>Under</v>
      </c>
      <c r="F2861" s="26" t="str">
        <f t="shared" si="182"/>
        <v>Over</v>
      </c>
      <c r="G2861" s="26">
        <f t="shared" si="183"/>
        <v>22</v>
      </c>
    </row>
    <row r="2862" spans="1:7" ht="15" x14ac:dyDescent="0.25">
      <c r="A2862" s="1">
        <v>44384</v>
      </c>
      <c r="B2862" s="2">
        <v>0.9587500000000001</v>
      </c>
      <c r="C2862">
        <v>21</v>
      </c>
      <c r="D2862" s="24">
        <f t="shared" si="181"/>
        <v>21</v>
      </c>
      <c r="E2862" s="26" t="str">
        <f t="shared" si="184"/>
        <v>Under</v>
      </c>
      <c r="F2862" s="26" t="str">
        <f t="shared" si="182"/>
        <v>Over</v>
      </c>
      <c r="G2862" s="26">
        <f t="shared" si="183"/>
        <v>23</v>
      </c>
    </row>
    <row r="2863" spans="1:7" ht="15" x14ac:dyDescent="0.25">
      <c r="A2863" s="1">
        <v>44384</v>
      </c>
      <c r="B2863" s="2">
        <v>0.95906249999999993</v>
      </c>
      <c r="C2863">
        <v>18</v>
      </c>
      <c r="D2863" s="24">
        <f t="shared" si="181"/>
        <v>18</v>
      </c>
      <c r="E2863" s="26" t="str">
        <f t="shared" si="184"/>
        <v>Under</v>
      </c>
      <c r="F2863" s="26" t="str">
        <f t="shared" si="182"/>
        <v>Over</v>
      </c>
      <c r="G2863" s="26">
        <f t="shared" si="183"/>
        <v>23</v>
      </c>
    </row>
    <row r="2864" spans="1:7" ht="15" x14ac:dyDescent="0.25">
      <c r="A2864" s="1">
        <v>44384</v>
      </c>
      <c r="B2864" s="2">
        <v>0.96209490740740744</v>
      </c>
      <c r="C2864">
        <v>31</v>
      </c>
      <c r="D2864" s="24">
        <f t="shared" si="181"/>
        <v>31</v>
      </c>
      <c r="E2864" s="26" t="str">
        <f t="shared" si="184"/>
        <v>Over</v>
      </c>
      <c r="F2864" s="26" t="str">
        <f t="shared" si="182"/>
        <v>Over</v>
      </c>
      <c r="G2864" s="26">
        <f t="shared" si="183"/>
        <v>23</v>
      </c>
    </row>
    <row r="2865" spans="1:7" ht="15" x14ac:dyDescent="0.25">
      <c r="A2865" s="1">
        <v>44384</v>
      </c>
      <c r="B2865" s="2">
        <v>0.96210648148148159</v>
      </c>
      <c r="C2865">
        <v>37</v>
      </c>
      <c r="D2865" s="24">
        <f t="shared" si="181"/>
        <v>37</v>
      </c>
      <c r="E2865" s="26" t="str">
        <f t="shared" si="184"/>
        <v>Over</v>
      </c>
      <c r="F2865" s="26" t="str">
        <f t="shared" si="182"/>
        <v>Over</v>
      </c>
      <c r="G2865" s="26">
        <f t="shared" si="183"/>
        <v>23</v>
      </c>
    </row>
    <row r="2866" spans="1:7" ht="15" x14ac:dyDescent="0.25">
      <c r="A2866" s="1">
        <v>44384</v>
      </c>
      <c r="B2866" s="2">
        <v>0.9669212962962962</v>
      </c>
      <c r="C2866">
        <v>15</v>
      </c>
      <c r="D2866" s="24">
        <f t="shared" si="181"/>
        <v>15</v>
      </c>
      <c r="E2866" s="26" t="str">
        <f t="shared" si="184"/>
        <v>Under</v>
      </c>
      <c r="F2866" s="26" t="str">
        <f t="shared" si="182"/>
        <v>Over</v>
      </c>
      <c r="G2866" s="26">
        <f t="shared" si="183"/>
        <v>23</v>
      </c>
    </row>
    <row r="2867" spans="1:7" ht="15" x14ac:dyDescent="0.25">
      <c r="A2867" s="1">
        <v>44384</v>
      </c>
      <c r="B2867" s="2">
        <v>0.9757407407407408</v>
      </c>
      <c r="C2867">
        <v>23</v>
      </c>
      <c r="D2867" s="24">
        <f t="shared" si="181"/>
        <v>23</v>
      </c>
      <c r="E2867" s="26" t="str">
        <f t="shared" si="184"/>
        <v>Under</v>
      </c>
      <c r="F2867" s="26" t="str">
        <f t="shared" si="182"/>
        <v>Over</v>
      </c>
      <c r="G2867" s="26">
        <f t="shared" si="183"/>
        <v>23</v>
      </c>
    </row>
    <row r="2868" spans="1:7" ht="15" x14ac:dyDescent="0.25">
      <c r="A2868" s="1">
        <v>44384</v>
      </c>
      <c r="B2868" s="2">
        <v>0.97575231481481473</v>
      </c>
      <c r="C2868">
        <v>22</v>
      </c>
      <c r="D2868" s="24">
        <f t="shared" si="181"/>
        <v>22</v>
      </c>
      <c r="E2868" s="26" t="str">
        <f t="shared" si="184"/>
        <v>Under</v>
      </c>
      <c r="F2868" s="26" t="str">
        <f t="shared" si="182"/>
        <v>Over</v>
      </c>
      <c r="G2868" s="26">
        <f t="shared" si="183"/>
        <v>23</v>
      </c>
    </row>
    <row r="2869" spans="1:7" ht="15" x14ac:dyDescent="0.25">
      <c r="A2869" s="1">
        <v>44384</v>
      </c>
      <c r="B2869" s="2">
        <v>0.98016203703703697</v>
      </c>
      <c r="C2869">
        <v>14</v>
      </c>
      <c r="D2869" s="24">
        <f t="shared" si="181"/>
        <v>14</v>
      </c>
      <c r="E2869" s="26" t="str">
        <f t="shared" si="184"/>
        <v>Under</v>
      </c>
      <c r="F2869" s="26" t="str">
        <f t="shared" si="182"/>
        <v>Over</v>
      </c>
      <c r="G2869" s="26">
        <f t="shared" si="183"/>
        <v>23</v>
      </c>
    </row>
    <row r="2870" spans="1:7" ht="15" x14ac:dyDescent="0.25">
      <c r="A2870" s="1">
        <v>44384</v>
      </c>
      <c r="B2870" s="2">
        <v>0.98571759259259262</v>
      </c>
      <c r="C2870">
        <v>26</v>
      </c>
      <c r="D2870" s="24">
        <f t="shared" si="181"/>
        <v>26</v>
      </c>
      <c r="E2870" s="26" t="str">
        <f t="shared" si="184"/>
        <v>Over</v>
      </c>
      <c r="F2870" s="26" t="str">
        <f t="shared" si="182"/>
        <v>Over</v>
      </c>
      <c r="G2870" s="26">
        <f t="shared" si="183"/>
        <v>23</v>
      </c>
    </row>
    <row r="2871" spans="1:7" ht="15" x14ac:dyDescent="0.25">
      <c r="A2871" s="1">
        <v>44384</v>
      </c>
      <c r="B2871" s="2">
        <v>0.99464120370370368</v>
      </c>
      <c r="C2871">
        <v>15</v>
      </c>
      <c r="D2871" s="24">
        <f t="shared" si="181"/>
        <v>15</v>
      </c>
      <c r="E2871" s="26" t="str">
        <f t="shared" si="184"/>
        <v>Under</v>
      </c>
      <c r="F2871" s="26" t="str">
        <f t="shared" si="182"/>
        <v>Over</v>
      </c>
      <c r="G2871" s="26">
        <f t="shared" si="183"/>
        <v>23</v>
      </c>
    </row>
    <row r="2872" spans="1:7" ht="15" x14ac:dyDescent="0.25">
      <c r="A2872" s="1">
        <v>44384</v>
      </c>
      <c r="B2872" s="2">
        <v>0.9992361111111111</v>
      </c>
      <c r="C2872">
        <v>15</v>
      </c>
      <c r="D2872" s="24">
        <f t="shared" si="181"/>
        <v>15</v>
      </c>
      <c r="E2872" s="26" t="str">
        <f t="shared" si="184"/>
        <v>Under</v>
      </c>
      <c r="F2872" s="26" t="str">
        <f t="shared" si="182"/>
        <v>Over</v>
      </c>
      <c r="G2872" s="26">
        <f t="shared" si="183"/>
        <v>23</v>
      </c>
    </row>
    <row r="2873" spans="1:7" ht="15" x14ac:dyDescent="0.25">
      <c r="A2873" s="1">
        <v>44385</v>
      </c>
      <c r="B2873" s="2">
        <v>2.0949074074074073E-3</v>
      </c>
      <c r="C2873">
        <v>13</v>
      </c>
      <c r="D2873" s="24">
        <f t="shared" si="181"/>
        <v>13</v>
      </c>
      <c r="E2873" s="26" t="str">
        <f t="shared" si="184"/>
        <v>Under</v>
      </c>
      <c r="F2873" s="26" t="str">
        <f t="shared" si="182"/>
        <v>Over</v>
      </c>
      <c r="G2873" s="26">
        <f t="shared" si="183"/>
        <v>0</v>
      </c>
    </row>
    <row r="2874" spans="1:7" ht="15" x14ac:dyDescent="0.25">
      <c r="A2874" s="1">
        <v>44385</v>
      </c>
      <c r="B2874" s="2">
        <v>2.9629629629629628E-3</v>
      </c>
      <c r="C2874">
        <v>11</v>
      </c>
      <c r="D2874" s="24">
        <f t="shared" si="181"/>
        <v>11</v>
      </c>
      <c r="E2874" s="26" t="str">
        <f t="shared" si="184"/>
        <v>Under</v>
      </c>
      <c r="F2874" s="26" t="str">
        <f t="shared" si="182"/>
        <v>Over</v>
      </c>
      <c r="G2874" s="26">
        <f t="shared" si="183"/>
        <v>0</v>
      </c>
    </row>
    <row r="2875" spans="1:7" ht="15" x14ac:dyDescent="0.25">
      <c r="A2875" s="1">
        <v>44385</v>
      </c>
      <c r="B2875" s="2">
        <v>7.6157407407407415E-3</v>
      </c>
      <c r="C2875">
        <v>12</v>
      </c>
      <c r="D2875" s="24">
        <f t="shared" si="181"/>
        <v>12</v>
      </c>
      <c r="E2875" s="26" t="str">
        <f t="shared" si="184"/>
        <v>Under</v>
      </c>
      <c r="F2875" s="26" t="str">
        <f t="shared" si="182"/>
        <v>Over</v>
      </c>
      <c r="G2875" s="26">
        <f t="shared" si="183"/>
        <v>0</v>
      </c>
    </row>
    <row r="2876" spans="1:7" ht="15" x14ac:dyDescent="0.25">
      <c r="A2876" s="1">
        <v>44385</v>
      </c>
      <c r="B2876" s="2">
        <v>1.0590277777777777E-2</v>
      </c>
      <c r="C2876">
        <v>15</v>
      </c>
      <c r="D2876" s="24">
        <f t="shared" si="181"/>
        <v>15</v>
      </c>
      <c r="E2876" s="26" t="str">
        <f t="shared" si="184"/>
        <v>Under</v>
      </c>
      <c r="F2876" s="26" t="str">
        <f t="shared" si="182"/>
        <v>Over</v>
      </c>
      <c r="G2876" s="26">
        <f t="shared" si="183"/>
        <v>0</v>
      </c>
    </row>
    <row r="2877" spans="1:7" ht="15" x14ac:dyDescent="0.25">
      <c r="A2877" s="1">
        <v>44385</v>
      </c>
      <c r="B2877" s="2">
        <v>1.40625E-2</v>
      </c>
      <c r="C2877">
        <v>17</v>
      </c>
      <c r="D2877" s="24">
        <f t="shared" si="181"/>
        <v>17</v>
      </c>
      <c r="E2877" s="26" t="str">
        <f t="shared" si="184"/>
        <v>Under</v>
      </c>
      <c r="F2877" s="26" t="str">
        <f t="shared" si="182"/>
        <v>Over</v>
      </c>
      <c r="G2877" s="26">
        <f t="shared" si="183"/>
        <v>0</v>
      </c>
    </row>
    <row r="2878" spans="1:7" ht="15" x14ac:dyDescent="0.25">
      <c r="A2878" s="1">
        <v>44385</v>
      </c>
      <c r="B2878" s="2">
        <v>2.1122685185185185E-2</v>
      </c>
      <c r="C2878">
        <v>13</v>
      </c>
      <c r="D2878" s="24">
        <f t="shared" si="181"/>
        <v>13</v>
      </c>
      <c r="E2878" s="26" t="str">
        <f t="shared" si="184"/>
        <v>Under</v>
      </c>
      <c r="F2878" s="26" t="str">
        <f t="shared" si="182"/>
        <v>Over</v>
      </c>
      <c r="G2878" s="26">
        <f t="shared" si="183"/>
        <v>0</v>
      </c>
    </row>
    <row r="2879" spans="1:7" ht="15" x14ac:dyDescent="0.25">
      <c r="A2879" s="1">
        <v>44385</v>
      </c>
      <c r="B2879" s="2">
        <v>2.4293981481481482E-2</v>
      </c>
      <c r="C2879">
        <v>15</v>
      </c>
      <c r="D2879" s="24">
        <f t="shared" si="181"/>
        <v>15</v>
      </c>
      <c r="E2879" s="26" t="str">
        <f t="shared" si="184"/>
        <v>Under</v>
      </c>
      <c r="F2879" s="26" t="str">
        <f t="shared" si="182"/>
        <v>Over</v>
      </c>
      <c r="G2879" s="26">
        <f t="shared" si="183"/>
        <v>0</v>
      </c>
    </row>
    <row r="2880" spans="1:7" ht="15" x14ac:dyDescent="0.25">
      <c r="A2880" s="1">
        <v>44385</v>
      </c>
      <c r="B2880" s="2">
        <v>2.9479166666666667E-2</v>
      </c>
      <c r="C2880">
        <v>23</v>
      </c>
      <c r="D2880" s="24">
        <f t="shared" si="181"/>
        <v>23</v>
      </c>
      <c r="E2880" s="26" t="str">
        <f t="shared" si="184"/>
        <v>Under</v>
      </c>
      <c r="F2880" s="26" t="str">
        <f t="shared" si="182"/>
        <v>Over</v>
      </c>
      <c r="G2880" s="26">
        <f t="shared" si="183"/>
        <v>0</v>
      </c>
    </row>
    <row r="2881" spans="1:7" ht="15" x14ac:dyDescent="0.25">
      <c r="A2881" s="1">
        <v>44385</v>
      </c>
      <c r="B2881" s="2">
        <v>3.3113425925925928E-2</v>
      </c>
      <c r="C2881">
        <v>21</v>
      </c>
      <c r="D2881" s="24">
        <f t="shared" si="181"/>
        <v>21</v>
      </c>
      <c r="E2881" s="26" t="str">
        <f t="shared" si="184"/>
        <v>Under</v>
      </c>
      <c r="F2881" s="26" t="str">
        <f t="shared" si="182"/>
        <v>Over</v>
      </c>
      <c r="G2881" s="26">
        <f t="shared" si="183"/>
        <v>0</v>
      </c>
    </row>
    <row r="2882" spans="1:7" ht="15" x14ac:dyDescent="0.25">
      <c r="A2882" s="1">
        <v>44385</v>
      </c>
      <c r="B2882" s="2">
        <v>3.3125000000000002E-2</v>
      </c>
      <c r="C2882">
        <v>19</v>
      </c>
      <c r="D2882" s="24">
        <f t="shared" si="181"/>
        <v>19</v>
      </c>
      <c r="E2882" s="26" t="str">
        <f t="shared" si="184"/>
        <v>Under</v>
      </c>
      <c r="F2882" s="26" t="str">
        <f t="shared" si="182"/>
        <v>Over</v>
      </c>
      <c r="G2882" s="26">
        <f t="shared" si="183"/>
        <v>0</v>
      </c>
    </row>
    <row r="2883" spans="1:7" ht="15" x14ac:dyDescent="0.25">
      <c r="A2883" s="1">
        <v>44385</v>
      </c>
      <c r="B2883" s="2">
        <v>3.4178240740740738E-2</v>
      </c>
      <c r="C2883">
        <v>18</v>
      </c>
      <c r="D2883" s="24">
        <f t="shared" si="181"/>
        <v>18</v>
      </c>
      <c r="E2883" s="26" t="str">
        <f t="shared" si="184"/>
        <v>Under</v>
      </c>
      <c r="F2883" s="26" t="str">
        <f t="shared" si="182"/>
        <v>Over</v>
      </c>
      <c r="G2883" s="26">
        <f t="shared" si="183"/>
        <v>0</v>
      </c>
    </row>
    <row r="2884" spans="1:7" ht="15" x14ac:dyDescent="0.25">
      <c r="A2884" s="1">
        <v>44385</v>
      </c>
      <c r="B2884" s="2">
        <v>3.7743055555555557E-2</v>
      </c>
      <c r="C2884">
        <v>19</v>
      </c>
      <c r="D2884" s="24">
        <f t="shared" si="181"/>
        <v>19</v>
      </c>
      <c r="E2884" s="26" t="str">
        <f t="shared" si="184"/>
        <v>Under</v>
      </c>
      <c r="F2884" s="26" t="str">
        <f t="shared" si="182"/>
        <v>Over</v>
      </c>
      <c r="G2884" s="26">
        <f t="shared" si="183"/>
        <v>0</v>
      </c>
    </row>
    <row r="2885" spans="1:7" ht="15" x14ac:dyDescent="0.25">
      <c r="A2885" s="1">
        <v>44385</v>
      </c>
      <c r="B2885" s="2">
        <v>4.040509259259259E-2</v>
      </c>
      <c r="C2885">
        <v>13</v>
      </c>
      <c r="D2885" s="24">
        <f t="shared" si="181"/>
        <v>13</v>
      </c>
      <c r="E2885" s="26" t="str">
        <f t="shared" si="184"/>
        <v>Under</v>
      </c>
      <c r="F2885" s="26" t="str">
        <f t="shared" si="182"/>
        <v>Over</v>
      </c>
      <c r="G2885" s="26">
        <f t="shared" si="183"/>
        <v>0</v>
      </c>
    </row>
    <row r="2886" spans="1:7" ht="15" x14ac:dyDescent="0.25">
      <c r="A2886" s="1">
        <v>44385</v>
      </c>
      <c r="B2886" s="2">
        <v>4.7511574074074074E-2</v>
      </c>
      <c r="C2886">
        <v>14</v>
      </c>
      <c r="D2886" s="24">
        <f t="shared" si="181"/>
        <v>14</v>
      </c>
      <c r="E2886" s="26" t="str">
        <f t="shared" si="184"/>
        <v>Under</v>
      </c>
      <c r="F2886" s="26" t="str">
        <f t="shared" si="182"/>
        <v>Over</v>
      </c>
      <c r="G2886" s="26">
        <f t="shared" si="183"/>
        <v>1</v>
      </c>
    </row>
    <row r="2887" spans="1:7" ht="15" x14ac:dyDescent="0.25">
      <c r="A2887" s="1">
        <v>44385</v>
      </c>
      <c r="B2887" s="2">
        <v>5.6145833333333339E-2</v>
      </c>
      <c r="C2887">
        <v>12</v>
      </c>
      <c r="D2887" s="24">
        <f t="shared" si="181"/>
        <v>12</v>
      </c>
      <c r="E2887" s="26" t="str">
        <f t="shared" si="184"/>
        <v>Under</v>
      </c>
      <c r="F2887" s="26" t="str">
        <f t="shared" si="182"/>
        <v>Over</v>
      </c>
      <c r="G2887" s="26">
        <f t="shared" si="183"/>
        <v>1</v>
      </c>
    </row>
    <row r="2888" spans="1:7" ht="15" x14ac:dyDescent="0.25">
      <c r="A2888" s="1">
        <v>44385</v>
      </c>
      <c r="B2888" s="2">
        <v>0.15467592592592591</v>
      </c>
      <c r="C2888">
        <v>13</v>
      </c>
      <c r="D2888" s="24">
        <f t="shared" si="181"/>
        <v>13</v>
      </c>
      <c r="E2888" s="26" t="str">
        <f t="shared" si="184"/>
        <v>Under</v>
      </c>
      <c r="F2888" s="26" t="str">
        <f t="shared" si="182"/>
        <v>Over</v>
      </c>
      <c r="G2888" s="26">
        <f t="shared" si="183"/>
        <v>3</v>
      </c>
    </row>
    <row r="2889" spans="1:7" ht="15" x14ac:dyDescent="0.25">
      <c r="A2889" s="1">
        <v>44385</v>
      </c>
      <c r="B2889" s="2">
        <v>0.18184027777777778</v>
      </c>
      <c r="C2889">
        <v>15</v>
      </c>
      <c r="D2889" s="24">
        <f t="shared" si="181"/>
        <v>15</v>
      </c>
      <c r="E2889" s="26" t="str">
        <f t="shared" si="184"/>
        <v>Under</v>
      </c>
      <c r="F2889" s="26" t="str">
        <f t="shared" si="182"/>
        <v>Over</v>
      </c>
      <c r="G2889" s="26">
        <f t="shared" si="183"/>
        <v>4</v>
      </c>
    </row>
    <row r="2890" spans="1:7" ht="15" x14ac:dyDescent="0.25">
      <c r="A2890" s="1">
        <v>44385</v>
      </c>
      <c r="B2890" s="2">
        <v>0.18314814814814814</v>
      </c>
      <c r="C2890">
        <v>22</v>
      </c>
      <c r="D2890" s="24">
        <f t="shared" si="181"/>
        <v>22</v>
      </c>
      <c r="E2890" s="26" t="str">
        <f t="shared" si="184"/>
        <v>Under</v>
      </c>
      <c r="F2890" s="26" t="str">
        <f t="shared" si="182"/>
        <v>Over</v>
      </c>
      <c r="G2890" s="26">
        <f t="shared" si="183"/>
        <v>4</v>
      </c>
    </row>
    <row r="2891" spans="1:7" ht="15" x14ac:dyDescent="0.25">
      <c r="A2891" s="1">
        <v>44385</v>
      </c>
      <c r="B2891" s="2">
        <v>0.21030092592592595</v>
      </c>
      <c r="C2891">
        <v>16</v>
      </c>
      <c r="D2891" s="24">
        <f t="shared" si="181"/>
        <v>16</v>
      </c>
      <c r="E2891" s="26" t="str">
        <f t="shared" si="184"/>
        <v>Under</v>
      </c>
      <c r="F2891" s="26" t="str">
        <f t="shared" si="182"/>
        <v>Over</v>
      </c>
      <c r="G2891" s="26">
        <f t="shared" si="183"/>
        <v>5</v>
      </c>
    </row>
    <row r="2892" spans="1:7" ht="15" x14ac:dyDescent="0.25">
      <c r="A2892" s="1">
        <v>44385</v>
      </c>
      <c r="B2892" s="2">
        <v>0.22076388888888887</v>
      </c>
      <c r="C2892">
        <v>13</v>
      </c>
      <c r="D2892" s="24">
        <f t="shared" si="181"/>
        <v>13</v>
      </c>
      <c r="E2892" s="26" t="str">
        <f t="shared" si="184"/>
        <v>Under</v>
      </c>
      <c r="F2892" s="26" t="str">
        <f t="shared" si="182"/>
        <v>Over</v>
      </c>
      <c r="G2892" s="26">
        <f t="shared" si="183"/>
        <v>5</v>
      </c>
    </row>
    <row r="2893" spans="1:7" ht="15" x14ac:dyDescent="0.25">
      <c r="A2893" s="1">
        <v>44385</v>
      </c>
      <c r="B2893" s="2">
        <v>0.2316087962962963</v>
      </c>
      <c r="C2893">
        <v>15</v>
      </c>
      <c r="D2893" s="24">
        <f t="shared" si="181"/>
        <v>15</v>
      </c>
      <c r="E2893" s="26" t="str">
        <f t="shared" si="184"/>
        <v>Under</v>
      </c>
      <c r="F2893" s="26" t="str">
        <f t="shared" si="182"/>
        <v>Over</v>
      </c>
      <c r="G2893" s="26">
        <f t="shared" si="183"/>
        <v>5</v>
      </c>
    </row>
    <row r="2894" spans="1:7" ht="15" x14ac:dyDescent="0.25">
      <c r="A2894" s="1">
        <v>44385</v>
      </c>
      <c r="B2894" s="2">
        <v>0.23927083333333332</v>
      </c>
      <c r="C2894">
        <v>14</v>
      </c>
      <c r="D2894" s="24">
        <f t="shared" si="181"/>
        <v>14</v>
      </c>
      <c r="E2894" s="26" t="str">
        <f t="shared" si="184"/>
        <v>Under</v>
      </c>
      <c r="F2894" s="26" t="str">
        <f t="shared" si="182"/>
        <v>Over</v>
      </c>
      <c r="G2894" s="26">
        <f t="shared" si="183"/>
        <v>5</v>
      </c>
    </row>
    <row r="2895" spans="1:7" ht="15" x14ac:dyDescent="0.25">
      <c r="A2895" s="1">
        <v>44385</v>
      </c>
      <c r="B2895" s="2">
        <v>0.25898148148148148</v>
      </c>
      <c r="C2895">
        <v>13</v>
      </c>
      <c r="D2895" s="24">
        <f t="shared" si="181"/>
        <v>13</v>
      </c>
      <c r="E2895" s="26" t="str">
        <f t="shared" si="184"/>
        <v>Under</v>
      </c>
      <c r="F2895" s="26" t="str">
        <f t="shared" si="182"/>
        <v>Over</v>
      </c>
      <c r="G2895" s="26">
        <f t="shared" si="183"/>
        <v>6</v>
      </c>
    </row>
    <row r="2896" spans="1:7" ht="15" x14ac:dyDescent="0.25">
      <c r="A2896" s="1">
        <v>44385</v>
      </c>
      <c r="B2896" s="2">
        <v>0.26488425925925924</v>
      </c>
      <c r="C2896">
        <v>18</v>
      </c>
      <c r="D2896" s="24">
        <f t="shared" si="181"/>
        <v>18</v>
      </c>
      <c r="E2896" s="26" t="str">
        <f t="shared" si="184"/>
        <v>Under</v>
      </c>
      <c r="F2896" s="26" t="str">
        <f t="shared" si="182"/>
        <v>Over</v>
      </c>
      <c r="G2896" s="26">
        <f t="shared" si="183"/>
        <v>6</v>
      </c>
    </row>
    <row r="2897" spans="1:7" ht="15" x14ac:dyDescent="0.25">
      <c r="A2897" s="1">
        <v>44385</v>
      </c>
      <c r="B2897" s="2">
        <v>0.26601851851851849</v>
      </c>
      <c r="C2897">
        <v>16</v>
      </c>
      <c r="D2897" s="24">
        <f t="shared" si="181"/>
        <v>16</v>
      </c>
      <c r="E2897" s="26" t="str">
        <f t="shared" si="184"/>
        <v>Under</v>
      </c>
      <c r="F2897" s="26" t="str">
        <f t="shared" si="182"/>
        <v>Over</v>
      </c>
      <c r="G2897" s="26">
        <f t="shared" si="183"/>
        <v>6</v>
      </c>
    </row>
    <row r="2898" spans="1:7" ht="15" x14ac:dyDescent="0.25">
      <c r="A2898" s="1">
        <v>44385</v>
      </c>
      <c r="B2898" s="2">
        <v>0.27285879629629628</v>
      </c>
      <c r="C2898">
        <v>14</v>
      </c>
      <c r="D2898" s="24">
        <f t="shared" si="181"/>
        <v>14</v>
      </c>
      <c r="E2898" s="26" t="str">
        <f t="shared" si="184"/>
        <v>Under</v>
      </c>
      <c r="F2898" s="26" t="str">
        <f t="shared" si="182"/>
        <v>Over</v>
      </c>
      <c r="G2898" s="26">
        <f t="shared" si="183"/>
        <v>6</v>
      </c>
    </row>
    <row r="2899" spans="1:7" ht="15" x14ac:dyDescent="0.25">
      <c r="A2899" s="1">
        <v>44385</v>
      </c>
      <c r="B2899" s="2">
        <v>0.27439814814814817</v>
      </c>
      <c r="C2899">
        <v>17</v>
      </c>
      <c r="D2899" s="24">
        <f t="shared" si="181"/>
        <v>17</v>
      </c>
      <c r="E2899" s="26" t="str">
        <f t="shared" si="184"/>
        <v>Under</v>
      </c>
      <c r="F2899" s="26" t="str">
        <f t="shared" si="182"/>
        <v>Over</v>
      </c>
      <c r="G2899" s="26">
        <f t="shared" si="183"/>
        <v>6</v>
      </c>
    </row>
    <row r="2900" spans="1:7" ht="15" x14ac:dyDescent="0.25">
      <c r="A2900" s="1">
        <v>44385</v>
      </c>
      <c r="B2900" s="2">
        <v>0.27598379629629627</v>
      </c>
      <c r="C2900">
        <v>29</v>
      </c>
      <c r="D2900" s="24">
        <f t="shared" si="181"/>
        <v>29</v>
      </c>
      <c r="E2900" s="26" t="str">
        <f t="shared" si="184"/>
        <v>Over</v>
      </c>
      <c r="F2900" s="26" t="str">
        <f t="shared" si="182"/>
        <v>Over</v>
      </c>
      <c r="G2900" s="26">
        <f t="shared" si="183"/>
        <v>6</v>
      </c>
    </row>
    <row r="2901" spans="1:7" ht="15" x14ac:dyDescent="0.25">
      <c r="A2901" s="1">
        <v>44385</v>
      </c>
      <c r="B2901" s="2">
        <v>0.27835648148148145</v>
      </c>
      <c r="C2901">
        <v>15</v>
      </c>
      <c r="D2901" s="24">
        <f t="shared" si="181"/>
        <v>15</v>
      </c>
      <c r="E2901" s="26" t="str">
        <f t="shared" si="184"/>
        <v>Under</v>
      </c>
      <c r="F2901" s="26" t="str">
        <f t="shared" si="182"/>
        <v>Over</v>
      </c>
      <c r="G2901" s="26">
        <f t="shared" si="183"/>
        <v>6</v>
      </c>
    </row>
    <row r="2902" spans="1:7" ht="15" x14ac:dyDescent="0.25">
      <c r="A2902" s="1">
        <v>44385</v>
      </c>
      <c r="B2902" s="2">
        <v>0.27847222222222223</v>
      </c>
      <c r="C2902">
        <v>19</v>
      </c>
      <c r="D2902" s="24">
        <f t="shared" si="181"/>
        <v>19</v>
      </c>
      <c r="E2902" s="26" t="str">
        <f t="shared" si="184"/>
        <v>Under</v>
      </c>
      <c r="F2902" s="26" t="str">
        <f t="shared" si="182"/>
        <v>Over</v>
      </c>
      <c r="G2902" s="26">
        <f t="shared" si="183"/>
        <v>6</v>
      </c>
    </row>
    <row r="2903" spans="1:7" ht="15" x14ac:dyDescent="0.25">
      <c r="A2903" s="1">
        <v>44385</v>
      </c>
      <c r="B2903" s="2">
        <v>0.27872685185185186</v>
      </c>
      <c r="C2903">
        <v>18</v>
      </c>
      <c r="D2903" s="24">
        <f t="shared" ref="D2903:D2966" si="185">IF(C2903="","",IF($B$9="mph",C2903,ROUND(C2903*0.6214,0)))</f>
        <v>18</v>
      </c>
      <c r="E2903" s="26" t="str">
        <f t="shared" si="184"/>
        <v>Under</v>
      </c>
      <c r="F2903" s="26" t="str">
        <f t="shared" ref="F2903:F2966" si="186">IF(D2903="","",IF(D2903&gt;$B$10,"Over","Under"))</f>
        <v>Over</v>
      </c>
      <c r="G2903" s="26">
        <f t="shared" ref="G2903:G2966" si="187">HOUR(B2903)</f>
        <v>6</v>
      </c>
    </row>
    <row r="2904" spans="1:7" ht="15" x14ac:dyDescent="0.25">
      <c r="A2904" s="1">
        <v>44385</v>
      </c>
      <c r="B2904" s="2">
        <v>0.27990740740740744</v>
      </c>
      <c r="C2904">
        <v>13</v>
      </c>
      <c r="D2904" s="24">
        <f t="shared" si="185"/>
        <v>13</v>
      </c>
      <c r="E2904" s="26" t="str">
        <f t="shared" ref="E2904:E2967" si="188">IF(D2904="","",IF(D2904&gt;$B$11,"Over","Under"))</f>
        <v>Under</v>
      </c>
      <c r="F2904" s="26" t="str">
        <f t="shared" si="186"/>
        <v>Over</v>
      </c>
      <c r="G2904" s="26">
        <f t="shared" si="187"/>
        <v>6</v>
      </c>
    </row>
    <row r="2905" spans="1:7" ht="15" x14ac:dyDescent="0.25">
      <c r="A2905" s="1">
        <v>44385</v>
      </c>
      <c r="B2905" s="2">
        <v>0.28010416666666665</v>
      </c>
      <c r="C2905">
        <v>27</v>
      </c>
      <c r="D2905" s="24">
        <f t="shared" si="185"/>
        <v>27</v>
      </c>
      <c r="E2905" s="26" t="str">
        <f t="shared" si="188"/>
        <v>Over</v>
      </c>
      <c r="F2905" s="26" t="str">
        <f t="shared" si="186"/>
        <v>Over</v>
      </c>
      <c r="G2905" s="26">
        <f t="shared" si="187"/>
        <v>6</v>
      </c>
    </row>
    <row r="2906" spans="1:7" ht="15" x14ac:dyDescent="0.25">
      <c r="A2906" s="1">
        <v>44385</v>
      </c>
      <c r="B2906" s="2">
        <v>0.28053240740740742</v>
      </c>
      <c r="C2906">
        <v>27</v>
      </c>
      <c r="D2906" s="24">
        <f t="shared" si="185"/>
        <v>27</v>
      </c>
      <c r="E2906" s="26" t="str">
        <f t="shared" si="188"/>
        <v>Over</v>
      </c>
      <c r="F2906" s="26" t="str">
        <f t="shared" si="186"/>
        <v>Over</v>
      </c>
      <c r="G2906" s="26">
        <f t="shared" si="187"/>
        <v>6</v>
      </c>
    </row>
    <row r="2907" spans="1:7" ht="15" x14ac:dyDescent="0.25">
      <c r="A2907" s="1">
        <v>44385</v>
      </c>
      <c r="B2907" s="2">
        <v>0.28054398148148146</v>
      </c>
      <c r="C2907">
        <v>24</v>
      </c>
      <c r="D2907" s="24">
        <f t="shared" si="185"/>
        <v>24</v>
      </c>
      <c r="E2907" s="26" t="str">
        <f t="shared" si="188"/>
        <v>Under</v>
      </c>
      <c r="F2907" s="26" t="str">
        <f t="shared" si="186"/>
        <v>Over</v>
      </c>
      <c r="G2907" s="26">
        <f t="shared" si="187"/>
        <v>6</v>
      </c>
    </row>
    <row r="2908" spans="1:7" ht="15" x14ac:dyDescent="0.25">
      <c r="A2908" s="1">
        <v>44385</v>
      </c>
      <c r="B2908" s="2">
        <v>0.28097222222222223</v>
      </c>
      <c r="C2908">
        <v>18</v>
      </c>
      <c r="D2908" s="24">
        <f t="shared" si="185"/>
        <v>18</v>
      </c>
      <c r="E2908" s="26" t="str">
        <f t="shared" si="188"/>
        <v>Under</v>
      </c>
      <c r="F2908" s="26" t="str">
        <f t="shared" si="186"/>
        <v>Over</v>
      </c>
      <c r="G2908" s="26">
        <f t="shared" si="187"/>
        <v>6</v>
      </c>
    </row>
    <row r="2909" spans="1:7" ht="15" x14ac:dyDescent="0.25">
      <c r="A2909" s="1">
        <v>44385</v>
      </c>
      <c r="B2909" s="2">
        <v>0.28753472222222221</v>
      </c>
      <c r="C2909">
        <v>16</v>
      </c>
      <c r="D2909" s="24">
        <f t="shared" si="185"/>
        <v>16</v>
      </c>
      <c r="E2909" s="26" t="str">
        <f t="shared" si="188"/>
        <v>Under</v>
      </c>
      <c r="F2909" s="26" t="str">
        <f t="shared" si="186"/>
        <v>Over</v>
      </c>
      <c r="G2909" s="26">
        <f t="shared" si="187"/>
        <v>6</v>
      </c>
    </row>
    <row r="2910" spans="1:7" ht="15" x14ac:dyDescent="0.25">
      <c r="A2910" s="1">
        <v>44385</v>
      </c>
      <c r="B2910" s="2">
        <v>0.28900462962962964</v>
      </c>
      <c r="C2910">
        <v>12</v>
      </c>
      <c r="D2910" s="24">
        <f t="shared" si="185"/>
        <v>12</v>
      </c>
      <c r="E2910" s="26" t="str">
        <f t="shared" si="188"/>
        <v>Under</v>
      </c>
      <c r="F2910" s="26" t="str">
        <f t="shared" si="186"/>
        <v>Over</v>
      </c>
      <c r="G2910" s="26">
        <f t="shared" si="187"/>
        <v>6</v>
      </c>
    </row>
    <row r="2911" spans="1:7" ht="15" x14ac:dyDescent="0.25">
      <c r="A2911" s="1">
        <v>44385</v>
      </c>
      <c r="B2911" s="2">
        <v>0.28932870370370373</v>
      </c>
      <c r="C2911">
        <v>17</v>
      </c>
      <c r="D2911" s="24">
        <f t="shared" si="185"/>
        <v>17</v>
      </c>
      <c r="E2911" s="26" t="str">
        <f t="shared" si="188"/>
        <v>Under</v>
      </c>
      <c r="F2911" s="26" t="str">
        <f t="shared" si="186"/>
        <v>Over</v>
      </c>
      <c r="G2911" s="26">
        <f t="shared" si="187"/>
        <v>6</v>
      </c>
    </row>
    <row r="2912" spans="1:7" ht="15" x14ac:dyDescent="0.25">
      <c r="A2912" s="1">
        <v>44385</v>
      </c>
      <c r="B2912" s="2">
        <v>0.29093750000000002</v>
      </c>
      <c r="C2912">
        <v>15</v>
      </c>
      <c r="D2912" s="24">
        <f t="shared" si="185"/>
        <v>15</v>
      </c>
      <c r="E2912" s="26" t="str">
        <f t="shared" si="188"/>
        <v>Under</v>
      </c>
      <c r="F2912" s="26" t="str">
        <f t="shared" si="186"/>
        <v>Over</v>
      </c>
      <c r="G2912" s="26">
        <f t="shared" si="187"/>
        <v>6</v>
      </c>
    </row>
    <row r="2913" spans="1:7" ht="15" x14ac:dyDescent="0.25">
      <c r="A2913" s="1">
        <v>44385</v>
      </c>
      <c r="B2913" s="2">
        <v>0.29388888888888892</v>
      </c>
      <c r="C2913">
        <v>23</v>
      </c>
      <c r="D2913" s="24">
        <f t="shared" si="185"/>
        <v>23</v>
      </c>
      <c r="E2913" s="26" t="str">
        <f t="shared" si="188"/>
        <v>Under</v>
      </c>
      <c r="F2913" s="26" t="str">
        <f t="shared" si="186"/>
        <v>Over</v>
      </c>
      <c r="G2913" s="26">
        <f t="shared" si="187"/>
        <v>7</v>
      </c>
    </row>
    <row r="2914" spans="1:7" ht="15" x14ac:dyDescent="0.25">
      <c r="A2914" s="1">
        <v>44385</v>
      </c>
      <c r="B2914" s="2">
        <v>0.29509259259259263</v>
      </c>
      <c r="C2914">
        <v>23</v>
      </c>
      <c r="D2914" s="24">
        <f t="shared" si="185"/>
        <v>23</v>
      </c>
      <c r="E2914" s="26" t="str">
        <f t="shared" si="188"/>
        <v>Under</v>
      </c>
      <c r="F2914" s="26" t="str">
        <f t="shared" si="186"/>
        <v>Over</v>
      </c>
      <c r="G2914" s="26">
        <f t="shared" si="187"/>
        <v>7</v>
      </c>
    </row>
    <row r="2915" spans="1:7" ht="15" x14ac:dyDescent="0.25">
      <c r="A2915" s="1">
        <v>44385</v>
      </c>
      <c r="B2915" s="2">
        <v>0.2966550925925926</v>
      </c>
      <c r="C2915">
        <v>18</v>
      </c>
      <c r="D2915" s="24">
        <f t="shared" si="185"/>
        <v>18</v>
      </c>
      <c r="E2915" s="26" t="str">
        <f t="shared" si="188"/>
        <v>Under</v>
      </c>
      <c r="F2915" s="26" t="str">
        <f t="shared" si="186"/>
        <v>Over</v>
      </c>
      <c r="G2915" s="26">
        <f t="shared" si="187"/>
        <v>7</v>
      </c>
    </row>
    <row r="2916" spans="1:7" ht="15" x14ac:dyDescent="0.25">
      <c r="A2916" s="1">
        <v>44385</v>
      </c>
      <c r="B2916" s="2">
        <v>0.29670138888888892</v>
      </c>
      <c r="C2916">
        <v>23</v>
      </c>
      <c r="D2916" s="24">
        <f t="shared" si="185"/>
        <v>23</v>
      </c>
      <c r="E2916" s="26" t="str">
        <f t="shared" si="188"/>
        <v>Under</v>
      </c>
      <c r="F2916" s="26" t="str">
        <f t="shared" si="186"/>
        <v>Over</v>
      </c>
      <c r="G2916" s="26">
        <f t="shared" si="187"/>
        <v>7</v>
      </c>
    </row>
    <row r="2917" spans="1:7" ht="15" x14ac:dyDescent="0.25">
      <c r="A2917" s="1">
        <v>44385</v>
      </c>
      <c r="B2917" s="2">
        <v>0.29672453703703705</v>
      </c>
      <c r="C2917">
        <v>24</v>
      </c>
      <c r="D2917" s="24">
        <f t="shared" si="185"/>
        <v>24</v>
      </c>
      <c r="E2917" s="26" t="str">
        <f t="shared" si="188"/>
        <v>Under</v>
      </c>
      <c r="F2917" s="26" t="str">
        <f t="shared" si="186"/>
        <v>Over</v>
      </c>
      <c r="G2917" s="26">
        <f t="shared" si="187"/>
        <v>7</v>
      </c>
    </row>
    <row r="2918" spans="1:7" ht="15" x14ac:dyDescent="0.25">
      <c r="A2918" s="1">
        <v>44385</v>
      </c>
      <c r="B2918" s="2">
        <v>0.29688657407407409</v>
      </c>
      <c r="C2918">
        <v>18</v>
      </c>
      <c r="D2918" s="24">
        <f t="shared" si="185"/>
        <v>18</v>
      </c>
      <c r="E2918" s="26" t="str">
        <f t="shared" si="188"/>
        <v>Under</v>
      </c>
      <c r="F2918" s="26" t="str">
        <f t="shared" si="186"/>
        <v>Over</v>
      </c>
      <c r="G2918" s="26">
        <f t="shared" si="187"/>
        <v>7</v>
      </c>
    </row>
    <row r="2919" spans="1:7" ht="15" x14ac:dyDescent="0.25">
      <c r="A2919" s="1">
        <v>44385</v>
      </c>
      <c r="B2919" s="2">
        <v>0.30070601851851853</v>
      </c>
      <c r="C2919">
        <v>17</v>
      </c>
      <c r="D2919" s="24">
        <f t="shared" si="185"/>
        <v>17</v>
      </c>
      <c r="E2919" s="26" t="str">
        <f t="shared" si="188"/>
        <v>Under</v>
      </c>
      <c r="F2919" s="26" t="str">
        <f t="shared" si="186"/>
        <v>Over</v>
      </c>
      <c r="G2919" s="26">
        <f t="shared" si="187"/>
        <v>7</v>
      </c>
    </row>
    <row r="2920" spans="1:7" ht="15" x14ac:dyDescent="0.25">
      <c r="A2920" s="1">
        <v>44385</v>
      </c>
      <c r="B2920" s="2">
        <v>0.30141203703703706</v>
      </c>
      <c r="C2920">
        <v>22</v>
      </c>
      <c r="D2920" s="24">
        <f t="shared" si="185"/>
        <v>22</v>
      </c>
      <c r="E2920" s="26" t="str">
        <f t="shared" si="188"/>
        <v>Under</v>
      </c>
      <c r="F2920" s="26" t="str">
        <f t="shared" si="186"/>
        <v>Over</v>
      </c>
      <c r="G2920" s="26">
        <f t="shared" si="187"/>
        <v>7</v>
      </c>
    </row>
    <row r="2921" spans="1:7" ht="15" x14ac:dyDescent="0.25">
      <c r="A2921" s="1">
        <v>44385</v>
      </c>
      <c r="B2921" s="2">
        <v>0.3029513888888889</v>
      </c>
      <c r="C2921">
        <v>16</v>
      </c>
      <c r="D2921" s="24">
        <f t="shared" si="185"/>
        <v>16</v>
      </c>
      <c r="E2921" s="26" t="str">
        <f t="shared" si="188"/>
        <v>Under</v>
      </c>
      <c r="F2921" s="26" t="str">
        <f t="shared" si="186"/>
        <v>Over</v>
      </c>
      <c r="G2921" s="26">
        <f t="shared" si="187"/>
        <v>7</v>
      </c>
    </row>
    <row r="2922" spans="1:7" ht="15" x14ac:dyDescent="0.25">
      <c r="A2922" s="1">
        <v>44385</v>
      </c>
      <c r="B2922" s="2">
        <v>0.30409722222222219</v>
      </c>
      <c r="C2922">
        <v>13</v>
      </c>
      <c r="D2922" s="24">
        <f t="shared" si="185"/>
        <v>13</v>
      </c>
      <c r="E2922" s="26" t="str">
        <f t="shared" si="188"/>
        <v>Under</v>
      </c>
      <c r="F2922" s="26" t="str">
        <f t="shared" si="186"/>
        <v>Over</v>
      </c>
      <c r="G2922" s="26">
        <f t="shared" si="187"/>
        <v>7</v>
      </c>
    </row>
    <row r="2923" spans="1:7" ht="15" x14ac:dyDescent="0.25">
      <c r="A2923" s="1">
        <v>44385</v>
      </c>
      <c r="B2923" s="2">
        <v>0.30416666666666664</v>
      </c>
      <c r="C2923">
        <v>18</v>
      </c>
      <c r="D2923" s="24">
        <f t="shared" si="185"/>
        <v>18</v>
      </c>
      <c r="E2923" s="26" t="str">
        <f t="shared" si="188"/>
        <v>Under</v>
      </c>
      <c r="F2923" s="26" t="str">
        <f t="shared" si="186"/>
        <v>Over</v>
      </c>
      <c r="G2923" s="26">
        <f t="shared" si="187"/>
        <v>7</v>
      </c>
    </row>
    <row r="2924" spans="1:7" ht="15" x14ac:dyDescent="0.25">
      <c r="A2924" s="1">
        <v>44385</v>
      </c>
      <c r="B2924" s="2">
        <v>0.30428240740740742</v>
      </c>
      <c r="C2924">
        <v>13</v>
      </c>
      <c r="D2924" s="24">
        <f t="shared" si="185"/>
        <v>13</v>
      </c>
      <c r="E2924" s="26" t="str">
        <f t="shared" si="188"/>
        <v>Under</v>
      </c>
      <c r="F2924" s="26" t="str">
        <f t="shared" si="186"/>
        <v>Over</v>
      </c>
      <c r="G2924" s="26">
        <f t="shared" si="187"/>
        <v>7</v>
      </c>
    </row>
    <row r="2925" spans="1:7" ht="15" x14ac:dyDescent="0.25">
      <c r="A2925" s="1">
        <v>44385</v>
      </c>
      <c r="B2925" s="2">
        <v>0.30432870370370374</v>
      </c>
      <c r="C2925">
        <v>16</v>
      </c>
      <c r="D2925" s="24">
        <f t="shared" si="185"/>
        <v>16</v>
      </c>
      <c r="E2925" s="26" t="str">
        <f t="shared" si="188"/>
        <v>Under</v>
      </c>
      <c r="F2925" s="26" t="str">
        <f t="shared" si="186"/>
        <v>Over</v>
      </c>
      <c r="G2925" s="26">
        <f t="shared" si="187"/>
        <v>7</v>
      </c>
    </row>
    <row r="2926" spans="1:7" ht="15" x14ac:dyDescent="0.25">
      <c r="A2926" s="1">
        <v>44385</v>
      </c>
      <c r="B2926" s="2">
        <v>0.30495370370370373</v>
      </c>
      <c r="C2926">
        <v>12</v>
      </c>
      <c r="D2926" s="24">
        <f t="shared" si="185"/>
        <v>12</v>
      </c>
      <c r="E2926" s="26" t="str">
        <f t="shared" si="188"/>
        <v>Under</v>
      </c>
      <c r="F2926" s="26" t="str">
        <f t="shared" si="186"/>
        <v>Over</v>
      </c>
      <c r="G2926" s="26">
        <f t="shared" si="187"/>
        <v>7</v>
      </c>
    </row>
    <row r="2927" spans="1:7" ht="15" x14ac:dyDescent="0.25">
      <c r="A2927" s="1">
        <v>44385</v>
      </c>
      <c r="B2927" s="2">
        <v>0.30504629629629626</v>
      </c>
      <c r="C2927">
        <v>12</v>
      </c>
      <c r="D2927" s="24">
        <f t="shared" si="185"/>
        <v>12</v>
      </c>
      <c r="E2927" s="26" t="str">
        <f t="shared" si="188"/>
        <v>Under</v>
      </c>
      <c r="F2927" s="26" t="str">
        <f t="shared" si="186"/>
        <v>Over</v>
      </c>
      <c r="G2927" s="26">
        <f t="shared" si="187"/>
        <v>7</v>
      </c>
    </row>
    <row r="2928" spans="1:7" ht="15" x14ac:dyDescent="0.25">
      <c r="A2928" s="1">
        <v>44385</v>
      </c>
      <c r="B2928" s="2">
        <v>0.30600694444444443</v>
      </c>
      <c r="C2928">
        <v>15</v>
      </c>
      <c r="D2928" s="24">
        <f t="shared" si="185"/>
        <v>15</v>
      </c>
      <c r="E2928" s="26" t="str">
        <f t="shared" si="188"/>
        <v>Under</v>
      </c>
      <c r="F2928" s="26" t="str">
        <f t="shared" si="186"/>
        <v>Over</v>
      </c>
      <c r="G2928" s="26">
        <f t="shared" si="187"/>
        <v>7</v>
      </c>
    </row>
    <row r="2929" spans="1:7" ht="15" x14ac:dyDescent="0.25">
      <c r="A2929" s="1">
        <v>44385</v>
      </c>
      <c r="B2929" s="2">
        <v>0.30604166666666666</v>
      </c>
      <c r="C2929">
        <v>21</v>
      </c>
      <c r="D2929" s="24">
        <f t="shared" si="185"/>
        <v>21</v>
      </c>
      <c r="E2929" s="26" t="str">
        <f t="shared" si="188"/>
        <v>Under</v>
      </c>
      <c r="F2929" s="26" t="str">
        <f t="shared" si="186"/>
        <v>Over</v>
      </c>
      <c r="G2929" s="26">
        <f t="shared" si="187"/>
        <v>7</v>
      </c>
    </row>
    <row r="2930" spans="1:7" ht="15" x14ac:dyDescent="0.25">
      <c r="A2930" s="1">
        <v>44385</v>
      </c>
      <c r="B2930" s="2">
        <v>0.30708333333333332</v>
      </c>
      <c r="C2930">
        <v>14</v>
      </c>
      <c r="D2930" s="24">
        <f t="shared" si="185"/>
        <v>14</v>
      </c>
      <c r="E2930" s="26" t="str">
        <f t="shared" si="188"/>
        <v>Under</v>
      </c>
      <c r="F2930" s="26" t="str">
        <f t="shared" si="186"/>
        <v>Over</v>
      </c>
      <c r="G2930" s="26">
        <f t="shared" si="187"/>
        <v>7</v>
      </c>
    </row>
    <row r="2931" spans="1:7" ht="15" x14ac:dyDescent="0.25">
      <c r="A2931" s="1">
        <v>44385</v>
      </c>
      <c r="B2931" s="2">
        <v>0.30770833333333331</v>
      </c>
      <c r="C2931">
        <v>11</v>
      </c>
      <c r="D2931" s="24">
        <f t="shared" si="185"/>
        <v>11</v>
      </c>
      <c r="E2931" s="26" t="str">
        <f t="shared" si="188"/>
        <v>Under</v>
      </c>
      <c r="F2931" s="26" t="str">
        <f t="shared" si="186"/>
        <v>Over</v>
      </c>
      <c r="G2931" s="26">
        <f t="shared" si="187"/>
        <v>7</v>
      </c>
    </row>
    <row r="2932" spans="1:7" ht="15" x14ac:dyDescent="0.25">
      <c r="A2932" s="1">
        <v>44385</v>
      </c>
      <c r="B2932" s="2">
        <v>0.3084837962962963</v>
      </c>
      <c r="C2932">
        <v>16</v>
      </c>
      <c r="D2932" s="24">
        <f t="shared" si="185"/>
        <v>16</v>
      </c>
      <c r="E2932" s="26" t="str">
        <f t="shared" si="188"/>
        <v>Under</v>
      </c>
      <c r="F2932" s="26" t="str">
        <f t="shared" si="186"/>
        <v>Over</v>
      </c>
      <c r="G2932" s="26">
        <f t="shared" si="187"/>
        <v>7</v>
      </c>
    </row>
    <row r="2933" spans="1:7" ht="15" x14ac:dyDescent="0.25">
      <c r="A2933" s="1">
        <v>44385</v>
      </c>
      <c r="B2933" s="2">
        <v>0.30979166666666663</v>
      </c>
      <c r="C2933">
        <v>13</v>
      </c>
      <c r="D2933" s="24">
        <f t="shared" si="185"/>
        <v>13</v>
      </c>
      <c r="E2933" s="26" t="str">
        <f t="shared" si="188"/>
        <v>Under</v>
      </c>
      <c r="F2933" s="26" t="str">
        <f t="shared" si="186"/>
        <v>Over</v>
      </c>
      <c r="G2933" s="26">
        <f t="shared" si="187"/>
        <v>7</v>
      </c>
    </row>
    <row r="2934" spans="1:7" ht="15" x14ac:dyDescent="0.25">
      <c r="A2934" s="1">
        <v>44385</v>
      </c>
      <c r="B2934" s="2">
        <v>0.30989583333333331</v>
      </c>
      <c r="C2934">
        <v>17</v>
      </c>
      <c r="D2934" s="24">
        <f t="shared" si="185"/>
        <v>17</v>
      </c>
      <c r="E2934" s="26" t="str">
        <f t="shared" si="188"/>
        <v>Under</v>
      </c>
      <c r="F2934" s="26" t="str">
        <f t="shared" si="186"/>
        <v>Over</v>
      </c>
      <c r="G2934" s="26">
        <f t="shared" si="187"/>
        <v>7</v>
      </c>
    </row>
    <row r="2935" spans="1:7" ht="15" x14ac:dyDescent="0.25">
      <c r="A2935" s="1">
        <v>44385</v>
      </c>
      <c r="B2935" s="2">
        <v>0.31064814814814817</v>
      </c>
      <c r="C2935">
        <v>15</v>
      </c>
      <c r="D2935" s="24">
        <f t="shared" si="185"/>
        <v>15</v>
      </c>
      <c r="E2935" s="26" t="str">
        <f t="shared" si="188"/>
        <v>Under</v>
      </c>
      <c r="F2935" s="26" t="str">
        <f t="shared" si="186"/>
        <v>Over</v>
      </c>
      <c r="G2935" s="26">
        <f t="shared" si="187"/>
        <v>7</v>
      </c>
    </row>
    <row r="2936" spans="1:7" ht="15" x14ac:dyDescent="0.25">
      <c r="A2936" s="1">
        <v>44385</v>
      </c>
      <c r="B2936" s="2">
        <v>0.31084490740740739</v>
      </c>
      <c r="C2936">
        <v>12</v>
      </c>
      <c r="D2936" s="24">
        <f t="shared" si="185"/>
        <v>12</v>
      </c>
      <c r="E2936" s="26" t="str">
        <f t="shared" si="188"/>
        <v>Under</v>
      </c>
      <c r="F2936" s="26" t="str">
        <f t="shared" si="186"/>
        <v>Over</v>
      </c>
      <c r="G2936" s="26">
        <f t="shared" si="187"/>
        <v>7</v>
      </c>
    </row>
    <row r="2937" spans="1:7" ht="15" x14ac:dyDescent="0.25">
      <c r="A2937" s="1">
        <v>44385</v>
      </c>
      <c r="B2937" s="2">
        <v>0.31297453703703704</v>
      </c>
      <c r="C2937">
        <v>15</v>
      </c>
      <c r="D2937" s="24">
        <f t="shared" si="185"/>
        <v>15</v>
      </c>
      <c r="E2937" s="26" t="str">
        <f t="shared" si="188"/>
        <v>Under</v>
      </c>
      <c r="F2937" s="26" t="str">
        <f t="shared" si="186"/>
        <v>Over</v>
      </c>
      <c r="G2937" s="26">
        <f t="shared" si="187"/>
        <v>7</v>
      </c>
    </row>
    <row r="2938" spans="1:7" ht="15" x14ac:dyDescent="0.25">
      <c r="A2938" s="1">
        <v>44385</v>
      </c>
      <c r="B2938" s="2">
        <v>0.31343749999999998</v>
      </c>
      <c r="C2938">
        <v>15</v>
      </c>
      <c r="D2938" s="24">
        <f t="shared" si="185"/>
        <v>15</v>
      </c>
      <c r="E2938" s="26" t="str">
        <f t="shared" si="188"/>
        <v>Under</v>
      </c>
      <c r="F2938" s="26" t="str">
        <f t="shared" si="186"/>
        <v>Over</v>
      </c>
      <c r="G2938" s="26">
        <f t="shared" si="187"/>
        <v>7</v>
      </c>
    </row>
    <row r="2939" spans="1:7" ht="15" x14ac:dyDescent="0.25">
      <c r="A2939" s="1">
        <v>44385</v>
      </c>
      <c r="B2939" s="2">
        <v>0.31501157407407404</v>
      </c>
      <c r="C2939">
        <v>13</v>
      </c>
      <c r="D2939" s="24">
        <f t="shared" si="185"/>
        <v>13</v>
      </c>
      <c r="E2939" s="26" t="str">
        <f t="shared" si="188"/>
        <v>Under</v>
      </c>
      <c r="F2939" s="26" t="str">
        <f t="shared" si="186"/>
        <v>Over</v>
      </c>
      <c r="G2939" s="26">
        <f t="shared" si="187"/>
        <v>7</v>
      </c>
    </row>
    <row r="2940" spans="1:7" ht="15" x14ac:dyDescent="0.25">
      <c r="A2940" s="1">
        <v>44385</v>
      </c>
      <c r="B2940" s="2">
        <v>0.31548611111111108</v>
      </c>
      <c r="C2940">
        <v>23</v>
      </c>
      <c r="D2940" s="24">
        <f t="shared" si="185"/>
        <v>23</v>
      </c>
      <c r="E2940" s="26" t="str">
        <f t="shared" si="188"/>
        <v>Under</v>
      </c>
      <c r="F2940" s="26" t="str">
        <f t="shared" si="186"/>
        <v>Over</v>
      </c>
      <c r="G2940" s="26">
        <f t="shared" si="187"/>
        <v>7</v>
      </c>
    </row>
    <row r="2941" spans="1:7" ht="15" x14ac:dyDescent="0.25">
      <c r="A2941" s="1">
        <v>44385</v>
      </c>
      <c r="B2941" s="2">
        <v>0.31557870370370372</v>
      </c>
      <c r="C2941">
        <v>11</v>
      </c>
      <c r="D2941" s="24">
        <f t="shared" si="185"/>
        <v>11</v>
      </c>
      <c r="E2941" s="26" t="str">
        <f t="shared" si="188"/>
        <v>Under</v>
      </c>
      <c r="F2941" s="26" t="str">
        <f t="shared" si="186"/>
        <v>Over</v>
      </c>
      <c r="G2941" s="26">
        <f t="shared" si="187"/>
        <v>7</v>
      </c>
    </row>
    <row r="2942" spans="1:7" ht="15" x14ac:dyDescent="0.25">
      <c r="A2942" s="1">
        <v>44385</v>
      </c>
      <c r="B2942" s="2">
        <v>0.31675925925925924</v>
      </c>
      <c r="C2942">
        <v>19</v>
      </c>
      <c r="D2942" s="24">
        <f t="shared" si="185"/>
        <v>19</v>
      </c>
      <c r="E2942" s="26" t="str">
        <f t="shared" si="188"/>
        <v>Under</v>
      </c>
      <c r="F2942" s="26" t="str">
        <f t="shared" si="186"/>
        <v>Over</v>
      </c>
      <c r="G2942" s="26">
        <f t="shared" si="187"/>
        <v>7</v>
      </c>
    </row>
    <row r="2943" spans="1:7" ht="15" x14ac:dyDescent="0.25">
      <c r="A2943" s="1">
        <v>44385</v>
      </c>
      <c r="B2943" s="2">
        <v>0.31719907407407405</v>
      </c>
      <c r="C2943">
        <v>16</v>
      </c>
      <c r="D2943" s="24">
        <f t="shared" si="185"/>
        <v>16</v>
      </c>
      <c r="E2943" s="26" t="str">
        <f t="shared" si="188"/>
        <v>Under</v>
      </c>
      <c r="F2943" s="26" t="str">
        <f t="shared" si="186"/>
        <v>Over</v>
      </c>
      <c r="G2943" s="26">
        <f t="shared" si="187"/>
        <v>7</v>
      </c>
    </row>
    <row r="2944" spans="1:7" ht="15" x14ac:dyDescent="0.25">
      <c r="A2944" s="1">
        <v>44385</v>
      </c>
      <c r="B2944" s="2">
        <v>0.31829861111111107</v>
      </c>
      <c r="C2944">
        <v>13</v>
      </c>
      <c r="D2944" s="24">
        <f t="shared" si="185"/>
        <v>13</v>
      </c>
      <c r="E2944" s="26" t="str">
        <f t="shared" si="188"/>
        <v>Under</v>
      </c>
      <c r="F2944" s="26" t="str">
        <f t="shared" si="186"/>
        <v>Over</v>
      </c>
      <c r="G2944" s="26">
        <f t="shared" si="187"/>
        <v>7</v>
      </c>
    </row>
    <row r="2945" spans="1:7" ht="15" x14ac:dyDescent="0.25">
      <c r="A2945" s="1">
        <v>44385</v>
      </c>
      <c r="B2945" s="2">
        <v>0.31835648148148149</v>
      </c>
      <c r="C2945">
        <v>17</v>
      </c>
      <c r="D2945" s="24">
        <f t="shared" si="185"/>
        <v>17</v>
      </c>
      <c r="E2945" s="26" t="str">
        <f t="shared" si="188"/>
        <v>Under</v>
      </c>
      <c r="F2945" s="26" t="str">
        <f t="shared" si="186"/>
        <v>Over</v>
      </c>
      <c r="G2945" s="26">
        <f t="shared" si="187"/>
        <v>7</v>
      </c>
    </row>
    <row r="2946" spans="1:7" ht="15" x14ac:dyDescent="0.25">
      <c r="A2946" s="1">
        <v>44385</v>
      </c>
      <c r="B2946" s="2">
        <v>0.31886574074074076</v>
      </c>
      <c r="C2946">
        <v>12</v>
      </c>
      <c r="D2946" s="24">
        <f t="shared" si="185"/>
        <v>12</v>
      </c>
      <c r="E2946" s="26" t="str">
        <f t="shared" si="188"/>
        <v>Under</v>
      </c>
      <c r="F2946" s="26" t="str">
        <f t="shared" si="186"/>
        <v>Over</v>
      </c>
      <c r="G2946" s="26">
        <f t="shared" si="187"/>
        <v>7</v>
      </c>
    </row>
    <row r="2947" spans="1:7" ht="15" x14ac:dyDescent="0.25">
      <c r="A2947" s="1">
        <v>44385</v>
      </c>
      <c r="B2947" s="2">
        <v>0.31908564814814816</v>
      </c>
      <c r="C2947">
        <v>17</v>
      </c>
      <c r="D2947" s="24">
        <f t="shared" si="185"/>
        <v>17</v>
      </c>
      <c r="E2947" s="26" t="str">
        <f t="shared" si="188"/>
        <v>Under</v>
      </c>
      <c r="F2947" s="26" t="str">
        <f t="shared" si="186"/>
        <v>Over</v>
      </c>
      <c r="G2947" s="26">
        <f t="shared" si="187"/>
        <v>7</v>
      </c>
    </row>
    <row r="2948" spans="1:7" ht="15" x14ac:dyDescent="0.25">
      <c r="A2948" s="1">
        <v>44385</v>
      </c>
      <c r="B2948" s="2">
        <v>0.31975694444444441</v>
      </c>
      <c r="C2948">
        <v>19</v>
      </c>
      <c r="D2948" s="24">
        <f t="shared" si="185"/>
        <v>19</v>
      </c>
      <c r="E2948" s="26" t="str">
        <f t="shared" si="188"/>
        <v>Under</v>
      </c>
      <c r="F2948" s="26" t="str">
        <f t="shared" si="186"/>
        <v>Over</v>
      </c>
      <c r="G2948" s="26">
        <f t="shared" si="187"/>
        <v>7</v>
      </c>
    </row>
    <row r="2949" spans="1:7" ht="15" x14ac:dyDescent="0.25">
      <c r="A2949" s="1">
        <v>44385</v>
      </c>
      <c r="B2949" s="2">
        <v>0.32003472222222223</v>
      </c>
      <c r="C2949">
        <v>13</v>
      </c>
      <c r="D2949" s="24">
        <f t="shared" si="185"/>
        <v>13</v>
      </c>
      <c r="E2949" s="26" t="str">
        <f t="shared" si="188"/>
        <v>Under</v>
      </c>
      <c r="F2949" s="26" t="str">
        <f t="shared" si="186"/>
        <v>Over</v>
      </c>
      <c r="G2949" s="26">
        <f t="shared" si="187"/>
        <v>7</v>
      </c>
    </row>
    <row r="2950" spans="1:7" ht="15" x14ac:dyDescent="0.25">
      <c r="A2950" s="1">
        <v>44385</v>
      </c>
      <c r="B2950" s="2">
        <v>0.32056712962962963</v>
      </c>
      <c r="C2950">
        <v>13</v>
      </c>
      <c r="D2950" s="24">
        <f t="shared" si="185"/>
        <v>13</v>
      </c>
      <c r="E2950" s="26" t="str">
        <f t="shared" si="188"/>
        <v>Under</v>
      </c>
      <c r="F2950" s="26" t="str">
        <f t="shared" si="186"/>
        <v>Over</v>
      </c>
      <c r="G2950" s="26">
        <f t="shared" si="187"/>
        <v>7</v>
      </c>
    </row>
    <row r="2951" spans="1:7" ht="15" x14ac:dyDescent="0.25">
      <c r="A2951" s="1">
        <v>44385</v>
      </c>
      <c r="B2951" s="2">
        <v>0.32162037037037039</v>
      </c>
      <c r="C2951">
        <v>13</v>
      </c>
      <c r="D2951" s="24">
        <f t="shared" si="185"/>
        <v>13</v>
      </c>
      <c r="E2951" s="26" t="str">
        <f t="shared" si="188"/>
        <v>Under</v>
      </c>
      <c r="F2951" s="26" t="str">
        <f t="shared" si="186"/>
        <v>Over</v>
      </c>
      <c r="G2951" s="26">
        <f t="shared" si="187"/>
        <v>7</v>
      </c>
    </row>
    <row r="2952" spans="1:7" ht="15" x14ac:dyDescent="0.25">
      <c r="A2952" s="1">
        <v>44385</v>
      </c>
      <c r="B2952" s="2">
        <v>0.32197916666666665</v>
      </c>
      <c r="C2952">
        <v>16</v>
      </c>
      <c r="D2952" s="24">
        <f t="shared" si="185"/>
        <v>16</v>
      </c>
      <c r="E2952" s="26" t="str">
        <f t="shared" si="188"/>
        <v>Under</v>
      </c>
      <c r="F2952" s="26" t="str">
        <f t="shared" si="186"/>
        <v>Over</v>
      </c>
      <c r="G2952" s="26">
        <f t="shared" si="187"/>
        <v>7</v>
      </c>
    </row>
    <row r="2953" spans="1:7" ht="15" x14ac:dyDescent="0.25">
      <c r="A2953" s="1">
        <v>44385</v>
      </c>
      <c r="B2953" s="2">
        <v>0.32202546296296297</v>
      </c>
      <c r="C2953">
        <v>12</v>
      </c>
      <c r="D2953" s="24">
        <f t="shared" si="185"/>
        <v>12</v>
      </c>
      <c r="E2953" s="26" t="str">
        <f t="shared" si="188"/>
        <v>Under</v>
      </c>
      <c r="F2953" s="26" t="str">
        <f t="shared" si="186"/>
        <v>Over</v>
      </c>
      <c r="G2953" s="26">
        <f t="shared" si="187"/>
        <v>7</v>
      </c>
    </row>
    <row r="2954" spans="1:7" ht="15" x14ac:dyDescent="0.25">
      <c r="A2954" s="1">
        <v>44385</v>
      </c>
      <c r="B2954" s="2">
        <v>0.32209490740740737</v>
      </c>
      <c r="C2954">
        <v>17</v>
      </c>
      <c r="D2954" s="24">
        <f t="shared" si="185"/>
        <v>17</v>
      </c>
      <c r="E2954" s="26" t="str">
        <f t="shared" si="188"/>
        <v>Under</v>
      </c>
      <c r="F2954" s="26" t="str">
        <f t="shared" si="186"/>
        <v>Over</v>
      </c>
      <c r="G2954" s="26">
        <f t="shared" si="187"/>
        <v>7</v>
      </c>
    </row>
    <row r="2955" spans="1:7" ht="15" x14ac:dyDescent="0.25">
      <c r="A2955" s="1">
        <v>44385</v>
      </c>
      <c r="B2955" s="2">
        <v>0.32222222222222224</v>
      </c>
      <c r="C2955">
        <v>21</v>
      </c>
      <c r="D2955" s="24">
        <f t="shared" si="185"/>
        <v>21</v>
      </c>
      <c r="E2955" s="26" t="str">
        <f t="shared" si="188"/>
        <v>Under</v>
      </c>
      <c r="F2955" s="26" t="str">
        <f t="shared" si="186"/>
        <v>Over</v>
      </c>
      <c r="G2955" s="26">
        <f t="shared" si="187"/>
        <v>7</v>
      </c>
    </row>
    <row r="2956" spans="1:7" ht="15" x14ac:dyDescent="0.25">
      <c r="A2956" s="1">
        <v>44385</v>
      </c>
      <c r="B2956" s="2">
        <v>0.32271990740740741</v>
      </c>
      <c r="C2956">
        <v>12</v>
      </c>
      <c r="D2956" s="24">
        <f t="shared" si="185"/>
        <v>12</v>
      </c>
      <c r="E2956" s="26" t="str">
        <f t="shared" si="188"/>
        <v>Under</v>
      </c>
      <c r="F2956" s="26" t="str">
        <f t="shared" si="186"/>
        <v>Over</v>
      </c>
      <c r="G2956" s="26">
        <f t="shared" si="187"/>
        <v>7</v>
      </c>
    </row>
    <row r="2957" spans="1:7" ht="15" x14ac:dyDescent="0.25">
      <c r="A2957" s="1">
        <v>44385</v>
      </c>
      <c r="B2957" s="2">
        <v>0.32332175925925927</v>
      </c>
      <c r="C2957">
        <v>9</v>
      </c>
      <c r="D2957" s="24">
        <f t="shared" si="185"/>
        <v>9</v>
      </c>
      <c r="E2957" s="26" t="str">
        <f t="shared" si="188"/>
        <v>Under</v>
      </c>
      <c r="F2957" s="26" t="str">
        <f t="shared" si="186"/>
        <v>Under</v>
      </c>
      <c r="G2957" s="26">
        <f t="shared" si="187"/>
        <v>7</v>
      </c>
    </row>
    <row r="2958" spans="1:7" ht="15" x14ac:dyDescent="0.25">
      <c r="A2958" s="1">
        <v>44385</v>
      </c>
      <c r="B2958" s="2">
        <v>0.32412037037037039</v>
      </c>
      <c r="C2958">
        <v>16</v>
      </c>
      <c r="D2958" s="24">
        <f t="shared" si="185"/>
        <v>16</v>
      </c>
      <c r="E2958" s="26" t="str">
        <f t="shared" si="188"/>
        <v>Under</v>
      </c>
      <c r="F2958" s="26" t="str">
        <f t="shared" si="186"/>
        <v>Over</v>
      </c>
      <c r="G2958" s="26">
        <f t="shared" si="187"/>
        <v>7</v>
      </c>
    </row>
    <row r="2959" spans="1:7" ht="15" x14ac:dyDescent="0.25">
      <c r="A2959" s="1">
        <v>44385</v>
      </c>
      <c r="B2959" s="2">
        <v>0.32420138888888889</v>
      </c>
      <c r="C2959">
        <v>20</v>
      </c>
      <c r="D2959" s="24">
        <f t="shared" si="185"/>
        <v>20</v>
      </c>
      <c r="E2959" s="26" t="str">
        <f t="shared" si="188"/>
        <v>Under</v>
      </c>
      <c r="F2959" s="26" t="str">
        <f t="shared" si="186"/>
        <v>Over</v>
      </c>
      <c r="G2959" s="26">
        <f t="shared" si="187"/>
        <v>7</v>
      </c>
    </row>
    <row r="2960" spans="1:7" ht="15" x14ac:dyDescent="0.25">
      <c r="A2960" s="1">
        <v>44385</v>
      </c>
      <c r="B2960" s="2">
        <v>0.32442129629629629</v>
      </c>
      <c r="C2960">
        <v>12</v>
      </c>
      <c r="D2960" s="24">
        <f t="shared" si="185"/>
        <v>12</v>
      </c>
      <c r="E2960" s="26" t="str">
        <f t="shared" si="188"/>
        <v>Under</v>
      </c>
      <c r="F2960" s="26" t="str">
        <f t="shared" si="186"/>
        <v>Over</v>
      </c>
      <c r="G2960" s="26">
        <f t="shared" si="187"/>
        <v>7</v>
      </c>
    </row>
    <row r="2961" spans="1:7" ht="15" x14ac:dyDescent="0.25">
      <c r="A2961" s="1">
        <v>44385</v>
      </c>
      <c r="B2961" s="2">
        <v>0.32444444444444448</v>
      </c>
      <c r="C2961">
        <v>20</v>
      </c>
      <c r="D2961" s="24">
        <f t="shared" si="185"/>
        <v>20</v>
      </c>
      <c r="E2961" s="26" t="str">
        <f t="shared" si="188"/>
        <v>Under</v>
      </c>
      <c r="F2961" s="26" t="str">
        <f t="shared" si="186"/>
        <v>Over</v>
      </c>
      <c r="G2961" s="26">
        <f t="shared" si="187"/>
        <v>7</v>
      </c>
    </row>
    <row r="2962" spans="1:7" ht="15" x14ac:dyDescent="0.25">
      <c r="A2962" s="1">
        <v>44385</v>
      </c>
      <c r="B2962" s="2">
        <v>0.32662037037037034</v>
      </c>
      <c r="C2962">
        <v>15</v>
      </c>
      <c r="D2962" s="24">
        <f t="shared" si="185"/>
        <v>15</v>
      </c>
      <c r="E2962" s="26" t="str">
        <f t="shared" si="188"/>
        <v>Under</v>
      </c>
      <c r="F2962" s="26" t="str">
        <f t="shared" si="186"/>
        <v>Over</v>
      </c>
      <c r="G2962" s="26">
        <f t="shared" si="187"/>
        <v>7</v>
      </c>
    </row>
    <row r="2963" spans="1:7" ht="15" x14ac:dyDescent="0.25">
      <c r="A2963" s="1">
        <v>44385</v>
      </c>
      <c r="B2963" s="2">
        <v>0.32717592592592593</v>
      </c>
      <c r="C2963">
        <v>11</v>
      </c>
      <c r="D2963" s="24">
        <f t="shared" si="185"/>
        <v>11</v>
      </c>
      <c r="E2963" s="26" t="str">
        <f t="shared" si="188"/>
        <v>Under</v>
      </c>
      <c r="F2963" s="26" t="str">
        <f t="shared" si="186"/>
        <v>Over</v>
      </c>
      <c r="G2963" s="26">
        <f t="shared" si="187"/>
        <v>7</v>
      </c>
    </row>
    <row r="2964" spans="1:7" ht="15" x14ac:dyDescent="0.25">
      <c r="A2964" s="1">
        <v>44385</v>
      </c>
      <c r="B2964" s="2">
        <v>0.32721064814814815</v>
      </c>
      <c r="C2964">
        <v>14</v>
      </c>
      <c r="D2964" s="24">
        <f t="shared" si="185"/>
        <v>14</v>
      </c>
      <c r="E2964" s="26" t="str">
        <f t="shared" si="188"/>
        <v>Under</v>
      </c>
      <c r="F2964" s="26" t="str">
        <f t="shared" si="186"/>
        <v>Over</v>
      </c>
      <c r="G2964" s="26">
        <f t="shared" si="187"/>
        <v>7</v>
      </c>
    </row>
    <row r="2965" spans="1:7" ht="15" x14ac:dyDescent="0.25">
      <c r="A2965" s="1">
        <v>44385</v>
      </c>
      <c r="B2965" s="2">
        <v>0.32728009259259255</v>
      </c>
      <c r="C2965">
        <v>17</v>
      </c>
      <c r="D2965" s="24">
        <f t="shared" si="185"/>
        <v>17</v>
      </c>
      <c r="E2965" s="26" t="str">
        <f t="shared" si="188"/>
        <v>Under</v>
      </c>
      <c r="F2965" s="26" t="str">
        <f t="shared" si="186"/>
        <v>Over</v>
      </c>
      <c r="G2965" s="26">
        <f t="shared" si="187"/>
        <v>7</v>
      </c>
    </row>
    <row r="2966" spans="1:7" ht="15" x14ac:dyDescent="0.25">
      <c r="A2966" s="1">
        <v>44385</v>
      </c>
      <c r="B2966" s="2">
        <v>0.32739583333333333</v>
      </c>
      <c r="C2966">
        <v>13</v>
      </c>
      <c r="D2966" s="24">
        <f t="shared" si="185"/>
        <v>13</v>
      </c>
      <c r="E2966" s="26" t="str">
        <f t="shared" si="188"/>
        <v>Under</v>
      </c>
      <c r="F2966" s="26" t="str">
        <f t="shared" si="186"/>
        <v>Over</v>
      </c>
      <c r="G2966" s="26">
        <f t="shared" si="187"/>
        <v>7</v>
      </c>
    </row>
    <row r="2967" spans="1:7" ht="15" x14ac:dyDescent="0.25">
      <c r="A2967" s="1">
        <v>44385</v>
      </c>
      <c r="B2967" s="2">
        <v>0.32740740740740742</v>
      </c>
      <c r="C2967">
        <v>12</v>
      </c>
      <c r="D2967" s="24">
        <f t="shared" ref="D2967:D3030" si="189">IF(C2967="","",IF($B$9="mph",C2967,ROUND(C2967*0.6214,0)))</f>
        <v>12</v>
      </c>
      <c r="E2967" s="26" t="str">
        <f t="shared" si="188"/>
        <v>Under</v>
      </c>
      <c r="F2967" s="26" t="str">
        <f t="shared" ref="F2967:F3030" si="190">IF(D2967="","",IF(D2967&gt;$B$10,"Over","Under"))</f>
        <v>Over</v>
      </c>
      <c r="G2967" s="26">
        <f t="shared" ref="G2967:G3030" si="191">HOUR(B2967)</f>
        <v>7</v>
      </c>
    </row>
    <row r="2968" spans="1:7" ht="15" x14ac:dyDescent="0.25">
      <c r="A2968" s="1">
        <v>44385</v>
      </c>
      <c r="B2968" s="2">
        <v>0.32747685185185188</v>
      </c>
      <c r="C2968">
        <v>17</v>
      </c>
      <c r="D2968" s="24">
        <f t="shared" si="189"/>
        <v>17</v>
      </c>
      <c r="E2968" s="26" t="str">
        <f t="shared" ref="E2968:E3031" si="192">IF(D2968="","",IF(D2968&gt;$B$11,"Over","Under"))</f>
        <v>Under</v>
      </c>
      <c r="F2968" s="26" t="str">
        <f t="shared" si="190"/>
        <v>Over</v>
      </c>
      <c r="G2968" s="26">
        <f t="shared" si="191"/>
        <v>7</v>
      </c>
    </row>
    <row r="2969" spans="1:7" ht="15" x14ac:dyDescent="0.25">
      <c r="A2969" s="1">
        <v>44385</v>
      </c>
      <c r="B2969" s="2">
        <v>0.3283564814814815</v>
      </c>
      <c r="C2969">
        <v>14</v>
      </c>
      <c r="D2969" s="24">
        <f t="shared" si="189"/>
        <v>14</v>
      </c>
      <c r="E2969" s="26" t="str">
        <f t="shared" si="192"/>
        <v>Under</v>
      </c>
      <c r="F2969" s="26" t="str">
        <f t="shared" si="190"/>
        <v>Over</v>
      </c>
      <c r="G2969" s="26">
        <f t="shared" si="191"/>
        <v>7</v>
      </c>
    </row>
    <row r="2970" spans="1:7" ht="15" x14ac:dyDescent="0.25">
      <c r="A2970" s="1">
        <v>44385</v>
      </c>
      <c r="B2970" s="2">
        <v>0.32849537037037035</v>
      </c>
      <c r="C2970">
        <v>23</v>
      </c>
      <c r="D2970" s="24">
        <f t="shared" si="189"/>
        <v>23</v>
      </c>
      <c r="E2970" s="26" t="str">
        <f t="shared" si="192"/>
        <v>Under</v>
      </c>
      <c r="F2970" s="26" t="str">
        <f t="shared" si="190"/>
        <v>Over</v>
      </c>
      <c r="G2970" s="26">
        <f t="shared" si="191"/>
        <v>7</v>
      </c>
    </row>
    <row r="2971" spans="1:7" ht="15" x14ac:dyDescent="0.25">
      <c r="A2971" s="1">
        <v>44385</v>
      </c>
      <c r="B2971" s="2">
        <v>0.32851851851851849</v>
      </c>
      <c r="C2971">
        <v>18</v>
      </c>
      <c r="D2971" s="24">
        <f t="shared" si="189"/>
        <v>18</v>
      </c>
      <c r="E2971" s="26" t="str">
        <f t="shared" si="192"/>
        <v>Under</v>
      </c>
      <c r="F2971" s="26" t="str">
        <f t="shared" si="190"/>
        <v>Over</v>
      </c>
      <c r="G2971" s="26">
        <f t="shared" si="191"/>
        <v>7</v>
      </c>
    </row>
    <row r="2972" spans="1:7" ht="15" x14ac:dyDescent="0.25">
      <c r="A2972" s="1">
        <v>44385</v>
      </c>
      <c r="B2972" s="2">
        <v>0.32932870370370371</v>
      </c>
      <c r="C2972">
        <v>14</v>
      </c>
      <c r="D2972" s="24">
        <f t="shared" si="189"/>
        <v>14</v>
      </c>
      <c r="E2972" s="26" t="str">
        <f t="shared" si="192"/>
        <v>Under</v>
      </c>
      <c r="F2972" s="26" t="str">
        <f t="shared" si="190"/>
        <v>Over</v>
      </c>
      <c r="G2972" s="26">
        <f t="shared" si="191"/>
        <v>7</v>
      </c>
    </row>
    <row r="2973" spans="1:7" ht="15" x14ac:dyDescent="0.25">
      <c r="A2973" s="1">
        <v>44385</v>
      </c>
      <c r="B2973" s="2">
        <v>0.32978009259259261</v>
      </c>
      <c r="C2973">
        <v>18</v>
      </c>
      <c r="D2973" s="24">
        <f t="shared" si="189"/>
        <v>18</v>
      </c>
      <c r="E2973" s="26" t="str">
        <f t="shared" si="192"/>
        <v>Under</v>
      </c>
      <c r="F2973" s="26" t="str">
        <f t="shared" si="190"/>
        <v>Over</v>
      </c>
      <c r="G2973" s="26">
        <f t="shared" si="191"/>
        <v>7</v>
      </c>
    </row>
    <row r="2974" spans="1:7" ht="15" x14ac:dyDescent="0.25">
      <c r="A2974" s="1">
        <v>44385</v>
      </c>
      <c r="B2974" s="2">
        <v>0.33011574074074074</v>
      </c>
      <c r="C2974">
        <v>18</v>
      </c>
      <c r="D2974" s="24">
        <f t="shared" si="189"/>
        <v>18</v>
      </c>
      <c r="E2974" s="26" t="str">
        <f t="shared" si="192"/>
        <v>Under</v>
      </c>
      <c r="F2974" s="26" t="str">
        <f t="shared" si="190"/>
        <v>Over</v>
      </c>
      <c r="G2974" s="26">
        <f t="shared" si="191"/>
        <v>7</v>
      </c>
    </row>
    <row r="2975" spans="1:7" ht="15" x14ac:dyDescent="0.25">
      <c r="A2975" s="1">
        <v>44385</v>
      </c>
      <c r="B2975" s="2">
        <v>0.33078703703703705</v>
      </c>
      <c r="C2975">
        <v>15</v>
      </c>
      <c r="D2975" s="24">
        <f t="shared" si="189"/>
        <v>15</v>
      </c>
      <c r="E2975" s="26" t="str">
        <f t="shared" si="192"/>
        <v>Under</v>
      </c>
      <c r="F2975" s="26" t="str">
        <f t="shared" si="190"/>
        <v>Over</v>
      </c>
      <c r="G2975" s="26">
        <f t="shared" si="191"/>
        <v>7</v>
      </c>
    </row>
    <row r="2976" spans="1:7" ht="15" x14ac:dyDescent="0.25">
      <c r="A2976" s="1">
        <v>44385</v>
      </c>
      <c r="B2976" s="2">
        <v>0.33087962962962963</v>
      </c>
      <c r="C2976">
        <v>18</v>
      </c>
      <c r="D2976" s="24">
        <f t="shared" si="189"/>
        <v>18</v>
      </c>
      <c r="E2976" s="26" t="str">
        <f t="shared" si="192"/>
        <v>Under</v>
      </c>
      <c r="F2976" s="26" t="str">
        <f t="shared" si="190"/>
        <v>Over</v>
      </c>
      <c r="G2976" s="26">
        <f t="shared" si="191"/>
        <v>7</v>
      </c>
    </row>
    <row r="2977" spans="1:7" ht="15" x14ac:dyDescent="0.25">
      <c r="A2977" s="1">
        <v>44385</v>
      </c>
      <c r="B2977" s="2">
        <v>0.33165509259259257</v>
      </c>
      <c r="C2977">
        <v>12</v>
      </c>
      <c r="D2977" s="24">
        <f t="shared" si="189"/>
        <v>12</v>
      </c>
      <c r="E2977" s="26" t="str">
        <f t="shared" si="192"/>
        <v>Under</v>
      </c>
      <c r="F2977" s="26" t="str">
        <f t="shared" si="190"/>
        <v>Over</v>
      </c>
      <c r="G2977" s="26">
        <f t="shared" si="191"/>
        <v>7</v>
      </c>
    </row>
    <row r="2978" spans="1:7" ht="15" x14ac:dyDescent="0.25">
      <c r="A2978" s="1">
        <v>44385</v>
      </c>
      <c r="B2978" s="2">
        <v>0.33212962962962961</v>
      </c>
      <c r="C2978">
        <v>21</v>
      </c>
      <c r="D2978" s="24">
        <f t="shared" si="189"/>
        <v>21</v>
      </c>
      <c r="E2978" s="26" t="str">
        <f t="shared" si="192"/>
        <v>Under</v>
      </c>
      <c r="F2978" s="26" t="str">
        <f t="shared" si="190"/>
        <v>Over</v>
      </c>
      <c r="G2978" s="26">
        <f t="shared" si="191"/>
        <v>7</v>
      </c>
    </row>
    <row r="2979" spans="1:7" ht="15" x14ac:dyDescent="0.25">
      <c r="A2979" s="1">
        <v>44385</v>
      </c>
      <c r="B2979" s="2">
        <v>0.33221064814814816</v>
      </c>
      <c r="C2979">
        <v>14</v>
      </c>
      <c r="D2979" s="24">
        <f t="shared" si="189"/>
        <v>14</v>
      </c>
      <c r="E2979" s="26" t="str">
        <f t="shared" si="192"/>
        <v>Under</v>
      </c>
      <c r="F2979" s="26" t="str">
        <f t="shared" si="190"/>
        <v>Over</v>
      </c>
      <c r="G2979" s="26">
        <f t="shared" si="191"/>
        <v>7</v>
      </c>
    </row>
    <row r="2980" spans="1:7" ht="15" x14ac:dyDescent="0.25">
      <c r="A2980" s="1">
        <v>44385</v>
      </c>
      <c r="B2980" s="2">
        <v>0.33348379629629626</v>
      </c>
      <c r="C2980">
        <v>14</v>
      </c>
      <c r="D2980" s="24">
        <f t="shared" si="189"/>
        <v>14</v>
      </c>
      <c r="E2980" s="26" t="str">
        <f t="shared" si="192"/>
        <v>Under</v>
      </c>
      <c r="F2980" s="26" t="str">
        <f t="shared" si="190"/>
        <v>Over</v>
      </c>
      <c r="G2980" s="26">
        <f t="shared" si="191"/>
        <v>8</v>
      </c>
    </row>
    <row r="2981" spans="1:7" ht="15" x14ac:dyDescent="0.25">
      <c r="A2981" s="1">
        <v>44385</v>
      </c>
      <c r="B2981" s="2">
        <v>0.33383101851851849</v>
      </c>
      <c r="C2981">
        <v>15</v>
      </c>
      <c r="D2981" s="24">
        <f t="shared" si="189"/>
        <v>15</v>
      </c>
      <c r="E2981" s="26" t="str">
        <f t="shared" si="192"/>
        <v>Under</v>
      </c>
      <c r="F2981" s="26" t="str">
        <f t="shared" si="190"/>
        <v>Over</v>
      </c>
      <c r="G2981" s="26">
        <f t="shared" si="191"/>
        <v>8</v>
      </c>
    </row>
    <row r="2982" spans="1:7" ht="15" x14ac:dyDescent="0.25">
      <c r="A2982" s="1">
        <v>44385</v>
      </c>
      <c r="B2982" s="2">
        <v>0.33390046296296294</v>
      </c>
      <c r="C2982">
        <v>12</v>
      </c>
      <c r="D2982" s="24">
        <f t="shared" si="189"/>
        <v>12</v>
      </c>
      <c r="E2982" s="26" t="str">
        <f t="shared" si="192"/>
        <v>Under</v>
      </c>
      <c r="F2982" s="26" t="str">
        <f t="shared" si="190"/>
        <v>Over</v>
      </c>
      <c r="G2982" s="26">
        <f t="shared" si="191"/>
        <v>8</v>
      </c>
    </row>
    <row r="2983" spans="1:7" ht="15" x14ac:dyDescent="0.25">
      <c r="A2983" s="1">
        <v>44385</v>
      </c>
      <c r="B2983" s="2">
        <v>0.33413194444444444</v>
      </c>
      <c r="C2983">
        <v>15</v>
      </c>
      <c r="D2983" s="24">
        <f t="shared" si="189"/>
        <v>15</v>
      </c>
      <c r="E2983" s="26" t="str">
        <f t="shared" si="192"/>
        <v>Under</v>
      </c>
      <c r="F2983" s="26" t="str">
        <f t="shared" si="190"/>
        <v>Over</v>
      </c>
      <c r="G2983" s="26">
        <f t="shared" si="191"/>
        <v>8</v>
      </c>
    </row>
    <row r="2984" spans="1:7" ht="15" x14ac:dyDescent="0.25">
      <c r="A2984" s="1">
        <v>44385</v>
      </c>
      <c r="B2984" s="2">
        <v>0.33451388888888894</v>
      </c>
      <c r="C2984">
        <v>11</v>
      </c>
      <c r="D2984" s="24">
        <f t="shared" si="189"/>
        <v>11</v>
      </c>
      <c r="E2984" s="26" t="str">
        <f t="shared" si="192"/>
        <v>Under</v>
      </c>
      <c r="F2984" s="26" t="str">
        <f t="shared" si="190"/>
        <v>Over</v>
      </c>
      <c r="G2984" s="26">
        <f t="shared" si="191"/>
        <v>8</v>
      </c>
    </row>
    <row r="2985" spans="1:7" ht="15" x14ac:dyDescent="0.25">
      <c r="A2985" s="1">
        <v>44385</v>
      </c>
      <c r="B2985" s="2">
        <v>0.33457175925925925</v>
      </c>
      <c r="C2985">
        <v>14</v>
      </c>
      <c r="D2985" s="24">
        <f t="shared" si="189"/>
        <v>14</v>
      </c>
      <c r="E2985" s="26" t="str">
        <f t="shared" si="192"/>
        <v>Under</v>
      </c>
      <c r="F2985" s="26" t="str">
        <f t="shared" si="190"/>
        <v>Over</v>
      </c>
      <c r="G2985" s="26">
        <f t="shared" si="191"/>
        <v>8</v>
      </c>
    </row>
    <row r="2986" spans="1:7" ht="15" x14ac:dyDescent="0.25">
      <c r="A2986" s="1">
        <v>44385</v>
      </c>
      <c r="B2986" s="2">
        <v>0.33542824074074074</v>
      </c>
      <c r="C2986">
        <v>19</v>
      </c>
      <c r="D2986" s="24">
        <f t="shared" si="189"/>
        <v>19</v>
      </c>
      <c r="E2986" s="26" t="str">
        <f t="shared" si="192"/>
        <v>Under</v>
      </c>
      <c r="F2986" s="26" t="str">
        <f t="shared" si="190"/>
        <v>Over</v>
      </c>
      <c r="G2986" s="26">
        <f t="shared" si="191"/>
        <v>8</v>
      </c>
    </row>
    <row r="2987" spans="1:7" ht="15" x14ac:dyDescent="0.25">
      <c r="A2987" s="1">
        <v>44385</v>
      </c>
      <c r="B2987" s="2">
        <v>0.33550925925925923</v>
      </c>
      <c r="C2987">
        <v>13</v>
      </c>
      <c r="D2987" s="24">
        <f t="shared" si="189"/>
        <v>13</v>
      </c>
      <c r="E2987" s="26" t="str">
        <f t="shared" si="192"/>
        <v>Under</v>
      </c>
      <c r="F2987" s="26" t="str">
        <f t="shared" si="190"/>
        <v>Over</v>
      </c>
      <c r="G2987" s="26">
        <f t="shared" si="191"/>
        <v>8</v>
      </c>
    </row>
    <row r="2988" spans="1:7" ht="15" x14ac:dyDescent="0.25">
      <c r="A2988" s="1">
        <v>44385</v>
      </c>
      <c r="B2988" s="2">
        <v>0.33572916666666663</v>
      </c>
      <c r="C2988">
        <v>14</v>
      </c>
      <c r="D2988" s="24">
        <f t="shared" si="189"/>
        <v>14</v>
      </c>
      <c r="E2988" s="26" t="str">
        <f t="shared" si="192"/>
        <v>Under</v>
      </c>
      <c r="F2988" s="26" t="str">
        <f t="shared" si="190"/>
        <v>Over</v>
      </c>
      <c r="G2988" s="26">
        <f t="shared" si="191"/>
        <v>8</v>
      </c>
    </row>
    <row r="2989" spans="1:7" ht="15" x14ac:dyDescent="0.25">
      <c r="A2989" s="1">
        <v>44385</v>
      </c>
      <c r="B2989" s="2">
        <v>0.33701388888888889</v>
      </c>
      <c r="C2989">
        <v>14</v>
      </c>
      <c r="D2989" s="24">
        <f t="shared" si="189"/>
        <v>14</v>
      </c>
      <c r="E2989" s="26" t="str">
        <f t="shared" si="192"/>
        <v>Under</v>
      </c>
      <c r="F2989" s="26" t="str">
        <f t="shared" si="190"/>
        <v>Over</v>
      </c>
      <c r="G2989" s="26">
        <f t="shared" si="191"/>
        <v>8</v>
      </c>
    </row>
    <row r="2990" spans="1:7" ht="15" x14ac:dyDescent="0.25">
      <c r="A2990" s="1">
        <v>44385</v>
      </c>
      <c r="B2990" s="2">
        <v>0.33734953703703702</v>
      </c>
      <c r="C2990">
        <v>14</v>
      </c>
      <c r="D2990" s="24">
        <f t="shared" si="189"/>
        <v>14</v>
      </c>
      <c r="E2990" s="26" t="str">
        <f t="shared" si="192"/>
        <v>Under</v>
      </c>
      <c r="F2990" s="26" t="str">
        <f t="shared" si="190"/>
        <v>Over</v>
      </c>
      <c r="G2990" s="26">
        <f t="shared" si="191"/>
        <v>8</v>
      </c>
    </row>
    <row r="2991" spans="1:7" ht="15" x14ac:dyDescent="0.25">
      <c r="A2991" s="1">
        <v>44385</v>
      </c>
      <c r="B2991" s="2">
        <v>0.33759259259259261</v>
      </c>
      <c r="C2991">
        <v>13</v>
      </c>
      <c r="D2991" s="24">
        <f t="shared" si="189"/>
        <v>13</v>
      </c>
      <c r="E2991" s="26" t="str">
        <f t="shared" si="192"/>
        <v>Under</v>
      </c>
      <c r="F2991" s="26" t="str">
        <f t="shared" si="190"/>
        <v>Over</v>
      </c>
      <c r="G2991" s="26">
        <f t="shared" si="191"/>
        <v>8</v>
      </c>
    </row>
    <row r="2992" spans="1:7" ht="15" x14ac:dyDescent="0.25">
      <c r="A2992" s="1">
        <v>44385</v>
      </c>
      <c r="B2992" s="2">
        <v>0.33795138888888893</v>
      </c>
      <c r="C2992">
        <v>12</v>
      </c>
      <c r="D2992" s="24">
        <f t="shared" si="189"/>
        <v>12</v>
      </c>
      <c r="E2992" s="26" t="str">
        <f t="shared" si="192"/>
        <v>Under</v>
      </c>
      <c r="F2992" s="26" t="str">
        <f t="shared" si="190"/>
        <v>Over</v>
      </c>
      <c r="G2992" s="26">
        <f t="shared" si="191"/>
        <v>8</v>
      </c>
    </row>
    <row r="2993" spans="1:7" ht="15" x14ac:dyDescent="0.25">
      <c r="A2993" s="1">
        <v>44385</v>
      </c>
      <c r="B2993" s="2">
        <v>0.3388194444444444</v>
      </c>
      <c r="C2993">
        <v>20</v>
      </c>
      <c r="D2993" s="24">
        <f t="shared" si="189"/>
        <v>20</v>
      </c>
      <c r="E2993" s="26" t="str">
        <f t="shared" si="192"/>
        <v>Under</v>
      </c>
      <c r="F2993" s="26" t="str">
        <f t="shared" si="190"/>
        <v>Over</v>
      </c>
      <c r="G2993" s="26">
        <f t="shared" si="191"/>
        <v>8</v>
      </c>
    </row>
    <row r="2994" spans="1:7" ht="15" x14ac:dyDescent="0.25">
      <c r="A2994" s="1">
        <v>44385</v>
      </c>
      <c r="B2994" s="2">
        <v>0.34049768518518514</v>
      </c>
      <c r="C2994">
        <v>15</v>
      </c>
      <c r="D2994" s="24">
        <f t="shared" si="189"/>
        <v>15</v>
      </c>
      <c r="E2994" s="26" t="str">
        <f t="shared" si="192"/>
        <v>Under</v>
      </c>
      <c r="F2994" s="26" t="str">
        <f t="shared" si="190"/>
        <v>Over</v>
      </c>
      <c r="G2994" s="26">
        <f t="shared" si="191"/>
        <v>8</v>
      </c>
    </row>
    <row r="2995" spans="1:7" ht="15" x14ac:dyDescent="0.25">
      <c r="A2995" s="1">
        <v>44385</v>
      </c>
      <c r="B2995" s="2">
        <v>0.3409490740740741</v>
      </c>
      <c r="C2995">
        <v>16</v>
      </c>
      <c r="D2995" s="24">
        <f t="shared" si="189"/>
        <v>16</v>
      </c>
      <c r="E2995" s="26" t="str">
        <f t="shared" si="192"/>
        <v>Under</v>
      </c>
      <c r="F2995" s="26" t="str">
        <f t="shared" si="190"/>
        <v>Over</v>
      </c>
      <c r="G2995" s="26">
        <f t="shared" si="191"/>
        <v>8</v>
      </c>
    </row>
    <row r="2996" spans="1:7" ht="15" x14ac:dyDescent="0.25">
      <c r="A2996" s="1">
        <v>44385</v>
      </c>
      <c r="B2996" s="2">
        <v>0.34098379629629627</v>
      </c>
      <c r="C2996">
        <v>12</v>
      </c>
      <c r="D2996" s="24">
        <f t="shared" si="189"/>
        <v>12</v>
      </c>
      <c r="E2996" s="26" t="str">
        <f t="shared" si="192"/>
        <v>Under</v>
      </c>
      <c r="F2996" s="26" t="str">
        <f t="shared" si="190"/>
        <v>Over</v>
      </c>
      <c r="G2996" s="26">
        <f t="shared" si="191"/>
        <v>8</v>
      </c>
    </row>
    <row r="2997" spans="1:7" ht="15" x14ac:dyDescent="0.25">
      <c r="A2997" s="1">
        <v>44385</v>
      </c>
      <c r="B2997" s="2">
        <v>0.34140046296296295</v>
      </c>
      <c r="C2997">
        <v>21</v>
      </c>
      <c r="D2997" s="24">
        <f t="shared" si="189"/>
        <v>21</v>
      </c>
      <c r="E2997" s="26" t="str">
        <f t="shared" si="192"/>
        <v>Under</v>
      </c>
      <c r="F2997" s="26" t="str">
        <f t="shared" si="190"/>
        <v>Over</v>
      </c>
      <c r="G2997" s="26">
        <f t="shared" si="191"/>
        <v>8</v>
      </c>
    </row>
    <row r="2998" spans="1:7" ht="15" x14ac:dyDescent="0.25">
      <c r="A2998" s="1">
        <v>44385</v>
      </c>
      <c r="B2998" s="2">
        <v>0.34274305555555556</v>
      </c>
      <c r="C2998">
        <v>14</v>
      </c>
      <c r="D2998" s="24">
        <f t="shared" si="189"/>
        <v>14</v>
      </c>
      <c r="E2998" s="26" t="str">
        <f t="shared" si="192"/>
        <v>Under</v>
      </c>
      <c r="F2998" s="26" t="str">
        <f t="shared" si="190"/>
        <v>Over</v>
      </c>
      <c r="G2998" s="26">
        <f t="shared" si="191"/>
        <v>8</v>
      </c>
    </row>
    <row r="2999" spans="1:7" ht="15" x14ac:dyDescent="0.25">
      <c r="A2999" s="1">
        <v>44385</v>
      </c>
      <c r="B2999" s="2">
        <v>0.34313657407407411</v>
      </c>
      <c r="C2999">
        <v>11</v>
      </c>
      <c r="D2999" s="24">
        <f t="shared" si="189"/>
        <v>11</v>
      </c>
      <c r="E2999" s="26" t="str">
        <f t="shared" si="192"/>
        <v>Under</v>
      </c>
      <c r="F2999" s="26" t="str">
        <f t="shared" si="190"/>
        <v>Over</v>
      </c>
      <c r="G2999" s="26">
        <f t="shared" si="191"/>
        <v>8</v>
      </c>
    </row>
    <row r="3000" spans="1:7" ht="15" x14ac:dyDescent="0.25">
      <c r="A3000" s="1">
        <v>44385</v>
      </c>
      <c r="B3000" s="2">
        <v>0.34392361111111108</v>
      </c>
      <c r="C3000">
        <v>9</v>
      </c>
      <c r="D3000" s="24">
        <f t="shared" si="189"/>
        <v>9</v>
      </c>
      <c r="E3000" s="26" t="str">
        <f t="shared" si="192"/>
        <v>Under</v>
      </c>
      <c r="F3000" s="26" t="str">
        <f t="shared" si="190"/>
        <v>Under</v>
      </c>
      <c r="G3000" s="26">
        <f t="shared" si="191"/>
        <v>8</v>
      </c>
    </row>
    <row r="3001" spans="1:7" ht="15" x14ac:dyDescent="0.25">
      <c r="A3001" s="1">
        <v>44385</v>
      </c>
      <c r="B3001" s="2">
        <v>0.34412037037037035</v>
      </c>
      <c r="C3001">
        <v>14</v>
      </c>
      <c r="D3001" s="24">
        <f t="shared" si="189"/>
        <v>14</v>
      </c>
      <c r="E3001" s="26" t="str">
        <f t="shared" si="192"/>
        <v>Under</v>
      </c>
      <c r="F3001" s="26" t="str">
        <f t="shared" si="190"/>
        <v>Over</v>
      </c>
      <c r="G3001" s="26">
        <f t="shared" si="191"/>
        <v>8</v>
      </c>
    </row>
    <row r="3002" spans="1:7" ht="15" x14ac:dyDescent="0.25">
      <c r="A3002" s="1">
        <v>44385</v>
      </c>
      <c r="B3002" s="2">
        <v>0.34443287037037035</v>
      </c>
      <c r="C3002">
        <v>13</v>
      </c>
      <c r="D3002" s="24">
        <f t="shared" si="189"/>
        <v>13</v>
      </c>
      <c r="E3002" s="26" t="str">
        <f t="shared" si="192"/>
        <v>Under</v>
      </c>
      <c r="F3002" s="26" t="str">
        <f t="shared" si="190"/>
        <v>Over</v>
      </c>
      <c r="G3002" s="26">
        <f t="shared" si="191"/>
        <v>8</v>
      </c>
    </row>
    <row r="3003" spans="1:7" ht="15" x14ac:dyDescent="0.25">
      <c r="A3003" s="1">
        <v>44385</v>
      </c>
      <c r="B3003" s="2">
        <v>0.34486111111111112</v>
      </c>
      <c r="C3003">
        <v>14</v>
      </c>
      <c r="D3003" s="24">
        <f t="shared" si="189"/>
        <v>14</v>
      </c>
      <c r="E3003" s="26" t="str">
        <f t="shared" si="192"/>
        <v>Under</v>
      </c>
      <c r="F3003" s="26" t="str">
        <f t="shared" si="190"/>
        <v>Over</v>
      </c>
      <c r="G3003" s="26">
        <f t="shared" si="191"/>
        <v>8</v>
      </c>
    </row>
    <row r="3004" spans="1:7" ht="15" x14ac:dyDescent="0.25">
      <c r="A3004" s="1">
        <v>44385</v>
      </c>
      <c r="B3004" s="2">
        <v>0.34554398148148152</v>
      </c>
      <c r="C3004">
        <v>12</v>
      </c>
      <c r="D3004" s="24">
        <f t="shared" si="189"/>
        <v>12</v>
      </c>
      <c r="E3004" s="26" t="str">
        <f t="shared" si="192"/>
        <v>Under</v>
      </c>
      <c r="F3004" s="26" t="str">
        <f t="shared" si="190"/>
        <v>Over</v>
      </c>
      <c r="G3004" s="26">
        <f t="shared" si="191"/>
        <v>8</v>
      </c>
    </row>
    <row r="3005" spans="1:7" ht="15" x14ac:dyDescent="0.25">
      <c r="A3005" s="1">
        <v>44385</v>
      </c>
      <c r="B3005" s="2">
        <v>0.34591435185185188</v>
      </c>
      <c r="C3005">
        <v>16</v>
      </c>
      <c r="D3005" s="24">
        <f t="shared" si="189"/>
        <v>16</v>
      </c>
      <c r="E3005" s="26" t="str">
        <f t="shared" si="192"/>
        <v>Under</v>
      </c>
      <c r="F3005" s="26" t="str">
        <f t="shared" si="190"/>
        <v>Over</v>
      </c>
      <c r="G3005" s="26">
        <f t="shared" si="191"/>
        <v>8</v>
      </c>
    </row>
    <row r="3006" spans="1:7" ht="15" x14ac:dyDescent="0.25">
      <c r="A3006" s="1">
        <v>44385</v>
      </c>
      <c r="B3006" s="2">
        <v>0.34644675925925927</v>
      </c>
      <c r="C3006">
        <v>16</v>
      </c>
      <c r="D3006" s="24">
        <f t="shared" si="189"/>
        <v>16</v>
      </c>
      <c r="E3006" s="26" t="str">
        <f t="shared" si="192"/>
        <v>Under</v>
      </c>
      <c r="F3006" s="26" t="str">
        <f t="shared" si="190"/>
        <v>Over</v>
      </c>
      <c r="G3006" s="26">
        <f t="shared" si="191"/>
        <v>8</v>
      </c>
    </row>
    <row r="3007" spans="1:7" ht="15" x14ac:dyDescent="0.25">
      <c r="A3007" s="1">
        <v>44385</v>
      </c>
      <c r="B3007" s="2">
        <v>0.34711805555555553</v>
      </c>
      <c r="C3007">
        <v>10</v>
      </c>
      <c r="D3007" s="24">
        <f t="shared" si="189"/>
        <v>10</v>
      </c>
      <c r="E3007" s="26" t="str">
        <f t="shared" si="192"/>
        <v>Under</v>
      </c>
      <c r="F3007" s="26" t="str">
        <f t="shared" si="190"/>
        <v>Under</v>
      </c>
      <c r="G3007" s="26">
        <f t="shared" si="191"/>
        <v>8</v>
      </c>
    </row>
    <row r="3008" spans="1:7" ht="15" x14ac:dyDescent="0.25">
      <c r="A3008" s="1">
        <v>44385</v>
      </c>
      <c r="B3008" s="2">
        <v>0.3482986111111111</v>
      </c>
      <c r="C3008">
        <v>18</v>
      </c>
      <c r="D3008" s="24">
        <f t="shared" si="189"/>
        <v>18</v>
      </c>
      <c r="E3008" s="26" t="str">
        <f t="shared" si="192"/>
        <v>Under</v>
      </c>
      <c r="F3008" s="26" t="str">
        <f t="shared" si="190"/>
        <v>Over</v>
      </c>
      <c r="G3008" s="26">
        <f t="shared" si="191"/>
        <v>8</v>
      </c>
    </row>
    <row r="3009" spans="1:7" ht="15" x14ac:dyDescent="0.25">
      <c r="A3009" s="1">
        <v>44385</v>
      </c>
      <c r="B3009" s="2">
        <v>0.34839120370370374</v>
      </c>
      <c r="C3009">
        <v>11</v>
      </c>
      <c r="D3009" s="24">
        <f t="shared" si="189"/>
        <v>11</v>
      </c>
      <c r="E3009" s="26" t="str">
        <f t="shared" si="192"/>
        <v>Under</v>
      </c>
      <c r="F3009" s="26" t="str">
        <f t="shared" si="190"/>
        <v>Over</v>
      </c>
      <c r="G3009" s="26">
        <f t="shared" si="191"/>
        <v>8</v>
      </c>
    </row>
    <row r="3010" spans="1:7" ht="15" x14ac:dyDescent="0.25">
      <c r="A3010" s="1">
        <v>44385</v>
      </c>
      <c r="B3010" s="2">
        <v>0.34883101851851855</v>
      </c>
      <c r="C3010">
        <v>14</v>
      </c>
      <c r="D3010" s="24">
        <f t="shared" si="189"/>
        <v>14</v>
      </c>
      <c r="E3010" s="26" t="str">
        <f t="shared" si="192"/>
        <v>Under</v>
      </c>
      <c r="F3010" s="26" t="str">
        <f t="shared" si="190"/>
        <v>Over</v>
      </c>
      <c r="G3010" s="26">
        <f t="shared" si="191"/>
        <v>8</v>
      </c>
    </row>
    <row r="3011" spans="1:7" ht="15" x14ac:dyDescent="0.25">
      <c r="A3011" s="1">
        <v>44385</v>
      </c>
      <c r="B3011" s="2">
        <v>0.34909722222222223</v>
      </c>
      <c r="C3011">
        <v>15</v>
      </c>
      <c r="D3011" s="24">
        <f t="shared" si="189"/>
        <v>15</v>
      </c>
      <c r="E3011" s="26" t="str">
        <f t="shared" si="192"/>
        <v>Under</v>
      </c>
      <c r="F3011" s="26" t="str">
        <f t="shared" si="190"/>
        <v>Over</v>
      </c>
      <c r="G3011" s="26">
        <f t="shared" si="191"/>
        <v>8</v>
      </c>
    </row>
    <row r="3012" spans="1:7" ht="15" x14ac:dyDescent="0.25">
      <c r="A3012" s="1">
        <v>44385</v>
      </c>
      <c r="B3012" s="2">
        <v>0.34912037037037041</v>
      </c>
      <c r="C3012">
        <v>19</v>
      </c>
      <c r="D3012" s="24">
        <f t="shared" si="189"/>
        <v>19</v>
      </c>
      <c r="E3012" s="26" t="str">
        <f t="shared" si="192"/>
        <v>Under</v>
      </c>
      <c r="F3012" s="26" t="str">
        <f t="shared" si="190"/>
        <v>Over</v>
      </c>
      <c r="G3012" s="26">
        <f t="shared" si="191"/>
        <v>8</v>
      </c>
    </row>
    <row r="3013" spans="1:7" ht="15" x14ac:dyDescent="0.25">
      <c r="A3013" s="1">
        <v>44385</v>
      </c>
      <c r="B3013" s="2">
        <v>0.34942129629629631</v>
      </c>
      <c r="C3013">
        <v>15</v>
      </c>
      <c r="D3013" s="24">
        <f t="shared" si="189"/>
        <v>15</v>
      </c>
      <c r="E3013" s="26" t="str">
        <f t="shared" si="192"/>
        <v>Under</v>
      </c>
      <c r="F3013" s="26" t="str">
        <f t="shared" si="190"/>
        <v>Over</v>
      </c>
      <c r="G3013" s="26">
        <f t="shared" si="191"/>
        <v>8</v>
      </c>
    </row>
    <row r="3014" spans="1:7" ht="15" x14ac:dyDescent="0.25">
      <c r="A3014" s="1">
        <v>44385</v>
      </c>
      <c r="B3014" s="2">
        <v>0.34971064814814817</v>
      </c>
      <c r="C3014">
        <v>11</v>
      </c>
      <c r="D3014" s="24">
        <f t="shared" si="189"/>
        <v>11</v>
      </c>
      <c r="E3014" s="26" t="str">
        <f t="shared" si="192"/>
        <v>Under</v>
      </c>
      <c r="F3014" s="26" t="str">
        <f t="shared" si="190"/>
        <v>Over</v>
      </c>
      <c r="G3014" s="26">
        <f t="shared" si="191"/>
        <v>8</v>
      </c>
    </row>
    <row r="3015" spans="1:7" ht="15" x14ac:dyDescent="0.25">
      <c r="A3015" s="1">
        <v>44385</v>
      </c>
      <c r="B3015" s="2">
        <v>0.3508101851851852</v>
      </c>
      <c r="C3015">
        <v>12</v>
      </c>
      <c r="D3015" s="24">
        <f t="shared" si="189"/>
        <v>12</v>
      </c>
      <c r="E3015" s="26" t="str">
        <f t="shared" si="192"/>
        <v>Under</v>
      </c>
      <c r="F3015" s="26" t="str">
        <f t="shared" si="190"/>
        <v>Over</v>
      </c>
      <c r="G3015" s="26">
        <f t="shared" si="191"/>
        <v>8</v>
      </c>
    </row>
    <row r="3016" spans="1:7" ht="15" x14ac:dyDescent="0.25">
      <c r="A3016" s="1">
        <v>44385</v>
      </c>
      <c r="B3016" s="2">
        <v>0.3526157407407407</v>
      </c>
      <c r="C3016">
        <v>13</v>
      </c>
      <c r="D3016" s="24">
        <f t="shared" si="189"/>
        <v>13</v>
      </c>
      <c r="E3016" s="26" t="str">
        <f t="shared" si="192"/>
        <v>Under</v>
      </c>
      <c r="F3016" s="26" t="str">
        <f t="shared" si="190"/>
        <v>Over</v>
      </c>
      <c r="G3016" s="26">
        <f t="shared" si="191"/>
        <v>8</v>
      </c>
    </row>
    <row r="3017" spans="1:7" ht="15" x14ac:dyDescent="0.25">
      <c r="A3017" s="1">
        <v>44385</v>
      </c>
      <c r="B3017" s="2">
        <v>0.35385416666666664</v>
      </c>
      <c r="C3017">
        <v>15</v>
      </c>
      <c r="D3017" s="24">
        <f t="shared" si="189"/>
        <v>15</v>
      </c>
      <c r="E3017" s="26" t="str">
        <f t="shared" si="192"/>
        <v>Under</v>
      </c>
      <c r="F3017" s="26" t="str">
        <f t="shared" si="190"/>
        <v>Over</v>
      </c>
      <c r="G3017" s="26">
        <f t="shared" si="191"/>
        <v>8</v>
      </c>
    </row>
    <row r="3018" spans="1:7" ht="15" x14ac:dyDescent="0.25">
      <c r="A3018" s="1">
        <v>44385</v>
      </c>
      <c r="B3018" s="2">
        <v>0.35440972222222222</v>
      </c>
      <c r="C3018">
        <v>13</v>
      </c>
      <c r="D3018" s="24">
        <f t="shared" si="189"/>
        <v>13</v>
      </c>
      <c r="E3018" s="26" t="str">
        <f t="shared" si="192"/>
        <v>Under</v>
      </c>
      <c r="F3018" s="26" t="str">
        <f t="shared" si="190"/>
        <v>Over</v>
      </c>
      <c r="G3018" s="26">
        <f t="shared" si="191"/>
        <v>8</v>
      </c>
    </row>
    <row r="3019" spans="1:7" ht="15" x14ac:dyDescent="0.25">
      <c r="A3019" s="1">
        <v>44385</v>
      </c>
      <c r="B3019" s="2">
        <v>0.35462962962962963</v>
      </c>
      <c r="C3019">
        <v>11</v>
      </c>
      <c r="D3019" s="24">
        <f t="shared" si="189"/>
        <v>11</v>
      </c>
      <c r="E3019" s="26" t="str">
        <f t="shared" si="192"/>
        <v>Under</v>
      </c>
      <c r="F3019" s="26" t="str">
        <f t="shared" si="190"/>
        <v>Over</v>
      </c>
      <c r="G3019" s="26">
        <f t="shared" si="191"/>
        <v>8</v>
      </c>
    </row>
    <row r="3020" spans="1:7" ht="15" x14ac:dyDescent="0.25">
      <c r="A3020" s="1">
        <v>44385</v>
      </c>
      <c r="B3020" s="2">
        <v>0.35479166666666667</v>
      </c>
      <c r="C3020">
        <v>15</v>
      </c>
      <c r="D3020" s="24">
        <f t="shared" si="189"/>
        <v>15</v>
      </c>
      <c r="E3020" s="26" t="str">
        <f t="shared" si="192"/>
        <v>Under</v>
      </c>
      <c r="F3020" s="26" t="str">
        <f t="shared" si="190"/>
        <v>Over</v>
      </c>
      <c r="G3020" s="26">
        <f t="shared" si="191"/>
        <v>8</v>
      </c>
    </row>
    <row r="3021" spans="1:7" ht="15" x14ac:dyDescent="0.25">
      <c r="A3021" s="1">
        <v>44385</v>
      </c>
      <c r="B3021" s="2">
        <v>0.35596064814814815</v>
      </c>
      <c r="C3021">
        <v>13</v>
      </c>
      <c r="D3021" s="24">
        <f t="shared" si="189"/>
        <v>13</v>
      </c>
      <c r="E3021" s="26" t="str">
        <f t="shared" si="192"/>
        <v>Under</v>
      </c>
      <c r="F3021" s="26" t="str">
        <f t="shared" si="190"/>
        <v>Over</v>
      </c>
      <c r="G3021" s="26">
        <f t="shared" si="191"/>
        <v>8</v>
      </c>
    </row>
    <row r="3022" spans="1:7" ht="15" x14ac:dyDescent="0.25">
      <c r="A3022" s="1">
        <v>44385</v>
      </c>
      <c r="B3022" s="2">
        <v>0.35603009259259261</v>
      </c>
      <c r="C3022">
        <v>12</v>
      </c>
      <c r="D3022" s="24">
        <f t="shared" si="189"/>
        <v>12</v>
      </c>
      <c r="E3022" s="26" t="str">
        <f t="shared" si="192"/>
        <v>Under</v>
      </c>
      <c r="F3022" s="26" t="str">
        <f t="shared" si="190"/>
        <v>Over</v>
      </c>
      <c r="G3022" s="26">
        <f t="shared" si="191"/>
        <v>8</v>
      </c>
    </row>
    <row r="3023" spans="1:7" ht="15" x14ac:dyDescent="0.25">
      <c r="A3023" s="1">
        <v>44385</v>
      </c>
      <c r="B3023" s="2">
        <v>0.35609953703703701</v>
      </c>
      <c r="C3023">
        <v>21</v>
      </c>
      <c r="D3023" s="24">
        <f t="shared" si="189"/>
        <v>21</v>
      </c>
      <c r="E3023" s="26" t="str">
        <f t="shared" si="192"/>
        <v>Under</v>
      </c>
      <c r="F3023" s="26" t="str">
        <f t="shared" si="190"/>
        <v>Over</v>
      </c>
      <c r="G3023" s="26">
        <f t="shared" si="191"/>
        <v>8</v>
      </c>
    </row>
    <row r="3024" spans="1:7" ht="15" x14ac:dyDescent="0.25">
      <c r="A3024" s="1">
        <v>44385</v>
      </c>
      <c r="B3024" s="2">
        <v>0.35759259259259263</v>
      </c>
      <c r="C3024">
        <v>25</v>
      </c>
      <c r="D3024" s="24">
        <f t="shared" si="189"/>
        <v>25</v>
      </c>
      <c r="E3024" s="26" t="str">
        <f t="shared" si="192"/>
        <v>Over</v>
      </c>
      <c r="F3024" s="26" t="str">
        <f t="shared" si="190"/>
        <v>Over</v>
      </c>
      <c r="G3024" s="26">
        <f t="shared" si="191"/>
        <v>8</v>
      </c>
    </row>
    <row r="3025" spans="1:7" ht="15" x14ac:dyDescent="0.25">
      <c r="A3025" s="1">
        <v>44385</v>
      </c>
      <c r="B3025" s="2">
        <v>0.35789351851851853</v>
      </c>
      <c r="C3025">
        <v>15</v>
      </c>
      <c r="D3025" s="24">
        <f t="shared" si="189"/>
        <v>15</v>
      </c>
      <c r="E3025" s="26" t="str">
        <f t="shared" si="192"/>
        <v>Under</v>
      </c>
      <c r="F3025" s="26" t="str">
        <f t="shared" si="190"/>
        <v>Over</v>
      </c>
      <c r="G3025" s="26">
        <f t="shared" si="191"/>
        <v>8</v>
      </c>
    </row>
    <row r="3026" spans="1:7" ht="15" x14ac:dyDescent="0.25">
      <c r="A3026" s="1">
        <v>44385</v>
      </c>
      <c r="B3026" s="2">
        <v>0.36078703703703702</v>
      </c>
      <c r="C3026">
        <v>14</v>
      </c>
      <c r="D3026" s="24">
        <f t="shared" si="189"/>
        <v>14</v>
      </c>
      <c r="E3026" s="26" t="str">
        <f t="shared" si="192"/>
        <v>Under</v>
      </c>
      <c r="F3026" s="26" t="str">
        <f t="shared" si="190"/>
        <v>Over</v>
      </c>
      <c r="G3026" s="26">
        <f t="shared" si="191"/>
        <v>8</v>
      </c>
    </row>
    <row r="3027" spans="1:7" ht="15" x14ac:dyDescent="0.25">
      <c r="A3027" s="1">
        <v>44385</v>
      </c>
      <c r="B3027" s="2">
        <v>0.36087962962962966</v>
      </c>
      <c r="C3027">
        <v>10</v>
      </c>
      <c r="D3027" s="24">
        <f t="shared" si="189"/>
        <v>10</v>
      </c>
      <c r="E3027" s="26" t="str">
        <f t="shared" si="192"/>
        <v>Under</v>
      </c>
      <c r="F3027" s="26" t="str">
        <f t="shared" si="190"/>
        <v>Under</v>
      </c>
      <c r="G3027" s="26">
        <f t="shared" si="191"/>
        <v>8</v>
      </c>
    </row>
    <row r="3028" spans="1:7" ht="15" x14ac:dyDescent="0.25">
      <c r="A3028" s="1">
        <v>44385</v>
      </c>
      <c r="B3028" s="2">
        <v>0.3611226851851852</v>
      </c>
      <c r="C3028">
        <v>15</v>
      </c>
      <c r="D3028" s="24">
        <f t="shared" si="189"/>
        <v>15</v>
      </c>
      <c r="E3028" s="26" t="str">
        <f t="shared" si="192"/>
        <v>Under</v>
      </c>
      <c r="F3028" s="26" t="str">
        <f t="shared" si="190"/>
        <v>Over</v>
      </c>
      <c r="G3028" s="26">
        <f t="shared" si="191"/>
        <v>8</v>
      </c>
    </row>
    <row r="3029" spans="1:7" ht="15" x14ac:dyDescent="0.25">
      <c r="A3029" s="1">
        <v>44385</v>
      </c>
      <c r="B3029" s="2">
        <v>0.3613425925925926</v>
      </c>
      <c r="C3029">
        <v>15</v>
      </c>
      <c r="D3029" s="24">
        <f t="shared" si="189"/>
        <v>15</v>
      </c>
      <c r="E3029" s="26" t="str">
        <f t="shared" si="192"/>
        <v>Under</v>
      </c>
      <c r="F3029" s="26" t="str">
        <f t="shared" si="190"/>
        <v>Over</v>
      </c>
      <c r="G3029" s="26">
        <f t="shared" si="191"/>
        <v>8</v>
      </c>
    </row>
    <row r="3030" spans="1:7" ht="15" x14ac:dyDescent="0.25">
      <c r="A3030" s="1">
        <v>44385</v>
      </c>
      <c r="B3030" s="2">
        <v>0.36157407407407405</v>
      </c>
      <c r="C3030">
        <v>15</v>
      </c>
      <c r="D3030" s="24">
        <f t="shared" si="189"/>
        <v>15</v>
      </c>
      <c r="E3030" s="26" t="str">
        <f t="shared" si="192"/>
        <v>Under</v>
      </c>
      <c r="F3030" s="26" t="str">
        <f t="shared" si="190"/>
        <v>Over</v>
      </c>
      <c r="G3030" s="26">
        <f t="shared" si="191"/>
        <v>8</v>
      </c>
    </row>
    <row r="3031" spans="1:7" ht="15" x14ac:dyDescent="0.25">
      <c r="A3031" s="1">
        <v>44385</v>
      </c>
      <c r="B3031" s="2">
        <v>0.36170138888888892</v>
      </c>
      <c r="C3031">
        <v>15</v>
      </c>
      <c r="D3031" s="24">
        <f t="shared" ref="D3031:D3094" si="193">IF(C3031="","",IF($B$9="mph",C3031,ROUND(C3031*0.6214,0)))</f>
        <v>15</v>
      </c>
      <c r="E3031" s="26" t="str">
        <f t="shared" si="192"/>
        <v>Under</v>
      </c>
      <c r="F3031" s="26" t="str">
        <f t="shared" ref="F3031:F3094" si="194">IF(D3031="","",IF(D3031&gt;$B$10,"Over","Under"))</f>
        <v>Over</v>
      </c>
      <c r="G3031" s="26">
        <f t="shared" ref="G3031:G3094" si="195">HOUR(B3031)</f>
        <v>8</v>
      </c>
    </row>
    <row r="3032" spans="1:7" ht="15" x14ac:dyDescent="0.25">
      <c r="A3032" s="1">
        <v>44385</v>
      </c>
      <c r="B3032" s="2">
        <v>0.36234953703703704</v>
      </c>
      <c r="C3032">
        <v>14</v>
      </c>
      <c r="D3032" s="24">
        <f t="shared" si="193"/>
        <v>14</v>
      </c>
      <c r="E3032" s="26" t="str">
        <f t="shared" ref="E3032:E3095" si="196">IF(D3032="","",IF(D3032&gt;$B$11,"Over","Under"))</f>
        <v>Under</v>
      </c>
      <c r="F3032" s="26" t="str">
        <f t="shared" si="194"/>
        <v>Over</v>
      </c>
      <c r="G3032" s="26">
        <f t="shared" si="195"/>
        <v>8</v>
      </c>
    </row>
    <row r="3033" spans="1:7" ht="15" x14ac:dyDescent="0.25">
      <c r="A3033" s="1">
        <v>44385</v>
      </c>
      <c r="B3033" s="2">
        <v>0.36236111111111113</v>
      </c>
      <c r="C3033">
        <v>17</v>
      </c>
      <c r="D3033" s="24">
        <f t="shared" si="193"/>
        <v>17</v>
      </c>
      <c r="E3033" s="26" t="str">
        <f t="shared" si="196"/>
        <v>Under</v>
      </c>
      <c r="F3033" s="26" t="str">
        <f t="shared" si="194"/>
        <v>Over</v>
      </c>
      <c r="G3033" s="26">
        <f t="shared" si="195"/>
        <v>8</v>
      </c>
    </row>
    <row r="3034" spans="1:7" ht="15" x14ac:dyDescent="0.25">
      <c r="A3034" s="1">
        <v>44385</v>
      </c>
      <c r="B3034" s="2">
        <v>0.36328703703703707</v>
      </c>
      <c r="C3034">
        <v>13</v>
      </c>
      <c r="D3034" s="24">
        <f t="shared" si="193"/>
        <v>13</v>
      </c>
      <c r="E3034" s="26" t="str">
        <f t="shared" si="196"/>
        <v>Under</v>
      </c>
      <c r="F3034" s="26" t="str">
        <f t="shared" si="194"/>
        <v>Over</v>
      </c>
      <c r="G3034" s="26">
        <f t="shared" si="195"/>
        <v>8</v>
      </c>
    </row>
    <row r="3035" spans="1:7" ht="15" x14ac:dyDescent="0.25">
      <c r="A3035" s="1">
        <v>44385</v>
      </c>
      <c r="B3035" s="2">
        <v>0.36332175925925925</v>
      </c>
      <c r="C3035">
        <v>13</v>
      </c>
      <c r="D3035" s="24">
        <f t="shared" si="193"/>
        <v>13</v>
      </c>
      <c r="E3035" s="26" t="str">
        <f t="shared" si="196"/>
        <v>Under</v>
      </c>
      <c r="F3035" s="26" t="str">
        <f t="shared" si="194"/>
        <v>Over</v>
      </c>
      <c r="G3035" s="26">
        <f t="shared" si="195"/>
        <v>8</v>
      </c>
    </row>
    <row r="3036" spans="1:7" ht="15" x14ac:dyDescent="0.25">
      <c r="A3036" s="1">
        <v>44385</v>
      </c>
      <c r="B3036" s="2">
        <v>0.36365740740740743</v>
      </c>
      <c r="C3036">
        <v>15</v>
      </c>
      <c r="D3036" s="24">
        <f t="shared" si="193"/>
        <v>15</v>
      </c>
      <c r="E3036" s="26" t="str">
        <f t="shared" si="196"/>
        <v>Under</v>
      </c>
      <c r="F3036" s="26" t="str">
        <f t="shared" si="194"/>
        <v>Over</v>
      </c>
      <c r="G3036" s="26">
        <f t="shared" si="195"/>
        <v>8</v>
      </c>
    </row>
    <row r="3037" spans="1:7" ht="15" x14ac:dyDescent="0.25">
      <c r="A3037" s="1">
        <v>44385</v>
      </c>
      <c r="B3037" s="2">
        <v>0.36403935185185188</v>
      </c>
      <c r="C3037">
        <v>10</v>
      </c>
      <c r="D3037" s="24">
        <f t="shared" si="193"/>
        <v>10</v>
      </c>
      <c r="E3037" s="26" t="str">
        <f t="shared" si="196"/>
        <v>Under</v>
      </c>
      <c r="F3037" s="26" t="str">
        <f t="shared" si="194"/>
        <v>Under</v>
      </c>
      <c r="G3037" s="26">
        <f t="shared" si="195"/>
        <v>8</v>
      </c>
    </row>
    <row r="3038" spans="1:7" ht="15" x14ac:dyDescent="0.25">
      <c r="A3038" s="1">
        <v>44385</v>
      </c>
      <c r="B3038" s="2">
        <v>0.3644444444444444</v>
      </c>
      <c r="C3038">
        <v>12</v>
      </c>
      <c r="D3038" s="24">
        <f t="shared" si="193"/>
        <v>12</v>
      </c>
      <c r="E3038" s="26" t="str">
        <f t="shared" si="196"/>
        <v>Under</v>
      </c>
      <c r="F3038" s="26" t="str">
        <f t="shared" si="194"/>
        <v>Over</v>
      </c>
      <c r="G3038" s="26">
        <f t="shared" si="195"/>
        <v>8</v>
      </c>
    </row>
    <row r="3039" spans="1:7" ht="15" x14ac:dyDescent="0.25">
      <c r="A3039" s="1">
        <v>44385</v>
      </c>
      <c r="B3039" s="2">
        <v>0.36518518518518522</v>
      </c>
      <c r="C3039">
        <v>15</v>
      </c>
      <c r="D3039" s="24">
        <f t="shared" si="193"/>
        <v>15</v>
      </c>
      <c r="E3039" s="26" t="str">
        <f t="shared" si="196"/>
        <v>Under</v>
      </c>
      <c r="F3039" s="26" t="str">
        <f t="shared" si="194"/>
        <v>Over</v>
      </c>
      <c r="G3039" s="26">
        <f t="shared" si="195"/>
        <v>8</v>
      </c>
    </row>
    <row r="3040" spans="1:7" ht="15" x14ac:dyDescent="0.25">
      <c r="A3040" s="1">
        <v>44385</v>
      </c>
      <c r="B3040" s="2">
        <v>0.36547453703703708</v>
      </c>
      <c r="C3040">
        <v>16</v>
      </c>
      <c r="D3040" s="24">
        <f t="shared" si="193"/>
        <v>16</v>
      </c>
      <c r="E3040" s="26" t="str">
        <f t="shared" si="196"/>
        <v>Under</v>
      </c>
      <c r="F3040" s="26" t="str">
        <f t="shared" si="194"/>
        <v>Over</v>
      </c>
      <c r="G3040" s="26">
        <f t="shared" si="195"/>
        <v>8</v>
      </c>
    </row>
    <row r="3041" spans="1:7" ht="15" x14ac:dyDescent="0.25">
      <c r="A3041" s="1">
        <v>44385</v>
      </c>
      <c r="B3041" s="2">
        <v>0.36590277777777774</v>
      </c>
      <c r="C3041">
        <v>15</v>
      </c>
      <c r="D3041" s="24">
        <f t="shared" si="193"/>
        <v>15</v>
      </c>
      <c r="E3041" s="26" t="str">
        <f t="shared" si="196"/>
        <v>Under</v>
      </c>
      <c r="F3041" s="26" t="str">
        <f t="shared" si="194"/>
        <v>Over</v>
      </c>
      <c r="G3041" s="26">
        <f t="shared" si="195"/>
        <v>8</v>
      </c>
    </row>
    <row r="3042" spans="1:7" ht="15" x14ac:dyDescent="0.25">
      <c r="A3042" s="1">
        <v>44385</v>
      </c>
      <c r="B3042" s="2">
        <v>0.36620370370370375</v>
      </c>
      <c r="C3042">
        <v>11</v>
      </c>
      <c r="D3042" s="24">
        <f t="shared" si="193"/>
        <v>11</v>
      </c>
      <c r="E3042" s="26" t="str">
        <f t="shared" si="196"/>
        <v>Under</v>
      </c>
      <c r="F3042" s="26" t="str">
        <f t="shared" si="194"/>
        <v>Over</v>
      </c>
      <c r="G3042" s="26">
        <f t="shared" si="195"/>
        <v>8</v>
      </c>
    </row>
    <row r="3043" spans="1:7" ht="15" x14ac:dyDescent="0.25">
      <c r="A3043" s="1">
        <v>44385</v>
      </c>
      <c r="B3043" s="2">
        <v>0.36709490740740741</v>
      </c>
      <c r="C3043">
        <v>19</v>
      </c>
      <c r="D3043" s="24">
        <f t="shared" si="193"/>
        <v>19</v>
      </c>
      <c r="E3043" s="26" t="str">
        <f t="shared" si="196"/>
        <v>Under</v>
      </c>
      <c r="F3043" s="26" t="str">
        <f t="shared" si="194"/>
        <v>Over</v>
      </c>
      <c r="G3043" s="26">
        <f t="shared" si="195"/>
        <v>8</v>
      </c>
    </row>
    <row r="3044" spans="1:7" ht="15" x14ac:dyDescent="0.25">
      <c r="A3044" s="1">
        <v>44385</v>
      </c>
      <c r="B3044" s="2">
        <v>0.36737268518518523</v>
      </c>
      <c r="C3044">
        <v>14</v>
      </c>
      <c r="D3044" s="24">
        <f t="shared" si="193"/>
        <v>14</v>
      </c>
      <c r="E3044" s="26" t="str">
        <f t="shared" si="196"/>
        <v>Under</v>
      </c>
      <c r="F3044" s="26" t="str">
        <f t="shared" si="194"/>
        <v>Over</v>
      </c>
      <c r="G3044" s="26">
        <f t="shared" si="195"/>
        <v>8</v>
      </c>
    </row>
    <row r="3045" spans="1:7" ht="15" x14ac:dyDescent="0.25">
      <c r="A3045" s="1">
        <v>44385</v>
      </c>
      <c r="B3045" s="2">
        <v>0.36784722222222221</v>
      </c>
      <c r="C3045">
        <v>13</v>
      </c>
      <c r="D3045" s="24">
        <f t="shared" si="193"/>
        <v>13</v>
      </c>
      <c r="E3045" s="26" t="str">
        <f t="shared" si="196"/>
        <v>Under</v>
      </c>
      <c r="F3045" s="26" t="str">
        <f t="shared" si="194"/>
        <v>Over</v>
      </c>
      <c r="G3045" s="26">
        <f t="shared" si="195"/>
        <v>8</v>
      </c>
    </row>
    <row r="3046" spans="1:7" ht="15" x14ac:dyDescent="0.25">
      <c r="A3046" s="1">
        <v>44385</v>
      </c>
      <c r="B3046" s="2">
        <v>0.3689351851851852</v>
      </c>
      <c r="C3046">
        <v>13</v>
      </c>
      <c r="D3046" s="24">
        <f t="shared" si="193"/>
        <v>13</v>
      </c>
      <c r="E3046" s="26" t="str">
        <f t="shared" si="196"/>
        <v>Under</v>
      </c>
      <c r="F3046" s="26" t="str">
        <f t="shared" si="194"/>
        <v>Over</v>
      </c>
      <c r="G3046" s="26">
        <f t="shared" si="195"/>
        <v>8</v>
      </c>
    </row>
    <row r="3047" spans="1:7" ht="15" x14ac:dyDescent="0.25">
      <c r="A3047" s="1">
        <v>44385</v>
      </c>
      <c r="B3047" s="2">
        <v>0.36906250000000002</v>
      </c>
      <c r="C3047">
        <v>13</v>
      </c>
      <c r="D3047" s="24">
        <f t="shared" si="193"/>
        <v>13</v>
      </c>
      <c r="E3047" s="26" t="str">
        <f t="shared" si="196"/>
        <v>Under</v>
      </c>
      <c r="F3047" s="26" t="str">
        <f t="shared" si="194"/>
        <v>Over</v>
      </c>
      <c r="G3047" s="26">
        <f t="shared" si="195"/>
        <v>8</v>
      </c>
    </row>
    <row r="3048" spans="1:7" ht="15" x14ac:dyDescent="0.25">
      <c r="A3048" s="1">
        <v>44385</v>
      </c>
      <c r="B3048" s="2">
        <v>0.36924768518518519</v>
      </c>
      <c r="C3048">
        <v>17</v>
      </c>
      <c r="D3048" s="24">
        <f t="shared" si="193"/>
        <v>17</v>
      </c>
      <c r="E3048" s="26" t="str">
        <f t="shared" si="196"/>
        <v>Under</v>
      </c>
      <c r="F3048" s="26" t="str">
        <f t="shared" si="194"/>
        <v>Over</v>
      </c>
      <c r="G3048" s="26">
        <f t="shared" si="195"/>
        <v>8</v>
      </c>
    </row>
    <row r="3049" spans="1:7" ht="15" x14ac:dyDescent="0.25">
      <c r="A3049" s="1">
        <v>44385</v>
      </c>
      <c r="B3049" s="2">
        <v>0.37096064814814816</v>
      </c>
      <c r="C3049">
        <v>23</v>
      </c>
      <c r="D3049" s="24">
        <f t="shared" si="193"/>
        <v>23</v>
      </c>
      <c r="E3049" s="26" t="str">
        <f t="shared" si="196"/>
        <v>Under</v>
      </c>
      <c r="F3049" s="26" t="str">
        <f t="shared" si="194"/>
        <v>Over</v>
      </c>
      <c r="G3049" s="26">
        <f t="shared" si="195"/>
        <v>8</v>
      </c>
    </row>
    <row r="3050" spans="1:7" ht="15" x14ac:dyDescent="0.25">
      <c r="A3050" s="1">
        <v>44385</v>
      </c>
      <c r="B3050" s="2">
        <v>0.37097222222222226</v>
      </c>
      <c r="C3050">
        <v>22</v>
      </c>
      <c r="D3050" s="24">
        <f t="shared" si="193"/>
        <v>22</v>
      </c>
      <c r="E3050" s="26" t="str">
        <f t="shared" si="196"/>
        <v>Under</v>
      </c>
      <c r="F3050" s="26" t="str">
        <f t="shared" si="194"/>
        <v>Over</v>
      </c>
      <c r="G3050" s="26">
        <f t="shared" si="195"/>
        <v>8</v>
      </c>
    </row>
    <row r="3051" spans="1:7" ht="15" x14ac:dyDescent="0.25">
      <c r="A3051" s="1">
        <v>44385</v>
      </c>
      <c r="B3051" s="2">
        <v>0.37125000000000002</v>
      </c>
      <c r="C3051">
        <v>19</v>
      </c>
      <c r="D3051" s="24">
        <f t="shared" si="193"/>
        <v>19</v>
      </c>
      <c r="E3051" s="26" t="str">
        <f t="shared" si="196"/>
        <v>Under</v>
      </c>
      <c r="F3051" s="26" t="str">
        <f t="shared" si="194"/>
        <v>Over</v>
      </c>
      <c r="G3051" s="26">
        <f t="shared" si="195"/>
        <v>8</v>
      </c>
    </row>
    <row r="3052" spans="1:7" ht="15" x14ac:dyDescent="0.25">
      <c r="A3052" s="1">
        <v>44385</v>
      </c>
      <c r="B3052" s="2">
        <v>0.37135416666666665</v>
      </c>
      <c r="C3052">
        <v>17</v>
      </c>
      <c r="D3052" s="24">
        <f t="shared" si="193"/>
        <v>17</v>
      </c>
      <c r="E3052" s="26" t="str">
        <f t="shared" si="196"/>
        <v>Under</v>
      </c>
      <c r="F3052" s="26" t="str">
        <f t="shared" si="194"/>
        <v>Over</v>
      </c>
      <c r="G3052" s="26">
        <f t="shared" si="195"/>
        <v>8</v>
      </c>
    </row>
    <row r="3053" spans="1:7" ht="15" x14ac:dyDescent="0.25">
      <c r="A3053" s="1">
        <v>44385</v>
      </c>
      <c r="B3053" s="2">
        <v>0.37179398148148146</v>
      </c>
      <c r="C3053">
        <v>25</v>
      </c>
      <c r="D3053" s="24">
        <f t="shared" si="193"/>
        <v>25</v>
      </c>
      <c r="E3053" s="26" t="str">
        <f t="shared" si="196"/>
        <v>Over</v>
      </c>
      <c r="F3053" s="26" t="str">
        <f t="shared" si="194"/>
        <v>Over</v>
      </c>
      <c r="G3053" s="26">
        <f t="shared" si="195"/>
        <v>8</v>
      </c>
    </row>
    <row r="3054" spans="1:7" ht="15" x14ac:dyDescent="0.25">
      <c r="A3054" s="1">
        <v>44385</v>
      </c>
      <c r="B3054" s="2">
        <v>0.37297453703703703</v>
      </c>
      <c r="C3054">
        <v>18</v>
      </c>
      <c r="D3054" s="24">
        <f t="shared" si="193"/>
        <v>18</v>
      </c>
      <c r="E3054" s="26" t="str">
        <f t="shared" si="196"/>
        <v>Under</v>
      </c>
      <c r="F3054" s="26" t="str">
        <f t="shared" si="194"/>
        <v>Over</v>
      </c>
      <c r="G3054" s="26">
        <f t="shared" si="195"/>
        <v>8</v>
      </c>
    </row>
    <row r="3055" spans="1:7" ht="15" x14ac:dyDescent="0.25">
      <c r="A3055" s="1">
        <v>44385</v>
      </c>
      <c r="B3055" s="2">
        <v>0.37314814814814817</v>
      </c>
      <c r="C3055">
        <v>20</v>
      </c>
      <c r="D3055" s="24">
        <f t="shared" si="193"/>
        <v>20</v>
      </c>
      <c r="E3055" s="26" t="str">
        <f t="shared" si="196"/>
        <v>Under</v>
      </c>
      <c r="F3055" s="26" t="str">
        <f t="shared" si="194"/>
        <v>Over</v>
      </c>
      <c r="G3055" s="26">
        <f t="shared" si="195"/>
        <v>8</v>
      </c>
    </row>
    <row r="3056" spans="1:7" ht="15" x14ac:dyDescent="0.25">
      <c r="A3056" s="1">
        <v>44385</v>
      </c>
      <c r="B3056" s="2">
        <v>0.3742476851851852</v>
      </c>
      <c r="C3056">
        <v>11</v>
      </c>
      <c r="D3056" s="24">
        <f t="shared" si="193"/>
        <v>11</v>
      </c>
      <c r="E3056" s="26" t="str">
        <f t="shared" si="196"/>
        <v>Under</v>
      </c>
      <c r="F3056" s="26" t="str">
        <f t="shared" si="194"/>
        <v>Over</v>
      </c>
      <c r="G3056" s="26">
        <f t="shared" si="195"/>
        <v>8</v>
      </c>
    </row>
    <row r="3057" spans="1:7" ht="15" x14ac:dyDescent="0.25">
      <c r="A3057" s="1">
        <v>44385</v>
      </c>
      <c r="B3057" s="2">
        <v>0.3753009259259259</v>
      </c>
      <c r="C3057">
        <v>19</v>
      </c>
      <c r="D3057" s="24">
        <f t="shared" si="193"/>
        <v>19</v>
      </c>
      <c r="E3057" s="26" t="str">
        <f t="shared" si="196"/>
        <v>Under</v>
      </c>
      <c r="F3057" s="26" t="str">
        <f t="shared" si="194"/>
        <v>Over</v>
      </c>
      <c r="G3057" s="26">
        <f t="shared" si="195"/>
        <v>9</v>
      </c>
    </row>
    <row r="3058" spans="1:7" ht="15" x14ac:dyDescent="0.25">
      <c r="A3058" s="1">
        <v>44385</v>
      </c>
      <c r="B3058" s="2">
        <v>0.3755324074074074</v>
      </c>
      <c r="C3058">
        <v>17</v>
      </c>
      <c r="D3058" s="24">
        <f t="shared" si="193"/>
        <v>17</v>
      </c>
      <c r="E3058" s="26" t="str">
        <f t="shared" si="196"/>
        <v>Under</v>
      </c>
      <c r="F3058" s="26" t="str">
        <f t="shared" si="194"/>
        <v>Over</v>
      </c>
      <c r="G3058" s="26">
        <f t="shared" si="195"/>
        <v>9</v>
      </c>
    </row>
    <row r="3059" spans="1:7" ht="15" x14ac:dyDescent="0.25">
      <c r="A3059" s="1">
        <v>44385</v>
      </c>
      <c r="B3059" s="2">
        <v>0.37686342592592598</v>
      </c>
      <c r="C3059">
        <v>16</v>
      </c>
      <c r="D3059" s="24">
        <f t="shared" si="193"/>
        <v>16</v>
      </c>
      <c r="E3059" s="26" t="str">
        <f t="shared" si="196"/>
        <v>Under</v>
      </c>
      <c r="F3059" s="26" t="str">
        <f t="shared" si="194"/>
        <v>Over</v>
      </c>
      <c r="G3059" s="26">
        <f t="shared" si="195"/>
        <v>9</v>
      </c>
    </row>
    <row r="3060" spans="1:7" ht="15" x14ac:dyDescent="0.25">
      <c r="A3060" s="1">
        <v>44385</v>
      </c>
      <c r="B3060" s="2">
        <v>0.37747685185185187</v>
      </c>
      <c r="C3060">
        <v>12</v>
      </c>
      <c r="D3060" s="24">
        <f t="shared" si="193"/>
        <v>12</v>
      </c>
      <c r="E3060" s="26" t="str">
        <f t="shared" si="196"/>
        <v>Under</v>
      </c>
      <c r="F3060" s="26" t="str">
        <f t="shared" si="194"/>
        <v>Over</v>
      </c>
      <c r="G3060" s="26">
        <f t="shared" si="195"/>
        <v>9</v>
      </c>
    </row>
    <row r="3061" spans="1:7" ht="15" x14ac:dyDescent="0.25">
      <c r="A3061" s="1">
        <v>44385</v>
      </c>
      <c r="B3061" s="2">
        <v>0.3775</v>
      </c>
      <c r="C3061">
        <v>12</v>
      </c>
      <c r="D3061" s="24">
        <f t="shared" si="193"/>
        <v>12</v>
      </c>
      <c r="E3061" s="26" t="str">
        <f t="shared" si="196"/>
        <v>Under</v>
      </c>
      <c r="F3061" s="26" t="str">
        <f t="shared" si="194"/>
        <v>Over</v>
      </c>
      <c r="G3061" s="26">
        <f t="shared" si="195"/>
        <v>9</v>
      </c>
    </row>
    <row r="3062" spans="1:7" ht="15" x14ac:dyDescent="0.25">
      <c r="A3062" s="1">
        <v>44385</v>
      </c>
      <c r="B3062" s="2">
        <v>0.37798611111111113</v>
      </c>
      <c r="C3062">
        <v>17</v>
      </c>
      <c r="D3062" s="24">
        <f t="shared" si="193"/>
        <v>17</v>
      </c>
      <c r="E3062" s="26" t="str">
        <f t="shared" si="196"/>
        <v>Under</v>
      </c>
      <c r="F3062" s="26" t="str">
        <f t="shared" si="194"/>
        <v>Over</v>
      </c>
      <c r="G3062" s="26">
        <f t="shared" si="195"/>
        <v>9</v>
      </c>
    </row>
    <row r="3063" spans="1:7" ht="15" x14ac:dyDescent="0.25">
      <c r="A3063" s="1">
        <v>44385</v>
      </c>
      <c r="B3063" s="2">
        <v>0.38008101851851855</v>
      </c>
      <c r="C3063">
        <v>18</v>
      </c>
      <c r="D3063" s="24">
        <f t="shared" si="193"/>
        <v>18</v>
      </c>
      <c r="E3063" s="26" t="str">
        <f t="shared" si="196"/>
        <v>Under</v>
      </c>
      <c r="F3063" s="26" t="str">
        <f t="shared" si="194"/>
        <v>Over</v>
      </c>
      <c r="G3063" s="26">
        <f t="shared" si="195"/>
        <v>9</v>
      </c>
    </row>
    <row r="3064" spans="1:7" ht="15" x14ac:dyDescent="0.25">
      <c r="A3064" s="1">
        <v>44385</v>
      </c>
      <c r="B3064" s="2">
        <v>0.38083333333333336</v>
      </c>
      <c r="C3064">
        <v>16</v>
      </c>
      <c r="D3064" s="24">
        <f t="shared" si="193"/>
        <v>16</v>
      </c>
      <c r="E3064" s="26" t="str">
        <f t="shared" si="196"/>
        <v>Under</v>
      </c>
      <c r="F3064" s="26" t="str">
        <f t="shared" si="194"/>
        <v>Over</v>
      </c>
      <c r="G3064" s="26">
        <f t="shared" si="195"/>
        <v>9</v>
      </c>
    </row>
    <row r="3065" spans="1:7" ht="15" x14ac:dyDescent="0.25">
      <c r="A3065" s="1">
        <v>44385</v>
      </c>
      <c r="B3065" s="2">
        <v>0.38155092592592593</v>
      </c>
      <c r="C3065">
        <v>15</v>
      </c>
      <c r="D3065" s="24">
        <f t="shared" si="193"/>
        <v>15</v>
      </c>
      <c r="E3065" s="26" t="str">
        <f t="shared" si="196"/>
        <v>Under</v>
      </c>
      <c r="F3065" s="26" t="str">
        <f t="shared" si="194"/>
        <v>Over</v>
      </c>
      <c r="G3065" s="26">
        <f t="shared" si="195"/>
        <v>9</v>
      </c>
    </row>
    <row r="3066" spans="1:7" ht="15" x14ac:dyDescent="0.25">
      <c r="A3066" s="1">
        <v>44385</v>
      </c>
      <c r="B3066" s="2">
        <v>0.38192129629629629</v>
      </c>
      <c r="C3066">
        <v>14</v>
      </c>
      <c r="D3066" s="24">
        <f t="shared" si="193"/>
        <v>14</v>
      </c>
      <c r="E3066" s="26" t="str">
        <f t="shared" si="196"/>
        <v>Under</v>
      </c>
      <c r="F3066" s="26" t="str">
        <f t="shared" si="194"/>
        <v>Over</v>
      </c>
      <c r="G3066" s="26">
        <f t="shared" si="195"/>
        <v>9</v>
      </c>
    </row>
    <row r="3067" spans="1:7" ht="15" x14ac:dyDescent="0.25">
      <c r="A3067" s="1">
        <v>44385</v>
      </c>
      <c r="B3067" s="2">
        <v>0.38200231481481484</v>
      </c>
      <c r="C3067">
        <v>15</v>
      </c>
      <c r="D3067" s="24">
        <f t="shared" si="193"/>
        <v>15</v>
      </c>
      <c r="E3067" s="26" t="str">
        <f t="shared" si="196"/>
        <v>Under</v>
      </c>
      <c r="F3067" s="26" t="str">
        <f t="shared" si="194"/>
        <v>Over</v>
      </c>
      <c r="G3067" s="26">
        <f t="shared" si="195"/>
        <v>9</v>
      </c>
    </row>
    <row r="3068" spans="1:7" ht="15" x14ac:dyDescent="0.25">
      <c r="A3068" s="1">
        <v>44385</v>
      </c>
      <c r="B3068" s="2">
        <v>0.3832638888888889</v>
      </c>
      <c r="C3068">
        <v>13</v>
      </c>
      <c r="D3068" s="24">
        <f t="shared" si="193"/>
        <v>13</v>
      </c>
      <c r="E3068" s="26" t="str">
        <f t="shared" si="196"/>
        <v>Under</v>
      </c>
      <c r="F3068" s="26" t="str">
        <f t="shared" si="194"/>
        <v>Over</v>
      </c>
      <c r="G3068" s="26">
        <f t="shared" si="195"/>
        <v>9</v>
      </c>
    </row>
    <row r="3069" spans="1:7" ht="15" x14ac:dyDescent="0.25">
      <c r="A3069" s="1">
        <v>44385</v>
      </c>
      <c r="B3069" s="2">
        <v>0.38384259259259257</v>
      </c>
      <c r="C3069">
        <v>11</v>
      </c>
      <c r="D3069" s="24">
        <f t="shared" si="193"/>
        <v>11</v>
      </c>
      <c r="E3069" s="26" t="str">
        <f t="shared" si="196"/>
        <v>Under</v>
      </c>
      <c r="F3069" s="26" t="str">
        <f t="shared" si="194"/>
        <v>Over</v>
      </c>
      <c r="G3069" s="26">
        <f t="shared" si="195"/>
        <v>9</v>
      </c>
    </row>
    <row r="3070" spans="1:7" ht="15" x14ac:dyDescent="0.25">
      <c r="A3070" s="1">
        <v>44385</v>
      </c>
      <c r="B3070" s="2">
        <v>0.38474537037037032</v>
      </c>
      <c r="C3070">
        <v>17</v>
      </c>
      <c r="D3070" s="24">
        <f t="shared" si="193"/>
        <v>17</v>
      </c>
      <c r="E3070" s="26" t="str">
        <f t="shared" si="196"/>
        <v>Under</v>
      </c>
      <c r="F3070" s="26" t="str">
        <f t="shared" si="194"/>
        <v>Over</v>
      </c>
      <c r="G3070" s="26">
        <f t="shared" si="195"/>
        <v>9</v>
      </c>
    </row>
    <row r="3071" spans="1:7" ht="15" x14ac:dyDescent="0.25">
      <c r="A3071" s="1">
        <v>44385</v>
      </c>
      <c r="B3071" s="2">
        <v>0.38496527777777773</v>
      </c>
      <c r="C3071">
        <v>22</v>
      </c>
      <c r="D3071" s="24">
        <f t="shared" si="193"/>
        <v>22</v>
      </c>
      <c r="E3071" s="26" t="str">
        <f t="shared" si="196"/>
        <v>Under</v>
      </c>
      <c r="F3071" s="26" t="str">
        <f t="shared" si="194"/>
        <v>Over</v>
      </c>
      <c r="G3071" s="26">
        <f t="shared" si="195"/>
        <v>9</v>
      </c>
    </row>
    <row r="3072" spans="1:7" ht="15" x14ac:dyDescent="0.25">
      <c r="A3072" s="1">
        <v>44385</v>
      </c>
      <c r="B3072" s="2">
        <v>0.38667824074074075</v>
      </c>
      <c r="C3072">
        <v>15</v>
      </c>
      <c r="D3072" s="24">
        <f t="shared" si="193"/>
        <v>15</v>
      </c>
      <c r="E3072" s="26" t="str">
        <f t="shared" si="196"/>
        <v>Under</v>
      </c>
      <c r="F3072" s="26" t="str">
        <f t="shared" si="194"/>
        <v>Over</v>
      </c>
      <c r="G3072" s="26">
        <f t="shared" si="195"/>
        <v>9</v>
      </c>
    </row>
    <row r="3073" spans="1:7" ht="15" x14ac:dyDescent="0.25">
      <c r="A3073" s="1">
        <v>44385</v>
      </c>
      <c r="B3073" s="2">
        <v>0.38767361111111115</v>
      </c>
      <c r="C3073">
        <v>17</v>
      </c>
      <c r="D3073" s="24">
        <f t="shared" si="193"/>
        <v>17</v>
      </c>
      <c r="E3073" s="26" t="str">
        <f t="shared" si="196"/>
        <v>Under</v>
      </c>
      <c r="F3073" s="26" t="str">
        <f t="shared" si="194"/>
        <v>Over</v>
      </c>
      <c r="G3073" s="26">
        <f t="shared" si="195"/>
        <v>9</v>
      </c>
    </row>
    <row r="3074" spans="1:7" ht="15" x14ac:dyDescent="0.25">
      <c r="A3074" s="1">
        <v>44385</v>
      </c>
      <c r="B3074" s="2">
        <v>0.38818287037037041</v>
      </c>
      <c r="C3074">
        <v>18</v>
      </c>
      <c r="D3074" s="24">
        <f t="shared" si="193"/>
        <v>18</v>
      </c>
      <c r="E3074" s="26" t="str">
        <f t="shared" si="196"/>
        <v>Under</v>
      </c>
      <c r="F3074" s="26" t="str">
        <f t="shared" si="194"/>
        <v>Over</v>
      </c>
      <c r="G3074" s="26">
        <f t="shared" si="195"/>
        <v>9</v>
      </c>
    </row>
    <row r="3075" spans="1:7" ht="15" x14ac:dyDescent="0.25">
      <c r="A3075" s="1">
        <v>44385</v>
      </c>
      <c r="B3075" s="2">
        <v>0.38855324074074077</v>
      </c>
      <c r="C3075">
        <v>11</v>
      </c>
      <c r="D3075" s="24">
        <f t="shared" si="193"/>
        <v>11</v>
      </c>
      <c r="E3075" s="26" t="str">
        <f t="shared" si="196"/>
        <v>Under</v>
      </c>
      <c r="F3075" s="26" t="str">
        <f t="shared" si="194"/>
        <v>Over</v>
      </c>
      <c r="G3075" s="26">
        <f t="shared" si="195"/>
        <v>9</v>
      </c>
    </row>
    <row r="3076" spans="1:7" ht="15" x14ac:dyDescent="0.25">
      <c r="A3076" s="1">
        <v>44385</v>
      </c>
      <c r="B3076" s="2">
        <v>0.38873842592592595</v>
      </c>
      <c r="C3076">
        <v>10</v>
      </c>
      <c r="D3076" s="24">
        <f t="shared" si="193"/>
        <v>10</v>
      </c>
      <c r="E3076" s="26" t="str">
        <f t="shared" si="196"/>
        <v>Under</v>
      </c>
      <c r="F3076" s="26" t="str">
        <f t="shared" si="194"/>
        <v>Under</v>
      </c>
      <c r="G3076" s="26">
        <f t="shared" si="195"/>
        <v>9</v>
      </c>
    </row>
    <row r="3077" spans="1:7" ht="15" x14ac:dyDescent="0.25">
      <c r="A3077" s="1">
        <v>44385</v>
      </c>
      <c r="B3077" s="2">
        <v>0.38945601851851852</v>
      </c>
      <c r="C3077">
        <v>18</v>
      </c>
      <c r="D3077" s="24">
        <f t="shared" si="193"/>
        <v>18</v>
      </c>
      <c r="E3077" s="26" t="str">
        <f t="shared" si="196"/>
        <v>Under</v>
      </c>
      <c r="F3077" s="26" t="str">
        <f t="shared" si="194"/>
        <v>Over</v>
      </c>
      <c r="G3077" s="26">
        <f t="shared" si="195"/>
        <v>9</v>
      </c>
    </row>
    <row r="3078" spans="1:7" ht="15" x14ac:dyDescent="0.25">
      <c r="A3078" s="1">
        <v>44385</v>
      </c>
      <c r="B3078" s="2">
        <v>0.39156250000000004</v>
      </c>
      <c r="C3078">
        <v>14</v>
      </c>
      <c r="D3078" s="24">
        <f t="shared" si="193"/>
        <v>14</v>
      </c>
      <c r="E3078" s="26" t="str">
        <f t="shared" si="196"/>
        <v>Under</v>
      </c>
      <c r="F3078" s="26" t="str">
        <f t="shared" si="194"/>
        <v>Over</v>
      </c>
      <c r="G3078" s="26">
        <f t="shared" si="195"/>
        <v>9</v>
      </c>
    </row>
    <row r="3079" spans="1:7" ht="15" x14ac:dyDescent="0.25">
      <c r="A3079" s="1">
        <v>44385</v>
      </c>
      <c r="B3079" s="2">
        <v>0.39251157407407405</v>
      </c>
      <c r="C3079">
        <v>19</v>
      </c>
      <c r="D3079" s="24">
        <f t="shared" si="193"/>
        <v>19</v>
      </c>
      <c r="E3079" s="26" t="str">
        <f t="shared" si="196"/>
        <v>Under</v>
      </c>
      <c r="F3079" s="26" t="str">
        <f t="shared" si="194"/>
        <v>Over</v>
      </c>
      <c r="G3079" s="26">
        <f t="shared" si="195"/>
        <v>9</v>
      </c>
    </row>
    <row r="3080" spans="1:7" ht="15" x14ac:dyDescent="0.25">
      <c r="A3080" s="1">
        <v>44385</v>
      </c>
      <c r="B3080" s="2">
        <v>0.39258101851851851</v>
      </c>
      <c r="C3080">
        <v>13</v>
      </c>
      <c r="D3080" s="24">
        <f t="shared" si="193"/>
        <v>13</v>
      </c>
      <c r="E3080" s="26" t="str">
        <f t="shared" si="196"/>
        <v>Under</v>
      </c>
      <c r="F3080" s="26" t="str">
        <f t="shared" si="194"/>
        <v>Over</v>
      </c>
      <c r="G3080" s="26">
        <f t="shared" si="195"/>
        <v>9</v>
      </c>
    </row>
    <row r="3081" spans="1:7" ht="15" x14ac:dyDescent="0.25">
      <c r="A3081" s="1">
        <v>44385</v>
      </c>
      <c r="B3081" s="2">
        <v>0.3933680555555556</v>
      </c>
      <c r="C3081">
        <v>15</v>
      </c>
      <c r="D3081" s="24">
        <f t="shared" si="193"/>
        <v>15</v>
      </c>
      <c r="E3081" s="26" t="str">
        <f t="shared" si="196"/>
        <v>Under</v>
      </c>
      <c r="F3081" s="26" t="str">
        <f t="shared" si="194"/>
        <v>Over</v>
      </c>
      <c r="G3081" s="26">
        <f t="shared" si="195"/>
        <v>9</v>
      </c>
    </row>
    <row r="3082" spans="1:7" ht="15" x14ac:dyDescent="0.25">
      <c r="A3082" s="1">
        <v>44385</v>
      </c>
      <c r="B3082" s="2">
        <v>0.3934259259259259</v>
      </c>
      <c r="C3082">
        <v>13</v>
      </c>
      <c r="D3082" s="24">
        <f t="shared" si="193"/>
        <v>13</v>
      </c>
      <c r="E3082" s="26" t="str">
        <f t="shared" si="196"/>
        <v>Under</v>
      </c>
      <c r="F3082" s="26" t="str">
        <f t="shared" si="194"/>
        <v>Over</v>
      </c>
      <c r="G3082" s="26">
        <f t="shared" si="195"/>
        <v>9</v>
      </c>
    </row>
    <row r="3083" spans="1:7" ht="15" x14ac:dyDescent="0.25">
      <c r="A3083" s="1">
        <v>44385</v>
      </c>
      <c r="B3083" s="2">
        <v>0.3941087962962963</v>
      </c>
      <c r="C3083">
        <v>16</v>
      </c>
      <c r="D3083" s="24">
        <f t="shared" si="193"/>
        <v>16</v>
      </c>
      <c r="E3083" s="26" t="str">
        <f t="shared" si="196"/>
        <v>Under</v>
      </c>
      <c r="F3083" s="26" t="str">
        <f t="shared" si="194"/>
        <v>Over</v>
      </c>
      <c r="G3083" s="26">
        <f t="shared" si="195"/>
        <v>9</v>
      </c>
    </row>
    <row r="3084" spans="1:7" ht="15" x14ac:dyDescent="0.25">
      <c r="A3084" s="1">
        <v>44385</v>
      </c>
      <c r="B3084" s="2">
        <v>0.39491898148148147</v>
      </c>
      <c r="C3084">
        <v>13</v>
      </c>
      <c r="D3084" s="24">
        <f t="shared" si="193"/>
        <v>13</v>
      </c>
      <c r="E3084" s="26" t="str">
        <f t="shared" si="196"/>
        <v>Under</v>
      </c>
      <c r="F3084" s="26" t="str">
        <f t="shared" si="194"/>
        <v>Over</v>
      </c>
      <c r="G3084" s="26">
        <f t="shared" si="195"/>
        <v>9</v>
      </c>
    </row>
    <row r="3085" spans="1:7" ht="15" x14ac:dyDescent="0.25">
      <c r="A3085" s="1">
        <v>44385</v>
      </c>
      <c r="B3085" s="2">
        <v>0.39642361111111107</v>
      </c>
      <c r="C3085">
        <v>18</v>
      </c>
      <c r="D3085" s="24">
        <f t="shared" si="193"/>
        <v>18</v>
      </c>
      <c r="E3085" s="26" t="str">
        <f t="shared" si="196"/>
        <v>Under</v>
      </c>
      <c r="F3085" s="26" t="str">
        <f t="shared" si="194"/>
        <v>Over</v>
      </c>
      <c r="G3085" s="26">
        <f t="shared" si="195"/>
        <v>9</v>
      </c>
    </row>
    <row r="3086" spans="1:7" ht="15" x14ac:dyDescent="0.25">
      <c r="A3086" s="1">
        <v>44385</v>
      </c>
      <c r="B3086" s="2">
        <v>0.39694444444444449</v>
      </c>
      <c r="C3086">
        <v>14</v>
      </c>
      <c r="D3086" s="24">
        <f t="shared" si="193"/>
        <v>14</v>
      </c>
      <c r="E3086" s="26" t="str">
        <f t="shared" si="196"/>
        <v>Under</v>
      </c>
      <c r="F3086" s="26" t="str">
        <f t="shared" si="194"/>
        <v>Over</v>
      </c>
      <c r="G3086" s="26">
        <f t="shared" si="195"/>
        <v>9</v>
      </c>
    </row>
    <row r="3087" spans="1:7" ht="15" x14ac:dyDescent="0.25">
      <c r="A3087" s="1">
        <v>44385</v>
      </c>
      <c r="B3087" s="2">
        <v>0.3972222222222222</v>
      </c>
      <c r="C3087">
        <v>19</v>
      </c>
      <c r="D3087" s="24">
        <f t="shared" si="193"/>
        <v>19</v>
      </c>
      <c r="E3087" s="26" t="str">
        <f t="shared" si="196"/>
        <v>Under</v>
      </c>
      <c r="F3087" s="26" t="str">
        <f t="shared" si="194"/>
        <v>Over</v>
      </c>
      <c r="G3087" s="26">
        <f t="shared" si="195"/>
        <v>9</v>
      </c>
    </row>
    <row r="3088" spans="1:7" ht="15" x14ac:dyDescent="0.25">
      <c r="A3088" s="1">
        <v>44385</v>
      </c>
      <c r="B3088" s="2">
        <v>0.39983796296296298</v>
      </c>
      <c r="C3088">
        <v>14</v>
      </c>
      <c r="D3088" s="24">
        <f t="shared" si="193"/>
        <v>14</v>
      </c>
      <c r="E3088" s="26" t="str">
        <f t="shared" si="196"/>
        <v>Under</v>
      </c>
      <c r="F3088" s="26" t="str">
        <f t="shared" si="194"/>
        <v>Over</v>
      </c>
      <c r="G3088" s="26">
        <f t="shared" si="195"/>
        <v>9</v>
      </c>
    </row>
    <row r="3089" spans="1:7" ht="15" x14ac:dyDescent="0.25">
      <c r="A3089" s="1">
        <v>44385</v>
      </c>
      <c r="B3089" s="2">
        <v>0.39987268518518521</v>
      </c>
      <c r="C3089">
        <v>11</v>
      </c>
      <c r="D3089" s="24">
        <f t="shared" si="193"/>
        <v>11</v>
      </c>
      <c r="E3089" s="26" t="str">
        <f t="shared" si="196"/>
        <v>Under</v>
      </c>
      <c r="F3089" s="26" t="str">
        <f t="shared" si="194"/>
        <v>Over</v>
      </c>
      <c r="G3089" s="26">
        <f t="shared" si="195"/>
        <v>9</v>
      </c>
    </row>
    <row r="3090" spans="1:7" ht="15" x14ac:dyDescent="0.25">
      <c r="A3090" s="1">
        <v>44385</v>
      </c>
      <c r="B3090" s="2">
        <v>0.40059027777777773</v>
      </c>
      <c r="C3090">
        <v>15</v>
      </c>
      <c r="D3090" s="24">
        <f t="shared" si="193"/>
        <v>15</v>
      </c>
      <c r="E3090" s="26" t="str">
        <f t="shared" si="196"/>
        <v>Under</v>
      </c>
      <c r="F3090" s="26" t="str">
        <f t="shared" si="194"/>
        <v>Over</v>
      </c>
      <c r="G3090" s="26">
        <f t="shared" si="195"/>
        <v>9</v>
      </c>
    </row>
    <row r="3091" spans="1:7" ht="15" x14ac:dyDescent="0.25">
      <c r="A3091" s="1">
        <v>44385</v>
      </c>
      <c r="B3091" s="2">
        <v>0.40077546296296296</v>
      </c>
      <c r="C3091">
        <v>8</v>
      </c>
      <c r="D3091" s="24">
        <f t="shared" si="193"/>
        <v>8</v>
      </c>
      <c r="E3091" s="26" t="str">
        <f t="shared" si="196"/>
        <v>Under</v>
      </c>
      <c r="F3091" s="26" t="str">
        <f t="shared" si="194"/>
        <v>Under</v>
      </c>
      <c r="G3091" s="26">
        <f t="shared" si="195"/>
        <v>9</v>
      </c>
    </row>
    <row r="3092" spans="1:7" ht="15" x14ac:dyDescent="0.25">
      <c r="A3092" s="1">
        <v>44385</v>
      </c>
      <c r="B3092" s="2">
        <v>0.40092592592592591</v>
      </c>
      <c r="C3092">
        <v>13</v>
      </c>
      <c r="D3092" s="24">
        <f t="shared" si="193"/>
        <v>13</v>
      </c>
      <c r="E3092" s="26" t="str">
        <f t="shared" si="196"/>
        <v>Under</v>
      </c>
      <c r="F3092" s="26" t="str">
        <f t="shared" si="194"/>
        <v>Over</v>
      </c>
      <c r="G3092" s="26">
        <f t="shared" si="195"/>
        <v>9</v>
      </c>
    </row>
    <row r="3093" spans="1:7" ht="15" x14ac:dyDescent="0.25">
      <c r="A3093" s="1">
        <v>44385</v>
      </c>
      <c r="B3093" s="2">
        <v>0.40094907407407404</v>
      </c>
      <c r="C3093">
        <v>17</v>
      </c>
      <c r="D3093" s="24">
        <f t="shared" si="193"/>
        <v>17</v>
      </c>
      <c r="E3093" s="26" t="str">
        <f t="shared" si="196"/>
        <v>Under</v>
      </c>
      <c r="F3093" s="26" t="str">
        <f t="shared" si="194"/>
        <v>Over</v>
      </c>
      <c r="G3093" s="26">
        <f t="shared" si="195"/>
        <v>9</v>
      </c>
    </row>
    <row r="3094" spans="1:7" ht="15" x14ac:dyDescent="0.25">
      <c r="A3094" s="1">
        <v>44385</v>
      </c>
      <c r="B3094" s="2">
        <v>0.40174768518518517</v>
      </c>
      <c r="C3094">
        <v>11</v>
      </c>
      <c r="D3094" s="24">
        <f t="shared" si="193"/>
        <v>11</v>
      </c>
      <c r="E3094" s="26" t="str">
        <f t="shared" si="196"/>
        <v>Under</v>
      </c>
      <c r="F3094" s="26" t="str">
        <f t="shared" si="194"/>
        <v>Over</v>
      </c>
      <c r="G3094" s="26">
        <f t="shared" si="195"/>
        <v>9</v>
      </c>
    </row>
    <row r="3095" spans="1:7" ht="15" x14ac:dyDescent="0.25">
      <c r="A3095" s="1">
        <v>44385</v>
      </c>
      <c r="B3095" s="2">
        <v>0.40212962962962967</v>
      </c>
      <c r="C3095">
        <v>18</v>
      </c>
      <c r="D3095" s="24">
        <f t="shared" ref="D3095:D3158" si="197">IF(C3095="","",IF($B$9="mph",C3095,ROUND(C3095*0.6214,0)))</f>
        <v>18</v>
      </c>
      <c r="E3095" s="26" t="str">
        <f t="shared" si="196"/>
        <v>Under</v>
      </c>
      <c r="F3095" s="26" t="str">
        <f t="shared" ref="F3095:F3158" si="198">IF(D3095="","",IF(D3095&gt;$B$10,"Over","Under"))</f>
        <v>Over</v>
      </c>
      <c r="G3095" s="26">
        <f t="shared" ref="G3095:G3158" si="199">HOUR(B3095)</f>
        <v>9</v>
      </c>
    </row>
    <row r="3096" spans="1:7" ht="15" x14ac:dyDescent="0.25">
      <c r="A3096" s="1">
        <v>44385</v>
      </c>
      <c r="B3096" s="2">
        <v>0.4027546296296296</v>
      </c>
      <c r="C3096">
        <v>23</v>
      </c>
      <c r="D3096" s="24">
        <f t="shared" si="197"/>
        <v>23</v>
      </c>
      <c r="E3096" s="26" t="str">
        <f t="shared" ref="E3096:E3159" si="200">IF(D3096="","",IF(D3096&gt;$B$11,"Over","Under"))</f>
        <v>Under</v>
      </c>
      <c r="F3096" s="26" t="str">
        <f t="shared" si="198"/>
        <v>Over</v>
      </c>
      <c r="G3096" s="26">
        <f t="shared" si="199"/>
        <v>9</v>
      </c>
    </row>
    <row r="3097" spans="1:7" ht="15" x14ac:dyDescent="0.25">
      <c r="A3097" s="1">
        <v>44385</v>
      </c>
      <c r="B3097" s="2">
        <v>0.40400462962962963</v>
      </c>
      <c r="C3097">
        <v>15</v>
      </c>
      <c r="D3097" s="24">
        <f t="shared" si="197"/>
        <v>15</v>
      </c>
      <c r="E3097" s="26" t="str">
        <f t="shared" si="200"/>
        <v>Under</v>
      </c>
      <c r="F3097" s="26" t="str">
        <f t="shared" si="198"/>
        <v>Over</v>
      </c>
      <c r="G3097" s="26">
        <f t="shared" si="199"/>
        <v>9</v>
      </c>
    </row>
    <row r="3098" spans="1:7" ht="15" x14ac:dyDescent="0.25">
      <c r="A3098" s="1">
        <v>44385</v>
      </c>
      <c r="B3098" s="2">
        <v>0.40439814814814817</v>
      </c>
      <c r="C3098">
        <v>13</v>
      </c>
      <c r="D3098" s="24">
        <f t="shared" si="197"/>
        <v>13</v>
      </c>
      <c r="E3098" s="26" t="str">
        <f t="shared" si="200"/>
        <v>Under</v>
      </c>
      <c r="F3098" s="26" t="str">
        <f t="shared" si="198"/>
        <v>Over</v>
      </c>
      <c r="G3098" s="26">
        <f t="shared" si="199"/>
        <v>9</v>
      </c>
    </row>
    <row r="3099" spans="1:7" ht="15" x14ac:dyDescent="0.25">
      <c r="A3099" s="1">
        <v>44385</v>
      </c>
      <c r="B3099" s="2">
        <v>0.40636574074074078</v>
      </c>
      <c r="C3099">
        <v>13</v>
      </c>
      <c r="D3099" s="24">
        <f t="shared" si="197"/>
        <v>13</v>
      </c>
      <c r="E3099" s="26" t="str">
        <f t="shared" si="200"/>
        <v>Under</v>
      </c>
      <c r="F3099" s="26" t="str">
        <f t="shared" si="198"/>
        <v>Over</v>
      </c>
      <c r="G3099" s="26">
        <f t="shared" si="199"/>
        <v>9</v>
      </c>
    </row>
    <row r="3100" spans="1:7" ht="15" x14ac:dyDescent="0.25">
      <c r="A3100" s="1">
        <v>44385</v>
      </c>
      <c r="B3100" s="2">
        <v>0.4073032407407407</v>
      </c>
      <c r="C3100">
        <v>12</v>
      </c>
      <c r="D3100" s="24">
        <f t="shared" si="197"/>
        <v>12</v>
      </c>
      <c r="E3100" s="26" t="str">
        <f t="shared" si="200"/>
        <v>Under</v>
      </c>
      <c r="F3100" s="26" t="str">
        <f t="shared" si="198"/>
        <v>Over</v>
      </c>
      <c r="G3100" s="26">
        <f t="shared" si="199"/>
        <v>9</v>
      </c>
    </row>
    <row r="3101" spans="1:7" ht="15" x14ac:dyDescent="0.25">
      <c r="A3101" s="1">
        <v>44385</v>
      </c>
      <c r="B3101" s="2">
        <v>0.40745370370370365</v>
      </c>
      <c r="C3101">
        <v>15</v>
      </c>
      <c r="D3101" s="24">
        <f t="shared" si="197"/>
        <v>15</v>
      </c>
      <c r="E3101" s="26" t="str">
        <f t="shared" si="200"/>
        <v>Under</v>
      </c>
      <c r="F3101" s="26" t="str">
        <f t="shared" si="198"/>
        <v>Over</v>
      </c>
      <c r="G3101" s="26">
        <f t="shared" si="199"/>
        <v>9</v>
      </c>
    </row>
    <row r="3102" spans="1:7" ht="15" x14ac:dyDescent="0.25">
      <c r="A3102" s="1">
        <v>44385</v>
      </c>
      <c r="B3102" s="2">
        <v>0.40800925925925924</v>
      </c>
      <c r="C3102">
        <v>14</v>
      </c>
      <c r="D3102" s="24">
        <f t="shared" si="197"/>
        <v>14</v>
      </c>
      <c r="E3102" s="26" t="str">
        <f t="shared" si="200"/>
        <v>Under</v>
      </c>
      <c r="F3102" s="26" t="str">
        <f t="shared" si="198"/>
        <v>Over</v>
      </c>
      <c r="G3102" s="26">
        <f t="shared" si="199"/>
        <v>9</v>
      </c>
    </row>
    <row r="3103" spans="1:7" ht="15" x14ac:dyDescent="0.25">
      <c r="A3103" s="1">
        <v>44385</v>
      </c>
      <c r="B3103" s="2">
        <v>0.40993055555555552</v>
      </c>
      <c r="C3103">
        <v>17</v>
      </c>
      <c r="D3103" s="24">
        <f t="shared" si="197"/>
        <v>17</v>
      </c>
      <c r="E3103" s="26" t="str">
        <f t="shared" si="200"/>
        <v>Under</v>
      </c>
      <c r="F3103" s="26" t="str">
        <f t="shared" si="198"/>
        <v>Over</v>
      </c>
      <c r="G3103" s="26">
        <f t="shared" si="199"/>
        <v>9</v>
      </c>
    </row>
    <row r="3104" spans="1:7" ht="15" x14ac:dyDescent="0.25">
      <c r="A3104" s="1">
        <v>44385</v>
      </c>
      <c r="B3104" s="2">
        <v>0.41092592592592592</v>
      </c>
      <c r="C3104">
        <v>13</v>
      </c>
      <c r="D3104" s="24">
        <f t="shared" si="197"/>
        <v>13</v>
      </c>
      <c r="E3104" s="26" t="str">
        <f t="shared" si="200"/>
        <v>Under</v>
      </c>
      <c r="F3104" s="26" t="str">
        <f t="shared" si="198"/>
        <v>Over</v>
      </c>
      <c r="G3104" s="26">
        <f t="shared" si="199"/>
        <v>9</v>
      </c>
    </row>
    <row r="3105" spans="1:7" ht="15" x14ac:dyDescent="0.25">
      <c r="A3105" s="1">
        <v>44385</v>
      </c>
      <c r="B3105" s="2">
        <v>0.41100694444444441</v>
      </c>
      <c r="C3105">
        <v>20</v>
      </c>
      <c r="D3105" s="24">
        <f t="shared" si="197"/>
        <v>20</v>
      </c>
      <c r="E3105" s="26" t="str">
        <f t="shared" si="200"/>
        <v>Under</v>
      </c>
      <c r="F3105" s="26" t="str">
        <f t="shared" si="198"/>
        <v>Over</v>
      </c>
      <c r="G3105" s="26">
        <f t="shared" si="199"/>
        <v>9</v>
      </c>
    </row>
    <row r="3106" spans="1:7" ht="15" x14ac:dyDescent="0.25">
      <c r="A3106" s="1">
        <v>44385</v>
      </c>
      <c r="B3106" s="2">
        <v>0.41204861111111107</v>
      </c>
      <c r="C3106">
        <v>11</v>
      </c>
      <c r="D3106" s="24">
        <f t="shared" si="197"/>
        <v>11</v>
      </c>
      <c r="E3106" s="26" t="str">
        <f t="shared" si="200"/>
        <v>Under</v>
      </c>
      <c r="F3106" s="26" t="str">
        <f t="shared" si="198"/>
        <v>Over</v>
      </c>
      <c r="G3106" s="26">
        <f t="shared" si="199"/>
        <v>9</v>
      </c>
    </row>
    <row r="3107" spans="1:7" ht="15" x14ac:dyDescent="0.25">
      <c r="A3107" s="1">
        <v>44385</v>
      </c>
      <c r="B3107" s="2">
        <v>0.41256944444444449</v>
      </c>
      <c r="C3107">
        <v>14</v>
      </c>
      <c r="D3107" s="24">
        <f t="shared" si="197"/>
        <v>14</v>
      </c>
      <c r="E3107" s="26" t="str">
        <f t="shared" si="200"/>
        <v>Under</v>
      </c>
      <c r="F3107" s="26" t="str">
        <f t="shared" si="198"/>
        <v>Over</v>
      </c>
      <c r="G3107" s="26">
        <f t="shared" si="199"/>
        <v>9</v>
      </c>
    </row>
    <row r="3108" spans="1:7" ht="15" x14ac:dyDescent="0.25">
      <c r="A3108" s="1">
        <v>44385</v>
      </c>
      <c r="B3108" s="2">
        <v>0.41343749999999996</v>
      </c>
      <c r="C3108">
        <v>11</v>
      </c>
      <c r="D3108" s="24">
        <f t="shared" si="197"/>
        <v>11</v>
      </c>
      <c r="E3108" s="26" t="str">
        <f t="shared" si="200"/>
        <v>Under</v>
      </c>
      <c r="F3108" s="26" t="str">
        <f t="shared" si="198"/>
        <v>Over</v>
      </c>
      <c r="G3108" s="26">
        <f t="shared" si="199"/>
        <v>9</v>
      </c>
    </row>
    <row r="3109" spans="1:7" ht="15" x14ac:dyDescent="0.25">
      <c r="A3109" s="1">
        <v>44385</v>
      </c>
      <c r="B3109" s="2">
        <v>0.41422453703703704</v>
      </c>
      <c r="C3109">
        <v>22</v>
      </c>
      <c r="D3109" s="24">
        <f t="shared" si="197"/>
        <v>22</v>
      </c>
      <c r="E3109" s="26" t="str">
        <f t="shared" si="200"/>
        <v>Under</v>
      </c>
      <c r="F3109" s="26" t="str">
        <f t="shared" si="198"/>
        <v>Over</v>
      </c>
      <c r="G3109" s="26">
        <f t="shared" si="199"/>
        <v>9</v>
      </c>
    </row>
    <row r="3110" spans="1:7" ht="15" x14ac:dyDescent="0.25">
      <c r="A3110" s="1">
        <v>44385</v>
      </c>
      <c r="B3110" s="2">
        <v>0.41490740740740745</v>
      </c>
      <c r="C3110">
        <v>10</v>
      </c>
      <c r="D3110" s="24">
        <f t="shared" si="197"/>
        <v>10</v>
      </c>
      <c r="E3110" s="26" t="str">
        <f t="shared" si="200"/>
        <v>Under</v>
      </c>
      <c r="F3110" s="26" t="str">
        <f t="shared" si="198"/>
        <v>Under</v>
      </c>
      <c r="G3110" s="26">
        <f t="shared" si="199"/>
        <v>9</v>
      </c>
    </row>
    <row r="3111" spans="1:7" ht="15" x14ac:dyDescent="0.25">
      <c r="A3111" s="1">
        <v>44385</v>
      </c>
      <c r="B3111" s="2">
        <v>0.41548611111111106</v>
      </c>
      <c r="C3111">
        <v>16</v>
      </c>
      <c r="D3111" s="24">
        <f t="shared" si="197"/>
        <v>16</v>
      </c>
      <c r="E3111" s="26" t="str">
        <f t="shared" si="200"/>
        <v>Under</v>
      </c>
      <c r="F3111" s="26" t="str">
        <f t="shared" si="198"/>
        <v>Over</v>
      </c>
      <c r="G3111" s="26">
        <f t="shared" si="199"/>
        <v>9</v>
      </c>
    </row>
    <row r="3112" spans="1:7" ht="15" x14ac:dyDescent="0.25">
      <c r="A3112" s="1">
        <v>44385</v>
      </c>
      <c r="B3112" s="2">
        <v>0.4166435185185185</v>
      </c>
      <c r="C3112">
        <v>15</v>
      </c>
      <c r="D3112" s="24">
        <f t="shared" si="197"/>
        <v>15</v>
      </c>
      <c r="E3112" s="26" t="str">
        <f t="shared" si="200"/>
        <v>Under</v>
      </c>
      <c r="F3112" s="26" t="str">
        <f t="shared" si="198"/>
        <v>Over</v>
      </c>
      <c r="G3112" s="26">
        <f t="shared" si="199"/>
        <v>9</v>
      </c>
    </row>
    <row r="3113" spans="1:7" ht="15" x14ac:dyDescent="0.25">
      <c r="A3113" s="1">
        <v>44385</v>
      </c>
      <c r="B3113" s="2">
        <v>0.41667824074074072</v>
      </c>
      <c r="C3113">
        <v>14</v>
      </c>
      <c r="D3113" s="24">
        <f t="shared" si="197"/>
        <v>14</v>
      </c>
      <c r="E3113" s="26" t="str">
        <f t="shared" si="200"/>
        <v>Under</v>
      </c>
      <c r="F3113" s="26" t="str">
        <f t="shared" si="198"/>
        <v>Over</v>
      </c>
      <c r="G3113" s="26">
        <f t="shared" si="199"/>
        <v>10</v>
      </c>
    </row>
    <row r="3114" spans="1:7" ht="15" x14ac:dyDescent="0.25">
      <c r="A3114" s="1">
        <v>44385</v>
      </c>
      <c r="B3114" s="2">
        <v>0.41871527777777778</v>
      </c>
      <c r="C3114">
        <v>18</v>
      </c>
      <c r="D3114" s="24">
        <f t="shared" si="197"/>
        <v>18</v>
      </c>
      <c r="E3114" s="26" t="str">
        <f t="shared" si="200"/>
        <v>Under</v>
      </c>
      <c r="F3114" s="26" t="str">
        <f t="shared" si="198"/>
        <v>Over</v>
      </c>
      <c r="G3114" s="26">
        <f t="shared" si="199"/>
        <v>10</v>
      </c>
    </row>
    <row r="3115" spans="1:7" ht="15" x14ac:dyDescent="0.25">
      <c r="A3115" s="1">
        <v>44385</v>
      </c>
      <c r="B3115" s="2">
        <v>0.41900462962962964</v>
      </c>
      <c r="C3115">
        <v>19</v>
      </c>
      <c r="D3115" s="24">
        <f t="shared" si="197"/>
        <v>19</v>
      </c>
      <c r="E3115" s="26" t="str">
        <f t="shared" si="200"/>
        <v>Under</v>
      </c>
      <c r="F3115" s="26" t="str">
        <f t="shared" si="198"/>
        <v>Over</v>
      </c>
      <c r="G3115" s="26">
        <f t="shared" si="199"/>
        <v>10</v>
      </c>
    </row>
    <row r="3116" spans="1:7" ht="15" x14ac:dyDescent="0.25">
      <c r="A3116" s="1">
        <v>44385</v>
      </c>
      <c r="B3116" s="2">
        <v>0.42015046296296293</v>
      </c>
      <c r="C3116">
        <v>11</v>
      </c>
      <c r="D3116" s="24">
        <f t="shared" si="197"/>
        <v>11</v>
      </c>
      <c r="E3116" s="26" t="str">
        <f t="shared" si="200"/>
        <v>Under</v>
      </c>
      <c r="F3116" s="26" t="str">
        <f t="shared" si="198"/>
        <v>Over</v>
      </c>
      <c r="G3116" s="26">
        <f t="shared" si="199"/>
        <v>10</v>
      </c>
    </row>
    <row r="3117" spans="1:7" ht="15" x14ac:dyDescent="0.25">
      <c r="A3117" s="1">
        <v>44385</v>
      </c>
      <c r="B3117" s="2">
        <v>0.42028935185185184</v>
      </c>
      <c r="C3117">
        <v>12</v>
      </c>
      <c r="D3117" s="24">
        <f t="shared" si="197"/>
        <v>12</v>
      </c>
      <c r="E3117" s="26" t="str">
        <f t="shared" si="200"/>
        <v>Under</v>
      </c>
      <c r="F3117" s="26" t="str">
        <f t="shared" si="198"/>
        <v>Over</v>
      </c>
      <c r="G3117" s="26">
        <f t="shared" si="199"/>
        <v>10</v>
      </c>
    </row>
    <row r="3118" spans="1:7" ht="15" x14ac:dyDescent="0.25">
      <c r="A3118" s="1">
        <v>44385</v>
      </c>
      <c r="B3118" s="2">
        <v>0.4208796296296296</v>
      </c>
      <c r="C3118">
        <v>17</v>
      </c>
      <c r="D3118" s="24">
        <f t="shared" si="197"/>
        <v>17</v>
      </c>
      <c r="E3118" s="26" t="str">
        <f t="shared" si="200"/>
        <v>Under</v>
      </c>
      <c r="F3118" s="26" t="str">
        <f t="shared" si="198"/>
        <v>Over</v>
      </c>
      <c r="G3118" s="26">
        <f t="shared" si="199"/>
        <v>10</v>
      </c>
    </row>
    <row r="3119" spans="1:7" ht="15" x14ac:dyDescent="0.25">
      <c r="A3119" s="1">
        <v>44385</v>
      </c>
      <c r="B3119" s="2">
        <v>0.42247685185185185</v>
      </c>
      <c r="C3119">
        <v>14</v>
      </c>
      <c r="D3119" s="24">
        <f t="shared" si="197"/>
        <v>14</v>
      </c>
      <c r="E3119" s="26" t="str">
        <f t="shared" si="200"/>
        <v>Under</v>
      </c>
      <c r="F3119" s="26" t="str">
        <f t="shared" si="198"/>
        <v>Over</v>
      </c>
      <c r="G3119" s="26">
        <f t="shared" si="199"/>
        <v>10</v>
      </c>
    </row>
    <row r="3120" spans="1:7" ht="15" x14ac:dyDescent="0.25">
      <c r="A3120" s="1">
        <v>44385</v>
      </c>
      <c r="B3120" s="2">
        <v>0.42572916666666666</v>
      </c>
      <c r="C3120">
        <v>16</v>
      </c>
      <c r="D3120" s="24">
        <f t="shared" si="197"/>
        <v>16</v>
      </c>
      <c r="E3120" s="26" t="str">
        <f t="shared" si="200"/>
        <v>Under</v>
      </c>
      <c r="F3120" s="26" t="str">
        <f t="shared" si="198"/>
        <v>Over</v>
      </c>
      <c r="G3120" s="26">
        <f t="shared" si="199"/>
        <v>10</v>
      </c>
    </row>
    <row r="3121" spans="1:7" ht="15" x14ac:dyDescent="0.25">
      <c r="A3121" s="1">
        <v>44385</v>
      </c>
      <c r="B3121" s="2">
        <v>0.42704861111111114</v>
      </c>
      <c r="C3121">
        <v>15</v>
      </c>
      <c r="D3121" s="24">
        <f t="shared" si="197"/>
        <v>15</v>
      </c>
      <c r="E3121" s="26" t="str">
        <f t="shared" si="200"/>
        <v>Under</v>
      </c>
      <c r="F3121" s="26" t="str">
        <f t="shared" si="198"/>
        <v>Over</v>
      </c>
      <c r="G3121" s="26">
        <f t="shared" si="199"/>
        <v>10</v>
      </c>
    </row>
    <row r="3122" spans="1:7" ht="15" x14ac:dyDescent="0.25">
      <c r="A3122" s="1">
        <v>44385</v>
      </c>
      <c r="B3122" s="2">
        <v>0.42726851851851855</v>
      </c>
      <c r="C3122">
        <v>13</v>
      </c>
      <c r="D3122" s="24">
        <f t="shared" si="197"/>
        <v>13</v>
      </c>
      <c r="E3122" s="26" t="str">
        <f t="shared" si="200"/>
        <v>Under</v>
      </c>
      <c r="F3122" s="26" t="str">
        <f t="shared" si="198"/>
        <v>Over</v>
      </c>
      <c r="G3122" s="26">
        <f t="shared" si="199"/>
        <v>10</v>
      </c>
    </row>
    <row r="3123" spans="1:7" ht="15" x14ac:dyDescent="0.25">
      <c r="A3123" s="1">
        <v>44385</v>
      </c>
      <c r="B3123" s="2">
        <v>0.42778935185185185</v>
      </c>
      <c r="C3123">
        <v>16</v>
      </c>
      <c r="D3123" s="24">
        <f t="shared" si="197"/>
        <v>16</v>
      </c>
      <c r="E3123" s="26" t="str">
        <f t="shared" si="200"/>
        <v>Under</v>
      </c>
      <c r="F3123" s="26" t="str">
        <f t="shared" si="198"/>
        <v>Over</v>
      </c>
      <c r="G3123" s="26">
        <f t="shared" si="199"/>
        <v>10</v>
      </c>
    </row>
    <row r="3124" spans="1:7" ht="15" x14ac:dyDescent="0.25">
      <c r="A3124" s="1">
        <v>44385</v>
      </c>
      <c r="B3124" s="2">
        <v>0.42905092592592592</v>
      </c>
      <c r="C3124">
        <v>18</v>
      </c>
      <c r="D3124" s="24">
        <f t="shared" si="197"/>
        <v>18</v>
      </c>
      <c r="E3124" s="26" t="str">
        <f t="shared" si="200"/>
        <v>Under</v>
      </c>
      <c r="F3124" s="26" t="str">
        <f t="shared" si="198"/>
        <v>Over</v>
      </c>
      <c r="G3124" s="26">
        <f t="shared" si="199"/>
        <v>10</v>
      </c>
    </row>
    <row r="3125" spans="1:7" ht="15" x14ac:dyDescent="0.25">
      <c r="A3125" s="1">
        <v>44385</v>
      </c>
      <c r="B3125" s="2">
        <v>0.4304398148148148</v>
      </c>
      <c r="C3125">
        <v>15</v>
      </c>
      <c r="D3125" s="24">
        <f t="shared" si="197"/>
        <v>15</v>
      </c>
      <c r="E3125" s="26" t="str">
        <f t="shared" si="200"/>
        <v>Under</v>
      </c>
      <c r="F3125" s="26" t="str">
        <f t="shared" si="198"/>
        <v>Over</v>
      </c>
      <c r="G3125" s="26">
        <f t="shared" si="199"/>
        <v>10</v>
      </c>
    </row>
    <row r="3126" spans="1:7" ht="15" x14ac:dyDescent="0.25">
      <c r="A3126" s="1">
        <v>44385</v>
      </c>
      <c r="B3126" s="2">
        <v>0.43121527777777779</v>
      </c>
      <c r="C3126">
        <v>15</v>
      </c>
      <c r="D3126" s="24">
        <f t="shared" si="197"/>
        <v>15</v>
      </c>
      <c r="E3126" s="26" t="str">
        <f t="shared" si="200"/>
        <v>Under</v>
      </c>
      <c r="F3126" s="26" t="str">
        <f t="shared" si="198"/>
        <v>Over</v>
      </c>
      <c r="G3126" s="26">
        <f t="shared" si="199"/>
        <v>10</v>
      </c>
    </row>
    <row r="3127" spans="1:7" ht="15" x14ac:dyDescent="0.25">
      <c r="A3127" s="1">
        <v>44385</v>
      </c>
      <c r="B3127" s="2">
        <v>0.4324884259259259</v>
      </c>
      <c r="C3127">
        <v>13</v>
      </c>
      <c r="D3127" s="24">
        <f t="shared" si="197"/>
        <v>13</v>
      </c>
      <c r="E3127" s="26" t="str">
        <f t="shared" si="200"/>
        <v>Under</v>
      </c>
      <c r="F3127" s="26" t="str">
        <f t="shared" si="198"/>
        <v>Over</v>
      </c>
      <c r="G3127" s="26">
        <f t="shared" si="199"/>
        <v>10</v>
      </c>
    </row>
    <row r="3128" spans="1:7" ht="15" x14ac:dyDescent="0.25">
      <c r="A3128" s="1">
        <v>44385</v>
      </c>
      <c r="B3128" s="2">
        <v>0.43363425925925925</v>
      </c>
      <c r="C3128">
        <v>14</v>
      </c>
      <c r="D3128" s="24">
        <f t="shared" si="197"/>
        <v>14</v>
      </c>
      <c r="E3128" s="26" t="str">
        <f t="shared" si="200"/>
        <v>Under</v>
      </c>
      <c r="F3128" s="26" t="str">
        <f t="shared" si="198"/>
        <v>Over</v>
      </c>
      <c r="G3128" s="26">
        <f t="shared" si="199"/>
        <v>10</v>
      </c>
    </row>
    <row r="3129" spans="1:7" ht="15" x14ac:dyDescent="0.25">
      <c r="A3129" s="1">
        <v>44385</v>
      </c>
      <c r="B3129" s="2">
        <v>0.43416666666666665</v>
      </c>
      <c r="C3129">
        <v>12</v>
      </c>
      <c r="D3129" s="24">
        <f t="shared" si="197"/>
        <v>12</v>
      </c>
      <c r="E3129" s="26" t="str">
        <f t="shared" si="200"/>
        <v>Under</v>
      </c>
      <c r="F3129" s="26" t="str">
        <f t="shared" si="198"/>
        <v>Over</v>
      </c>
      <c r="G3129" s="26">
        <f t="shared" si="199"/>
        <v>10</v>
      </c>
    </row>
    <row r="3130" spans="1:7" ht="15" x14ac:dyDescent="0.25">
      <c r="A3130" s="1">
        <v>44385</v>
      </c>
      <c r="B3130" s="2">
        <v>0.43429398148148146</v>
      </c>
      <c r="C3130">
        <v>15</v>
      </c>
      <c r="D3130" s="24">
        <f t="shared" si="197"/>
        <v>15</v>
      </c>
      <c r="E3130" s="26" t="str">
        <f t="shared" si="200"/>
        <v>Under</v>
      </c>
      <c r="F3130" s="26" t="str">
        <f t="shared" si="198"/>
        <v>Over</v>
      </c>
      <c r="G3130" s="26">
        <f t="shared" si="199"/>
        <v>10</v>
      </c>
    </row>
    <row r="3131" spans="1:7" ht="15" x14ac:dyDescent="0.25">
      <c r="A3131" s="1">
        <v>44385</v>
      </c>
      <c r="B3131" s="2">
        <v>0.43672453703703701</v>
      </c>
      <c r="C3131">
        <v>18</v>
      </c>
      <c r="D3131" s="24">
        <f t="shared" si="197"/>
        <v>18</v>
      </c>
      <c r="E3131" s="26" t="str">
        <f t="shared" si="200"/>
        <v>Under</v>
      </c>
      <c r="F3131" s="26" t="str">
        <f t="shared" si="198"/>
        <v>Over</v>
      </c>
      <c r="G3131" s="26">
        <f t="shared" si="199"/>
        <v>10</v>
      </c>
    </row>
    <row r="3132" spans="1:7" ht="15" x14ac:dyDescent="0.25">
      <c r="A3132" s="1">
        <v>44385</v>
      </c>
      <c r="B3132" s="2">
        <v>0.43722222222222223</v>
      </c>
      <c r="C3132">
        <v>11</v>
      </c>
      <c r="D3132" s="24">
        <f t="shared" si="197"/>
        <v>11</v>
      </c>
      <c r="E3132" s="26" t="str">
        <f t="shared" si="200"/>
        <v>Under</v>
      </c>
      <c r="F3132" s="26" t="str">
        <f t="shared" si="198"/>
        <v>Over</v>
      </c>
      <c r="G3132" s="26">
        <f t="shared" si="199"/>
        <v>10</v>
      </c>
    </row>
    <row r="3133" spans="1:7" ht="15" x14ac:dyDescent="0.25">
      <c r="A3133" s="1">
        <v>44385</v>
      </c>
      <c r="B3133" s="2">
        <v>0.4379513888888889</v>
      </c>
      <c r="C3133">
        <v>12</v>
      </c>
      <c r="D3133" s="24">
        <f t="shared" si="197"/>
        <v>12</v>
      </c>
      <c r="E3133" s="26" t="str">
        <f t="shared" si="200"/>
        <v>Under</v>
      </c>
      <c r="F3133" s="26" t="str">
        <f t="shared" si="198"/>
        <v>Over</v>
      </c>
      <c r="G3133" s="26">
        <f t="shared" si="199"/>
        <v>10</v>
      </c>
    </row>
    <row r="3134" spans="1:7" ht="15" x14ac:dyDescent="0.25">
      <c r="A3134" s="1">
        <v>44385</v>
      </c>
      <c r="B3134" s="2">
        <v>0.43917824074074074</v>
      </c>
      <c r="C3134">
        <v>17</v>
      </c>
      <c r="D3134" s="24">
        <f t="shared" si="197"/>
        <v>17</v>
      </c>
      <c r="E3134" s="26" t="str">
        <f t="shared" si="200"/>
        <v>Under</v>
      </c>
      <c r="F3134" s="26" t="str">
        <f t="shared" si="198"/>
        <v>Over</v>
      </c>
      <c r="G3134" s="26">
        <f t="shared" si="199"/>
        <v>10</v>
      </c>
    </row>
    <row r="3135" spans="1:7" ht="15" x14ac:dyDescent="0.25">
      <c r="A3135" s="1">
        <v>44385</v>
      </c>
      <c r="B3135" s="2">
        <v>0.44027777777777777</v>
      </c>
      <c r="C3135">
        <v>18</v>
      </c>
      <c r="D3135" s="24">
        <f t="shared" si="197"/>
        <v>18</v>
      </c>
      <c r="E3135" s="26" t="str">
        <f t="shared" si="200"/>
        <v>Under</v>
      </c>
      <c r="F3135" s="26" t="str">
        <f t="shared" si="198"/>
        <v>Over</v>
      </c>
      <c r="G3135" s="26">
        <f t="shared" si="199"/>
        <v>10</v>
      </c>
    </row>
    <row r="3136" spans="1:7" ht="15" x14ac:dyDescent="0.25">
      <c r="A3136" s="1">
        <v>44385</v>
      </c>
      <c r="B3136" s="2">
        <v>0.44144675925925925</v>
      </c>
      <c r="C3136">
        <v>14</v>
      </c>
      <c r="D3136" s="24">
        <f t="shared" si="197"/>
        <v>14</v>
      </c>
      <c r="E3136" s="26" t="str">
        <f t="shared" si="200"/>
        <v>Under</v>
      </c>
      <c r="F3136" s="26" t="str">
        <f t="shared" si="198"/>
        <v>Over</v>
      </c>
      <c r="G3136" s="26">
        <f t="shared" si="199"/>
        <v>10</v>
      </c>
    </row>
    <row r="3137" spans="1:7" ht="15" x14ac:dyDescent="0.25">
      <c r="A3137" s="1">
        <v>44385</v>
      </c>
      <c r="B3137" s="2">
        <v>0.44164351851851852</v>
      </c>
      <c r="C3137">
        <v>24</v>
      </c>
      <c r="D3137" s="24">
        <f t="shared" si="197"/>
        <v>24</v>
      </c>
      <c r="E3137" s="26" t="str">
        <f t="shared" si="200"/>
        <v>Under</v>
      </c>
      <c r="F3137" s="26" t="str">
        <f t="shared" si="198"/>
        <v>Over</v>
      </c>
      <c r="G3137" s="26">
        <f t="shared" si="199"/>
        <v>10</v>
      </c>
    </row>
    <row r="3138" spans="1:7" ht="15" x14ac:dyDescent="0.25">
      <c r="A3138" s="1">
        <v>44385</v>
      </c>
      <c r="B3138" s="2">
        <v>0.44165509259259261</v>
      </c>
      <c r="C3138">
        <v>25</v>
      </c>
      <c r="D3138" s="24">
        <f t="shared" si="197"/>
        <v>25</v>
      </c>
      <c r="E3138" s="26" t="str">
        <f t="shared" si="200"/>
        <v>Over</v>
      </c>
      <c r="F3138" s="26" t="str">
        <f t="shared" si="198"/>
        <v>Over</v>
      </c>
      <c r="G3138" s="26">
        <f t="shared" si="199"/>
        <v>10</v>
      </c>
    </row>
    <row r="3139" spans="1:7" ht="15" x14ac:dyDescent="0.25">
      <c r="A3139" s="1">
        <v>44385</v>
      </c>
      <c r="B3139" s="2">
        <v>0.4443171296296296</v>
      </c>
      <c r="C3139">
        <v>11</v>
      </c>
      <c r="D3139" s="24">
        <f t="shared" si="197"/>
        <v>11</v>
      </c>
      <c r="E3139" s="26" t="str">
        <f t="shared" si="200"/>
        <v>Under</v>
      </c>
      <c r="F3139" s="26" t="str">
        <f t="shared" si="198"/>
        <v>Over</v>
      </c>
      <c r="G3139" s="26">
        <f t="shared" si="199"/>
        <v>10</v>
      </c>
    </row>
    <row r="3140" spans="1:7" ht="15" x14ac:dyDescent="0.25">
      <c r="A3140" s="1">
        <v>44385</v>
      </c>
      <c r="B3140" s="2">
        <v>0.44494212962962965</v>
      </c>
      <c r="C3140">
        <v>18</v>
      </c>
      <c r="D3140" s="24">
        <f t="shared" si="197"/>
        <v>18</v>
      </c>
      <c r="E3140" s="26" t="str">
        <f t="shared" si="200"/>
        <v>Under</v>
      </c>
      <c r="F3140" s="26" t="str">
        <f t="shared" si="198"/>
        <v>Over</v>
      </c>
      <c r="G3140" s="26">
        <f t="shared" si="199"/>
        <v>10</v>
      </c>
    </row>
    <row r="3141" spans="1:7" ht="15" x14ac:dyDescent="0.25">
      <c r="A3141" s="1">
        <v>44385</v>
      </c>
      <c r="B3141" s="2">
        <v>0.44574074074074077</v>
      </c>
      <c r="C3141">
        <v>11</v>
      </c>
      <c r="D3141" s="24">
        <f t="shared" si="197"/>
        <v>11</v>
      </c>
      <c r="E3141" s="26" t="str">
        <f t="shared" si="200"/>
        <v>Under</v>
      </c>
      <c r="F3141" s="26" t="str">
        <f t="shared" si="198"/>
        <v>Over</v>
      </c>
      <c r="G3141" s="26">
        <f t="shared" si="199"/>
        <v>10</v>
      </c>
    </row>
    <row r="3142" spans="1:7" ht="15" x14ac:dyDescent="0.25">
      <c r="A3142" s="1">
        <v>44385</v>
      </c>
      <c r="B3142" s="2">
        <v>0.44689814814814816</v>
      </c>
      <c r="C3142">
        <v>22</v>
      </c>
      <c r="D3142" s="24">
        <f t="shared" si="197"/>
        <v>22</v>
      </c>
      <c r="E3142" s="26" t="str">
        <f t="shared" si="200"/>
        <v>Under</v>
      </c>
      <c r="F3142" s="26" t="str">
        <f t="shared" si="198"/>
        <v>Over</v>
      </c>
      <c r="G3142" s="26">
        <f t="shared" si="199"/>
        <v>10</v>
      </c>
    </row>
    <row r="3143" spans="1:7" ht="15" x14ac:dyDescent="0.25">
      <c r="A3143" s="1">
        <v>44385</v>
      </c>
      <c r="B3143" s="2">
        <v>0.44843749999999999</v>
      </c>
      <c r="C3143">
        <v>12</v>
      </c>
      <c r="D3143" s="24">
        <f t="shared" si="197"/>
        <v>12</v>
      </c>
      <c r="E3143" s="26" t="str">
        <f t="shared" si="200"/>
        <v>Under</v>
      </c>
      <c r="F3143" s="26" t="str">
        <f t="shared" si="198"/>
        <v>Over</v>
      </c>
      <c r="G3143" s="26">
        <f t="shared" si="199"/>
        <v>10</v>
      </c>
    </row>
    <row r="3144" spans="1:7" ht="15" x14ac:dyDescent="0.25">
      <c r="A3144" s="1">
        <v>44385</v>
      </c>
      <c r="B3144" s="2">
        <v>0.45097222222222227</v>
      </c>
      <c r="C3144">
        <v>18</v>
      </c>
      <c r="D3144" s="24">
        <f t="shared" si="197"/>
        <v>18</v>
      </c>
      <c r="E3144" s="26" t="str">
        <f t="shared" si="200"/>
        <v>Under</v>
      </c>
      <c r="F3144" s="26" t="str">
        <f t="shared" si="198"/>
        <v>Over</v>
      </c>
      <c r="G3144" s="26">
        <f t="shared" si="199"/>
        <v>10</v>
      </c>
    </row>
    <row r="3145" spans="1:7" ht="15" x14ac:dyDescent="0.25">
      <c r="A3145" s="1">
        <v>44385</v>
      </c>
      <c r="B3145" s="2">
        <v>0.45108796296296294</v>
      </c>
      <c r="C3145">
        <v>18</v>
      </c>
      <c r="D3145" s="24">
        <f t="shared" si="197"/>
        <v>18</v>
      </c>
      <c r="E3145" s="26" t="str">
        <f t="shared" si="200"/>
        <v>Under</v>
      </c>
      <c r="F3145" s="26" t="str">
        <f t="shared" si="198"/>
        <v>Over</v>
      </c>
      <c r="G3145" s="26">
        <f t="shared" si="199"/>
        <v>10</v>
      </c>
    </row>
    <row r="3146" spans="1:7" ht="15" x14ac:dyDescent="0.25">
      <c r="A3146" s="1">
        <v>44385</v>
      </c>
      <c r="B3146" s="2">
        <v>0.45375000000000004</v>
      </c>
      <c r="C3146">
        <v>16</v>
      </c>
      <c r="D3146" s="24">
        <f t="shared" si="197"/>
        <v>16</v>
      </c>
      <c r="E3146" s="26" t="str">
        <f t="shared" si="200"/>
        <v>Under</v>
      </c>
      <c r="F3146" s="26" t="str">
        <f t="shared" si="198"/>
        <v>Over</v>
      </c>
      <c r="G3146" s="26">
        <f t="shared" si="199"/>
        <v>10</v>
      </c>
    </row>
    <row r="3147" spans="1:7" ht="15" x14ac:dyDescent="0.25">
      <c r="A3147" s="1">
        <v>44385</v>
      </c>
      <c r="B3147" s="2">
        <v>0.4541782407407407</v>
      </c>
      <c r="C3147">
        <v>13</v>
      </c>
      <c r="D3147" s="24">
        <f t="shared" si="197"/>
        <v>13</v>
      </c>
      <c r="E3147" s="26" t="str">
        <f t="shared" si="200"/>
        <v>Under</v>
      </c>
      <c r="F3147" s="26" t="str">
        <f t="shared" si="198"/>
        <v>Over</v>
      </c>
      <c r="G3147" s="26">
        <f t="shared" si="199"/>
        <v>10</v>
      </c>
    </row>
    <row r="3148" spans="1:7" ht="15" x14ac:dyDescent="0.25">
      <c r="A3148" s="1">
        <v>44385</v>
      </c>
      <c r="B3148" s="2">
        <v>0.45532407407407405</v>
      </c>
      <c r="C3148">
        <v>12</v>
      </c>
      <c r="D3148" s="24">
        <f t="shared" si="197"/>
        <v>12</v>
      </c>
      <c r="E3148" s="26" t="str">
        <f t="shared" si="200"/>
        <v>Under</v>
      </c>
      <c r="F3148" s="26" t="str">
        <f t="shared" si="198"/>
        <v>Over</v>
      </c>
      <c r="G3148" s="26">
        <f t="shared" si="199"/>
        <v>10</v>
      </c>
    </row>
    <row r="3149" spans="1:7" ht="15" x14ac:dyDescent="0.25">
      <c r="A3149" s="1">
        <v>44385</v>
      </c>
      <c r="B3149" s="2">
        <v>0.45635416666666667</v>
      </c>
      <c r="C3149">
        <v>14</v>
      </c>
      <c r="D3149" s="24">
        <f t="shared" si="197"/>
        <v>14</v>
      </c>
      <c r="E3149" s="26" t="str">
        <f t="shared" si="200"/>
        <v>Under</v>
      </c>
      <c r="F3149" s="26" t="str">
        <f t="shared" si="198"/>
        <v>Over</v>
      </c>
      <c r="G3149" s="26">
        <f t="shared" si="199"/>
        <v>10</v>
      </c>
    </row>
    <row r="3150" spans="1:7" ht="15" x14ac:dyDescent="0.25">
      <c r="A3150" s="1">
        <v>44385</v>
      </c>
      <c r="B3150" s="2">
        <v>0.45725694444444448</v>
      </c>
      <c r="C3150">
        <v>11</v>
      </c>
      <c r="D3150" s="24">
        <f t="shared" si="197"/>
        <v>11</v>
      </c>
      <c r="E3150" s="26" t="str">
        <f t="shared" si="200"/>
        <v>Under</v>
      </c>
      <c r="F3150" s="26" t="str">
        <f t="shared" si="198"/>
        <v>Over</v>
      </c>
      <c r="G3150" s="26">
        <f t="shared" si="199"/>
        <v>10</v>
      </c>
    </row>
    <row r="3151" spans="1:7" ht="15" x14ac:dyDescent="0.25">
      <c r="A3151" s="1">
        <v>44385</v>
      </c>
      <c r="B3151" s="2">
        <v>0.45803240740740742</v>
      </c>
      <c r="C3151">
        <v>13</v>
      </c>
      <c r="D3151" s="24">
        <f t="shared" si="197"/>
        <v>13</v>
      </c>
      <c r="E3151" s="26" t="str">
        <f t="shared" si="200"/>
        <v>Under</v>
      </c>
      <c r="F3151" s="26" t="str">
        <f t="shared" si="198"/>
        <v>Over</v>
      </c>
      <c r="G3151" s="26">
        <f t="shared" si="199"/>
        <v>10</v>
      </c>
    </row>
    <row r="3152" spans="1:7" ht="15" x14ac:dyDescent="0.25">
      <c r="A3152" s="1">
        <v>44385</v>
      </c>
      <c r="B3152" s="2">
        <v>0.45820601851851855</v>
      </c>
      <c r="C3152">
        <v>20</v>
      </c>
      <c r="D3152" s="24">
        <f t="shared" si="197"/>
        <v>20</v>
      </c>
      <c r="E3152" s="26" t="str">
        <f t="shared" si="200"/>
        <v>Under</v>
      </c>
      <c r="F3152" s="26" t="str">
        <f t="shared" si="198"/>
        <v>Over</v>
      </c>
      <c r="G3152" s="26">
        <f t="shared" si="199"/>
        <v>10</v>
      </c>
    </row>
    <row r="3153" spans="1:7" ht="15" x14ac:dyDescent="0.25">
      <c r="A3153" s="1">
        <v>44385</v>
      </c>
      <c r="B3153" s="2">
        <v>0.45822916666666669</v>
      </c>
      <c r="C3153">
        <v>20</v>
      </c>
      <c r="D3153" s="24">
        <f t="shared" si="197"/>
        <v>20</v>
      </c>
      <c r="E3153" s="26" t="str">
        <f t="shared" si="200"/>
        <v>Under</v>
      </c>
      <c r="F3153" s="26" t="str">
        <f t="shared" si="198"/>
        <v>Over</v>
      </c>
      <c r="G3153" s="26">
        <f t="shared" si="199"/>
        <v>10</v>
      </c>
    </row>
    <row r="3154" spans="1:7" ht="15" x14ac:dyDescent="0.25">
      <c r="A3154" s="1">
        <v>44385</v>
      </c>
      <c r="B3154" s="2">
        <v>0.45846064814814813</v>
      </c>
      <c r="C3154">
        <v>16</v>
      </c>
      <c r="D3154" s="24">
        <f t="shared" si="197"/>
        <v>16</v>
      </c>
      <c r="E3154" s="26" t="str">
        <f t="shared" si="200"/>
        <v>Under</v>
      </c>
      <c r="F3154" s="26" t="str">
        <f t="shared" si="198"/>
        <v>Over</v>
      </c>
      <c r="G3154" s="26">
        <f t="shared" si="199"/>
        <v>11</v>
      </c>
    </row>
    <row r="3155" spans="1:7" ht="15" x14ac:dyDescent="0.25">
      <c r="A3155" s="1">
        <v>44385</v>
      </c>
      <c r="B3155" s="2">
        <v>0.46057870370370368</v>
      </c>
      <c r="C3155">
        <v>21</v>
      </c>
      <c r="D3155" s="24">
        <f t="shared" si="197"/>
        <v>21</v>
      </c>
      <c r="E3155" s="26" t="str">
        <f t="shared" si="200"/>
        <v>Under</v>
      </c>
      <c r="F3155" s="26" t="str">
        <f t="shared" si="198"/>
        <v>Over</v>
      </c>
      <c r="G3155" s="26">
        <f t="shared" si="199"/>
        <v>11</v>
      </c>
    </row>
    <row r="3156" spans="1:7" ht="15" x14ac:dyDescent="0.25">
      <c r="A3156" s="1">
        <v>44385</v>
      </c>
      <c r="B3156" s="2">
        <v>0.4606365740740741</v>
      </c>
      <c r="C3156">
        <v>23</v>
      </c>
      <c r="D3156" s="24">
        <f t="shared" si="197"/>
        <v>23</v>
      </c>
      <c r="E3156" s="26" t="str">
        <f t="shared" si="200"/>
        <v>Under</v>
      </c>
      <c r="F3156" s="26" t="str">
        <f t="shared" si="198"/>
        <v>Over</v>
      </c>
      <c r="G3156" s="26">
        <f t="shared" si="199"/>
        <v>11</v>
      </c>
    </row>
    <row r="3157" spans="1:7" ht="15" x14ac:dyDescent="0.25">
      <c r="A3157" s="1">
        <v>44385</v>
      </c>
      <c r="B3157" s="2">
        <v>0.46064814814814814</v>
      </c>
      <c r="C3157">
        <v>19</v>
      </c>
      <c r="D3157" s="24">
        <f t="shared" si="197"/>
        <v>19</v>
      </c>
      <c r="E3157" s="26" t="str">
        <f t="shared" si="200"/>
        <v>Under</v>
      </c>
      <c r="F3157" s="26" t="str">
        <f t="shared" si="198"/>
        <v>Over</v>
      </c>
      <c r="G3157" s="26">
        <f t="shared" si="199"/>
        <v>11</v>
      </c>
    </row>
    <row r="3158" spans="1:7" ht="15" x14ac:dyDescent="0.25">
      <c r="A3158" s="1">
        <v>44385</v>
      </c>
      <c r="B3158" s="2">
        <v>0.46090277777777783</v>
      </c>
      <c r="C3158">
        <v>13</v>
      </c>
      <c r="D3158" s="24">
        <f t="shared" si="197"/>
        <v>13</v>
      </c>
      <c r="E3158" s="26" t="str">
        <f t="shared" si="200"/>
        <v>Under</v>
      </c>
      <c r="F3158" s="26" t="str">
        <f t="shared" si="198"/>
        <v>Over</v>
      </c>
      <c r="G3158" s="26">
        <f t="shared" si="199"/>
        <v>11</v>
      </c>
    </row>
    <row r="3159" spans="1:7" ht="15" x14ac:dyDescent="0.25">
      <c r="A3159" s="1">
        <v>44385</v>
      </c>
      <c r="B3159" s="2">
        <v>0.46112268518518523</v>
      </c>
      <c r="C3159">
        <v>19</v>
      </c>
      <c r="D3159" s="24">
        <f t="shared" ref="D3159:D3222" si="201">IF(C3159="","",IF($B$9="mph",C3159,ROUND(C3159*0.6214,0)))</f>
        <v>19</v>
      </c>
      <c r="E3159" s="26" t="str">
        <f t="shared" si="200"/>
        <v>Under</v>
      </c>
      <c r="F3159" s="26" t="str">
        <f t="shared" ref="F3159:F3222" si="202">IF(D3159="","",IF(D3159&gt;$B$10,"Over","Under"))</f>
        <v>Over</v>
      </c>
      <c r="G3159" s="26">
        <f t="shared" ref="G3159:G3222" si="203">HOUR(B3159)</f>
        <v>11</v>
      </c>
    </row>
    <row r="3160" spans="1:7" ht="15" x14ac:dyDescent="0.25">
      <c r="A3160" s="1">
        <v>44385</v>
      </c>
      <c r="B3160" s="2">
        <v>0.46342592592592591</v>
      </c>
      <c r="C3160">
        <v>26</v>
      </c>
      <c r="D3160" s="24">
        <f t="shared" si="201"/>
        <v>26</v>
      </c>
      <c r="E3160" s="26" t="str">
        <f t="shared" ref="E3160:E3223" si="204">IF(D3160="","",IF(D3160&gt;$B$11,"Over","Under"))</f>
        <v>Over</v>
      </c>
      <c r="F3160" s="26" t="str">
        <f t="shared" si="202"/>
        <v>Over</v>
      </c>
      <c r="G3160" s="26">
        <f t="shared" si="203"/>
        <v>11</v>
      </c>
    </row>
    <row r="3161" spans="1:7" ht="15" x14ac:dyDescent="0.25">
      <c r="A3161" s="1">
        <v>44385</v>
      </c>
      <c r="B3161" s="2">
        <v>0.46344907407407404</v>
      </c>
      <c r="C3161">
        <v>26</v>
      </c>
      <c r="D3161" s="24">
        <f t="shared" si="201"/>
        <v>26</v>
      </c>
      <c r="E3161" s="26" t="str">
        <f t="shared" si="204"/>
        <v>Over</v>
      </c>
      <c r="F3161" s="26" t="str">
        <f t="shared" si="202"/>
        <v>Over</v>
      </c>
      <c r="G3161" s="26">
        <f t="shared" si="203"/>
        <v>11</v>
      </c>
    </row>
    <row r="3162" spans="1:7" ht="15" x14ac:dyDescent="0.25">
      <c r="A3162" s="1">
        <v>44385</v>
      </c>
      <c r="B3162" s="2">
        <v>0.4644328703703704</v>
      </c>
      <c r="C3162">
        <v>12</v>
      </c>
      <c r="D3162" s="24">
        <f t="shared" si="201"/>
        <v>12</v>
      </c>
      <c r="E3162" s="26" t="str">
        <f t="shared" si="204"/>
        <v>Under</v>
      </c>
      <c r="F3162" s="26" t="str">
        <f t="shared" si="202"/>
        <v>Over</v>
      </c>
      <c r="G3162" s="26">
        <f t="shared" si="203"/>
        <v>11</v>
      </c>
    </row>
    <row r="3163" spans="1:7" ht="15" x14ac:dyDescent="0.25">
      <c r="A3163" s="1">
        <v>44385</v>
      </c>
      <c r="B3163" s="2">
        <v>0.46489583333333334</v>
      </c>
      <c r="C3163">
        <v>14</v>
      </c>
      <c r="D3163" s="24">
        <f t="shared" si="201"/>
        <v>14</v>
      </c>
      <c r="E3163" s="26" t="str">
        <f t="shared" si="204"/>
        <v>Under</v>
      </c>
      <c r="F3163" s="26" t="str">
        <f t="shared" si="202"/>
        <v>Over</v>
      </c>
      <c r="G3163" s="26">
        <f t="shared" si="203"/>
        <v>11</v>
      </c>
    </row>
    <row r="3164" spans="1:7" ht="15" x14ac:dyDescent="0.25">
      <c r="A3164" s="1">
        <v>44385</v>
      </c>
      <c r="B3164" s="2">
        <v>0.4649537037037037</v>
      </c>
      <c r="C3164">
        <v>11</v>
      </c>
      <c r="D3164" s="24">
        <f t="shared" si="201"/>
        <v>11</v>
      </c>
      <c r="E3164" s="26" t="str">
        <f t="shared" si="204"/>
        <v>Under</v>
      </c>
      <c r="F3164" s="26" t="str">
        <f t="shared" si="202"/>
        <v>Over</v>
      </c>
      <c r="G3164" s="26">
        <f t="shared" si="203"/>
        <v>11</v>
      </c>
    </row>
    <row r="3165" spans="1:7" ht="15" x14ac:dyDescent="0.25">
      <c r="A3165" s="1">
        <v>44385</v>
      </c>
      <c r="B3165" s="2">
        <v>0.46504629629629629</v>
      </c>
      <c r="C3165">
        <v>15</v>
      </c>
      <c r="D3165" s="24">
        <f t="shared" si="201"/>
        <v>15</v>
      </c>
      <c r="E3165" s="26" t="str">
        <f t="shared" si="204"/>
        <v>Under</v>
      </c>
      <c r="F3165" s="26" t="str">
        <f t="shared" si="202"/>
        <v>Over</v>
      </c>
      <c r="G3165" s="26">
        <f t="shared" si="203"/>
        <v>11</v>
      </c>
    </row>
    <row r="3166" spans="1:7" ht="15" x14ac:dyDescent="0.25">
      <c r="A3166" s="1">
        <v>44385</v>
      </c>
      <c r="B3166" s="2">
        <v>0.46531250000000002</v>
      </c>
      <c r="C3166">
        <v>22</v>
      </c>
      <c r="D3166" s="24">
        <f t="shared" si="201"/>
        <v>22</v>
      </c>
      <c r="E3166" s="26" t="str">
        <f t="shared" si="204"/>
        <v>Under</v>
      </c>
      <c r="F3166" s="26" t="str">
        <f t="shared" si="202"/>
        <v>Over</v>
      </c>
      <c r="G3166" s="26">
        <f t="shared" si="203"/>
        <v>11</v>
      </c>
    </row>
    <row r="3167" spans="1:7" ht="15" x14ac:dyDescent="0.25">
      <c r="A3167" s="1">
        <v>44385</v>
      </c>
      <c r="B3167" s="2">
        <v>0.46597222222222223</v>
      </c>
      <c r="C3167">
        <v>13</v>
      </c>
      <c r="D3167" s="24">
        <f t="shared" si="201"/>
        <v>13</v>
      </c>
      <c r="E3167" s="26" t="str">
        <f t="shared" si="204"/>
        <v>Under</v>
      </c>
      <c r="F3167" s="26" t="str">
        <f t="shared" si="202"/>
        <v>Over</v>
      </c>
      <c r="G3167" s="26">
        <f t="shared" si="203"/>
        <v>11</v>
      </c>
    </row>
    <row r="3168" spans="1:7" ht="15" x14ac:dyDescent="0.25">
      <c r="A3168" s="1">
        <v>44385</v>
      </c>
      <c r="B3168" s="2">
        <v>0.46635416666666668</v>
      </c>
      <c r="C3168">
        <v>15</v>
      </c>
      <c r="D3168" s="24">
        <f t="shared" si="201"/>
        <v>15</v>
      </c>
      <c r="E3168" s="26" t="str">
        <f t="shared" si="204"/>
        <v>Under</v>
      </c>
      <c r="F3168" s="26" t="str">
        <f t="shared" si="202"/>
        <v>Over</v>
      </c>
      <c r="G3168" s="26">
        <f t="shared" si="203"/>
        <v>11</v>
      </c>
    </row>
    <row r="3169" spans="1:7" ht="15" x14ac:dyDescent="0.25">
      <c r="A3169" s="1">
        <v>44385</v>
      </c>
      <c r="B3169" s="2">
        <v>0.46689814814814817</v>
      </c>
      <c r="C3169">
        <v>17</v>
      </c>
      <c r="D3169" s="24">
        <f t="shared" si="201"/>
        <v>17</v>
      </c>
      <c r="E3169" s="26" t="str">
        <f t="shared" si="204"/>
        <v>Under</v>
      </c>
      <c r="F3169" s="26" t="str">
        <f t="shared" si="202"/>
        <v>Over</v>
      </c>
      <c r="G3169" s="26">
        <f t="shared" si="203"/>
        <v>11</v>
      </c>
    </row>
    <row r="3170" spans="1:7" ht="15" x14ac:dyDescent="0.25">
      <c r="A3170" s="1">
        <v>44385</v>
      </c>
      <c r="B3170" s="2">
        <v>0.46782407407407406</v>
      </c>
      <c r="C3170">
        <v>14</v>
      </c>
      <c r="D3170" s="24">
        <f t="shared" si="201"/>
        <v>14</v>
      </c>
      <c r="E3170" s="26" t="str">
        <f t="shared" si="204"/>
        <v>Under</v>
      </c>
      <c r="F3170" s="26" t="str">
        <f t="shared" si="202"/>
        <v>Over</v>
      </c>
      <c r="G3170" s="26">
        <f t="shared" si="203"/>
        <v>11</v>
      </c>
    </row>
    <row r="3171" spans="1:7" ht="15" x14ac:dyDescent="0.25">
      <c r="A3171" s="1">
        <v>44385</v>
      </c>
      <c r="B3171" s="2">
        <v>0.46843750000000001</v>
      </c>
      <c r="C3171">
        <v>13</v>
      </c>
      <c r="D3171" s="24">
        <f t="shared" si="201"/>
        <v>13</v>
      </c>
      <c r="E3171" s="26" t="str">
        <f t="shared" si="204"/>
        <v>Under</v>
      </c>
      <c r="F3171" s="26" t="str">
        <f t="shared" si="202"/>
        <v>Over</v>
      </c>
      <c r="G3171" s="26">
        <f t="shared" si="203"/>
        <v>11</v>
      </c>
    </row>
    <row r="3172" spans="1:7" ht="15" x14ac:dyDescent="0.25">
      <c r="A3172" s="1">
        <v>44385</v>
      </c>
      <c r="B3172" s="2">
        <v>0.46892361111111108</v>
      </c>
      <c r="C3172">
        <v>19</v>
      </c>
      <c r="D3172" s="24">
        <f t="shared" si="201"/>
        <v>19</v>
      </c>
      <c r="E3172" s="26" t="str">
        <f t="shared" si="204"/>
        <v>Under</v>
      </c>
      <c r="F3172" s="26" t="str">
        <f t="shared" si="202"/>
        <v>Over</v>
      </c>
      <c r="G3172" s="26">
        <f t="shared" si="203"/>
        <v>11</v>
      </c>
    </row>
    <row r="3173" spans="1:7" ht="15" x14ac:dyDescent="0.25">
      <c r="A3173" s="1">
        <v>44385</v>
      </c>
      <c r="B3173" s="2">
        <v>0.47070601851851851</v>
      </c>
      <c r="C3173">
        <v>19</v>
      </c>
      <c r="D3173" s="24">
        <f t="shared" si="201"/>
        <v>19</v>
      </c>
      <c r="E3173" s="26" t="str">
        <f t="shared" si="204"/>
        <v>Under</v>
      </c>
      <c r="F3173" s="26" t="str">
        <f t="shared" si="202"/>
        <v>Over</v>
      </c>
      <c r="G3173" s="26">
        <f t="shared" si="203"/>
        <v>11</v>
      </c>
    </row>
    <row r="3174" spans="1:7" ht="15" x14ac:dyDescent="0.25">
      <c r="A3174" s="1">
        <v>44385</v>
      </c>
      <c r="B3174" s="2">
        <v>0.47072916666666664</v>
      </c>
      <c r="C3174">
        <v>15</v>
      </c>
      <c r="D3174" s="24">
        <f t="shared" si="201"/>
        <v>15</v>
      </c>
      <c r="E3174" s="26" t="str">
        <f t="shared" si="204"/>
        <v>Under</v>
      </c>
      <c r="F3174" s="26" t="str">
        <f t="shared" si="202"/>
        <v>Over</v>
      </c>
      <c r="G3174" s="26">
        <f t="shared" si="203"/>
        <v>11</v>
      </c>
    </row>
    <row r="3175" spans="1:7" ht="15" x14ac:dyDescent="0.25">
      <c r="A3175" s="1">
        <v>44385</v>
      </c>
      <c r="B3175" s="2">
        <v>0.47098379629629633</v>
      </c>
      <c r="C3175">
        <v>16</v>
      </c>
      <c r="D3175" s="24">
        <f t="shared" si="201"/>
        <v>16</v>
      </c>
      <c r="E3175" s="26" t="str">
        <f t="shared" si="204"/>
        <v>Under</v>
      </c>
      <c r="F3175" s="26" t="str">
        <f t="shared" si="202"/>
        <v>Over</v>
      </c>
      <c r="G3175" s="26">
        <f t="shared" si="203"/>
        <v>11</v>
      </c>
    </row>
    <row r="3176" spans="1:7" ht="15" x14ac:dyDescent="0.25">
      <c r="A3176" s="1">
        <v>44385</v>
      </c>
      <c r="B3176" s="2">
        <v>0.47104166666666664</v>
      </c>
      <c r="C3176">
        <v>18</v>
      </c>
      <c r="D3176" s="24">
        <f t="shared" si="201"/>
        <v>18</v>
      </c>
      <c r="E3176" s="26" t="str">
        <f t="shared" si="204"/>
        <v>Under</v>
      </c>
      <c r="F3176" s="26" t="str">
        <f t="shared" si="202"/>
        <v>Over</v>
      </c>
      <c r="G3176" s="26">
        <f t="shared" si="203"/>
        <v>11</v>
      </c>
    </row>
    <row r="3177" spans="1:7" ht="15" x14ac:dyDescent="0.25">
      <c r="A3177" s="1">
        <v>44385</v>
      </c>
      <c r="B3177" s="2">
        <v>0.47115740740740741</v>
      </c>
      <c r="C3177">
        <v>15</v>
      </c>
      <c r="D3177" s="24">
        <f t="shared" si="201"/>
        <v>15</v>
      </c>
      <c r="E3177" s="26" t="str">
        <f t="shared" si="204"/>
        <v>Under</v>
      </c>
      <c r="F3177" s="26" t="str">
        <f t="shared" si="202"/>
        <v>Over</v>
      </c>
      <c r="G3177" s="26">
        <f t="shared" si="203"/>
        <v>11</v>
      </c>
    </row>
    <row r="3178" spans="1:7" ht="15" x14ac:dyDescent="0.25">
      <c r="A3178" s="1">
        <v>44385</v>
      </c>
      <c r="B3178" s="2">
        <v>0.47210648148148149</v>
      </c>
      <c r="C3178">
        <v>11</v>
      </c>
      <c r="D3178" s="24">
        <f t="shared" si="201"/>
        <v>11</v>
      </c>
      <c r="E3178" s="26" t="str">
        <f t="shared" si="204"/>
        <v>Under</v>
      </c>
      <c r="F3178" s="26" t="str">
        <f t="shared" si="202"/>
        <v>Over</v>
      </c>
      <c r="G3178" s="26">
        <f t="shared" si="203"/>
        <v>11</v>
      </c>
    </row>
    <row r="3179" spans="1:7" ht="15" x14ac:dyDescent="0.25">
      <c r="A3179" s="1">
        <v>44385</v>
      </c>
      <c r="B3179" s="2">
        <v>0.4727777777777778</v>
      </c>
      <c r="C3179">
        <v>14</v>
      </c>
      <c r="D3179" s="24">
        <f t="shared" si="201"/>
        <v>14</v>
      </c>
      <c r="E3179" s="26" t="str">
        <f t="shared" si="204"/>
        <v>Under</v>
      </c>
      <c r="F3179" s="26" t="str">
        <f t="shared" si="202"/>
        <v>Over</v>
      </c>
      <c r="G3179" s="26">
        <f t="shared" si="203"/>
        <v>11</v>
      </c>
    </row>
    <row r="3180" spans="1:7" ht="15" x14ac:dyDescent="0.25">
      <c r="A3180" s="1">
        <v>44385</v>
      </c>
      <c r="B3180" s="2">
        <v>0.47335648148148146</v>
      </c>
      <c r="C3180">
        <v>12</v>
      </c>
      <c r="D3180" s="24">
        <f t="shared" si="201"/>
        <v>12</v>
      </c>
      <c r="E3180" s="26" t="str">
        <f t="shared" si="204"/>
        <v>Under</v>
      </c>
      <c r="F3180" s="26" t="str">
        <f t="shared" si="202"/>
        <v>Over</v>
      </c>
      <c r="G3180" s="26">
        <f t="shared" si="203"/>
        <v>11</v>
      </c>
    </row>
    <row r="3181" spans="1:7" ht="15" x14ac:dyDescent="0.25">
      <c r="A3181" s="1">
        <v>44385</v>
      </c>
      <c r="B3181" s="2">
        <v>0.47357638888888887</v>
      </c>
      <c r="C3181">
        <v>18</v>
      </c>
      <c r="D3181" s="24">
        <f t="shared" si="201"/>
        <v>18</v>
      </c>
      <c r="E3181" s="26" t="str">
        <f t="shared" si="204"/>
        <v>Under</v>
      </c>
      <c r="F3181" s="26" t="str">
        <f t="shared" si="202"/>
        <v>Over</v>
      </c>
      <c r="G3181" s="26">
        <f t="shared" si="203"/>
        <v>11</v>
      </c>
    </row>
    <row r="3182" spans="1:7" ht="15" x14ac:dyDescent="0.25">
      <c r="A3182" s="1">
        <v>44385</v>
      </c>
      <c r="B3182" s="2">
        <v>0.47363425925925928</v>
      </c>
      <c r="C3182">
        <v>16</v>
      </c>
      <c r="D3182" s="24">
        <f t="shared" si="201"/>
        <v>16</v>
      </c>
      <c r="E3182" s="26" t="str">
        <f t="shared" si="204"/>
        <v>Under</v>
      </c>
      <c r="F3182" s="26" t="str">
        <f t="shared" si="202"/>
        <v>Over</v>
      </c>
      <c r="G3182" s="26">
        <f t="shared" si="203"/>
        <v>11</v>
      </c>
    </row>
    <row r="3183" spans="1:7" ht="15" x14ac:dyDescent="0.25">
      <c r="A3183" s="1">
        <v>44385</v>
      </c>
      <c r="B3183" s="2">
        <v>0.47408564814814813</v>
      </c>
      <c r="C3183">
        <v>14</v>
      </c>
      <c r="D3183" s="24">
        <f t="shared" si="201"/>
        <v>14</v>
      </c>
      <c r="E3183" s="26" t="str">
        <f t="shared" si="204"/>
        <v>Under</v>
      </c>
      <c r="F3183" s="26" t="str">
        <f t="shared" si="202"/>
        <v>Over</v>
      </c>
      <c r="G3183" s="26">
        <f t="shared" si="203"/>
        <v>11</v>
      </c>
    </row>
    <row r="3184" spans="1:7" ht="15" x14ac:dyDescent="0.25">
      <c r="A3184" s="1">
        <v>44385</v>
      </c>
      <c r="B3184" s="2">
        <v>0.47479166666666667</v>
      </c>
      <c r="C3184">
        <v>11</v>
      </c>
      <c r="D3184" s="24">
        <f t="shared" si="201"/>
        <v>11</v>
      </c>
      <c r="E3184" s="26" t="str">
        <f t="shared" si="204"/>
        <v>Under</v>
      </c>
      <c r="F3184" s="26" t="str">
        <f t="shared" si="202"/>
        <v>Over</v>
      </c>
      <c r="G3184" s="26">
        <f t="shared" si="203"/>
        <v>11</v>
      </c>
    </row>
    <row r="3185" spans="1:7" ht="15" x14ac:dyDescent="0.25">
      <c r="A3185" s="1">
        <v>44385</v>
      </c>
      <c r="B3185" s="2">
        <v>0.47565972222222225</v>
      </c>
      <c r="C3185">
        <v>13</v>
      </c>
      <c r="D3185" s="24">
        <f t="shared" si="201"/>
        <v>13</v>
      </c>
      <c r="E3185" s="26" t="str">
        <f t="shared" si="204"/>
        <v>Under</v>
      </c>
      <c r="F3185" s="26" t="str">
        <f t="shared" si="202"/>
        <v>Over</v>
      </c>
      <c r="G3185" s="26">
        <f t="shared" si="203"/>
        <v>11</v>
      </c>
    </row>
    <row r="3186" spans="1:7" ht="15" x14ac:dyDescent="0.25">
      <c r="A3186" s="1">
        <v>44385</v>
      </c>
      <c r="B3186" s="2">
        <v>0.47775462962962961</v>
      </c>
      <c r="C3186">
        <v>9</v>
      </c>
      <c r="D3186" s="24">
        <f t="shared" si="201"/>
        <v>9</v>
      </c>
      <c r="E3186" s="26" t="str">
        <f t="shared" si="204"/>
        <v>Under</v>
      </c>
      <c r="F3186" s="26" t="str">
        <f t="shared" si="202"/>
        <v>Under</v>
      </c>
      <c r="G3186" s="26">
        <f t="shared" si="203"/>
        <v>11</v>
      </c>
    </row>
    <row r="3187" spans="1:7" ht="15" x14ac:dyDescent="0.25">
      <c r="A3187" s="1">
        <v>44385</v>
      </c>
      <c r="B3187" s="2">
        <v>0.47925925925925927</v>
      </c>
      <c r="C3187">
        <v>26</v>
      </c>
      <c r="D3187" s="24">
        <f t="shared" si="201"/>
        <v>26</v>
      </c>
      <c r="E3187" s="26" t="str">
        <f t="shared" si="204"/>
        <v>Over</v>
      </c>
      <c r="F3187" s="26" t="str">
        <f t="shared" si="202"/>
        <v>Over</v>
      </c>
      <c r="G3187" s="26">
        <f t="shared" si="203"/>
        <v>11</v>
      </c>
    </row>
    <row r="3188" spans="1:7" ht="15" x14ac:dyDescent="0.25">
      <c r="A3188" s="1">
        <v>44385</v>
      </c>
      <c r="B3188" s="2">
        <v>0.48031249999999998</v>
      </c>
      <c r="C3188">
        <v>27</v>
      </c>
      <c r="D3188" s="24">
        <f t="shared" si="201"/>
        <v>27</v>
      </c>
      <c r="E3188" s="26" t="str">
        <f t="shared" si="204"/>
        <v>Over</v>
      </c>
      <c r="F3188" s="26" t="str">
        <f t="shared" si="202"/>
        <v>Over</v>
      </c>
      <c r="G3188" s="26">
        <f t="shared" si="203"/>
        <v>11</v>
      </c>
    </row>
    <row r="3189" spans="1:7" ht="15" x14ac:dyDescent="0.25">
      <c r="A3189" s="1">
        <v>44385</v>
      </c>
      <c r="B3189" s="2">
        <v>0.48033564814814816</v>
      </c>
      <c r="C3189">
        <v>26</v>
      </c>
      <c r="D3189" s="24">
        <f t="shared" si="201"/>
        <v>26</v>
      </c>
      <c r="E3189" s="26" t="str">
        <f t="shared" si="204"/>
        <v>Over</v>
      </c>
      <c r="F3189" s="26" t="str">
        <f t="shared" si="202"/>
        <v>Over</v>
      </c>
      <c r="G3189" s="26">
        <f t="shared" si="203"/>
        <v>11</v>
      </c>
    </row>
    <row r="3190" spans="1:7" ht="15" x14ac:dyDescent="0.25">
      <c r="A3190" s="1">
        <v>44385</v>
      </c>
      <c r="B3190" s="2">
        <v>0.48037037037037034</v>
      </c>
      <c r="C3190">
        <v>18</v>
      </c>
      <c r="D3190" s="24">
        <f t="shared" si="201"/>
        <v>18</v>
      </c>
      <c r="E3190" s="26" t="str">
        <f t="shared" si="204"/>
        <v>Under</v>
      </c>
      <c r="F3190" s="26" t="str">
        <f t="shared" si="202"/>
        <v>Over</v>
      </c>
      <c r="G3190" s="26">
        <f t="shared" si="203"/>
        <v>11</v>
      </c>
    </row>
    <row r="3191" spans="1:7" ht="15" x14ac:dyDescent="0.25">
      <c r="A3191" s="1">
        <v>44385</v>
      </c>
      <c r="B3191" s="2">
        <v>0.4811111111111111</v>
      </c>
      <c r="C3191">
        <v>11</v>
      </c>
      <c r="D3191" s="24">
        <f t="shared" si="201"/>
        <v>11</v>
      </c>
      <c r="E3191" s="26" t="str">
        <f t="shared" si="204"/>
        <v>Under</v>
      </c>
      <c r="F3191" s="26" t="str">
        <f t="shared" si="202"/>
        <v>Over</v>
      </c>
      <c r="G3191" s="26">
        <f t="shared" si="203"/>
        <v>11</v>
      </c>
    </row>
    <row r="3192" spans="1:7" ht="15" x14ac:dyDescent="0.25">
      <c r="A3192" s="1">
        <v>44385</v>
      </c>
      <c r="B3192" s="2">
        <v>0.48156249999999995</v>
      </c>
      <c r="C3192">
        <v>23</v>
      </c>
      <c r="D3192" s="24">
        <f t="shared" si="201"/>
        <v>23</v>
      </c>
      <c r="E3192" s="26" t="str">
        <f t="shared" si="204"/>
        <v>Under</v>
      </c>
      <c r="F3192" s="26" t="str">
        <f t="shared" si="202"/>
        <v>Over</v>
      </c>
      <c r="G3192" s="26">
        <f t="shared" si="203"/>
        <v>11</v>
      </c>
    </row>
    <row r="3193" spans="1:7" ht="15" x14ac:dyDescent="0.25">
      <c r="A3193" s="1">
        <v>44385</v>
      </c>
      <c r="B3193" s="2">
        <v>0.48252314814814817</v>
      </c>
      <c r="C3193">
        <v>14</v>
      </c>
      <c r="D3193" s="24">
        <f t="shared" si="201"/>
        <v>14</v>
      </c>
      <c r="E3193" s="26" t="str">
        <f t="shared" si="204"/>
        <v>Under</v>
      </c>
      <c r="F3193" s="26" t="str">
        <f t="shared" si="202"/>
        <v>Over</v>
      </c>
      <c r="G3193" s="26">
        <f t="shared" si="203"/>
        <v>11</v>
      </c>
    </row>
    <row r="3194" spans="1:7" ht="15" x14ac:dyDescent="0.25">
      <c r="A3194" s="1">
        <v>44385</v>
      </c>
      <c r="B3194" s="2">
        <v>0.48288194444444449</v>
      </c>
      <c r="C3194">
        <v>20</v>
      </c>
      <c r="D3194" s="24">
        <f t="shared" si="201"/>
        <v>20</v>
      </c>
      <c r="E3194" s="26" t="str">
        <f t="shared" si="204"/>
        <v>Under</v>
      </c>
      <c r="F3194" s="26" t="str">
        <f t="shared" si="202"/>
        <v>Over</v>
      </c>
      <c r="G3194" s="26">
        <f t="shared" si="203"/>
        <v>11</v>
      </c>
    </row>
    <row r="3195" spans="1:7" ht="15" x14ac:dyDescent="0.25">
      <c r="A3195" s="1">
        <v>44385</v>
      </c>
      <c r="B3195" s="2">
        <v>0.48289351851851853</v>
      </c>
      <c r="C3195">
        <v>18</v>
      </c>
      <c r="D3195" s="24">
        <f t="shared" si="201"/>
        <v>18</v>
      </c>
      <c r="E3195" s="26" t="str">
        <f t="shared" si="204"/>
        <v>Under</v>
      </c>
      <c r="F3195" s="26" t="str">
        <f t="shared" si="202"/>
        <v>Over</v>
      </c>
      <c r="G3195" s="26">
        <f t="shared" si="203"/>
        <v>11</v>
      </c>
    </row>
    <row r="3196" spans="1:7" ht="15" x14ac:dyDescent="0.25">
      <c r="A3196" s="1">
        <v>44385</v>
      </c>
      <c r="B3196" s="2">
        <v>0.48366898148148146</v>
      </c>
      <c r="C3196">
        <v>10</v>
      </c>
      <c r="D3196" s="24">
        <f t="shared" si="201"/>
        <v>10</v>
      </c>
      <c r="E3196" s="26" t="str">
        <f t="shared" si="204"/>
        <v>Under</v>
      </c>
      <c r="F3196" s="26" t="str">
        <f t="shared" si="202"/>
        <v>Under</v>
      </c>
      <c r="G3196" s="26">
        <f t="shared" si="203"/>
        <v>11</v>
      </c>
    </row>
    <row r="3197" spans="1:7" ht="15" x14ac:dyDescent="0.25">
      <c r="A3197" s="1">
        <v>44385</v>
      </c>
      <c r="B3197" s="2">
        <v>0.48372685185185182</v>
      </c>
      <c r="C3197">
        <v>13</v>
      </c>
      <c r="D3197" s="24">
        <f t="shared" si="201"/>
        <v>13</v>
      </c>
      <c r="E3197" s="26" t="str">
        <f t="shared" si="204"/>
        <v>Under</v>
      </c>
      <c r="F3197" s="26" t="str">
        <f t="shared" si="202"/>
        <v>Over</v>
      </c>
      <c r="G3197" s="26">
        <f t="shared" si="203"/>
        <v>11</v>
      </c>
    </row>
    <row r="3198" spans="1:7" ht="15" x14ac:dyDescent="0.25">
      <c r="A3198" s="1">
        <v>44385</v>
      </c>
      <c r="B3198" s="2">
        <v>0.48530092592592594</v>
      </c>
      <c r="C3198">
        <v>14</v>
      </c>
      <c r="D3198" s="24">
        <f t="shared" si="201"/>
        <v>14</v>
      </c>
      <c r="E3198" s="26" t="str">
        <f t="shared" si="204"/>
        <v>Under</v>
      </c>
      <c r="F3198" s="26" t="str">
        <f t="shared" si="202"/>
        <v>Over</v>
      </c>
      <c r="G3198" s="26">
        <f t="shared" si="203"/>
        <v>11</v>
      </c>
    </row>
    <row r="3199" spans="1:7" ht="15" x14ac:dyDescent="0.25">
      <c r="A3199" s="1">
        <v>44385</v>
      </c>
      <c r="B3199" s="2">
        <v>0.48828703703703707</v>
      </c>
      <c r="C3199">
        <v>18</v>
      </c>
      <c r="D3199" s="24">
        <f t="shared" si="201"/>
        <v>18</v>
      </c>
      <c r="E3199" s="26" t="str">
        <f t="shared" si="204"/>
        <v>Under</v>
      </c>
      <c r="F3199" s="26" t="str">
        <f t="shared" si="202"/>
        <v>Over</v>
      </c>
      <c r="G3199" s="26">
        <f t="shared" si="203"/>
        <v>11</v>
      </c>
    </row>
    <row r="3200" spans="1:7" ht="15" x14ac:dyDescent="0.25">
      <c r="A3200" s="1">
        <v>44385</v>
      </c>
      <c r="B3200" s="2">
        <v>0.4889236111111111</v>
      </c>
      <c r="C3200">
        <v>13</v>
      </c>
      <c r="D3200" s="24">
        <f t="shared" si="201"/>
        <v>13</v>
      </c>
      <c r="E3200" s="26" t="str">
        <f t="shared" si="204"/>
        <v>Under</v>
      </c>
      <c r="F3200" s="26" t="str">
        <f t="shared" si="202"/>
        <v>Over</v>
      </c>
      <c r="G3200" s="26">
        <f t="shared" si="203"/>
        <v>11</v>
      </c>
    </row>
    <row r="3201" spans="1:7" ht="15" x14ac:dyDescent="0.25">
      <c r="A3201" s="1">
        <v>44385</v>
      </c>
      <c r="B3201" s="2">
        <v>0.48935185185185182</v>
      </c>
      <c r="C3201">
        <v>12</v>
      </c>
      <c r="D3201" s="24">
        <f t="shared" si="201"/>
        <v>12</v>
      </c>
      <c r="E3201" s="26" t="str">
        <f t="shared" si="204"/>
        <v>Under</v>
      </c>
      <c r="F3201" s="26" t="str">
        <f t="shared" si="202"/>
        <v>Over</v>
      </c>
      <c r="G3201" s="26">
        <f t="shared" si="203"/>
        <v>11</v>
      </c>
    </row>
    <row r="3202" spans="1:7" ht="15" x14ac:dyDescent="0.25">
      <c r="A3202" s="1">
        <v>44385</v>
      </c>
      <c r="B3202" s="2">
        <v>0.48982638888888891</v>
      </c>
      <c r="C3202">
        <v>11</v>
      </c>
      <c r="D3202" s="24">
        <f t="shared" si="201"/>
        <v>11</v>
      </c>
      <c r="E3202" s="26" t="str">
        <f t="shared" si="204"/>
        <v>Under</v>
      </c>
      <c r="F3202" s="26" t="str">
        <f t="shared" si="202"/>
        <v>Over</v>
      </c>
      <c r="G3202" s="26">
        <f t="shared" si="203"/>
        <v>11</v>
      </c>
    </row>
    <row r="3203" spans="1:7" ht="15" x14ac:dyDescent="0.25">
      <c r="A3203" s="1">
        <v>44385</v>
      </c>
      <c r="B3203" s="2">
        <v>0.49069444444444449</v>
      </c>
      <c r="C3203">
        <v>14</v>
      </c>
      <c r="D3203" s="24">
        <f t="shared" si="201"/>
        <v>14</v>
      </c>
      <c r="E3203" s="26" t="str">
        <f t="shared" si="204"/>
        <v>Under</v>
      </c>
      <c r="F3203" s="26" t="str">
        <f t="shared" si="202"/>
        <v>Over</v>
      </c>
      <c r="G3203" s="26">
        <f t="shared" si="203"/>
        <v>11</v>
      </c>
    </row>
    <row r="3204" spans="1:7" ht="15" x14ac:dyDescent="0.25">
      <c r="A3204" s="1">
        <v>44385</v>
      </c>
      <c r="B3204" s="2">
        <v>0.49150462962962965</v>
      </c>
      <c r="C3204">
        <v>13</v>
      </c>
      <c r="D3204" s="24">
        <f t="shared" si="201"/>
        <v>13</v>
      </c>
      <c r="E3204" s="26" t="str">
        <f t="shared" si="204"/>
        <v>Under</v>
      </c>
      <c r="F3204" s="26" t="str">
        <f t="shared" si="202"/>
        <v>Over</v>
      </c>
      <c r="G3204" s="26">
        <f t="shared" si="203"/>
        <v>11</v>
      </c>
    </row>
    <row r="3205" spans="1:7" ht="15" x14ac:dyDescent="0.25">
      <c r="A3205" s="1">
        <v>44385</v>
      </c>
      <c r="B3205" s="2">
        <v>0.49189814814814814</v>
      </c>
      <c r="C3205">
        <v>18</v>
      </c>
      <c r="D3205" s="24">
        <f t="shared" si="201"/>
        <v>18</v>
      </c>
      <c r="E3205" s="26" t="str">
        <f t="shared" si="204"/>
        <v>Under</v>
      </c>
      <c r="F3205" s="26" t="str">
        <f t="shared" si="202"/>
        <v>Over</v>
      </c>
      <c r="G3205" s="26">
        <f t="shared" si="203"/>
        <v>11</v>
      </c>
    </row>
    <row r="3206" spans="1:7" ht="15" x14ac:dyDescent="0.25">
      <c r="A3206" s="1">
        <v>44385</v>
      </c>
      <c r="B3206" s="2">
        <v>0.49193287037037042</v>
      </c>
      <c r="C3206">
        <v>14</v>
      </c>
      <c r="D3206" s="24">
        <f t="shared" si="201"/>
        <v>14</v>
      </c>
      <c r="E3206" s="26" t="str">
        <f t="shared" si="204"/>
        <v>Under</v>
      </c>
      <c r="F3206" s="26" t="str">
        <f t="shared" si="202"/>
        <v>Over</v>
      </c>
      <c r="G3206" s="26">
        <f t="shared" si="203"/>
        <v>11</v>
      </c>
    </row>
    <row r="3207" spans="1:7" ht="15" x14ac:dyDescent="0.25">
      <c r="A3207" s="1">
        <v>44385</v>
      </c>
      <c r="B3207" s="2">
        <v>0.49358796296296298</v>
      </c>
      <c r="C3207">
        <v>17</v>
      </c>
      <c r="D3207" s="24">
        <f t="shared" si="201"/>
        <v>17</v>
      </c>
      <c r="E3207" s="26" t="str">
        <f t="shared" si="204"/>
        <v>Under</v>
      </c>
      <c r="F3207" s="26" t="str">
        <f t="shared" si="202"/>
        <v>Over</v>
      </c>
      <c r="G3207" s="26">
        <f t="shared" si="203"/>
        <v>11</v>
      </c>
    </row>
    <row r="3208" spans="1:7" ht="15" x14ac:dyDescent="0.25">
      <c r="A3208" s="1">
        <v>44385</v>
      </c>
      <c r="B3208" s="2">
        <v>0.49543981481481486</v>
      </c>
      <c r="C3208">
        <v>19</v>
      </c>
      <c r="D3208" s="24">
        <f t="shared" si="201"/>
        <v>19</v>
      </c>
      <c r="E3208" s="26" t="str">
        <f t="shared" si="204"/>
        <v>Under</v>
      </c>
      <c r="F3208" s="26" t="str">
        <f t="shared" si="202"/>
        <v>Over</v>
      </c>
      <c r="G3208" s="26">
        <f t="shared" si="203"/>
        <v>11</v>
      </c>
    </row>
    <row r="3209" spans="1:7" ht="15" x14ac:dyDescent="0.25">
      <c r="A3209" s="1">
        <v>44385</v>
      </c>
      <c r="B3209" s="2">
        <v>0.49619212962962966</v>
      </c>
      <c r="C3209">
        <v>19</v>
      </c>
      <c r="D3209" s="24">
        <f t="shared" si="201"/>
        <v>19</v>
      </c>
      <c r="E3209" s="26" t="str">
        <f t="shared" si="204"/>
        <v>Under</v>
      </c>
      <c r="F3209" s="26" t="str">
        <f t="shared" si="202"/>
        <v>Over</v>
      </c>
      <c r="G3209" s="26">
        <f t="shared" si="203"/>
        <v>11</v>
      </c>
    </row>
    <row r="3210" spans="1:7" ht="15" x14ac:dyDescent="0.25">
      <c r="A3210" s="1">
        <v>44385</v>
      </c>
      <c r="B3210" s="2">
        <v>0.49638888888888894</v>
      </c>
      <c r="C3210">
        <v>10</v>
      </c>
      <c r="D3210" s="24">
        <f t="shared" si="201"/>
        <v>10</v>
      </c>
      <c r="E3210" s="26" t="str">
        <f t="shared" si="204"/>
        <v>Under</v>
      </c>
      <c r="F3210" s="26" t="str">
        <f t="shared" si="202"/>
        <v>Under</v>
      </c>
      <c r="G3210" s="26">
        <f t="shared" si="203"/>
        <v>11</v>
      </c>
    </row>
    <row r="3211" spans="1:7" ht="15" x14ac:dyDescent="0.25">
      <c r="A3211" s="1">
        <v>44385</v>
      </c>
      <c r="B3211" s="2">
        <v>0.49681712962962959</v>
      </c>
      <c r="C3211">
        <v>10</v>
      </c>
      <c r="D3211" s="24">
        <f t="shared" si="201"/>
        <v>10</v>
      </c>
      <c r="E3211" s="26" t="str">
        <f t="shared" si="204"/>
        <v>Under</v>
      </c>
      <c r="F3211" s="26" t="str">
        <f t="shared" si="202"/>
        <v>Under</v>
      </c>
      <c r="G3211" s="26">
        <f t="shared" si="203"/>
        <v>11</v>
      </c>
    </row>
    <row r="3212" spans="1:7" ht="15" x14ac:dyDescent="0.25">
      <c r="A3212" s="1">
        <v>44385</v>
      </c>
      <c r="B3212" s="2">
        <v>0.49682870370370374</v>
      </c>
      <c r="C3212">
        <v>10</v>
      </c>
      <c r="D3212" s="24">
        <f t="shared" si="201"/>
        <v>10</v>
      </c>
      <c r="E3212" s="26" t="str">
        <f t="shared" si="204"/>
        <v>Under</v>
      </c>
      <c r="F3212" s="26" t="str">
        <f t="shared" si="202"/>
        <v>Under</v>
      </c>
      <c r="G3212" s="26">
        <f t="shared" si="203"/>
        <v>11</v>
      </c>
    </row>
    <row r="3213" spans="1:7" ht="15" x14ac:dyDescent="0.25">
      <c r="A3213" s="1">
        <v>44385</v>
      </c>
      <c r="B3213" s="2">
        <v>0.49850694444444449</v>
      </c>
      <c r="C3213">
        <v>13</v>
      </c>
      <c r="D3213" s="24">
        <f t="shared" si="201"/>
        <v>13</v>
      </c>
      <c r="E3213" s="26" t="str">
        <f t="shared" si="204"/>
        <v>Under</v>
      </c>
      <c r="F3213" s="26" t="str">
        <f t="shared" si="202"/>
        <v>Over</v>
      </c>
      <c r="G3213" s="26">
        <f t="shared" si="203"/>
        <v>11</v>
      </c>
    </row>
    <row r="3214" spans="1:7" ht="15" x14ac:dyDescent="0.25">
      <c r="A3214" s="1">
        <v>44385</v>
      </c>
      <c r="B3214" s="2">
        <v>0.49857638888888894</v>
      </c>
      <c r="C3214">
        <v>15</v>
      </c>
      <c r="D3214" s="24">
        <f t="shared" si="201"/>
        <v>15</v>
      </c>
      <c r="E3214" s="26" t="str">
        <f t="shared" si="204"/>
        <v>Under</v>
      </c>
      <c r="F3214" s="26" t="str">
        <f t="shared" si="202"/>
        <v>Over</v>
      </c>
      <c r="G3214" s="26">
        <f t="shared" si="203"/>
        <v>11</v>
      </c>
    </row>
    <row r="3215" spans="1:7" ht="15" x14ac:dyDescent="0.25">
      <c r="A3215" s="1">
        <v>44385</v>
      </c>
      <c r="B3215" s="2">
        <v>0.50015046296296295</v>
      </c>
      <c r="C3215">
        <v>18</v>
      </c>
      <c r="D3215" s="24">
        <f t="shared" si="201"/>
        <v>18</v>
      </c>
      <c r="E3215" s="26" t="str">
        <f t="shared" si="204"/>
        <v>Under</v>
      </c>
      <c r="F3215" s="26" t="str">
        <f t="shared" si="202"/>
        <v>Over</v>
      </c>
      <c r="G3215" s="26">
        <f t="shared" si="203"/>
        <v>12</v>
      </c>
    </row>
    <row r="3216" spans="1:7" ht="15" x14ac:dyDescent="0.25">
      <c r="A3216" s="1">
        <v>44385</v>
      </c>
      <c r="B3216" s="2">
        <v>0.50055555555555553</v>
      </c>
      <c r="C3216">
        <v>19</v>
      </c>
      <c r="D3216" s="24">
        <f t="shared" si="201"/>
        <v>19</v>
      </c>
      <c r="E3216" s="26" t="str">
        <f t="shared" si="204"/>
        <v>Under</v>
      </c>
      <c r="F3216" s="26" t="str">
        <f t="shared" si="202"/>
        <v>Over</v>
      </c>
      <c r="G3216" s="26">
        <f t="shared" si="203"/>
        <v>12</v>
      </c>
    </row>
    <row r="3217" spans="1:7" ht="15" x14ac:dyDescent="0.25">
      <c r="A3217" s="1">
        <v>44385</v>
      </c>
      <c r="B3217" s="2">
        <v>0.5013657407407407</v>
      </c>
      <c r="C3217">
        <v>12</v>
      </c>
      <c r="D3217" s="24">
        <f t="shared" si="201"/>
        <v>12</v>
      </c>
      <c r="E3217" s="26" t="str">
        <f t="shared" si="204"/>
        <v>Under</v>
      </c>
      <c r="F3217" s="26" t="str">
        <f t="shared" si="202"/>
        <v>Over</v>
      </c>
      <c r="G3217" s="26">
        <f t="shared" si="203"/>
        <v>12</v>
      </c>
    </row>
    <row r="3218" spans="1:7" ht="15" x14ac:dyDescent="0.25">
      <c r="A3218" s="1">
        <v>44385</v>
      </c>
      <c r="B3218" s="2">
        <v>0.50137731481481485</v>
      </c>
      <c r="C3218">
        <v>13</v>
      </c>
      <c r="D3218" s="24">
        <f t="shared" si="201"/>
        <v>13</v>
      </c>
      <c r="E3218" s="26" t="str">
        <f t="shared" si="204"/>
        <v>Under</v>
      </c>
      <c r="F3218" s="26" t="str">
        <f t="shared" si="202"/>
        <v>Over</v>
      </c>
      <c r="G3218" s="26">
        <f t="shared" si="203"/>
        <v>12</v>
      </c>
    </row>
    <row r="3219" spans="1:7" ht="15" x14ac:dyDescent="0.25">
      <c r="A3219" s="1">
        <v>44385</v>
      </c>
      <c r="B3219" s="2">
        <v>0.50241898148148145</v>
      </c>
      <c r="C3219">
        <v>14</v>
      </c>
      <c r="D3219" s="24">
        <f t="shared" si="201"/>
        <v>14</v>
      </c>
      <c r="E3219" s="26" t="str">
        <f t="shared" si="204"/>
        <v>Under</v>
      </c>
      <c r="F3219" s="26" t="str">
        <f t="shared" si="202"/>
        <v>Over</v>
      </c>
      <c r="G3219" s="26">
        <f t="shared" si="203"/>
        <v>12</v>
      </c>
    </row>
    <row r="3220" spans="1:7" ht="15" x14ac:dyDescent="0.25">
      <c r="A3220" s="1">
        <v>44385</v>
      </c>
      <c r="B3220" s="2">
        <v>0.50300925925925932</v>
      </c>
      <c r="C3220">
        <v>11</v>
      </c>
      <c r="D3220" s="24">
        <f t="shared" si="201"/>
        <v>11</v>
      </c>
      <c r="E3220" s="26" t="str">
        <f t="shared" si="204"/>
        <v>Under</v>
      </c>
      <c r="F3220" s="26" t="str">
        <f t="shared" si="202"/>
        <v>Over</v>
      </c>
      <c r="G3220" s="26">
        <f t="shared" si="203"/>
        <v>12</v>
      </c>
    </row>
    <row r="3221" spans="1:7" ht="15" x14ac:dyDescent="0.25">
      <c r="A3221" s="1">
        <v>44385</v>
      </c>
      <c r="B3221" s="2">
        <v>0.50304398148148144</v>
      </c>
      <c r="C3221">
        <v>11</v>
      </c>
      <c r="D3221" s="24">
        <f t="shared" si="201"/>
        <v>11</v>
      </c>
      <c r="E3221" s="26" t="str">
        <f t="shared" si="204"/>
        <v>Under</v>
      </c>
      <c r="F3221" s="26" t="str">
        <f t="shared" si="202"/>
        <v>Over</v>
      </c>
      <c r="G3221" s="26">
        <f t="shared" si="203"/>
        <v>12</v>
      </c>
    </row>
    <row r="3222" spans="1:7" ht="15" x14ac:dyDescent="0.25">
      <c r="A3222" s="1">
        <v>44385</v>
      </c>
      <c r="B3222" s="2">
        <v>0.50312499999999993</v>
      </c>
      <c r="C3222">
        <v>16</v>
      </c>
      <c r="D3222" s="24">
        <f t="shared" si="201"/>
        <v>16</v>
      </c>
      <c r="E3222" s="26" t="str">
        <f t="shared" si="204"/>
        <v>Under</v>
      </c>
      <c r="F3222" s="26" t="str">
        <f t="shared" si="202"/>
        <v>Over</v>
      </c>
      <c r="G3222" s="26">
        <f t="shared" si="203"/>
        <v>12</v>
      </c>
    </row>
    <row r="3223" spans="1:7" ht="15" x14ac:dyDescent="0.25">
      <c r="A3223" s="1">
        <v>44385</v>
      </c>
      <c r="B3223" s="2">
        <v>0.50449074074074074</v>
      </c>
      <c r="C3223">
        <v>20</v>
      </c>
      <c r="D3223" s="24">
        <f t="shared" ref="D3223:D3286" si="205">IF(C3223="","",IF($B$9="mph",C3223,ROUND(C3223*0.6214,0)))</f>
        <v>20</v>
      </c>
      <c r="E3223" s="26" t="str">
        <f t="shared" si="204"/>
        <v>Under</v>
      </c>
      <c r="F3223" s="26" t="str">
        <f t="shared" ref="F3223:F3286" si="206">IF(D3223="","",IF(D3223&gt;$B$10,"Over","Under"))</f>
        <v>Over</v>
      </c>
      <c r="G3223" s="26">
        <f t="shared" ref="G3223:G3286" si="207">HOUR(B3223)</f>
        <v>12</v>
      </c>
    </row>
    <row r="3224" spans="1:7" ht="15" x14ac:dyDescent="0.25">
      <c r="A3224" s="1">
        <v>44385</v>
      </c>
      <c r="B3224" s="2">
        <v>0.5047800925925926</v>
      </c>
      <c r="C3224">
        <v>25</v>
      </c>
      <c r="D3224" s="24">
        <f t="shared" si="205"/>
        <v>25</v>
      </c>
      <c r="E3224" s="26" t="str">
        <f t="shared" ref="E3224:E3287" si="208">IF(D3224="","",IF(D3224&gt;$B$11,"Over","Under"))</f>
        <v>Over</v>
      </c>
      <c r="F3224" s="26" t="str">
        <f t="shared" si="206"/>
        <v>Over</v>
      </c>
      <c r="G3224" s="26">
        <f t="shared" si="207"/>
        <v>12</v>
      </c>
    </row>
    <row r="3225" spans="1:7" ht="15" x14ac:dyDescent="0.25">
      <c r="A3225" s="1">
        <v>44385</v>
      </c>
      <c r="B3225" s="2">
        <v>0.50516203703703699</v>
      </c>
      <c r="C3225">
        <v>25</v>
      </c>
      <c r="D3225" s="24">
        <f t="shared" si="205"/>
        <v>25</v>
      </c>
      <c r="E3225" s="26" t="str">
        <f t="shared" si="208"/>
        <v>Over</v>
      </c>
      <c r="F3225" s="26" t="str">
        <f t="shared" si="206"/>
        <v>Over</v>
      </c>
      <c r="G3225" s="26">
        <f t="shared" si="207"/>
        <v>12</v>
      </c>
    </row>
    <row r="3226" spans="1:7" ht="15" x14ac:dyDescent="0.25">
      <c r="A3226" s="1">
        <v>44385</v>
      </c>
      <c r="B3226" s="2">
        <v>0.50562499999999999</v>
      </c>
      <c r="C3226">
        <v>18</v>
      </c>
      <c r="D3226" s="24">
        <f t="shared" si="205"/>
        <v>18</v>
      </c>
      <c r="E3226" s="26" t="str">
        <f t="shared" si="208"/>
        <v>Under</v>
      </c>
      <c r="F3226" s="26" t="str">
        <f t="shared" si="206"/>
        <v>Over</v>
      </c>
      <c r="G3226" s="26">
        <f t="shared" si="207"/>
        <v>12</v>
      </c>
    </row>
    <row r="3227" spans="1:7" ht="15" x14ac:dyDescent="0.25">
      <c r="A3227" s="1">
        <v>44385</v>
      </c>
      <c r="B3227" s="2">
        <v>0.50586805555555558</v>
      </c>
      <c r="C3227">
        <v>13</v>
      </c>
      <c r="D3227" s="24">
        <f t="shared" si="205"/>
        <v>13</v>
      </c>
      <c r="E3227" s="26" t="str">
        <f t="shared" si="208"/>
        <v>Under</v>
      </c>
      <c r="F3227" s="26" t="str">
        <f t="shared" si="206"/>
        <v>Over</v>
      </c>
      <c r="G3227" s="26">
        <f t="shared" si="207"/>
        <v>12</v>
      </c>
    </row>
    <row r="3228" spans="1:7" ht="15" x14ac:dyDescent="0.25">
      <c r="A3228" s="1">
        <v>44385</v>
      </c>
      <c r="B3228" s="2">
        <v>0.50649305555555557</v>
      </c>
      <c r="C3228">
        <v>21</v>
      </c>
      <c r="D3228" s="24">
        <f t="shared" si="205"/>
        <v>21</v>
      </c>
      <c r="E3228" s="26" t="str">
        <f t="shared" si="208"/>
        <v>Under</v>
      </c>
      <c r="F3228" s="26" t="str">
        <f t="shared" si="206"/>
        <v>Over</v>
      </c>
      <c r="G3228" s="26">
        <f t="shared" si="207"/>
        <v>12</v>
      </c>
    </row>
    <row r="3229" spans="1:7" ht="15" x14ac:dyDescent="0.25">
      <c r="A3229" s="1">
        <v>44385</v>
      </c>
      <c r="B3229" s="2">
        <v>0.50677083333333328</v>
      </c>
      <c r="C3229">
        <v>14</v>
      </c>
      <c r="D3229" s="24">
        <f t="shared" si="205"/>
        <v>14</v>
      </c>
      <c r="E3229" s="26" t="str">
        <f t="shared" si="208"/>
        <v>Under</v>
      </c>
      <c r="F3229" s="26" t="str">
        <f t="shared" si="206"/>
        <v>Over</v>
      </c>
      <c r="G3229" s="26">
        <f t="shared" si="207"/>
        <v>12</v>
      </c>
    </row>
    <row r="3230" spans="1:7" ht="15" x14ac:dyDescent="0.25">
      <c r="A3230" s="1">
        <v>44385</v>
      </c>
      <c r="B3230" s="2">
        <v>0.50678240740740743</v>
      </c>
      <c r="C3230">
        <v>14</v>
      </c>
      <c r="D3230" s="24">
        <f t="shared" si="205"/>
        <v>14</v>
      </c>
      <c r="E3230" s="26" t="str">
        <f t="shared" si="208"/>
        <v>Under</v>
      </c>
      <c r="F3230" s="26" t="str">
        <f t="shared" si="206"/>
        <v>Over</v>
      </c>
      <c r="G3230" s="26">
        <f t="shared" si="207"/>
        <v>12</v>
      </c>
    </row>
    <row r="3231" spans="1:7" ht="15" x14ac:dyDescent="0.25">
      <c r="A3231" s="1">
        <v>44385</v>
      </c>
      <c r="B3231" s="2">
        <v>0.50875000000000004</v>
      </c>
      <c r="C3231">
        <v>25</v>
      </c>
      <c r="D3231" s="24">
        <f t="shared" si="205"/>
        <v>25</v>
      </c>
      <c r="E3231" s="26" t="str">
        <f t="shared" si="208"/>
        <v>Over</v>
      </c>
      <c r="F3231" s="26" t="str">
        <f t="shared" si="206"/>
        <v>Over</v>
      </c>
      <c r="G3231" s="26">
        <f t="shared" si="207"/>
        <v>12</v>
      </c>
    </row>
    <row r="3232" spans="1:7" ht="15" x14ac:dyDescent="0.25">
      <c r="A3232" s="1">
        <v>44385</v>
      </c>
      <c r="B3232" s="2">
        <v>0.50884259259259257</v>
      </c>
      <c r="C3232">
        <v>20</v>
      </c>
      <c r="D3232" s="24">
        <f t="shared" si="205"/>
        <v>20</v>
      </c>
      <c r="E3232" s="26" t="str">
        <f t="shared" si="208"/>
        <v>Under</v>
      </c>
      <c r="F3232" s="26" t="str">
        <f t="shared" si="206"/>
        <v>Over</v>
      </c>
      <c r="G3232" s="26">
        <f t="shared" si="207"/>
        <v>12</v>
      </c>
    </row>
    <row r="3233" spans="1:7" ht="15" x14ac:dyDescent="0.25">
      <c r="A3233" s="1">
        <v>44385</v>
      </c>
      <c r="B3233" s="2">
        <v>0.50886574074074076</v>
      </c>
      <c r="C3233">
        <v>20</v>
      </c>
      <c r="D3233" s="24">
        <f t="shared" si="205"/>
        <v>20</v>
      </c>
      <c r="E3233" s="26" t="str">
        <f t="shared" si="208"/>
        <v>Under</v>
      </c>
      <c r="F3233" s="26" t="str">
        <f t="shared" si="206"/>
        <v>Over</v>
      </c>
      <c r="G3233" s="26">
        <f t="shared" si="207"/>
        <v>12</v>
      </c>
    </row>
    <row r="3234" spans="1:7" ht="15" x14ac:dyDescent="0.25">
      <c r="A3234" s="1">
        <v>44385</v>
      </c>
      <c r="B3234" s="2">
        <v>0.5108449074074074</v>
      </c>
      <c r="C3234">
        <v>12</v>
      </c>
      <c r="D3234" s="24">
        <f t="shared" si="205"/>
        <v>12</v>
      </c>
      <c r="E3234" s="26" t="str">
        <f t="shared" si="208"/>
        <v>Under</v>
      </c>
      <c r="F3234" s="26" t="str">
        <f t="shared" si="206"/>
        <v>Over</v>
      </c>
      <c r="G3234" s="26">
        <f t="shared" si="207"/>
        <v>12</v>
      </c>
    </row>
    <row r="3235" spans="1:7" ht="15" x14ac:dyDescent="0.25">
      <c r="A3235" s="1">
        <v>44385</v>
      </c>
      <c r="B3235" s="2">
        <v>0.51295138888888892</v>
      </c>
      <c r="C3235">
        <v>13</v>
      </c>
      <c r="D3235" s="24">
        <f t="shared" si="205"/>
        <v>13</v>
      </c>
      <c r="E3235" s="26" t="str">
        <f t="shared" si="208"/>
        <v>Under</v>
      </c>
      <c r="F3235" s="26" t="str">
        <f t="shared" si="206"/>
        <v>Over</v>
      </c>
      <c r="G3235" s="26">
        <f t="shared" si="207"/>
        <v>12</v>
      </c>
    </row>
    <row r="3236" spans="1:7" ht="15" x14ac:dyDescent="0.25">
      <c r="A3236" s="1">
        <v>44385</v>
      </c>
      <c r="B3236" s="2">
        <v>0.51326388888888885</v>
      </c>
      <c r="C3236">
        <v>13</v>
      </c>
      <c r="D3236" s="24">
        <f t="shared" si="205"/>
        <v>13</v>
      </c>
      <c r="E3236" s="26" t="str">
        <f t="shared" si="208"/>
        <v>Under</v>
      </c>
      <c r="F3236" s="26" t="str">
        <f t="shared" si="206"/>
        <v>Over</v>
      </c>
      <c r="G3236" s="26">
        <f t="shared" si="207"/>
        <v>12</v>
      </c>
    </row>
    <row r="3237" spans="1:7" ht="15" x14ac:dyDescent="0.25">
      <c r="A3237" s="1">
        <v>44385</v>
      </c>
      <c r="B3237" s="2">
        <v>0.51530092592592591</v>
      </c>
      <c r="C3237">
        <v>26</v>
      </c>
      <c r="D3237" s="24">
        <f t="shared" si="205"/>
        <v>26</v>
      </c>
      <c r="E3237" s="26" t="str">
        <f t="shared" si="208"/>
        <v>Over</v>
      </c>
      <c r="F3237" s="26" t="str">
        <f t="shared" si="206"/>
        <v>Over</v>
      </c>
      <c r="G3237" s="26">
        <f t="shared" si="207"/>
        <v>12</v>
      </c>
    </row>
    <row r="3238" spans="1:7" ht="15" x14ac:dyDescent="0.25">
      <c r="A3238" s="1">
        <v>44385</v>
      </c>
      <c r="B3238" s="2">
        <v>0.51576388888888891</v>
      </c>
      <c r="C3238">
        <v>17</v>
      </c>
      <c r="D3238" s="24">
        <f t="shared" si="205"/>
        <v>17</v>
      </c>
      <c r="E3238" s="26" t="str">
        <f t="shared" si="208"/>
        <v>Under</v>
      </c>
      <c r="F3238" s="26" t="str">
        <f t="shared" si="206"/>
        <v>Over</v>
      </c>
      <c r="G3238" s="26">
        <f t="shared" si="207"/>
        <v>12</v>
      </c>
    </row>
    <row r="3239" spans="1:7" ht="15" x14ac:dyDescent="0.25">
      <c r="A3239" s="1">
        <v>44385</v>
      </c>
      <c r="B3239" s="2">
        <v>0.51652777777777781</v>
      </c>
      <c r="C3239">
        <v>11</v>
      </c>
      <c r="D3239" s="24">
        <f t="shared" si="205"/>
        <v>11</v>
      </c>
      <c r="E3239" s="26" t="str">
        <f t="shared" si="208"/>
        <v>Under</v>
      </c>
      <c r="F3239" s="26" t="str">
        <f t="shared" si="206"/>
        <v>Over</v>
      </c>
      <c r="G3239" s="26">
        <f t="shared" si="207"/>
        <v>12</v>
      </c>
    </row>
    <row r="3240" spans="1:7" ht="15" x14ac:dyDescent="0.25">
      <c r="A3240" s="1">
        <v>44385</v>
      </c>
      <c r="B3240" s="2">
        <v>0.51733796296296297</v>
      </c>
      <c r="C3240">
        <v>18</v>
      </c>
      <c r="D3240" s="24">
        <f t="shared" si="205"/>
        <v>18</v>
      </c>
      <c r="E3240" s="26" t="str">
        <f t="shared" si="208"/>
        <v>Under</v>
      </c>
      <c r="F3240" s="26" t="str">
        <f t="shared" si="206"/>
        <v>Over</v>
      </c>
      <c r="G3240" s="26">
        <f t="shared" si="207"/>
        <v>12</v>
      </c>
    </row>
    <row r="3241" spans="1:7" ht="15" x14ac:dyDescent="0.25">
      <c r="A3241" s="1">
        <v>44385</v>
      </c>
      <c r="B3241" s="2">
        <v>0.51736111111111105</v>
      </c>
      <c r="C3241">
        <v>18</v>
      </c>
      <c r="D3241" s="24">
        <f t="shared" si="205"/>
        <v>18</v>
      </c>
      <c r="E3241" s="26" t="str">
        <f t="shared" si="208"/>
        <v>Under</v>
      </c>
      <c r="F3241" s="26" t="str">
        <f t="shared" si="206"/>
        <v>Over</v>
      </c>
      <c r="G3241" s="26">
        <f t="shared" si="207"/>
        <v>12</v>
      </c>
    </row>
    <row r="3242" spans="1:7" ht="15" x14ac:dyDescent="0.25">
      <c r="A3242" s="1">
        <v>44385</v>
      </c>
      <c r="B3242" s="2">
        <v>0.51740740740740743</v>
      </c>
      <c r="C3242">
        <v>18</v>
      </c>
      <c r="D3242" s="24">
        <f t="shared" si="205"/>
        <v>18</v>
      </c>
      <c r="E3242" s="26" t="str">
        <f t="shared" si="208"/>
        <v>Under</v>
      </c>
      <c r="F3242" s="26" t="str">
        <f t="shared" si="206"/>
        <v>Over</v>
      </c>
      <c r="G3242" s="26">
        <f t="shared" si="207"/>
        <v>12</v>
      </c>
    </row>
    <row r="3243" spans="1:7" ht="15" x14ac:dyDescent="0.25">
      <c r="A3243" s="1">
        <v>44385</v>
      </c>
      <c r="B3243" s="2">
        <v>0.5174305555555555</v>
      </c>
      <c r="C3243">
        <v>17</v>
      </c>
      <c r="D3243" s="24">
        <f t="shared" si="205"/>
        <v>17</v>
      </c>
      <c r="E3243" s="26" t="str">
        <f t="shared" si="208"/>
        <v>Under</v>
      </c>
      <c r="F3243" s="26" t="str">
        <f t="shared" si="206"/>
        <v>Over</v>
      </c>
      <c r="G3243" s="26">
        <f t="shared" si="207"/>
        <v>12</v>
      </c>
    </row>
    <row r="3244" spans="1:7" ht="15" x14ac:dyDescent="0.25">
      <c r="A3244" s="1">
        <v>44385</v>
      </c>
      <c r="B3244" s="2">
        <v>0.51951388888888894</v>
      </c>
      <c r="C3244">
        <v>12</v>
      </c>
      <c r="D3244" s="24">
        <f t="shared" si="205"/>
        <v>12</v>
      </c>
      <c r="E3244" s="26" t="str">
        <f t="shared" si="208"/>
        <v>Under</v>
      </c>
      <c r="F3244" s="26" t="str">
        <f t="shared" si="206"/>
        <v>Over</v>
      </c>
      <c r="G3244" s="26">
        <f t="shared" si="207"/>
        <v>12</v>
      </c>
    </row>
    <row r="3245" spans="1:7" ht="15" x14ac:dyDescent="0.25">
      <c r="A3245" s="1">
        <v>44385</v>
      </c>
      <c r="B3245" s="2">
        <v>0.52105324074074078</v>
      </c>
      <c r="C3245">
        <v>15</v>
      </c>
      <c r="D3245" s="24">
        <f t="shared" si="205"/>
        <v>15</v>
      </c>
      <c r="E3245" s="26" t="str">
        <f t="shared" si="208"/>
        <v>Under</v>
      </c>
      <c r="F3245" s="26" t="str">
        <f t="shared" si="206"/>
        <v>Over</v>
      </c>
      <c r="G3245" s="26">
        <f t="shared" si="207"/>
        <v>12</v>
      </c>
    </row>
    <row r="3246" spans="1:7" ht="15" x14ac:dyDescent="0.25">
      <c r="A3246" s="1">
        <v>44385</v>
      </c>
      <c r="B3246" s="2">
        <v>0.52106481481481481</v>
      </c>
      <c r="C3246">
        <v>11</v>
      </c>
      <c r="D3246" s="24">
        <f t="shared" si="205"/>
        <v>11</v>
      </c>
      <c r="E3246" s="26" t="str">
        <f t="shared" si="208"/>
        <v>Under</v>
      </c>
      <c r="F3246" s="26" t="str">
        <f t="shared" si="206"/>
        <v>Over</v>
      </c>
      <c r="G3246" s="26">
        <f t="shared" si="207"/>
        <v>12</v>
      </c>
    </row>
    <row r="3247" spans="1:7" ht="15" x14ac:dyDescent="0.25">
      <c r="A3247" s="1">
        <v>44385</v>
      </c>
      <c r="B3247" s="2">
        <v>0.5231365740740741</v>
      </c>
      <c r="C3247">
        <v>12</v>
      </c>
      <c r="D3247" s="24">
        <f t="shared" si="205"/>
        <v>12</v>
      </c>
      <c r="E3247" s="26" t="str">
        <f t="shared" si="208"/>
        <v>Under</v>
      </c>
      <c r="F3247" s="26" t="str">
        <f t="shared" si="206"/>
        <v>Over</v>
      </c>
      <c r="G3247" s="26">
        <f t="shared" si="207"/>
        <v>12</v>
      </c>
    </row>
    <row r="3248" spans="1:7" ht="15" x14ac:dyDescent="0.25">
      <c r="A3248" s="1">
        <v>44385</v>
      </c>
      <c r="B3248" s="2">
        <v>0.52424768518518516</v>
      </c>
      <c r="C3248">
        <v>10</v>
      </c>
      <c r="D3248" s="24">
        <f t="shared" si="205"/>
        <v>10</v>
      </c>
      <c r="E3248" s="26" t="str">
        <f t="shared" si="208"/>
        <v>Under</v>
      </c>
      <c r="F3248" s="26" t="str">
        <f t="shared" si="206"/>
        <v>Under</v>
      </c>
      <c r="G3248" s="26">
        <f t="shared" si="207"/>
        <v>12</v>
      </c>
    </row>
    <row r="3249" spans="1:7" ht="15" x14ac:dyDescent="0.25">
      <c r="A3249" s="1">
        <v>44385</v>
      </c>
      <c r="B3249" s="2">
        <v>0.52488425925925919</v>
      </c>
      <c r="C3249">
        <v>24</v>
      </c>
      <c r="D3249" s="24">
        <f t="shared" si="205"/>
        <v>24</v>
      </c>
      <c r="E3249" s="26" t="str">
        <f t="shared" si="208"/>
        <v>Under</v>
      </c>
      <c r="F3249" s="26" t="str">
        <f t="shared" si="206"/>
        <v>Over</v>
      </c>
      <c r="G3249" s="26">
        <f t="shared" si="207"/>
        <v>12</v>
      </c>
    </row>
    <row r="3250" spans="1:7" ht="15" x14ac:dyDescent="0.25">
      <c r="A3250" s="1">
        <v>44385</v>
      </c>
      <c r="B3250" s="2">
        <v>0.52490740740740738</v>
      </c>
      <c r="C3250">
        <v>22</v>
      </c>
      <c r="D3250" s="24">
        <f t="shared" si="205"/>
        <v>22</v>
      </c>
      <c r="E3250" s="26" t="str">
        <f t="shared" si="208"/>
        <v>Under</v>
      </c>
      <c r="F3250" s="26" t="str">
        <f t="shared" si="206"/>
        <v>Over</v>
      </c>
      <c r="G3250" s="26">
        <f t="shared" si="207"/>
        <v>12</v>
      </c>
    </row>
    <row r="3251" spans="1:7" ht="15" x14ac:dyDescent="0.25">
      <c r="A3251" s="1">
        <v>44385</v>
      </c>
      <c r="B3251" s="2">
        <v>0.52584490740740741</v>
      </c>
      <c r="C3251">
        <v>16</v>
      </c>
      <c r="D3251" s="24">
        <f t="shared" si="205"/>
        <v>16</v>
      </c>
      <c r="E3251" s="26" t="str">
        <f t="shared" si="208"/>
        <v>Under</v>
      </c>
      <c r="F3251" s="26" t="str">
        <f t="shared" si="206"/>
        <v>Over</v>
      </c>
      <c r="G3251" s="26">
        <f t="shared" si="207"/>
        <v>12</v>
      </c>
    </row>
    <row r="3252" spans="1:7" ht="15" x14ac:dyDescent="0.25">
      <c r="A3252" s="1">
        <v>44385</v>
      </c>
      <c r="B3252" s="2">
        <v>0.52585648148148145</v>
      </c>
      <c r="C3252">
        <v>17</v>
      </c>
      <c r="D3252" s="24">
        <f t="shared" si="205"/>
        <v>17</v>
      </c>
      <c r="E3252" s="26" t="str">
        <f t="shared" si="208"/>
        <v>Under</v>
      </c>
      <c r="F3252" s="26" t="str">
        <f t="shared" si="206"/>
        <v>Over</v>
      </c>
      <c r="G3252" s="26">
        <f t="shared" si="207"/>
        <v>12</v>
      </c>
    </row>
    <row r="3253" spans="1:7" ht="15" x14ac:dyDescent="0.25">
      <c r="A3253" s="1">
        <v>44385</v>
      </c>
      <c r="B3253" s="2">
        <v>0.52620370370370373</v>
      </c>
      <c r="C3253">
        <v>14</v>
      </c>
      <c r="D3253" s="24">
        <f t="shared" si="205"/>
        <v>14</v>
      </c>
      <c r="E3253" s="26" t="str">
        <f t="shared" si="208"/>
        <v>Under</v>
      </c>
      <c r="F3253" s="26" t="str">
        <f t="shared" si="206"/>
        <v>Over</v>
      </c>
      <c r="G3253" s="26">
        <f t="shared" si="207"/>
        <v>12</v>
      </c>
    </row>
    <row r="3254" spans="1:7" ht="15" x14ac:dyDescent="0.25">
      <c r="A3254" s="1">
        <v>44385</v>
      </c>
      <c r="B3254" s="2">
        <v>0.52666666666666673</v>
      </c>
      <c r="C3254">
        <v>12</v>
      </c>
      <c r="D3254" s="24">
        <f t="shared" si="205"/>
        <v>12</v>
      </c>
      <c r="E3254" s="26" t="str">
        <f t="shared" si="208"/>
        <v>Under</v>
      </c>
      <c r="F3254" s="26" t="str">
        <f t="shared" si="206"/>
        <v>Over</v>
      </c>
      <c r="G3254" s="26">
        <f t="shared" si="207"/>
        <v>12</v>
      </c>
    </row>
    <row r="3255" spans="1:7" ht="15" x14ac:dyDescent="0.25">
      <c r="A3255" s="1">
        <v>44385</v>
      </c>
      <c r="B3255" s="2">
        <v>0.52758101851851846</v>
      </c>
      <c r="C3255">
        <v>15</v>
      </c>
      <c r="D3255" s="24">
        <f t="shared" si="205"/>
        <v>15</v>
      </c>
      <c r="E3255" s="26" t="str">
        <f t="shared" si="208"/>
        <v>Under</v>
      </c>
      <c r="F3255" s="26" t="str">
        <f t="shared" si="206"/>
        <v>Over</v>
      </c>
      <c r="G3255" s="26">
        <f t="shared" si="207"/>
        <v>12</v>
      </c>
    </row>
    <row r="3256" spans="1:7" ht="15" x14ac:dyDescent="0.25">
      <c r="A3256" s="1">
        <v>44385</v>
      </c>
      <c r="B3256" s="2">
        <v>0.52871527777777783</v>
      </c>
      <c r="C3256">
        <v>20</v>
      </c>
      <c r="D3256" s="24">
        <f t="shared" si="205"/>
        <v>20</v>
      </c>
      <c r="E3256" s="26" t="str">
        <f t="shared" si="208"/>
        <v>Under</v>
      </c>
      <c r="F3256" s="26" t="str">
        <f t="shared" si="206"/>
        <v>Over</v>
      </c>
      <c r="G3256" s="26">
        <f t="shared" si="207"/>
        <v>12</v>
      </c>
    </row>
    <row r="3257" spans="1:7" ht="15" x14ac:dyDescent="0.25">
      <c r="A3257" s="1">
        <v>44385</v>
      </c>
      <c r="B3257" s="2">
        <v>0.5298842592592593</v>
      </c>
      <c r="C3257">
        <v>21</v>
      </c>
      <c r="D3257" s="24">
        <f t="shared" si="205"/>
        <v>21</v>
      </c>
      <c r="E3257" s="26" t="str">
        <f t="shared" si="208"/>
        <v>Under</v>
      </c>
      <c r="F3257" s="26" t="str">
        <f t="shared" si="206"/>
        <v>Over</v>
      </c>
      <c r="G3257" s="26">
        <f t="shared" si="207"/>
        <v>12</v>
      </c>
    </row>
    <row r="3258" spans="1:7" ht="15" x14ac:dyDescent="0.25">
      <c r="A3258" s="1">
        <v>44385</v>
      </c>
      <c r="B3258" s="2">
        <v>0.53006944444444437</v>
      </c>
      <c r="C3258">
        <v>17</v>
      </c>
      <c r="D3258" s="24">
        <f t="shared" si="205"/>
        <v>17</v>
      </c>
      <c r="E3258" s="26" t="str">
        <f t="shared" si="208"/>
        <v>Under</v>
      </c>
      <c r="F3258" s="26" t="str">
        <f t="shared" si="206"/>
        <v>Over</v>
      </c>
      <c r="G3258" s="26">
        <f t="shared" si="207"/>
        <v>12</v>
      </c>
    </row>
    <row r="3259" spans="1:7" ht="15" x14ac:dyDescent="0.25">
      <c r="A3259" s="1">
        <v>44385</v>
      </c>
      <c r="B3259" s="2">
        <v>0.53083333333333338</v>
      </c>
      <c r="C3259">
        <v>23</v>
      </c>
      <c r="D3259" s="24">
        <f t="shared" si="205"/>
        <v>23</v>
      </c>
      <c r="E3259" s="26" t="str">
        <f t="shared" si="208"/>
        <v>Under</v>
      </c>
      <c r="F3259" s="26" t="str">
        <f t="shared" si="206"/>
        <v>Over</v>
      </c>
      <c r="G3259" s="26">
        <f t="shared" si="207"/>
        <v>12</v>
      </c>
    </row>
    <row r="3260" spans="1:7" ht="15" x14ac:dyDescent="0.25">
      <c r="A3260" s="1">
        <v>44385</v>
      </c>
      <c r="B3260" s="2">
        <v>0.53084490740740742</v>
      </c>
      <c r="C3260">
        <v>22</v>
      </c>
      <c r="D3260" s="24">
        <f t="shared" si="205"/>
        <v>22</v>
      </c>
      <c r="E3260" s="26" t="str">
        <f t="shared" si="208"/>
        <v>Under</v>
      </c>
      <c r="F3260" s="26" t="str">
        <f t="shared" si="206"/>
        <v>Over</v>
      </c>
      <c r="G3260" s="26">
        <f t="shared" si="207"/>
        <v>12</v>
      </c>
    </row>
    <row r="3261" spans="1:7" ht="15" x14ac:dyDescent="0.25">
      <c r="A3261" s="1">
        <v>44385</v>
      </c>
      <c r="B3261" s="2">
        <v>0.53106481481481482</v>
      </c>
      <c r="C3261">
        <v>12</v>
      </c>
      <c r="D3261" s="24">
        <f t="shared" si="205"/>
        <v>12</v>
      </c>
      <c r="E3261" s="26" t="str">
        <f t="shared" si="208"/>
        <v>Under</v>
      </c>
      <c r="F3261" s="26" t="str">
        <f t="shared" si="206"/>
        <v>Over</v>
      </c>
      <c r="G3261" s="26">
        <f t="shared" si="207"/>
        <v>12</v>
      </c>
    </row>
    <row r="3262" spans="1:7" ht="15" x14ac:dyDescent="0.25">
      <c r="A3262" s="1">
        <v>44385</v>
      </c>
      <c r="B3262" s="2">
        <v>0.53109953703703705</v>
      </c>
      <c r="C3262">
        <v>13</v>
      </c>
      <c r="D3262" s="24">
        <f t="shared" si="205"/>
        <v>13</v>
      </c>
      <c r="E3262" s="26" t="str">
        <f t="shared" si="208"/>
        <v>Under</v>
      </c>
      <c r="F3262" s="26" t="str">
        <f t="shared" si="206"/>
        <v>Over</v>
      </c>
      <c r="G3262" s="26">
        <f t="shared" si="207"/>
        <v>12</v>
      </c>
    </row>
    <row r="3263" spans="1:7" ht="15" x14ac:dyDescent="0.25">
      <c r="A3263" s="1">
        <v>44385</v>
      </c>
      <c r="B3263" s="2">
        <v>0.53126157407407404</v>
      </c>
      <c r="C3263">
        <v>22</v>
      </c>
      <c r="D3263" s="24">
        <f t="shared" si="205"/>
        <v>22</v>
      </c>
      <c r="E3263" s="26" t="str">
        <f t="shared" si="208"/>
        <v>Under</v>
      </c>
      <c r="F3263" s="26" t="str">
        <f t="shared" si="206"/>
        <v>Over</v>
      </c>
      <c r="G3263" s="26">
        <f t="shared" si="207"/>
        <v>12</v>
      </c>
    </row>
    <row r="3264" spans="1:7" ht="15" x14ac:dyDescent="0.25">
      <c r="A3264" s="1">
        <v>44385</v>
      </c>
      <c r="B3264" s="2">
        <v>0.53167824074074077</v>
      </c>
      <c r="C3264">
        <v>12</v>
      </c>
      <c r="D3264" s="24">
        <f t="shared" si="205"/>
        <v>12</v>
      </c>
      <c r="E3264" s="26" t="str">
        <f t="shared" si="208"/>
        <v>Under</v>
      </c>
      <c r="F3264" s="26" t="str">
        <f t="shared" si="206"/>
        <v>Over</v>
      </c>
      <c r="G3264" s="26">
        <f t="shared" si="207"/>
        <v>12</v>
      </c>
    </row>
    <row r="3265" spans="1:7" ht="15" x14ac:dyDescent="0.25">
      <c r="A3265" s="1">
        <v>44385</v>
      </c>
      <c r="B3265" s="2">
        <v>0.53260416666666666</v>
      </c>
      <c r="C3265">
        <v>25</v>
      </c>
      <c r="D3265" s="24">
        <f t="shared" si="205"/>
        <v>25</v>
      </c>
      <c r="E3265" s="26" t="str">
        <f t="shared" si="208"/>
        <v>Over</v>
      </c>
      <c r="F3265" s="26" t="str">
        <f t="shared" si="206"/>
        <v>Over</v>
      </c>
      <c r="G3265" s="26">
        <f t="shared" si="207"/>
        <v>12</v>
      </c>
    </row>
    <row r="3266" spans="1:7" ht="15" x14ac:dyDescent="0.25">
      <c r="A3266" s="1">
        <v>44385</v>
      </c>
      <c r="B3266" s="2">
        <v>0.53349537037037031</v>
      </c>
      <c r="C3266">
        <v>15</v>
      </c>
      <c r="D3266" s="24">
        <f t="shared" si="205"/>
        <v>15</v>
      </c>
      <c r="E3266" s="26" t="str">
        <f t="shared" si="208"/>
        <v>Under</v>
      </c>
      <c r="F3266" s="26" t="str">
        <f t="shared" si="206"/>
        <v>Over</v>
      </c>
      <c r="G3266" s="26">
        <f t="shared" si="207"/>
        <v>12</v>
      </c>
    </row>
    <row r="3267" spans="1:7" ht="15" x14ac:dyDescent="0.25">
      <c r="A3267" s="1">
        <v>44385</v>
      </c>
      <c r="B3267" s="2">
        <v>0.5335185185185185</v>
      </c>
      <c r="C3267">
        <v>14</v>
      </c>
      <c r="D3267" s="24">
        <f t="shared" si="205"/>
        <v>14</v>
      </c>
      <c r="E3267" s="26" t="str">
        <f t="shared" si="208"/>
        <v>Under</v>
      </c>
      <c r="F3267" s="26" t="str">
        <f t="shared" si="206"/>
        <v>Over</v>
      </c>
      <c r="G3267" s="26">
        <f t="shared" si="207"/>
        <v>12</v>
      </c>
    </row>
    <row r="3268" spans="1:7" ht="15" x14ac:dyDescent="0.25">
      <c r="A3268" s="1">
        <v>44385</v>
      </c>
      <c r="B3268" s="2">
        <v>0.53375000000000006</v>
      </c>
      <c r="C3268">
        <v>22</v>
      </c>
      <c r="D3268" s="24">
        <f t="shared" si="205"/>
        <v>22</v>
      </c>
      <c r="E3268" s="26" t="str">
        <f t="shared" si="208"/>
        <v>Under</v>
      </c>
      <c r="F3268" s="26" t="str">
        <f t="shared" si="206"/>
        <v>Over</v>
      </c>
      <c r="G3268" s="26">
        <f t="shared" si="207"/>
        <v>12</v>
      </c>
    </row>
    <row r="3269" spans="1:7" ht="15" x14ac:dyDescent="0.25">
      <c r="A3269" s="1">
        <v>44385</v>
      </c>
      <c r="B3269" s="2">
        <v>0.5337615740740741</v>
      </c>
      <c r="C3269">
        <v>20</v>
      </c>
      <c r="D3269" s="24">
        <f t="shared" si="205"/>
        <v>20</v>
      </c>
      <c r="E3269" s="26" t="str">
        <f t="shared" si="208"/>
        <v>Under</v>
      </c>
      <c r="F3269" s="26" t="str">
        <f t="shared" si="206"/>
        <v>Over</v>
      </c>
      <c r="G3269" s="26">
        <f t="shared" si="207"/>
        <v>12</v>
      </c>
    </row>
    <row r="3270" spans="1:7" ht="15" x14ac:dyDescent="0.25">
      <c r="A3270" s="1">
        <v>44385</v>
      </c>
      <c r="B3270" s="2">
        <v>0.53377314814814814</v>
      </c>
      <c r="C3270">
        <v>19</v>
      </c>
      <c r="D3270" s="24">
        <f t="shared" si="205"/>
        <v>19</v>
      </c>
      <c r="E3270" s="26" t="str">
        <f t="shared" si="208"/>
        <v>Under</v>
      </c>
      <c r="F3270" s="26" t="str">
        <f t="shared" si="206"/>
        <v>Over</v>
      </c>
      <c r="G3270" s="26">
        <f t="shared" si="207"/>
        <v>12</v>
      </c>
    </row>
    <row r="3271" spans="1:7" ht="15" x14ac:dyDescent="0.25">
      <c r="A3271" s="1">
        <v>44385</v>
      </c>
      <c r="B3271" s="2">
        <v>0.5354282407407408</v>
      </c>
      <c r="C3271">
        <v>17</v>
      </c>
      <c r="D3271" s="24">
        <f t="shared" si="205"/>
        <v>17</v>
      </c>
      <c r="E3271" s="26" t="str">
        <f t="shared" si="208"/>
        <v>Under</v>
      </c>
      <c r="F3271" s="26" t="str">
        <f t="shared" si="206"/>
        <v>Over</v>
      </c>
      <c r="G3271" s="26">
        <f t="shared" si="207"/>
        <v>12</v>
      </c>
    </row>
    <row r="3272" spans="1:7" ht="15" x14ac:dyDescent="0.25">
      <c r="A3272" s="1">
        <v>44385</v>
      </c>
      <c r="B3272" s="2">
        <v>0.53629629629629627</v>
      </c>
      <c r="C3272">
        <v>16</v>
      </c>
      <c r="D3272" s="24">
        <f t="shared" si="205"/>
        <v>16</v>
      </c>
      <c r="E3272" s="26" t="str">
        <f t="shared" si="208"/>
        <v>Under</v>
      </c>
      <c r="F3272" s="26" t="str">
        <f t="shared" si="206"/>
        <v>Over</v>
      </c>
      <c r="G3272" s="26">
        <f t="shared" si="207"/>
        <v>12</v>
      </c>
    </row>
    <row r="3273" spans="1:7" ht="15" x14ac:dyDescent="0.25">
      <c r="A3273" s="1">
        <v>44385</v>
      </c>
      <c r="B3273" s="2">
        <v>0.53643518518518518</v>
      </c>
      <c r="C3273">
        <v>17</v>
      </c>
      <c r="D3273" s="24">
        <f t="shared" si="205"/>
        <v>17</v>
      </c>
      <c r="E3273" s="26" t="str">
        <f t="shared" si="208"/>
        <v>Under</v>
      </c>
      <c r="F3273" s="26" t="str">
        <f t="shared" si="206"/>
        <v>Over</v>
      </c>
      <c r="G3273" s="26">
        <f t="shared" si="207"/>
        <v>12</v>
      </c>
    </row>
    <row r="3274" spans="1:7" ht="15" x14ac:dyDescent="0.25">
      <c r="A3274" s="1">
        <v>44385</v>
      </c>
      <c r="B3274" s="2">
        <v>0.5369328703703703</v>
      </c>
      <c r="C3274">
        <v>19</v>
      </c>
      <c r="D3274" s="24">
        <f t="shared" si="205"/>
        <v>19</v>
      </c>
      <c r="E3274" s="26" t="str">
        <f t="shared" si="208"/>
        <v>Under</v>
      </c>
      <c r="F3274" s="26" t="str">
        <f t="shared" si="206"/>
        <v>Over</v>
      </c>
      <c r="G3274" s="26">
        <f t="shared" si="207"/>
        <v>12</v>
      </c>
    </row>
    <row r="3275" spans="1:7" ht="15" x14ac:dyDescent="0.25">
      <c r="A3275" s="1">
        <v>44385</v>
      </c>
      <c r="B3275" s="2">
        <v>0.53700231481481475</v>
      </c>
      <c r="C3275">
        <v>19</v>
      </c>
      <c r="D3275" s="24">
        <f t="shared" si="205"/>
        <v>19</v>
      </c>
      <c r="E3275" s="26" t="str">
        <f t="shared" si="208"/>
        <v>Under</v>
      </c>
      <c r="F3275" s="26" t="str">
        <f t="shared" si="206"/>
        <v>Over</v>
      </c>
      <c r="G3275" s="26">
        <f t="shared" si="207"/>
        <v>12</v>
      </c>
    </row>
    <row r="3276" spans="1:7" ht="15" x14ac:dyDescent="0.25">
      <c r="A3276" s="1">
        <v>44385</v>
      </c>
      <c r="B3276" s="2">
        <v>0.53712962962962962</v>
      </c>
      <c r="C3276">
        <v>15</v>
      </c>
      <c r="D3276" s="24">
        <f t="shared" si="205"/>
        <v>15</v>
      </c>
      <c r="E3276" s="26" t="str">
        <f t="shared" si="208"/>
        <v>Under</v>
      </c>
      <c r="F3276" s="26" t="str">
        <f t="shared" si="206"/>
        <v>Over</v>
      </c>
      <c r="G3276" s="26">
        <f t="shared" si="207"/>
        <v>12</v>
      </c>
    </row>
    <row r="3277" spans="1:7" ht="15" x14ac:dyDescent="0.25">
      <c r="A3277" s="1">
        <v>44385</v>
      </c>
      <c r="B3277" s="2">
        <v>0.53761574074074081</v>
      </c>
      <c r="C3277">
        <v>12</v>
      </c>
      <c r="D3277" s="24">
        <f t="shared" si="205"/>
        <v>12</v>
      </c>
      <c r="E3277" s="26" t="str">
        <f t="shared" si="208"/>
        <v>Under</v>
      </c>
      <c r="F3277" s="26" t="str">
        <f t="shared" si="206"/>
        <v>Over</v>
      </c>
      <c r="G3277" s="26">
        <f t="shared" si="207"/>
        <v>12</v>
      </c>
    </row>
    <row r="3278" spans="1:7" ht="15" x14ac:dyDescent="0.25">
      <c r="A3278" s="1">
        <v>44385</v>
      </c>
      <c r="B3278" s="2">
        <v>0.53980324074074071</v>
      </c>
      <c r="C3278">
        <v>16</v>
      </c>
      <c r="D3278" s="24">
        <f t="shared" si="205"/>
        <v>16</v>
      </c>
      <c r="E3278" s="26" t="str">
        <f t="shared" si="208"/>
        <v>Under</v>
      </c>
      <c r="F3278" s="26" t="str">
        <f t="shared" si="206"/>
        <v>Over</v>
      </c>
      <c r="G3278" s="26">
        <f t="shared" si="207"/>
        <v>12</v>
      </c>
    </row>
    <row r="3279" spans="1:7" ht="15" x14ac:dyDescent="0.25">
      <c r="A3279" s="1">
        <v>44385</v>
      </c>
      <c r="B3279" s="2">
        <v>0.5398263888888889</v>
      </c>
      <c r="C3279">
        <v>16</v>
      </c>
      <c r="D3279" s="24">
        <f t="shared" si="205"/>
        <v>16</v>
      </c>
      <c r="E3279" s="26" t="str">
        <f t="shared" si="208"/>
        <v>Under</v>
      </c>
      <c r="F3279" s="26" t="str">
        <f t="shared" si="206"/>
        <v>Over</v>
      </c>
      <c r="G3279" s="26">
        <f t="shared" si="207"/>
        <v>12</v>
      </c>
    </row>
    <row r="3280" spans="1:7" ht="15" x14ac:dyDescent="0.25">
      <c r="A3280" s="1">
        <v>44385</v>
      </c>
      <c r="B3280" s="2">
        <v>0.53996527777777781</v>
      </c>
      <c r="C3280">
        <v>25</v>
      </c>
      <c r="D3280" s="24">
        <f t="shared" si="205"/>
        <v>25</v>
      </c>
      <c r="E3280" s="26" t="str">
        <f t="shared" si="208"/>
        <v>Over</v>
      </c>
      <c r="F3280" s="26" t="str">
        <f t="shared" si="206"/>
        <v>Over</v>
      </c>
      <c r="G3280" s="26">
        <f t="shared" si="207"/>
        <v>12</v>
      </c>
    </row>
    <row r="3281" spans="1:7" ht="15" x14ac:dyDescent="0.25">
      <c r="A3281" s="1">
        <v>44385</v>
      </c>
      <c r="B3281" s="2">
        <v>0.54</v>
      </c>
      <c r="C3281">
        <v>25</v>
      </c>
      <c r="D3281" s="24">
        <f t="shared" si="205"/>
        <v>25</v>
      </c>
      <c r="E3281" s="26" t="str">
        <f t="shared" si="208"/>
        <v>Over</v>
      </c>
      <c r="F3281" s="26" t="str">
        <f t="shared" si="206"/>
        <v>Over</v>
      </c>
      <c r="G3281" s="26">
        <f t="shared" si="207"/>
        <v>12</v>
      </c>
    </row>
    <row r="3282" spans="1:7" ht="15" x14ac:dyDescent="0.25">
      <c r="A3282" s="1">
        <v>44385</v>
      </c>
      <c r="B3282" s="2">
        <v>0.54077546296296297</v>
      </c>
      <c r="C3282">
        <v>13</v>
      </c>
      <c r="D3282" s="24">
        <f t="shared" si="205"/>
        <v>13</v>
      </c>
      <c r="E3282" s="26" t="str">
        <f t="shared" si="208"/>
        <v>Under</v>
      </c>
      <c r="F3282" s="26" t="str">
        <f t="shared" si="206"/>
        <v>Over</v>
      </c>
      <c r="G3282" s="26">
        <f t="shared" si="207"/>
        <v>12</v>
      </c>
    </row>
    <row r="3283" spans="1:7" ht="15" x14ac:dyDescent="0.25">
      <c r="A3283" s="1">
        <v>44385</v>
      </c>
      <c r="B3283" s="2">
        <v>0.54172453703703705</v>
      </c>
      <c r="C3283">
        <v>20</v>
      </c>
      <c r="D3283" s="24">
        <f t="shared" si="205"/>
        <v>20</v>
      </c>
      <c r="E3283" s="26" t="str">
        <f t="shared" si="208"/>
        <v>Under</v>
      </c>
      <c r="F3283" s="26" t="str">
        <f t="shared" si="206"/>
        <v>Over</v>
      </c>
      <c r="G3283" s="26">
        <f t="shared" si="207"/>
        <v>13</v>
      </c>
    </row>
    <row r="3284" spans="1:7" ht="15" x14ac:dyDescent="0.25">
      <c r="A3284" s="1">
        <v>44385</v>
      </c>
      <c r="B3284" s="2">
        <v>0.54246527777777775</v>
      </c>
      <c r="C3284">
        <v>17</v>
      </c>
      <c r="D3284" s="24">
        <f t="shared" si="205"/>
        <v>17</v>
      </c>
      <c r="E3284" s="26" t="str">
        <f t="shared" si="208"/>
        <v>Under</v>
      </c>
      <c r="F3284" s="26" t="str">
        <f t="shared" si="206"/>
        <v>Over</v>
      </c>
      <c r="G3284" s="26">
        <f t="shared" si="207"/>
        <v>13</v>
      </c>
    </row>
    <row r="3285" spans="1:7" ht="15" x14ac:dyDescent="0.25">
      <c r="A3285" s="1">
        <v>44385</v>
      </c>
      <c r="B3285" s="2">
        <v>0.54501157407407408</v>
      </c>
      <c r="C3285">
        <v>16</v>
      </c>
      <c r="D3285" s="24">
        <f t="shared" si="205"/>
        <v>16</v>
      </c>
      <c r="E3285" s="26" t="str">
        <f t="shared" si="208"/>
        <v>Under</v>
      </c>
      <c r="F3285" s="26" t="str">
        <f t="shared" si="206"/>
        <v>Over</v>
      </c>
      <c r="G3285" s="26">
        <f t="shared" si="207"/>
        <v>13</v>
      </c>
    </row>
    <row r="3286" spans="1:7" ht="15" x14ac:dyDescent="0.25">
      <c r="A3286" s="1">
        <v>44385</v>
      </c>
      <c r="B3286" s="2">
        <v>0.54504629629629631</v>
      </c>
      <c r="C3286">
        <v>12</v>
      </c>
      <c r="D3286" s="24">
        <f t="shared" si="205"/>
        <v>12</v>
      </c>
      <c r="E3286" s="26" t="str">
        <f t="shared" si="208"/>
        <v>Under</v>
      </c>
      <c r="F3286" s="26" t="str">
        <f t="shared" si="206"/>
        <v>Over</v>
      </c>
      <c r="G3286" s="26">
        <f t="shared" si="207"/>
        <v>13</v>
      </c>
    </row>
    <row r="3287" spans="1:7" ht="15" x14ac:dyDescent="0.25">
      <c r="A3287" s="1">
        <v>44385</v>
      </c>
      <c r="B3287" s="2">
        <v>0.54601851851851857</v>
      </c>
      <c r="C3287">
        <v>13</v>
      </c>
      <c r="D3287" s="24">
        <f t="shared" ref="D3287:D3350" si="209">IF(C3287="","",IF($B$9="mph",C3287,ROUND(C3287*0.6214,0)))</f>
        <v>13</v>
      </c>
      <c r="E3287" s="26" t="str">
        <f t="shared" si="208"/>
        <v>Under</v>
      </c>
      <c r="F3287" s="26" t="str">
        <f t="shared" ref="F3287:F3350" si="210">IF(D3287="","",IF(D3287&gt;$B$10,"Over","Under"))</f>
        <v>Over</v>
      </c>
      <c r="G3287" s="26">
        <f t="shared" ref="G3287:G3350" si="211">HOUR(B3287)</f>
        <v>13</v>
      </c>
    </row>
    <row r="3288" spans="1:7" ht="15" x14ac:dyDescent="0.25">
      <c r="A3288" s="1">
        <v>44385</v>
      </c>
      <c r="B3288" s="2">
        <v>0.54620370370370364</v>
      </c>
      <c r="C3288">
        <v>17</v>
      </c>
      <c r="D3288" s="24">
        <f t="shared" si="209"/>
        <v>17</v>
      </c>
      <c r="E3288" s="26" t="str">
        <f t="shared" ref="E3288:E3351" si="212">IF(D3288="","",IF(D3288&gt;$B$11,"Over","Under"))</f>
        <v>Under</v>
      </c>
      <c r="F3288" s="26" t="str">
        <f t="shared" si="210"/>
        <v>Over</v>
      </c>
      <c r="G3288" s="26">
        <f t="shared" si="211"/>
        <v>13</v>
      </c>
    </row>
    <row r="3289" spans="1:7" ht="15" x14ac:dyDescent="0.25">
      <c r="A3289" s="1">
        <v>44385</v>
      </c>
      <c r="B3289" s="2">
        <v>0.5463541666666667</v>
      </c>
      <c r="C3289">
        <v>19</v>
      </c>
      <c r="D3289" s="24">
        <f t="shared" si="209"/>
        <v>19</v>
      </c>
      <c r="E3289" s="26" t="str">
        <f t="shared" si="212"/>
        <v>Under</v>
      </c>
      <c r="F3289" s="26" t="str">
        <f t="shared" si="210"/>
        <v>Over</v>
      </c>
      <c r="G3289" s="26">
        <f t="shared" si="211"/>
        <v>13</v>
      </c>
    </row>
    <row r="3290" spans="1:7" ht="15" x14ac:dyDescent="0.25">
      <c r="A3290" s="1">
        <v>44385</v>
      </c>
      <c r="B3290" s="2">
        <v>0.54674768518518524</v>
      </c>
      <c r="C3290">
        <v>18</v>
      </c>
      <c r="D3290" s="24">
        <f t="shared" si="209"/>
        <v>18</v>
      </c>
      <c r="E3290" s="26" t="str">
        <f t="shared" si="212"/>
        <v>Under</v>
      </c>
      <c r="F3290" s="26" t="str">
        <f t="shared" si="210"/>
        <v>Over</v>
      </c>
      <c r="G3290" s="26">
        <f t="shared" si="211"/>
        <v>13</v>
      </c>
    </row>
    <row r="3291" spans="1:7" ht="15" x14ac:dyDescent="0.25">
      <c r="A3291" s="1">
        <v>44385</v>
      </c>
      <c r="B3291" s="2">
        <v>0.54699074074074072</v>
      </c>
      <c r="C3291">
        <v>21</v>
      </c>
      <c r="D3291" s="24">
        <f t="shared" si="209"/>
        <v>21</v>
      </c>
      <c r="E3291" s="26" t="str">
        <f t="shared" si="212"/>
        <v>Under</v>
      </c>
      <c r="F3291" s="26" t="str">
        <f t="shared" si="210"/>
        <v>Over</v>
      </c>
      <c r="G3291" s="26">
        <f t="shared" si="211"/>
        <v>13</v>
      </c>
    </row>
    <row r="3292" spans="1:7" ht="15" x14ac:dyDescent="0.25">
      <c r="A3292" s="1">
        <v>44385</v>
      </c>
      <c r="B3292" s="2">
        <v>0.54700231481481476</v>
      </c>
      <c r="C3292">
        <v>21</v>
      </c>
      <c r="D3292" s="24">
        <f t="shared" si="209"/>
        <v>21</v>
      </c>
      <c r="E3292" s="26" t="str">
        <f t="shared" si="212"/>
        <v>Under</v>
      </c>
      <c r="F3292" s="26" t="str">
        <f t="shared" si="210"/>
        <v>Over</v>
      </c>
      <c r="G3292" s="26">
        <f t="shared" si="211"/>
        <v>13</v>
      </c>
    </row>
    <row r="3293" spans="1:7" ht="15" x14ac:dyDescent="0.25">
      <c r="A3293" s="1">
        <v>44385</v>
      </c>
      <c r="B3293" s="2">
        <v>0.54711805555555559</v>
      </c>
      <c r="C3293">
        <v>21</v>
      </c>
      <c r="D3293" s="24">
        <f t="shared" si="209"/>
        <v>21</v>
      </c>
      <c r="E3293" s="26" t="str">
        <f t="shared" si="212"/>
        <v>Under</v>
      </c>
      <c r="F3293" s="26" t="str">
        <f t="shared" si="210"/>
        <v>Over</v>
      </c>
      <c r="G3293" s="26">
        <f t="shared" si="211"/>
        <v>13</v>
      </c>
    </row>
    <row r="3294" spans="1:7" ht="15" x14ac:dyDescent="0.25">
      <c r="A3294" s="1">
        <v>44385</v>
      </c>
      <c r="B3294" s="2">
        <v>0.54777777777777781</v>
      </c>
      <c r="C3294">
        <v>15</v>
      </c>
      <c r="D3294" s="24">
        <f t="shared" si="209"/>
        <v>15</v>
      </c>
      <c r="E3294" s="26" t="str">
        <f t="shared" si="212"/>
        <v>Under</v>
      </c>
      <c r="F3294" s="26" t="str">
        <f t="shared" si="210"/>
        <v>Over</v>
      </c>
      <c r="G3294" s="26">
        <f t="shared" si="211"/>
        <v>13</v>
      </c>
    </row>
    <row r="3295" spans="1:7" ht="15" x14ac:dyDescent="0.25">
      <c r="A3295" s="1">
        <v>44385</v>
      </c>
      <c r="B3295" s="2">
        <v>0.54851851851851852</v>
      </c>
      <c r="C3295">
        <v>19</v>
      </c>
      <c r="D3295" s="24">
        <f t="shared" si="209"/>
        <v>19</v>
      </c>
      <c r="E3295" s="26" t="str">
        <f t="shared" si="212"/>
        <v>Under</v>
      </c>
      <c r="F3295" s="26" t="str">
        <f t="shared" si="210"/>
        <v>Over</v>
      </c>
      <c r="G3295" s="26">
        <f t="shared" si="211"/>
        <v>13</v>
      </c>
    </row>
    <row r="3296" spans="1:7" ht="15" x14ac:dyDescent="0.25">
      <c r="A3296" s="1">
        <v>44385</v>
      </c>
      <c r="B3296" s="2">
        <v>0.54870370370370369</v>
      </c>
      <c r="C3296">
        <v>13</v>
      </c>
      <c r="D3296" s="24">
        <f t="shared" si="209"/>
        <v>13</v>
      </c>
      <c r="E3296" s="26" t="str">
        <f t="shared" si="212"/>
        <v>Under</v>
      </c>
      <c r="F3296" s="26" t="str">
        <f t="shared" si="210"/>
        <v>Over</v>
      </c>
      <c r="G3296" s="26">
        <f t="shared" si="211"/>
        <v>13</v>
      </c>
    </row>
    <row r="3297" spans="1:7" ht="15" x14ac:dyDescent="0.25">
      <c r="A3297" s="1">
        <v>44385</v>
      </c>
      <c r="B3297" s="2">
        <v>0.55031249999999998</v>
      </c>
      <c r="C3297">
        <v>12</v>
      </c>
      <c r="D3297" s="24">
        <f t="shared" si="209"/>
        <v>12</v>
      </c>
      <c r="E3297" s="26" t="str">
        <f t="shared" si="212"/>
        <v>Under</v>
      </c>
      <c r="F3297" s="26" t="str">
        <f t="shared" si="210"/>
        <v>Over</v>
      </c>
      <c r="G3297" s="26">
        <f t="shared" si="211"/>
        <v>13</v>
      </c>
    </row>
    <row r="3298" spans="1:7" ht="15" x14ac:dyDescent="0.25">
      <c r="A3298" s="1">
        <v>44385</v>
      </c>
      <c r="B3298" s="2">
        <v>0.55556712962962962</v>
      </c>
      <c r="C3298">
        <v>16</v>
      </c>
      <c r="D3298" s="24">
        <f t="shared" si="209"/>
        <v>16</v>
      </c>
      <c r="E3298" s="26" t="str">
        <f t="shared" si="212"/>
        <v>Under</v>
      </c>
      <c r="F3298" s="26" t="str">
        <f t="shared" si="210"/>
        <v>Over</v>
      </c>
      <c r="G3298" s="26">
        <f t="shared" si="211"/>
        <v>13</v>
      </c>
    </row>
    <row r="3299" spans="1:7" ht="15" x14ac:dyDescent="0.25">
      <c r="A3299" s="1">
        <v>44385</v>
      </c>
      <c r="B3299" s="2">
        <v>0.55587962962962967</v>
      </c>
      <c r="C3299">
        <v>13</v>
      </c>
      <c r="D3299" s="24">
        <f t="shared" si="209"/>
        <v>13</v>
      </c>
      <c r="E3299" s="26" t="str">
        <f t="shared" si="212"/>
        <v>Under</v>
      </c>
      <c r="F3299" s="26" t="str">
        <f t="shared" si="210"/>
        <v>Over</v>
      </c>
      <c r="G3299" s="26">
        <f t="shared" si="211"/>
        <v>13</v>
      </c>
    </row>
    <row r="3300" spans="1:7" ht="15" x14ac:dyDescent="0.25">
      <c r="A3300" s="1">
        <v>44385</v>
      </c>
      <c r="B3300" s="2">
        <v>0.5559722222222222</v>
      </c>
      <c r="C3300">
        <v>17</v>
      </c>
      <c r="D3300" s="24">
        <f t="shared" si="209"/>
        <v>17</v>
      </c>
      <c r="E3300" s="26" t="str">
        <f t="shared" si="212"/>
        <v>Under</v>
      </c>
      <c r="F3300" s="26" t="str">
        <f t="shared" si="210"/>
        <v>Over</v>
      </c>
      <c r="G3300" s="26">
        <f t="shared" si="211"/>
        <v>13</v>
      </c>
    </row>
    <row r="3301" spans="1:7" ht="15" x14ac:dyDescent="0.25">
      <c r="A3301" s="1">
        <v>44385</v>
      </c>
      <c r="B3301" s="2">
        <v>0.55699074074074073</v>
      </c>
      <c r="C3301">
        <v>13</v>
      </c>
      <c r="D3301" s="24">
        <f t="shared" si="209"/>
        <v>13</v>
      </c>
      <c r="E3301" s="26" t="str">
        <f t="shared" si="212"/>
        <v>Under</v>
      </c>
      <c r="F3301" s="26" t="str">
        <f t="shared" si="210"/>
        <v>Over</v>
      </c>
      <c r="G3301" s="26">
        <f t="shared" si="211"/>
        <v>13</v>
      </c>
    </row>
    <row r="3302" spans="1:7" ht="15" x14ac:dyDescent="0.25">
      <c r="A3302" s="1">
        <v>44385</v>
      </c>
      <c r="B3302" s="2">
        <v>0.55703703703703711</v>
      </c>
      <c r="C3302">
        <v>15</v>
      </c>
      <c r="D3302" s="24">
        <f t="shared" si="209"/>
        <v>15</v>
      </c>
      <c r="E3302" s="26" t="str">
        <f t="shared" si="212"/>
        <v>Under</v>
      </c>
      <c r="F3302" s="26" t="str">
        <f t="shared" si="210"/>
        <v>Over</v>
      </c>
      <c r="G3302" s="26">
        <f t="shared" si="211"/>
        <v>13</v>
      </c>
    </row>
    <row r="3303" spans="1:7" ht="15" x14ac:dyDescent="0.25">
      <c r="A3303" s="1">
        <v>44385</v>
      </c>
      <c r="B3303" s="2">
        <v>0.55795138888888884</v>
      </c>
      <c r="C3303">
        <v>14</v>
      </c>
      <c r="D3303" s="24">
        <f t="shared" si="209"/>
        <v>14</v>
      </c>
      <c r="E3303" s="26" t="str">
        <f t="shared" si="212"/>
        <v>Under</v>
      </c>
      <c r="F3303" s="26" t="str">
        <f t="shared" si="210"/>
        <v>Over</v>
      </c>
      <c r="G3303" s="26">
        <f t="shared" si="211"/>
        <v>13</v>
      </c>
    </row>
    <row r="3304" spans="1:7" ht="15" x14ac:dyDescent="0.25">
      <c r="A3304" s="1">
        <v>44385</v>
      </c>
      <c r="B3304" s="2">
        <v>0.55853009259259256</v>
      </c>
      <c r="C3304">
        <v>21</v>
      </c>
      <c r="D3304" s="24">
        <f t="shared" si="209"/>
        <v>21</v>
      </c>
      <c r="E3304" s="26" t="str">
        <f t="shared" si="212"/>
        <v>Under</v>
      </c>
      <c r="F3304" s="26" t="str">
        <f t="shared" si="210"/>
        <v>Over</v>
      </c>
      <c r="G3304" s="26">
        <f t="shared" si="211"/>
        <v>13</v>
      </c>
    </row>
    <row r="3305" spans="1:7" ht="15" x14ac:dyDescent="0.25">
      <c r="A3305" s="1">
        <v>44385</v>
      </c>
      <c r="B3305" s="2">
        <v>0.55892361111111111</v>
      </c>
      <c r="C3305">
        <v>19</v>
      </c>
      <c r="D3305" s="24">
        <f t="shared" si="209"/>
        <v>19</v>
      </c>
      <c r="E3305" s="26" t="str">
        <f t="shared" si="212"/>
        <v>Under</v>
      </c>
      <c r="F3305" s="26" t="str">
        <f t="shared" si="210"/>
        <v>Over</v>
      </c>
      <c r="G3305" s="26">
        <f t="shared" si="211"/>
        <v>13</v>
      </c>
    </row>
    <row r="3306" spans="1:7" ht="15" x14ac:dyDescent="0.25">
      <c r="A3306" s="1">
        <v>44385</v>
      </c>
      <c r="B3306" s="2">
        <v>0.56105324074074081</v>
      </c>
      <c r="C3306">
        <v>17</v>
      </c>
      <c r="D3306" s="24">
        <f t="shared" si="209"/>
        <v>17</v>
      </c>
      <c r="E3306" s="26" t="str">
        <f t="shared" si="212"/>
        <v>Under</v>
      </c>
      <c r="F3306" s="26" t="str">
        <f t="shared" si="210"/>
        <v>Over</v>
      </c>
      <c r="G3306" s="26">
        <f t="shared" si="211"/>
        <v>13</v>
      </c>
    </row>
    <row r="3307" spans="1:7" ht="15" x14ac:dyDescent="0.25">
      <c r="A3307" s="1">
        <v>44385</v>
      </c>
      <c r="B3307" s="2">
        <v>0.56217592592592591</v>
      </c>
      <c r="C3307">
        <v>13</v>
      </c>
      <c r="D3307" s="24">
        <f t="shared" si="209"/>
        <v>13</v>
      </c>
      <c r="E3307" s="26" t="str">
        <f t="shared" si="212"/>
        <v>Under</v>
      </c>
      <c r="F3307" s="26" t="str">
        <f t="shared" si="210"/>
        <v>Over</v>
      </c>
      <c r="G3307" s="26">
        <f t="shared" si="211"/>
        <v>13</v>
      </c>
    </row>
    <row r="3308" spans="1:7" ht="15" x14ac:dyDescent="0.25">
      <c r="A3308" s="1">
        <v>44385</v>
      </c>
      <c r="B3308" s="2">
        <v>0.56285879629629632</v>
      </c>
      <c r="C3308">
        <v>19</v>
      </c>
      <c r="D3308" s="24">
        <f t="shared" si="209"/>
        <v>19</v>
      </c>
      <c r="E3308" s="26" t="str">
        <f t="shared" si="212"/>
        <v>Under</v>
      </c>
      <c r="F3308" s="26" t="str">
        <f t="shared" si="210"/>
        <v>Over</v>
      </c>
      <c r="G3308" s="26">
        <f t="shared" si="211"/>
        <v>13</v>
      </c>
    </row>
    <row r="3309" spans="1:7" ht="15" x14ac:dyDescent="0.25">
      <c r="A3309" s="1">
        <v>44385</v>
      </c>
      <c r="B3309" s="2">
        <v>0.56298611111111108</v>
      </c>
      <c r="C3309">
        <v>12</v>
      </c>
      <c r="D3309" s="24">
        <f t="shared" si="209"/>
        <v>12</v>
      </c>
      <c r="E3309" s="26" t="str">
        <f t="shared" si="212"/>
        <v>Under</v>
      </c>
      <c r="F3309" s="26" t="str">
        <f t="shared" si="210"/>
        <v>Over</v>
      </c>
      <c r="G3309" s="26">
        <f t="shared" si="211"/>
        <v>13</v>
      </c>
    </row>
    <row r="3310" spans="1:7" ht="15" x14ac:dyDescent="0.25">
      <c r="A3310" s="1">
        <v>44385</v>
      </c>
      <c r="B3310" s="2">
        <v>0.56340277777777781</v>
      </c>
      <c r="C3310">
        <v>25</v>
      </c>
      <c r="D3310" s="24">
        <f t="shared" si="209"/>
        <v>25</v>
      </c>
      <c r="E3310" s="26" t="str">
        <f t="shared" si="212"/>
        <v>Over</v>
      </c>
      <c r="F3310" s="26" t="str">
        <f t="shared" si="210"/>
        <v>Over</v>
      </c>
      <c r="G3310" s="26">
        <f t="shared" si="211"/>
        <v>13</v>
      </c>
    </row>
    <row r="3311" spans="1:7" ht="15" x14ac:dyDescent="0.25">
      <c r="A3311" s="1">
        <v>44385</v>
      </c>
      <c r="B3311" s="2">
        <v>0.56342592592592589</v>
      </c>
      <c r="C3311">
        <v>22</v>
      </c>
      <c r="D3311" s="24">
        <f t="shared" si="209"/>
        <v>22</v>
      </c>
      <c r="E3311" s="26" t="str">
        <f t="shared" si="212"/>
        <v>Under</v>
      </c>
      <c r="F3311" s="26" t="str">
        <f t="shared" si="210"/>
        <v>Over</v>
      </c>
      <c r="G3311" s="26">
        <f t="shared" si="211"/>
        <v>13</v>
      </c>
    </row>
    <row r="3312" spans="1:7" ht="15" x14ac:dyDescent="0.25">
      <c r="A3312" s="1">
        <v>44385</v>
      </c>
      <c r="B3312" s="2">
        <v>0.56361111111111117</v>
      </c>
      <c r="C3312">
        <v>16</v>
      </c>
      <c r="D3312" s="24">
        <f t="shared" si="209"/>
        <v>16</v>
      </c>
      <c r="E3312" s="26" t="str">
        <f t="shared" si="212"/>
        <v>Under</v>
      </c>
      <c r="F3312" s="26" t="str">
        <f t="shared" si="210"/>
        <v>Over</v>
      </c>
      <c r="G3312" s="26">
        <f t="shared" si="211"/>
        <v>13</v>
      </c>
    </row>
    <row r="3313" spans="1:7" ht="15" x14ac:dyDescent="0.25">
      <c r="A3313" s="1">
        <v>44385</v>
      </c>
      <c r="B3313" s="2">
        <v>0.56587962962962968</v>
      </c>
      <c r="C3313">
        <v>13</v>
      </c>
      <c r="D3313" s="24">
        <f t="shared" si="209"/>
        <v>13</v>
      </c>
      <c r="E3313" s="26" t="str">
        <f t="shared" si="212"/>
        <v>Under</v>
      </c>
      <c r="F3313" s="26" t="str">
        <f t="shared" si="210"/>
        <v>Over</v>
      </c>
      <c r="G3313" s="26">
        <f t="shared" si="211"/>
        <v>13</v>
      </c>
    </row>
    <row r="3314" spans="1:7" ht="15" x14ac:dyDescent="0.25">
      <c r="A3314" s="1">
        <v>44385</v>
      </c>
      <c r="B3314" s="2">
        <v>0.56884259259259262</v>
      </c>
      <c r="C3314">
        <v>16</v>
      </c>
      <c r="D3314" s="24">
        <f t="shared" si="209"/>
        <v>16</v>
      </c>
      <c r="E3314" s="26" t="str">
        <f t="shared" si="212"/>
        <v>Under</v>
      </c>
      <c r="F3314" s="26" t="str">
        <f t="shared" si="210"/>
        <v>Over</v>
      </c>
      <c r="G3314" s="26">
        <f t="shared" si="211"/>
        <v>13</v>
      </c>
    </row>
    <row r="3315" spans="1:7" ht="15" x14ac:dyDescent="0.25">
      <c r="A3315" s="1">
        <v>44385</v>
      </c>
      <c r="B3315" s="2">
        <v>0.56909722222222225</v>
      </c>
      <c r="C3315">
        <v>17</v>
      </c>
      <c r="D3315" s="24">
        <f t="shared" si="209"/>
        <v>17</v>
      </c>
      <c r="E3315" s="26" t="str">
        <f t="shared" si="212"/>
        <v>Under</v>
      </c>
      <c r="F3315" s="26" t="str">
        <f t="shared" si="210"/>
        <v>Over</v>
      </c>
      <c r="G3315" s="26">
        <f t="shared" si="211"/>
        <v>13</v>
      </c>
    </row>
    <row r="3316" spans="1:7" ht="15" x14ac:dyDescent="0.25">
      <c r="A3316" s="1">
        <v>44385</v>
      </c>
      <c r="B3316" s="2">
        <v>0.5701504629629629</v>
      </c>
      <c r="C3316">
        <v>22</v>
      </c>
      <c r="D3316" s="24">
        <f t="shared" si="209"/>
        <v>22</v>
      </c>
      <c r="E3316" s="26" t="str">
        <f t="shared" si="212"/>
        <v>Under</v>
      </c>
      <c r="F3316" s="26" t="str">
        <f t="shared" si="210"/>
        <v>Over</v>
      </c>
      <c r="G3316" s="26">
        <f t="shared" si="211"/>
        <v>13</v>
      </c>
    </row>
    <row r="3317" spans="1:7" ht="15" x14ac:dyDescent="0.25">
      <c r="A3317" s="1">
        <v>44385</v>
      </c>
      <c r="B3317" s="2">
        <v>0.57018518518518524</v>
      </c>
      <c r="C3317">
        <v>22</v>
      </c>
      <c r="D3317" s="24">
        <f t="shared" si="209"/>
        <v>22</v>
      </c>
      <c r="E3317" s="26" t="str">
        <f t="shared" si="212"/>
        <v>Under</v>
      </c>
      <c r="F3317" s="26" t="str">
        <f t="shared" si="210"/>
        <v>Over</v>
      </c>
      <c r="G3317" s="26">
        <f t="shared" si="211"/>
        <v>13</v>
      </c>
    </row>
    <row r="3318" spans="1:7" ht="15" x14ac:dyDescent="0.25">
      <c r="A3318" s="1">
        <v>44385</v>
      </c>
      <c r="B3318" s="2">
        <v>0.57024305555555554</v>
      </c>
      <c r="C3318">
        <v>14</v>
      </c>
      <c r="D3318" s="24">
        <f t="shared" si="209"/>
        <v>14</v>
      </c>
      <c r="E3318" s="26" t="str">
        <f t="shared" si="212"/>
        <v>Under</v>
      </c>
      <c r="F3318" s="26" t="str">
        <f t="shared" si="210"/>
        <v>Over</v>
      </c>
      <c r="G3318" s="26">
        <f t="shared" si="211"/>
        <v>13</v>
      </c>
    </row>
    <row r="3319" spans="1:7" ht="15" x14ac:dyDescent="0.25">
      <c r="A3319" s="1">
        <v>44385</v>
      </c>
      <c r="B3319" s="2">
        <v>0.57133101851851853</v>
      </c>
      <c r="C3319">
        <v>28</v>
      </c>
      <c r="D3319" s="24">
        <f t="shared" si="209"/>
        <v>28</v>
      </c>
      <c r="E3319" s="26" t="str">
        <f t="shared" si="212"/>
        <v>Over</v>
      </c>
      <c r="F3319" s="26" t="str">
        <f t="shared" si="210"/>
        <v>Over</v>
      </c>
      <c r="G3319" s="26">
        <f t="shared" si="211"/>
        <v>13</v>
      </c>
    </row>
    <row r="3320" spans="1:7" ht="15" x14ac:dyDescent="0.25">
      <c r="A3320" s="1">
        <v>44385</v>
      </c>
      <c r="B3320" s="2">
        <v>0.57181712962962961</v>
      </c>
      <c r="C3320">
        <v>18</v>
      </c>
      <c r="D3320" s="24">
        <f t="shared" si="209"/>
        <v>18</v>
      </c>
      <c r="E3320" s="26" t="str">
        <f t="shared" si="212"/>
        <v>Under</v>
      </c>
      <c r="F3320" s="26" t="str">
        <f t="shared" si="210"/>
        <v>Over</v>
      </c>
      <c r="G3320" s="26">
        <f t="shared" si="211"/>
        <v>13</v>
      </c>
    </row>
    <row r="3321" spans="1:7" ht="15" x14ac:dyDescent="0.25">
      <c r="A3321" s="1">
        <v>44385</v>
      </c>
      <c r="B3321" s="2">
        <v>0.57204861111111105</v>
      </c>
      <c r="C3321">
        <v>13</v>
      </c>
      <c r="D3321" s="24">
        <f t="shared" si="209"/>
        <v>13</v>
      </c>
      <c r="E3321" s="26" t="str">
        <f t="shared" si="212"/>
        <v>Under</v>
      </c>
      <c r="F3321" s="26" t="str">
        <f t="shared" si="210"/>
        <v>Over</v>
      </c>
      <c r="G3321" s="26">
        <f t="shared" si="211"/>
        <v>13</v>
      </c>
    </row>
    <row r="3322" spans="1:7" ht="15" x14ac:dyDescent="0.25">
      <c r="A3322" s="1">
        <v>44385</v>
      </c>
      <c r="B3322" s="2">
        <v>0.57218749999999996</v>
      </c>
      <c r="C3322">
        <v>16</v>
      </c>
      <c r="D3322" s="24">
        <f t="shared" si="209"/>
        <v>16</v>
      </c>
      <c r="E3322" s="26" t="str">
        <f t="shared" si="212"/>
        <v>Under</v>
      </c>
      <c r="F3322" s="26" t="str">
        <f t="shared" si="210"/>
        <v>Over</v>
      </c>
      <c r="G3322" s="26">
        <f t="shared" si="211"/>
        <v>13</v>
      </c>
    </row>
    <row r="3323" spans="1:7" ht="15" x14ac:dyDescent="0.25">
      <c r="A3323" s="1">
        <v>44385</v>
      </c>
      <c r="B3323" s="2">
        <v>0.57222222222222219</v>
      </c>
      <c r="C3323">
        <v>15</v>
      </c>
      <c r="D3323" s="24">
        <f t="shared" si="209"/>
        <v>15</v>
      </c>
      <c r="E3323" s="26" t="str">
        <f t="shared" si="212"/>
        <v>Under</v>
      </c>
      <c r="F3323" s="26" t="str">
        <f t="shared" si="210"/>
        <v>Over</v>
      </c>
      <c r="G3323" s="26">
        <f t="shared" si="211"/>
        <v>13</v>
      </c>
    </row>
    <row r="3324" spans="1:7" ht="15" x14ac:dyDescent="0.25">
      <c r="A3324" s="1">
        <v>44385</v>
      </c>
      <c r="B3324" s="2">
        <v>0.57320601851851849</v>
      </c>
      <c r="C3324">
        <v>24</v>
      </c>
      <c r="D3324" s="24">
        <f t="shared" si="209"/>
        <v>24</v>
      </c>
      <c r="E3324" s="26" t="str">
        <f t="shared" si="212"/>
        <v>Under</v>
      </c>
      <c r="F3324" s="26" t="str">
        <f t="shared" si="210"/>
        <v>Over</v>
      </c>
      <c r="G3324" s="26">
        <f t="shared" si="211"/>
        <v>13</v>
      </c>
    </row>
    <row r="3325" spans="1:7" ht="15" x14ac:dyDescent="0.25">
      <c r="A3325" s="1">
        <v>44385</v>
      </c>
      <c r="B3325" s="2">
        <v>0.57493055555555561</v>
      </c>
      <c r="C3325">
        <v>13</v>
      </c>
      <c r="D3325" s="24">
        <f t="shared" si="209"/>
        <v>13</v>
      </c>
      <c r="E3325" s="26" t="str">
        <f t="shared" si="212"/>
        <v>Under</v>
      </c>
      <c r="F3325" s="26" t="str">
        <f t="shared" si="210"/>
        <v>Over</v>
      </c>
      <c r="G3325" s="26">
        <f t="shared" si="211"/>
        <v>13</v>
      </c>
    </row>
    <row r="3326" spans="1:7" ht="15" x14ac:dyDescent="0.25">
      <c r="A3326" s="1">
        <v>44385</v>
      </c>
      <c r="B3326" s="2">
        <v>0.57586805555555554</v>
      </c>
      <c r="C3326">
        <v>18</v>
      </c>
      <c r="D3326" s="24">
        <f t="shared" si="209"/>
        <v>18</v>
      </c>
      <c r="E3326" s="26" t="str">
        <f t="shared" si="212"/>
        <v>Under</v>
      </c>
      <c r="F3326" s="26" t="str">
        <f t="shared" si="210"/>
        <v>Over</v>
      </c>
      <c r="G3326" s="26">
        <f t="shared" si="211"/>
        <v>13</v>
      </c>
    </row>
    <row r="3327" spans="1:7" ht="15" x14ac:dyDescent="0.25">
      <c r="A3327" s="1">
        <v>44385</v>
      </c>
      <c r="B3327" s="2">
        <v>0.57589120370370372</v>
      </c>
      <c r="C3327">
        <v>15</v>
      </c>
      <c r="D3327" s="24">
        <f t="shared" si="209"/>
        <v>15</v>
      </c>
      <c r="E3327" s="26" t="str">
        <f t="shared" si="212"/>
        <v>Under</v>
      </c>
      <c r="F3327" s="26" t="str">
        <f t="shared" si="210"/>
        <v>Over</v>
      </c>
      <c r="G3327" s="26">
        <f t="shared" si="211"/>
        <v>13</v>
      </c>
    </row>
    <row r="3328" spans="1:7" ht="15" x14ac:dyDescent="0.25">
      <c r="A3328" s="1">
        <v>44385</v>
      </c>
      <c r="B3328" s="2">
        <v>0.57604166666666667</v>
      </c>
      <c r="C3328">
        <v>13</v>
      </c>
      <c r="D3328" s="24">
        <f t="shared" si="209"/>
        <v>13</v>
      </c>
      <c r="E3328" s="26" t="str">
        <f t="shared" si="212"/>
        <v>Under</v>
      </c>
      <c r="F3328" s="26" t="str">
        <f t="shared" si="210"/>
        <v>Over</v>
      </c>
      <c r="G3328" s="26">
        <f t="shared" si="211"/>
        <v>13</v>
      </c>
    </row>
    <row r="3329" spans="1:7" ht="15" x14ac:dyDescent="0.25">
      <c r="A3329" s="1">
        <v>44385</v>
      </c>
      <c r="B3329" s="2">
        <v>0.57656249999999998</v>
      </c>
      <c r="C3329">
        <v>13</v>
      </c>
      <c r="D3329" s="24">
        <f t="shared" si="209"/>
        <v>13</v>
      </c>
      <c r="E3329" s="26" t="str">
        <f t="shared" si="212"/>
        <v>Under</v>
      </c>
      <c r="F3329" s="26" t="str">
        <f t="shared" si="210"/>
        <v>Over</v>
      </c>
      <c r="G3329" s="26">
        <f t="shared" si="211"/>
        <v>13</v>
      </c>
    </row>
    <row r="3330" spans="1:7" ht="15" x14ac:dyDescent="0.25">
      <c r="A3330" s="1">
        <v>44385</v>
      </c>
      <c r="B3330" s="2">
        <v>0.57773148148148146</v>
      </c>
      <c r="C3330">
        <v>18</v>
      </c>
      <c r="D3330" s="24">
        <f t="shared" si="209"/>
        <v>18</v>
      </c>
      <c r="E3330" s="26" t="str">
        <f t="shared" si="212"/>
        <v>Under</v>
      </c>
      <c r="F3330" s="26" t="str">
        <f t="shared" si="210"/>
        <v>Over</v>
      </c>
      <c r="G3330" s="26">
        <f t="shared" si="211"/>
        <v>13</v>
      </c>
    </row>
    <row r="3331" spans="1:7" ht="15" x14ac:dyDescent="0.25">
      <c r="A3331" s="1">
        <v>44385</v>
      </c>
      <c r="B3331" s="2">
        <v>0.57795138888888886</v>
      </c>
      <c r="C3331">
        <v>21</v>
      </c>
      <c r="D3331" s="24">
        <f t="shared" si="209"/>
        <v>21</v>
      </c>
      <c r="E3331" s="26" t="str">
        <f t="shared" si="212"/>
        <v>Under</v>
      </c>
      <c r="F3331" s="26" t="str">
        <f t="shared" si="210"/>
        <v>Over</v>
      </c>
      <c r="G3331" s="26">
        <f t="shared" si="211"/>
        <v>13</v>
      </c>
    </row>
    <row r="3332" spans="1:7" ht="15" x14ac:dyDescent="0.25">
      <c r="A3332" s="1">
        <v>44385</v>
      </c>
      <c r="B3332" s="2">
        <v>0.57824074074074072</v>
      </c>
      <c r="C3332">
        <v>17</v>
      </c>
      <c r="D3332" s="24">
        <f t="shared" si="209"/>
        <v>17</v>
      </c>
      <c r="E3332" s="26" t="str">
        <f t="shared" si="212"/>
        <v>Under</v>
      </c>
      <c r="F3332" s="26" t="str">
        <f t="shared" si="210"/>
        <v>Over</v>
      </c>
      <c r="G3332" s="26">
        <f t="shared" si="211"/>
        <v>13</v>
      </c>
    </row>
    <row r="3333" spans="1:7" ht="15" x14ac:dyDescent="0.25">
      <c r="A3333" s="1">
        <v>44385</v>
      </c>
      <c r="B3333" s="2">
        <v>0.57881944444444444</v>
      </c>
      <c r="C3333">
        <v>15</v>
      </c>
      <c r="D3333" s="24">
        <f t="shared" si="209"/>
        <v>15</v>
      </c>
      <c r="E3333" s="26" t="str">
        <f t="shared" si="212"/>
        <v>Under</v>
      </c>
      <c r="F3333" s="26" t="str">
        <f t="shared" si="210"/>
        <v>Over</v>
      </c>
      <c r="G3333" s="26">
        <f t="shared" si="211"/>
        <v>13</v>
      </c>
    </row>
    <row r="3334" spans="1:7" ht="15" x14ac:dyDescent="0.25">
      <c r="A3334" s="1">
        <v>44385</v>
      </c>
      <c r="B3334" s="2">
        <v>0.58015046296296291</v>
      </c>
      <c r="C3334">
        <v>25</v>
      </c>
      <c r="D3334" s="24">
        <f t="shared" si="209"/>
        <v>25</v>
      </c>
      <c r="E3334" s="26" t="str">
        <f t="shared" si="212"/>
        <v>Over</v>
      </c>
      <c r="F3334" s="26" t="str">
        <f t="shared" si="210"/>
        <v>Over</v>
      </c>
      <c r="G3334" s="26">
        <f t="shared" si="211"/>
        <v>13</v>
      </c>
    </row>
    <row r="3335" spans="1:7" ht="15" x14ac:dyDescent="0.25">
      <c r="A3335" s="1">
        <v>44385</v>
      </c>
      <c r="B3335" s="2">
        <v>0.58027777777777778</v>
      </c>
      <c r="C3335">
        <v>10</v>
      </c>
      <c r="D3335" s="24">
        <f t="shared" si="209"/>
        <v>10</v>
      </c>
      <c r="E3335" s="26" t="str">
        <f t="shared" si="212"/>
        <v>Under</v>
      </c>
      <c r="F3335" s="26" t="str">
        <f t="shared" si="210"/>
        <v>Under</v>
      </c>
      <c r="G3335" s="26">
        <f t="shared" si="211"/>
        <v>13</v>
      </c>
    </row>
    <row r="3336" spans="1:7" ht="15" x14ac:dyDescent="0.25">
      <c r="A3336" s="1">
        <v>44385</v>
      </c>
      <c r="B3336" s="2">
        <v>0.58052083333333326</v>
      </c>
      <c r="C3336">
        <v>12</v>
      </c>
      <c r="D3336" s="24">
        <f t="shared" si="209"/>
        <v>12</v>
      </c>
      <c r="E3336" s="26" t="str">
        <f t="shared" si="212"/>
        <v>Under</v>
      </c>
      <c r="F3336" s="26" t="str">
        <f t="shared" si="210"/>
        <v>Over</v>
      </c>
      <c r="G3336" s="26">
        <f t="shared" si="211"/>
        <v>13</v>
      </c>
    </row>
    <row r="3337" spans="1:7" ht="15" x14ac:dyDescent="0.25">
      <c r="A3337" s="1">
        <v>44385</v>
      </c>
      <c r="B3337" s="2">
        <v>0.58149305555555553</v>
      </c>
      <c r="C3337">
        <v>24</v>
      </c>
      <c r="D3337" s="24">
        <f t="shared" si="209"/>
        <v>24</v>
      </c>
      <c r="E3337" s="26" t="str">
        <f t="shared" si="212"/>
        <v>Under</v>
      </c>
      <c r="F3337" s="26" t="str">
        <f t="shared" si="210"/>
        <v>Over</v>
      </c>
      <c r="G3337" s="26">
        <f t="shared" si="211"/>
        <v>13</v>
      </c>
    </row>
    <row r="3338" spans="1:7" ht="15" x14ac:dyDescent="0.25">
      <c r="A3338" s="1">
        <v>44385</v>
      </c>
      <c r="B3338" s="2">
        <v>0.58431712962962956</v>
      </c>
      <c r="C3338">
        <v>16</v>
      </c>
      <c r="D3338" s="24">
        <f t="shared" si="209"/>
        <v>16</v>
      </c>
      <c r="E3338" s="26" t="str">
        <f t="shared" si="212"/>
        <v>Under</v>
      </c>
      <c r="F3338" s="26" t="str">
        <f t="shared" si="210"/>
        <v>Over</v>
      </c>
      <c r="G3338" s="26">
        <f t="shared" si="211"/>
        <v>14</v>
      </c>
    </row>
    <row r="3339" spans="1:7" ht="15" x14ac:dyDescent="0.25">
      <c r="A3339" s="1">
        <v>44385</v>
      </c>
      <c r="B3339" s="2">
        <v>0.58476851851851852</v>
      </c>
      <c r="C3339">
        <v>19</v>
      </c>
      <c r="D3339" s="24">
        <f t="shared" si="209"/>
        <v>19</v>
      </c>
      <c r="E3339" s="26" t="str">
        <f t="shared" si="212"/>
        <v>Under</v>
      </c>
      <c r="F3339" s="26" t="str">
        <f t="shared" si="210"/>
        <v>Over</v>
      </c>
      <c r="G3339" s="26">
        <f t="shared" si="211"/>
        <v>14</v>
      </c>
    </row>
    <row r="3340" spans="1:7" ht="15" x14ac:dyDescent="0.25">
      <c r="A3340" s="1">
        <v>44385</v>
      </c>
      <c r="B3340" s="2">
        <v>0.58597222222222223</v>
      </c>
      <c r="C3340">
        <v>18</v>
      </c>
      <c r="D3340" s="24">
        <f t="shared" si="209"/>
        <v>18</v>
      </c>
      <c r="E3340" s="26" t="str">
        <f t="shared" si="212"/>
        <v>Under</v>
      </c>
      <c r="F3340" s="26" t="str">
        <f t="shared" si="210"/>
        <v>Over</v>
      </c>
      <c r="G3340" s="26">
        <f t="shared" si="211"/>
        <v>14</v>
      </c>
    </row>
    <row r="3341" spans="1:7" ht="15" x14ac:dyDescent="0.25">
      <c r="A3341" s="1">
        <v>44385</v>
      </c>
      <c r="B3341" s="2">
        <v>0.58598379629629627</v>
      </c>
      <c r="C3341">
        <v>18</v>
      </c>
      <c r="D3341" s="24">
        <f t="shared" si="209"/>
        <v>18</v>
      </c>
      <c r="E3341" s="26" t="str">
        <f t="shared" si="212"/>
        <v>Under</v>
      </c>
      <c r="F3341" s="26" t="str">
        <f t="shared" si="210"/>
        <v>Over</v>
      </c>
      <c r="G3341" s="26">
        <f t="shared" si="211"/>
        <v>14</v>
      </c>
    </row>
    <row r="3342" spans="1:7" ht="15" x14ac:dyDescent="0.25">
      <c r="A3342" s="1">
        <v>44385</v>
      </c>
      <c r="B3342" s="2">
        <v>0.58741898148148153</v>
      </c>
      <c r="C3342">
        <v>17</v>
      </c>
      <c r="D3342" s="24">
        <f t="shared" si="209"/>
        <v>17</v>
      </c>
      <c r="E3342" s="26" t="str">
        <f t="shared" si="212"/>
        <v>Under</v>
      </c>
      <c r="F3342" s="26" t="str">
        <f t="shared" si="210"/>
        <v>Over</v>
      </c>
      <c r="G3342" s="26">
        <f t="shared" si="211"/>
        <v>14</v>
      </c>
    </row>
    <row r="3343" spans="1:7" ht="15" x14ac:dyDescent="0.25">
      <c r="A3343" s="1">
        <v>44385</v>
      </c>
      <c r="B3343" s="2">
        <v>0.58912037037037035</v>
      </c>
      <c r="C3343">
        <v>15</v>
      </c>
      <c r="D3343" s="24">
        <f t="shared" si="209"/>
        <v>15</v>
      </c>
      <c r="E3343" s="26" t="str">
        <f t="shared" si="212"/>
        <v>Under</v>
      </c>
      <c r="F3343" s="26" t="str">
        <f t="shared" si="210"/>
        <v>Over</v>
      </c>
      <c r="G3343" s="26">
        <f t="shared" si="211"/>
        <v>14</v>
      </c>
    </row>
    <row r="3344" spans="1:7" ht="15" x14ac:dyDescent="0.25">
      <c r="A3344" s="1">
        <v>44385</v>
      </c>
      <c r="B3344" s="2">
        <v>0.58961805555555558</v>
      </c>
      <c r="C3344">
        <v>17</v>
      </c>
      <c r="D3344" s="24">
        <f t="shared" si="209"/>
        <v>17</v>
      </c>
      <c r="E3344" s="26" t="str">
        <f t="shared" si="212"/>
        <v>Under</v>
      </c>
      <c r="F3344" s="26" t="str">
        <f t="shared" si="210"/>
        <v>Over</v>
      </c>
      <c r="G3344" s="26">
        <f t="shared" si="211"/>
        <v>14</v>
      </c>
    </row>
    <row r="3345" spans="1:7" ht="15" x14ac:dyDescent="0.25">
      <c r="A3345" s="1">
        <v>44385</v>
      </c>
      <c r="B3345" s="2">
        <v>0.5897337962962963</v>
      </c>
      <c r="C3345">
        <v>20</v>
      </c>
      <c r="D3345" s="24">
        <f t="shared" si="209"/>
        <v>20</v>
      </c>
      <c r="E3345" s="26" t="str">
        <f t="shared" si="212"/>
        <v>Under</v>
      </c>
      <c r="F3345" s="26" t="str">
        <f t="shared" si="210"/>
        <v>Over</v>
      </c>
      <c r="G3345" s="26">
        <f t="shared" si="211"/>
        <v>14</v>
      </c>
    </row>
    <row r="3346" spans="1:7" ht="15" x14ac:dyDescent="0.25">
      <c r="A3346" s="1">
        <v>44385</v>
      </c>
      <c r="B3346" s="2">
        <v>0.59104166666666669</v>
      </c>
      <c r="C3346">
        <v>16</v>
      </c>
      <c r="D3346" s="24">
        <f t="shared" si="209"/>
        <v>16</v>
      </c>
      <c r="E3346" s="26" t="str">
        <f t="shared" si="212"/>
        <v>Under</v>
      </c>
      <c r="F3346" s="26" t="str">
        <f t="shared" si="210"/>
        <v>Over</v>
      </c>
      <c r="G3346" s="26">
        <f t="shared" si="211"/>
        <v>14</v>
      </c>
    </row>
    <row r="3347" spans="1:7" ht="15" x14ac:dyDescent="0.25">
      <c r="A3347" s="1">
        <v>44385</v>
      </c>
      <c r="B3347" s="2">
        <v>0.59223379629629636</v>
      </c>
      <c r="C3347">
        <v>22</v>
      </c>
      <c r="D3347" s="24">
        <f t="shared" si="209"/>
        <v>22</v>
      </c>
      <c r="E3347" s="26" t="str">
        <f t="shared" si="212"/>
        <v>Under</v>
      </c>
      <c r="F3347" s="26" t="str">
        <f t="shared" si="210"/>
        <v>Over</v>
      </c>
      <c r="G3347" s="26">
        <f t="shared" si="211"/>
        <v>14</v>
      </c>
    </row>
    <row r="3348" spans="1:7" ht="15" x14ac:dyDescent="0.25">
      <c r="A3348" s="1">
        <v>44385</v>
      </c>
      <c r="B3348" s="2">
        <v>0.59484953703703702</v>
      </c>
      <c r="C3348">
        <v>15</v>
      </c>
      <c r="D3348" s="24">
        <f t="shared" si="209"/>
        <v>15</v>
      </c>
      <c r="E3348" s="26" t="str">
        <f t="shared" si="212"/>
        <v>Under</v>
      </c>
      <c r="F3348" s="26" t="str">
        <f t="shared" si="210"/>
        <v>Over</v>
      </c>
      <c r="G3348" s="26">
        <f t="shared" si="211"/>
        <v>14</v>
      </c>
    </row>
    <row r="3349" spans="1:7" ht="15" x14ac:dyDescent="0.25">
      <c r="A3349" s="1">
        <v>44385</v>
      </c>
      <c r="B3349" s="2">
        <v>0.59568287037037038</v>
      </c>
      <c r="C3349">
        <v>8</v>
      </c>
      <c r="D3349" s="24">
        <f t="shared" si="209"/>
        <v>8</v>
      </c>
      <c r="E3349" s="26" t="str">
        <f t="shared" si="212"/>
        <v>Under</v>
      </c>
      <c r="F3349" s="26" t="str">
        <f t="shared" si="210"/>
        <v>Under</v>
      </c>
      <c r="G3349" s="26">
        <f t="shared" si="211"/>
        <v>14</v>
      </c>
    </row>
    <row r="3350" spans="1:7" ht="15" x14ac:dyDescent="0.25">
      <c r="A3350" s="1">
        <v>44385</v>
      </c>
      <c r="B3350" s="2">
        <v>0.5957175925925926</v>
      </c>
      <c r="C3350">
        <v>18</v>
      </c>
      <c r="D3350" s="24">
        <f t="shared" si="209"/>
        <v>18</v>
      </c>
      <c r="E3350" s="26" t="str">
        <f t="shared" si="212"/>
        <v>Under</v>
      </c>
      <c r="F3350" s="26" t="str">
        <f t="shared" si="210"/>
        <v>Over</v>
      </c>
      <c r="G3350" s="26">
        <f t="shared" si="211"/>
        <v>14</v>
      </c>
    </row>
    <row r="3351" spans="1:7" ht="15" x14ac:dyDescent="0.25">
      <c r="A3351" s="1">
        <v>44385</v>
      </c>
      <c r="B3351" s="2">
        <v>0.59775462962962966</v>
      </c>
      <c r="C3351">
        <v>20</v>
      </c>
      <c r="D3351" s="24">
        <f t="shared" ref="D3351:D3414" si="213">IF(C3351="","",IF($B$9="mph",C3351,ROUND(C3351*0.6214,0)))</f>
        <v>20</v>
      </c>
      <c r="E3351" s="26" t="str">
        <f t="shared" si="212"/>
        <v>Under</v>
      </c>
      <c r="F3351" s="26" t="str">
        <f t="shared" ref="F3351:F3414" si="214">IF(D3351="","",IF(D3351&gt;$B$10,"Over","Under"))</f>
        <v>Over</v>
      </c>
      <c r="G3351" s="26">
        <f t="shared" ref="G3351:G3414" si="215">HOUR(B3351)</f>
        <v>14</v>
      </c>
    </row>
    <row r="3352" spans="1:7" ht="15" x14ac:dyDescent="0.25">
      <c r="A3352" s="1">
        <v>44385</v>
      </c>
      <c r="B3352" s="2">
        <v>0.59809027777777779</v>
      </c>
      <c r="C3352">
        <v>12</v>
      </c>
      <c r="D3352" s="24">
        <f t="shared" si="213"/>
        <v>12</v>
      </c>
      <c r="E3352" s="26" t="str">
        <f t="shared" ref="E3352:E3415" si="216">IF(D3352="","",IF(D3352&gt;$B$11,"Over","Under"))</f>
        <v>Under</v>
      </c>
      <c r="F3352" s="26" t="str">
        <f t="shared" si="214"/>
        <v>Over</v>
      </c>
      <c r="G3352" s="26">
        <f t="shared" si="215"/>
        <v>14</v>
      </c>
    </row>
    <row r="3353" spans="1:7" ht="15" x14ac:dyDescent="0.25">
      <c r="A3353" s="1">
        <v>44385</v>
      </c>
      <c r="B3353" s="2">
        <v>0.59827546296296297</v>
      </c>
      <c r="C3353">
        <v>13</v>
      </c>
      <c r="D3353" s="24">
        <f t="shared" si="213"/>
        <v>13</v>
      </c>
      <c r="E3353" s="26" t="str">
        <f t="shared" si="216"/>
        <v>Under</v>
      </c>
      <c r="F3353" s="26" t="str">
        <f t="shared" si="214"/>
        <v>Over</v>
      </c>
      <c r="G3353" s="26">
        <f t="shared" si="215"/>
        <v>14</v>
      </c>
    </row>
    <row r="3354" spans="1:7" ht="15" x14ac:dyDescent="0.25">
      <c r="A3354" s="1">
        <v>44385</v>
      </c>
      <c r="B3354" s="2">
        <v>0.59866898148148151</v>
      </c>
      <c r="C3354">
        <v>9</v>
      </c>
      <c r="D3354" s="24">
        <f t="shared" si="213"/>
        <v>9</v>
      </c>
      <c r="E3354" s="26" t="str">
        <f t="shared" si="216"/>
        <v>Under</v>
      </c>
      <c r="F3354" s="26" t="str">
        <f t="shared" si="214"/>
        <v>Under</v>
      </c>
      <c r="G3354" s="26">
        <f t="shared" si="215"/>
        <v>14</v>
      </c>
    </row>
    <row r="3355" spans="1:7" ht="15" x14ac:dyDescent="0.25">
      <c r="A3355" s="1">
        <v>44385</v>
      </c>
      <c r="B3355" s="2">
        <v>0.59876157407407404</v>
      </c>
      <c r="C3355">
        <v>16</v>
      </c>
      <c r="D3355" s="24">
        <f t="shared" si="213"/>
        <v>16</v>
      </c>
      <c r="E3355" s="26" t="str">
        <f t="shared" si="216"/>
        <v>Under</v>
      </c>
      <c r="F3355" s="26" t="str">
        <f t="shared" si="214"/>
        <v>Over</v>
      </c>
      <c r="G3355" s="26">
        <f t="shared" si="215"/>
        <v>14</v>
      </c>
    </row>
    <row r="3356" spans="1:7" ht="15" x14ac:dyDescent="0.25">
      <c r="A3356" s="1">
        <v>44385</v>
      </c>
      <c r="B3356" s="2">
        <v>0.59968750000000004</v>
      </c>
      <c r="C3356">
        <v>19</v>
      </c>
      <c r="D3356" s="24">
        <f t="shared" si="213"/>
        <v>19</v>
      </c>
      <c r="E3356" s="26" t="str">
        <f t="shared" si="216"/>
        <v>Under</v>
      </c>
      <c r="F3356" s="26" t="str">
        <f t="shared" si="214"/>
        <v>Over</v>
      </c>
      <c r="G3356" s="26">
        <f t="shared" si="215"/>
        <v>14</v>
      </c>
    </row>
    <row r="3357" spans="1:7" ht="15" x14ac:dyDescent="0.25">
      <c r="A3357" s="1">
        <v>44385</v>
      </c>
      <c r="B3357" s="2">
        <v>0.5998148148148148</v>
      </c>
      <c r="C3357">
        <v>16</v>
      </c>
      <c r="D3357" s="24">
        <f t="shared" si="213"/>
        <v>16</v>
      </c>
      <c r="E3357" s="26" t="str">
        <f t="shared" si="216"/>
        <v>Under</v>
      </c>
      <c r="F3357" s="26" t="str">
        <f t="shared" si="214"/>
        <v>Over</v>
      </c>
      <c r="G3357" s="26">
        <f t="shared" si="215"/>
        <v>14</v>
      </c>
    </row>
    <row r="3358" spans="1:7" ht="15" x14ac:dyDescent="0.25">
      <c r="A3358" s="1">
        <v>44385</v>
      </c>
      <c r="B3358" s="2">
        <v>0.60054398148148147</v>
      </c>
      <c r="C3358">
        <v>17</v>
      </c>
      <c r="D3358" s="24">
        <f t="shared" si="213"/>
        <v>17</v>
      </c>
      <c r="E3358" s="26" t="str">
        <f t="shared" si="216"/>
        <v>Under</v>
      </c>
      <c r="F3358" s="26" t="str">
        <f t="shared" si="214"/>
        <v>Over</v>
      </c>
      <c r="G3358" s="26">
        <f t="shared" si="215"/>
        <v>14</v>
      </c>
    </row>
    <row r="3359" spans="1:7" ht="15" x14ac:dyDescent="0.25">
      <c r="A3359" s="1">
        <v>44385</v>
      </c>
      <c r="B3359" s="2">
        <v>0.60084490740740737</v>
      </c>
      <c r="C3359">
        <v>17</v>
      </c>
      <c r="D3359" s="24">
        <f t="shared" si="213"/>
        <v>17</v>
      </c>
      <c r="E3359" s="26" t="str">
        <f t="shared" si="216"/>
        <v>Under</v>
      </c>
      <c r="F3359" s="26" t="str">
        <f t="shared" si="214"/>
        <v>Over</v>
      </c>
      <c r="G3359" s="26">
        <f t="shared" si="215"/>
        <v>14</v>
      </c>
    </row>
    <row r="3360" spans="1:7" ht="15" x14ac:dyDescent="0.25">
      <c r="A3360" s="1">
        <v>44385</v>
      </c>
      <c r="B3360" s="2">
        <v>0.60096064814814809</v>
      </c>
      <c r="C3360">
        <v>14</v>
      </c>
      <c r="D3360" s="24">
        <f t="shared" si="213"/>
        <v>14</v>
      </c>
      <c r="E3360" s="26" t="str">
        <f t="shared" si="216"/>
        <v>Under</v>
      </c>
      <c r="F3360" s="26" t="str">
        <f t="shared" si="214"/>
        <v>Over</v>
      </c>
      <c r="G3360" s="26">
        <f t="shared" si="215"/>
        <v>14</v>
      </c>
    </row>
    <row r="3361" spans="1:7" ht="15" x14ac:dyDescent="0.25">
      <c r="A3361" s="1">
        <v>44385</v>
      </c>
      <c r="B3361" s="2">
        <v>0.60105324074074074</v>
      </c>
      <c r="C3361">
        <v>23</v>
      </c>
      <c r="D3361" s="24">
        <f t="shared" si="213"/>
        <v>23</v>
      </c>
      <c r="E3361" s="26" t="str">
        <f t="shared" si="216"/>
        <v>Under</v>
      </c>
      <c r="F3361" s="26" t="str">
        <f t="shared" si="214"/>
        <v>Over</v>
      </c>
      <c r="G3361" s="26">
        <f t="shared" si="215"/>
        <v>14</v>
      </c>
    </row>
    <row r="3362" spans="1:7" ht="15" x14ac:dyDescent="0.25">
      <c r="A3362" s="1">
        <v>44385</v>
      </c>
      <c r="B3362" s="2">
        <v>0.6020833333333333</v>
      </c>
      <c r="C3362">
        <v>16</v>
      </c>
      <c r="D3362" s="24">
        <f t="shared" si="213"/>
        <v>16</v>
      </c>
      <c r="E3362" s="26" t="str">
        <f t="shared" si="216"/>
        <v>Under</v>
      </c>
      <c r="F3362" s="26" t="str">
        <f t="shared" si="214"/>
        <v>Over</v>
      </c>
      <c r="G3362" s="26">
        <f t="shared" si="215"/>
        <v>14</v>
      </c>
    </row>
    <row r="3363" spans="1:7" ht="15" x14ac:dyDescent="0.25">
      <c r="A3363" s="1">
        <v>44385</v>
      </c>
      <c r="B3363" s="2">
        <v>0.60229166666666667</v>
      </c>
      <c r="C3363">
        <v>21</v>
      </c>
      <c r="D3363" s="24">
        <f t="shared" si="213"/>
        <v>21</v>
      </c>
      <c r="E3363" s="26" t="str">
        <f t="shared" si="216"/>
        <v>Under</v>
      </c>
      <c r="F3363" s="26" t="str">
        <f t="shared" si="214"/>
        <v>Over</v>
      </c>
      <c r="G3363" s="26">
        <f t="shared" si="215"/>
        <v>14</v>
      </c>
    </row>
    <row r="3364" spans="1:7" ht="15" x14ac:dyDescent="0.25">
      <c r="A3364" s="1">
        <v>44385</v>
      </c>
      <c r="B3364" s="2">
        <v>0.60230324074074071</v>
      </c>
      <c r="C3364">
        <v>21</v>
      </c>
      <c r="D3364" s="24">
        <f t="shared" si="213"/>
        <v>21</v>
      </c>
      <c r="E3364" s="26" t="str">
        <f t="shared" si="216"/>
        <v>Under</v>
      </c>
      <c r="F3364" s="26" t="str">
        <f t="shared" si="214"/>
        <v>Over</v>
      </c>
      <c r="G3364" s="26">
        <f t="shared" si="215"/>
        <v>14</v>
      </c>
    </row>
    <row r="3365" spans="1:7" ht="15" x14ac:dyDescent="0.25">
      <c r="A3365" s="1">
        <v>44385</v>
      </c>
      <c r="B3365" s="2">
        <v>0.60246527777777781</v>
      </c>
      <c r="C3365">
        <v>12</v>
      </c>
      <c r="D3365" s="24">
        <f t="shared" si="213"/>
        <v>12</v>
      </c>
      <c r="E3365" s="26" t="str">
        <f t="shared" si="216"/>
        <v>Under</v>
      </c>
      <c r="F3365" s="26" t="str">
        <f t="shared" si="214"/>
        <v>Over</v>
      </c>
      <c r="G3365" s="26">
        <f t="shared" si="215"/>
        <v>14</v>
      </c>
    </row>
    <row r="3366" spans="1:7" ht="15" x14ac:dyDescent="0.25">
      <c r="A3366" s="1">
        <v>44385</v>
      </c>
      <c r="B3366" s="2">
        <v>0.6026273148148148</v>
      </c>
      <c r="C3366">
        <v>13</v>
      </c>
      <c r="D3366" s="24">
        <f t="shared" si="213"/>
        <v>13</v>
      </c>
      <c r="E3366" s="26" t="str">
        <f t="shared" si="216"/>
        <v>Under</v>
      </c>
      <c r="F3366" s="26" t="str">
        <f t="shared" si="214"/>
        <v>Over</v>
      </c>
      <c r="G3366" s="26">
        <f t="shared" si="215"/>
        <v>14</v>
      </c>
    </row>
    <row r="3367" spans="1:7" ht="15" x14ac:dyDescent="0.25">
      <c r="A3367" s="1">
        <v>44385</v>
      </c>
      <c r="B3367" s="2">
        <v>0.60293981481481485</v>
      </c>
      <c r="C3367">
        <v>16</v>
      </c>
      <c r="D3367" s="24">
        <f t="shared" si="213"/>
        <v>16</v>
      </c>
      <c r="E3367" s="26" t="str">
        <f t="shared" si="216"/>
        <v>Under</v>
      </c>
      <c r="F3367" s="26" t="str">
        <f t="shared" si="214"/>
        <v>Over</v>
      </c>
      <c r="G3367" s="26">
        <f t="shared" si="215"/>
        <v>14</v>
      </c>
    </row>
    <row r="3368" spans="1:7" ht="15" x14ac:dyDescent="0.25">
      <c r="A3368" s="1">
        <v>44385</v>
      </c>
      <c r="B3368" s="2">
        <v>0.60327546296296297</v>
      </c>
      <c r="C3368">
        <v>13</v>
      </c>
      <c r="D3368" s="24">
        <f t="shared" si="213"/>
        <v>13</v>
      </c>
      <c r="E3368" s="26" t="str">
        <f t="shared" si="216"/>
        <v>Under</v>
      </c>
      <c r="F3368" s="26" t="str">
        <f t="shared" si="214"/>
        <v>Over</v>
      </c>
      <c r="G3368" s="26">
        <f t="shared" si="215"/>
        <v>14</v>
      </c>
    </row>
    <row r="3369" spans="1:7" ht="15" x14ac:dyDescent="0.25">
      <c r="A3369" s="1">
        <v>44385</v>
      </c>
      <c r="B3369" s="2">
        <v>0.60376157407407405</v>
      </c>
      <c r="C3369">
        <v>17</v>
      </c>
      <c r="D3369" s="24">
        <f t="shared" si="213"/>
        <v>17</v>
      </c>
      <c r="E3369" s="26" t="str">
        <f t="shared" si="216"/>
        <v>Under</v>
      </c>
      <c r="F3369" s="26" t="str">
        <f t="shared" si="214"/>
        <v>Over</v>
      </c>
      <c r="G3369" s="26">
        <f t="shared" si="215"/>
        <v>14</v>
      </c>
    </row>
    <row r="3370" spans="1:7" ht="15" x14ac:dyDescent="0.25">
      <c r="A3370" s="1">
        <v>44385</v>
      </c>
      <c r="B3370" s="2">
        <v>0.60386574074074073</v>
      </c>
      <c r="C3370">
        <v>10</v>
      </c>
      <c r="D3370" s="24">
        <f t="shared" si="213"/>
        <v>10</v>
      </c>
      <c r="E3370" s="26" t="str">
        <f t="shared" si="216"/>
        <v>Under</v>
      </c>
      <c r="F3370" s="26" t="str">
        <f t="shared" si="214"/>
        <v>Under</v>
      </c>
      <c r="G3370" s="26">
        <f t="shared" si="215"/>
        <v>14</v>
      </c>
    </row>
    <row r="3371" spans="1:7" ht="15" x14ac:dyDescent="0.25">
      <c r="A3371" s="1">
        <v>44385</v>
      </c>
      <c r="B3371" s="2">
        <v>0.60423611111111108</v>
      </c>
      <c r="C3371">
        <v>24</v>
      </c>
      <c r="D3371" s="24">
        <f t="shared" si="213"/>
        <v>24</v>
      </c>
      <c r="E3371" s="26" t="str">
        <f t="shared" si="216"/>
        <v>Under</v>
      </c>
      <c r="F3371" s="26" t="str">
        <f t="shared" si="214"/>
        <v>Over</v>
      </c>
      <c r="G3371" s="26">
        <f t="shared" si="215"/>
        <v>14</v>
      </c>
    </row>
    <row r="3372" spans="1:7" ht="15" x14ac:dyDescent="0.25">
      <c r="A3372" s="1">
        <v>44385</v>
      </c>
      <c r="B3372" s="2">
        <v>0.60462962962962963</v>
      </c>
      <c r="C3372">
        <v>16</v>
      </c>
      <c r="D3372" s="24">
        <f t="shared" si="213"/>
        <v>16</v>
      </c>
      <c r="E3372" s="26" t="str">
        <f t="shared" si="216"/>
        <v>Under</v>
      </c>
      <c r="F3372" s="26" t="str">
        <f t="shared" si="214"/>
        <v>Over</v>
      </c>
      <c r="G3372" s="26">
        <f t="shared" si="215"/>
        <v>14</v>
      </c>
    </row>
    <row r="3373" spans="1:7" ht="15" x14ac:dyDescent="0.25">
      <c r="A3373" s="1">
        <v>44385</v>
      </c>
      <c r="B3373" s="2">
        <v>0.60538194444444449</v>
      </c>
      <c r="C3373">
        <v>16</v>
      </c>
      <c r="D3373" s="24">
        <f t="shared" si="213"/>
        <v>16</v>
      </c>
      <c r="E3373" s="26" t="str">
        <f t="shared" si="216"/>
        <v>Under</v>
      </c>
      <c r="F3373" s="26" t="str">
        <f t="shared" si="214"/>
        <v>Over</v>
      </c>
      <c r="G3373" s="26">
        <f t="shared" si="215"/>
        <v>14</v>
      </c>
    </row>
    <row r="3374" spans="1:7" ht="15" x14ac:dyDescent="0.25">
      <c r="A3374" s="1">
        <v>44385</v>
      </c>
      <c r="B3374" s="2">
        <v>0.60693287037037036</v>
      </c>
      <c r="C3374">
        <v>22</v>
      </c>
      <c r="D3374" s="24">
        <f t="shared" si="213"/>
        <v>22</v>
      </c>
      <c r="E3374" s="26" t="str">
        <f t="shared" si="216"/>
        <v>Under</v>
      </c>
      <c r="F3374" s="26" t="str">
        <f t="shared" si="214"/>
        <v>Over</v>
      </c>
      <c r="G3374" s="26">
        <f t="shared" si="215"/>
        <v>14</v>
      </c>
    </row>
    <row r="3375" spans="1:7" ht="15" x14ac:dyDescent="0.25">
      <c r="A3375" s="1">
        <v>44385</v>
      </c>
      <c r="B3375" s="2">
        <v>0.60738425925925921</v>
      </c>
      <c r="C3375">
        <v>19</v>
      </c>
      <c r="D3375" s="24">
        <f t="shared" si="213"/>
        <v>19</v>
      </c>
      <c r="E3375" s="26" t="str">
        <f t="shared" si="216"/>
        <v>Under</v>
      </c>
      <c r="F3375" s="26" t="str">
        <f t="shared" si="214"/>
        <v>Over</v>
      </c>
      <c r="G3375" s="26">
        <f t="shared" si="215"/>
        <v>14</v>
      </c>
    </row>
    <row r="3376" spans="1:7" ht="15" x14ac:dyDescent="0.25">
      <c r="A3376" s="1">
        <v>44385</v>
      </c>
      <c r="B3376" s="2">
        <v>0.60868055555555556</v>
      </c>
      <c r="C3376">
        <v>10</v>
      </c>
      <c r="D3376" s="24">
        <f t="shared" si="213"/>
        <v>10</v>
      </c>
      <c r="E3376" s="26" t="str">
        <f t="shared" si="216"/>
        <v>Under</v>
      </c>
      <c r="F3376" s="26" t="str">
        <f t="shared" si="214"/>
        <v>Under</v>
      </c>
      <c r="G3376" s="26">
        <f t="shared" si="215"/>
        <v>14</v>
      </c>
    </row>
    <row r="3377" spans="1:7" ht="15" x14ac:dyDescent="0.25">
      <c r="A3377" s="1">
        <v>44385</v>
      </c>
      <c r="B3377" s="2">
        <v>0.61128472222222219</v>
      </c>
      <c r="C3377">
        <v>13</v>
      </c>
      <c r="D3377" s="24">
        <f t="shared" si="213"/>
        <v>13</v>
      </c>
      <c r="E3377" s="26" t="str">
        <f t="shared" si="216"/>
        <v>Under</v>
      </c>
      <c r="F3377" s="26" t="str">
        <f t="shared" si="214"/>
        <v>Over</v>
      </c>
      <c r="G3377" s="26">
        <f t="shared" si="215"/>
        <v>14</v>
      </c>
    </row>
    <row r="3378" spans="1:7" ht="15" x14ac:dyDescent="0.25">
      <c r="A3378" s="1">
        <v>44385</v>
      </c>
      <c r="B3378" s="2">
        <v>0.6136342592592593</v>
      </c>
      <c r="C3378">
        <v>14</v>
      </c>
      <c r="D3378" s="24">
        <f t="shared" si="213"/>
        <v>14</v>
      </c>
      <c r="E3378" s="26" t="str">
        <f t="shared" si="216"/>
        <v>Under</v>
      </c>
      <c r="F3378" s="26" t="str">
        <f t="shared" si="214"/>
        <v>Over</v>
      </c>
      <c r="G3378" s="26">
        <f t="shared" si="215"/>
        <v>14</v>
      </c>
    </row>
    <row r="3379" spans="1:7" ht="15" x14ac:dyDescent="0.25">
      <c r="A3379" s="1">
        <v>44385</v>
      </c>
      <c r="B3379" s="2">
        <v>0.61745370370370367</v>
      </c>
      <c r="C3379">
        <v>15</v>
      </c>
      <c r="D3379" s="24">
        <f t="shared" si="213"/>
        <v>15</v>
      </c>
      <c r="E3379" s="26" t="str">
        <f t="shared" si="216"/>
        <v>Under</v>
      </c>
      <c r="F3379" s="26" t="str">
        <f t="shared" si="214"/>
        <v>Over</v>
      </c>
      <c r="G3379" s="26">
        <f t="shared" si="215"/>
        <v>14</v>
      </c>
    </row>
    <row r="3380" spans="1:7" ht="15" x14ac:dyDescent="0.25">
      <c r="A3380" s="1">
        <v>44385</v>
      </c>
      <c r="B3380" s="2">
        <v>0.61863425925925919</v>
      </c>
      <c r="C3380">
        <v>19</v>
      </c>
      <c r="D3380" s="24">
        <f t="shared" si="213"/>
        <v>19</v>
      </c>
      <c r="E3380" s="26" t="str">
        <f t="shared" si="216"/>
        <v>Under</v>
      </c>
      <c r="F3380" s="26" t="str">
        <f t="shared" si="214"/>
        <v>Over</v>
      </c>
      <c r="G3380" s="26">
        <f t="shared" si="215"/>
        <v>14</v>
      </c>
    </row>
    <row r="3381" spans="1:7" ht="15" x14ac:dyDescent="0.25">
      <c r="A3381" s="1">
        <v>44385</v>
      </c>
      <c r="B3381" s="2">
        <v>0.61900462962962965</v>
      </c>
      <c r="C3381">
        <v>27</v>
      </c>
      <c r="D3381" s="24">
        <f t="shared" si="213"/>
        <v>27</v>
      </c>
      <c r="E3381" s="26" t="str">
        <f t="shared" si="216"/>
        <v>Over</v>
      </c>
      <c r="F3381" s="26" t="str">
        <f t="shared" si="214"/>
        <v>Over</v>
      </c>
      <c r="G3381" s="26">
        <f t="shared" si="215"/>
        <v>14</v>
      </c>
    </row>
    <row r="3382" spans="1:7" ht="15" x14ac:dyDescent="0.25">
      <c r="A3382" s="1">
        <v>44385</v>
      </c>
      <c r="B3382" s="2">
        <v>0.62028935185185186</v>
      </c>
      <c r="C3382">
        <v>13</v>
      </c>
      <c r="D3382" s="24">
        <f t="shared" si="213"/>
        <v>13</v>
      </c>
      <c r="E3382" s="26" t="str">
        <f t="shared" si="216"/>
        <v>Under</v>
      </c>
      <c r="F3382" s="26" t="str">
        <f t="shared" si="214"/>
        <v>Over</v>
      </c>
      <c r="G3382" s="26">
        <f t="shared" si="215"/>
        <v>14</v>
      </c>
    </row>
    <row r="3383" spans="1:7" ht="15" x14ac:dyDescent="0.25">
      <c r="A3383" s="1">
        <v>44385</v>
      </c>
      <c r="B3383" s="2">
        <v>0.62056712962962968</v>
      </c>
      <c r="C3383">
        <v>15</v>
      </c>
      <c r="D3383" s="24">
        <f t="shared" si="213"/>
        <v>15</v>
      </c>
      <c r="E3383" s="26" t="str">
        <f t="shared" si="216"/>
        <v>Under</v>
      </c>
      <c r="F3383" s="26" t="str">
        <f t="shared" si="214"/>
        <v>Over</v>
      </c>
      <c r="G3383" s="26">
        <f t="shared" si="215"/>
        <v>14</v>
      </c>
    </row>
    <row r="3384" spans="1:7" ht="15" x14ac:dyDescent="0.25">
      <c r="A3384" s="1">
        <v>44385</v>
      </c>
      <c r="B3384" s="2">
        <v>0.6208217592592592</v>
      </c>
      <c r="C3384">
        <v>12</v>
      </c>
      <c r="D3384" s="24">
        <f t="shared" si="213"/>
        <v>12</v>
      </c>
      <c r="E3384" s="26" t="str">
        <f t="shared" si="216"/>
        <v>Under</v>
      </c>
      <c r="F3384" s="26" t="str">
        <f t="shared" si="214"/>
        <v>Over</v>
      </c>
      <c r="G3384" s="26">
        <f t="shared" si="215"/>
        <v>14</v>
      </c>
    </row>
    <row r="3385" spans="1:7" ht="15" x14ac:dyDescent="0.25">
      <c r="A3385" s="1">
        <v>44385</v>
      </c>
      <c r="B3385" s="2">
        <v>0.62118055555555551</v>
      </c>
      <c r="C3385">
        <v>17</v>
      </c>
      <c r="D3385" s="24">
        <f t="shared" si="213"/>
        <v>17</v>
      </c>
      <c r="E3385" s="26" t="str">
        <f t="shared" si="216"/>
        <v>Under</v>
      </c>
      <c r="F3385" s="26" t="str">
        <f t="shared" si="214"/>
        <v>Over</v>
      </c>
      <c r="G3385" s="26">
        <f t="shared" si="215"/>
        <v>14</v>
      </c>
    </row>
    <row r="3386" spans="1:7" ht="15" x14ac:dyDescent="0.25">
      <c r="A3386" s="1">
        <v>44385</v>
      </c>
      <c r="B3386" s="2">
        <v>0.62121527777777774</v>
      </c>
      <c r="C3386">
        <v>15</v>
      </c>
      <c r="D3386" s="24">
        <f t="shared" si="213"/>
        <v>15</v>
      </c>
      <c r="E3386" s="26" t="str">
        <f t="shared" si="216"/>
        <v>Under</v>
      </c>
      <c r="F3386" s="26" t="str">
        <f t="shared" si="214"/>
        <v>Over</v>
      </c>
      <c r="G3386" s="26">
        <f t="shared" si="215"/>
        <v>14</v>
      </c>
    </row>
    <row r="3387" spans="1:7" ht="15" x14ac:dyDescent="0.25">
      <c r="A3387" s="1">
        <v>44385</v>
      </c>
      <c r="B3387" s="2">
        <v>0.62123842592592593</v>
      </c>
      <c r="C3387">
        <v>14</v>
      </c>
      <c r="D3387" s="24">
        <f t="shared" si="213"/>
        <v>14</v>
      </c>
      <c r="E3387" s="26" t="str">
        <f t="shared" si="216"/>
        <v>Under</v>
      </c>
      <c r="F3387" s="26" t="str">
        <f t="shared" si="214"/>
        <v>Over</v>
      </c>
      <c r="G3387" s="26">
        <f t="shared" si="215"/>
        <v>14</v>
      </c>
    </row>
    <row r="3388" spans="1:7" ht="15" x14ac:dyDescent="0.25">
      <c r="A3388" s="1">
        <v>44385</v>
      </c>
      <c r="B3388" s="2">
        <v>0.62219907407407404</v>
      </c>
      <c r="C3388">
        <v>12</v>
      </c>
      <c r="D3388" s="24">
        <f t="shared" si="213"/>
        <v>12</v>
      </c>
      <c r="E3388" s="26" t="str">
        <f t="shared" si="216"/>
        <v>Under</v>
      </c>
      <c r="F3388" s="26" t="str">
        <f t="shared" si="214"/>
        <v>Over</v>
      </c>
      <c r="G3388" s="26">
        <f t="shared" si="215"/>
        <v>14</v>
      </c>
    </row>
    <row r="3389" spans="1:7" ht="15" x14ac:dyDescent="0.25">
      <c r="A3389" s="1">
        <v>44385</v>
      </c>
      <c r="B3389" s="2">
        <v>0.62353009259259262</v>
      </c>
      <c r="C3389">
        <v>17</v>
      </c>
      <c r="D3389" s="24">
        <f t="shared" si="213"/>
        <v>17</v>
      </c>
      <c r="E3389" s="26" t="str">
        <f t="shared" si="216"/>
        <v>Under</v>
      </c>
      <c r="F3389" s="26" t="str">
        <f t="shared" si="214"/>
        <v>Over</v>
      </c>
      <c r="G3389" s="26">
        <f t="shared" si="215"/>
        <v>14</v>
      </c>
    </row>
    <row r="3390" spans="1:7" ht="15" x14ac:dyDescent="0.25">
      <c r="A3390" s="1">
        <v>44385</v>
      </c>
      <c r="B3390" s="2">
        <v>0.62368055555555557</v>
      </c>
      <c r="C3390">
        <v>17</v>
      </c>
      <c r="D3390" s="24">
        <f t="shared" si="213"/>
        <v>17</v>
      </c>
      <c r="E3390" s="26" t="str">
        <f t="shared" si="216"/>
        <v>Under</v>
      </c>
      <c r="F3390" s="26" t="str">
        <f t="shared" si="214"/>
        <v>Over</v>
      </c>
      <c r="G3390" s="26">
        <f t="shared" si="215"/>
        <v>14</v>
      </c>
    </row>
    <row r="3391" spans="1:7" ht="15" x14ac:dyDescent="0.25">
      <c r="A3391" s="1">
        <v>44385</v>
      </c>
      <c r="B3391" s="2">
        <v>0.62390046296296298</v>
      </c>
      <c r="C3391">
        <v>16</v>
      </c>
      <c r="D3391" s="24">
        <f t="shared" si="213"/>
        <v>16</v>
      </c>
      <c r="E3391" s="26" t="str">
        <f t="shared" si="216"/>
        <v>Under</v>
      </c>
      <c r="F3391" s="26" t="str">
        <f t="shared" si="214"/>
        <v>Over</v>
      </c>
      <c r="G3391" s="26">
        <f t="shared" si="215"/>
        <v>14</v>
      </c>
    </row>
    <row r="3392" spans="1:7" ht="15" x14ac:dyDescent="0.25">
      <c r="A3392" s="1">
        <v>44385</v>
      </c>
      <c r="B3392" s="2">
        <v>0.62394675925925924</v>
      </c>
      <c r="C3392">
        <v>18</v>
      </c>
      <c r="D3392" s="24">
        <f t="shared" si="213"/>
        <v>18</v>
      </c>
      <c r="E3392" s="26" t="str">
        <f t="shared" si="216"/>
        <v>Under</v>
      </c>
      <c r="F3392" s="26" t="str">
        <f t="shared" si="214"/>
        <v>Over</v>
      </c>
      <c r="G3392" s="26">
        <f t="shared" si="215"/>
        <v>14</v>
      </c>
    </row>
    <row r="3393" spans="1:7" ht="15" x14ac:dyDescent="0.25">
      <c r="A3393" s="1">
        <v>44385</v>
      </c>
      <c r="B3393" s="2">
        <v>0.62398148148148147</v>
      </c>
      <c r="C3393">
        <v>20</v>
      </c>
      <c r="D3393" s="24">
        <f t="shared" si="213"/>
        <v>20</v>
      </c>
      <c r="E3393" s="26" t="str">
        <f t="shared" si="216"/>
        <v>Under</v>
      </c>
      <c r="F3393" s="26" t="str">
        <f t="shared" si="214"/>
        <v>Over</v>
      </c>
      <c r="G3393" s="26">
        <f t="shared" si="215"/>
        <v>14</v>
      </c>
    </row>
    <row r="3394" spans="1:7" ht="15" x14ac:dyDescent="0.25">
      <c r="A3394" s="1">
        <v>44385</v>
      </c>
      <c r="B3394" s="2">
        <v>0.62491898148148151</v>
      </c>
      <c r="C3394">
        <v>20</v>
      </c>
      <c r="D3394" s="24">
        <f t="shared" si="213"/>
        <v>20</v>
      </c>
      <c r="E3394" s="26" t="str">
        <f t="shared" si="216"/>
        <v>Under</v>
      </c>
      <c r="F3394" s="26" t="str">
        <f t="shared" si="214"/>
        <v>Over</v>
      </c>
      <c r="G3394" s="26">
        <f t="shared" si="215"/>
        <v>14</v>
      </c>
    </row>
    <row r="3395" spans="1:7" ht="15" x14ac:dyDescent="0.25">
      <c r="A3395" s="1">
        <v>44385</v>
      </c>
      <c r="B3395" s="2">
        <v>0.62504629629629627</v>
      </c>
      <c r="C3395">
        <v>14</v>
      </c>
      <c r="D3395" s="24">
        <f t="shared" si="213"/>
        <v>14</v>
      </c>
      <c r="E3395" s="26" t="str">
        <f t="shared" si="216"/>
        <v>Under</v>
      </c>
      <c r="F3395" s="26" t="str">
        <f t="shared" si="214"/>
        <v>Over</v>
      </c>
      <c r="G3395" s="26">
        <f t="shared" si="215"/>
        <v>15</v>
      </c>
    </row>
    <row r="3396" spans="1:7" ht="15" x14ac:dyDescent="0.25">
      <c r="A3396" s="1">
        <v>44385</v>
      </c>
      <c r="B3396" s="2">
        <v>0.6268055555555555</v>
      </c>
      <c r="C3396">
        <v>11</v>
      </c>
      <c r="D3396" s="24">
        <f t="shared" si="213"/>
        <v>11</v>
      </c>
      <c r="E3396" s="26" t="str">
        <f t="shared" si="216"/>
        <v>Under</v>
      </c>
      <c r="F3396" s="26" t="str">
        <f t="shared" si="214"/>
        <v>Over</v>
      </c>
      <c r="G3396" s="26">
        <f t="shared" si="215"/>
        <v>15</v>
      </c>
    </row>
    <row r="3397" spans="1:7" ht="15" x14ac:dyDescent="0.25">
      <c r="A3397" s="1">
        <v>44385</v>
      </c>
      <c r="B3397" s="2">
        <v>0.62729166666666669</v>
      </c>
      <c r="C3397">
        <v>12</v>
      </c>
      <c r="D3397" s="24">
        <f t="shared" si="213"/>
        <v>12</v>
      </c>
      <c r="E3397" s="26" t="str">
        <f t="shared" si="216"/>
        <v>Under</v>
      </c>
      <c r="F3397" s="26" t="str">
        <f t="shared" si="214"/>
        <v>Over</v>
      </c>
      <c r="G3397" s="26">
        <f t="shared" si="215"/>
        <v>15</v>
      </c>
    </row>
    <row r="3398" spans="1:7" ht="15" x14ac:dyDescent="0.25">
      <c r="A3398" s="1">
        <v>44385</v>
      </c>
      <c r="B3398" s="2">
        <v>0.62819444444444439</v>
      </c>
      <c r="C3398">
        <v>16</v>
      </c>
      <c r="D3398" s="24">
        <f t="shared" si="213"/>
        <v>16</v>
      </c>
      <c r="E3398" s="26" t="str">
        <f t="shared" si="216"/>
        <v>Under</v>
      </c>
      <c r="F3398" s="26" t="str">
        <f t="shared" si="214"/>
        <v>Over</v>
      </c>
      <c r="G3398" s="26">
        <f t="shared" si="215"/>
        <v>15</v>
      </c>
    </row>
    <row r="3399" spans="1:7" ht="15" x14ac:dyDescent="0.25">
      <c r="A3399" s="1">
        <v>44385</v>
      </c>
      <c r="B3399" s="2">
        <v>0.62958333333333327</v>
      </c>
      <c r="C3399">
        <v>16</v>
      </c>
      <c r="D3399" s="24">
        <f t="shared" si="213"/>
        <v>16</v>
      </c>
      <c r="E3399" s="26" t="str">
        <f t="shared" si="216"/>
        <v>Under</v>
      </c>
      <c r="F3399" s="26" t="str">
        <f t="shared" si="214"/>
        <v>Over</v>
      </c>
      <c r="G3399" s="26">
        <f t="shared" si="215"/>
        <v>15</v>
      </c>
    </row>
    <row r="3400" spans="1:7" ht="15" x14ac:dyDescent="0.25">
      <c r="A3400" s="1">
        <v>44385</v>
      </c>
      <c r="B3400" s="2">
        <v>0.62980324074074068</v>
      </c>
      <c r="C3400">
        <v>21</v>
      </c>
      <c r="D3400" s="24">
        <f t="shared" si="213"/>
        <v>21</v>
      </c>
      <c r="E3400" s="26" t="str">
        <f t="shared" si="216"/>
        <v>Under</v>
      </c>
      <c r="F3400" s="26" t="str">
        <f t="shared" si="214"/>
        <v>Over</v>
      </c>
      <c r="G3400" s="26">
        <f t="shared" si="215"/>
        <v>15</v>
      </c>
    </row>
    <row r="3401" spans="1:7" ht="15" x14ac:dyDescent="0.25">
      <c r="A3401" s="1">
        <v>44385</v>
      </c>
      <c r="B3401" s="2">
        <v>0.62981481481481483</v>
      </c>
      <c r="C3401">
        <v>17</v>
      </c>
      <c r="D3401" s="24">
        <f t="shared" si="213"/>
        <v>17</v>
      </c>
      <c r="E3401" s="26" t="str">
        <f t="shared" si="216"/>
        <v>Under</v>
      </c>
      <c r="F3401" s="26" t="str">
        <f t="shared" si="214"/>
        <v>Over</v>
      </c>
      <c r="G3401" s="26">
        <f t="shared" si="215"/>
        <v>15</v>
      </c>
    </row>
    <row r="3402" spans="1:7" ht="15" x14ac:dyDescent="0.25">
      <c r="A3402" s="1">
        <v>44385</v>
      </c>
      <c r="B3402" s="2">
        <v>0.63005787037037042</v>
      </c>
      <c r="C3402">
        <v>11</v>
      </c>
      <c r="D3402" s="24">
        <f t="shared" si="213"/>
        <v>11</v>
      </c>
      <c r="E3402" s="26" t="str">
        <f t="shared" si="216"/>
        <v>Under</v>
      </c>
      <c r="F3402" s="26" t="str">
        <f t="shared" si="214"/>
        <v>Over</v>
      </c>
      <c r="G3402" s="26">
        <f t="shared" si="215"/>
        <v>15</v>
      </c>
    </row>
    <row r="3403" spans="1:7" ht="15" x14ac:dyDescent="0.25">
      <c r="A3403" s="1">
        <v>44385</v>
      </c>
      <c r="B3403" s="2">
        <v>0.63034722222222228</v>
      </c>
      <c r="C3403">
        <v>24</v>
      </c>
      <c r="D3403" s="24">
        <f t="shared" si="213"/>
        <v>24</v>
      </c>
      <c r="E3403" s="26" t="str">
        <f t="shared" si="216"/>
        <v>Under</v>
      </c>
      <c r="F3403" s="26" t="str">
        <f t="shared" si="214"/>
        <v>Over</v>
      </c>
      <c r="G3403" s="26">
        <f t="shared" si="215"/>
        <v>15</v>
      </c>
    </row>
    <row r="3404" spans="1:7" ht="15" x14ac:dyDescent="0.25">
      <c r="A3404" s="1">
        <v>44385</v>
      </c>
      <c r="B3404" s="2">
        <v>0.63039351851851855</v>
      </c>
      <c r="C3404">
        <v>13</v>
      </c>
      <c r="D3404" s="24">
        <f t="shared" si="213"/>
        <v>13</v>
      </c>
      <c r="E3404" s="26" t="str">
        <f t="shared" si="216"/>
        <v>Under</v>
      </c>
      <c r="F3404" s="26" t="str">
        <f t="shared" si="214"/>
        <v>Over</v>
      </c>
      <c r="G3404" s="26">
        <f t="shared" si="215"/>
        <v>15</v>
      </c>
    </row>
    <row r="3405" spans="1:7" ht="15" x14ac:dyDescent="0.25">
      <c r="A3405" s="1">
        <v>44385</v>
      </c>
      <c r="B3405" s="2">
        <v>0.63208333333333333</v>
      </c>
      <c r="C3405">
        <v>22</v>
      </c>
      <c r="D3405" s="24">
        <f t="shared" si="213"/>
        <v>22</v>
      </c>
      <c r="E3405" s="26" t="str">
        <f t="shared" si="216"/>
        <v>Under</v>
      </c>
      <c r="F3405" s="26" t="str">
        <f t="shared" si="214"/>
        <v>Over</v>
      </c>
      <c r="G3405" s="26">
        <f t="shared" si="215"/>
        <v>15</v>
      </c>
    </row>
    <row r="3406" spans="1:7" ht="15" x14ac:dyDescent="0.25">
      <c r="A3406" s="1">
        <v>44385</v>
      </c>
      <c r="B3406" s="2">
        <v>0.63246527777777783</v>
      </c>
      <c r="C3406">
        <v>15</v>
      </c>
      <c r="D3406" s="24">
        <f t="shared" si="213"/>
        <v>15</v>
      </c>
      <c r="E3406" s="26" t="str">
        <f t="shared" si="216"/>
        <v>Under</v>
      </c>
      <c r="F3406" s="26" t="str">
        <f t="shared" si="214"/>
        <v>Over</v>
      </c>
      <c r="G3406" s="26">
        <f t="shared" si="215"/>
        <v>15</v>
      </c>
    </row>
    <row r="3407" spans="1:7" ht="15" x14ac:dyDescent="0.25">
      <c r="A3407" s="1">
        <v>44385</v>
      </c>
      <c r="B3407" s="2">
        <v>0.6338773148148148</v>
      </c>
      <c r="C3407">
        <v>19</v>
      </c>
      <c r="D3407" s="24">
        <f t="shared" si="213"/>
        <v>19</v>
      </c>
      <c r="E3407" s="26" t="str">
        <f t="shared" si="216"/>
        <v>Under</v>
      </c>
      <c r="F3407" s="26" t="str">
        <f t="shared" si="214"/>
        <v>Over</v>
      </c>
      <c r="G3407" s="26">
        <f t="shared" si="215"/>
        <v>15</v>
      </c>
    </row>
    <row r="3408" spans="1:7" ht="15" x14ac:dyDescent="0.25">
      <c r="A3408" s="1">
        <v>44385</v>
      </c>
      <c r="B3408" s="2">
        <v>0.63412037037037039</v>
      </c>
      <c r="C3408">
        <v>16</v>
      </c>
      <c r="D3408" s="24">
        <f t="shared" si="213"/>
        <v>16</v>
      </c>
      <c r="E3408" s="26" t="str">
        <f t="shared" si="216"/>
        <v>Under</v>
      </c>
      <c r="F3408" s="26" t="str">
        <f t="shared" si="214"/>
        <v>Over</v>
      </c>
      <c r="G3408" s="26">
        <f t="shared" si="215"/>
        <v>15</v>
      </c>
    </row>
    <row r="3409" spans="1:7" ht="15" x14ac:dyDescent="0.25">
      <c r="A3409" s="1">
        <v>44385</v>
      </c>
      <c r="B3409" s="2">
        <v>0.63415509259259262</v>
      </c>
      <c r="C3409">
        <v>16</v>
      </c>
      <c r="D3409" s="24">
        <f t="shared" si="213"/>
        <v>16</v>
      </c>
      <c r="E3409" s="26" t="str">
        <f t="shared" si="216"/>
        <v>Under</v>
      </c>
      <c r="F3409" s="26" t="str">
        <f t="shared" si="214"/>
        <v>Over</v>
      </c>
      <c r="G3409" s="26">
        <f t="shared" si="215"/>
        <v>15</v>
      </c>
    </row>
    <row r="3410" spans="1:7" ht="15" x14ac:dyDescent="0.25">
      <c r="A3410" s="1">
        <v>44385</v>
      </c>
      <c r="B3410" s="2">
        <v>0.6353240740740741</v>
      </c>
      <c r="C3410">
        <v>19</v>
      </c>
      <c r="D3410" s="24">
        <f t="shared" si="213"/>
        <v>19</v>
      </c>
      <c r="E3410" s="26" t="str">
        <f t="shared" si="216"/>
        <v>Under</v>
      </c>
      <c r="F3410" s="26" t="str">
        <f t="shared" si="214"/>
        <v>Over</v>
      </c>
      <c r="G3410" s="26">
        <f t="shared" si="215"/>
        <v>15</v>
      </c>
    </row>
    <row r="3411" spans="1:7" ht="15" x14ac:dyDescent="0.25">
      <c r="A3411" s="1">
        <v>44385</v>
      </c>
      <c r="B3411" s="2">
        <v>0.63598379629629631</v>
      </c>
      <c r="C3411">
        <v>14</v>
      </c>
      <c r="D3411" s="24">
        <f t="shared" si="213"/>
        <v>14</v>
      </c>
      <c r="E3411" s="26" t="str">
        <f t="shared" si="216"/>
        <v>Under</v>
      </c>
      <c r="F3411" s="26" t="str">
        <f t="shared" si="214"/>
        <v>Over</v>
      </c>
      <c r="G3411" s="26">
        <f t="shared" si="215"/>
        <v>15</v>
      </c>
    </row>
    <row r="3412" spans="1:7" ht="15" x14ac:dyDescent="0.25">
      <c r="A3412" s="1">
        <v>44385</v>
      </c>
      <c r="B3412" s="2">
        <v>0.63715277777777779</v>
      </c>
      <c r="C3412">
        <v>14</v>
      </c>
      <c r="D3412" s="24">
        <f t="shared" si="213"/>
        <v>14</v>
      </c>
      <c r="E3412" s="26" t="str">
        <f t="shared" si="216"/>
        <v>Under</v>
      </c>
      <c r="F3412" s="26" t="str">
        <f t="shared" si="214"/>
        <v>Over</v>
      </c>
      <c r="G3412" s="26">
        <f t="shared" si="215"/>
        <v>15</v>
      </c>
    </row>
    <row r="3413" spans="1:7" ht="15" x14ac:dyDescent="0.25">
      <c r="A3413" s="1">
        <v>44385</v>
      </c>
      <c r="B3413" s="2">
        <v>0.63718750000000002</v>
      </c>
      <c r="C3413">
        <v>25</v>
      </c>
      <c r="D3413" s="24">
        <f t="shared" si="213"/>
        <v>25</v>
      </c>
      <c r="E3413" s="26" t="str">
        <f t="shared" si="216"/>
        <v>Over</v>
      </c>
      <c r="F3413" s="26" t="str">
        <f t="shared" si="214"/>
        <v>Over</v>
      </c>
      <c r="G3413" s="26">
        <f t="shared" si="215"/>
        <v>15</v>
      </c>
    </row>
    <row r="3414" spans="1:7" ht="15" x14ac:dyDescent="0.25">
      <c r="A3414" s="1">
        <v>44385</v>
      </c>
      <c r="B3414" s="2">
        <v>0.63796296296296295</v>
      </c>
      <c r="C3414">
        <v>13</v>
      </c>
      <c r="D3414" s="24">
        <f t="shared" si="213"/>
        <v>13</v>
      </c>
      <c r="E3414" s="26" t="str">
        <f t="shared" si="216"/>
        <v>Under</v>
      </c>
      <c r="F3414" s="26" t="str">
        <f t="shared" si="214"/>
        <v>Over</v>
      </c>
      <c r="G3414" s="26">
        <f t="shared" si="215"/>
        <v>15</v>
      </c>
    </row>
    <row r="3415" spans="1:7" ht="15" x14ac:dyDescent="0.25">
      <c r="A3415" s="1">
        <v>44385</v>
      </c>
      <c r="B3415" s="2">
        <v>0.63888888888888895</v>
      </c>
      <c r="C3415">
        <v>12</v>
      </c>
      <c r="D3415" s="24">
        <f t="shared" ref="D3415:D3478" si="217">IF(C3415="","",IF($B$9="mph",C3415,ROUND(C3415*0.6214,0)))</f>
        <v>12</v>
      </c>
      <c r="E3415" s="26" t="str">
        <f t="shared" si="216"/>
        <v>Under</v>
      </c>
      <c r="F3415" s="26" t="str">
        <f t="shared" ref="F3415:F3478" si="218">IF(D3415="","",IF(D3415&gt;$B$10,"Over","Under"))</f>
        <v>Over</v>
      </c>
      <c r="G3415" s="26">
        <f t="shared" ref="G3415:G3478" si="219">HOUR(B3415)</f>
        <v>15</v>
      </c>
    </row>
    <row r="3416" spans="1:7" ht="15" x14ac:dyDescent="0.25">
      <c r="A3416" s="1">
        <v>44385</v>
      </c>
      <c r="B3416" s="2">
        <v>0.63898148148148148</v>
      </c>
      <c r="C3416">
        <v>13</v>
      </c>
      <c r="D3416" s="24">
        <f t="shared" si="217"/>
        <v>13</v>
      </c>
      <c r="E3416" s="26" t="str">
        <f t="shared" ref="E3416:E3479" si="220">IF(D3416="","",IF(D3416&gt;$B$11,"Over","Under"))</f>
        <v>Under</v>
      </c>
      <c r="F3416" s="26" t="str">
        <f t="shared" si="218"/>
        <v>Over</v>
      </c>
      <c r="G3416" s="26">
        <f t="shared" si="219"/>
        <v>15</v>
      </c>
    </row>
    <row r="3417" spans="1:7" ht="15" x14ac:dyDescent="0.25">
      <c r="A3417" s="1">
        <v>44385</v>
      </c>
      <c r="B3417" s="2">
        <v>0.63912037037037039</v>
      </c>
      <c r="C3417">
        <v>13</v>
      </c>
      <c r="D3417" s="24">
        <f t="shared" si="217"/>
        <v>13</v>
      </c>
      <c r="E3417" s="26" t="str">
        <f t="shared" si="220"/>
        <v>Under</v>
      </c>
      <c r="F3417" s="26" t="str">
        <f t="shared" si="218"/>
        <v>Over</v>
      </c>
      <c r="G3417" s="26">
        <f t="shared" si="219"/>
        <v>15</v>
      </c>
    </row>
    <row r="3418" spans="1:7" ht="15" x14ac:dyDescent="0.25">
      <c r="A3418" s="1">
        <v>44385</v>
      </c>
      <c r="B3418" s="2">
        <v>0.64129629629629636</v>
      </c>
      <c r="C3418">
        <v>14</v>
      </c>
      <c r="D3418" s="24">
        <f t="shared" si="217"/>
        <v>14</v>
      </c>
      <c r="E3418" s="26" t="str">
        <f t="shared" si="220"/>
        <v>Under</v>
      </c>
      <c r="F3418" s="26" t="str">
        <f t="shared" si="218"/>
        <v>Over</v>
      </c>
      <c r="G3418" s="26">
        <f t="shared" si="219"/>
        <v>15</v>
      </c>
    </row>
    <row r="3419" spans="1:7" ht="15" x14ac:dyDescent="0.25">
      <c r="A3419" s="1">
        <v>44385</v>
      </c>
      <c r="B3419" s="2">
        <v>0.64164351851851853</v>
      </c>
      <c r="C3419">
        <v>11</v>
      </c>
      <c r="D3419" s="24">
        <f t="shared" si="217"/>
        <v>11</v>
      </c>
      <c r="E3419" s="26" t="str">
        <f t="shared" si="220"/>
        <v>Under</v>
      </c>
      <c r="F3419" s="26" t="str">
        <f t="shared" si="218"/>
        <v>Over</v>
      </c>
      <c r="G3419" s="26">
        <f t="shared" si="219"/>
        <v>15</v>
      </c>
    </row>
    <row r="3420" spans="1:7" ht="15" x14ac:dyDescent="0.25">
      <c r="A3420" s="1">
        <v>44385</v>
      </c>
      <c r="B3420" s="2">
        <v>0.64175925925925925</v>
      </c>
      <c r="C3420">
        <v>17</v>
      </c>
      <c r="D3420" s="24">
        <f t="shared" si="217"/>
        <v>17</v>
      </c>
      <c r="E3420" s="26" t="str">
        <f t="shared" si="220"/>
        <v>Under</v>
      </c>
      <c r="F3420" s="26" t="str">
        <f t="shared" si="218"/>
        <v>Over</v>
      </c>
      <c r="G3420" s="26">
        <f t="shared" si="219"/>
        <v>15</v>
      </c>
    </row>
    <row r="3421" spans="1:7" ht="15" x14ac:dyDescent="0.25">
      <c r="A3421" s="1">
        <v>44385</v>
      </c>
      <c r="B3421" s="2">
        <v>0.64179398148148148</v>
      </c>
      <c r="C3421">
        <v>16</v>
      </c>
      <c r="D3421" s="24">
        <f t="shared" si="217"/>
        <v>16</v>
      </c>
      <c r="E3421" s="26" t="str">
        <f t="shared" si="220"/>
        <v>Under</v>
      </c>
      <c r="F3421" s="26" t="str">
        <f t="shared" si="218"/>
        <v>Over</v>
      </c>
      <c r="G3421" s="26">
        <f t="shared" si="219"/>
        <v>15</v>
      </c>
    </row>
    <row r="3422" spans="1:7" ht="15" x14ac:dyDescent="0.25">
      <c r="A3422" s="1">
        <v>44385</v>
      </c>
      <c r="B3422" s="2">
        <v>0.64299768518518519</v>
      </c>
      <c r="C3422">
        <v>16</v>
      </c>
      <c r="D3422" s="24">
        <f t="shared" si="217"/>
        <v>16</v>
      </c>
      <c r="E3422" s="26" t="str">
        <f t="shared" si="220"/>
        <v>Under</v>
      </c>
      <c r="F3422" s="26" t="str">
        <f t="shared" si="218"/>
        <v>Over</v>
      </c>
      <c r="G3422" s="26">
        <f t="shared" si="219"/>
        <v>15</v>
      </c>
    </row>
    <row r="3423" spans="1:7" ht="15" x14ac:dyDescent="0.25">
      <c r="A3423" s="1">
        <v>44385</v>
      </c>
      <c r="B3423" s="2">
        <v>0.64476851851851846</v>
      </c>
      <c r="C3423">
        <v>11</v>
      </c>
      <c r="D3423" s="24">
        <f t="shared" si="217"/>
        <v>11</v>
      </c>
      <c r="E3423" s="26" t="str">
        <f t="shared" si="220"/>
        <v>Under</v>
      </c>
      <c r="F3423" s="26" t="str">
        <f t="shared" si="218"/>
        <v>Over</v>
      </c>
      <c r="G3423" s="26">
        <f t="shared" si="219"/>
        <v>15</v>
      </c>
    </row>
    <row r="3424" spans="1:7" ht="15" x14ac:dyDescent="0.25">
      <c r="A3424" s="1">
        <v>44385</v>
      </c>
      <c r="B3424" s="2">
        <v>0.64549768518518513</v>
      </c>
      <c r="C3424">
        <v>11</v>
      </c>
      <c r="D3424" s="24">
        <f t="shared" si="217"/>
        <v>11</v>
      </c>
      <c r="E3424" s="26" t="str">
        <f t="shared" si="220"/>
        <v>Under</v>
      </c>
      <c r="F3424" s="26" t="str">
        <f t="shared" si="218"/>
        <v>Over</v>
      </c>
      <c r="G3424" s="26">
        <f t="shared" si="219"/>
        <v>15</v>
      </c>
    </row>
    <row r="3425" spans="1:7" ht="15" x14ac:dyDescent="0.25">
      <c r="A3425" s="1">
        <v>44385</v>
      </c>
      <c r="B3425" s="2">
        <v>0.64565972222222223</v>
      </c>
      <c r="C3425">
        <v>25</v>
      </c>
      <c r="D3425" s="24">
        <f t="shared" si="217"/>
        <v>25</v>
      </c>
      <c r="E3425" s="26" t="str">
        <f t="shared" si="220"/>
        <v>Over</v>
      </c>
      <c r="F3425" s="26" t="str">
        <f t="shared" si="218"/>
        <v>Over</v>
      </c>
      <c r="G3425" s="26">
        <f t="shared" si="219"/>
        <v>15</v>
      </c>
    </row>
    <row r="3426" spans="1:7" ht="15" x14ac:dyDescent="0.25">
      <c r="A3426" s="1">
        <v>44385</v>
      </c>
      <c r="B3426" s="2">
        <v>0.64568287037037042</v>
      </c>
      <c r="C3426">
        <v>25</v>
      </c>
      <c r="D3426" s="24">
        <f t="shared" si="217"/>
        <v>25</v>
      </c>
      <c r="E3426" s="26" t="str">
        <f t="shared" si="220"/>
        <v>Over</v>
      </c>
      <c r="F3426" s="26" t="str">
        <f t="shared" si="218"/>
        <v>Over</v>
      </c>
      <c r="G3426" s="26">
        <f t="shared" si="219"/>
        <v>15</v>
      </c>
    </row>
    <row r="3427" spans="1:7" ht="15" x14ac:dyDescent="0.25">
      <c r="A3427" s="1">
        <v>44385</v>
      </c>
      <c r="B3427" s="2">
        <v>0.6457060185185185</v>
      </c>
      <c r="C3427">
        <v>17</v>
      </c>
      <c r="D3427" s="24">
        <f t="shared" si="217"/>
        <v>17</v>
      </c>
      <c r="E3427" s="26" t="str">
        <f t="shared" si="220"/>
        <v>Under</v>
      </c>
      <c r="F3427" s="26" t="str">
        <f t="shared" si="218"/>
        <v>Over</v>
      </c>
      <c r="G3427" s="26">
        <f t="shared" si="219"/>
        <v>15</v>
      </c>
    </row>
    <row r="3428" spans="1:7" ht="15" x14ac:dyDescent="0.25">
      <c r="A3428" s="1">
        <v>44385</v>
      </c>
      <c r="B3428" s="2">
        <v>0.6463078703703703</v>
      </c>
      <c r="C3428">
        <v>10</v>
      </c>
      <c r="D3428" s="24">
        <f t="shared" si="217"/>
        <v>10</v>
      </c>
      <c r="E3428" s="26" t="str">
        <f t="shared" si="220"/>
        <v>Under</v>
      </c>
      <c r="F3428" s="26" t="str">
        <f t="shared" si="218"/>
        <v>Under</v>
      </c>
      <c r="G3428" s="26">
        <f t="shared" si="219"/>
        <v>15</v>
      </c>
    </row>
    <row r="3429" spans="1:7" ht="15" x14ac:dyDescent="0.25">
      <c r="A3429" s="1">
        <v>44385</v>
      </c>
      <c r="B3429" s="2">
        <v>0.64730324074074075</v>
      </c>
      <c r="C3429">
        <v>11</v>
      </c>
      <c r="D3429" s="24">
        <f t="shared" si="217"/>
        <v>11</v>
      </c>
      <c r="E3429" s="26" t="str">
        <f t="shared" si="220"/>
        <v>Under</v>
      </c>
      <c r="F3429" s="26" t="str">
        <f t="shared" si="218"/>
        <v>Over</v>
      </c>
      <c r="G3429" s="26">
        <f t="shared" si="219"/>
        <v>15</v>
      </c>
    </row>
    <row r="3430" spans="1:7" ht="15" x14ac:dyDescent="0.25">
      <c r="A3430" s="1">
        <v>44385</v>
      </c>
      <c r="B3430" s="2">
        <v>0.64753472222222219</v>
      </c>
      <c r="C3430">
        <v>16</v>
      </c>
      <c r="D3430" s="24">
        <f t="shared" si="217"/>
        <v>16</v>
      </c>
      <c r="E3430" s="26" t="str">
        <f t="shared" si="220"/>
        <v>Under</v>
      </c>
      <c r="F3430" s="26" t="str">
        <f t="shared" si="218"/>
        <v>Over</v>
      </c>
      <c r="G3430" s="26">
        <f t="shared" si="219"/>
        <v>15</v>
      </c>
    </row>
    <row r="3431" spans="1:7" ht="15" x14ac:dyDescent="0.25">
      <c r="A3431" s="1">
        <v>44385</v>
      </c>
      <c r="B3431" s="2">
        <v>0.6476736111111111</v>
      </c>
      <c r="C3431">
        <v>12</v>
      </c>
      <c r="D3431" s="24">
        <f t="shared" si="217"/>
        <v>12</v>
      </c>
      <c r="E3431" s="26" t="str">
        <f t="shared" si="220"/>
        <v>Under</v>
      </c>
      <c r="F3431" s="26" t="str">
        <f t="shared" si="218"/>
        <v>Over</v>
      </c>
      <c r="G3431" s="26">
        <f t="shared" si="219"/>
        <v>15</v>
      </c>
    </row>
    <row r="3432" spans="1:7" ht="15" x14ac:dyDescent="0.25">
      <c r="A3432" s="1">
        <v>44385</v>
      </c>
      <c r="B3432" s="2">
        <v>0.64812499999999995</v>
      </c>
      <c r="C3432">
        <v>16</v>
      </c>
      <c r="D3432" s="24">
        <f t="shared" si="217"/>
        <v>16</v>
      </c>
      <c r="E3432" s="26" t="str">
        <f t="shared" si="220"/>
        <v>Under</v>
      </c>
      <c r="F3432" s="26" t="str">
        <f t="shared" si="218"/>
        <v>Over</v>
      </c>
      <c r="G3432" s="26">
        <f t="shared" si="219"/>
        <v>15</v>
      </c>
    </row>
    <row r="3433" spans="1:7" ht="15" x14ac:dyDescent="0.25">
      <c r="A3433" s="1">
        <v>44385</v>
      </c>
      <c r="B3433" s="2">
        <v>0.64894675925925926</v>
      </c>
      <c r="C3433">
        <v>13</v>
      </c>
      <c r="D3433" s="24">
        <f t="shared" si="217"/>
        <v>13</v>
      </c>
      <c r="E3433" s="26" t="str">
        <f t="shared" si="220"/>
        <v>Under</v>
      </c>
      <c r="F3433" s="26" t="str">
        <f t="shared" si="218"/>
        <v>Over</v>
      </c>
      <c r="G3433" s="26">
        <f t="shared" si="219"/>
        <v>15</v>
      </c>
    </row>
    <row r="3434" spans="1:7" ht="15" x14ac:dyDescent="0.25">
      <c r="A3434" s="1">
        <v>44385</v>
      </c>
      <c r="B3434" s="2">
        <v>0.64974537037037039</v>
      </c>
      <c r="C3434">
        <v>18</v>
      </c>
      <c r="D3434" s="24">
        <f t="shared" si="217"/>
        <v>18</v>
      </c>
      <c r="E3434" s="26" t="str">
        <f t="shared" si="220"/>
        <v>Under</v>
      </c>
      <c r="F3434" s="26" t="str">
        <f t="shared" si="218"/>
        <v>Over</v>
      </c>
      <c r="G3434" s="26">
        <f t="shared" si="219"/>
        <v>15</v>
      </c>
    </row>
    <row r="3435" spans="1:7" ht="15" x14ac:dyDescent="0.25">
      <c r="A3435" s="1">
        <v>44385</v>
      </c>
      <c r="B3435" s="2">
        <v>0.65126157407407403</v>
      </c>
      <c r="C3435">
        <v>16</v>
      </c>
      <c r="D3435" s="24">
        <f t="shared" si="217"/>
        <v>16</v>
      </c>
      <c r="E3435" s="26" t="str">
        <f t="shared" si="220"/>
        <v>Under</v>
      </c>
      <c r="F3435" s="26" t="str">
        <f t="shared" si="218"/>
        <v>Over</v>
      </c>
      <c r="G3435" s="26">
        <f t="shared" si="219"/>
        <v>15</v>
      </c>
    </row>
    <row r="3436" spans="1:7" ht="15" x14ac:dyDescent="0.25">
      <c r="A3436" s="1">
        <v>44385</v>
      </c>
      <c r="B3436" s="2">
        <v>0.65231481481481479</v>
      </c>
      <c r="C3436">
        <v>22</v>
      </c>
      <c r="D3436" s="24">
        <f t="shared" si="217"/>
        <v>22</v>
      </c>
      <c r="E3436" s="26" t="str">
        <f t="shared" si="220"/>
        <v>Under</v>
      </c>
      <c r="F3436" s="26" t="str">
        <f t="shared" si="218"/>
        <v>Over</v>
      </c>
      <c r="G3436" s="26">
        <f t="shared" si="219"/>
        <v>15</v>
      </c>
    </row>
    <row r="3437" spans="1:7" ht="15" x14ac:dyDescent="0.25">
      <c r="A3437" s="1">
        <v>44385</v>
      </c>
      <c r="B3437" s="2">
        <v>0.65413194444444445</v>
      </c>
      <c r="C3437">
        <v>24</v>
      </c>
      <c r="D3437" s="24">
        <f t="shared" si="217"/>
        <v>24</v>
      </c>
      <c r="E3437" s="26" t="str">
        <f t="shared" si="220"/>
        <v>Under</v>
      </c>
      <c r="F3437" s="26" t="str">
        <f t="shared" si="218"/>
        <v>Over</v>
      </c>
      <c r="G3437" s="26">
        <f t="shared" si="219"/>
        <v>15</v>
      </c>
    </row>
    <row r="3438" spans="1:7" ht="15" x14ac:dyDescent="0.25">
      <c r="A3438" s="1">
        <v>44385</v>
      </c>
      <c r="B3438" s="2">
        <v>0.65421296296296294</v>
      </c>
      <c r="C3438">
        <v>13</v>
      </c>
      <c r="D3438" s="24">
        <f t="shared" si="217"/>
        <v>13</v>
      </c>
      <c r="E3438" s="26" t="str">
        <f t="shared" si="220"/>
        <v>Under</v>
      </c>
      <c r="F3438" s="26" t="str">
        <f t="shared" si="218"/>
        <v>Over</v>
      </c>
      <c r="G3438" s="26">
        <f t="shared" si="219"/>
        <v>15</v>
      </c>
    </row>
    <row r="3439" spans="1:7" ht="15" x14ac:dyDescent="0.25">
      <c r="A3439" s="1">
        <v>44385</v>
      </c>
      <c r="B3439" s="2">
        <v>0.65434027777777781</v>
      </c>
      <c r="C3439">
        <v>11</v>
      </c>
      <c r="D3439" s="24">
        <f t="shared" si="217"/>
        <v>11</v>
      </c>
      <c r="E3439" s="26" t="str">
        <f t="shared" si="220"/>
        <v>Under</v>
      </c>
      <c r="F3439" s="26" t="str">
        <f t="shared" si="218"/>
        <v>Over</v>
      </c>
      <c r="G3439" s="26">
        <f t="shared" si="219"/>
        <v>15</v>
      </c>
    </row>
    <row r="3440" spans="1:7" ht="15" x14ac:dyDescent="0.25">
      <c r="A3440" s="1">
        <v>44385</v>
      </c>
      <c r="B3440" s="2">
        <v>0.65442129629629631</v>
      </c>
      <c r="C3440">
        <v>17</v>
      </c>
      <c r="D3440" s="24">
        <f t="shared" si="217"/>
        <v>17</v>
      </c>
      <c r="E3440" s="26" t="str">
        <f t="shared" si="220"/>
        <v>Under</v>
      </c>
      <c r="F3440" s="26" t="str">
        <f t="shared" si="218"/>
        <v>Over</v>
      </c>
      <c r="G3440" s="26">
        <f t="shared" si="219"/>
        <v>15</v>
      </c>
    </row>
    <row r="3441" spans="1:7" ht="15" x14ac:dyDescent="0.25">
      <c r="A3441" s="1">
        <v>44385</v>
      </c>
      <c r="B3441" s="2">
        <v>0.65451388888888895</v>
      </c>
      <c r="C3441">
        <v>18</v>
      </c>
      <c r="D3441" s="24">
        <f t="shared" si="217"/>
        <v>18</v>
      </c>
      <c r="E3441" s="26" t="str">
        <f t="shared" si="220"/>
        <v>Under</v>
      </c>
      <c r="F3441" s="26" t="str">
        <f t="shared" si="218"/>
        <v>Over</v>
      </c>
      <c r="G3441" s="26">
        <f t="shared" si="219"/>
        <v>15</v>
      </c>
    </row>
    <row r="3442" spans="1:7" ht="15" x14ac:dyDescent="0.25">
      <c r="A3442" s="1">
        <v>44385</v>
      </c>
      <c r="B3442" s="2">
        <v>0.65653935185185186</v>
      </c>
      <c r="C3442">
        <v>11</v>
      </c>
      <c r="D3442" s="24">
        <f t="shared" si="217"/>
        <v>11</v>
      </c>
      <c r="E3442" s="26" t="str">
        <f t="shared" si="220"/>
        <v>Under</v>
      </c>
      <c r="F3442" s="26" t="str">
        <f t="shared" si="218"/>
        <v>Over</v>
      </c>
      <c r="G3442" s="26">
        <f t="shared" si="219"/>
        <v>15</v>
      </c>
    </row>
    <row r="3443" spans="1:7" ht="15" x14ac:dyDescent="0.25">
      <c r="A3443" s="1">
        <v>44385</v>
      </c>
      <c r="B3443" s="2">
        <v>0.65721064814814811</v>
      </c>
      <c r="C3443">
        <v>21</v>
      </c>
      <c r="D3443" s="24">
        <f t="shared" si="217"/>
        <v>21</v>
      </c>
      <c r="E3443" s="26" t="str">
        <f t="shared" si="220"/>
        <v>Under</v>
      </c>
      <c r="F3443" s="26" t="str">
        <f t="shared" si="218"/>
        <v>Over</v>
      </c>
      <c r="G3443" s="26">
        <f t="shared" si="219"/>
        <v>15</v>
      </c>
    </row>
    <row r="3444" spans="1:7" ht="15" x14ac:dyDescent="0.25">
      <c r="A3444" s="1">
        <v>44385</v>
      </c>
      <c r="B3444" s="2">
        <v>0.65746527777777775</v>
      </c>
      <c r="C3444">
        <v>14</v>
      </c>
      <c r="D3444" s="24">
        <f t="shared" si="217"/>
        <v>14</v>
      </c>
      <c r="E3444" s="26" t="str">
        <f t="shared" si="220"/>
        <v>Under</v>
      </c>
      <c r="F3444" s="26" t="str">
        <f t="shared" si="218"/>
        <v>Over</v>
      </c>
      <c r="G3444" s="26">
        <f t="shared" si="219"/>
        <v>15</v>
      </c>
    </row>
    <row r="3445" spans="1:7" ht="15" x14ac:dyDescent="0.25">
      <c r="A3445" s="1">
        <v>44385</v>
      </c>
      <c r="B3445" s="2">
        <v>0.65857638888888892</v>
      </c>
      <c r="C3445">
        <v>21</v>
      </c>
      <c r="D3445" s="24">
        <f t="shared" si="217"/>
        <v>21</v>
      </c>
      <c r="E3445" s="26" t="str">
        <f t="shared" si="220"/>
        <v>Under</v>
      </c>
      <c r="F3445" s="26" t="str">
        <f t="shared" si="218"/>
        <v>Over</v>
      </c>
      <c r="G3445" s="26">
        <f t="shared" si="219"/>
        <v>15</v>
      </c>
    </row>
    <row r="3446" spans="1:7" ht="15" x14ac:dyDescent="0.25">
      <c r="A3446" s="1">
        <v>44385</v>
      </c>
      <c r="B3446" s="2">
        <v>0.65998842592592599</v>
      </c>
      <c r="C3446">
        <v>16</v>
      </c>
      <c r="D3446" s="24">
        <f t="shared" si="217"/>
        <v>16</v>
      </c>
      <c r="E3446" s="26" t="str">
        <f t="shared" si="220"/>
        <v>Under</v>
      </c>
      <c r="F3446" s="26" t="str">
        <f t="shared" si="218"/>
        <v>Over</v>
      </c>
      <c r="G3446" s="26">
        <f t="shared" si="219"/>
        <v>15</v>
      </c>
    </row>
    <row r="3447" spans="1:7" ht="15" x14ac:dyDescent="0.25">
      <c r="A3447" s="1">
        <v>44385</v>
      </c>
      <c r="B3447" s="2">
        <v>0.66008101851851853</v>
      </c>
      <c r="C3447">
        <v>10</v>
      </c>
      <c r="D3447" s="24">
        <f t="shared" si="217"/>
        <v>10</v>
      </c>
      <c r="E3447" s="26" t="str">
        <f t="shared" si="220"/>
        <v>Under</v>
      </c>
      <c r="F3447" s="26" t="str">
        <f t="shared" si="218"/>
        <v>Under</v>
      </c>
      <c r="G3447" s="26">
        <f t="shared" si="219"/>
        <v>15</v>
      </c>
    </row>
    <row r="3448" spans="1:7" ht="15" x14ac:dyDescent="0.25">
      <c r="A3448" s="1">
        <v>44385</v>
      </c>
      <c r="B3448" s="2">
        <v>0.66025462962962966</v>
      </c>
      <c r="C3448">
        <v>19</v>
      </c>
      <c r="D3448" s="24">
        <f t="shared" si="217"/>
        <v>19</v>
      </c>
      <c r="E3448" s="26" t="str">
        <f t="shared" si="220"/>
        <v>Under</v>
      </c>
      <c r="F3448" s="26" t="str">
        <f t="shared" si="218"/>
        <v>Over</v>
      </c>
      <c r="G3448" s="26">
        <f t="shared" si="219"/>
        <v>15</v>
      </c>
    </row>
    <row r="3449" spans="1:7" ht="15" x14ac:dyDescent="0.25">
      <c r="A3449" s="1">
        <v>44385</v>
      </c>
      <c r="B3449" s="2">
        <v>0.66045138888888888</v>
      </c>
      <c r="C3449">
        <v>16</v>
      </c>
      <c r="D3449" s="24">
        <f t="shared" si="217"/>
        <v>16</v>
      </c>
      <c r="E3449" s="26" t="str">
        <f t="shared" si="220"/>
        <v>Under</v>
      </c>
      <c r="F3449" s="26" t="str">
        <f t="shared" si="218"/>
        <v>Over</v>
      </c>
      <c r="G3449" s="26">
        <f t="shared" si="219"/>
        <v>15</v>
      </c>
    </row>
    <row r="3450" spans="1:7" ht="15" x14ac:dyDescent="0.25">
      <c r="A3450" s="1">
        <v>44385</v>
      </c>
      <c r="B3450" s="2">
        <v>0.6619328703703703</v>
      </c>
      <c r="C3450">
        <v>13</v>
      </c>
      <c r="D3450" s="24">
        <f t="shared" si="217"/>
        <v>13</v>
      </c>
      <c r="E3450" s="26" t="str">
        <f t="shared" si="220"/>
        <v>Under</v>
      </c>
      <c r="F3450" s="26" t="str">
        <f t="shared" si="218"/>
        <v>Over</v>
      </c>
      <c r="G3450" s="26">
        <f t="shared" si="219"/>
        <v>15</v>
      </c>
    </row>
    <row r="3451" spans="1:7" ht="15" x14ac:dyDescent="0.25">
      <c r="A3451" s="1">
        <v>44385</v>
      </c>
      <c r="B3451" s="2">
        <v>0.66252314814814817</v>
      </c>
      <c r="C3451">
        <v>13</v>
      </c>
      <c r="D3451" s="24">
        <f t="shared" si="217"/>
        <v>13</v>
      </c>
      <c r="E3451" s="26" t="str">
        <f t="shared" si="220"/>
        <v>Under</v>
      </c>
      <c r="F3451" s="26" t="str">
        <f t="shared" si="218"/>
        <v>Over</v>
      </c>
      <c r="G3451" s="26">
        <f t="shared" si="219"/>
        <v>15</v>
      </c>
    </row>
    <row r="3452" spans="1:7" ht="15" x14ac:dyDescent="0.25">
      <c r="A3452" s="1">
        <v>44385</v>
      </c>
      <c r="B3452" s="2">
        <v>0.66274305555555557</v>
      </c>
      <c r="C3452">
        <v>21</v>
      </c>
      <c r="D3452" s="24">
        <f t="shared" si="217"/>
        <v>21</v>
      </c>
      <c r="E3452" s="26" t="str">
        <f t="shared" si="220"/>
        <v>Under</v>
      </c>
      <c r="F3452" s="26" t="str">
        <f t="shared" si="218"/>
        <v>Over</v>
      </c>
      <c r="G3452" s="26">
        <f t="shared" si="219"/>
        <v>15</v>
      </c>
    </row>
    <row r="3453" spans="1:7" ht="15" x14ac:dyDescent="0.25">
      <c r="A3453" s="1">
        <v>44385</v>
      </c>
      <c r="B3453" s="2">
        <v>0.66276620370370376</v>
      </c>
      <c r="C3453">
        <v>18</v>
      </c>
      <c r="D3453" s="24">
        <f t="shared" si="217"/>
        <v>18</v>
      </c>
      <c r="E3453" s="26" t="str">
        <f t="shared" si="220"/>
        <v>Under</v>
      </c>
      <c r="F3453" s="26" t="str">
        <f t="shared" si="218"/>
        <v>Over</v>
      </c>
      <c r="G3453" s="26">
        <f t="shared" si="219"/>
        <v>15</v>
      </c>
    </row>
    <row r="3454" spans="1:7" ht="15" x14ac:dyDescent="0.25">
      <c r="A3454" s="1">
        <v>44385</v>
      </c>
      <c r="B3454" s="2">
        <v>0.6629976851851852</v>
      </c>
      <c r="C3454">
        <v>14</v>
      </c>
      <c r="D3454" s="24">
        <f t="shared" si="217"/>
        <v>14</v>
      </c>
      <c r="E3454" s="26" t="str">
        <f t="shared" si="220"/>
        <v>Under</v>
      </c>
      <c r="F3454" s="26" t="str">
        <f t="shared" si="218"/>
        <v>Over</v>
      </c>
      <c r="G3454" s="26">
        <f t="shared" si="219"/>
        <v>15</v>
      </c>
    </row>
    <row r="3455" spans="1:7" ht="15" x14ac:dyDescent="0.25">
      <c r="A3455" s="1">
        <v>44385</v>
      </c>
      <c r="B3455" s="2">
        <v>0.66392361111111109</v>
      </c>
      <c r="C3455">
        <v>11</v>
      </c>
      <c r="D3455" s="24">
        <f t="shared" si="217"/>
        <v>11</v>
      </c>
      <c r="E3455" s="26" t="str">
        <f t="shared" si="220"/>
        <v>Under</v>
      </c>
      <c r="F3455" s="26" t="str">
        <f t="shared" si="218"/>
        <v>Over</v>
      </c>
      <c r="G3455" s="26">
        <f t="shared" si="219"/>
        <v>15</v>
      </c>
    </row>
    <row r="3456" spans="1:7" ht="15" x14ac:dyDescent="0.25">
      <c r="A3456" s="1">
        <v>44385</v>
      </c>
      <c r="B3456" s="2">
        <v>0.66576388888888893</v>
      </c>
      <c r="C3456">
        <v>14</v>
      </c>
      <c r="D3456" s="24">
        <f t="shared" si="217"/>
        <v>14</v>
      </c>
      <c r="E3456" s="26" t="str">
        <f t="shared" si="220"/>
        <v>Under</v>
      </c>
      <c r="F3456" s="26" t="str">
        <f t="shared" si="218"/>
        <v>Over</v>
      </c>
      <c r="G3456" s="26">
        <f t="shared" si="219"/>
        <v>15</v>
      </c>
    </row>
    <row r="3457" spans="1:7" ht="15" x14ac:dyDescent="0.25">
      <c r="A3457" s="1">
        <v>44385</v>
      </c>
      <c r="B3457" s="2">
        <v>0.6663310185185185</v>
      </c>
      <c r="C3457">
        <v>11</v>
      </c>
      <c r="D3457" s="24">
        <f t="shared" si="217"/>
        <v>11</v>
      </c>
      <c r="E3457" s="26" t="str">
        <f t="shared" si="220"/>
        <v>Under</v>
      </c>
      <c r="F3457" s="26" t="str">
        <f t="shared" si="218"/>
        <v>Over</v>
      </c>
      <c r="G3457" s="26">
        <f t="shared" si="219"/>
        <v>15</v>
      </c>
    </row>
    <row r="3458" spans="1:7" ht="15" x14ac:dyDescent="0.25">
      <c r="A3458" s="1">
        <v>44385</v>
      </c>
      <c r="B3458" s="2">
        <v>0.66674768518518512</v>
      </c>
      <c r="C3458">
        <v>19</v>
      </c>
      <c r="D3458" s="24">
        <f t="shared" si="217"/>
        <v>19</v>
      </c>
      <c r="E3458" s="26" t="str">
        <f t="shared" si="220"/>
        <v>Under</v>
      </c>
      <c r="F3458" s="26" t="str">
        <f t="shared" si="218"/>
        <v>Over</v>
      </c>
      <c r="G3458" s="26">
        <f t="shared" si="219"/>
        <v>16</v>
      </c>
    </row>
    <row r="3459" spans="1:7" ht="15" x14ac:dyDescent="0.25">
      <c r="A3459" s="1">
        <v>44385</v>
      </c>
      <c r="B3459" s="2">
        <v>0.66678240740740735</v>
      </c>
      <c r="C3459">
        <v>15</v>
      </c>
      <c r="D3459" s="24">
        <f t="shared" si="217"/>
        <v>15</v>
      </c>
      <c r="E3459" s="26" t="str">
        <f t="shared" si="220"/>
        <v>Under</v>
      </c>
      <c r="F3459" s="26" t="str">
        <f t="shared" si="218"/>
        <v>Over</v>
      </c>
      <c r="G3459" s="26">
        <f t="shared" si="219"/>
        <v>16</v>
      </c>
    </row>
    <row r="3460" spans="1:7" ht="15" x14ac:dyDescent="0.25">
      <c r="A3460" s="1">
        <v>44385</v>
      </c>
      <c r="B3460" s="2">
        <v>0.66724537037037035</v>
      </c>
      <c r="C3460">
        <v>13</v>
      </c>
      <c r="D3460" s="24">
        <f t="shared" si="217"/>
        <v>13</v>
      </c>
      <c r="E3460" s="26" t="str">
        <f t="shared" si="220"/>
        <v>Under</v>
      </c>
      <c r="F3460" s="26" t="str">
        <f t="shared" si="218"/>
        <v>Over</v>
      </c>
      <c r="G3460" s="26">
        <f t="shared" si="219"/>
        <v>16</v>
      </c>
    </row>
    <row r="3461" spans="1:7" ht="15" x14ac:dyDescent="0.25">
      <c r="A3461" s="1">
        <v>44385</v>
      </c>
      <c r="B3461" s="2">
        <v>0.67003472222222227</v>
      </c>
      <c r="C3461">
        <v>20</v>
      </c>
      <c r="D3461" s="24">
        <f t="shared" si="217"/>
        <v>20</v>
      </c>
      <c r="E3461" s="26" t="str">
        <f t="shared" si="220"/>
        <v>Under</v>
      </c>
      <c r="F3461" s="26" t="str">
        <f t="shared" si="218"/>
        <v>Over</v>
      </c>
      <c r="G3461" s="26">
        <f t="shared" si="219"/>
        <v>16</v>
      </c>
    </row>
    <row r="3462" spans="1:7" ht="15" x14ac:dyDescent="0.25">
      <c r="A3462" s="1">
        <v>44385</v>
      </c>
      <c r="B3462" s="2">
        <v>0.67078703703703713</v>
      </c>
      <c r="C3462">
        <v>17</v>
      </c>
      <c r="D3462" s="24">
        <f t="shared" si="217"/>
        <v>17</v>
      </c>
      <c r="E3462" s="26" t="str">
        <f t="shared" si="220"/>
        <v>Under</v>
      </c>
      <c r="F3462" s="26" t="str">
        <f t="shared" si="218"/>
        <v>Over</v>
      </c>
      <c r="G3462" s="26">
        <f t="shared" si="219"/>
        <v>16</v>
      </c>
    </row>
    <row r="3463" spans="1:7" ht="15" x14ac:dyDescent="0.25">
      <c r="A3463" s="1">
        <v>44385</v>
      </c>
      <c r="B3463" s="2">
        <v>0.67226851851851854</v>
      </c>
      <c r="C3463">
        <v>11</v>
      </c>
      <c r="D3463" s="24">
        <f t="shared" si="217"/>
        <v>11</v>
      </c>
      <c r="E3463" s="26" t="str">
        <f t="shared" si="220"/>
        <v>Under</v>
      </c>
      <c r="F3463" s="26" t="str">
        <f t="shared" si="218"/>
        <v>Over</v>
      </c>
      <c r="G3463" s="26">
        <f t="shared" si="219"/>
        <v>16</v>
      </c>
    </row>
    <row r="3464" spans="1:7" ht="15" x14ac:dyDescent="0.25">
      <c r="A3464" s="1">
        <v>44385</v>
      </c>
      <c r="B3464" s="2">
        <v>0.6726967592592592</v>
      </c>
      <c r="C3464">
        <v>12</v>
      </c>
      <c r="D3464" s="24">
        <f t="shared" si="217"/>
        <v>12</v>
      </c>
      <c r="E3464" s="26" t="str">
        <f t="shared" si="220"/>
        <v>Under</v>
      </c>
      <c r="F3464" s="26" t="str">
        <f t="shared" si="218"/>
        <v>Over</v>
      </c>
      <c r="G3464" s="26">
        <f t="shared" si="219"/>
        <v>16</v>
      </c>
    </row>
    <row r="3465" spans="1:7" ht="15" x14ac:dyDescent="0.25">
      <c r="A3465" s="1">
        <v>44385</v>
      </c>
      <c r="B3465" s="2">
        <v>0.67420138888888881</v>
      </c>
      <c r="C3465">
        <v>8</v>
      </c>
      <c r="D3465" s="24">
        <f t="shared" si="217"/>
        <v>8</v>
      </c>
      <c r="E3465" s="26" t="str">
        <f t="shared" si="220"/>
        <v>Under</v>
      </c>
      <c r="F3465" s="26" t="str">
        <f t="shared" si="218"/>
        <v>Under</v>
      </c>
      <c r="G3465" s="26">
        <f t="shared" si="219"/>
        <v>16</v>
      </c>
    </row>
    <row r="3466" spans="1:7" ht="15" x14ac:dyDescent="0.25">
      <c r="A3466" s="1">
        <v>44385</v>
      </c>
      <c r="B3466" s="2">
        <v>0.67582175925925936</v>
      </c>
      <c r="C3466">
        <v>16</v>
      </c>
      <c r="D3466" s="24">
        <f t="shared" si="217"/>
        <v>16</v>
      </c>
      <c r="E3466" s="26" t="str">
        <f t="shared" si="220"/>
        <v>Under</v>
      </c>
      <c r="F3466" s="26" t="str">
        <f t="shared" si="218"/>
        <v>Over</v>
      </c>
      <c r="G3466" s="26">
        <f t="shared" si="219"/>
        <v>16</v>
      </c>
    </row>
    <row r="3467" spans="1:7" ht="15" x14ac:dyDescent="0.25">
      <c r="A3467" s="1">
        <v>44385</v>
      </c>
      <c r="B3467" s="2">
        <v>0.67608796296296303</v>
      </c>
      <c r="C3467">
        <v>24</v>
      </c>
      <c r="D3467" s="24">
        <f t="shared" si="217"/>
        <v>24</v>
      </c>
      <c r="E3467" s="26" t="str">
        <f t="shared" si="220"/>
        <v>Under</v>
      </c>
      <c r="F3467" s="26" t="str">
        <f t="shared" si="218"/>
        <v>Over</v>
      </c>
      <c r="G3467" s="26">
        <f t="shared" si="219"/>
        <v>16</v>
      </c>
    </row>
    <row r="3468" spans="1:7" ht="15" x14ac:dyDescent="0.25">
      <c r="A3468" s="1">
        <v>44385</v>
      </c>
      <c r="B3468" s="2">
        <v>0.67737268518518512</v>
      </c>
      <c r="C3468">
        <v>12</v>
      </c>
      <c r="D3468" s="24">
        <f t="shared" si="217"/>
        <v>12</v>
      </c>
      <c r="E3468" s="26" t="str">
        <f t="shared" si="220"/>
        <v>Under</v>
      </c>
      <c r="F3468" s="26" t="str">
        <f t="shared" si="218"/>
        <v>Over</v>
      </c>
      <c r="G3468" s="26">
        <f t="shared" si="219"/>
        <v>16</v>
      </c>
    </row>
    <row r="3469" spans="1:7" ht="15" x14ac:dyDescent="0.25">
      <c r="A3469" s="1">
        <v>44385</v>
      </c>
      <c r="B3469" s="2">
        <v>0.67744212962962969</v>
      </c>
      <c r="C3469">
        <v>11</v>
      </c>
      <c r="D3469" s="24">
        <f t="shared" si="217"/>
        <v>11</v>
      </c>
      <c r="E3469" s="26" t="str">
        <f t="shared" si="220"/>
        <v>Under</v>
      </c>
      <c r="F3469" s="26" t="str">
        <f t="shared" si="218"/>
        <v>Over</v>
      </c>
      <c r="G3469" s="26">
        <f t="shared" si="219"/>
        <v>16</v>
      </c>
    </row>
    <row r="3470" spans="1:7" ht="15" x14ac:dyDescent="0.25">
      <c r="A3470" s="1">
        <v>44385</v>
      </c>
      <c r="B3470" s="2">
        <v>0.67765046296296294</v>
      </c>
      <c r="C3470">
        <v>28</v>
      </c>
      <c r="D3470" s="24">
        <f t="shared" si="217"/>
        <v>28</v>
      </c>
      <c r="E3470" s="26" t="str">
        <f t="shared" si="220"/>
        <v>Over</v>
      </c>
      <c r="F3470" s="26" t="str">
        <f t="shared" si="218"/>
        <v>Over</v>
      </c>
      <c r="G3470" s="26">
        <f t="shared" si="219"/>
        <v>16</v>
      </c>
    </row>
    <row r="3471" spans="1:7" ht="15" x14ac:dyDescent="0.25">
      <c r="A3471" s="1">
        <v>44385</v>
      </c>
      <c r="B3471" s="2">
        <v>0.67873842592592604</v>
      </c>
      <c r="C3471">
        <v>15</v>
      </c>
      <c r="D3471" s="24">
        <f t="shared" si="217"/>
        <v>15</v>
      </c>
      <c r="E3471" s="26" t="str">
        <f t="shared" si="220"/>
        <v>Under</v>
      </c>
      <c r="F3471" s="26" t="str">
        <f t="shared" si="218"/>
        <v>Over</v>
      </c>
      <c r="G3471" s="26">
        <f t="shared" si="219"/>
        <v>16</v>
      </c>
    </row>
    <row r="3472" spans="1:7" ht="15" x14ac:dyDescent="0.25">
      <c r="A3472" s="1">
        <v>44385</v>
      </c>
      <c r="B3472" s="2">
        <v>0.67931712962962953</v>
      </c>
      <c r="C3472">
        <v>18</v>
      </c>
      <c r="D3472" s="24">
        <f t="shared" si="217"/>
        <v>18</v>
      </c>
      <c r="E3472" s="26" t="str">
        <f t="shared" si="220"/>
        <v>Under</v>
      </c>
      <c r="F3472" s="26" t="str">
        <f t="shared" si="218"/>
        <v>Over</v>
      </c>
      <c r="G3472" s="26">
        <f t="shared" si="219"/>
        <v>16</v>
      </c>
    </row>
    <row r="3473" spans="1:7" ht="15" x14ac:dyDescent="0.25">
      <c r="A3473" s="1">
        <v>44385</v>
      </c>
      <c r="B3473" s="2">
        <v>0.67934027777777783</v>
      </c>
      <c r="C3473">
        <v>17</v>
      </c>
      <c r="D3473" s="24">
        <f t="shared" si="217"/>
        <v>17</v>
      </c>
      <c r="E3473" s="26" t="str">
        <f t="shared" si="220"/>
        <v>Under</v>
      </c>
      <c r="F3473" s="26" t="str">
        <f t="shared" si="218"/>
        <v>Over</v>
      </c>
      <c r="G3473" s="26">
        <f t="shared" si="219"/>
        <v>16</v>
      </c>
    </row>
    <row r="3474" spans="1:7" ht="15" x14ac:dyDescent="0.25">
      <c r="A3474" s="1">
        <v>44385</v>
      </c>
      <c r="B3474" s="2">
        <v>0.6793865740740741</v>
      </c>
      <c r="C3474">
        <v>22</v>
      </c>
      <c r="D3474" s="24">
        <f t="shared" si="217"/>
        <v>22</v>
      </c>
      <c r="E3474" s="26" t="str">
        <f t="shared" si="220"/>
        <v>Under</v>
      </c>
      <c r="F3474" s="26" t="str">
        <f t="shared" si="218"/>
        <v>Over</v>
      </c>
      <c r="G3474" s="26">
        <f t="shared" si="219"/>
        <v>16</v>
      </c>
    </row>
    <row r="3475" spans="1:7" ht="15" x14ac:dyDescent="0.25">
      <c r="A3475" s="1">
        <v>44385</v>
      </c>
      <c r="B3475" s="2">
        <v>0.68038194444444444</v>
      </c>
      <c r="C3475">
        <v>17</v>
      </c>
      <c r="D3475" s="24">
        <f t="shared" si="217"/>
        <v>17</v>
      </c>
      <c r="E3475" s="26" t="str">
        <f t="shared" si="220"/>
        <v>Under</v>
      </c>
      <c r="F3475" s="26" t="str">
        <f t="shared" si="218"/>
        <v>Over</v>
      </c>
      <c r="G3475" s="26">
        <f t="shared" si="219"/>
        <v>16</v>
      </c>
    </row>
    <row r="3476" spans="1:7" ht="15" x14ac:dyDescent="0.25">
      <c r="A3476" s="1">
        <v>44385</v>
      </c>
      <c r="B3476" s="2">
        <v>0.68100694444444443</v>
      </c>
      <c r="C3476">
        <v>15</v>
      </c>
      <c r="D3476" s="24">
        <f t="shared" si="217"/>
        <v>15</v>
      </c>
      <c r="E3476" s="26" t="str">
        <f t="shared" si="220"/>
        <v>Under</v>
      </c>
      <c r="F3476" s="26" t="str">
        <f t="shared" si="218"/>
        <v>Over</v>
      </c>
      <c r="G3476" s="26">
        <f t="shared" si="219"/>
        <v>16</v>
      </c>
    </row>
    <row r="3477" spans="1:7" ht="15" x14ac:dyDescent="0.25">
      <c r="A3477" s="1">
        <v>44385</v>
      </c>
      <c r="B3477" s="2">
        <v>0.68106481481481485</v>
      </c>
      <c r="C3477">
        <v>16</v>
      </c>
      <c r="D3477" s="24">
        <f t="shared" si="217"/>
        <v>16</v>
      </c>
      <c r="E3477" s="26" t="str">
        <f t="shared" si="220"/>
        <v>Under</v>
      </c>
      <c r="F3477" s="26" t="str">
        <f t="shared" si="218"/>
        <v>Over</v>
      </c>
      <c r="G3477" s="26">
        <f t="shared" si="219"/>
        <v>16</v>
      </c>
    </row>
    <row r="3478" spans="1:7" ht="15" x14ac:dyDescent="0.25">
      <c r="A3478" s="1">
        <v>44385</v>
      </c>
      <c r="B3478" s="2">
        <v>0.68111111111111111</v>
      </c>
      <c r="C3478">
        <v>13</v>
      </c>
      <c r="D3478" s="24">
        <f t="shared" si="217"/>
        <v>13</v>
      </c>
      <c r="E3478" s="26" t="str">
        <f t="shared" si="220"/>
        <v>Under</v>
      </c>
      <c r="F3478" s="26" t="str">
        <f t="shared" si="218"/>
        <v>Over</v>
      </c>
      <c r="G3478" s="26">
        <f t="shared" si="219"/>
        <v>16</v>
      </c>
    </row>
    <row r="3479" spans="1:7" ht="15" x14ac:dyDescent="0.25">
      <c r="A3479" s="1">
        <v>44385</v>
      </c>
      <c r="B3479" s="2">
        <v>0.68243055555555554</v>
      </c>
      <c r="C3479">
        <v>22</v>
      </c>
      <c r="D3479" s="24">
        <f t="shared" ref="D3479:D3542" si="221">IF(C3479="","",IF($B$9="mph",C3479,ROUND(C3479*0.6214,0)))</f>
        <v>22</v>
      </c>
      <c r="E3479" s="26" t="str">
        <f t="shared" si="220"/>
        <v>Under</v>
      </c>
      <c r="F3479" s="26" t="str">
        <f t="shared" ref="F3479:F3542" si="222">IF(D3479="","",IF(D3479&gt;$B$10,"Over","Under"))</f>
        <v>Over</v>
      </c>
      <c r="G3479" s="26">
        <f t="shared" ref="G3479:G3542" si="223">HOUR(B3479)</f>
        <v>16</v>
      </c>
    </row>
    <row r="3480" spans="1:7" ht="15" x14ac:dyDescent="0.25">
      <c r="A3480" s="1">
        <v>44385</v>
      </c>
      <c r="B3480" s="2">
        <v>0.68248842592592596</v>
      </c>
      <c r="C3480">
        <v>13</v>
      </c>
      <c r="D3480" s="24">
        <f t="shared" si="221"/>
        <v>13</v>
      </c>
      <c r="E3480" s="26" t="str">
        <f t="shared" ref="E3480:E3543" si="224">IF(D3480="","",IF(D3480&gt;$B$11,"Over","Under"))</f>
        <v>Under</v>
      </c>
      <c r="F3480" s="26" t="str">
        <f t="shared" si="222"/>
        <v>Over</v>
      </c>
      <c r="G3480" s="26">
        <f t="shared" si="223"/>
        <v>16</v>
      </c>
    </row>
    <row r="3481" spans="1:7" ht="15" x14ac:dyDescent="0.25">
      <c r="A3481" s="1">
        <v>44385</v>
      </c>
      <c r="B3481" s="2">
        <v>0.68253472222222233</v>
      </c>
      <c r="C3481">
        <v>11</v>
      </c>
      <c r="D3481" s="24">
        <f t="shared" si="221"/>
        <v>11</v>
      </c>
      <c r="E3481" s="26" t="str">
        <f t="shared" si="224"/>
        <v>Under</v>
      </c>
      <c r="F3481" s="26" t="str">
        <f t="shared" si="222"/>
        <v>Over</v>
      </c>
      <c r="G3481" s="26">
        <f t="shared" si="223"/>
        <v>16</v>
      </c>
    </row>
    <row r="3482" spans="1:7" ht="15" x14ac:dyDescent="0.25">
      <c r="A3482" s="1">
        <v>44385</v>
      </c>
      <c r="B3482" s="2">
        <v>0.68265046296296295</v>
      </c>
      <c r="C3482">
        <v>14</v>
      </c>
      <c r="D3482" s="24">
        <f t="shared" si="221"/>
        <v>14</v>
      </c>
      <c r="E3482" s="26" t="str">
        <f t="shared" si="224"/>
        <v>Under</v>
      </c>
      <c r="F3482" s="26" t="str">
        <f t="shared" si="222"/>
        <v>Over</v>
      </c>
      <c r="G3482" s="26">
        <f t="shared" si="223"/>
        <v>16</v>
      </c>
    </row>
    <row r="3483" spans="1:7" ht="15" x14ac:dyDescent="0.25">
      <c r="A3483" s="1">
        <v>44385</v>
      </c>
      <c r="B3483" s="2">
        <v>0.68269675925925932</v>
      </c>
      <c r="C3483">
        <v>12</v>
      </c>
      <c r="D3483" s="24">
        <f t="shared" si="221"/>
        <v>12</v>
      </c>
      <c r="E3483" s="26" t="str">
        <f t="shared" si="224"/>
        <v>Under</v>
      </c>
      <c r="F3483" s="26" t="str">
        <f t="shared" si="222"/>
        <v>Over</v>
      </c>
      <c r="G3483" s="26">
        <f t="shared" si="223"/>
        <v>16</v>
      </c>
    </row>
    <row r="3484" spans="1:7" ht="15" x14ac:dyDescent="0.25">
      <c r="A3484" s="1">
        <v>44385</v>
      </c>
      <c r="B3484" s="2">
        <v>0.68292824074074077</v>
      </c>
      <c r="C3484">
        <v>19</v>
      </c>
      <c r="D3484" s="24">
        <f t="shared" si="221"/>
        <v>19</v>
      </c>
      <c r="E3484" s="26" t="str">
        <f t="shared" si="224"/>
        <v>Under</v>
      </c>
      <c r="F3484" s="26" t="str">
        <f t="shared" si="222"/>
        <v>Over</v>
      </c>
      <c r="G3484" s="26">
        <f t="shared" si="223"/>
        <v>16</v>
      </c>
    </row>
    <row r="3485" spans="1:7" ht="15" x14ac:dyDescent="0.25">
      <c r="A3485" s="1">
        <v>44385</v>
      </c>
      <c r="B3485" s="2">
        <v>0.68332175925925931</v>
      </c>
      <c r="C3485">
        <v>12</v>
      </c>
      <c r="D3485" s="24">
        <f t="shared" si="221"/>
        <v>12</v>
      </c>
      <c r="E3485" s="26" t="str">
        <f t="shared" si="224"/>
        <v>Under</v>
      </c>
      <c r="F3485" s="26" t="str">
        <f t="shared" si="222"/>
        <v>Over</v>
      </c>
      <c r="G3485" s="26">
        <f t="shared" si="223"/>
        <v>16</v>
      </c>
    </row>
    <row r="3486" spans="1:7" ht="15" x14ac:dyDescent="0.25">
      <c r="A3486" s="1">
        <v>44385</v>
      </c>
      <c r="B3486" s="2">
        <v>0.68334490740740739</v>
      </c>
      <c r="C3486">
        <v>15</v>
      </c>
      <c r="D3486" s="24">
        <f t="shared" si="221"/>
        <v>15</v>
      </c>
      <c r="E3486" s="26" t="str">
        <f t="shared" si="224"/>
        <v>Under</v>
      </c>
      <c r="F3486" s="26" t="str">
        <f t="shared" si="222"/>
        <v>Over</v>
      </c>
      <c r="G3486" s="26">
        <f t="shared" si="223"/>
        <v>16</v>
      </c>
    </row>
    <row r="3487" spans="1:7" ht="15" x14ac:dyDescent="0.25">
      <c r="A3487" s="1">
        <v>44385</v>
      </c>
      <c r="B3487" s="2">
        <v>0.68478009259259265</v>
      </c>
      <c r="C3487">
        <v>12</v>
      </c>
      <c r="D3487" s="24">
        <f t="shared" si="221"/>
        <v>12</v>
      </c>
      <c r="E3487" s="26" t="str">
        <f t="shared" si="224"/>
        <v>Under</v>
      </c>
      <c r="F3487" s="26" t="str">
        <f t="shared" si="222"/>
        <v>Over</v>
      </c>
      <c r="G3487" s="26">
        <f t="shared" si="223"/>
        <v>16</v>
      </c>
    </row>
    <row r="3488" spans="1:7" ht="15" x14ac:dyDescent="0.25">
      <c r="A3488" s="1">
        <v>44385</v>
      </c>
      <c r="B3488" s="2">
        <v>0.68543981481481486</v>
      </c>
      <c r="C3488">
        <v>27</v>
      </c>
      <c r="D3488" s="24">
        <f t="shared" si="221"/>
        <v>27</v>
      </c>
      <c r="E3488" s="26" t="str">
        <f t="shared" si="224"/>
        <v>Over</v>
      </c>
      <c r="F3488" s="26" t="str">
        <f t="shared" si="222"/>
        <v>Over</v>
      </c>
      <c r="G3488" s="26">
        <f t="shared" si="223"/>
        <v>16</v>
      </c>
    </row>
    <row r="3489" spans="1:7" ht="15" x14ac:dyDescent="0.25">
      <c r="A3489" s="1">
        <v>44385</v>
      </c>
      <c r="B3489" s="2">
        <v>0.68790509259259258</v>
      </c>
      <c r="C3489">
        <v>17</v>
      </c>
      <c r="D3489" s="24">
        <f t="shared" si="221"/>
        <v>17</v>
      </c>
      <c r="E3489" s="26" t="str">
        <f t="shared" si="224"/>
        <v>Under</v>
      </c>
      <c r="F3489" s="26" t="str">
        <f t="shared" si="222"/>
        <v>Over</v>
      </c>
      <c r="G3489" s="26">
        <f t="shared" si="223"/>
        <v>16</v>
      </c>
    </row>
    <row r="3490" spans="1:7" ht="15" x14ac:dyDescent="0.25">
      <c r="A3490" s="1">
        <v>44385</v>
      </c>
      <c r="B3490" s="2">
        <v>0.68806712962962957</v>
      </c>
      <c r="C3490">
        <v>13</v>
      </c>
      <c r="D3490" s="24">
        <f t="shared" si="221"/>
        <v>13</v>
      </c>
      <c r="E3490" s="26" t="str">
        <f t="shared" si="224"/>
        <v>Under</v>
      </c>
      <c r="F3490" s="26" t="str">
        <f t="shared" si="222"/>
        <v>Over</v>
      </c>
      <c r="G3490" s="26">
        <f t="shared" si="223"/>
        <v>16</v>
      </c>
    </row>
    <row r="3491" spans="1:7" ht="15" x14ac:dyDescent="0.25">
      <c r="A3491" s="1">
        <v>44385</v>
      </c>
      <c r="B3491" s="2">
        <v>0.68835648148148154</v>
      </c>
      <c r="C3491">
        <v>18</v>
      </c>
      <c r="D3491" s="24">
        <f t="shared" si="221"/>
        <v>18</v>
      </c>
      <c r="E3491" s="26" t="str">
        <f t="shared" si="224"/>
        <v>Under</v>
      </c>
      <c r="F3491" s="26" t="str">
        <f t="shared" si="222"/>
        <v>Over</v>
      </c>
      <c r="G3491" s="26">
        <f t="shared" si="223"/>
        <v>16</v>
      </c>
    </row>
    <row r="3492" spans="1:7" ht="15" x14ac:dyDescent="0.25">
      <c r="A3492" s="1">
        <v>44385</v>
      </c>
      <c r="B3492" s="2">
        <v>0.68853009259259268</v>
      </c>
      <c r="C3492">
        <v>15</v>
      </c>
      <c r="D3492" s="24">
        <f t="shared" si="221"/>
        <v>15</v>
      </c>
      <c r="E3492" s="26" t="str">
        <f t="shared" si="224"/>
        <v>Under</v>
      </c>
      <c r="F3492" s="26" t="str">
        <f t="shared" si="222"/>
        <v>Over</v>
      </c>
      <c r="G3492" s="26">
        <f t="shared" si="223"/>
        <v>16</v>
      </c>
    </row>
    <row r="3493" spans="1:7" ht="15" x14ac:dyDescent="0.25">
      <c r="A3493" s="1">
        <v>44385</v>
      </c>
      <c r="B3493" s="2">
        <v>0.69033564814814818</v>
      </c>
      <c r="C3493">
        <v>16</v>
      </c>
      <c r="D3493" s="24">
        <f t="shared" si="221"/>
        <v>16</v>
      </c>
      <c r="E3493" s="26" t="str">
        <f t="shared" si="224"/>
        <v>Under</v>
      </c>
      <c r="F3493" s="26" t="str">
        <f t="shared" si="222"/>
        <v>Over</v>
      </c>
      <c r="G3493" s="26">
        <f t="shared" si="223"/>
        <v>16</v>
      </c>
    </row>
    <row r="3494" spans="1:7" ht="15" x14ac:dyDescent="0.25">
      <c r="A3494" s="1">
        <v>44385</v>
      </c>
      <c r="B3494" s="2">
        <v>0.69060185185185186</v>
      </c>
      <c r="C3494">
        <v>22</v>
      </c>
      <c r="D3494" s="24">
        <f t="shared" si="221"/>
        <v>22</v>
      </c>
      <c r="E3494" s="26" t="str">
        <f t="shared" si="224"/>
        <v>Under</v>
      </c>
      <c r="F3494" s="26" t="str">
        <f t="shared" si="222"/>
        <v>Over</v>
      </c>
      <c r="G3494" s="26">
        <f t="shared" si="223"/>
        <v>16</v>
      </c>
    </row>
    <row r="3495" spans="1:7" ht="15" x14ac:dyDescent="0.25">
      <c r="A3495" s="1">
        <v>44385</v>
      </c>
      <c r="B3495" s="2">
        <v>0.69568287037037047</v>
      </c>
      <c r="C3495">
        <v>33</v>
      </c>
      <c r="D3495" s="24">
        <f t="shared" si="221"/>
        <v>33</v>
      </c>
      <c r="E3495" s="26" t="str">
        <f t="shared" si="224"/>
        <v>Over</v>
      </c>
      <c r="F3495" s="26" t="str">
        <f t="shared" si="222"/>
        <v>Over</v>
      </c>
      <c r="G3495" s="26">
        <f t="shared" si="223"/>
        <v>16</v>
      </c>
    </row>
    <row r="3496" spans="1:7" ht="15" x14ac:dyDescent="0.25">
      <c r="A3496" s="1">
        <v>44385</v>
      </c>
      <c r="B3496" s="2">
        <v>0.69571759259259258</v>
      </c>
      <c r="C3496">
        <v>32</v>
      </c>
      <c r="D3496" s="24">
        <f t="shared" si="221"/>
        <v>32</v>
      </c>
      <c r="E3496" s="26" t="str">
        <f t="shared" si="224"/>
        <v>Over</v>
      </c>
      <c r="F3496" s="26" t="str">
        <f t="shared" si="222"/>
        <v>Over</v>
      </c>
      <c r="G3496" s="26">
        <f t="shared" si="223"/>
        <v>16</v>
      </c>
    </row>
    <row r="3497" spans="1:7" ht="15" x14ac:dyDescent="0.25">
      <c r="A3497" s="1">
        <v>44385</v>
      </c>
      <c r="B3497" s="2">
        <v>0.69616898148148154</v>
      </c>
      <c r="C3497">
        <v>19</v>
      </c>
      <c r="D3497" s="24">
        <f t="shared" si="221"/>
        <v>19</v>
      </c>
      <c r="E3497" s="26" t="str">
        <f t="shared" si="224"/>
        <v>Under</v>
      </c>
      <c r="F3497" s="26" t="str">
        <f t="shared" si="222"/>
        <v>Over</v>
      </c>
      <c r="G3497" s="26">
        <f t="shared" si="223"/>
        <v>16</v>
      </c>
    </row>
    <row r="3498" spans="1:7" ht="15" x14ac:dyDescent="0.25">
      <c r="A3498" s="1">
        <v>44385</v>
      </c>
      <c r="B3498" s="2">
        <v>0.69893518518518516</v>
      </c>
      <c r="C3498">
        <v>17</v>
      </c>
      <c r="D3498" s="24">
        <f t="shared" si="221"/>
        <v>17</v>
      </c>
      <c r="E3498" s="26" t="str">
        <f t="shared" si="224"/>
        <v>Under</v>
      </c>
      <c r="F3498" s="26" t="str">
        <f t="shared" si="222"/>
        <v>Over</v>
      </c>
      <c r="G3498" s="26">
        <f t="shared" si="223"/>
        <v>16</v>
      </c>
    </row>
    <row r="3499" spans="1:7" ht="15" x14ac:dyDescent="0.25">
      <c r="A3499" s="1">
        <v>44385</v>
      </c>
      <c r="B3499" s="2">
        <v>0.69988425925925923</v>
      </c>
      <c r="C3499">
        <v>10</v>
      </c>
      <c r="D3499" s="24">
        <f t="shared" si="221"/>
        <v>10</v>
      </c>
      <c r="E3499" s="26" t="str">
        <f t="shared" si="224"/>
        <v>Under</v>
      </c>
      <c r="F3499" s="26" t="str">
        <f t="shared" si="222"/>
        <v>Under</v>
      </c>
      <c r="G3499" s="26">
        <f t="shared" si="223"/>
        <v>16</v>
      </c>
    </row>
    <row r="3500" spans="1:7" ht="15" x14ac:dyDescent="0.25">
      <c r="A3500" s="1">
        <v>44385</v>
      </c>
      <c r="B3500" s="2">
        <v>0.70003472222222218</v>
      </c>
      <c r="C3500">
        <v>18</v>
      </c>
      <c r="D3500" s="24">
        <f t="shared" si="221"/>
        <v>18</v>
      </c>
      <c r="E3500" s="26" t="str">
        <f t="shared" si="224"/>
        <v>Under</v>
      </c>
      <c r="F3500" s="26" t="str">
        <f t="shared" si="222"/>
        <v>Over</v>
      </c>
      <c r="G3500" s="26">
        <f t="shared" si="223"/>
        <v>16</v>
      </c>
    </row>
    <row r="3501" spans="1:7" ht="15" x14ac:dyDescent="0.25">
      <c r="A3501" s="1">
        <v>44385</v>
      </c>
      <c r="B3501" s="2">
        <v>0.70056712962962964</v>
      </c>
      <c r="C3501">
        <v>21</v>
      </c>
      <c r="D3501" s="24">
        <f t="shared" si="221"/>
        <v>21</v>
      </c>
      <c r="E3501" s="26" t="str">
        <f t="shared" si="224"/>
        <v>Under</v>
      </c>
      <c r="F3501" s="26" t="str">
        <f t="shared" si="222"/>
        <v>Over</v>
      </c>
      <c r="G3501" s="26">
        <f t="shared" si="223"/>
        <v>16</v>
      </c>
    </row>
    <row r="3502" spans="1:7" ht="15" x14ac:dyDescent="0.25">
      <c r="A3502" s="1">
        <v>44385</v>
      </c>
      <c r="B3502" s="2">
        <v>0.70057870370370379</v>
      </c>
      <c r="C3502">
        <v>21</v>
      </c>
      <c r="D3502" s="24">
        <f t="shared" si="221"/>
        <v>21</v>
      </c>
      <c r="E3502" s="26" t="str">
        <f t="shared" si="224"/>
        <v>Under</v>
      </c>
      <c r="F3502" s="26" t="str">
        <f t="shared" si="222"/>
        <v>Over</v>
      </c>
      <c r="G3502" s="26">
        <f t="shared" si="223"/>
        <v>16</v>
      </c>
    </row>
    <row r="3503" spans="1:7" ht="15" x14ac:dyDescent="0.25">
      <c r="A3503" s="1">
        <v>44385</v>
      </c>
      <c r="B3503" s="2">
        <v>0.7012152777777777</v>
      </c>
      <c r="C3503">
        <v>14</v>
      </c>
      <c r="D3503" s="24">
        <f t="shared" si="221"/>
        <v>14</v>
      </c>
      <c r="E3503" s="26" t="str">
        <f t="shared" si="224"/>
        <v>Under</v>
      </c>
      <c r="F3503" s="26" t="str">
        <f t="shared" si="222"/>
        <v>Over</v>
      </c>
      <c r="G3503" s="26">
        <f t="shared" si="223"/>
        <v>16</v>
      </c>
    </row>
    <row r="3504" spans="1:7" ht="15" x14ac:dyDescent="0.25">
      <c r="A3504" s="1">
        <v>44385</v>
      </c>
      <c r="B3504" s="2">
        <v>0.7015393518518519</v>
      </c>
      <c r="C3504">
        <v>17</v>
      </c>
      <c r="D3504" s="24">
        <f t="shared" si="221"/>
        <v>17</v>
      </c>
      <c r="E3504" s="26" t="str">
        <f t="shared" si="224"/>
        <v>Under</v>
      </c>
      <c r="F3504" s="26" t="str">
        <f t="shared" si="222"/>
        <v>Over</v>
      </c>
      <c r="G3504" s="26">
        <f t="shared" si="223"/>
        <v>16</v>
      </c>
    </row>
    <row r="3505" spans="1:7" ht="15" x14ac:dyDescent="0.25">
      <c r="A3505" s="1">
        <v>44385</v>
      </c>
      <c r="B3505" s="2">
        <v>0.70217592592592604</v>
      </c>
      <c r="C3505">
        <v>21</v>
      </c>
      <c r="D3505" s="24">
        <f t="shared" si="221"/>
        <v>21</v>
      </c>
      <c r="E3505" s="26" t="str">
        <f t="shared" si="224"/>
        <v>Under</v>
      </c>
      <c r="F3505" s="26" t="str">
        <f t="shared" si="222"/>
        <v>Over</v>
      </c>
      <c r="G3505" s="26">
        <f t="shared" si="223"/>
        <v>16</v>
      </c>
    </row>
    <row r="3506" spans="1:7" ht="15" x14ac:dyDescent="0.25">
      <c r="A3506" s="1">
        <v>44385</v>
      </c>
      <c r="B3506" s="2">
        <v>0.70275462962962953</v>
      </c>
      <c r="C3506">
        <v>12</v>
      </c>
      <c r="D3506" s="24">
        <f t="shared" si="221"/>
        <v>12</v>
      </c>
      <c r="E3506" s="26" t="str">
        <f t="shared" si="224"/>
        <v>Under</v>
      </c>
      <c r="F3506" s="26" t="str">
        <f t="shared" si="222"/>
        <v>Over</v>
      </c>
      <c r="G3506" s="26">
        <f t="shared" si="223"/>
        <v>16</v>
      </c>
    </row>
    <row r="3507" spans="1:7" ht="15" x14ac:dyDescent="0.25">
      <c r="A3507" s="1">
        <v>44385</v>
      </c>
      <c r="B3507" s="2">
        <v>0.70542824074074073</v>
      </c>
      <c r="C3507">
        <v>13</v>
      </c>
      <c r="D3507" s="24">
        <f t="shared" si="221"/>
        <v>13</v>
      </c>
      <c r="E3507" s="26" t="str">
        <f t="shared" si="224"/>
        <v>Under</v>
      </c>
      <c r="F3507" s="26" t="str">
        <f t="shared" si="222"/>
        <v>Over</v>
      </c>
      <c r="G3507" s="26">
        <f t="shared" si="223"/>
        <v>16</v>
      </c>
    </row>
    <row r="3508" spans="1:7" ht="15" x14ac:dyDescent="0.25">
      <c r="A3508" s="1">
        <v>44385</v>
      </c>
      <c r="B3508" s="2">
        <v>0.70621527777777782</v>
      </c>
      <c r="C3508">
        <v>8</v>
      </c>
      <c r="D3508" s="24">
        <f t="shared" si="221"/>
        <v>8</v>
      </c>
      <c r="E3508" s="26" t="str">
        <f t="shared" si="224"/>
        <v>Under</v>
      </c>
      <c r="F3508" s="26" t="str">
        <f t="shared" si="222"/>
        <v>Under</v>
      </c>
      <c r="G3508" s="26">
        <f t="shared" si="223"/>
        <v>16</v>
      </c>
    </row>
    <row r="3509" spans="1:7" ht="15" x14ac:dyDescent="0.25">
      <c r="A3509" s="1">
        <v>44385</v>
      </c>
      <c r="B3509" s="2">
        <v>0.70636574074074077</v>
      </c>
      <c r="C3509">
        <v>13</v>
      </c>
      <c r="D3509" s="24">
        <f t="shared" si="221"/>
        <v>13</v>
      </c>
      <c r="E3509" s="26" t="str">
        <f t="shared" si="224"/>
        <v>Under</v>
      </c>
      <c r="F3509" s="26" t="str">
        <f t="shared" si="222"/>
        <v>Over</v>
      </c>
      <c r="G3509" s="26">
        <f t="shared" si="223"/>
        <v>16</v>
      </c>
    </row>
    <row r="3510" spans="1:7" ht="15" x14ac:dyDescent="0.25">
      <c r="A3510" s="1">
        <v>44385</v>
      </c>
      <c r="B3510" s="2">
        <v>0.70711805555555562</v>
      </c>
      <c r="C3510">
        <v>15</v>
      </c>
      <c r="D3510" s="24">
        <f t="shared" si="221"/>
        <v>15</v>
      </c>
      <c r="E3510" s="26" t="str">
        <f t="shared" si="224"/>
        <v>Under</v>
      </c>
      <c r="F3510" s="26" t="str">
        <f t="shared" si="222"/>
        <v>Over</v>
      </c>
      <c r="G3510" s="26">
        <f t="shared" si="223"/>
        <v>16</v>
      </c>
    </row>
    <row r="3511" spans="1:7" ht="15" x14ac:dyDescent="0.25">
      <c r="A3511" s="1">
        <v>44385</v>
      </c>
      <c r="B3511" s="2">
        <v>0.70797453703703705</v>
      </c>
      <c r="C3511">
        <v>16</v>
      </c>
      <c r="D3511" s="24">
        <f t="shared" si="221"/>
        <v>16</v>
      </c>
      <c r="E3511" s="26" t="str">
        <f t="shared" si="224"/>
        <v>Under</v>
      </c>
      <c r="F3511" s="26" t="str">
        <f t="shared" si="222"/>
        <v>Over</v>
      </c>
      <c r="G3511" s="26">
        <f t="shared" si="223"/>
        <v>16</v>
      </c>
    </row>
    <row r="3512" spans="1:7" ht="15" x14ac:dyDescent="0.25">
      <c r="A3512" s="1">
        <v>44385</v>
      </c>
      <c r="B3512" s="2">
        <v>0.71013888888888888</v>
      </c>
      <c r="C3512">
        <v>11</v>
      </c>
      <c r="D3512" s="24">
        <f t="shared" si="221"/>
        <v>11</v>
      </c>
      <c r="E3512" s="26" t="str">
        <f t="shared" si="224"/>
        <v>Under</v>
      </c>
      <c r="F3512" s="26" t="str">
        <f t="shared" si="222"/>
        <v>Over</v>
      </c>
      <c r="G3512" s="26">
        <f t="shared" si="223"/>
        <v>17</v>
      </c>
    </row>
    <row r="3513" spans="1:7" ht="15" x14ac:dyDescent="0.25">
      <c r="A3513" s="1">
        <v>44385</v>
      </c>
      <c r="B3513" s="2">
        <v>0.71224537037037028</v>
      </c>
      <c r="C3513">
        <v>14</v>
      </c>
      <c r="D3513" s="24">
        <f t="shared" si="221"/>
        <v>14</v>
      </c>
      <c r="E3513" s="26" t="str">
        <f t="shared" si="224"/>
        <v>Under</v>
      </c>
      <c r="F3513" s="26" t="str">
        <f t="shared" si="222"/>
        <v>Over</v>
      </c>
      <c r="G3513" s="26">
        <f t="shared" si="223"/>
        <v>17</v>
      </c>
    </row>
    <row r="3514" spans="1:7" ht="15" x14ac:dyDescent="0.25">
      <c r="A3514" s="1">
        <v>44385</v>
      </c>
      <c r="B3514" s="2">
        <v>0.71305555555555555</v>
      </c>
      <c r="C3514">
        <v>11</v>
      </c>
      <c r="D3514" s="24">
        <f t="shared" si="221"/>
        <v>11</v>
      </c>
      <c r="E3514" s="26" t="str">
        <f t="shared" si="224"/>
        <v>Under</v>
      </c>
      <c r="F3514" s="26" t="str">
        <f t="shared" si="222"/>
        <v>Over</v>
      </c>
      <c r="G3514" s="26">
        <f t="shared" si="223"/>
        <v>17</v>
      </c>
    </row>
    <row r="3515" spans="1:7" ht="15" x14ac:dyDescent="0.25">
      <c r="A3515" s="1">
        <v>44385</v>
      </c>
      <c r="B3515" s="2">
        <v>0.71313657407407405</v>
      </c>
      <c r="C3515">
        <v>12</v>
      </c>
      <c r="D3515" s="24">
        <f t="shared" si="221"/>
        <v>12</v>
      </c>
      <c r="E3515" s="26" t="str">
        <f t="shared" si="224"/>
        <v>Under</v>
      </c>
      <c r="F3515" s="26" t="str">
        <f t="shared" si="222"/>
        <v>Over</v>
      </c>
      <c r="G3515" s="26">
        <f t="shared" si="223"/>
        <v>17</v>
      </c>
    </row>
    <row r="3516" spans="1:7" ht="15" x14ac:dyDescent="0.25">
      <c r="A3516" s="1">
        <v>44385</v>
      </c>
      <c r="B3516" s="2">
        <v>0.71372685185185192</v>
      </c>
      <c r="C3516">
        <v>14</v>
      </c>
      <c r="D3516" s="24">
        <f t="shared" si="221"/>
        <v>14</v>
      </c>
      <c r="E3516" s="26" t="str">
        <f t="shared" si="224"/>
        <v>Under</v>
      </c>
      <c r="F3516" s="26" t="str">
        <f t="shared" si="222"/>
        <v>Over</v>
      </c>
      <c r="G3516" s="26">
        <f t="shared" si="223"/>
        <v>17</v>
      </c>
    </row>
    <row r="3517" spans="1:7" ht="15" x14ac:dyDescent="0.25">
      <c r="A3517" s="1">
        <v>44385</v>
      </c>
      <c r="B3517" s="2">
        <v>0.71387731481481476</v>
      </c>
      <c r="C3517">
        <v>12</v>
      </c>
      <c r="D3517" s="24">
        <f t="shared" si="221"/>
        <v>12</v>
      </c>
      <c r="E3517" s="26" t="str">
        <f t="shared" si="224"/>
        <v>Under</v>
      </c>
      <c r="F3517" s="26" t="str">
        <f t="shared" si="222"/>
        <v>Over</v>
      </c>
      <c r="G3517" s="26">
        <f t="shared" si="223"/>
        <v>17</v>
      </c>
    </row>
    <row r="3518" spans="1:7" ht="15" x14ac:dyDescent="0.25">
      <c r="A3518" s="1">
        <v>44385</v>
      </c>
      <c r="B3518" s="2">
        <v>0.71451388888888889</v>
      </c>
      <c r="C3518">
        <v>11</v>
      </c>
      <c r="D3518" s="24">
        <f t="shared" si="221"/>
        <v>11</v>
      </c>
      <c r="E3518" s="26" t="str">
        <f t="shared" si="224"/>
        <v>Under</v>
      </c>
      <c r="F3518" s="26" t="str">
        <f t="shared" si="222"/>
        <v>Over</v>
      </c>
      <c r="G3518" s="26">
        <f t="shared" si="223"/>
        <v>17</v>
      </c>
    </row>
    <row r="3519" spans="1:7" ht="15" x14ac:dyDescent="0.25">
      <c r="A3519" s="1">
        <v>44385</v>
      </c>
      <c r="B3519" s="2">
        <v>0.71535879629629628</v>
      </c>
      <c r="C3519">
        <v>24</v>
      </c>
      <c r="D3519" s="24">
        <f t="shared" si="221"/>
        <v>24</v>
      </c>
      <c r="E3519" s="26" t="str">
        <f t="shared" si="224"/>
        <v>Under</v>
      </c>
      <c r="F3519" s="26" t="str">
        <f t="shared" si="222"/>
        <v>Over</v>
      </c>
      <c r="G3519" s="26">
        <f t="shared" si="223"/>
        <v>17</v>
      </c>
    </row>
    <row r="3520" spans="1:7" ht="15" x14ac:dyDescent="0.25">
      <c r="A3520" s="1">
        <v>44385</v>
      </c>
      <c r="B3520" s="2">
        <v>0.71598379629629638</v>
      </c>
      <c r="C3520">
        <v>10</v>
      </c>
      <c r="D3520" s="24">
        <f t="shared" si="221"/>
        <v>10</v>
      </c>
      <c r="E3520" s="26" t="str">
        <f t="shared" si="224"/>
        <v>Under</v>
      </c>
      <c r="F3520" s="26" t="str">
        <f t="shared" si="222"/>
        <v>Under</v>
      </c>
      <c r="G3520" s="26">
        <f t="shared" si="223"/>
        <v>17</v>
      </c>
    </row>
    <row r="3521" spans="1:7" ht="15" x14ac:dyDescent="0.25">
      <c r="A3521" s="1">
        <v>44385</v>
      </c>
      <c r="B3521" s="2">
        <v>0.71756944444444448</v>
      </c>
      <c r="C3521">
        <v>15</v>
      </c>
      <c r="D3521" s="24">
        <f t="shared" si="221"/>
        <v>15</v>
      </c>
      <c r="E3521" s="26" t="str">
        <f t="shared" si="224"/>
        <v>Under</v>
      </c>
      <c r="F3521" s="26" t="str">
        <f t="shared" si="222"/>
        <v>Over</v>
      </c>
      <c r="G3521" s="26">
        <f t="shared" si="223"/>
        <v>17</v>
      </c>
    </row>
    <row r="3522" spans="1:7" ht="15" x14ac:dyDescent="0.25">
      <c r="A3522" s="1">
        <v>44385</v>
      </c>
      <c r="B3522" s="2">
        <v>0.71839120370370368</v>
      </c>
      <c r="C3522">
        <v>24</v>
      </c>
      <c r="D3522" s="24">
        <f t="shared" si="221"/>
        <v>24</v>
      </c>
      <c r="E3522" s="26" t="str">
        <f t="shared" si="224"/>
        <v>Under</v>
      </c>
      <c r="F3522" s="26" t="str">
        <f t="shared" si="222"/>
        <v>Over</v>
      </c>
      <c r="G3522" s="26">
        <f t="shared" si="223"/>
        <v>17</v>
      </c>
    </row>
    <row r="3523" spans="1:7" ht="15" x14ac:dyDescent="0.25">
      <c r="A3523" s="1">
        <v>44385</v>
      </c>
      <c r="B3523" s="2">
        <v>0.71850694444444452</v>
      </c>
      <c r="C3523">
        <v>24</v>
      </c>
      <c r="D3523" s="24">
        <f t="shared" si="221"/>
        <v>24</v>
      </c>
      <c r="E3523" s="26" t="str">
        <f t="shared" si="224"/>
        <v>Under</v>
      </c>
      <c r="F3523" s="26" t="str">
        <f t="shared" si="222"/>
        <v>Over</v>
      </c>
      <c r="G3523" s="26">
        <f t="shared" si="223"/>
        <v>17</v>
      </c>
    </row>
    <row r="3524" spans="1:7" ht="15" x14ac:dyDescent="0.25">
      <c r="A3524" s="1">
        <v>44385</v>
      </c>
      <c r="B3524" s="2">
        <v>0.7195717592592592</v>
      </c>
      <c r="C3524">
        <v>15</v>
      </c>
      <c r="D3524" s="24">
        <f t="shared" si="221"/>
        <v>15</v>
      </c>
      <c r="E3524" s="26" t="str">
        <f t="shared" si="224"/>
        <v>Under</v>
      </c>
      <c r="F3524" s="26" t="str">
        <f t="shared" si="222"/>
        <v>Over</v>
      </c>
      <c r="G3524" s="26">
        <f t="shared" si="223"/>
        <v>17</v>
      </c>
    </row>
    <row r="3525" spans="1:7" ht="15" x14ac:dyDescent="0.25">
      <c r="A3525" s="1">
        <v>44385</v>
      </c>
      <c r="B3525" s="2">
        <v>0.71986111111111117</v>
      </c>
      <c r="C3525">
        <v>13</v>
      </c>
      <c r="D3525" s="24">
        <f t="shared" si="221"/>
        <v>13</v>
      </c>
      <c r="E3525" s="26" t="str">
        <f t="shared" si="224"/>
        <v>Under</v>
      </c>
      <c r="F3525" s="26" t="str">
        <f t="shared" si="222"/>
        <v>Over</v>
      </c>
      <c r="G3525" s="26">
        <f t="shared" si="223"/>
        <v>17</v>
      </c>
    </row>
    <row r="3526" spans="1:7" ht="15" x14ac:dyDescent="0.25">
      <c r="A3526" s="1">
        <v>44385</v>
      </c>
      <c r="B3526" s="2">
        <v>0.71991898148148159</v>
      </c>
      <c r="C3526">
        <v>14</v>
      </c>
      <c r="D3526" s="24">
        <f t="shared" si="221"/>
        <v>14</v>
      </c>
      <c r="E3526" s="26" t="str">
        <f t="shared" si="224"/>
        <v>Under</v>
      </c>
      <c r="F3526" s="26" t="str">
        <f t="shared" si="222"/>
        <v>Over</v>
      </c>
      <c r="G3526" s="26">
        <f t="shared" si="223"/>
        <v>17</v>
      </c>
    </row>
    <row r="3527" spans="1:7" ht="15" x14ac:dyDescent="0.25">
      <c r="A3527" s="1">
        <v>44385</v>
      </c>
      <c r="B3527" s="2">
        <v>0.72024305555555557</v>
      </c>
      <c r="C3527">
        <v>10</v>
      </c>
      <c r="D3527" s="24">
        <f t="shared" si="221"/>
        <v>10</v>
      </c>
      <c r="E3527" s="26" t="str">
        <f t="shared" si="224"/>
        <v>Under</v>
      </c>
      <c r="F3527" s="26" t="str">
        <f t="shared" si="222"/>
        <v>Under</v>
      </c>
      <c r="G3527" s="26">
        <f t="shared" si="223"/>
        <v>17</v>
      </c>
    </row>
    <row r="3528" spans="1:7" ht="15" x14ac:dyDescent="0.25">
      <c r="A3528" s="1">
        <v>44385</v>
      </c>
      <c r="B3528" s="2">
        <v>0.72105324074074073</v>
      </c>
      <c r="C3528">
        <v>15</v>
      </c>
      <c r="D3528" s="24">
        <f t="shared" si="221"/>
        <v>15</v>
      </c>
      <c r="E3528" s="26" t="str">
        <f t="shared" si="224"/>
        <v>Under</v>
      </c>
      <c r="F3528" s="26" t="str">
        <f t="shared" si="222"/>
        <v>Over</v>
      </c>
      <c r="G3528" s="26">
        <f t="shared" si="223"/>
        <v>17</v>
      </c>
    </row>
    <row r="3529" spans="1:7" ht="15" x14ac:dyDescent="0.25">
      <c r="A3529" s="1">
        <v>44385</v>
      </c>
      <c r="B3529" s="2">
        <v>0.72252314814814822</v>
      </c>
      <c r="C3529">
        <v>21</v>
      </c>
      <c r="D3529" s="24">
        <f t="shared" si="221"/>
        <v>21</v>
      </c>
      <c r="E3529" s="26" t="str">
        <f t="shared" si="224"/>
        <v>Under</v>
      </c>
      <c r="F3529" s="26" t="str">
        <f t="shared" si="222"/>
        <v>Over</v>
      </c>
      <c r="G3529" s="26">
        <f t="shared" si="223"/>
        <v>17</v>
      </c>
    </row>
    <row r="3530" spans="1:7" ht="15" x14ac:dyDescent="0.25">
      <c r="A3530" s="1">
        <v>44385</v>
      </c>
      <c r="B3530" s="2">
        <v>0.7225462962962963</v>
      </c>
      <c r="C3530">
        <v>21</v>
      </c>
      <c r="D3530" s="24">
        <f t="shared" si="221"/>
        <v>21</v>
      </c>
      <c r="E3530" s="26" t="str">
        <f t="shared" si="224"/>
        <v>Under</v>
      </c>
      <c r="F3530" s="26" t="str">
        <f t="shared" si="222"/>
        <v>Over</v>
      </c>
      <c r="G3530" s="26">
        <f t="shared" si="223"/>
        <v>17</v>
      </c>
    </row>
    <row r="3531" spans="1:7" ht="15" x14ac:dyDescent="0.25">
      <c r="A3531" s="1">
        <v>44385</v>
      </c>
      <c r="B3531" s="2">
        <v>0.72362268518518524</v>
      </c>
      <c r="C3531">
        <v>22</v>
      </c>
      <c r="D3531" s="24">
        <f t="shared" si="221"/>
        <v>22</v>
      </c>
      <c r="E3531" s="26" t="str">
        <f t="shared" si="224"/>
        <v>Under</v>
      </c>
      <c r="F3531" s="26" t="str">
        <f t="shared" si="222"/>
        <v>Over</v>
      </c>
      <c r="G3531" s="26">
        <f t="shared" si="223"/>
        <v>17</v>
      </c>
    </row>
    <row r="3532" spans="1:7" ht="15" x14ac:dyDescent="0.25">
      <c r="A3532" s="1">
        <v>44385</v>
      </c>
      <c r="B3532" s="2">
        <v>0.72442129629629637</v>
      </c>
      <c r="C3532">
        <v>19</v>
      </c>
      <c r="D3532" s="24">
        <f t="shared" si="221"/>
        <v>19</v>
      </c>
      <c r="E3532" s="26" t="str">
        <f t="shared" si="224"/>
        <v>Under</v>
      </c>
      <c r="F3532" s="26" t="str">
        <f t="shared" si="222"/>
        <v>Over</v>
      </c>
      <c r="G3532" s="26">
        <f t="shared" si="223"/>
        <v>17</v>
      </c>
    </row>
    <row r="3533" spans="1:7" ht="15" x14ac:dyDescent="0.25">
      <c r="A3533" s="1">
        <v>44385</v>
      </c>
      <c r="B3533" s="2">
        <v>0.724675925925926</v>
      </c>
      <c r="C3533">
        <v>10</v>
      </c>
      <c r="D3533" s="24">
        <f t="shared" si="221"/>
        <v>10</v>
      </c>
      <c r="E3533" s="26" t="str">
        <f t="shared" si="224"/>
        <v>Under</v>
      </c>
      <c r="F3533" s="26" t="str">
        <f t="shared" si="222"/>
        <v>Under</v>
      </c>
      <c r="G3533" s="26">
        <f t="shared" si="223"/>
        <v>17</v>
      </c>
    </row>
    <row r="3534" spans="1:7" ht="15" x14ac:dyDescent="0.25">
      <c r="A3534" s="1">
        <v>44385</v>
      </c>
      <c r="B3534" s="2">
        <v>0.72524305555555557</v>
      </c>
      <c r="C3534">
        <v>13</v>
      </c>
      <c r="D3534" s="24">
        <f t="shared" si="221"/>
        <v>13</v>
      </c>
      <c r="E3534" s="26" t="str">
        <f t="shared" si="224"/>
        <v>Under</v>
      </c>
      <c r="F3534" s="26" t="str">
        <f t="shared" si="222"/>
        <v>Over</v>
      </c>
      <c r="G3534" s="26">
        <f t="shared" si="223"/>
        <v>17</v>
      </c>
    </row>
    <row r="3535" spans="1:7" ht="15" x14ac:dyDescent="0.25">
      <c r="A3535" s="1">
        <v>44385</v>
      </c>
      <c r="B3535" s="2">
        <v>0.72547453703703713</v>
      </c>
      <c r="C3535">
        <v>13</v>
      </c>
      <c r="D3535" s="24">
        <f t="shared" si="221"/>
        <v>13</v>
      </c>
      <c r="E3535" s="26" t="str">
        <f t="shared" si="224"/>
        <v>Under</v>
      </c>
      <c r="F3535" s="26" t="str">
        <f t="shared" si="222"/>
        <v>Over</v>
      </c>
      <c r="G3535" s="26">
        <f t="shared" si="223"/>
        <v>17</v>
      </c>
    </row>
    <row r="3536" spans="1:7" ht="15" x14ac:dyDescent="0.25">
      <c r="A3536" s="1">
        <v>44385</v>
      </c>
      <c r="B3536" s="2">
        <v>0.72554398148148147</v>
      </c>
      <c r="C3536">
        <v>12</v>
      </c>
      <c r="D3536" s="24">
        <f t="shared" si="221"/>
        <v>12</v>
      </c>
      <c r="E3536" s="26" t="str">
        <f t="shared" si="224"/>
        <v>Under</v>
      </c>
      <c r="F3536" s="26" t="str">
        <f t="shared" si="222"/>
        <v>Over</v>
      </c>
      <c r="G3536" s="26">
        <f t="shared" si="223"/>
        <v>17</v>
      </c>
    </row>
    <row r="3537" spans="1:7" ht="15" x14ac:dyDescent="0.25">
      <c r="A3537" s="1">
        <v>44385</v>
      </c>
      <c r="B3537" s="2">
        <v>0.72707175925925915</v>
      </c>
      <c r="C3537">
        <v>17</v>
      </c>
      <c r="D3537" s="24">
        <f t="shared" si="221"/>
        <v>17</v>
      </c>
      <c r="E3537" s="26" t="str">
        <f t="shared" si="224"/>
        <v>Under</v>
      </c>
      <c r="F3537" s="26" t="str">
        <f t="shared" si="222"/>
        <v>Over</v>
      </c>
      <c r="G3537" s="26">
        <f t="shared" si="223"/>
        <v>17</v>
      </c>
    </row>
    <row r="3538" spans="1:7" ht="15" x14ac:dyDescent="0.25">
      <c r="A3538" s="1">
        <v>44385</v>
      </c>
      <c r="B3538" s="2">
        <v>0.72715277777777787</v>
      </c>
      <c r="C3538">
        <v>17</v>
      </c>
      <c r="D3538" s="24">
        <f t="shared" si="221"/>
        <v>17</v>
      </c>
      <c r="E3538" s="26" t="str">
        <f t="shared" si="224"/>
        <v>Under</v>
      </c>
      <c r="F3538" s="26" t="str">
        <f t="shared" si="222"/>
        <v>Over</v>
      </c>
      <c r="G3538" s="26">
        <f t="shared" si="223"/>
        <v>17</v>
      </c>
    </row>
    <row r="3539" spans="1:7" ht="15" x14ac:dyDescent="0.25">
      <c r="A3539" s="1">
        <v>44385</v>
      </c>
      <c r="B3539" s="2">
        <v>0.72798611111111111</v>
      </c>
      <c r="C3539">
        <v>16</v>
      </c>
      <c r="D3539" s="24">
        <f t="shared" si="221"/>
        <v>16</v>
      </c>
      <c r="E3539" s="26" t="str">
        <f t="shared" si="224"/>
        <v>Under</v>
      </c>
      <c r="F3539" s="26" t="str">
        <f t="shared" si="222"/>
        <v>Over</v>
      </c>
      <c r="G3539" s="26">
        <f t="shared" si="223"/>
        <v>17</v>
      </c>
    </row>
    <row r="3540" spans="1:7" ht="15" x14ac:dyDescent="0.25">
      <c r="A3540" s="1">
        <v>44385</v>
      </c>
      <c r="B3540" s="2">
        <v>0.72973379629629631</v>
      </c>
      <c r="C3540">
        <v>19</v>
      </c>
      <c r="D3540" s="24">
        <f t="shared" si="221"/>
        <v>19</v>
      </c>
      <c r="E3540" s="26" t="str">
        <f t="shared" si="224"/>
        <v>Under</v>
      </c>
      <c r="F3540" s="26" t="str">
        <f t="shared" si="222"/>
        <v>Over</v>
      </c>
      <c r="G3540" s="26">
        <f t="shared" si="223"/>
        <v>17</v>
      </c>
    </row>
    <row r="3541" spans="1:7" ht="15" x14ac:dyDescent="0.25">
      <c r="A3541" s="1">
        <v>44385</v>
      </c>
      <c r="B3541" s="2">
        <v>0.72993055555555564</v>
      </c>
      <c r="C3541">
        <v>15</v>
      </c>
      <c r="D3541" s="24">
        <f t="shared" si="221"/>
        <v>15</v>
      </c>
      <c r="E3541" s="26" t="str">
        <f t="shared" si="224"/>
        <v>Under</v>
      </c>
      <c r="F3541" s="26" t="str">
        <f t="shared" si="222"/>
        <v>Over</v>
      </c>
      <c r="G3541" s="26">
        <f t="shared" si="223"/>
        <v>17</v>
      </c>
    </row>
    <row r="3542" spans="1:7" ht="15" x14ac:dyDescent="0.25">
      <c r="A3542" s="1">
        <v>44385</v>
      </c>
      <c r="B3542" s="2">
        <v>0.72995370370370372</v>
      </c>
      <c r="C3542">
        <v>16</v>
      </c>
      <c r="D3542" s="24">
        <f t="shared" si="221"/>
        <v>16</v>
      </c>
      <c r="E3542" s="26" t="str">
        <f t="shared" si="224"/>
        <v>Under</v>
      </c>
      <c r="F3542" s="26" t="str">
        <f t="shared" si="222"/>
        <v>Over</v>
      </c>
      <c r="G3542" s="26">
        <f t="shared" si="223"/>
        <v>17</v>
      </c>
    </row>
    <row r="3543" spans="1:7" ht="15" x14ac:dyDescent="0.25">
      <c r="A3543" s="1">
        <v>44385</v>
      </c>
      <c r="B3543" s="2">
        <v>0.73068287037037039</v>
      </c>
      <c r="C3543">
        <v>13</v>
      </c>
      <c r="D3543" s="24">
        <f t="shared" ref="D3543:D3606" si="225">IF(C3543="","",IF($B$9="mph",C3543,ROUND(C3543*0.6214,0)))</f>
        <v>13</v>
      </c>
      <c r="E3543" s="26" t="str">
        <f t="shared" si="224"/>
        <v>Under</v>
      </c>
      <c r="F3543" s="26" t="str">
        <f t="shared" ref="F3543:F3606" si="226">IF(D3543="","",IF(D3543&gt;$B$10,"Over","Under"))</f>
        <v>Over</v>
      </c>
      <c r="G3543" s="26">
        <f t="shared" ref="G3543:G3606" si="227">HOUR(B3543)</f>
        <v>17</v>
      </c>
    </row>
    <row r="3544" spans="1:7" ht="15" x14ac:dyDescent="0.25">
      <c r="A3544" s="1">
        <v>44385</v>
      </c>
      <c r="B3544" s="2">
        <v>0.73071759259259261</v>
      </c>
      <c r="C3544">
        <v>14</v>
      </c>
      <c r="D3544" s="24">
        <f t="shared" si="225"/>
        <v>14</v>
      </c>
      <c r="E3544" s="26" t="str">
        <f t="shared" ref="E3544:E3607" si="228">IF(D3544="","",IF(D3544&gt;$B$11,"Over","Under"))</f>
        <v>Under</v>
      </c>
      <c r="F3544" s="26" t="str">
        <f t="shared" si="226"/>
        <v>Over</v>
      </c>
      <c r="G3544" s="26">
        <f t="shared" si="227"/>
        <v>17</v>
      </c>
    </row>
    <row r="3545" spans="1:7" ht="15" x14ac:dyDescent="0.25">
      <c r="A3545" s="1">
        <v>44385</v>
      </c>
      <c r="B3545" s="2">
        <v>0.73393518518518519</v>
      </c>
      <c r="C3545">
        <v>24</v>
      </c>
      <c r="D3545" s="24">
        <f t="shared" si="225"/>
        <v>24</v>
      </c>
      <c r="E3545" s="26" t="str">
        <f t="shared" si="228"/>
        <v>Under</v>
      </c>
      <c r="F3545" s="26" t="str">
        <f t="shared" si="226"/>
        <v>Over</v>
      </c>
      <c r="G3545" s="26">
        <f t="shared" si="227"/>
        <v>17</v>
      </c>
    </row>
    <row r="3546" spans="1:7" ht="15" x14ac:dyDescent="0.25">
      <c r="A3546" s="1">
        <v>44385</v>
      </c>
      <c r="B3546" s="2">
        <v>0.73394675925925934</v>
      </c>
      <c r="C3546">
        <v>22</v>
      </c>
      <c r="D3546" s="24">
        <f t="shared" si="225"/>
        <v>22</v>
      </c>
      <c r="E3546" s="26" t="str">
        <f t="shared" si="228"/>
        <v>Under</v>
      </c>
      <c r="F3546" s="26" t="str">
        <f t="shared" si="226"/>
        <v>Over</v>
      </c>
      <c r="G3546" s="26">
        <f t="shared" si="227"/>
        <v>17</v>
      </c>
    </row>
    <row r="3547" spans="1:7" ht="15" x14ac:dyDescent="0.25">
      <c r="A3547" s="1">
        <v>44385</v>
      </c>
      <c r="B3547" s="2">
        <v>0.73450231481481476</v>
      </c>
      <c r="C3547">
        <v>15</v>
      </c>
      <c r="D3547" s="24">
        <f t="shared" si="225"/>
        <v>15</v>
      </c>
      <c r="E3547" s="26" t="str">
        <f t="shared" si="228"/>
        <v>Under</v>
      </c>
      <c r="F3547" s="26" t="str">
        <f t="shared" si="226"/>
        <v>Over</v>
      </c>
      <c r="G3547" s="26">
        <f t="shared" si="227"/>
        <v>17</v>
      </c>
    </row>
    <row r="3548" spans="1:7" ht="15" x14ac:dyDescent="0.25">
      <c r="A3548" s="1">
        <v>44385</v>
      </c>
      <c r="B3548" s="2">
        <v>0.73458333333333325</v>
      </c>
      <c r="C3548">
        <v>10</v>
      </c>
      <c r="D3548" s="24">
        <f t="shared" si="225"/>
        <v>10</v>
      </c>
      <c r="E3548" s="26" t="str">
        <f t="shared" si="228"/>
        <v>Under</v>
      </c>
      <c r="F3548" s="26" t="str">
        <f t="shared" si="226"/>
        <v>Under</v>
      </c>
      <c r="G3548" s="26">
        <f t="shared" si="227"/>
        <v>17</v>
      </c>
    </row>
    <row r="3549" spans="1:7" ht="15" x14ac:dyDescent="0.25">
      <c r="A3549" s="1">
        <v>44385</v>
      </c>
      <c r="B3549" s="2">
        <v>0.73472222222222217</v>
      </c>
      <c r="C3549">
        <v>15</v>
      </c>
      <c r="D3549" s="24">
        <f t="shared" si="225"/>
        <v>15</v>
      </c>
      <c r="E3549" s="26" t="str">
        <f t="shared" si="228"/>
        <v>Under</v>
      </c>
      <c r="F3549" s="26" t="str">
        <f t="shared" si="226"/>
        <v>Over</v>
      </c>
      <c r="G3549" s="26">
        <f t="shared" si="227"/>
        <v>17</v>
      </c>
    </row>
    <row r="3550" spans="1:7" ht="15" x14ac:dyDescent="0.25">
      <c r="A3550" s="1">
        <v>44385</v>
      </c>
      <c r="B3550" s="2">
        <v>0.73499999999999999</v>
      </c>
      <c r="C3550">
        <v>21</v>
      </c>
      <c r="D3550" s="24">
        <f t="shared" si="225"/>
        <v>21</v>
      </c>
      <c r="E3550" s="26" t="str">
        <f t="shared" si="228"/>
        <v>Under</v>
      </c>
      <c r="F3550" s="26" t="str">
        <f t="shared" si="226"/>
        <v>Over</v>
      </c>
      <c r="G3550" s="26">
        <f t="shared" si="227"/>
        <v>17</v>
      </c>
    </row>
    <row r="3551" spans="1:7" ht="15" x14ac:dyDescent="0.25">
      <c r="A3551" s="1">
        <v>44385</v>
      </c>
      <c r="B3551" s="2">
        <v>0.73634259259259249</v>
      </c>
      <c r="C3551">
        <v>12</v>
      </c>
      <c r="D3551" s="24">
        <f t="shared" si="225"/>
        <v>12</v>
      </c>
      <c r="E3551" s="26" t="str">
        <f t="shared" si="228"/>
        <v>Under</v>
      </c>
      <c r="F3551" s="26" t="str">
        <f t="shared" si="226"/>
        <v>Over</v>
      </c>
      <c r="G3551" s="26">
        <f t="shared" si="227"/>
        <v>17</v>
      </c>
    </row>
    <row r="3552" spans="1:7" ht="15" x14ac:dyDescent="0.25">
      <c r="A3552" s="1">
        <v>44385</v>
      </c>
      <c r="B3552" s="2">
        <v>0.73681712962962964</v>
      </c>
      <c r="C3552">
        <v>21</v>
      </c>
      <c r="D3552" s="24">
        <f t="shared" si="225"/>
        <v>21</v>
      </c>
      <c r="E3552" s="26" t="str">
        <f t="shared" si="228"/>
        <v>Under</v>
      </c>
      <c r="F3552" s="26" t="str">
        <f t="shared" si="226"/>
        <v>Over</v>
      </c>
      <c r="G3552" s="26">
        <f t="shared" si="227"/>
        <v>17</v>
      </c>
    </row>
    <row r="3553" spans="1:7" ht="15" x14ac:dyDescent="0.25">
      <c r="A3553" s="1">
        <v>44385</v>
      </c>
      <c r="B3553" s="2">
        <v>0.73685185185185187</v>
      </c>
      <c r="C3553">
        <v>15</v>
      </c>
      <c r="D3553" s="24">
        <f t="shared" si="225"/>
        <v>15</v>
      </c>
      <c r="E3553" s="26" t="str">
        <f t="shared" si="228"/>
        <v>Under</v>
      </c>
      <c r="F3553" s="26" t="str">
        <f t="shared" si="226"/>
        <v>Over</v>
      </c>
      <c r="G3553" s="26">
        <f t="shared" si="227"/>
        <v>17</v>
      </c>
    </row>
    <row r="3554" spans="1:7" ht="15" x14ac:dyDescent="0.25">
      <c r="A3554" s="1">
        <v>44385</v>
      </c>
      <c r="B3554" s="2">
        <v>0.73783564814814817</v>
      </c>
      <c r="C3554">
        <v>19</v>
      </c>
      <c r="D3554" s="24">
        <f t="shared" si="225"/>
        <v>19</v>
      </c>
      <c r="E3554" s="26" t="str">
        <f t="shared" si="228"/>
        <v>Under</v>
      </c>
      <c r="F3554" s="26" t="str">
        <f t="shared" si="226"/>
        <v>Over</v>
      </c>
      <c r="G3554" s="26">
        <f t="shared" si="227"/>
        <v>17</v>
      </c>
    </row>
    <row r="3555" spans="1:7" ht="15" x14ac:dyDescent="0.25">
      <c r="A3555" s="1">
        <v>44385</v>
      </c>
      <c r="B3555" s="2">
        <v>0.73820601851851853</v>
      </c>
      <c r="C3555">
        <v>15</v>
      </c>
      <c r="D3555" s="24">
        <f t="shared" si="225"/>
        <v>15</v>
      </c>
      <c r="E3555" s="26" t="str">
        <f t="shared" si="228"/>
        <v>Under</v>
      </c>
      <c r="F3555" s="26" t="str">
        <f t="shared" si="226"/>
        <v>Over</v>
      </c>
      <c r="G3555" s="26">
        <f t="shared" si="227"/>
        <v>17</v>
      </c>
    </row>
    <row r="3556" spans="1:7" ht="15" x14ac:dyDescent="0.25">
      <c r="A3556" s="1">
        <v>44385</v>
      </c>
      <c r="B3556" s="2">
        <v>0.73876157407407417</v>
      </c>
      <c r="C3556">
        <v>14</v>
      </c>
      <c r="D3556" s="24">
        <f t="shared" si="225"/>
        <v>14</v>
      </c>
      <c r="E3556" s="26" t="str">
        <f t="shared" si="228"/>
        <v>Under</v>
      </c>
      <c r="F3556" s="26" t="str">
        <f t="shared" si="226"/>
        <v>Over</v>
      </c>
      <c r="G3556" s="26">
        <f t="shared" si="227"/>
        <v>17</v>
      </c>
    </row>
    <row r="3557" spans="1:7" ht="15" x14ac:dyDescent="0.25">
      <c r="A3557" s="1">
        <v>44385</v>
      </c>
      <c r="B3557" s="2">
        <v>0.73900462962962965</v>
      </c>
      <c r="C3557">
        <v>15</v>
      </c>
      <c r="D3557" s="24">
        <f t="shared" si="225"/>
        <v>15</v>
      </c>
      <c r="E3557" s="26" t="str">
        <f t="shared" si="228"/>
        <v>Under</v>
      </c>
      <c r="F3557" s="26" t="str">
        <f t="shared" si="226"/>
        <v>Over</v>
      </c>
      <c r="G3557" s="26">
        <f t="shared" si="227"/>
        <v>17</v>
      </c>
    </row>
    <row r="3558" spans="1:7" ht="15" x14ac:dyDescent="0.25">
      <c r="A3558" s="1">
        <v>44385</v>
      </c>
      <c r="B3558" s="2">
        <v>0.7412037037037037</v>
      </c>
      <c r="C3558">
        <v>15</v>
      </c>
      <c r="D3558" s="24">
        <f t="shared" si="225"/>
        <v>15</v>
      </c>
      <c r="E3558" s="26" t="str">
        <f t="shared" si="228"/>
        <v>Under</v>
      </c>
      <c r="F3558" s="26" t="str">
        <f t="shared" si="226"/>
        <v>Over</v>
      </c>
      <c r="G3558" s="26">
        <f t="shared" si="227"/>
        <v>17</v>
      </c>
    </row>
    <row r="3559" spans="1:7" ht="15" x14ac:dyDescent="0.25">
      <c r="A3559" s="1">
        <v>44385</v>
      </c>
      <c r="B3559" s="2">
        <v>0.74135416666666665</v>
      </c>
      <c r="C3559">
        <v>17</v>
      </c>
      <c r="D3559" s="24">
        <f t="shared" si="225"/>
        <v>17</v>
      </c>
      <c r="E3559" s="26" t="str">
        <f t="shared" si="228"/>
        <v>Under</v>
      </c>
      <c r="F3559" s="26" t="str">
        <f t="shared" si="226"/>
        <v>Over</v>
      </c>
      <c r="G3559" s="26">
        <f t="shared" si="227"/>
        <v>17</v>
      </c>
    </row>
    <row r="3560" spans="1:7" ht="15" x14ac:dyDescent="0.25">
      <c r="A3560" s="1">
        <v>44385</v>
      </c>
      <c r="B3560" s="2">
        <v>0.74137731481481473</v>
      </c>
      <c r="C3560">
        <v>12</v>
      </c>
      <c r="D3560" s="24">
        <f t="shared" si="225"/>
        <v>12</v>
      </c>
      <c r="E3560" s="26" t="str">
        <f t="shared" si="228"/>
        <v>Under</v>
      </c>
      <c r="F3560" s="26" t="str">
        <f t="shared" si="226"/>
        <v>Over</v>
      </c>
      <c r="G3560" s="26">
        <f t="shared" si="227"/>
        <v>17</v>
      </c>
    </row>
    <row r="3561" spans="1:7" ht="15" x14ac:dyDescent="0.25">
      <c r="A3561" s="1">
        <v>44385</v>
      </c>
      <c r="B3561" s="2">
        <v>0.74145833333333344</v>
      </c>
      <c r="C3561">
        <v>12</v>
      </c>
      <c r="D3561" s="24">
        <f t="shared" si="225"/>
        <v>12</v>
      </c>
      <c r="E3561" s="26" t="str">
        <f t="shared" si="228"/>
        <v>Under</v>
      </c>
      <c r="F3561" s="26" t="str">
        <f t="shared" si="226"/>
        <v>Over</v>
      </c>
      <c r="G3561" s="26">
        <f t="shared" si="227"/>
        <v>17</v>
      </c>
    </row>
    <row r="3562" spans="1:7" ht="15" x14ac:dyDescent="0.25">
      <c r="A3562" s="1">
        <v>44385</v>
      </c>
      <c r="B3562" s="2">
        <v>0.74197916666666675</v>
      </c>
      <c r="C3562">
        <v>13</v>
      </c>
      <c r="D3562" s="24">
        <f t="shared" si="225"/>
        <v>13</v>
      </c>
      <c r="E3562" s="26" t="str">
        <f t="shared" si="228"/>
        <v>Under</v>
      </c>
      <c r="F3562" s="26" t="str">
        <f t="shared" si="226"/>
        <v>Over</v>
      </c>
      <c r="G3562" s="26">
        <f t="shared" si="227"/>
        <v>17</v>
      </c>
    </row>
    <row r="3563" spans="1:7" ht="15" x14ac:dyDescent="0.25">
      <c r="A3563" s="1">
        <v>44385</v>
      </c>
      <c r="B3563" s="2">
        <v>0.74217592592592585</v>
      </c>
      <c r="C3563">
        <v>19</v>
      </c>
      <c r="D3563" s="24">
        <f t="shared" si="225"/>
        <v>19</v>
      </c>
      <c r="E3563" s="26" t="str">
        <f t="shared" si="228"/>
        <v>Under</v>
      </c>
      <c r="F3563" s="26" t="str">
        <f t="shared" si="226"/>
        <v>Over</v>
      </c>
      <c r="G3563" s="26">
        <f t="shared" si="227"/>
        <v>17</v>
      </c>
    </row>
    <row r="3564" spans="1:7" ht="15" x14ac:dyDescent="0.25">
      <c r="A3564" s="1">
        <v>44385</v>
      </c>
      <c r="B3564" s="2">
        <v>0.74226851851851849</v>
      </c>
      <c r="C3564">
        <v>18</v>
      </c>
      <c r="D3564" s="24">
        <f t="shared" si="225"/>
        <v>18</v>
      </c>
      <c r="E3564" s="26" t="str">
        <f t="shared" si="228"/>
        <v>Under</v>
      </c>
      <c r="F3564" s="26" t="str">
        <f t="shared" si="226"/>
        <v>Over</v>
      </c>
      <c r="G3564" s="26">
        <f t="shared" si="227"/>
        <v>17</v>
      </c>
    </row>
    <row r="3565" spans="1:7" ht="15" x14ac:dyDescent="0.25">
      <c r="A3565" s="1">
        <v>44385</v>
      </c>
      <c r="B3565" s="2">
        <v>0.74342592592592593</v>
      </c>
      <c r="C3565">
        <v>12</v>
      </c>
      <c r="D3565" s="24">
        <f t="shared" si="225"/>
        <v>12</v>
      </c>
      <c r="E3565" s="26" t="str">
        <f t="shared" si="228"/>
        <v>Under</v>
      </c>
      <c r="F3565" s="26" t="str">
        <f t="shared" si="226"/>
        <v>Over</v>
      </c>
      <c r="G3565" s="26">
        <f t="shared" si="227"/>
        <v>17</v>
      </c>
    </row>
    <row r="3566" spans="1:7" ht="15" x14ac:dyDescent="0.25">
      <c r="A3566" s="1">
        <v>44385</v>
      </c>
      <c r="B3566" s="2">
        <v>0.74370370370370376</v>
      </c>
      <c r="C3566">
        <v>15</v>
      </c>
      <c r="D3566" s="24">
        <f t="shared" si="225"/>
        <v>15</v>
      </c>
      <c r="E3566" s="26" t="str">
        <f t="shared" si="228"/>
        <v>Under</v>
      </c>
      <c r="F3566" s="26" t="str">
        <f t="shared" si="226"/>
        <v>Over</v>
      </c>
      <c r="G3566" s="26">
        <f t="shared" si="227"/>
        <v>17</v>
      </c>
    </row>
    <row r="3567" spans="1:7" ht="15" x14ac:dyDescent="0.25">
      <c r="A3567" s="1">
        <v>44385</v>
      </c>
      <c r="B3567" s="2">
        <v>0.74383101851851852</v>
      </c>
      <c r="C3567">
        <v>17</v>
      </c>
      <c r="D3567" s="24">
        <f t="shared" si="225"/>
        <v>17</v>
      </c>
      <c r="E3567" s="26" t="str">
        <f t="shared" si="228"/>
        <v>Under</v>
      </c>
      <c r="F3567" s="26" t="str">
        <f t="shared" si="226"/>
        <v>Over</v>
      </c>
      <c r="G3567" s="26">
        <f t="shared" si="227"/>
        <v>17</v>
      </c>
    </row>
    <row r="3568" spans="1:7" ht="15" x14ac:dyDescent="0.25">
      <c r="A3568" s="1">
        <v>44385</v>
      </c>
      <c r="B3568" s="2">
        <v>0.7456828703703704</v>
      </c>
      <c r="C3568">
        <v>14</v>
      </c>
      <c r="D3568" s="24">
        <f t="shared" si="225"/>
        <v>14</v>
      </c>
      <c r="E3568" s="26" t="str">
        <f t="shared" si="228"/>
        <v>Under</v>
      </c>
      <c r="F3568" s="26" t="str">
        <f t="shared" si="226"/>
        <v>Over</v>
      </c>
      <c r="G3568" s="26">
        <f t="shared" si="227"/>
        <v>17</v>
      </c>
    </row>
    <row r="3569" spans="1:7" ht="15" x14ac:dyDescent="0.25">
      <c r="A3569" s="1">
        <v>44385</v>
      </c>
      <c r="B3569" s="2">
        <v>0.74738425925925922</v>
      </c>
      <c r="C3569">
        <v>12</v>
      </c>
      <c r="D3569" s="24">
        <f t="shared" si="225"/>
        <v>12</v>
      </c>
      <c r="E3569" s="26" t="str">
        <f t="shared" si="228"/>
        <v>Under</v>
      </c>
      <c r="F3569" s="26" t="str">
        <f t="shared" si="226"/>
        <v>Over</v>
      </c>
      <c r="G3569" s="26">
        <f t="shared" si="227"/>
        <v>17</v>
      </c>
    </row>
    <row r="3570" spans="1:7" ht="15" x14ac:dyDescent="0.25">
      <c r="A3570" s="1">
        <v>44385</v>
      </c>
      <c r="B3570" s="2">
        <v>0.74792824074074071</v>
      </c>
      <c r="C3570">
        <v>16</v>
      </c>
      <c r="D3570" s="24">
        <f t="shared" si="225"/>
        <v>16</v>
      </c>
      <c r="E3570" s="26" t="str">
        <f t="shared" si="228"/>
        <v>Under</v>
      </c>
      <c r="F3570" s="26" t="str">
        <f t="shared" si="226"/>
        <v>Over</v>
      </c>
      <c r="G3570" s="26">
        <f t="shared" si="227"/>
        <v>17</v>
      </c>
    </row>
    <row r="3571" spans="1:7" ht="15" x14ac:dyDescent="0.25">
      <c r="A3571" s="1">
        <v>44385</v>
      </c>
      <c r="B3571" s="2">
        <v>0.74795138888888879</v>
      </c>
      <c r="C3571">
        <v>15</v>
      </c>
      <c r="D3571" s="24">
        <f t="shared" si="225"/>
        <v>15</v>
      </c>
      <c r="E3571" s="26" t="str">
        <f t="shared" si="228"/>
        <v>Under</v>
      </c>
      <c r="F3571" s="26" t="str">
        <f t="shared" si="226"/>
        <v>Over</v>
      </c>
      <c r="G3571" s="26">
        <f t="shared" si="227"/>
        <v>17</v>
      </c>
    </row>
    <row r="3572" spans="1:7" ht="15" x14ac:dyDescent="0.25">
      <c r="A3572" s="1">
        <v>44385</v>
      </c>
      <c r="B3572" s="2">
        <v>0.74844907407407402</v>
      </c>
      <c r="C3572">
        <v>18</v>
      </c>
      <c r="D3572" s="24">
        <f t="shared" si="225"/>
        <v>18</v>
      </c>
      <c r="E3572" s="26" t="str">
        <f t="shared" si="228"/>
        <v>Under</v>
      </c>
      <c r="F3572" s="26" t="str">
        <f t="shared" si="226"/>
        <v>Over</v>
      </c>
      <c r="G3572" s="26">
        <f t="shared" si="227"/>
        <v>17</v>
      </c>
    </row>
    <row r="3573" spans="1:7" ht="15" x14ac:dyDescent="0.25">
      <c r="A3573" s="1">
        <v>44385</v>
      </c>
      <c r="B3573" s="2">
        <v>0.75005787037037042</v>
      </c>
      <c r="C3573">
        <v>16</v>
      </c>
      <c r="D3573" s="24">
        <f t="shared" si="225"/>
        <v>16</v>
      </c>
      <c r="E3573" s="26" t="str">
        <f t="shared" si="228"/>
        <v>Under</v>
      </c>
      <c r="F3573" s="26" t="str">
        <f t="shared" si="226"/>
        <v>Over</v>
      </c>
      <c r="G3573" s="26">
        <f t="shared" si="227"/>
        <v>18</v>
      </c>
    </row>
    <row r="3574" spans="1:7" ht="15" x14ac:dyDescent="0.25">
      <c r="A3574" s="1">
        <v>44385</v>
      </c>
      <c r="B3574" s="2">
        <v>0.75013888888888891</v>
      </c>
      <c r="C3574">
        <v>18</v>
      </c>
      <c r="D3574" s="24">
        <f t="shared" si="225"/>
        <v>18</v>
      </c>
      <c r="E3574" s="26" t="str">
        <f t="shared" si="228"/>
        <v>Under</v>
      </c>
      <c r="F3574" s="26" t="str">
        <f t="shared" si="226"/>
        <v>Over</v>
      </c>
      <c r="G3574" s="26">
        <f t="shared" si="227"/>
        <v>18</v>
      </c>
    </row>
    <row r="3575" spans="1:7" ht="15" x14ac:dyDescent="0.25">
      <c r="A3575" s="1">
        <v>44385</v>
      </c>
      <c r="B3575" s="2">
        <v>0.75016203703703699</v>
      </c>
      <c r="C3575">
        <v>18</v>
      </c>
      <c r="D3575" s="24">
        <f t="shared" si="225"/>
        <v>18</v>
      </c>
      <c r="E3575" s="26" t="str">
        <f t="shared" si="228"/>
        <v>Under</v>
      </c>
      <c r="F3575" s="26" t="str">
        <f t="shared" si="226"/>
        <v>Over</v>
      </c>
      <c r="G3575" s="26">
        <f t="shared" si="227"/>
        <v>18</v>
      </c>
    </row>
    <row r="3576" spans="1:7" ht="15" x14ac:dyDescent="0.25">
      <c r="A3576" s="1">
        <v>44385</v>
      </c>
      <c r="B3576" s="2">
        <v>0.75075231481481486</v>
      </c>
      <c r="C3576">
        <v>15</v>
      </c>
      <c r="D3576" s="24">
        <f t="shared" si="225"/>
        <v>15</v>
      </c>
      <c r="E3576" s="26" t="str">
        <f t="shared" si="228"/>
        <v>Under</v>
      </c>
      <c r="F3576" s="26" t="str">
        <f t="shared" si="226"/>
        <v>Over</v>
      </c>
      <c r="G3576" s="26">
        <f t="shared" si="227"/>
        <v>18</v>
      </c>
    </row>
    <row r="3577" spans="1:7" ht="15" x14ac:dyDescent="0.25">
      <c r="A3577" s="1">
        <v>44385</v>
      </c>
      <c r="B3577" s="2">
        <v>0.751886574074074</v>
      </c>
      <c r="C3577">
        <v>10</v>
      </c>
      <c r="D3577" s="24">
        <f t="shared" si="225"/>
        <v>10</v>
      </c>
      <c r="E3577" s="26" t="str">
        <f t="shared" si="228"/>
        <v>Under</v>
      </c>
      <c r="F3577" s="26" t="str">
        <f t="shared" si="226"/>
        <v>Under</v>
      </c>
      <c r="G3577" s="26">
        <f t="shared" si="227"/>
        <v>18</v>
      </c>
    </row>
    <row r="3578" spans="1:7" ht="15" x14ac:dyDescent="0.25">
      <c r="A3578" s="1">
        <v>44385</v>
      </c>
      <c r="B3578" s="2">
        <v>0.75196759259259249</v>
      </c>
      <c r="C3578">
        <v>18</v>
      </c>
      <c r="D3578" s="24">
        <f t="shared" si="225"/>
        <v>18</v>
      </c>
      <c r="E3578" s="26" t="str">
        <f t="shared" si="228"/>
        <v>Under</v>
      </c>
      <c r="F3578" s="26" t="str">
        <f t="shared" si="226"/>
        <v>Over</v>
      </c>
      <c r="G3578" s="26">
        <f t="shared" si="227"/>
        <v>18</v>
      </c>
    </row>
    <row r="3579" spans="1:7" ht="15" x14ac:dyDescent="0.25">
      <c r="A3579" s="1">
        <v>44385</v>
      </c>
      <c r="B3579" s="2">
        <v>0.75438657407407417</v>
      </c>
      <c r="C3579">
        <v>17</v>
      </c>
      <c r="D3579" s="24">
        <f t="shared" si="225"/>
        <v>17</v>
      </c>
      <c r="E3579" s="26" t="str">
        <f t="shared" si="228"/>
        <v>Under</v>
      </c>
      <c r="F3579" s="26" t="str">
        <f t="shared" si="226"/>
        <v>Over</v>
      </c>
      <c r="G3579" s="26">
        <f t="shared" si="227"/>
        <v>18</v>
      </c>
    </row>
    <row r="3580" spans="1:7" ht="15" x14ac:dyDescent="0.25">
      <c r="A3580" s="1">
        <v>44385</v>
      </c>
      <c r="B3580" s="2">
        <v>0.75494212962962959</v>
      </c>
      <c r="C3580">
        <v>19</v>
      </c>
      <c r="D3580" s="24">
        <f t="shared" si="225"/>
        <v>19</v>
      </c>
      <c r="E3580" s="26" t="str">
        <f t="shared" si="228"/>
        <v>Under</v>
      </c>
      <c r="F3580" s="26" t="str">
        <f t="shared" si="226"/>
        <v>Over</v>
      </c>
      <c r="G3580" s="26">
        <f t="shared" si="227"/>
        <v>18</v>
      </c>
    </row>
    <row r="3581" spans="1:7" ht="15" x14ac:dyDescent="0.25">
      <c r="A3581" s="1">
        <v>44385</v>
      </c>
      <c r="B3581" s="2">
        <v>0.75509259259259265</v>
      </c>
      <c r="C3581">
        <v>14</v>
      </c>
      <c r="D3581" s="24">
        <f t="shared" si="225"/>
        <v>14</v>
      </c>
      <c r="E3581" s="26" t="str">
        <f t="shared" si="228"/>
        <v>Under</v>
      </c>
      <c r="F3581" s="26" t="str">
        <f t="shared" si="226"/>
        <v>Over</v>
      </c>
      <c r="G3581" s="26">
        <f t="shared" si="227"/>
        <v>18</v>
      </c>
    </row>
    <row r="3582" spans="1:7" ht="15" x14ac:dyDescent="0.25">
      <c r="A3582" s="1">
        <v>44385</v>
      </c>
      <c r="B3582" s="2">
        <v>0.75627314814814817</v>
      </c>
      <c r="C3582">
        <v>12</v>
      </c>
      <c r="D3582" s="24">
        <f t="shared" si="225"/>
        <v>12</v>
      </c>
      <c r="E3582" s="26" t="str">
        <f t="shared" si="228"/>
        <v>Under</v>
      </c>
      <c r="F3582" s="26" t="str">
        <f t="shared" si="226"/>
        <v>Over</v>
      </c>
      <c r="G3582" s="26">
        <f t="shared" si="227"/>
        <v>18</v>
      </c>
    </row>
    <row r="3583" spans="1:7" ht="15" x14ac:dyDescent="0.25">
      <c r="A3583" s="1">
        <v>44385</v>
      </c>
      <c r="B3583" s="2">
        <v>0.75733796296296296</v>
      </c>
      <c r="C3583">
        <v>14</v>
      </c>
      <c r="D3583" s="24">
        <f t="shared" si="225"/>
        <v>14</v>
      </c>
      <c r="E3583" s="26" t="str">
        <f t="shared" si="228"/>
        <v>Under</v>
      </c>
      <c r="F3583" s="26" t="str">
        <f t="shared" si="226"/>
        <v>Over</v>
      </c>
      <c r="G3583" s="26">
        <f t="shared" si="227"/>
        <v>18</v>
      </c>
    </row>
    <row r="3584" spans="1:7" ht="15" x14ac:dyDescent="0.25">
      <c r="A3584" s="1">
        <v>44385</v>
      </c>
      <c r="B3584" s="2">
        <v>0.75799768518518518</v>
      </c>
      <c r="C3584">
        <v>14</v>
      </c>
      <c r="D3584" s="24">
        <f t="shared" si="225"/>
        <v>14</v>
      </c>
      <c r="E3584" s="26" t="str">
        <f t="shared" si="228"/>
        <v>Under</v>
      </c>
      <c r="F3584" s="26" t="str">
        <f t="shared" si="226"/>
        <v>Over</v>
      </c>
      <c r="G3584" s="26">
        <f t="shared" si="227"/>
        <v>18</v>
      </c>
    </row>
    <row r="3585" spans="1:7" ht="15" x14ac:dyDescent="0.25">
      <c r="A3585" s="1">
        <v>44385</v>
      </c>
      <c r="B3585" s="2">
        <v>0.75873842592592589</v>
      </c>
      <c r="C3585">
        <v>12</v>
      </c>
      <c r="D3585" s="24">
        <f t="shared" si="225"/>
        <v>12</v>
      </c>
      <c r="E3585" s="26" t="str">
        <f t="shared" si="228"/>
        <v>Under</v>
      </c>
      <c r="F3585" s="26" t="str">
        <f t="shared" si="226"/>
        <v>Over</v>
      </c>
      <c r="G3585" s="26">
        <f t="shared" si="227"/>
        <v>18</v>
      </c>
    </row>
    <row r="3586" spans="1:7" ht="15" x14ac:dyDescent="0.25">
      <c r="A3586" s="1">
        <v>44385</v>
      </c>
      <c r="B3586" s="2">
        <v>0.75974537037037038</v>
      </c>
      <c r="C3586">
        <v>19</v>
      </c>
      <c r="D3586" s="24">
        <f t="shared" si="225"/>
        <v>19</v>
      </c>
      <c r="E3586" s="26" t="str">
        <f t="shared" si="228"/>
        <v>Under</v>
      </c>
      <c r="F3586" s="26" t="str">
        <f t="shared" si="226"/>
        <v>Over</v>
      </c>
      <c r="G3586" s="26">
        <f t="shared" si="227"/>
        <v>18</v>
      </c>
    </row>
    <row r="3587" spans="1:7" ht="15" x14ac:dyDescent="0.25">
      <c r="A3587" s="1">
        <v>44385</v>
      </c>
      <c r="B3587" s="2">
        <v>0.76087962962962974</v>
      </c>
      <c r="C3587">
        <v>18</v>
      </c>
      <c r="D3587" s="24">
        <f t="shared" si="225"/>
        <v>18</v>
      </c>
      <c r="E3587" s="26" t="str">
        <f t="shared" si="228"/>
        <v>Under</v>
      </c>
      <c r="F3587" s="26" t="str">
        <f t="shared" si="226"/>
        <v>Over</v>
      </c>
      <c r="G3587" s="26">
        <f t="shared" si="227"/>
        <v>18</v>
      </c>
    </row>
    <row r="3588" spans="1:7" ht="15" x14ac:dyDescent="0.25">
      <c r="A3588" s="1">
        <v>44385</v>
      </c>
      <c r="B3588" s="2">
        <v>0.76156250000000003</v>
      </c>
      <c r="C3588">
        <v>17</v>
      </c>
      <c r="D3588" s="24">
        <f t="shared" si="225"/>
        <v>17</v>
      </c>
      <c r="E3588" s="26" t="str">
        <f t="shared" si="228"/>
        <v>Under</v>
      </c>
      <c r="F3588" s="26" t="str">
        <f t="shared" si="226"/>
        <v>Over</v>
      </c>
      <c r="G3588" s="26">
        <f t="shared" si="227"/>
        <v>18</v>
      </c>
    </row>
    <row r="3589" spans="1:7" ht="15" x14ac:dyDescent="0.25">
      <c r="A3589" s="1">
        <v>44385</v>
      </c>
      <c r="B3589" s="2">
        <v>0.76157407407407407</v>
      </c>
      <c r="C3589">
        <v>17</v>
      </c>
      <c r="D3589" s="24">
        <f t="shared" si="225"/>
        <v>17</v>
      </c>
      <c r="E3589" s="26" t="str">
        <f t="shared" si="228"/>
        <v>Under</v>
      </c>
      <c r="F3589" s="26" t="str">
        <f t="shared" si="226"/>
        <v>Over</v>
      </c>
      <c r="G3589" s="26">
        <f t="shared" si="227"/>
        <v>18</v>
      </c>
    </row>
    <row r="3590" spans="1:7" ht="15" x14ac:dyDescent="0.25">
      <c r="A3590" s="1">
        <v>44385</v>
      </c>
      <c r="B3590" s="2">
        <v>0.76295138888888892</v>
      </c>
      <c r="C3590">
        <v>12</v>
      </c>
      <c r="D3590" s="24">
        <f t="shared" si="225"/>
        <v>12</v>
      </c>
      <c r="E3590" s="26" t="str">
        <f t="shared" si="228"/>
        <v>Under</v>
      </c>
      <c r="F3590" s="26" t="str">
        <f t="shared" si="226"/>
        <v>Over</v>
      </c>
      <c r="G3590" s="26">
        <f t="shared" si="227"/>
        <v>18</v>
      </c>
    </row>
    <row r="3591" spans="1:7" ht="15" x14ac:dyDescent="0.25">
      <c r="A3591" s="1">
        <v>44385</v>
      </c>
      <c r="B3591" s="2">
        <v>0.76393518518518511</v>
      </c>
      <c r="C3591">
        <v>23</v>
      </c>
      <c r="D3591" s="24">
        <f t="shared" si="225"/>
        <v>23</v>
      </c>
      <c r="E3591" s="26" t="str">
        <f t="shared" si="228"/>
        <v>Under</v>
      </c>
      <c r="F3591" s="26" t="str">
        <f t="shared" si="226"/>
        <v>Over</v>
      </c>
      <c r="G3591" s="26">
        <f t="shared" si="227"/>
        <v>18</v>
      </c>
    </row>
    <row r="3592" spans="1:7" ht="15" x14ac:dyDescent="0.25">
      <c r="A3592" s="1">
        <v>44385</v>
      </c>
      <c r="B3592" s="2">
        <v>0.7643402777777778</v>
      </c>
      <c r="C3592">
        <v>19</v>
      </c>
      <c r="D3592" s="24">
        <f t="shared" si="225"/>
        <v>19</v>
      </c>
      <c r="E3592" s="26" t="str">
        <f t="shared" si="228"/>
        <v>Under</v>
      </c>
      <c r="F3592" s="26" t="str">
        <f t="shared" si="226"/>
        <v>Over</v>
      </c>
      <c r="G3592" s="26">
        <f t="shared" si="227"/>
        <v>18</v>
      </c>
    </row>
    <row r="3593" spans="1:7" ht="15" x14ac:dyDescent="0.25">
      <c r="A3593" s="1">
        <v>44385</v>
      </c>
      <c r="B3593" s="2">
        <v>0.76447916666666671</v>
      </c>
      <c r="C3593">
        <v>19</v>
      </c>
      <c r="D3593" s="24">
        <f t="shared" si="225"/>
        <v>19</v>
      </c>
      <c r="E3593" s="26" t="str">
        <f t="shared" si="228"/>
        <v>Under</v>
      </c>
      <c r="F3593" s="26" t="str">
        <f t="shared" si="226"/>
        <v>Over</v>
      </c>
      <c r="G3593" s="26">
        <f t="shared" si="227"/>
        <v>18</v>
      </c>
    </row>
    <row r="3594" spans="1:7" ht="15" x14ac:dyDescent="0.25">
      <c r="A3594" s="1">
        <v>44385</v>
      </c>
      <c r="B3594" s="2">
        <v>0.76543981481481482</v>
      </c>
      <c r="C3594">
        <v>22</v>
      </c>
      <c r="D3594" s="24">
        <f t="shared" si="225"/>
        <v>22</v>
      </c>
      <c r="E3594" s="26" t="str">
        <f t="shared" si="228"/>
        <v>Under</v>
      </c>
      <c r="F3594" s="26" t="str">
        <f t="shared" si="226"/>
        <v>Over</v>
      </c>
      <c r="G3594" s="26">
        <f t="shared" si="227"/>
        <v>18</v>
      </c>
    </row>
    <row r="3595" spans="1:7" ht="15" x14ac:dyDescent="0.25">
      <c r="A3595" s="1">
        <v>44385</v>
      </c>
      <c r="B3595" s="2">
        <v>0.76601851851851854</v>
      </c>
      <c r="C3595">
        <v>20</v>
      </c>
      <c r="D3595" s="24">
        <f t="shared" si="225"/>
        <v>20</v>
      </c>
      <c r="E3595" s="26" t="str">
        <f t="shared" si="228"/>
        <v>Under</v>
      </c>
      <c r="F3595" s="26" t="str">
        <f t="shared" si="226"/>
        <v>Over</v>
      </c>
      <c r="G3595" s="26">
        <f t="shared" si="227"/>
        <v>18</v>
      </c>
    </row>
    <row r="3596" spans="1:7" ht="15" x14ac:dyDescent="0.25">
      <c r="A3596" s="1">
        <v>44385</v>
      </c>
      <c r="B3596" s="2">
        <v>0.76646990740740739</v>
      </c>
      <c r="C3596">
        <v>20</v>
      </c>
      <c r="D3596" s="24">
        <f t="shared" si="225"/>
        <v>20</v>
      </c>
      <c r="E3596" s="26" t="str">
        <f t="shared" si="228"/>
        <v>Under</v>
      </c>
      <c r="F3596" s="26" t="str">
        <f t="shared" si="226"/>
        <v>Over</v>
      </c>
      <c r="G3596" s="26">
        <f t="shared" si="227"/>
        <v>18</v>
      </c>
    </row>
    <row r="3597" spans="1:7" ht="15" x14ac:dyDescent="0.25">
      <c r="A3597" s="1">
        <v>44385</v>
      </c>
      <c r="B3597" s="2">
        <v>0.76649305555555547</v>
      </c>
      <c r="C3597">
        <v>16</v>
      </c>
      <c r="D3597" s="24">
        <f t="shared" si="225"/>
        <v>16</v>
      </c>
      <c r="E3597" s="26" t="str">
        <f t="shared" si="228"/>
        <v>Under</v>
      </c>
      <c r="F3597" s="26" t="str">
        <f t="shared" si="226"/>
        <v>Over</v>
      </c>
      <c r="G3597" s="26">
        <f t="shared" si="227"/>
        <v>18</v>
      </c>
    </row>
    <row r="3598" spans="1:7" ht="15" x14ac:dyDescent="0.25">
      <c r="A3598" s="1">
        <v>44385</v>
      </c>
      <c r="B3598" s="2">
        <v>0.76685185185185178</v>
      </c>
      <c r="C3598">
        <v>17</v>
      </c>
      <c r="D3598" s="24">
        <f t="shared" si="225"/>
        <v>17</v>
      </c>
      <c r="E3598" s="26" t="str">
        <f t="shared" si="228"/>
        <v>Under</v>
      </c>
      <c r="F3598" s="26" t="str">
        <f t="shared" si="226"/>
        <v>Over</v>
      </c>
      <c r="G3598" s="26">
        <f t="shared" si="227"/>
        <v>18</v>
      </c>
    </row>
    <row r="3599" spans="1:7" ht="15" x14ac:dyDescent="0.25">
      <c r="A3599" s="1">
        <v>44385</v>
      </c>
      <c r="B3599" s="2">
        <v>0.76702546296296292</v>
      </c>
      <c r="C3599">
        <v>16</v>
      </c>
      <c r="D3599" s="24">
        <f t="shared" si="225"/>
        <v>16</v>
      </c>
      <c r="E3599" s="26" t="str">
        <f t="shared" si="228"/>
        <v>Under</v>
      </c>
      <c r="F3599" s="26" t="str">
        <f t="shared" si="226"/>
        <v>Over</v>
      </c>
      <c r="G3599" s="26">
        <f t="shared" si="227"/>
        <v>18</v>
      </c>
    </row>
    <row r="3600" spans="1:7" ht="15" x14ac:dyDescent="0.25">
      <c r="A3600" s="1">
        <v>44385</v>
      </c>
      <c r="B3600" s="2">
        <v>0.76741898148148147</v>
      </c>
      <c r="C3600">
        <v>17</v>
      </c>
      <c r="D3600" s="24">
        <f t="shared" si="225"/>
        <v>17</v>
      </c>
      <c r="E3600" s="26" t="str">
        <f t="shared" si="228"/>
        <v>Under</v>
      </c>
      <c r="F3600" s="26" t="str">
        <f t="shared" si="226"/>
        <v>Over</v>
      </c>
      <c r="G3600" s="26">
        <f t="shared" si="227"/>
        <v>18</v>
      </c>
    </row>
    <row r="3601" spans="1:7" ht="15" x14ac:dyDescent="0.25">
      <c r="A3601" s="1">
        <v>44385</v>
      </c>
      <c r="B3601" s="2">
        <v>0.76768518518518514</v>
      </c>
      <c r="C3601">
        <v>14</v>
      </c>
      <c r="D3601" s="24">
        <f t="shared" si="225"/>
        <v>14</v>
      </c>
      <c r="E3601" s="26" t="str">
        <f t="shared" si="228"/>
        <v>Under</v>
      </c>
      <c r="F3601" s="26" t="str">
        <f t="shared" si="226"/>
        <v>Over</v>
      </c>
      <c r="G3601" s="26">
        <f t="shared" si="227"/>
        <v>18</v>
      </c>
    </row>
    <row r="3602" spans="1:7" ht="15" x14ac:dyDescent="0.25">
      <c r="A3602" s="1">
        <v>44385</v>
      </c>
      <c r="B3602" s="2">
        <v>0.76811342592592602</v>
      </c>
      <c r="C3602">
        <v>28</v>
      </c>
      <c r="D3602" s="24">
        <f t="shared" si="225"/>
        <v>28</v>
      </c>
      <c r="E3602" s="26" t="str">
        <f t="shared" si="228"/>
        <v>Over</v>
      </c>
      <c r="F3602" s="26" t="str">
        <f t="shared" si="226"/>
        <v>Over</v>
      </c>
      <c r="G3602" s="26">
        <f t="shared" si="227"/>
        <v>18</v>
      </c>
    </row>
    <row r="3603" spans="1:7" ht="15" x14ac:dyDescent="0.25">
      <c r="A3603" s="1">
        <v>44385</v>
      </c>
      <c r="B3603" s="2">
        <v>0.76923611111111112</v>
      </c>
      <c r="C3603">
        <v>16</v>
      </c>
      <c r="D3603" s="24">
        <f t="shared" si="225"/>
        <v>16</v>
      </c>
      <c r="E3603" s="26" t="str">
        <f t="shared" si="228"/>
        <v>Under</v>
      </c>
      <c r="F3603" s="26" t="str">
        <f t="shared" si="226"/>
        <v>Over</v>
      </c>
      <c r="G3603" s="26">
        <f t="shared" si="227"/>
        <v>18</v>
      </c>
    </row>
    <row r="3604" spans="1:7" ht="15" x14ac:dyDescent="0.25">
      <c r="A3604" s="1">
        <v>44385</v>
      </c>
      <c r="B3604" s="2">
        <v>0.7694212962962963</v>
      </c>
      <c r="C3604">
        <v>18</v>
      </c>
      <c r="D3604" s="24">
        <f t="shared" si="225"/>
        <v>18</v>
      </c>
      <c r="E3604" s="26" t="str">
        <f t="shared" si="228"/>
        <v>Under</v>
      </c>
      <c r="F3604" s="26" t="str">
        <f t="shared" si="226"/>
        <v>Over</v>
      </c>
      <c r="G3604" s="26">
        <f t="shared" si="227"/>
        <v>18</v>
      </c>
    </row>
    <row r="3605" spans="1:7" ht="15" x14ac:dyDescent="0.25">
      <c r="A3605" s="1">
        <v>44385</v>
      </c>
      <c r="B3605" s="2">
        <v>0.76957175925925936</v>
      </c>
      <c r="C3605">
        <v>17</v>
      </c>
      <c r="D3605" s="24">
        <f t="shared" si="225"/>
        <v>17</v>
      </c>
      <c r="E3605" s="26" t="str">
        <f t="shared" si="228"/>
        <v>Under</v>
      </c>
      <c r="F3605" s="26" t="str">
        <f t="shared" si="226"/>
        <v>Over</v>
      </c>
      <c r="G3605" s="26">
        <f t="shared" si="227"/>
        <v>18</v>
      </c>
    </row>
    <row r="3606" spans="1:7" ht="15" x14ac:dyDescent="0.25">
      <c r="A3606" s="1">
        <v>44385</v>
      </c>
      <c r="B3606" s="2">
        <v>0.76960648148148147</v>
      </c>
      <c r="C3606">
        <v>17</v>
      </c>
      <c r="D3606" s="24">
        <f t="shared" si="225"/>
        <v>17</v>
      </c>
      <c r="E3606" s="26" t="str">
        <f t="shared" si="228"/>
        <v>Under</v>
      </c>
      <c r="F3606" s="26" t="str">
        <f t="shared" si="226"/>
        <v>Over</v>
      </c>
      <c r="G3606" s="26">
        <f t="shared" si="227"/>
        <v>18</v>
      </c>
    </row>
    <row r="3607" spans="1:7" ht="15" x14ac:dyDescent="0.25">
      <c r="A3607" s="1">
        <v>44385</v>
      </c>
      <c r="B3607" s="2">
        <v>0.7702430555555555</v>
      </c>
      <c r="C3607">
        <v>15</v>
      </c>
      <c r="D3607" s="24">
        <f t="shared" ref="D3607:D3670" si="229">IF(C3607="","",IF($B$9="mph",C3607,ROUND(C3607*0.6214,0)))</f>
        <v>15</v>
      </c>
      <c r="E3607" s="26" t="str">
        <f t="shared" si="228"/>
        <v>Under</v>
      </c>
      <c r="F3607" s="26" t="str">
        <f t="shared" ref="F3607:F3670" si="230">IF(D3607="","",IF(D3607&gt;$B$10,"Over","Under"))</f>
        <v>Over</v>
      </c>
      <c r="G3607" s="26">
        <f t="shared" ref="G3607:G3670" si="231">HOUR(B3607)</f>
        <v>18</v>
      </c>
    </row>
    <row r="3608" spans="1:7" ht="15" x14ac:dyDescent="0.25">
      <c r="A3608" s="1">
        <v>44385</v>
      </c>
      <c r="B3608" s="2">
        <v>0.77069444444444446</v>
      </c>
      <c r="C3608">
        <v>20</v>
      </c>
      <c r="D3608" s="24">
        <f t="shared" si="229"/>
        <v>20</v>
      </c>
      <c r="E3608" s="26" t="str">
        <f t="shared" ref="E3608:E3671" si="232">IF(D3608="","",IF(D3608&gt;$B$11,"Over","Under"))</f>
        <v>Under</v>
      </c>
      <c r="F3608" s="26" t="str">
        <f t="shared" si="230"/>
        <v>Over</v>
      </c>
      <c r="G3608" s="26">
        <f t="shared" si="231"/>
        <v>18</v>
      </c>
    </row>
    <row r="3609" spans="1:7" ht="15" x14ac:dyDescent="0.25">
      <c r="A3609" s="1">
        <v>44385</v>
      </c>
      <c r="B3609" s="2">
        <v>0.7718287037037036</v>
      </c>
      <c r="C3609">
        <v>12</v>
      </c>
      <c r="D3609" s="24">
        <f t="shared" si="229"/>
        <v>12</v>
      </c>
      <c r="E3609" s="26" t="str">
        <f t="shared" si="232"/>
        <v>Under</v>
      </c>
      <c r="F3609" s="26" t="str">
        <f t="shared" si="230"/>
        <v>Over</v>
      </c>
      <c r="G3609" s="26">
        <f t="shared" si="231"/>
        <v>18</v>
      </c>
    </row>
    <row r="3610" spans="1:7" ht="15" x14ac:dyDescent="0.25">
      <c r="A3610" s="1">
        <v>44385</v>
      </c>
      <c r="B3610" s="2">
        <v>0.77208333333333334</v>
      </c>
      <c r="C3610">
        <v>21</v>
      </c>
      <c r="D3610" s="24">
        <f t="shared" si="229"/>
        <v>21</v>
      </c>
      <c r="E3610" s="26" t="str">
        <f t="shared" si="232"/>
        <v>Under</v>
      </c>
      <c r="F3610" s="26" t="str">
        <f t="shared" si="230"/>
        <v>Over</v>
      </c>
      <c r="G3610" s="26">
        <f t="shared" si="231"/>
        <v>18</v>
      </c>
    </row>
    <row r="3611" spans="1:7" ht="15" x14ac:dyDescent="0.25">
      <c r="A3611" s="1">
        <v>44385</v>
      </c>
      <c r="B3611" s="2">
        <v>0.77209490740740738</v>
      </c>
      <c r="C3611">
        <v>21</v>
      </c>
      <c r="D3611" s="24">
        <f t="shared" si="229"/>
        <v>21</v>
      </c>
      <c r="E3611" s="26" t="str">
        <f t="shared" si="232"/>
        <v>Under</v>
      </c>
      <c r="F3611" s="26" t="str">
        <f t="shared" si="230"/>
        <v>Over</v>
      </c>
      <c r="G3611" s="26">
        <f t="shared" si="231"/>
        <v>18</v>
      </c>
    </row>
    <row r="3612" spans="1:7" ht="15" x14ac:dyDescent="0.25">
      <c r="A3612" s="1">
        <v>44385</v>
      </c>
      <c r="B3612" s="2">
        <v>0.77222222222222225</v>
      </c>
      <c r="C3612">
        <v>24</v>
      </c>
      <c r="D3612" s="24">
        <f t="shared" si="229"/>
        <v>24</v>
      </c>
      <c r="E3612" s="26" t="str">
        <f t="shared" si="232"/>
        <v>Under</v>
      </c>
      <c r="F3612" s="26" t="str">
        <f t="shared" si="230"/>
        <v>Over</v>
      </c>
      <c r="G3612" s="26">
        <f t="shared" si="231"/>
        <v>18</v>
      </c>
    </row>
    <row r="3613" spans="1:7" ht="15" x14ac:dyDescent="0.25">
      <c r="A3613" s="1">
        <v>44385</v>
      </c>
      <c r="B3613" s="2">
        <v>0.77224537037037033</v>
      </c>
      <c r="C3613">
        <v>20</v>
      </c>
      <c r="D3613" s="24">
        <f t="shared" si="229"/>
        <v>20</v>
      </c>
      <c r="E3613" s="26" t="str">
        <f t="shared" si="232"/>
        <v>Under</v>
      </c>
      <c r="F3613" s="26" t="str">
        <f t="shared" si="230"/>
        <v>Over</v>
      </c>
      <c r="G3613" s="26">
        <f t="shared" si="231"/>
        <v>18</v>
      </c>
    </row>
    <row r="3614" spans="1:7" ht="15" x14ac:dyDescent="0.25">
      <c r="A3614" s="1">
        <v>44385</v>
      </c>
      <c r="B3614" s="2">
        <v>0.77254629629629623</v>
      </c>
      <c r="C3614">
        <v>12</v>
      </c>
      <c r="D3614" s="24">
        <f t="shared" si="229"/>
        <v>12</v>
      </c>
      <c r="E3614" s="26" t="str">
        <f t="shared" si="232"/>
        <v>Under</v>
      </c>
      <c r="F3614" s="26" t="str">
        <f t="shared" si="230"/>
        <v>Over</v>
      </c>
      <c r="G3614" s="26">
        <f t="shared" si="231"/>
        <v>18</v>
      </c>
    </row>
    <row r="3615" spans="1:7" ht="15" x14ac:dyDescent="0.25">
      <c r="A3615" s="1">
        <v>44385</v>
      </c>
      <c r="B3615" s="2">
        <v>0.7737384259259259</v>
      </c>
      <c r="C3615">
        <v>17</v>
      </c>
      <c r="D3615" s="24">
        <f t="shared" si="229"/>
        <v>17</v>
      </c>
      <c r="E3615" s="26" t="str">
        <f t="shared" si="232"/>
        <v>Under</v>
      </c>
      <c r="F3615" s="26" t="str">
        <f t="shared" si="230"/>
        <v>Over</v>
      </c>
      <c r="G3615" s="26">
        <f t="shared" si="231"/>
        <v>18</v>
      </c>
    </row>
    <row r="3616" spans="1:7" ht="15" x14ac:dyDescent="0.25">
      <c r="A3616" s="1">
        <v>44385</v>
      </c>
      <c r="B3616" s="2">
        <v>0.7740393518518518</v>
      </c>
      <c r="C3616">
        <v>14</v>
      </c>
      <c r="D3616" s="24">
        <f t="shared" si="229"/>
        <v>14</v>
      </c>
      <c r="E3616" s="26" t="str">
        <f t="shared" si="232"/>
        <v>Under</v>
      </c>
      <c r="F3616" s="26" t="str">
        <f t="shared" si="230"/>
        <v>Over</v>
      </c>
      <c r="G3616" s="26">
        <f t="shared" si="231"/>
        <v>18</v>
      </c>
    </row>
    <row r="3617" spans="1:7" ht="15" x14ac:dyDescent="0.25">
      <c r="A3617" s="1">
        <v>44385</v>
      </c>
      <c r="B3617" s="2">
        <v>0.77405092592592595</v>
      </c>
      <c r="C3617">
        <v>15</v>
      </c>
      <c r="D3617" s="24">
        <f t="shared" si="229"/>
        <v>15</v>
      </c>
      <c r="E3617" s="26" t="str">
        <f t="shared" si="232"/>
        <v>Under</v>
      </c>
      <c r="F3617" s="26" t="str">
        <f t="shared" si="230"/>
        <v>Over</v>
      </c>
      <c r="G3617" s="26">
        <f t="shared" si="231"/>
        <v>18</v>
      </c>
    </row>
    <row r="3618" spans="1:7" ht="15" x14ac:dyDescent="0.25">
      <c r="A3618" s="1">
        <v>44385</v>
      </c>
      <c r="B3618" s="2">
        <v>0.77449074074074076</v>
      </c>
      <c r="C3618">
        <v>20</v>
      </c>
      <c r="D3618" s="24">
        <f t="shared" si="229"/>
        <v>20</v>
      </c>
      <c r="E3618" s="26" t="str">
        <f t="shared" si="232"/>
        <v>Under</v>
      </c>
      <c r="F3618" s="26" t="str">
        <f t="shared" si="230"/>
        <v>Over</v>
      </c>
      <c r="G3618" s="26">
        <f t="shared" si="231"/>
        <v>18</v>
      </c>
    </row>
    <row r="3619" spans="1:7" ht="15" x14ac:dyDescent="0.25">
      <c r="A3619" s="1">
        <v>44385</v>
      </c>
      <c r="B3619" s="2">
        <v>0.77451388888888895</v>
      </c>
      <c r="C3619">
        <v>20</v>
      </c>
      <c r="D3619" s="24">
        <f t="shared" si="229"/>
        <v>20</v>
      </c>
      <c r="E3619" s="26" t="str">
        <f t="shared" si="232"/>
        <v>Under</v>
      </c>
      <c r="F3619" s="26" t="str">
        <f t="shared" si="230"/>
        <v>Over</v>
      </c>
      <c r="G3619" s="26">
        <f t="shared" si="231"/>
        <v>18</v>
      </c>
    </row>
    <row r="3620" spans="1:7" ht="15" x14ac:dyDescent="0.25">
      <c r="A3620" s="1">
        <v>44385</v>
      </c>
      <c r="B3620" s="2">
        <v>0.77457175925925925</v>
      </c>
      <c r="C3620">
        <v>10</v>
      </c>
      <c r="D3620" s="24">
        <f t="shared" si="229"/>
        <v>10</v>
      </c>
      <c r="E3620" s="26" t="str">
        <f t="shared" si="232"/>
        <v>Under</v>
      </c>
      <c r="F3620" s="26" t="str">
        <f t="shared" si="230"/>
        <v>Under</v>
      </c>
      <c r="G3620" s="26">
        <f t="shared" si="231"/>
        <v>18</v>
      </c>
    </row>
    <row r="3621" spans="1:7" ht="15" x14ac:dyDescent="0.25">
      <c r="A3621" s="1">
        <v>44385</v>
      </c>
      <c r="B3621" s="2">
        <v>0.77565972222222224</v>
      </c>
      <c r="C3621">
        <v>15</v>
      </c>
      <c r="D3621" s="24">
        <f t="shared" si="229"/>
        <v>15</v>
      </c>
      <c r="E3621" s="26" t="str">
        <f t="shared" si="232"/>
        <v>Under</v>
      </c>
      <c r="F3621" s="26" t="str">
        <f t="shared" si="230"/>
        <v>Over</v>
      </c>
      <c r="G3621" s="26">
        <f t="shared" si="231"/>
        <v>18</v>
      </c>
    </row>
    <row r="3622" spans="1:7" ht="15" x14ac:dyDescent="0.25">
      <c r="A3622" s="1">
        <v>44385</v>
      </c>
      <c r="B3622" s="2">
        <v>0.77567129629629628</v>
      </c>
      <c r="C3622">
        <v>19</v>
      </c>
      <c r="D3622" s="24">
        <f t="shared" si="229"/>
        <v>19</v>
      </c>
      <c r="E3622" s="26" t="str">
        <f t="shared" si="232"/>
        <v>Under</v>
      </c>
      <c r="F3622" s="26" t="str">
        <f t="shared" si="230"/>
        <v>Over</v>
      </c>
      <c r="G3622" s="26">
        <f t="shared" si="231"/>
        <v>18</v>
      </c>
    </row>
    <row r="3623" spans="1:7" ht="15" x14ac:dyDescent="0.25">
      <c r="A3623" s="1">
        <v>44385</v>
      </c>
      <c r="B3623" s="2">
        <v>0.77591435185185187</v>
      </c>
      <c r="C3623">
        <v>17</v>
      </c>
      <c r="D3623" s="24">
        <f t="shared" si="229"/>
        <v>17</v>
      </c>
      <c r="E3623" s="26" t="str">
        <f t="shared" si="232"/>
        <v>Under</v>
      </c>
      <c r="F3623" s="26" t="str">
        <f t="shared" si="230"/>
        <v>Over</v>
      </c>
      <c r="G3623" s="26">
        <f t="shared" si="231"/>
        <v>18</v>
      </c>
    </row>
    <row r="3624" spans="1:7" ht="15" x14ac:dyDescent="0.25">
      <c r="A3624" s="1">
        <v>44385</v>
      </c>
      <c r="B3624" s="2">
        <v>0.77734953703703702</v>
      </c>
      <c r="C3624">
        <v>15</v>
      </c>
      <c r="D3624" s="24">
        <f t="shared" si="229"/>
        <v>15</v>
      </c>
      <c r="E3624" s="26" t="str">
        <f t="shared" si="232"/>
        <v>Under</v>
      </c>
      <c r="F3624" s="26" t="str">
        <f t="shared" si="230"/>
        <v>Over</v>
      </c>
      <c r="G3624" s="26">
        <f t="shared" si="231"/>
        <v>18</v>
      </c>
    </row>
    <row r="3625" spans="1:7" ht="15" x14ac:dyDescent="0.25">
      <c r="A3625" s="1">
        <v>44385</v>
      </c>
      <c r="B3625" s="2">
        <v>0.77747685185185189</v>
      </c>
      <c r="C3625">
        <v>13</v>
      </c>
      <c r="D3625" s="24">
        <f t="shared" si="229"/>
        <v>13</v>
      </c>
      <c r="E3625" s="26" t="str">
        <f t="shared" si="232"/>
        <v>Under</v>
      </c>
      <c r="F3625" s="26" t="str">
        <f t="shared" si="230"/>
        <v>Over</v>
      </c>
      <c r="G3625" s="26">
        <f t="shared" si="231"/>
        <v>18</v>
      </c>
    </row>
    <row r="3626" spans="1:7" ht="15" x14ac:dyDescent="0.25">
      <c r="A3626" s="1">
        <v>44385</v>
      </c>
      <c r="B3626" s="2">
        <v>0.77774305555555545</v>
      </c>
      <c r="C3626">
        <v>13</v>
      </c>
      <c r="D3626" s="24">
        <f t="shared" si="229"/>
        <v>13</v>
      </c>
      <c r="E3626" s="26" t="str">
        <f t="shared" si="232"/>
        <v>Under</v>
      </c>
      <c r="F3626" s="26" t="str">
        <f t="shared" si="230"/>
        <v>Over</v>
      </c>
      <c r="G3626" s="26">
        <f t="shared" si="231"/>
        <v>18</v>
      </c>
    </row>
    <row r="3627" spans="1:7" ht="15" x14ac:dyDescent="0.25">
      <c r="A3627" s="1">
        <v>44385</v>
      </c>
      <c r="B3627" s="2">
        <v>0.77784722222222225</v>
      </c>
      <c r="C3627">
        <v>12</v>
      </c>
      <c r="D3627" s="24">
        <f t="shared" si="229"/>
        <v>12</v>
      </c>
      <c r="E3627" s="26" t="str">
        <f t="shared" si="232"/>
        <v>Under</v>
      </c>
      <c r="F3627" s="26" t="str">
        <f t="shared" si="230"/>
        <v>Over</v>
      </c>
      <c r="G3627" s="26">
        <f t="shared" si="231"/>
        <v>18</v>
      </c>
    </row>
    <row r="3628" spans="1:7" ht="15" x14ac:dyDescent="0.25">
      <c r="A3628" s="1">
        <v>44385</v>
      </c>
      <c r="B3628" s="2">
        <v>0.7779166666666667</v>
      </c>
      <c r="C3628">
        <v>16</v>
      </c>
      <c r="D3628" s="24">
        <f t="shared" si="229"/>
        <v>16</v>
      </c>
      <c r="E3628" s="26" t="str">
        <f t="shared" si="232"/>
        <v>Under</v>
      </c>
      <c r="F3628" s="26" t="str">
        <f t="shared" si="230"/>
        <v>Over</v>
      </c>
      <c r="G3628" s="26">
        <f t="shared" si="231"/>
        <v>18</v>
      </c>
    </row>
    <row r="3629" spans="1:7" ht="15" x14ac:dyDescent="0.25">
      <c r="A3629" s="1">
        <v>44385</v>
      </c>
      <c r="B3629" s="2">
        <v>0.77893518518518512</v>
      </c>
      <c r="C3629">
        <v>23</v>
      </c>
      <c r="D3629" s="24">
        <f t="shared" si="229"/>
        <v>23</v>
      </c>
      <c r="E3629" s="26" t="str">
        <f t="shared" si="232"/>
        <v>Under</v>
      </c>
      <c r="F3629" s="26" t="str">
        <f t="shared" si="230"/>
        <v>Over</v>
      </c>
      <c r="G3629" s="26">
        <f t="shared" si="231"/>
        <v>18</v>
      </c>
    </row>
    <row r="3630" spans="1:7" ht="15" x14ac:dyDescent="0.25">
      <c r="A3630" s="1">
        <v>44385</v>
      </c>
      <c r="B3630" s="2">
        <v>0.77995370370370365</v>
      </c>
      <c r="C3630">
        <v>13</v>
      </c>
      <c r="D3630" s="24">
        <f t="shared" si="229"/>
        <v>13</v>
      </c>
      <c r="E3630" s="26" t="str">
        <f t="shared" si="232"/>
        <v>Under</v>
      </c>
      <c r="F3630" s="26" t="str">
        <f t="shared" si="230"/>
        <v>Over</v>
      </c>
      <c r="G3630" s="26">
        <f t="shared" si="231"/>
        <v>18</v>
      </c>
    </row>
    <row r="3631" spans="1:7" ht="15" x14ac:dyDescent="0.25">
      <c r="A3631" s="1">
        <v>44385</v>
      </c>
      <c r="B3631" s="2">
        <v>0.78025462962962966</v>
      </c>
      <c r="C3631">
        <v>15</v>
      </c>
      <c r="D3631" s="24">
        <f t="shared" si="229"/>
        <v>15</v>
      </c>
      <c r="E3631" s="26" t="str">
        <f t="shared" si="232"/>
        <v>Under</v>
      </c>
      <c r="F3631" s="26" t="str">
        <f t="shared" si="230"/>
        <v>Over</v>
      </c>
      <c r="G3631" s="26">
        <f t="shared" si="231"/>
        <v>18</v>
      </c>
    </row>
    <row r="3632" spans="1:7" ht="15" x14ac:dyDescent="0.25">
      <c r="A3632" s="1">
        <v>44385</v>
      </c>
      <c r="B3632" s="2">
        <v>0.78229166666666661</v>
      </c>
      <c r="C3632">
        <v>17</v>
      </c>
      <c r="D3632" s="24">
        <f t="shared" si="229"/>
        <v>17</v>
      </c>
      <c r="E3632" s="26" t="str">
        <f t="shared" si="232"/>
        <v>Under</v>
      </c>
      <c r="F3632" s="26" t="str">
        <f t="shared" si="230"/>
        <v>Over</v>
      </c>
      <c r="G3632" s="26">
        <f t="shared" si="231"/>
        <v>18</v>
      </c>
    </row>
    <row r="3633" spans="1:7" ht="15" x14ac:dyDescent="0.25">
      <c r="A3633" s="1">
        <v>44385</v>
      </c>
      <c r="B3633" s="2">
        <v>0.7823148148148148</v>
      </c>
      <c r="C3633">
        <v>16</v>
      </c>
      <c r="D3633" s="24">
        <f t="shared" si="229"/>
        <v>16</v>
      </c>
      <c r="E3633" s="26" t="str">
        <f t="shared" si="232"/>
        <v>Under</v>
      </c>
      <c r="F3633" s="26" t="str">
        <f t="shared" si="230"/>
        <v>Over</v>
      </c>
      <c r="G3633" s="26">
        <f t="shared" si="231"/>
        <v>18</v>
      </c>
    </row>
    <row r="3634" spans="1:7" ht="15" x14ac:dyDescent="0.25">
      <c r="A3634" s="1">
        <v>44385</v>
      </c>
      <c r="B3634" s="2">
        <v>0.78319444444444442</v>
      </c>
      <c r="C3634">
        <v>14</v>
      </c>
      <c r="D3634" s="24">
        <f t="shared" si="229"/>
        <v>14</v>
      </c>
      <c r="E3634" s="26" t="str">
        <f t="shared" si="232"/>
        <v>Under</v>
      </c>
      <c r="F3634" s="26" t="str">
        <f t="shared" si="230"/>
        <v>Over</v>
      </c>
      <c r="G3634" s="26">
        <f t="shared" si="231"/>
        <v>18</v>
      </c>
    </row>
    <row r="3635" spans="1:7" ht="15" x14ac:dyDescent="0.25">
      <c r="A3635" s="1">
        <v>44385</v>
      </c>
      <c r="B3635" s="2">
        <v>0.78373842592592602</v>
      </c>
      <c r="C3635">
        <v>16</v>
      </c>
      <c r="D3635" s="24">
        <f t="shared" si="229"/>
        <v>16</v>
      </c>
      <c r="E3635" s="26" t="str">
        <f t="shared" si="232"/>
        <v>Under</v>
      </c>
      <c r="F3635" s="26" t="str">
        <f t="shared" si="230"/>
        <v>Over</v>
      </c>
      <c r="G3635" s="26">
        <f t="shared" si="231"/>
        <v>18</v>
      </c>
    </row>
    <row r="3636" spans="1:7" ht="15" x14ac:dyDescent="0.25">
      <c r="A3636" s="1">
        <v>44385</v>
      </c>
      <c r="B3636" s="2">
        <v>0.78385416666666663</v>
      </c>
      <c r="C3636">
        <v>18</v>
      </c>
      <c r="D3636" s="24">
        <f t="shared" si="229"/>
        <v>18</v>
      </c>
      <c r="E3636" s="26" t="str">
        <f t="shared" si="232"/>
        <v>Under</v>
      </c>
      <c r="F3636" s="26" t="str">
        <f t="shared" si="230"/>
        <v>Over</v>
      </c>
      <c r="G3636" s="26">
        <f t="shared" si="231"/>
        <v>18</v>
      </c>
    </row>
    <row r="3637" spans="1:7" ht="15" x14ac:dyDescent="0.25">
      <c r="A3637" s="1">
        <v>44385</v>
      </c>
      <c r="B3637" s="2">
        <v>0.78597222222222218</v>
      </c>
      <c r="C3637">
        <v>25</v>
      </c>
      <c r="D3637" s="24">
        <f t="shared" si="229"/>
        <v>25</v>
      </c>
      <c r="E3637" s="26" t="str">
        <f t="shared" si="232"/>
        <v>Over</v>
      </c>
      <c r="F3637" s="26" t="str">
        <f t="shared" si="230"/>
        <v>Over</v>
      </c>
      <c r="G3637" s="26">
        <f t="shared" si="231"/>
        <v>18</v>
      </c>
    </row>
    <row r="3638" spans="1:7" ht="15" x14ac:dyDescent="0.25">
      <c r="A3638" s="1">
        <v>44385</v>
      </c>
      <c r="B3638" s="2">
        <v>0.78598379629629633</v>
      </c>
      <c r="C3638">
        <v>20</v>
      </c>
      <c r="D3638" s="24">
        <f t="shared" si="229"/>
        <v>20</v>
      </c>
      <c r="E3638" s="26" t="str">
        <f t="shared" si="232"/>
        <v>Under</v>
      </c>
      <c r="F3638" s="26" t="str">
        <f t="shared" si="230"/>
        <v>Over</v>
      </c>
      <c r="G3638" s="26">
        <f t="shared" si="231"/>
        <v>18</v>
      </c>
    </row>
    <row r="3639" spans="1:7" ht="15" x14ac:dyDescent="0.25">
      <c r="A3639" s="1">
        <v>44385</v>
      </c>
      <c r="B3639" s="2">
        <v>0.78658564814814813</v>
      </c>
      <c r="C3639">
        <v>19</v>
      </c>
      <c r="D3639" s="24">
        <f t="shared" si="229"/>
        <v>19</v>
      </c>
      <c r="E3639" s="26" t="str">
        <f t="shared" si="232"/>
        <v>Under</v>
      </c>
      <c r="F3639" s="26" t="str">
        <f t="shared" si="230"/>
        <v>Over</v>
      </c>
      <c r="G3639" s="26">
        <f t="shared" si="231"/>
        <v>18</v>
      </c>
    </row>
    <row r="3640" spans="1:7" ht="15" x14ac:dyDescent="0.25">
      <c r="A3640" s="1">
        <v>44385</v>
      </c>
      <c r="B3640" s="2">
        <v>0.78682870370370372</v>
      </c>
      <c r="C3640">
        <v>14</v>
      </c>
      <c r="D3640" s="24">
        <f t="shared" si="229"/>
        <v>14</v>
      </c>
      <c r="E3640" s="26" t="str">
        <f t="shared" si="232"/>
        <v>Under</v>
      </c>
      <c r="F3640" s="26" t="str">
        <f t="shared" si="230"/>
        <v>Over</v>
      </c>
      <c r="G3640" s="26">
        <f t="shared" si="231"/>
        <v>18</v>
      </c>
    </row>
    <row r="3641" spans="1:7" ht="15" x14ac:dyDescent="0.25">
      <c r="A3641" s="1">
        <v>44385</v>
      </c>
      <c r="B3641" s="2">
        <v>0.78688657407407403</v>
      </c>
      <c r="C3641">
        <v>15</v>
      </c>
      <c r="D3641" s="24">
        <f t="shared" si="229"/>
        <v>15</v>
      </c>
      <c r="E3641" s="26" t="str">
        <f t="shared" si="232"/>
        <v>Under</v>
      </c>
      <c r="F3641" s="26" t="str">
        <f t="shared" si="230"/>
        <v>Over</v>
      </c>
      <c r="G3641" s="26">
        <f t="shared" si="231"/>
        <v>18</v>
      </c>
    </row>
    <row r="3642" spans="1:7" ht="15" x14ac:dyDescent="0.25">
      <c r="A3642" s="1">
        <v>44385</v>
      </c>
      <c r="B3642" s="2">
        <v>0.78809027777777774</v>
      </c>
      <c r="C3642">
        <v>25</v>
      </c>
      <c r="D3642" s="24">
        <f t="shared" si="229"/>
        <v>25</v>
      </c>
      <c r="E3642" s="26" t="str">
        <f t="shared" si="232"/>
        <v>Over</v>
      </c>
      <c r="F3642" s="26" t="str">
        <f t="shared" si="230"/>
        <v>Over</v>
      </c>
      <c r="G3642" s="26">
        <f t="shared" si="231"/>
        <v>18</v>
      </c>
    </row>
    <row r="3643" spans="1:7" ht="15" x14ac:dyDescent="0.25">
      <c r="A3643" s="1">
        <v>44385</v>
      </c>
      <c r="B3643" s="2">
        <v>0.78827546296296302</v>
      </c>
      <c r="C3643">
        <v>11</v>
      </c>
      <c r="D3643" s="24">
        <f t="shared" si="229"/>
        <v>11</v>
      </c>
      <c r="E3643" s="26" t="str">
        <f t="shared" si="232"/>
        <v>Under</v>
      </c>
      <c r="F3643" s="26" t="str">
        <f t="shared" si="230"/>
        <v>Over</v>
      </c>
      <c r="G3643" s="26">
        <f t="shared" si="231"/>
        <v>18</v>
      </c>
    </row>
    <row r="3644" spans="1:7" ht="15" x14ac:dyDescent="0.25">
      <c r="A3644" s="1">
        <v>44385</v>
      </c>
      <c r="B3644" s="2">
        <v>0.78935185185185175</v>
      </c>
      <c r="C3644">
        <v>13</v>
      </c>
      <c r="D3644" s="24">
        <f t="shared" si="229"/>
        <v>13</v>
      </c>
      <c r="E3644" s="26" t="str">
        <f t="shared" si="232"/>
        <v>Under</v>
      </c>
      <c r="F3644" s="26" t="str">
        <f t="shared" si="230"/>
        <v>Over</v>
      </c>
      <c r="G3644" s="26">
        <f t="shared" si="231"/>
        <v>18</v>
      </c>
    </row>
    <row r="3645" spans="1:7" ht="15" x14ac:dyDescent="0.25">
      <c r="A3645" s="1">
        <v>44385</v>
      </c>
      <c r="B3645" s="2">
        <v>0.79035879629629635</v>
      </c>
      <c r="C3645">
        <v>17</v>
      </c>
      <c r="D3645" s="24">
        <f t="shared" si="229"/>
        <v>17</v>
      </c>
      <c r="E3645" s="26" t="str">
        <f t="shared" si="232"/>
        <v>Under</v>
      </c>
      <c r="F3645" s="26" t="str">
        <f t="shared" si="230"/>
        <v>Over</v>
      </c>
      <c r="G3645" s="26">
        <f t="shared" si="231"/>
        <v>18</v>
      </c>
    </row>
    <row r="3646" spans="1:7" ht="15" x14ac:dyDescent="0.25">
      <c r="A3646" s="1">
        <v>44385</v>
      </c>
      <c r="B3646" s="2">
        <v>0.79059027777777768</v>
      </c>
      <c r="C3646">
        <v>26</v>
      </c>
      <c r="D3646" s="24">
        <f t="shared" si="229"/>
        <v>26</v>
      </c>
      <c r="E3646" s="26" t="str">
        <f t="shared" si="232"/>
        <v>Over</v>
      </c>
      <c r="F3646" s="26" t="str">
        <f t="shared" si="230"/>
        <v>Over</v>
      </c>
      <c r="G3646" s="26">
        <f t="shared" si="231"/>
        <v>18</v>
      </c>
    </row>
    <row r="3647" spans="1:7" ht="15" x14ac:dyDescent="0.25">
      <c r="A3647" s="1">
        <v>44385</v>
      </c>
      <c r="B3647" s="2">
        <v>0.7914699074074073</v>
      </c>
      <c r="C3647">
        <v>11</v>
      </c>
      <c r="D3647" s="24">
        <f t="shared" si="229"/>
        <v>11</v>
      </c>
      <c r="E3647" s="26" t="str">
        <f t="shared" si="232"/>
        <v>Under</v>
      </c>
      <c r="F3647" s="26" t="str">
        <f t="shared" si="230"/>
        <v>Over</v>
      </c>
      <c r="G3647" s="26">
        <f t="shared" si="231"/>
        <v>18</v>
      </c>
    </row>
    <row r="3648" spans="1:7" ht="15" x14ac:dyDescent="0.25">
      <c r="A3648" s="1">
        <v>44385</v>
      </c>
      <c r="B3648" s="2">
        <v>0.79284722222222215</v>
      </c>
      <c r="C3648">
        <v>11</v>
      </c>
      <c r="D3648" s="24">
        <f t="shared" si="229"/>
        <v>11</v>
      </c>
      <c r="E3648" s="26" t="str">
        <f t="shared" si="232"/>
        <v>Under</v>
      </c>
      <c r="F3648" s="26" t="str">
        <f t="shared" si="230"/>
        <v>Over</v>
      </c>
      <c r="G3648" s="26">
        <f t="shared" si="231"/>
        <v>19</v>
      </c>
    </row>
    <row r="3649" spans="1:7" ht="15" x14ac:dyDescent="0.25">
      <c r="A3649" s="1">
        <v>44385</v>
      </c>
      <c r="B3649" s="2">
        <v>0.79381944444444441</v>
      </c>
      <c r="C3649">
        <v>31</v>
      </c>
      <c r="D3649" s="24">
        <f t="shared" si="229"/>
        <v>31</v>
      </c>
      <c r="E3649" s="26" t="str">
        <f t="shared" si="232"/>
        <v>Over</v>
      </c>
      <c r="F3649" s="26" t="str">
        <f t="shared" si="230"/>
        <v>Over</v>
      </c>
      <c r="G3649" s="26">
        <f t="shared" si="231"/>
        <v>19</v>
      </c>
    </row>
    <row r="3650" spans="1:7" ht="15" x14ac:dyDescent="0.25">
      <c r="A3650" s="1">
        <v>44385</v>
      </c>
      <c r="B3650" s="2">
        <v>0.79383101851851856</v>
      </c>
      <c r="C3650">
        <v>33</v>
      </c>
      <c r="D3650" s="24">
        <f t="shared" si="229"/>
        <v>33</v>
      </c>
      <c r="E3650" s="26" t="str">
        <f t="shared" si="232"/>
        <v>Over</v>
      </c>
      <c r="F3650" s="26" t="str">
        <f t="shared" si="230"/>
        <v>Over</v>
      </c>
      <c r="G3650" s="26">
        <f t="shared" si="231"/>
        <v>19</v>
      </c>
    </row>
    <row r="3651" spans="1:7" ht="15" x14ac:dyDescent="0.25">
      <c r="A3651" s="1">
        <v>44385</v>
      </c>
      <c r="B3651" s="2">
        <v>0.79501157407407408</v>
      </c>
      <c r="C3651">
        <v>13</v>
      </c>
      <c r="D3651" s="24">
        <f t="shared" si="229"/>
        <v>13</v>
      </c>
      <c r="E3651" s="26" t="str">
        <f t="shared" si="232"/>
        <v>Under</v>
      </c>
      <c r="F3651" s="26" t="str">
        <f t="shared" si="230"/>
        <v>Over</v>
      </c>
      <c r="G3651" s="26">
        <f t="shared" si="231"/>
        <v>19</v>
      </c>
    </row>
    <row r="3652" spans="1:7" ht="15" x14ac:dyDescent="0.25">
      <c r="A3652" s="1">
        <v>44385</v>
      </c>
      <c r="B3652" s="2">
        <v>0.79517361111111118</v>
      </c>
      <c r="C3652">
        <v>13</v>
      </c>
      <c r="D3652" s="24">
        <f t="shared" si="229"/>
        <v>13</v>
      </c>
      <c r="E3652" s="26" t="str">
        <f t="shared" si="232"/>
        <v>Under</v>
      </c>
      <c r="F3652" s="26" t="str">
        <f t="shared" si="230"/>
        <v>Over</v>
      </c>
      <c r="G3652" s="26">
        <f t="shared" si="231"/>
        <v>19</v>
      </c>
    </row>
    <row r="3653" spans="1:7" ht="15" x14ac:dyDescent="0.25">
      <c r="A3653" s="1">
        <v>44385</v>
      </c>
      <c r="B3653" s="2">
        <v>0.79533564814814817</v>
      </c>
      <c r="C3653">
        <v>23</v>
      </c>
      <c r="D3653" s="24">
        <f t="shared" si="229"/>
        <v>23</v>
      </c>
      <c r="E3653" s="26" t="str">
        <f t="shared" si="232"/>
        <v>Under</v>
      </c>
      <c r="F3653" s="26" t="str">
        <f t="shared" si="230"/>
        <v>Over</v>
      </c>
      <c r="G3653" s="26">
        <f t="shared" si="231"/>
        <v>19</v>
      </c>
    </row>
    <row r="3654" spans="1:7" ht="15" x14ac:dyDescent="0.25">
      <c r="A3654" s="1">
        <v>44385</v>
      </c>
      <c r="B3654" s="2">
        <v>0.79603009259259261</v>
      </c>
      <c r="C3654">
        <v>10</v>
      </c>
      <c r="D3654" s="24">
        <f t="shared" si="229"/>
        <v>10</v>
      </c>
      <c r="E3654" s="26" t="str">
        <f t="shared" si="232"/>
        <v>Under</v>
      </c>
      <c r="F3654" s="26" t="str">
        <f t="shared" si="230"/>
        <v>Under</v>
      </c>
      <c r="G3654" s="26">
        <f t="shared" si="231"/>
        <v>19</v>
      </c>
    </row>
    <row r="3655" spans="1:7" ht="15" x14ac:dyDescent="0.25">
      <c r="A3655" s="1">
        <v>44385</v>
      </c>
      <c r="B3655" s="2">
        <v>0.79708333333333325</v>
      </c>
      <c r="C3655">
        <v>22</v>
      </c>
      <c r="D3655" s="24">
        <f t="shared" si="229"/>
        <v>22</v>
      </c>
      <c r="E3655" s="26" t="str">
        <f t="shared" si="232"/>
        <v>Under</v>
      </c>
      <c r="F3655" s="26" t="str">
        <f t="shared" si="230"/>
        <v>Over</v>
      </c>
      <c r="G3655" s="26">
        <f t="shared" si="231"/>
        <v>19</v>
      </c>
    </row>
    <row r="3656" spans="1:7" ht="15" x14ac:dyDescent="0.25">
      <c r="A3656" s="1">
        <v>44385</v>
      </c>
      <c r="B3656" s="2">
        <v>0.79826388888888899</v>
      </c>
      <c r="C3656">
        <v>17</v>
      </c>
      <c r="D3656" s="24">
        <f t="shared" si="229"/>
        <v>17</v>
      </c>
      <c r="E3656" s="26" t="str">
        <f t="shared" si="232"/>
        <v>Under</v>
      </c>
      <c r="F3656" s="26" t="str">
        <f t="shared" si="230"/>
        <v>Over</v>
      </c>
      <c r="G3656" s="26">
        <f t="shared" si="231"/>
        <v>19</v>
      </c>
    </row>
    <row r="3657" spans="1:7" ht="15" x14ac:dyDescent="0.25">
      <c r="A3657" s="1">
        <v>44385</v>
      </c>
      <c r="B3657" s="2">
        <v>0.79859953703703701</v>
      </c>
      <c r="C3657">
        <v>20</v>
      </c>
      <c r="D3657" s="24">
        <f t="shared" si="229"/>
        <v>20</v>
      </c>
      <c r="E3657" s="26" t="str">
        <f t="shared" si="232"/>
        <v>Under</v>
      </c>
      <c r="F3657" s="26" t="str">
        <f t="shared" si="230"/>
        <v>Over</v>
      </c>
      <c r="G3657" s="26">
        <f t="shared" si="231"/>
        <v>19</v>
      </c>
    </row>
    <row r="3658" spans="1:7" ht="15" x14ac:dyDescent="0.25">
      <c r="A3658" s="1">
        <v>44385</v>
      </c>
      <c r="B3658" s="2">
        <v>0.79950231481481471</v>
      </c>
      <c r="C3658">
        <v>20</v>
      </c>
      <c r="D3658" s="24">
        <f t="shared" si="229"/>
        <v>20</v>
      </c>
      <c r="E3658" s="26" t="str">
        <f t="shared" si="232"/>
        <v>Under</v>
      </c>
      <c r="F3658" s="26" t="str">
        <f t="shared" si="230"/>
        <v>Over</v>
      </c>
      <c r="G3658" s="26">
        <f t="shared" si="231"/>
        <v>19</v>
      </c>
    </row>
    <row r="3659" spans="1:7" ht="15" x14ac:dyDescent="0.25">
      <c r="A3659" s="1">
        <v>44385</v>
      </c>
      <c r="B3659" s="2">
        <v>0.7996064814814815</v>
      </c>
      <c r="C3659">
        <v>13</v>
      </c>
      <c r="D3659" s="24">
        <f t="shared" si="229"/>
        <v>13</v>
      </c>
      <c r="E3659" s="26" t="str">
        <f t="shared" si="232"/>
        <v>Under</v>
      </c>
      <c r="F3659" s="26" t="str">
        <f t="shared" si="230"/>
        <v>Over</v>
      </c>
      <c r="G3659" s="26">
        <f t="shared" si="231"/>
        <v>19</v>
      </c>
    </row>
    <row r="3660" spans="1:7" ht="15" x14ac:dyDescent="0.25">
      <c r="A3660" s="1">
        <v>44385</v>
      </c>
      <c r="B3660" s="2">
        <v>0.80010416666666673</v>
      </c>
      <c r="C3660">
        <v>27</v>
      </c>
      <c r="D3660" s="24">
        <f t="shared" si="229"/>
        <v>27</v>
      </c>
      <c r="E3660" s="26" t="str">
        <f t="shared" si="232"/>
        <v>Over</v>
      </c>
      <c r="F3660" s="26" t="str">
        <f t="shared" si="230"/>
        <v>Over</v>
      </c>
      <c r="G3660" s="26">
        <f t="shared" si="231"/>
        <v>19</v>
      </c>
    </row>
    <row r="3661" spans="1:7" ht="15" x14ac:dyDescent="0.25">
      <c r="A3661" s="1">
        <v>44385</v>
      </c>
      <c r="B3661" s="2">
        <v>0.80128472222222225</v>
      </c>
      <c r="C3661">
        <v>12</v>
      </c>
      <c r="D3661" s="24">
        <f t="shared" si="229"/>
        <v>12</v>
      </c>
      <c r="E3661" s="26" t="str">
        <f t="shared" si="232"/>
        <v>Under</v>
      </c>
      <c r="F3661" s="26" t="str">
        <f t="shared" si="230"/>
        <v>Over</v>
      </c>
      <c r="G3661" s="26">
        <f t="shared" si="231"/>
        <v>19</v>
      </c>
    </row>
    <row r="3662" spans="1:7" ht="15" x14ac:dyDescent="0.25">
      <c r="A3662" s="1">
        <v>44385</v>
      </c>
      <c r="B3662" s="2">
        <v>0.80137731481481478</v>
      </c>
      <c r="C3662">
        <v>12</v>
      </c>
      <c r="D3662" s="24">
        <f t="shared" si="229"/>
        <v>12</v>
      </c>
      <c r="E3662" s="26" t="str">
        <f t="shared" si="232"/>
        <v>Under</v>
      </c>
      <c r="F3662" s="26" t="str">
        <f t="shared" si="230"/>
        <v>Over</v>
      </c>
      <c r="G3662" s="26">
        <f t="shared" si="231"/>
        <v>19</v>
      </c>
    </row>
    <row r="3663" spans="1:7" ht="15" x14ac:dyDescent="0.25">
      <c r="A3663" s="1">
        <v>44385</v>
      </c>
      <c r="B3663" s="2">
        <v>0.8021759259259259</v>
      </c>
      <c r="C3663">
        <v>16</v>
      </c>
      <c r="D3663" s="24">
        <f t="shared" si="229"/>
        <v>16</v>
      </c>
      <c r="E3663" s="26" t="str">
        <f t="shared" si="232"/>
        <v>Under</v>
      </c>
      <c r="F3663" s="26" t="str">
        <f t="shared" si="230"/>
        <v>Over</v>
      </c>
      <c r="G3663" s="26">
        <f t="shared" si="231"/>
        <v>19</v>
      </c>
    </row>
    <row r="3664" spans="1:7" ht="15" x14ac:dyDescent="0.25">
      <c r="A3664" s="1">
        <v>44385</v>
      </c>
      <c r="B3664" s="2">
        <v>0.80299768518518511</v>
      </c>
      <c r="C3664">
        <v>15</v>
      </c>
      <c r="D3664" s="24">
        <f t="shared" si="229"/>
        <v>15</v>
      </c>
      <c r="E3664" s="26" t="str">
        <f t="shared" si="232"/>
        <v>Under</v>
      </c>
      <c r="F3664" s="26" t="str">
        <f t="shared" si="230"/>
        <v>Over</v>
      </c>
      <c r="G3664" s="26">
        <f t="shared" si="231"/>
        <v>19</v>
      </c>
    </row>
    <row r="3665" spans="1:7" ht="15" x14ac:dyDescent="0.25">
      <c r="A3665" s="1">
        <v>44385</v>
      </c>
      <c r="B3665" s="2">
        <v>0.80371527777777774</v>
      </c>
      <c r="C3665">
        <v>14</v>
      </c>
      <c r="D3665" s="24">
        <f t="shared" si="229"/>
        <v>14</v>
      </c>
      <c r="E3665" s="26" t="str">
        <f t="shared" si="232"/>
        <v>Under</v>
      </c>
      <c r="F3665" s="26" t="str">
        <f t="shared" si="230"/>
        <v>Over</v>
      </c>
      <c r="G3665" s="26">
        <f t="shared" si="231"/>
        <v>19</v>
      </c>
    </row>
    <row r="3666" spans="1:7" ht="15" x14ac:dyDescent="0.25">
      <c r="A3666" s="1">
        <v>44385</v>
      </c>
      <c r="B3666" s="2">
        <v>0.80373842592592604</v>
      </c>
      <c r="C3666">
        <v>15</v>
      </c>
      <c r="D3666" s="24">
        <f t="shared" si="229"/>
        <v>15</v>
      </c>
      <c r="E3666" s="26" t="str">
        <f t="shared" si="232"/>
        <v>Under</v>
      </c>
      <c r="F3666" s="26" t="str">
        <f t="shared" si="230"/>
        <v>Over</v>
      </c>
      <c r="G3666" s="26">
        <f t="shared" si="231"/>
        <v>19</v>
      </c>
    </row>
    <row r="3667" spans="1:7" ht="15" x14ac:dyDescent="0.25">
      <c r="A3667" s="1">
        <v>44385</v>
      </c>
      <c r="B3667" s="2">
        <v>0.80796296296296299</v>
      </c>
      <c r="C3667">
        <v>11</v>
      </c>
      <c r="D3667" s="24">
        <f t="shared" si="229"/>
        <v>11</v>
      </c>
      <c r="E3667" s="26" t="str">
        <f t="shared" si="232"/>
        <v>Under</v>
      </c>
      <c r="F3667" s="26" t="str">
        <f t="shared" si="230"/>
        <v>Over</v>
      </c>
      <c r="G3667" s="26">
        <f t="shared" si="231"/>
        <v>19</v>
      </c>
    </row>
    <row r="3668" spans="1:7" ht="15" x14ac:dyDescent="0.25">
      <c r="A3668" s="1">
        <v>44385</v>
      </c>
      <c r="B3668" s="2">
        <v>0.80851851851851853</v>
      </c>
      <c r="C3668">
        <v>12</v>
      </c>
      <c r="D3668" s="24">
        <f t="shared" si="229"/>
        <v>12</v>
      </c>
      <c r="E3668" s="26" t="str">
        <f t="shared" si="232"/>
        <v>Under</v>
      </c>
      <c r="F3668" s="26" t="str">
        <f t="shared" si="230"/>
        <v>Over</v>
      </c>
      <c r="G3668" s="26">
        <f t="shared" si="231"/>
        <v>19</v>
      </c>
    </row>
    <row r="3669" spans="1:7" ht="15" x14ac:dyDescent="0.25">
      <c r="A3669" s="1">
        <v>44385</v>
      </c>
      <c r="B3669" s="2">
        <v>0.8094675925925926</v>
      </c>
      <c r="C3669">
        <v>12</v>
      </c>
      <c r="D3669" s="24">
        <f t="shared" si="229"/>
        <v>12</v>
      </c>
      <c r="E3669" s="26" t="str">
        <f t="shared" si="232"/>
        <v>Under</v>
      </c>
      <c r="F3669" s="26" t="str">
        <f t="shared" si="230"/>
        <v>Over</v>
      </c>
      <c r="G3669" s="26">
        <f t="shared" si="231"/>
        <v>19</v>
      </c>
    </row>
    <row r="3670" spans="1:7" ht="15" x14ac:dyDescent="0.25">
      <c r="A3670" s="1">
        <v>44385</v>
      </c>
      <c r="B3670" s="2">
        <v>0.81093749999999998</v>
      </c>
      <c r="C3670">
        <v>15</v>
      </c>
      <c r="D3670" s="24">
        <f t="shared" si="229"/>
        <v>15</v>
      </c>
      <c r="E3670" s="26" t="str">
        <f t="shared" si="232"/>
        <v>Under</v>
      </c>
      <c r="F3670" s="26" t="str">
        <f t="shared" si="230"/>
        <v>Over</v>
      </c>
      <c r="G3670" s="26">
        <f t="shared" si="231"/>
        <v>19</v>
      </c>
    </row>
    <row r="3671" spans="1:7" ht="15" x14ac:dyDescent="0.25">
      <c r="A3671" s="1">
        <v>44385</v>
      </c>
      <c r="B3671" s="2">
        <v>0.81109953703703708</v>
      </c>
      <c r="C3671">
        <v>18</v>
      </c>
      <c r="D3671" s="24">
        <f t="shared" ref="D3671:D3734" si="233">IF(C3671="","",IF($B$9="mph",C3671,ROUND(C3671*0.6214,0)))</f>
        <v>18</v>
      </c>
      <c r="E3671" s="26" t="str">
        <f t="shared" si="232"/>
        <v>Under</v>
      </c>
      <c r="F3671" s="26" t="str">
        <f t="shared" ref="F3671:F3734" si="234">IF(D3671="","",IF(D3671&gt;$B$10,"Over","Under"))</f>
        <v>Over</v>
      </c>
      <c r="G3671" s="26">
        <f t="shared" ref="G3671:G3734" si="235">HOUR(B3671)</f>
        <v>19</v>
      </c>
    </row>
    <row r="3672" spans="1:7" ht="15" x14ac:dyDescent="0.25">
      <c r="A3672" s="1">
        <v>44385</v>
      </c>
      <c r="B3672" s="2">
        <v>0.8112152777777778</v>
      </c>
      <c r="C3672">
        <v>15</v>
      </c>
      <c r="D3672" s="24">
        <f t="shared" si="233"/>
        <v>15</v>
      </c>
      <c r="E3672" s="26" t="str">
        <f t="shared" ref="E3672:E3735" si="236">IF(D3672="","",IF(D3672&gt;$B$11,"Over","Under"))</f>
        <v>Under</v>
      </c>
      <c r="F3672" s="26" t="str">
        <f t="shared" si="234"/>
        <v>Over</v>
      </c>
      <c r="G3672" s="26">
        <f t="shared" si="235"/>
        <v>19</v>
      </c>
    </row>
    <row r="3673" spans="1:7" ht="15" x14ac:dyDescent="0.25">
      <c r="A3673" s="1">
        <v>44385</v>
      </c>
      <c r="B3673" s="2">
        <v>0.81322916666666656</v>
      </c>
      <c r="C3673">
        <v>17</v>
      </c>
      <c r="D3673" s="24">
        <f t="shared" si="233"/>
        <v>17</v>
      </c>
      <c r="E3673" s="26" t="str">
        <f t="shared" si="236"/>
        <v>Under</v>
      </c>
      <c r="F3673" s="26" t="str">
        <f t="shared" si="234"/>
        <v>Over</v>
      </c>
      <c r="G3673" s="26">
        <f t="shared" si="235"/>
        <v>19</v>
      </c>
    </row>
    <row r="3674" spans="1:7" ht="15" x14ac:dyDescent="0.25">
      <c r="A3674" s="1">
        <v>44385</v>
      </c>
      <c r="B3674" s="2">
        <v>0.8140856481481481</v>
      </c>
      <c r="C3674">
        <v>12</v>
      </c>
      <c r="D3674" s="24">
        <f t="shared" si="233"/>
        <v>12</v>
      </c>
      <c r="E3674" s="26" t="str">
        <f t="shared" si="236"/>
        <v>Under</v>
      </c>
      <c r="F3674" s="26" t="str">
        <f t="shared" si="234"/>
        <v>Over</v>
      </c>
      <c r="G3674" s="26">
        <f t="shared" si="235"/>
        <v>19</v>
      </c>
    </row>
    <row r="3675" spans="1:7" ht="15" x14ac:dyDescent="0.25">
      <c r="A3675" s="1">
        <v>44385</v>
      </c>
      <c r="B3675" s="2">
        <v>0.81561342592592589</v>
      </c>
      <c r="C3675">
        <v>20</v>
      </c>
      <c r="D3675" s="24">
        <f t="shared" si="233"/>
        <v>20</v>
      </c>
      <c r="E3675" s="26" t="str">
        <f t="shared" si="236"/>
        <v>Under</v>
      </c>
      <c r="F3675" s="26" t="str">
        <f t="shared" si="234"/>
        <v>Over</v>
      </c>
      <c r="G3675" s="26">
        <f t="shared" si="235"/>
        <v>19</v>
      </c>
    </row>
    <row r="3676" spans="1:7" ht="15" x14ac:dyDescent="0.25">
      <c r="A3676" s="1">
        <v>44385</v>
      </c>
      <c r="B3676" s="2">
        <v>0.8168981481481481</v>
      </c>
      <c r="C3676">
        <v>11</v>
      </c>
      <c r="D3676" s="24">
        <f t="shared" si="233"/>
        <v>11</v>
      </c>
      <c r="E3676" s="26" t="str">
        <f t="shared" si="236"/>
        <v>Under</v>
      </c>
      <c r="F3676" s="26" t="str">
        <f t="shared" si="234"/>
        <v>Over</v>
      </c>
      <c r="G3676" s="26">
        <f t="shared" si="235"/>
        <v>19</v>
      </c>
    </row>
    <row r="3677" spans="1:7" ht="15" x14ac:dyDescent="0.25">
      <c r="A3677" s="1">
        <v>44385</v>
      </c>
      <c r="B3677" s="2">
        <v>0.81694444444444436</v>
      </c>
      <c r="C3677">
        <v>14</v>
      </c>
      <c r="D3677" s="24">
        <f t="shared" si="233"/>
        <v>14</v>
      </c>
      <c r="E3677" s="26" t="str">
        <f t="shared" si="236"/>
        <v>Under</v>
      </c>
      <c r="F3677" s="26" t="str">
        <f t="shared" si="234"/>
        <v>Over</v>
      </c>
      <c r="G3677" s="26">
        <f t="shared" si="235"/>
        <v>19</v>
      </c>
    </row>
    <row r="3678" spans="1:7" ht="15" x14ac:dyDescent="0.25">
      <c r="A3678" s="1">
        <v>44385</v>
      </c>
      <c r="B3678" s="2">
        <v>0.81751157407407404</v>
      </c>
      <c r="C3678">
        <v>14</v>
      </c>
      <c r="D3678" s="24">
        <f t="shared" si="233"/>
        <v>14</v>
      </c>
      <c r="E3678" s="26" t="str">
        <f t="shared" si="236"/>
        <v>Under</v>
      </c>
      <c r="F3678" s="26" t="str">
        <f t="shared" si="234"/>
        <v>Over</v>
      </c>
      <c r="G3678" s="26">
        <f t="shared" si="235"/>
        <v>19</v>
      </c>
    </row>
    <row r="3679" spans="1:7" ht="15" x14ac:dyDescent="0.25">
      <c r="A3679" s="1">
        <v>44385</v>
      </c>
      <c r="B3679" s="2">
        <v>0.81752314814814808</v>
      </c>
      <c r="C3679">
        <v>13</v>
      </c>
      <c r="D3679" s="24">
        <f t="shared" si="233"/>
        <v>13</v>
      </c>
      <c r="E3679" s="26" t="str">
        <f t="shared" si="236"/>
        <v>Under</v>
      </c>
      <c r="F3679" s="26" t="str">
        <f t="shared" si="234"/>
        <v>Over</v>
      </c>
      <c r="G3679" s="26">
        <f t="shared" si="235"/>
        <v>19</v>
      </c>
    </row>
    <row r="3680" spans="1:7" ht="15" x14ac:dyDescent="0.25">
      <c r="A3680" s="1">
        <v>44385</v>
      </c>
      <c r="B3680" s="2">
        <v>0.81843749999999993</v>
      </c>
      <c r="C3680">
        <v>23</v>
      </c>
      <c r="D3680" s="24">
        <f t="shared" si="233"/>
        <v>23</v>
      </c>
      <c r="E3680" s="26" t="str">
        <f t="shared" si="236"/>
        <v>Under</v>
      </c>
      <c r="F3680" s="26" t="str">
        <f t="shared" si="234"/>
        <v>Over</v>
      </c>
      <c r="G3680" s="26">
        <f t="shared" si="235"/>
        <v>19</v>
      </c>
    </row>
    <row r="3681" spans="1:7" ht="15" x14ac:dyDescent="0.25">
      <c r="A3681" s="1">
        <v>44385</v>
      </c>
      <c r="B3681" s="2">
        <v>0.81913194444444448</v>
      </c>
      <c r="C3681">
        <v>14</v>
      </c>
      <c r="D3681" s="24">
        <f t="shared" si="233"/>
        <v>14</v>
      </c>
      <c r="E3681" s="26" t="str">
        <f t="shared" si="236"/>
        <v>Under</v>
      </c>
      <c r="F3681" s="26" t="str">
        <f t="shared" si="234"/>
        <v>Over</v>
      </c>
      <c r="G3681" s="26">
        <f t="shared" si="235"/>
        <v>19</v>
      </c>
    </row>
    <row r="3682" spans="1:7" ht="15" x14ac:dyDescent="0.25">
      <c r="A3682" s="1">
        <v>44385</v>
      </c>
      <c r="B3682" s="2">
        <v>0.82005787037037037</v>
      </c>
      <c r="C3682">
        <v>12</v>
      </c>
      <c r="D3682" s="24">
        <f t="shared" si="233"/>
        <v>12</v>
      </c>
      <c r="E3682" s="26" t="str">
        <f t="shared" si="236"/>
        <v>Under</v>
      </c>
      <c r="F3682" s="26" t="str">
        <f t="shared" si="234"/>
        <v>Over</v>
      </c>
      <c r="G3682" s="26">
        <f t="shared" si="235"/>
        <v>19</v>
      </c>
    </row>
    <row r="3683" spans="1:7" ht="15" x14ac:dyDescent="0.25">
      <c r="A3683" s="1">
        <v>44385</v>
      </c>
      <c r="B3683" s="2">
        <v>0.82170138888888899</v>
      </c>
      <c r="C3683">
        <v>21</v>
      </c>
      <c r="D3683" s="24">
        <f t="shared" si="233"/>
        <v>21</v>
      </c>
      <c r="E3683" s="26" t="str">
        <f t="shared" si="236"/>
        <v>Under</v>
      </c>
      <c r="F3683" s="26" t="str">
        <f t="shared" si="234"/>
        <v>Over</v>
      </c>
      <c r="G3683" s="26">
        <f t="shared" si="235"/>
        <v>19</v>
      </c>
    </row>
    <row r="3684" spans="1:7" ht="15" x14ac:dyDescent="0.25">
      <c r="A3684" s="1">
        <v>44385</v>
      </c>
      <c r="B3684" s="2">
        <v>0.82193287037037033</v>
      </c>
      <c r="C3684">
        <v>10</v>
      </c>
      <c r="D3684" s="24">
        <f t="shared" si="233"/>
        <v>10</v>
      </c>
      <c r="E3684" s="26" t="str">
        <f t="shared" si="236"/>
        <v>Under</v>
      </c>
      <c r="F3684" s="26" t="str">
        <f t="shared" si="234"/>
        <v>Under</v>
      </c>
      <c r="G3684" s="26">
        <f t="shared" si="235"/>
        <v>19</v>
      </c>
    </row>
    <row r="3685" spans="1:7" ht="15" x14ac:dyDescent="0.25">
      <c r="A3685" s="1">
        <v>44385</v>
      </c>
      <c r="B3685" s="2">
        <v>0.82245370370370363</v>
      </c>
      <c r="C3685">
        <v>11</v>
      </c>
      <c r="D3685" s="24">
        <f t="shared" si="233"/>
        <v>11</v>
      </c>
      <c r="E3685" s="26" t="str">
        <f t="shared" si="236"/>
        <v>Under</v>
      </c>
      <c r="F3685" s="26" t="str">
        <f t="shared" si="234"/>
        <v>Over</v>
      </c>
      <c r="G3685" s="26">
        <f t="shared" si="235"/>
        <v>19</v>
      </c>
    </row>
    <row r="3686" spans="1:7" ht="15" x14ac:dyDescent="0.25">
      <c r="A3686" s="1">
        <v>44385</v>
      </c>
      <c r="B3686" s="2">
        <v>0.82251157407407405</v>
      </c>
      <c r="C3686">
        <v>13</v>
      </c>
      <c r="D3686" s="24">
        <f t="shared" si="233"/>
        <v>13</v>
      </c>
      <c r="E3686" s="26" t="str">
        <f t="shared" si="236"/>
        <v>Under</v>
      </c>
      <c r="F3686" s="26" t="str">
        <f t="shared" si="234"/>
        <v>Over</v>
      </c>
      <c r="G3686" s="26">
        <f t="shared" si="235"/>
        <v>19</v>
      </c>
    </row>
    <row r="3687" spans="1:7" ht="15" x14ac:dyDescent="0.25">
      <c r="A3687" s="1">
        <v>44385</v>
      </c>
      <c r="B3687" s="2">
        <v>0.8225231481481482</v>
      </c>
      <c r="C3687">
        <v>13</v>
      </c>
      <c r="D3687" s="24">
        <f t="shared" si="233"/>
        <v>13</v>
      </c>
      <c r="E3687" s="26" t="str">
        <f t="shared" si="236"/>
        <v>Under</v>
      </c>
      <c r="F3687" s="26" t="str">
        <f t="shared" si="234"/>
        <v>Over</v>
      </c>
      <c r="G3687" s="26">
        <f t="shared" si="235"/>
        <v>19</v>
      </c>
    </row>
    <row r="3688" spans="1:7" ht="15" x14ac:dyDescent="0.25">
      <c r="A3688" s="1">
        <v>44385</v>
      </c>
      <c r="B3688" s="2">
        <v>0.82554398148148145</v>
      </c>
      <c r="C3688">
        <v>10</v>
      </c>
      <c r="D3688" s="24">
        <f t="shared" si="233"/>
        <v>10</v>
      </c>
      <c r="E3688" s="26" t="str">
        <f t="shared" si="236"/>
        <v>Under</v>
      </c>
      <c r="F3688" s="26" t="str">
        <f t="shared" si="234"/>
        <v>Under</v>
      </c>
      <c r="G3688" s="26">
        <f t="shared" si="235"/>
        <v>19</v>
      </c>
    </row>
    <row r="3689" spans="1:7" ht="15" x14ac:dyDescent="0.25">
      <c r="A3689" s="1">
        <v>44385</v>
      </c>
      <c r="B3689" s="2">
        <v>0.82556712962962964</v>
      </c>
      <c r="C3689">
        <v>18</v>
      </c>
      <c r="D3689" s="24">
        <f t="shared" si="233"/>
        <v>18</v>
      </c>
      <c r="E3689" s="26" t="str">
        <f t="shared" si="236"/>
        <v>Under</v>
      </c>
      <c r="F3689" s="26" t="str">
        <f t="shared" si="234"/>
        <v>Over</v>
      </c>
      <c r="G3689" s="26">
        <f t="shared" si="235"/>
        <v>19</v>
      </c>
    </row>
    <row r="3690" spans="1:7" ht="15" x14ac:dyDescent="0.25">
      <c r="A3690" s="1">
        <v>44385</v>
      </c>
      <c r="B3690" s="2">
        <v>0.82609953703703709</v>
      </c>
      <c r="C3690">
        <v>25</v>
      </c>
      <c r="D3690" s="24">
        <f t="shared" si="233"/>
        <v>25</v>
      </c>
      <c r="E3690" s="26" t="str">
        <f t="shared" si="236"/>
        <v>Over</v>
      </c>
      <c r="F3690" s="26" t="str">
        <f t="shared" si="234"/>
        <v>Over</v>
      </c>
      <c r="G3690" s="26">
        <f t="shared" si="235"/>
        <v>19</v>
      </c>
    </row>
    <row r="3691" spans="1:7" ht="15" x14ac:dyDescent="0.25">
      <c r="A3691" s="1">
        <v>44385</v>
      </c>
      <c r="B3691" s="2">
        <v>0.82704861111111105</v>
      </c>
      <c r="C3691">
        <v>19</v>
      </c>
      <c r="D3691" s="24">
        <f t="shared" si="233"/>
        <v>19</v>
      </c>
      <c r="E3691" s="26" t="str">
        <f t="shared" si="236"/>
        <v>Under</v>
      </c>
      <c r="F3691" s="26" t="str">
        <f t="shared" si="234"/>
        <v>Over</v>
      </c>
      <c r="G3691" s="26">
        <f t="shared" si="235"/>
        <v>19</v>
      </c>
    </row>
    <row r="3692" spans="1:7" ht="15" x14ac:dyDescent="0.25">
      <c r="A3692" s="1">
        <v>44385</v>
      </c>
      <c r="B3692" s="2">
        <v>0.8275231481481482</v>
      </c>
      <c r="C3692">
        <v>13</v>
      </c>
      <c r="D3692" s="24">
        <f t="shared" si="233"/>
        <v>13</v>
      </c>
      <c r="E3692" s="26" t="str">
        <f t="shared" si="236"/>
        <v>Under</v>
      </c>
      <c r="F3692" s="26" t="str">
        <f t="shared" si="234"/>
        <v>Over</v>
      </c>
      <c r="G3692" s="26">
        <f t="shared" si="235"/>
        <v>19</v>
      </c>
    </row>
    <row r="3693" spans="1:7" ht="15" x14ac:dyDescent="0.25">
      <c r="A3693" s="1">
        <v>44385</v>
      </c>
      <c r="B3693" s="2">
        <v>0.82754629629629628</v>
      </c>
      <c r="C3693">
        <v>12</v>
      </c>
      <c r="D3693" s="24">
        <f t="shared" si="233"/>
        <v>12</v>
      </c>
      <c r="E3693" s="26" t="str">
        <f t="shared" si="236"/>
        <v>Under</v>
      </c>
      <c r="F3693" s="26" t="str">
        <f t="shared" si="234"/>
        <v>Over</v>
      </c>
      <c r="G3693" s="26">
        <f t="shared" si="235"/>
        <v>19</v>
      </c>
    </row>
    <row r="3694" spans="1:7" ht="15" x14ac:dyDescent="0.25">
      <c r="A3694" s="1">
        <v>44385</v>
      </c>
      <c r="B3694" s="2">
        <v>0.82890046296296294</v>
      </c>
      <c r="C3694">
        <v>11</v>
      </c>
      <c r="D3694" s="24">
        <f t="shared" si="233"/>
        <v>11</v>
      </c>
      <c r="E3694" s="26" t="str">
        <f t="shared" si="236"/>
        <v>Under</v>
      </c>
      <c r="F3694" s="26" t="str">
        <f t="shared" si="234"/>
        <v>Over</v>
      </c>
      <c r="G3694" s="26">
        <f t="shared" si="235"/>
        <v>19</v>
      </c>
    </row>
    <row r="3695" spans="1:7" ht="15" x14ac:dyDescent="0.25">
      <c r="A3695" s="1">
        <v>44385</v>
      </c>
      <c r="B3695" s="2">
        <v>0.82923611111111117</v>
      </c>
      <c r="C3695">
        <v>17</v>
      </c>
      <c r="D3695" s="24">
        <f t="shared" si="233"/>
        <v>17</v>
      </c>
      <c r="E3695" s="26" t="str">
        <f t="shared" si="236"/>
        <v>Under</v>
      </c>
      <c r="F3695" s="26" t="str">
        <f t="shared" si="234"/>
        <v>Over</v>
      </c>
      <c r="G3695" s="26">
        <f t="shared" si="235"/>
        <v>19</v>
      </c>
    </row>
    <row r="3696" spans="1:7" ht="15" x14ac:dyDescent="0.25">
      <c r="A3696" s="1">
        <v>44385</v>
      </c>
      <c r="B3696" s="2">
        <v>0.83236111111111111</v>
      </c>
      <c r="C3696">
        <v>13</v>
      </c>
      <c r="D3696" s="24">
        <f t="shared" si="233"/>
        <v>13</v>
      </c>
      <c r="E3696" s="26" t="str">
        <f t="shared" si="236"/>
        <v>Under</v>
      </c>
      <c r="F3696" s="26" t="str">
        <f t="shared" si="234"/>
        <v>Over</v>
      </c>
      <c r="G3696" s="26">
        <f t="shared" si="235"/>
        <v>19</v>
      </c>
    </row>
    <row r="3697" spans="1:7" ht="15" x14ac:dyDescent="0.25">
      <c r="A3697" s="1">
        <v>44385</v>
      </c>
      <c r="B3697" s="2">
        <v>0.83642361111111108</v>
      </c>
      <c r="C3697">
        <v>11</v>
      </c>
      <c r="D3697" s="24">
        <f t="shared" si="233"/>
        <v>11</v>
      </c>
      <c r="E3697" s="26" t="str">
        <f t="shared" si="236"/>
        <v>Under</v>
      </c>
      <c r="F3697" s="26" t="str">
        <f t="shared" si="234"/>
        <v>Over</v>
      </c>
      <c r="G3697" s="26">
        <f t="shared" si="235"/>
        <v>20</v>
      </c>
    </row>
    <row r="3698" spans="1:7" ht="15" x14ac:dyDescent="0.25">
      <c r="A3698" s="1">
        <v>44385</v>
      </c>
      <c r="B3698" s="2">
        <v>0.83760416666666659</v>
      </c>
      <c r="C3698">
        <v>28</v>
      </c>
      <c r="D3698" s="24">
        <f t="shared" si="233"/>
        <v>28</v>
      </c>
      <c r="E3698" s="26" t="str">
        <f t="shared" si="236"/>
        <v>Over</v>
      </c>
      <c r="F3698" s="26" t="str">
        <f t="shared" si="234"/>
        <v>Over</v>
      </c>
      <c r="G3698" s="26">
        <f t="shared" si="235"/>
        <v>20</v>
      </c>
    </row>
    <row r="3699" spans="1:7" ht="15" x14ac:dyDescent="0.25">
      <c r="A3699" s="1">
        <v>44385</v>
      </c>
      <c r="B3699" s="2">
        <v>0.83803240740740748</v>
      </c>
      <c r="C3699">
        <v>17</v>
      </c>
      <c r="D3699" s="24">
        <f t="shared" si="233"/>
        <v>17</v>
      </c>
      <c r="E3699" s="26" t="str">
        <f t="shared" si="236"/>
        <v>Under</v>
      </c>
      <c r="F3699" s="26" t="str">
        <f t="shared" si="234"/>
        <v>Over</v>
      </c>
      <c r="G3699" s="26">
        <f t="shared" si="235"/>
        <v>20</v>
      </c>
    </row>
    <row r="3700" spans="1:7" ht="15" x14ac:dyDescent="0.25">
      <c r="A3700" s="1">
        <v>44385</v>
      </c>
      <c r="B3700" s="2">
        <v>0.83902777777777782</v>
      </c>
      <c r="C3700">
        <v>14</v>
      </c>
      <c r="D3700" s="24">
        <f t="shared" si="233"/>
        <v>14</v>
      </c>
      <c r="E3700" s="26" t="str">
        <f t="shared" si="236"/>
        <v>Under</v>
      </c>
      <c r="F3700" s="26" t="str">
        <f t="shared" si="234"/>
        <v>Over</v>
      </c>
      <c r="G3700" s="26">
        <f t="shared" si="235"/>
        <v>20</v>
      </c>
    </row>
    <row r="3701" spans="1:7" ht="15" x14ac:dyDescent="0.25">
      <c r="A3701" s="1">
        <v>44385</v>
      </c>
      <c r="B3701" s="2">
        <v>0.84039351851851851</v>
      </c>
      <c r="C3701">
        <v>18</v>
      </c>
      <c r="D3701" s="24">
        <f t="shared" si="233"/>
        <v>18</v>
      </c>
      <c r="E3701" s="26" t="str">
        <f t="shared" si="236"/>
        <v>Under</v>
      </c>
      <c r="F3701" s="26" t="str">
        <f t="shared" si="234"/>
        <v>Over</v>
      </c>
      <c r="G3701" s="26">
        <f t="shared" si="235"/>
        <v>20</v>
      </c>
    </row>
    <row r="3702" spans="1:7" ht="15" x14ac:dyDescent="0.25">
      <c r="A3702" s="1">
        <v>44385</v>
      </c>
      <c r="B3702" s="2">
        <v>0.84285879629629623</v>
      </c>
      <c r="C3702">
        <v>14</v>
      </c>
      <c r="D3702" s="24">
        <f t="shared" si="233"/>
        <v>14</v>
      </c>
      <c r="E3702" s="26" t="str">
        <f t="shared" si="236"/>
        <v>Under</v>
      </c>
      <c r="F3702" s="26" t="str">
        <f t="shared" si="234"/>
        <v>Over</v>
      </c>
      <c r="G3702" s="26">
        <f t="shared" si="235"/>
        <v>20</v>
      </c>
    </row>
    <row r="3703" spans="1:7" ht="15" x14ac:dyDescent="0.25">
      <c r="A3703" s="1">
        <v>44385</v>
      </c>
      <c r="B3703" s="2">
        <v>0.84326388888888892</v>
      </c>
      <c r="C3703">
        <v>29</v>
      </c>
      <c r="D3703" s="24">
        <f t="shared" si="233"/>
        <v>29</v>
      </c>
      <c r="E3703" s="26" t="str">
        <f t="shared" si="236"/>
        <v>Over</v>
      </c>
      <c r="F3703" s="26" t="str">
        <f t="shared" si="234"/>
        <v>Over</v>
      </c>
      <c r="G3703" s="26">
        <f t="shared" si="235"/>
        <v>20</v>
      </c>
    </row>
    <row r="3704" spans="1:7" ht="15" x14ac:dyDescent="0.25">
      <c r="A3704" s="1">
        <v>44385</v>
      </c>
      <c r="B3704" s="2">
        <v>0.84357638888888886</v>
      </c>
      <c r="C3704">
        <v>17</v>
      </c>
      <c r="D3704" s="24">
        <f t="shared" si="233"/>
        <v>17</v>
      </c>
      <c r="E3704" s="26" t="str">
        <f t="shared" si="236"/>
        <v>Under</v>
      </c>
      <c r="F3704" s="26" t="str">
        <f t="shared" si="234"/>
        <v>Over</v>
      </c>
      <c r="G3704" s="26">
        <f t="shared" si="235"/>
        <v>20</v>
      </c>
    </row>
    <row r="3705" spans="1:7" ht="15" x14ac:dyDescent="0.25">
      <c r="A3705" s="1">
        <v>44385</v>
      </c>
      <c r="B3705" s="2">
        <v>0.84398148148148155</v>
      </c>
      <c r="C3705">
        <v>17</v>
      </c>
      <c r="D3705" s="24">
        <f t="shared" si="233"/>
        <v>17</v>
      </c>
      <c r="E3705" s="26" t="str">
        <f t="shared" si="236"/>
        <v>Under</v>
      </c>
      <c r="F3705" s="26" t="str">
        <f t="shared" si="234"/>
        <v>Over</v>
      </c>
      <c r="G3705" s="26">
        <f t="shared" si="235"/>
        <v>20</v>
      </c>
    </row>
    <row r="3706" spans="1:7" ht="15" x14ac:dyDescent="0.25">
      <c r="A3706" s="1">
        <v>44385</v>
      </c>
      <c r="B3706" s="2">
        <v>0.84424768518518523</v>
      </c>
      <c r="C3706">
        <v>14</v>
      </c>
      <c r="D3706" s="24">
        <f t="shared" si="233"/>
        <v>14</v>
      </c>
      <c r="E3706" s="26" t="str">
        <f t="shared" si="236"/>
        <v>Under</v>
      </c>
      <c r="F3706" s="26" t="str">
        <f t="shared" si="234"/>
        <v>Over</v>
      </c>
      <c r="G3706" s="26">
        <f t="shared" si="235"/>
        <v>20</v>
      </c>
    </row>
    <row r="3707" spans="1:7" ht="15" x14ac:dyDescent="0.25">
      <c r="A3707" s="1">
        <v>44385</v>
      </c>
      <c r="B3707" s="2">
        <v>0.84623842592592602</v>
      </c>
      <c r="C3707">
        <v>15</v>
      </c>
      <c r="D3707" s="24">
        <f t="shared" si="233"/>
        <v>15</v>
      </c>
      <c r="E3707" s="26" t="str">
        <f t="shared" si="236"/>
        <v>Under</v>
      </c>
      <c r="F3707" s="26" t="str">
        <f t="shared" si="234"/>
        <v>Over</v>
      </c>
      <c r="G3707" s="26">
        <f t="shared" si="235"/>
        <v>20</v>
      </c>
    </row>
    <row r="3708" spans="1:7" ht="15" x14ac:dyDescent="0.25">
      <c r="A3708" s="1">
        <v>44385</v>
      </c>
      <c r="B3708" s="2">
        <v>0.84811342592592587</v>
      </c>
      <c r="C3708">
        <v>18</v>
      </c>
      <c r="D3708" s="24">
        <f t="shared" si="233"/>
        <v>18</v>
      </c>
      <c r="E3708" s="26" t="str">
        <f t="shared" si="236"/>
        <v>Under</v>
      </c>
      <c r="F3708" s="26" t="str">
        <f t="shared" si="234"/>
        <v>Over</v>
      </c>
      <c r="G3708" s="26">
        <f t="shared" si="235"/>
        <v>20</v>
      </c>
    </row>
    <row r="3709" spans="1:7" ht="15" x14ac:dyDescent="0.25">
      <c r="A3709" s="1">
        <v>44385</v>
      </c>
      <c r="B3709" s="2">
        <v>0.84888888888888892</v>
      </c>
      <c r="C3709">
        <v>17</v>
      </c>
      <c r="D3709" s="24">
        <f t="shared" si="233"/>
        <v>17</v>
      </c>
      <c r="E3709" s="26" t="str">
        <f t="shared" si="236"/>
        <v>Under</v>
      </c>
      <c r="F3709" s="26" t="str">
        <f t="shared" si="234"/>
        <v>Over</v>
      </c>
      <c r="G3709" s="26">
        <f t="shared" si="235"/>
        <v>20</v>
      </c>
    </row>
    <row r="3710" spans="1:7" ht="15" x14ac:dyDescent="0.25">
      <c r="A3710" s="1">
        <v>44385</v>
      </c>
      <c r="B3710" s="2">
        <v>0.85043981481481479</v>
      </c>
      <c r="C3710">
        <v>11</v>
      </c>
      <c r="D3710" s="24">
        <f t="shared" si="233"/>
        <v>11</v>
      </c>
      <c r="E3710" s="26" t="str">
        <f t="shared" si="236"/>
        <v>Under</v>
      </c>
      <c r="F3710" s="26" t="str">
        <f t="shared" si="234"/>
        <v>Over</v>
      </c>
      <c r="G3710" s="26">
        <f t="shared" si="235"/>
        <v>20</v>
      </c>
    </row>
    <row r="3711" spans="1:7" ht="15" x14ac:dyDescent="0.25">
      <c r="A3711" s="1">
        <v>44385</v>
      </c>
      <c r="B3711" s="2">
        <v>0.85053240740740732</v>
      </c>
      <c r="C3711">
        <v>23</v>
      </c>
      <c r="D3711" s="24">
        <f t="shared" si="233"/>
        <v>23</v>
      </c>
      <c r="E3711" s="26" t="str">
        <f t="shared" si="236"/>
        <v>Under</v>
      </c>
      <c r="F3711" s="26" t="str">
        <f t="shared" si="234"/>
        <v>Over</v>
      </c>
      <c r="G3711" s="26">
        <f t="shared" si="235"/>
        <v>20</v>
      </c>
    </row>
    <row r="3712" spans="1:7" ht="15" x14ac:dyDescent="0.25">
      <c r="A3712" s="1">
        <v>44385</v>
      </c>
      <c r="B3712" s="2">
        <v>0.85069444444444453</v>
      </c>
      <c r="C3712">
        <v>18</v>
      </c>
      <c r="D3712" s="24">
        <f t="shared" si="233"/>
        <v>18</v>
      </c>
      <c r="E3712" s="26" t="str">
        <f t="shared" si="236"/>
        <v>Under</v>
      </c>
      <c r="F3712" s="26" t="str">
        <f t="shared" si="234"/>
        <v>Over</v>
      </c>
      <c r="G3712" s="26">
        <f t="shared" si="235"/>
        <v>20</v>
      </c>
    </row>
    <row r="3713" spans="1:7" ht="15" x14ac:dyDescent="0.25">
      <c r="A3713" s="1">
        <v>44385</v>
      </c>
      <c r="B3713" s="2">
        <v>0.8508796296296296</v>
      </c>
      <c r="C3713">
        <v>20</v>
      </c>
      <c r="D3713" s="24">
        <f t="shared" si="233"/>
        <v>20</v>
      </c>
      <c r="E3713" s="26" t="str">
        <f t="shared" si="236"/>
        <v>Under</v>
      </c>
      <c r="F3713" s="26" t="str">
        <f t="shared" si="234"/>
        <v>Over</v>
      </c>
      <c r="G3713" s="26">
        <f t="shared" si="235"/>
        <v>20</v>
      </c>
    </row>
    <row r="3714" spans="1:7" ht="15" x14ac:dyDescent="0.25">
      <c r="A3714" s="1">
        <v>44385</v>
      </c>
      <c r="B3714" s="2">
        <v>0.85313657407407406</v>
      </c>
      <c r="C3714">
        <v>14</v>
      </c>
      <c r="D3714" s="24">
        <f t="shared" si="233"/>
        <v>14</v>
      </c>
      <c r="E3714" s="26" t="str">
        <f t="shared" si="236"/>
        <v>Under</v>
      </c>
      <c r="F3714" s="26" t="str">
        <f t="shared" si="234"/>
        <v>Over</v>
      </c>
      <c r="G3714" s="26">
        <f t="shared" si="235"/>
        <v>20</v>
      </c>
    </row>
    <row r="3715" spans="1:7" ht="15" x14ac:dyDescent="0.25">
      <c r="A3715" s="1">
        <v>44385</v>
      </c>
      <c r="B3715" s="2">
        <v>0.85386574074074073</v>
      </c>
      <c r="C3715">
        <v>25</v>
      </c>
      <c r="D3715" s="24">
        <f t="shared" si="233"/>
        <v>25</v>
      </c>
      <c r="E3715" s="26" t="str">
        <f t="shared" si="236"/>
        <v>Over</v>
      </c>
      <c r="F3715" s="26" t="str">
        <f t="shared" si="234"/>
        <v>Over</v>
      </c>
      <c r="G3715" s="26">
        <f t="shared" si="235"/>
        <v>20</v>
      </c>
    </row>
    <row r="3716" spans="1:7" ht="15" x14ac:dyDescent="0.25">
      <c r="A3716" s="1">
        <v>44385</v>
      </c>
      <c r="B3716" s="2">
        <v>0.85427083333333342</v>
      </c>
      <c r="C3716">
        <v>11</v>
      </c>
      <c r="D3716" s="24">
        <f t="shared" si="233"/>
        <v>11</v>
      </c>
      <c r="E3716" s="26" t="str">
        <f t="shared" si="236"/>
        <v>Under</v>
      </c>
      <c r="F3716" s="26" t="str">
        <f t="shared" si="234"/>
        <v>Over</v>
      </c>
      <c r="G3716" s="26">
        <f t="shared" si="235"/>
        <v>20</v>
      </c>
    </row>
    <row r="3717" spans="1:7" ht="15" x14ac:dyDescent="0.25">
      <c r="A3717" s="1">
        <v>44385</v>
      </c>
      <c r="B3717" s="2">
        <v>0.85546296296296298</v>
      </c>
      <c r="C3717">
        <v>12</v>
      </c>
      <c r="D3717" s="24">
        <f t="shared" si="233"/>
        <v>12</v>
      </c>
      <c r="E3717" s="26" t="str">
        <f t="shared" si="236"/>
        <v>Under</v>
      </c>
      <c r="F3717" s="26" t="str">
        <f t="shared" si="234"/>
        <v>Over</v>
      </c>
      <c r="G3717" s="26">
        <f t="shared" si="235"/>
        <v>20</v>
      </c>
    </row>
    <row r="3718" spans="1:7" ht="15" x14ac:dyDescent="0.25">
      <c r="A3718" s="1">
        <v>44385</v>
      </c>
      <c r="B3718" s="2">
        <v>0.85553240740740744</v>
      </c>
      <c r="C3718">
        <v>15</v>
      </c>
      <c r="D3718" s="24">
        <f t="shared" si="233"/>
        <v>15</v>
      </c>
      <c r="E3718" s="26" t="str">
        <f t="shared" si="236"/>
        <v>Under</v>
      </c>
      <c r="F3718" s="26" t="str">
        <f t="shared" si="234"/>
        <v>Over</v>
      </c>
      <c r="G3718" s="26">
        <f t="shared" si="235"/>
        <v>20</v>
      </c>
    </row>
    <row r="3719" spans="1:7" ht="15" x14ac:dyDescent="0.25">
      <c r="A3719" s="1">
        <v>44385</v>
      </c>
      <c r="B3719" s="2">
        <v>0.85851851851851846</v>
      </c>
      <c r="C3719">
        <v>16</v>
      </c>
      <c r="D3719" s="24">
        <f t="shared" si="233"/>
        <v>16</v>
      </c>
      <c r="E3719" s="26" t="str">
        <f t="shared" si="236"/>
        <v>Under</v>
      </c>
      <c r="F3719" s="26" t="str">
        <f t="shared" si="234"/>
        <v>Over</v>
      </c>
      <c r="G3719" s="26">
        <f t="shared" si="235"/>
        <v>20</v>
      </c>
    </row>
    <row r="3720" spans="1:7" ht="15" x14ac:dyDescent="0.25">
      <c r="A3720" s="1">
        <v>44385</v>
      </c>
      <c r="B3720" s="2">
        <v>0.85898148148148146</v>
      </c>
      <c r="C3720">
        <v>17</v>
      </c>
      <c r="D3720" s="24">
        <f t="shared" si="233"/>
        <v>17</v>
      </c>
      <c r="E3720" s="26" t="str">
        <f t="shared" si="236"/>
        <v>Under</v>
      </c>
      <c r="F3720" s="26" t="str">
        <f t="shared" si="234"/>
        <v>Over</v>
      </c>
      <c r="G3720" s="26">
        <f t="shared" si="235"/>
        <v>20</v>
      </c>
    </row>
    <row r="3721" spans="1:7" ht="15" x14ac:dyDescent="0.25">
      <c r="A3721" s="1">
        <v>44385</v>
      </c>
      <c r="B3721" s="2">
        <v>0.85920138888888886</v>
      </c>
      <c r="C3721">
        <v>15</v>
      </c>
      <c r="D3721" s="24">
        <f t="shared" si="233"/>
        <v>15</v>
      </c>
      <c r="E3721" s="26" t="str">
        <f t="shared" si="236"/>
        <v>Under</v>
      </c>
      <c r="F3721" s="26" t="str">
        <f t="shared" si="234"/>
        <v>Over</v>
      </c>
      <c r="G3721" s="26">
        <f t="shared" si="235"/>
        <v>20</v>
      </c>
    </row>
    <row r="3722" spans="1:7" ht="15" x14ac:dyDescent="0.25">
      <c r="A3722" s="1">
        <v>44385</v>
      </c>
      <c r="B3722" s="2">
        <v>0.86079861111111111</v>
      </c>
      <c r="C3722">
        <v>14</v>
      </c>
      <c r="D3722" s="24">
        <f t="shared" si="233"/>
        <v>14</v>
      </c>
      <c r="E3722" s="26" t="str">
        <f t="shared" si="236"/>
        <v>Under</v>
      </c>
      <c r="F3722" s="26" t="str">
        <f t="shared" si="234"/>
        <v>Over</v>
      </c>
      <c r="G3722" s="26">
        <f t="shared" si="235"/>
        <v>20</v>
      </c>
    </row>
    <row r="3723" spans="1:7" ht="15" x14ac:dyDescent="0.25">
      <c r="A3723" s="1">
        <v>44385</v>
      </c>
      <c r="B3723" s="2">
        <v>0.86107638888888882</v>
      </c>
      <c r="C3723">
        <v>21</v>
      </c>
      <c r="D3723" s="24">
        <f t="shared" si="233"/>
        <v>21</v>
      </c>
      <c r="E3723" s="26" t="str">
        <f t="shared" si="236"/>
        <v>Under</v>
      </c>
      <c r="F3723" s="26" t="str">
        <f t="shared" si="234"/>
        <v>Over</v>
      </c>
      <c r="G3723" s="26">
        <f t="shared" si="235"/>
        <v>20</v>
      </c>
    </row>
    <row r="3724" spans="1:7" ht="15" x14ac:dyDescent="0.25">
      <c r="A3724" s="1">
        <v>44385</v>
      </c>
      <c r="B3724" s="2">
        <v>0.86392361111111116</v>
      </c>
      <c r="C3724">
        <v>12</v>
      </c>
      <c r="D3724" s="24">
        <f t="shared" si="233"/>
        <v>12</v>
      </c>
      <c r="E3724" s="26" t="str">
        <f t="shared" si="236"/>
        <v>Under</v>
      </c>
      <c r="F3724" s="26" t="str">
        <f t="shared" si="234"/>
        <v>Over</v>
      </c>
      <c r="G3724" s="26">
        <f t="shared" si="235"/>
        <v>20</v>
      </c>
    </row>
    <row r="3725" spans="1:7" ht="15" x14ac:dyDescent="0.25">
      <c r="A3725" s="1">
        <v>44385</v>
      </c>
      <c r="B3725" s="2">
        <v>0.86429398148148151</v>
      </c>
      <c r="C3725">
        <v>17</v>
      </c>
      <c r="D3725" s="24">
        <f t="shared" si="233"/>
        <v>17</v>
      </c>
      <c r="E3725" s="26" t="str">
        <f t="shared" si="236"/>
        <v>Under</v>
      </c>
      <c r="F3725" s="26" t="str">
        <f t="shared" si="234"/>
        <v>Over</v>
      </c>
      <c r="G3725" s="26">
        <f t="shared" si="235"/>
        <v>20</v>
      </c>
    </row>
    <row r="3726" spans="1:7" ht="15" x14ac:dyDescent="0.25">
      <c r="A3726" s="1">
        <v>44385</v>
      </c>
      <c r="B3726" s="2">
        <v>0.86552083333333341</v>
      </c>
      <c r="C3726">
        <v>12</v>
      </c>
      <c r="D3726" s="24">
        <f t="shared" si="233"/>
        <v>12</v>
      </c>
      <c r="E3726" s="26" t="str">
        <f t="shared" si="236"/>
        <v>Under</v>
      </c>
      <c r="F3726" s="26" t="str">
        <f t="shared" si="234"/>
        <v>Over</v>
      </c>
      <c r="G3726" s="26">
        <f t="shared" si="235"/>
        <v>20</v>
      </c>
    </row>
    <row r="3727" spans="1:7" ht="15" x14ac:dyDescent="0.25">
      <c r="A3727" s="1">
        <v>44385</v>
      </c>
      <c r="B3727" s="2">
        <v>0.86609953703703713</v>
      </c>
      <c r="C3727">
        <v>17</v>
      </c>
      <c r="D3727" s="24">
        <f t="shared" si="233"/>
        <v>17</v>
      </c>
      <c r="E3727" s="26" t="str">
        <f t="shared" si="236"/>
        <v>Under</v>
      </c>
      <c r="F3727" s="26" t="str">
        <f t="shared" si="234"/>
        <v>Over</v>
      </c>
      <c r="G3727" s="26">
        <f t="shared" si="235"/>
        <v>20</v>
      </c>
    </row>
    <row r="3728" spans="1:7" ht="15" x14ac:dyDescent="0.25">
      <c r="A3728" s="1">
        <v>44385</v>
      </c>
      <c r="B3728" s="2">
        <v>0.86828703703703702</v>
      </c>
      <c r="C3728">
        <v>18</v>
      </c>
      <c r="D3728" s="24">
        <f t="shared" si="233"/>
        <v>18</v>
      </c>
      <c r="E3728" s="26" t="str">
        <f t="shared" si="236"/>
        <v>Under</v>
      </c>
      <c r="F3728" s="26" t="str">
        <f t="shared" si="234"/>
        <v>Over</v>
      </c>
      <c r="G3728" s="26">
        <f t="shared" si="235"/>
        <v>20</v>
      </c>
    </row>
    <row r="3729" spans="1:7" ht="15" x14ac:dyDescent="0.25">
      <c r="A3729" s="1">
        <v>44385</v>
      </c>
      <c r="B3729" s="2">
        <v>0.86831018518518521</v>
      </c>
      <c r="C3729">
        <v>13</v>
      </c>
      <c r="D3729" s="24">
        <f t="shared" si="233"/>
        <v>13</v>
      </c>
      <c r="E3729" s="26" t="str">
        <f t="shared" si="236"/>
        <v>Under</v>
      </c>
      <c r="F3729" s="26" t="str">
        <f t="shared" si="234"/>
        <v>Over</v>
      </c>
      <c r="G3729" s="26">
        <f t="shared" si="235"/>
        <v>20</v>
      </c>
    </row>
    <row r="3730" spans="1:7" ht="15" x14ac:dyDescent="0.25">
      <c r="A3730" s="1">
        <v>44385</v>
      </c>
      <c r="B3730" s="2">
        <v>0.86862268518518526</v>
      </c>
      <c r="C3730">
        <v>11</v>
      </c>
      <c r="D3730" s="24">
        <f t="shared" si="233"/>
        <v>11</v>
      </c>
      <c r="E3730" s="26" t="str">
        <f t="shared" si="236"/>
        <v>Under</v>
      </c>
      <c r="F3730" s="26" t="str">
        <f t="shared" si="234"/>
        <v>Over</v>
      </c>
      <c r="G3730" s="26">
        <f t="shared" si="235"/>
        <v>20</v>
      </c>
    </row>
    <row r="3731" spans="1:7" ht="15" x14ac:dyDescent="0.25">
      <c r="A3731" s="1">
        <v>44385</v>
      </c>
      <c r="B3731" s="2">
        <v>0.86875000000000002</v>
      </c>
      <c r="C3731">
        <v>12</v>
      </c>
      <c r="D3731" s="24">
        <f t="shared" si="233"/>
        <v>12</v>
      </c>
      <c r="E3731" s="26" t="str">
        <f t="shared" si="236"/>
        <v>Under</v>
      </c>
      <c r="F3731" s="26" t="str">
        <f t="shared" si="234"/>
        <v>Over</v>
      </c>
      <c r="G3731" s="26">
        <f t="shared" si="235"/>
        <v>20</v>
      </c>
    </row>
    <row r="3732" spans="1:7" ht="15" x14ac:dyDescent="0.25">
      <c r="A3732" s="1">
        <v>44385</v>
      </c>
      <c r="B3732" s="2">
        <v>0.86990740740740735</v>
      </c>
      <c r="C3732">
        <v>12</v>
      </c>
      <c r="D3732" s="24">
        <f t="shared" si="233"/>
        <v>12</v>
      </c>
      <c r="E3732" s="26" t="str">
        <f t="shared" si="236"/>
        <v>Under</v>
      </c>
      <c r="F3732" s="26" t="str">
        <f t="shared" si="234"/>
        <v>Over</v>
      </c>
      <c r="G3732" s="26">
        <f t="shared" si="235"/>
        <v>20</v>
      </c>
    </row>
    <row r="3733" spans="1:7" ht="15" x14ac:dyDescent="0.25">
      <c r="A3733" s="1">
        <v>44385</v>
      </c>
      <c r="B3733" s="2">
        <v>0.87145833333333333</v>
      </c>
      <c r="C3733">
        <v>15</v>
      </c>
      <c r="D3733" s="24">
        <f t="shared" si="233"/>
        <v>15</v>
      </c>
      <c r="E3733" s="26" t="str">
        <f t="shared" si="236"/>
        <v>Under</v>
      </c>
      <c r="F3733" s="26" t="str">
        <f t="shared" si="234"/>
        <v>Over</v>
      </c>
      <c r="G3733" s="26">
        <f t="shared" si="235"/>
        <v>20</v>
      </c>
    </row>
    <row r="3734" spans="1:7" ht="15" x14ac:dyDescent="0.25">
      <c r="A3734" s="1">
        <v>44385</v>
      </c>
      <c r="B3734" s="2">
        <v>0.87570601851851848</v>
      </c>
      <c r="C3734">
        <v>14</v>
      </c>
      <c r="D3734" s="24">
        <f t="shared" si="233"/>
        <v>14</v>
      </c>
      <c r="E3734" s="26" t="str">
        <f t="shared" si="236"/>
        <v>Under</v>
      </c>
      <c r="F3734" s="26" t="str">
        <f t="shared" si="234"/>
        <v>Over</v>
      </c>
      <c r="G3734" s="26">
        <f t="shared" si="235"/>
        <v>21</v>
      </c>
    </row>
    <row r="3735" spans="1:7" ht="15" x14ac:dyDescent="0.25">
      <c r="A3735" s="1">
        <v>44385</v>
      </c>
      <c r="B3735" s="2">
        <v>0.8757638888888889</v>
      </c>
      <c r="C3735">
        <v>16</v>
      </c>
      <c r="D3735" s="24">
        <f t="shared" ref="D3735:D3798" si="237">IF(C3735="","",IF($B$9="mph",C3735,ROUND(C3735*0.6214,0)))</f>
        <v>16</v>
      </c>
      <c r="E3735" s="26" t="str">
        <f t="shared" si="236"/>
        <v>Under</v>
      </c>
      <c r="F3735" s="26" t="str">
        <f t="shared" ref="F3735:F3798" si="238">IF(D3735="","",IF(D3735&gt;$B$10,"Over","Under"))</f>
        <v>Over</v>
      </c>
      <c r="G3735" s="26">
        <f t="shared" ref="G3735:G3798" si="239">HOUR(B3735)</f>
        <v>21</v>
      </c>
    </row>
    <row r="3736" spans="1:7" ht="15" x14ac:dyDescent="0.25">
      <c r="A3736" s="1">
        <v>44385</v>
      </c>
      <c r="B3736" s="2">
        <v>0.87684027777777773</v>
      </c>
      <c r="C3736">
        <v>12</v>
      </c>
      <c r="D3736" s="24">
        <f t="shared" si="237"/>
        <v>12</v>
      </c>
      <c r="E3736" s="26" t="str">
        <f t="shared" ref="E3736:E3799" si="240">IF(D3736="","",IF(D3736&gt;$B$11,"Over","Under"))</f>
        <v>Under</v>
      </c>
      <c r="F3736" s="26" t="str">
        <f t="shared" si="238"/>
        <v>Over</v>
      </c>
      <c r="G3736" s="26">
        <f t="shared" si="239"/>
        <v>21</v>
      </c>
    </row>
    <row r="3737" spans="1:7" ht="15" x14ac:dyDescent="0.25">
      <c r="A3737" s="1">
        <v>44385</v>
      </c>
      <c r="B3737" s="2">
        <v>0.87715277777777778</v>
      </c>
      <c r="C3737">
        <v>17</v>
      </c>
      <c r="D3737" s="24">
        <f t="shared" si="237"/>
        <v>17</v>
      </c>
      <c r="E3737" s="26" t="str">
        <f t="shared" si="240"/>
        <v>Under</v>
      </c>
      <c r="F3737" s="26" t="str">
        <f t="shared" si="238"/>
        <v>Over</v>
      </c>
      <c r="G3737" s="26">
        <f t="shared" si="239"/>
        <v>21</v>
      </c>
    </row>
    <row r="3738" spans="1:7" ht="15" x14ac:dyDescent="0.25">
      <c r="A3738" s="1">
        <v>44385</v>
      </c>
      <c r="B3738" s="2">
        <v>0.87747685185185187</v>
      </c>
      <c r="C3738">
        <v>11</v>
      </c>
      <c r="D3738" s="24">
        <f t="shared" si="237"/>
        <v>11</v>
      </c>
      <c r="E3738" s="26" t="str">
        <f t="shared" si="240"/>
        <v>Under</v>
      </c>
      <c r="F3738" s="26" t="str">
        <f t="shared" si="238"/>
        <v>Over</v>
      </c>
      <c r="G3738" s="26">
        <f t="shared" si="239"/>
        <v>21</v>
      </c>
    </row>
    <row r="3739" spans="1:7" ht="15" x14ac:dyDescent="0.25">
      <c r="A3739" s="1">
        <v>44385</v>
      </c>
      <c r="B3739" s="2">
        <v>0.87783564814814818</v>
      </c>
      <c r="C3739">
        <v>21</v>
      </c>
      <c r="D3739" s="24">
        <f t="shared" si="237"/>
        <v>21</v>
      </c>
      <c r="E3739" s="26" t="str">
        <f t="shared" si="240"/>
        <v>Under</v>
      </c>
      <c r="F3739" s="26" t="str">
        <f t="shared" si="238"/>
        <v>Over</v>
      </c>
      <c r="G3739" s="26">
        <f t="shared" si="239"/>
        <v>21</v>
      </c>
    </row>
    <row r="3740" spans="1:7" ht="15" x14ac:dyDescent="0.25">
      <c r="A3740" s="1">
        <v>44385</v>
      </c>
      <c r="B3740" s="2">
        <v>0.87785879629629626</v>
      </c>
      <c r="C3740">
        <v>17</v>
      </c>
      <c r="D3740" s="24">
        <f t="shared" si="237"/>
        <v>17</v>
      </c>
      <c r="E3740" s="26" t="str">
        <f t="shared" si="240"/>
        <v>Under</v>
      </c>
      <c r="F3740" s="26" t="str">
        <f t="shared" si="238"/>
        <v>Over</v>
      </c>
      <c r="G3740" s="26">
        <f t="shared" si="239"/>
        <v>21</v>
      </c>
    </row>
    <row r="3741" spans="1:7" ht="15" x14ac:dyDescent="0.25">
      <c r="A3741" s="1">
        <v>44385</v>
      </c>
      <c r="B3741" s="2">
        <v>0.88011574074074073</v>
      </c>
      <c r="C3741">
        <v>15</v>
      </c>
      <c r="D3741" s="24">
        <f t="shared" si="237"/>
        <v>15</v>
      </c>
      <c r="E3741" s="26" t="str">
        <f t="shared" si="240"/>
        <v>Under</v>
      </c>
      <c r="F3741" s="26" t="str">
        <f t="shared" si="238"/>
        <v>Over</v>
      </c>
      <c r="G3741" s="26">
        <f t="shared" si="239"/>
        <v>21</v>
      </c>
    </row>
    <row r="3742" spans="1:7" ht="15" x14ac:dyDescent="0.25">
      <c r="A3742" s="1">
        <v>44385</v>
      </c>
      <c r="B3742" s="2">
        <v>0.8812268518518519</v>
      </c>
      <c r="C3742">
        <v>10</v>
      </c>
      <c r="D3742" s="24">
        <f t="shared" si="237"/>
        <v>10</v>
      </c>
      <c r="E3742" s="26" t="str">
        <f t="shared" si="240"/>
        <v>Under</v>
      </c>
      <c r="F3742" s="26" t="str">
        <f t="shared" si="238"/>
        <v>Under</v>
      </c>
      <c r="G3742" s="26">
        <f t="shared" si="239"/>
        <v>21</v>
      </c>
    </row>
    <row r="3743" spans="1:7" ht="15" x14ac:dyDescent="0.25">
      <c r="A3743" s="1">
        <v>44385</v>
      </c>
      <c r="B3743" s="2">
        <v>0.88219907407407405</v>
      </c>
      <c r="C3743">
        <v>16</v>
      </c>
      <c r="D3743" s="24">
        <f t="shared" si="237"/>
        <v>16</v>
      </c>
      <c r="E3743" s="26" t="str">
        <f t="shared" si="240"/>
        <v>Under</v>
      </c>
      <c r="F3743" s="26" t="str">
        <f t="shared" si="238"/>
        <v>Over</v>
      </c>
      <c r="G3743" s="26">
        <f t="shared" si="239"/>
        <v>21</v>
      </c>
    </row>
    <row r="3744" spans="1:7" ht="15" x14ac:dyDescent="0.25">
      <c r="A3744" s="1">
        <v>44385</v>
      </c>
      <c r="B3744" s="2">
        <v>0.88261574074074067</v>
      </c>
      <c r="C3744">
        <v>27</v>
      </c>
      <c r="D3744" s="24">
        <f t="shared" si="237"/>
        <v>27</v>
      </c>
      <c r="E3744" s="26" t="str">
        <f t="shared" si="240"/>
        <v>Over</v>
      </c>
      <c r="F3744" s="26" t="str">
        <f t="shared" si="238"/>
        <v>Over</v>
      </c>
      <c r="G3744" s="26">
        <f t="shared" si="239"/>
        <v>21</v>
      </c>
    </row>
    <row r="3745" spans="1:7" ht="15" x14ac:dyDescent="0.25">
      <c r="A3745" s="1">
        <v>44385</v>
      </c>
      <c r="B3745" s="2">
        <v>0.88806712962962964</v>
      </c>
      <c r="C3745">
        <v>16</v>
      </c>
      <c r="D3745" s="24">
        <f t="shared" si="237"/>
        <v>16</v>
      </c>
      <c r="E3745" s="26" t="str">
        <f t="shared" si="240"/>
        <v>Under</v>
      </c>
      <c r="F3745" s="26" t="str">
        <f t="shared" si="238"/>
        <v>Over</v>
      </c>
      <c r="G3745" s="26">
        <f t="shared" si="239"/>
        <v>21</v>
      </c>
    </row>
    <row r="3746" spans="1:7" ht="15" x14ac:dyDescent="0.25">
      <c r="A3746" s="1">
        <v>44385</v>
      </c>
      <c r="B3746" s="2">
        <v>0.88813657407407398</v>
      </c>
      <c r="C3746">
        <v>11</v>
      </c>
      <c r="D3746" s="24">
        <f t="shared" si="237"/>
        <v>11</v>
      </c>
      <c r="E3746" s="26" t="str">
        <f t="shared" si="240"/>
        <v>Under</v>
      </c>
      <c r="F3746" s="26" t="str">
        <f t="shared" si="238"/>
        <v>Over</v>
      </c>
      <c r="G3746" s="26">
        <f t="shared" si="239"/>
        <v>21</v>
      </c>
    </row>
    <row r="3747" spans="1:7" ht="15" x14ac:dyDescent="0.25">
      <c r="A3747" s="1">
        <v>44385</v>
      </c>
      <c r="B3747" s="2">
        <v>0.88877314814814812</v>
      </c>
      <c r="C3747">
        <v>18</v>
      </c>
      <c r="D3747" s="24">
        <f t="shared" si="237"/>
        <v>18</v>
      </c>
      <c r="E3747" s="26" t="str">
        <f t="shared" si="240"/>
        <v>Under</v>
      </c>
      <c r="F3747" s="26" t="str">
        <f t="shared" si="238"/>
        <v>Over</v>
      </c>
      <c r="G3747" s="26">
        <f t="shared" si="239"/>
        <v>21</v>
      </c>
    </row>
    <row r="3748" spans="1:7" ht="15" x14ac:dyDescent="0.25">
      <c r="A3748" s="1">
        <v>44385</v>
      </c>
      <c r="B3748" s="2">
        <v>0.88878472222222227</v>
      </c>
      <c r="C3748">
        <v>16</v>
      </c>
      <c r="D3748" s="24">
        <f t="shared" si="237"/>
        <v>16</v>
      </c>
      <c r="E3748" s="26" t="str">
        <f t="shared" si="240"/>
        <v>Under</v>
      </c>
      <c r="F3748" s="26" t="str">
        <f t="shared" si="238"/>
        <v>Over</v>
      </c>
      <c r="G3748" s="26">
        <f t="shared" si="239"/>
        <v>21</v>
      </c>
    </row>
    <row r="3749" spans="1:7" ht="15" x14ac:dyDescent="0.25">
      <c r="A3749" s="1">
        <v>44385</v>
      </c>
      <c r="B3749" s="2">
        <v>0.89422453703703697</v>
      </c>
      <c r="C3749">
        <v>19</v>
      </c>
      <c r="D3749" s="24">
        <f t="shared" si="237"/>
        <v>19</v>
      </c>
      <c r="E3749" s="26" t="str">
        <f t="shared" si="240"/>
        <v>Under</v>
      </c>
      <c r="F3749" s="26" t="str">
        <f t="shared" si="238"/>
        <v>Over</v>
      </c>
      <c r="G3749" s="26">
        <f t="shared" si="239"/>
        <v>21</v>
      </c>
    </row>
    <row r="3750" spans="1:7" ht="15" x14ac:dyDescent="0.25">
      <c r="A3750" s="1">
        <v>44385</v>
      </c>
      <c r="B3750" s="2">
        <v>0.89539351851851856</v>
      </c>
      <c r="C3750">
        <v>13</v>
      </c>
      <c r="D3750" s="24">
        <f t="shared" si="237"/>
        <v>13</v>
      </c>
      <c r="E3750" s="26" t="str">
        <f t="shared" si="240"/>
        <v>Under</v>
      </c>
      <c r="F3750" s="26" t="str">
        <f t="shared" si="238"/>
        <v>Over</v>
      </c>
      <c r="G3750" s="26">
        <f t="shared" si="239"/>
        <v>21</v>
      </c>
    </row>
    <row r="3751" spans="1:7" ht="15" x14ac:dyDescent="0.25">
      <c r="A3751" s="1">
        <v>44385</v>
      </c>
      <c r="B3751" s="2">
        <v>0.89688657407407402</v>
      </c>
      <c r="C3751">
        <v>29</v>
      </c>
      <c r="D3751" s="24">
        <f t="shared" si="237"/>
        <v>29</v>
      </c>
      <c r="E3751" s="26" t="str">
        <f t="shared" si="240"/>
        <v>Over</v>
      </c>
      <c r="F3751" s="26" t="str">
        <f t="shared" si="238"/>
        <v>Over</v>
      </c>
      <c r="G3751" s="26">
        <f t="shared" si="239"/>
        <v>21</v>
      </c>
    </row>
    <row r="3752" spans="1:7" ht="15" x14ac:dyDescent="0.25">
      <c r="A3752" s="1">
        <v>44385</v>
      </c>
      <c r="B3752" s="2">
        <v>0.89886574074074066</v>
      </c>
      <c r="C3752">
        <v>8</v>
      </c>
      <c r="D3752" s="24">
        <f t="shared" si="237"/>
        <v>8</v>
      </c>
      <c r="E3752" s="26" t="str">
        <f t="shared" si="240"/>
        <v>Under</v>
      </c>
      <c r="F3752" s="26" t="str">
        <f t="shared" si="238"/>
        <v>Under</v>
      </c>
      <c r="G3752" s="26">
        <f t="shared" si="239"/>
        <v>21</v>
      </c>
    </row>
    <row r="3753" spans="1:7" ht="15" x14ac:dyDescent="0.25">
      <c r="A3753" s="1">
        <v>44385</v>
      </c>
      <c r="B3753" s="2">
        <v>0.898900462962963</v>
      </c>
      <c r="C3753">
        <v>11</v>
      </c>
      <c r="D3753" s="24">
        <f t="shared" si="237"/>
        <v>11</v>
      </c>
      <c r="E3753" s="26" t="str">
        <f t="shared" si="240"/>
        <v>Under</v>
      </c>
      <c r="F3753" s="26" t="str">
        <f t="shared" si="238"/>
        <v>Over</v>
      </c>
      <c r="G3753" s="26">
        <f t="shared" si="239"/>
        <v>21</v>
      </c>
    </row>
    <row r="3754" spans="1:7" ht="15" x14ac:dyDescent="0.25">
      <c r="A3754" s="1">
        <v>44385</v>
      </c>
      <c r="B3754" s="2">
        <v>0.90003472222222225</v>
      </c>
      <c r="C3754">
        <v>14</v>
      </c>
      <c r="D3754" s="24">
        <f t="shared" si="237"/>
        <v>14</v>
      </c>
      <c r="E3754" s="26" t="str">
        <f t="shared" si="240"/>
        <v>Under</v>
      </c>
      <c r="F3754" s="26" t="str">
        <f t="shared" si="238"/>
        <v>Over</v>
      </c>
      <c r="G3754" s="26">
        <f t="shared" si="239"/>
        <v>21</v>
      </c>
    </row>
    <row r="3755" spans="1:7" ht="15" x14ac:dyDescent="0.25">
      <c r="A3755" s="1">
        <v>44385</v>
      </c>
      <c r="B3755" s="2">
        <v>0.90173611111111107</v>
      </c>
      <c r="C3755">
        <v>11</v>
      </c>
      <c r="D3755" s="24">
        <f t="shared" si="237"/>
        <v>11</v>
      </c>
      <c r="E3755" s="26" t="str">
        <f t="shared" si="240"/>
        <v>Under</v>
      </c>
      <c r="F3755" s="26" t="str">
        <f t="shared" si="238"/>
        <v>Over</v>
      </c>
      <c r="G3755" s="26">
        <f t="shared" si="239"/>
        <v>21</v>
      </c>
    </row>
    <row r="3756" spans="1:7" ht="15" x14ac:dyDescent="0.25">
      <c r="A3756" s="1">
        <v>44385</v>
      </c>
      <c r="B3756" s="2">
        <v>0.90377314814814813</v>
      </c>
      <c r="C3756">
        <v>12</v>
      </c>
      <c r="D3756" s="24">
        <f t="shared" si="237"/>
        <v>12</v>
      </c>
      <c r="E3756" s="26" t="str">
        <f t="shared" si="240"/>
        <v>Under</v>
      </c>
      <c r="F3756" s="26" t="str">
        <f t="shared" si="238"/>
        <v>Over</v>
      </c>
      <c r="G3756" s="26">
        <f t="shared" si="239"/>
        <v>21</v>
      </c>
    </row>
    <row r="3757" spans="1:7" ht="15" x14ac:dyDescent="0.25">
      <c r="A3757" s="1">
        <v>44385</v>
      </c>
      <c r="B3757" s="2">
        <v>0.90489583333333334</v>
      </c>
      <c r="C3757">
        <v>24</v>
      </c>
      <c r="D3757" s="24">
        <f t="shared" si="237"/>
        <v>24</v>
      </c>
      <c r="E3757" s="26" t="str">
        <f t="shared" si="240"/>
        <v>Under</v>
      </c>
      <c r="F3757" s="26" t="str">
        <f t="shared" si="238"/>
        <v>Over</v>
      </c>
      <c r="G3757" s="26">
        <f t="shared" si="239"/>
        <v>21</v>
      </c>
    </row>
    <row r="3758" spans="1:7" ht="15" x14ac:dyDescent="0.25">
      <c r="A3758" s="1">
        <v>44385</v>
      </c>
      <c r="B3758" s="2">
        <v>0.90696759259259263</v>
      </c>
      <c r="C3758">
        <v>20</v>
      </c>
      <c r="D3758" s="24">
        <f t="shared" si="237"/>
        <v>20</v>
      </c>
      <c r="E3758" s="26" t="str">
        <f t="shared" si="240"/>
        <v>Under</v>
      </c>
      <c r="F3758" s="26" t="str">
        <f t="shared" si="238"/>
        <v>Over</v>
      </c>
      <c r="G3758" s="26">
        <f t="shared" si="239"/>
        <v>21</v>
      </c>
    </row>
    <row r="3759" spans="1:7" ht="15" x14ac:dyDescent="0.25">
      <c r="A3759" s="1">
        <v>44385</v>
      </c>
      <c r="B3759" s="2">
        <v>0.9076157407407407</v>
      </c>
      <c r="C3759">
        <v>16</v>
      </c>
      <c r="D3759" s="24">
        <f t="shared" si="237"/>
        <v>16</v>
      </c>
      <c r="E3759" s="26" t="str">
        <f t="shared" si="240"/>
        <v>Under</v>
      </c>
      <c r="F3759" s="26" t="str">
        <f t="shared" si="238"/>
        <v>Over</v>
      </c>
      <c r="G3759" s="26">
        <f t="shared" si="239"/>
        <v>21</v>
      </c>
    </row>
    <row r="3760" spans="1:7" ht="15" x14ac:dyDescent="0.25">
      <c r="A3760" s="1">
        <v>44385</v>
      </c>
      <c r="B3760" s="2">
        <v>0.90936342592592589</v>
      </c>
      <c r="C3760">
        <v>14</v>
      </c>
      <c r="D3760" s="24">
        <f t="shared" si="237"/>
        <v>14</v>
      </c>
      <c r="E3760" s="26" t="str">
        <f t="shared" si="240"/>
        <v>Under</v>
      </c>
      <c r="F3760" s="26" t="str">
        <f t="shared" si="238"/>
        <v>Over</v>
      </c>
      <c r="G3760" s="26">
        <f t="shared" si="239"/>
        <v>21</v>
      </c>
    </row>
    <row r="3761" spans="1:7" ht="15" x14ac:dyDescent="0.25">
      <c r="A3761" s="1">
        <v>44385</v>
      </c>
      <c r="B3761" s="2">
        <v>0.90940972222222216</v>
      </c>
      <c r="C3761">
        <v>14</v>
      </c>
      <c r="D3761" s="24">
        <f t="shared" si="237"/>
        <v>14</v>
      </c>
      <c r="E3761" s="26" t="str">
        <f t="shared" si="240"/>
        <v>Under</v>
      </c>
      <c r="F3761" s="26" t="str">
        <f t="shared" si="238"/>
        <v>Over</v>
      </c>
      <c r="G3761" s="26">
        <f t="shared" si="239"/>
        <v>21</v>
      </c>
    </row>
    <row r="3762" spans="1:7" ht="15" x14ac:dyDescent="0.25">
      <c r="A3762" s="1">
        <v>44385</v>
      </c>
      <c r="B3762" s="2">
        <v>0.90997685185185195</v>
      </c>
      <c r="C3762">
        <v>16</v>
      </c>
      <c r="D3762" s="24">
        <f t="shared" si="237"/>
        <v>16</v>
      </c>
      <c r="E3762" s="26" t="str">
        <f t="shared" si="240"/>
        <v>Under</v>
      </c>
      <c r="F3762" s="26" t="str">
        <f t="shared" si="238"/>
        <v>Over</v>
      </c>
      <c r="G3762" s="26">
        <f t="shared" si="239"/>
        <v>21</v>
      </c>
    </row>
    <row r="3763" spans="1:7" ht="15" x14ac:dyDescent="0.25">
      <c r="A3763" s="1">
        <v>44385</v>
      </c>
      <c r="B3763" s="2">
        <v>0.91143518518518529</v>
      </c>
      <c r="C3763">
        <v>12</v>
      </c>
      <c r="D3763" s="24">
        <f t="shared" si="237"/>
        <v>12</v>
      </c>
      <c r="E3763" s="26" t="str">
        <f t="shared" si="240"/>
        <v>Under</v>
      </c>
      <c r="F3763" s="26" t="str">
        <f t="shared" si="238"/>
        <v>Over</v>
      </c>
      <c r="G3763" s="26">
        <f t="shared" si="239"/>
        <v>21</v>
      </c>
    </row>
    <row r="3764" spans="1:7" ht="15" x14ac:dyDescent="0.25">
      <c r="A3764" s="1">
        <v>44385</v>
      </c>
      <c r="B3764" s="2">
        <v>0.91240740740740733</v>
      </c>
      <c r="C3764">
        <v>14</v>
      </c>
      <c r="D3764" s="24">
        <f t="shared" si="237"/>
        <v>14</v>
      </c>
      <c r="E3764" s="26" t="str">
        <f t="shared" si="240"/>
        <v>Under</v>
      </c>
      <c r="F3764" s="26" t="str">
        <f t="shared" si="238"/>
        <v>Over</v>
      </c>
      <c r="G3764" s="26">
        <f t="shared" si="239"/>
        <v>21</v>
      </c>
    </row>
    <row r="3765" spans="1:7" ht="15" x14ac:dyDescent="0.25">
      <c r="A3765" s="1">
        <v>44385</v>
      </c>
      <c r="B3765" s="2">
        <v>0.91409722222222223</v>
      </c>
      <c r="C3765">
        <v>14</v>
      </c>
      <c r="D3765" s="24">
        <f t="shared" si="237"/>
        <v>14</v>
      </c>
      <c r="E3765" s="26" t="str">
        <f t="shared" si="240"/>
        <v>Under</v>
      </c>
      <c r="F3765" s="26" t="str">
        <f t="shared" si="238"/>
        <v>Over</v>
      </c>
      <c r="G3765" s="26">
        <f t="shared" si="239"/>
        <v>21</v>
      </c>
    </row>
    <row r="3766" spans="1:7" ht="15" x14ac:dyDescent="0.25">
      <c r="A3766" s="1">
        <v>44385</v>
      </c>
      <c r="B3766" s="2">
        <v>0.91587962962962965</v>
      </c>
      <c r="C3766">
        <v>15</v>
      </c>
      <c r="D3766" s="24">
        <f t="shared" si="237"/>
        <v>15</v>
      </c>
      <c r="E3766" s="26" t="str">
        <f t="shared" si="240"/>
        <v>Under</v>
      </c>
      <c r="F3766" s="26" t="str">
        <f t="shared" si="238"/>
        <v>Over</v>
      </c>
      <c r="G3766" s="26">
        <f t="shared" si="239"/>
        <v>21</v>
      </c>
    </row>
    <row r="3767" spans="1:7" ht="15" x14ac:dyDescent="0.25">
      <c r="A3767" s="1">
        <v>44385</v>
      </c>
      <c r="B3767" s="2">
        <v>0.91702546296296295</v>
      </c>
      <c r="C3767">
        <v>16</v>
      </c>
      <c r="D3767" s="24">
        <f t="shared" si="237"/>
        <v>16</v>
      </c>
      <c r="E3767" s="26" t="str">
        <f t="shared" si="240"/>
        <v>Under</v>
      </c>
      <c r="F3767" s="26" t="str">
        <f t="shared" si="238"/>
        <v>Over</v>
      </c>
      <c r="G3767" s="26">
        <f t="shared" si="239"/>
        <v>22</v>
      </c>
    </row>
    <row r="3768" spans="1:7" ht="15" x14ac:dyDescent="0.25">
      <c r="A3768" s="1">
        <v>44385</v>
      </c>
      <c r="B3768" s="2">
        <v>0.91947916666666663</v>
      </c>
      <c r="C3768">
        <v>15</v>
      </c>
      <c r="D3768" s="24">
        <f t="shared" si="237"/>
        <v>15</v>
      </c>
      <c r="E3768" s="26" t="str">
        <f t="shared" si="240"/>
        <v>Under</v>
      </c>
      <c r="F3768" s="26" t="str">
        <f t="shared" si="238"/>
        <v>Over</v>
      </c>
      <c r="G3768" s="26">
        <f t="shared" si="239"/>
        <v>22</v>
      </c>
    </row>
    <row r="3769" spans="1:7" ht="15" x14ac:dyDescent="0.25">
      <c r="A3769" s="1">
        <v>44385</v>
      </c>
      <c r="B3769" s="2">
        <v>0.92061342592592599</v>
      </c>
      <c r="C3769">
        <v>20</v>
      </c>
      <c r="D3769" s="24">
        <f t="shared" si="237"/>
        <v>20</v>
      </c>
      <c r="E3769" s="26" t="str">
        <f t="shared" si="240"/>
        <v>Under</v>
      </c>
      <c r="F3769" s="26" t="str">
        <f t="shared" si="238"/>
        <v>Over</v>
      </c>
      <c r="G3769" s="26">
        <f t="shared" si="239"/>
        <v>22</v>
      </c>
    </row>
    <row r="3770" spans="1:7" ht="15" x14ac:dyDescent="0.25">
      <c r="A3770" s="1">
        <v>44385</v>
      </c>
      <c r="B3770" s="2">
        <v>0.92268518518518527</v>
      </c>
      <c r="C3770">
        <v>20</v>
      </c>
      <c r="D3770" s="24">
        <f t="shared" si="237"/>
        <v>20</v>
      </c>
      <c r="E3770" s="26" t="str">
        <f t="shared" si="240"/>
        <v>Under</v>
      </c>
      <c r="F3770" s="26" t="str">
        <f t="shared" si="238"/>
        <v>Over</v>
      </c>
      <c r="G3770" s="26">
        <f t="shared" si="239"/>
        <v>22</v>
      </c>
    </row>
    <row r="3771" spans="1:7" ht="15" x14ac:dyDescent="0.25">
      <c r="A3771" s="1">
        <v>44385</v>
      </c>
      <c r="B3771" s="2">
        <v>0.92365740740740743</v>
      </c>
      <c r="C3771">
        <v>12</v>
      </c>
      <c r="D3771" s="24">
        <f t="shared" si="237"/>
        <v>12</v>
      </c>
      <c r="E3771" s="26" t="str">
        <f t="shared" si="240"/>
        <v>Under</v>
      </c>
      <c r="F3771" s="26" t="str">
        <f t="shared" si="238"/>
        <v>Over</v>
      </c>
      <c r="G3771" s="26">
        <f t="shared" si="239"/>
        <v>22</v>
      </c>
    </row>
    <row r="3772" spans="1:7" ht="15" x14ac:dyDescent="0.25">
      <c r="A3772" s="1">
        <v>44385</v>
      </c>
      <c r="B3772" s="2">
        <v>0.92466435185185192</v>
      </c>
      <c r="C3772">
        <v>19</v>
      </c>
      <c r="D3772" s="24">
        <f t="shared" si="237"/>
        <v>19</v>
      </c>
      <c r="E3772" s="26" t="str">
        <f t="shared" si="240"/>
        <v>Under</v>
      </c>
      <c r="F3772" s="26" t="str">
        <f t="shared" si="238"/>
        <v>Over</v>
      </c>
      <c r="G3772" s="26">
        <f t="shared" si="239"/>
        <v>22</v>
      </c>
    </row>
    <row r="3773" spans="1:7" ht="15" x14ac:dyDescent="0.25">
      <c r="A3773" s="1">
        <v>44385</v>
      </c>
      <c r="B3773" s="2">
        <v>0.92685185185185182</v>
      </c>
      <c r="C3773">
        <v>17</v>
      </c>
      <c r="D3773" s="24">
        <f t="shared" si="237"/>
        <v>17</v>
      </c>
      <c r="E3773" s="26" t="str">
        <f t="shared" si="240"/>
        <v>Under</v>
      </c>
      <c r="F3773" s="26" t="str">
        <f t="shared" si="238"/>
        <v>Over</v>
      </c>
      <c r="G3773" s="26">
        <f t="shared" si="239"/>
        <v>22</v>
      </c>
    </row>
    <row r="3774" spans="1:7" ht="15" x14ac:dyDescent="0.25">
      <c r="A3774" s="1">
        <v>44385</v>
      </c>
      <c r="B3774" s="2">
        <v>0.926875</v>
      </c>
      <c r="C3774">
        <v>15</v>
      </c>
      <c r="D3774" s="24">
        <f t="shared" si="237"/>
        <v>15</v>
      </c>
      <c r="E3774" s="26" t="str">
        <f t="shared" si="240"/>
        <v>Under</v>
      </c>
      <c r="F3774" s="26" t="str">
        <f t="shared" si="238"/>
        <v>Over</v>
      </c>
      <c r="G3774" s="26">
        <f t="shared" si="239"/>
        <v>22</v>
      </c>
    </row>
    <row r="3775" spans="1:7" ht="15" x14ac:dyDescent="0.25">
      <c r="A3775" s="1">
        <v>44385</v>
      </c>
      <c r="B3775" s="2">
        <v>0.92726851851851855</v>
      </c>
      <c r="C3775">
        <v>16</v>
      </c>
      <c r="D3775" s="24">
        <f t="shared" si="237"/>
        <v>16</v>
      </c>
      <c r="E3775" s="26" t="str">
        <f t="shared" si="240"/>
        <v>Under</v>
      </c>
      <c r="F3775" s="26" t="str">
        <f t="shared" si="238"/>
        <v>Over</v>
      </c>
      <c r="G3775" s="26">
        <f t="shared" si="239"/>
        <v>22</v>
      </c>
    </row>
    <row r="3776" spans="1:7" ht="15" x14ac:dyDescent="0.25">
      <c r="A3776" s="1">
        <v>44385</v>
      </c>
      <c r="B3776" s="2">
        <v>0.92729166666666663</v>
      </c>
      <c r="C3776">
        <v>15</v>
      </c>
      <c r="D3776" s="24">
        <f t="shared" si="237"/>
        <v>15</v>
      </c>
      <c r="E3776" s="26" t="str">
        <f t="shared" si="240"/>
        <v>Under</v>
      </c>
      <c r="F3776" s="26" t="str">
        <f t="shared" si="238"/>
        <v>Over</v>
      </c>
      <c r="G3776" s="26">
        <f t="shared" si="239"/>
        <v>22</v>
      </c>
    </row>
    <row r="3777" spans="1:7" ht="15" x14ac:dyDescent="0.25">
      <c r="A3777" s="1">
        <v>44385</v>
      </c>
      <c r="B3777" s="2">
        <v>0.92795138888888884</v>
      </c>
      <c r="C3777">
        <v>14</v>
      </c>
      <c r="D3777" s="24">
        <f t="shared" si="237"/>
        <v>14</v>
      </c>
      <c r="E3777" s="26" t="str">
        <f t="shared" si="240"/>
        <v>Under</v>
      </c>
      <c r="F3777" s="26" t="str">
        <f t="shared" si="238"/>
        <v>Over</v>
      </c>
      <c r="G3777" s="26">
        <f t="shared" si="239"/>
        <v>22</v>
      </c>
    </row>
    <row r="3778" spans="1:7" ht="15" x14ac:dyDescent="0.25">
      <c r="A3778" s="1">
        <v>44385</v>
      </c>
      <c r="B3778" s="2">
        <v>0.93804398148148149</v>
      </c>
      <c r="C3778">
        <v>20</v>
      </c>
      <c r="D3778" s="24">
        <f t="shared" si="237"/>
        <v>20</v>
      </c>
      <c r="E3778" s="26" t="str">
        <f t="shared" si="240"/>
        <v>Under</v>
      </c>
      <c r="F3778" s="26" t="str">
        <f t="shared" si="238"/>
        <v>Over</v>
      </c>
      <c r="G3778" s="26">
        <f t="shared" si="239"/>
        <v>22</v>
      </c>
    </row>
    <row r="3779" spans="1:7" ht="15" x14ac:dyDescent="0.25">
      <c r="A3779" s="1">
        <v>44385</v>
      </c>
      <c r="B3779" s="2">
        <v>0.94049768518518517</v>
      </c>
      <c r="C3779">
        <v>12</v>
      </c>
      <c r="D3779" s="24">
        <f t="shared" si="237"/>
        <v>12</v>
      </c>
      <c r="E3779" s="26" t="str">
        <f t="shared" si="240"/>
        <v>Under</v>
      </c>
      <c r="F3779" s="26" t="str">
        <f t="shared" si="238"/>
        <v>Over</v>
      </c>
      <c r="G3779" s="26">
        <f t="shared" si="239"/>
        <v>22</v>
      </c>
    </row>
    <row r="3780" spans="1:7" ht="15" x14ac:dyDescent="0.25">
      <c r="A3780" s="1">
        <v>44385</v>
      </c>
      <c r="B3780" s="2">
        <v>0.95020833333333332</v>
      </c>
      <c r="C3780">
        <v>12</v>
      </c>
      <c r="D3780" s="24">
        <f t="shared" si="237"/>
        <v>12</v>
      </c>
      <c r="E3780" s="26" t="str">
        <f t="shared" si="240"/>
        <v>Under</v>
      </c>
      <c r="F3780" s="26" t="str">
        <f t="shared" si="238"/>
        <v>Over</v>
      </c>
      <c r="G3780" s="26">
        <f t="shared" si="239"/>
        <v>22</v>
      </c>
    </row>
    <row r="3781" spans="1:7" ht="15" x14ac:dyDescent="0.25">
      <c r="A3781" s="1">
        <v>44385</v>
      </c>
      <c r="B3781" s="2">
        <v>0.95708333333333329</v>
      </c>
      <c r="C3781">
        <v>13</v>
      </c>
      <c r="D3781" s="24">
        <f t="shared" si="237"/>
        <v>13</v>
      </c>
      <c r="E3781" s="26" t="str">
        <f t="shared" si="240"/>
        <v>Under</v>
      </c>
      <c r="F3781" s="26" t="str">
        <f t="shared" si="238"/>
        <v>Over</v>
      </c>
      <c r="G3781" s="26">
        <f t="shared" si="239"/>
        <v>22</v>
      </c>
    </row>
    <row r="3782" spans="1:7" ht="15" x14ac:dyDescent="0.25">
      <c r="A3782" s="1">
        <v>44385</v>
      </c>
      <c r="B3782" s="2">
        <v>0.96364583333333342</v>
      </c>
      <c r="C3782">
        <v>17</v>
      </c>
      <c r="D3782" s="24">
        <f t="shared" si="237"/>
        <v>17</v>
      </c>
      <c r="E3782" s="26" t="str">
        <f t="shared" si="240"/>
        <v>Under</v>
      </c>
      <c r="F3782" s="26" t="str">
        <f t="shared" si="238"/>
        <v>Over</v>
      </c>
      <c r="G3782" s="26">
        <f t="shared" si="239"/>
        <v>23</v>
      </c>
    </row>
    <row r="3783" spans="1:7" ht="15" x14ac:dyDescent="0.25">
      <c r="A3783" s="1">
        <v>44385</v>
      </c>
      <c r="B3783" s="2">
        <v>0.96391203703703709</v>
      </c>
      <c r="C3783">
        <v>21</v>
      </c>
      <c r="D3783" s="24">
        <f t="shared" si="237"/>
        <v>21</v>
      </c>
      <c r="E3783" s="26" t="str">
        <f t="shared" si="240"/>
        <v>Under</v>
      </c>
      <c r="F3783" s="26" t="str">
        <f t="shared" si="238"/>
        <v>Over</v>
      </c>
      <c r="G3783" s="26">
        <f t="shared" si="239"/>
        <v>23</v>
      </c>
    </row>
    <row r="3784" spans="1:7" ht="15" x14ac:dyDescent="0.25">
      <c r="A3784" s="1">
        <v>44385</v>
      </c>
      <c r="B3784" s="2">
        <v>0.96392361111111102</v>
      </c>
      <c r="C3784">
        <v>21</v>
      </c>
      <c r="D3784" s="24">
        <f t="shared" si="237"/>
        <v>21</v>
      </c>
      <c r="E3784" s="26" t="str">
        <f t="shared" si="240"/>
        <v>Under</v>
      </c>
      <c r="F3784" s="26" t="str">
        <f t="shared" si="238"/>
        <v>Over</v>
      </c>
      <c r="G3784" s="26">
        <f t="shared" si="239"/>
        <v>23</v>
      </c>
    </row>
    <row r="3785" spans="1:7" ht="15" x14ac:dyDescent="0.25">
      <c r="A3785" s="1">
        <v>44385</v>
      </c>
      <c r="B3785" s="2">
        <v>0.96937499999999999</v>
      </c>
      <c r="C3785">
        <v>27</v>
      </c>
      <c r="D3785" s="24">
        <f t="shared" si="237"/>
        <v>27</v>
      </c>
      <c r="E3785" s="26" t="str">
        <f t="shared" si="240"/>
        <v>Over</v>
      </c>
      <c r="F3785" s="26" t="str">
        <f t="shared" si="238"/>
        <v>Over</v>
      </c>
      <c r="G3785" s="26">
        <f t="shared" si="239"/>
        <v>23</v>
      </c>
    </row>
    <row r="3786" spans="1:7" ht="15" x14ac:dyDescent="0.25">
      <c r="A3786" s="1">
        <v>44385</v>
      </c>
      <c r="B3786" s="2">
        <v>0.96939814814814806</v>
      </c>
      <c r="C3786">
        <v>26</v>
      </c>
      <c r="D3786" s="24">
        <f t="shared" si="237"/>
        <v>26</v>
      </c>
      <c r="E3786" s="26" t="str">
        <f t="shared" si="240"/>
        <v>Over</v>
      </c>
      <c r="F3786" s="26" t="str">
        <f t="shared" si="238"/>
        <v>Over</v>
      </c>
      <c r="G3786" s="26">
        <f t="shared" si="239"/>
        <v>23</v>
      </c>
    </row>
    <row r="3787" spans="1:7" ht="15" x14ac:dyDescent="0.25">
      <c r="A3787" s="1">
        <v>44385</v>
      </c>
      <c r="B3787" s="2">
        <v>0.97592592592592586</v>
      </c>
      <c r="C3787">
        <v>18</v>
      </c>
      <c r="D3787" s="24">
        <f t="shared" si="237"/>
        <v>18</v>
      </c>
      <c r="E3787" s="26" t="str">
        <f t="shared" si="240"/>
        <v>Under</v>
      </c>
      <c r="F3787" s="26" t="str">
        <f t="shared" si="238"/>
        <v>Over</v>
      </c>
      <c r="G3787" s="26">
        <f t="shared" si="239"/>
        <v>23</v>
      </c>
    </row>
    <row r="3788" spans="1:7" ht="15" x14ac:dyDescent="0.25">
      <c r="A3788" s="1">
        <v>44385</v>
      </c>
      <c r="B3788" s="2">
        <v>0.99408564814814815</v>
      </c>
      <c r="C3788">
        <v>26</v>
      </c>
      <c r="D3788" s="24">
        <f t="shared" si="237"/>
        <v>26</v>
      </c>
      <c r="E3788" s="26" t="str">
        <f t="shared" si="240"/>
        <v>Over</v>
      </c>
      <c r="F3788" s="26" t="str">
        <f t="shared" si="238"/>
        <v>Over</v>
      </c>
      <c r="G3788" s="26">
        <f t="shared" si="239"/>
        <v>23</v>
      </c>
    </row>
    <row r="3789" spans="1:7" ht="15" x14ac:dyDescent="0.25">
      <c r="A3789" s="1">
        <v>44386</v>
      </c>
      <c r="B3789" s="2">
        <v>5.6712962962962956E-4</v>
      </c>
      <c r="C3789">
        <v>16</v>
      </c>
      <c r="D3789" s="24">
        <f t="shared" si="237"/>
        <v>16</v>
      </c>
      <c r="E3789" s="26" t="str">
        <f t="shared" si="240"/>
        <v>Under</v>
      </c>
      <c r="F3789" s="26" t="str">
        <f t="shared" si="238"/>
        <v>Over</v>
      </c>
      <c r="G3789" s="26">
        <f t="shared" si="239"/>
        <v>0</v>
      </c>
    </row>
    <row r="3790" spans="1:7" ht="15" x14ac:dyDescent="0.25">
      <c r="A3790" s="1">
        <v>44386</v>
      </c>
      <c r="B3790" s="2">
        <v>2.8124999999999995E-3</v>
      </c>
      <c r="C3790">
        <v>12</v>
      </c>
      <c r="D3790" s="24">
        <f t="shared" si="237"/>
        <v>12</v>
      </c>
      <c r="E3790" s="26" t="str">
        <f t="shared" si="240"/>
        <v>Under</v>
      </c>
      <c r="F3790" s="26" t="str">
        <f t="shared" si="238"/>
        <v>Over</v>
      </c>
      <c r="G3790" s="26">
        <f t="shared" si="239"/>
        <v>0</v>
      </c>
    </row>
    <row r="3791" spans="1:7" ht="15" x14ac:dyDescent="0.25">
      <c r="A3791" s="1">
        <v>44386</v>
      </c>
      <c r="B3791" s="2">
        <v>0.20688657407407407</v>
      </c>
      <c r="C3791">
        <v>24</v>
      </c>
      <c r="D3791" s="24">
        <f t="shared" si="237"/>
        <v>24</v>
      </c>
      <c r="E3791" s="26" t="str">
        <f t="shared" si="240"/>
        <v>Under</v>
      </c>
      <c r="F3791" s="26" t="str">
        <f t="shared" si="238"/>
        <v>Over</v>
      </c>
      <c r="G3791" s="26">
        <f t="shared" si="239"/>
        <v>4</v>
      </c>
    </row>
    <row r="3792" spans="1:7" ht="15" x14ac:dyDescent="0.25">
      <c r="A3792" s="1">
        <v>44386</v>
      </c>
      <c r="B3792" s="2">
        <v>0.21471064814814814</v>
      </c>
      <c r="C3792">
        <v>17</v>
      </c>
      <c r="D3792" s="24">
        <f t="shared" si="237"/>
        <v>17</v>
      </c>
      <c r="E3792" s="26" t="str">
        <f t="shared" si="240"/>
        <v>Under</v>
      </c>
      <c r="F3792" s="26" t="str">
        <f t="shared" si="238"/>
        <v>Over</v>
      </c>
      <c r="G3792" s="26">
        <f t="shared" si="239"/>
        <v>5</v>
      </c>
    </row>
    <row r="3793" spans="1:7" ht="15" x14ac:dyDescent="0.25">
      <c r="A3793" s="1">
        <v>44386</v>
      </c>
      <c r="B3793" s="2">
        <v>0.22456018518518517</v>
      </c>
      <c r="C3793">
        <v>18</v>
      </c>
      <c r="D3793" s="24">
        <f t="shared" si="237"/>
        <v>18</v>
      </c>
      <c r="E3793" s="26" t="str">
        <f t="shared" si="240"/>
        <v>Under</v>
      </c>
      <c r="F3793" s="26" t="str">
        <f t="shared" si="238"/>
        <v>Over</v>
      </c>
      <c r="G3793" s="26">
        <f t="shared" si="239"/>
        <v>5</v>
      </c>
    </row>
    <row r="3794" spans="1:7" ht="15" x14ac:dyDescent="0.25">
      <c r="A3794" s="1">
        <v>44386</v>
      </c>
      <c r="B3794" s="2">
        <v>0.22660879629629629</v>
      </c>
      <c r="C3794">
        <v>17</v>
      </c>
      <c r="D3794" s="24">
        <f t="shared" si="237"/>
        <v>17</v>
      </c>
      <c r="E3794" s="26" t="str">
        <f t="shared" si="240"/>
        <v>Under</v>
      </c>
      <c r="F3794" s="26" t="str">
        <f t="shared" si="238"/>
        <v>Over</v>
      </c>
      <c r="G3794" s="26">
        <f t="shared" si="239"/>
        <v>5</v>
      </c>
    </row>
    <row r="3795" spans="1:7" ht="15" x14ac:dyDescent="0.25">
      <c r="A3795" s="1">
        <v>44386</v>
      </c>
      <c r="B3795" s="2">
        <v>0.23914351851851853</v>
      </c>
      <c r="C3795">
        <v>15</v>
      </c>
      <c r="D3795" s="24">
        <f t="shared" si="237"/>
        <v>15</v>
      </c>
      <c r="E3795" s="26" t="str">
        <f t="shared" si="240"/>
        <v>Under</v>
      </c>
      <c r="F3795" s="26" t="str">
        <f t="shared" si="238"/>
        <v>Over</v>
      </c>
      <c r="G3795" s="26">
        <f t="shared" si="239"/>
        <v>5</v>
      </c>
    </row>
    <row r="3796" spans="1:7" ht="15" x14ac:dyDescent="0.25">
      <c r="A3796" s="1">
        <v>44386</v>
      </c>
      <c r="B3796" s="2">
        <v>0.26142361111111112</v>
      </c>
      <c r="C3796">
        <v>16</v>
      </c>
      <c r="D3796" s="24">
        <f t="shared" si="237"/>
        <v>16</v>
      </c>
      <c r="E3796" s="26" t="str">
        <f t="shared" si="240"/>
        <v>Under</v>
      </c>
      <c r="F3796" s="26" t="str">
        <f t="shared" si="238"/>
        <v>Over</v>
      </c>
      <c r="G3796" s="26">
        <f t="shared" si="239"/>
        <v>6</v>
      </c>
    </row>
    <row r="3797" spans="1:7" ht="15" x14ac:dyDescent="0.25">
      <c r="A3797" s="1">
        <v>44386</v>
      </c>
      <c r="B3797" s="2">
        <v>0.26144675925925925</v>
      </c>
      <c r="C3797">
        <v>16</v>
      </c>
      <c r="D3797" s="24">
        <f t="shared" si="237"/>
        <v>16</v>
      </c>
      <c r="E3797" s="26" t="str">
        <f t="shared" si="240"/>
        <v>Under</v>
      </c>
      <c r="F3797" s="26" t="str">
        <f t="shared" si="238"/>
        <v>Over</v>
      </c>
      <c r="G3797" s="26">
        <f t="shared" si="239"/>
        <v>6</v>
      </c>
    </row>
    <row r="3798" spans="1:7" ht="15" x14ac:dyDescent="0.25">
      <c r="A3798" s="1">
        <v>44386</v>
      </c>
      <c r="B3798" s="2">
        <v>0.27413194444444444</v>
      </c>
      <c r="C3798">
        <v>16</v>
      </c>
      <c r="D3798" s="24">
        <f t="shared" si="237"/>
        <v>16</v>
      </c>
      <c r="E3798" s="26" t="str">
        <f t="shared" si="240"/>
        <v>Under</v>
      </c>
      <c r="F3798" s="26" t="str">
        <f t="shared" si="238"/>
        <v>Over</v>
      </c>
      <c r="G3798" s="26">
        <f t="shared" si="239"/>
        <v>6</v>
      </c>
    </row>
    <row r="3799" spans="1:7" ht="15" x14ac:dyDescent="0.25">
      <c r="A3799" s="1">
        <v>44386</v>
      </c>
      <c r="B3799" s="2">
        <v>0.27569444444444446</v>
      </c>
      <c r="C3799">
        <v>16</v>
      </c>
      <c r="D3799" s="24">
        <f t="shared" ref="D3799:D3862" si="241">IF(C3799="","",IF($B$9="mph",C3799,ROUND(C3799*0.6214,0)))</f>
        <v>16</v>
      </c>
      <c r="E3799" s="26" t="str">
        <f t="shared" si="240"/>
        <v>Under</v>
      </c>
      <c r="F3799" s="26" t="str">
        <f t="shared" ref="F3799:F3862" si="242">IF(D3799="","",IF(D3799&gt;$B$10,"Over","Under"))</f>
        <v>Over</v>
      </c>
      <c r="G3799" s="26">
        <f t="shared" ref="G3799:G3862" si="243">HOUR(B3799)</f>
        <v>6</v>
      </c>
    </row>
    <row r="3800" spans="1:7" ht="15" x14ac:dyDescent="0.25">
      <c r="A3800" s="1">
        <v>44386</v>
      </c>
      <c r="B3800" s="2">
        <v>0.2757060185185185</v>
      </c>
      <c r="C3800">
        <v>15</v>
      </c>
      <c r="D3800" s="24">
        <f t="shared" si="241"/>
        <v>15</v>
      </c>
      <c r="E3800" s="26" t="str">
        <f t="shared" ref="E3800:E3863" si="244">IF(D3800="","",IF(D3800&gt;$B$11,"Over","Under"))</f>
        <v>Under</v>
      </c>
      <c r="F3800" s="26" t="str">
        <f t="shared" si="242"/>
        <v>Over</v>
      </c>
      <c r="G3800" s="26">
        <f t="shared" si="243"/>
        <v>6</v>
      </c>
    </row>
    <row r="3801" spans="1:7" ht="15" x14ac:dyDescent="0.25">
      <c r="A3801" s="1">
        <v>44386</v>
      </c>
      <c r="B3801" s="2">
        <v>0.27781250000000002</v>
      </c>
      <c r="C3801">
        <v>21</v>
      </c>
      <c r="D3801" s="24">
        <f t="shared" si="241"/>
        <v>21</v>
      </c>
      <c r="E3801" s="26" t="str">
        <f t="shared" si="244"/>
        <v>Under</v>
      </c>
      <c r="F3801" s="26" t="str">
        <f t="shared" si="242"/>
        <v>Over</v>
      </c>
      <c r="G3801" s="26">
        <f t="shared" si="243"/>
        <v>6</v>
      </c>
    </row>
    <row r="3802" spans="1:7" ht="15" x14ac:dyDescent="0.25">
      <c r="A3802" s="1">
        <v>44386</v>
      </c>
      <c r="B3802" s="2">
        <v>0.27994212962962961</v>
      </c>
      <c r="C3802">
        <v>13</v>
      </c>
      <c r="D3802" s="24">
        <f t="shared" si="241"/>
        <v>13</v>
      </c>
      <c r="E3802" s="26" t="str">
        <f t="shared" si="244"/>
        <v>Under</v>
      </c>
      <c r="F3802" s="26" t="str">
        <f t="shared" si="242"/>
        <v>Over</v>
      </c>
      <c r="G3802" s="26">
        <f t="shared" si="243"/>
        <v>6</v>
      </c>
    </row>
    <row r="3803" spans="1:7" ht="15" x14ac:dyDescent="0.25">
      <c r="A3803" s="1">
        <v>44386</v>
      </c>
      <c r="B3803" s="2">
        <v>0.28057870370370369</v>
      </c>
      <c r="C3803">
        <v>22</v>
      </c>
      <c r="D3803" s="24">
        <f t="shared" si="241"/>
        <v>22</v>
      </c>
      <c r="E3803" s="26" t="str">
        <f t="shared" si="244"/>
        <v>Under</v>
      </c>
      <c r="F3803" s="26" t="str">
        <f t="shared" si="242"/>
        <v>Over</v>
      </c>
      <c r="G3803" s="26">
        <f t="shared" si="243"/>
        <v>6</v>
      </c>
    </row>
    <row r="3804" spans="1:7" ht="15" x14ac:dyDescent="0.25">
      <c r="A3804" s="1">
        <v>44386</v>
      </c>
      <c r="B3804" s="2">
        <v>0.28145833333333331</v>
      </c>
      <c r="C3804">
        <v>17</v>
      </c>
      <c r="D3804" s="24">
        <f t="shared" si="241"/>
        <v>17</v>
      </c>
      <c r="E3804" s="26" t="str">
        <f t="shared" si="244"/>
        <v>Under</v>
      </c>
      <c r="F3804" s="26" t="str">
        <f t="shared" si="242"/>
        <v>Over</v>
      </c>
      <c r="G3804" s="26">
        <f t="shared" si="243"/>
        <v>6</v>
      </c>
    </row>
    <row r="3805" spans="1:7" ht="15" x14ac:dyDescent="0.25">
      <c r="A3805" s="1">
        <v>44386</v>
      </c>
      <c r="B3805" s="2">
        <v>0.28167824074074072</v>
      </c>
      <c r="C3805">
        <v>17</v>
      </c>
      <c r="D3805" s="24">
        <f t="shared" si="241"/>
        <v>17</v>
      </c>
      <c r="E3805" s="26" t="str">
        <f t="shared" si="244"/>
        <v>Under</v>
      </c>
      <c r="F3805" s="26" t="str">
        <f t="shared" si="242"/>
        <v>Over</v>
      </c>
      <c r="G3805" s="26">
        <f t="shared" si="243"/>
        <v>6</v>
      </c>
    </row>
    <row r="3806" spans="1:7" ht="15" x14ac:dyDescent="0.25">
      <c r="A3806" s="1">
        <v>44386</v>
      </c>
      <c r="B3806" s="2">
        <v>0.28186342592592589</v>
      </c>
      <c r="C3806">
        <v>15</v>
      </c>
      <c r="D3806" s="24">
        <f t="shared" si="241"/>
        <v>15</v>
      </c>
      <c r="E3806" s="26" t="str">
        <f t="shared" si="244"/>
        <v>Under</v>
      </c>
      <c r="F3806" s="26" t="str">
        <f t="shared" si="242"/>
        <v>Over</v>
      </c>
      <c r="G3806" s="26">
        <f t="shared" si="243"/>
        <v>6</v>
      </c>
    </row>
    <row r="3807" spans="1:7" ht="15" x14ac:dyDescent="0.25">
      <c r="A3807" s="1">
        <v>44386</v>
      </c>
      <c r="B3807" s="2">
        <v>0.28413194444444445</v>
      </c>
      <c r="C3807">
        <v>17</v>
      </c>
      <c r="D3807" s="24">
        <f t="shared" si="241"/>
        <v>17</v>
      </c>
      <c r="E3807" s="26" t="str">
        <f t="shared" si="244"/>
        <v>Under</v>
      </c>
      <c r="F3807" s="26" t="str">
        <f t="shared" si="242"/>
        <v>Over</v>
      </c>
      <c r="G3807" s="26">
        <f t="shared" si="243"/>
        <v>6</v>
      </c>
    </row>
    <row r="3808" spans="1:7" ht="15" x14ac:dyDescent="0.25">
      <c r="A3808" s="1">
        <v>44386</v>
      </c>
      <c r="B3808" s="2">
        <v>0.28703703703703703</v>
      </c>
      <c r="C3808">
        <v>16</v>
      </c>
      <c r="D3808" s="24">
        <f t="shared" si="241"/>
        <v>16</v>
      </c>
      <c r="E3808" s="26" t="str">
        <f t="shared" si="244"/>
        <v>Under</v>
      </c>
      <c r="F3808" s="26" t="str">
        <f t="shared" si="242"/>
        <v>Over</v>
      </c>
      <c r="G3808" s="26">
        <f t="shared" si="243"/>
        <v>6</v>
      </c>
    </row>
    <row r="3809" spans="1:7" ht="15" x14ac:dyDescent="0.25">
      <c r="A3809" s="1">
        <v>44386</v>
      </c>
      <c r="B3809" s="2">
        <v>0.28870370370370368</v>
      </c>
      <c r="C3809">
        <v>15</v>
      </c>
      <c r="D3809" s="24">
        <f t="shared" si="241"/>
        <v>15</v>
      </c>
      <c r="E3809" s="26" t="str">
        <f t="shared" si="244"/>
        <v>Under</v>
      </c>
      <c r="F3809" s="26" t="str">
        <f t="shared" si="242"/>
        <v>Over</v>
      </c>
      <c r="G3809" s="26">
        <f t="shared" si="243"/>
        <v>6</v>
      </c>
    </row>
    <row r="3810" spans="1:7" ht="15" x14ac:dyDescent="0.25">
      <c r="A3810" s="1">
        <v>44386</v>
      </c>
      <c r="B3810" s="2">
        <v>0.28893518518518518</v>
      </c>
      <c r="C3810">
        <v>14</v>
      </c>
      <c r="D3810" s="24">
        <f t="shared" si="241"/>
        <v>14</v>
      </c>
      <c r="E3810" s="26" t="str">
        <f t="shared" si="244"/>
        <v>Under</v>
      </c>
      <c r="F3810" s="26" t="str">
        <f t="shared" si="242"/>
        <v>Over</v>
      </c>
      <c r="G3810" s="26">
        <f t="shared" si="243"/>
        <v>6</v>
      </c>
    </row>
    <row r="3811" spans="1:7" ht="15" x14ac:dyDescent="0.25">
      <c r="A3811" s="1">
        <v>44386</v>
      </c>
      <c r="B3811" s="2">
        <v>0.28942129629629632</v>
      </c>
      <c r="C3811">
        <v>18</v>
      </c>
      <c r="D3811" s="24">
        <f t="shared" si="241"/>
        <v>18</v>
      </c>
      <c r="E3811" s="26" t="str">
        <f t="shared" si="244"/>
        <v>Under</v>
      </c>
      <c r="F3811" s="26" t="str">
        <f t="shared" si="242"/>
        <v>Over</v>
      </c>
      <c r="G3811" s="26">
        <f t="shared" si="243"/>
        <v>6</v>
      </c>
    </row>
    <row r="3812" spans="1:7" ht="15" x14ac:dyDescent="0.25">
      <c r="A3812" s="1">
        <v>44386</v>
      </c>
      <c r="B3812" s="2">
        <v>0.28964120370370372</v>
      </c>
      <c r="C3812">
        <v>21</v>
      </c>
      <c r="D3812" s="24">
        <f t="shared" si="241"/>
        <v>21</v>
      </c>
      <c r="E3812" s="26" t="str">
        <f t="shared" si="244"/>
        <v>Under</v>
      </c>
      <c r="F3812" s="26" t="str">
        <f t="shared" si="242"/>
        <v>Over</v>
      </c>
      <c r="G3812" s="26">
        <f t="shared" si="243"/>
        <v>6</v>
      </c>
    </row>
    <row r="3813" spans="1:7" ht="15" x14ac:dyDescent="0.25">
      <c r="A3813" s="1">
        <v>44386</v>
      </c>
      <c r="B3813" s="2">
        <v>0.29053240740740743</v>
      </c>
      <c r="C3813">
        <v>17</v>
      </c>
      <c r="D3813" s="24">
        <f t="shared" si="241"/>
        <v>17</v>
      </c>
      <c r="E3813" s="26" t="str">
        <f t="shared" si="244"/>
        <v>Under</v>
      </c>
      <c r="F3813" s="26" t="str">
        <f t="shared" si="242"/>
        <v>Over</v>
      </c>
      <c r="G3813" s="26">
        <f t="shared" si="243"/>
        <v>6</v>
      </c>
    </row>
    <row r="3814" spans="1:7" ht="15" x14ac:dyDescent="0.25">
      <c r="A3814" s="1">
        <v>44386</v>
      </c>
      <c r="B3814" s="2">
        <v>0.29298611111111111</v>
      </c>
      <c r="C3814">
        <v>13</v>
      </c>
      <c r="D3814" s="24">
        <f t="shared" si="241"/>
        <v>13</v>
      </c>
      <c r="E3814" s="26" t="str">
        <f t="shared" si="244"/>
        <v>Under</v>
      </c>
      <c r="F3814" s="26" t="str">
        <f t="shared" si="242"/>
        <v>Over</v>
      </c>
      <c r="G3814" s="26">
        <f t="shared" si="243"/>
        <v>7</v>
      </c>
    </row>
    <row r="3815" spans="1:7" ht="15" x14ac:dyDescent="0.25">
      <c r="A3815" s="1">
        <v>44386</v>
      </c>
      <c r="B3815" s="2">
        <v>0.29379629629629628</v>
      </c>
      <c r="C3815">
        <v>25</v>
      </c>
      <c r="D3815" s="24">
        <f t="shared" si="241"/>
        <v>25</v>
      </c>
      <c r="E3815" s="26" t="str">
        <f t="shared" si="244"/>
        <v>Over</v>
      </c>
      <c r="F3815" s="26" t="str">
        <f t="shared" si="242"/>
        <v>Over</v>
      </c>
      <c r="G3815" s="26">
        <f t="shared" si="243"/>
        <v>7</v>
      </c>
    </row>
    <row r="3816" spans="1:7" ht="15" x14ac:dyDescent="0.25">
      <c r="A3816" s="1">
        <v>44386</v>
      </c>
      <c r="B3816" s="2">
        <v>0.29480324074074077</v>
      </c>
      <c r="C3816">
        <v>12</v>
      </c>
      <c r="D3816" s="24">
        <f t="shared" si="241"/>
        <v>12</v>
      </c>
      <c r="E3816" s="26" t="str">
        <f t="shared" si="244"/>
        <v>Under</v>
      </c>
      <c r="F3816" s="26" t="str">
        <f t="shared" si="242"/>
        <v>Over</v>
      </c>
      <c r="G3816" s="26">
        <f t="shared" si="243"/>
        <v>7</v>
      </c>
    </row>
    <row r="3817" spans="1:7" ht="15" x14ac:dyDescent="0.25">
      <c r="A3817" s="1">
        <v>44386</v>
      </c>
      <c r="B3817" s="2">
        <v>0.2961111111111111</v>
      </c>
      <c r="C3817">
        <v>14</v>
      </c>
      <c r="D3817" s="24">
        <f t="shared" si="241"/>
        <v>14</v>
      </c>
      <c r="E3817" s="26" t="str">
        <f t="shared" si="244"/>
        <v>Under</v>
      </c>
      <c r="F3817" s="26" t="str">
        <f t="shared" si="242"/>
        <v>Over</v>
      </c>
      <c r="G3817" s="26">
        <f t="shared" si="243"/>
        <v>7</v>
      </c>
    </row>
    <row r="3818" spans="1:7" ht="15" x14ac:dyDescent="0.25">
      <c r="A3818" s="1">
        <v>44386</v>
      </c>
      <c r="B3818" s="2">
        <v>0.29748842592592589</v>
      </c>
      <c r="C3818">
        <v>15</v>
      </c>
      <c r="D3818" s="24">
        <f t="shared" si="241"/>
        <v>15</v>
      </c>
      <c r="E3818" s="26" t="str">
        <f t="shared" si="244"/>
        <v>Under</v>
      </c>
      <c r="F3818" s="26" t="str">
        <f t="shared" si="242"/>
        <v>Over</v>
      </c>
      <c r="G3818" s="26">
        <f t="shared" si="243"/>
        <v>7</v>
      </c>
    </row>
    <row r="3819" spans="1:7" ht="15" x14ac:dyDescent="0.25">
      <c r="A3819" s="1">
        <v>44386</v>
      </c>
      <c r="B3819" s="2">
        <v>0.29835648148148147</v>
      </c>
      <c r="C3819">
        <v>17</v>
      </c>
      <c r="D3819" s="24">
        <f t="shared" si="241"/>
        <v>17</v>
      </c>
      <c r="E3819" s="26" t="str">
        <f t="shared" si="244"/>
        <v>Under</v>
      </c>
      <c r="F3819" s="26" t="str">
        <f t="shared" si="242"/>
        <v>Over</v>
      </c>
      <c r="G3819" s="26">
        <f t="shared" si="243"/>
        <v>7</v>
      </c>
    </row>
    <row r="3820" spans="1:7" ht="15" x14ac:dyDescent="0.25">
      <c r="A3820" s="1">
        <v>44386</v>
      </c>
      <c r="B3820" s="2">
        <v>0.29902777777777778</v>
      </c>
      <c r="C3820">
        <v>16</v>
      </c>
      <c r="D3820" s="24">
        <f t="shared" si="241"/>
        <v>16</v>
      </c>
      <c r="E3820" s="26" t="str">
        <f t="shared" si="244"/>
        <v>Under</v>
      </c>
      <c r="F3820" s="26" t="str">
        <f t="shared" si="242"/>
        <v>Over</v>
      </c>
      <c r="G3820" s="26">
        <f t="shared" si="243"/>
        <v>7</v>
      </c>
    </row>
    <row r="3821" spans="1:7" ht="15" x14ac:dyDescent="0.25">
      <c r="A3821" s="1">
        <v>44386</v>
      </c>
      <c r="B3821" s="2">
        <v>0.30047453703703703</v>
      </c>
      <c r="C3821">
        <v>14</v>
      </c>
      <c r="D3821" s="24">
        <f t="shared" si="241"/>
        <v>14</v>
      </c>
      <c r="E3821" s="26" t="str">
        <f t="shared" si="244"/>
        <v>Under</v>
      </c>
      <c r="F3821" s="26" t="str">
        <f t="shared" si="242"/>
        <v>Over</v>
      </c>
      <c r="G3821" s="26">
        <f t="shared" si="243"/>
        <v>7</v>
      </c>
    </row>
    <row r="3822" spans="1:7" ht="15" x14ac:dyDescent="0.25">
      <c r="A3822" s="1">
        <v>44386</v>
      </c>
      <c r="B3822" s="2">
        <v>0.30053240740740744</v>
      </c>
      <c r="C3822">
        <v>11</v>
      </c>
      <c r="D3822" s="24">
        <f t="shared" si="241"/>
        <v>11</v>
      </c>
      <c r="E3822" s="26" t="str">
        <f t="shared" si="244"/>
        <v>Under</v>
      </c>
      <c r="F3822" s="26" t="str">
        <f t="shared" si="242"/>
        <v>Over</v>
      </c>
      <c r="G3822" s="26">
        <f t="shared" si="243"/>
        <v>7</v>
      </c>
    </row>
    <row r="3823" spans="1:7" ht="15" x14ac:dyDescent="0.25">
      <c r="A3823" s="1">
        <v>44386</v>
      </c>
      <c r="B3823" s="2">
        <v>0.30081018518518515</v>
      </c>
      <c r="C3823">
        <v>25</v>
      </c>
      <c r="D3823" s="24">
        <f t="shared" si="241"/>
        <v>25</v>
      </c>
      <c r="E3823" s="26" t="str">
        <f t="shared" si="244"/>
        <v>Over</v>
      </c>
      <c r="F3823" s="26" t="str">
        <f t="shared" si="242"/>
        <v>Over</v>
      </c>
      <c r="G3823" s="26">
        <f t="shared" si="243"/>
        <v>7</v>
      </c>
    </row>
    <row r="3824" spans="1:7" ht="15" x14ac:dyDescent="0.25">
      <c r="A3824" s="1">
        <v>44386</v>
      </c>
      <c r="B3824" s="2">
        <v>0.30101851851851852</v>
      </c>
      <c r="C3824">
        <v>18</v>
      </c>
      <c r="D3824" s="24">
        <f t="shared" si="241"/>
        <v>18</v>
      </c>
      <c r="E3824" s="26" t="str">
        <f t="shared" si="244"/>
        <v>Under</v>
      </c>
      <c r="F3824" s="26" t="str">
        <f t="shared" si="242"/>
        <v>Over</v>
      </c>
      <c r="G3824" s="26">
        <f t="shared" si="243"/>
        <v>7</v>
      </c>
    </row>
    <row r="3825" spans="1:7" ht="15" x14ac:dyDescent="0.25">
      <c r="A3825" s="1">
        <v>44386</v>
      </c>
      <c r="B3825" s="2">
        <v>0.30144675925925929</v>
      </c>
      <c r="C3825">
        <v>17</v>
      </c>
      <c r="D3825" s="24">
        <f t="shared" si="241"/>
        <v>17</v>
      </c>
      <c r="E3825" s="26" t="str">
        <f t="shared" si="244"/>
        <v>Under</v>
      </c>
      <c r="F3825" s="26" t="str">
        <f t="shared" si="242"/>
        <v>Over</v>
      </c>
      <c r="G3825" s="26">
        <f t="shared" si="243"/>
        <v>7</v>
      </c>
    </row>
    <row r="3826" spans="1:7" ht="15" x14ac:dyDescent="0.25">
      <c r="A3826" s="1">
        <v>44386</v>
      </c>
      <c r="B3826" s="2">
        <v>0.30151620370370369</v>
      </c>
      <c r="C3826">
        <v>17</v>
      </c>
      <c r="D3826" s="24">
        <f t="shared" si="241"/>
        <v>17</v>
      </c>
      <c r="E3826" s="26" t="str">
        <f t="shared" si="244"/>
        <v>Under</v>
      </c>
      <c r="F3826" s="26" t="str">
        <f t="shared" si="242"/>
        <v>Over</v>
      </c>
      <c r="G3826" s="26">
        <f t="shared" si="243"/>
        <v>7</v>
      </c>
    </row>
    <row r="3827" spans="1:7" ht="15" x14ac:dyDescent="0.25">
      <c r="A3827" s="1">
        <v>44386</v>
      </c>
      <c r="B3827" s="2">
        <v>0.30152777777777778</v>
      </c>
      <c r="C3827">
        <v>20</v>
      </c>
      <c r="D3827" s="24">
        <f t="shared" si="241"/>
        <v>20</v>
      </c>
      <c r="E3827" s="26" t="str">
        <f t="shared" si="244"/>
        <v>Under</v>
      </c>
      <c r="F3827" s="26" t="str">
        <f t="shared" si="242"/>
        <v>Over</v>
      </c>
      <c r="G3827" s="26">
        <f t="shared" si="243"/>
        <v>7</v>
      </c>
    </row>
    <row r="3828" spans="1:7" ht="15" x14ac:dyDescent="0.25">
      <c r="A3828" s="1">
        <v>44386</v>
      </c>
      <c r="B3828" s="2">
        <v>0.3021064814814815</v>
      </c>
      <c r="C3828">
        <v>17</v>
      </c>
      <c r="D3828" s="24">
        <f t="shared" si="241"/>
        <v>17</v>
      </c>
      <c r="E3828" s="26" t="str">
        <f t="shared" si="244"/>
        <v>Under</v>
      </c>
      <c r="F3828" s="26" t="str">
        <f t="shared" si="242"/>
        <v>Over</v>
      </c>
      <c r="G3828" s="26">
        <f t="shared" si="243"/>
        <v>7</v>
      </c>
    </row>
    <row r="3829" spans="1:7" ht="15" x14ac:dyDescent="0.25">
      <c r="A3829" s="1">
        <v>44386</v>
      </c>
      <c r="B3829" s="2">
        <v>0.3024189814814815</v>
      </c>
      <c r="C3829">
        <v>18</v>
      </c>
      <c r="D3829" s="24">
        <f t="shared" si="241"/>
        <v>18</v>
      </c>
      <c r="E3829" s="26" t="str">
        <f t="shared" si="244"/>
        <v>Under</v>
      </c>
      <c r="F3829" s="26" t="str">
        <f t="shared" si="242"/>
        <v>Over</v>
      </c>
      <c r="G3829" s="26">
        <f t="shared" si="243"/>
        <v>7</v>
      </c>
    </row>
    <row r="3830" spans="1:7" ht="15" x14ac:dyDescent="0.25">
      <c r="A3830" s="1">
        <v>44386</v>
      </c>
      <c r="B3830" s="2">
        <v>0.3051388888888889</v>
      </c>
      <c r="C3830">
        <v>16</v>
      </c>
      <c r="D3830" s="24">
        <f t="shared" si="241"/>
        <v>16</v>
      </c>
      <c r="E3830" s="26" t="str">
        <f t="shared" si="244"/>
        <v>Under</v>
      </c>
      <c r="F3830" s="26" t="str">
        <f t="shared" si="242"/>
        <v>Over</v>
      </c>
      <c r="G3830" s="26">
        <f t="shared" si="243"/>
        <v>7</v>
      </c>
    </row>
    <row r="3831" spans="1:7" ht="15" x14ac:dyDescent="0.25">
      <c r="A3831" s="1">
        <v>44386</v>
      </c>
      <c r="B3831" s="2">
        <v>0.3052199074074074</v>
      </c>
      <c r="C3831">
        <v>19</v>
      </c>
      <c r="D3831" s="24">
        <f t="shared" si="241"/>
        <v>19</v>
      </c>
      <c r="E3831" s="26" t="str">
        <f t="shared" si="244"/>
        <v>Under</v>
      </c>
      <c r="F3831" s="26" t="str">
        <f t="shared" si="242"/>
        <v>Over</v>
      </c>
      <c r="G3831" s="26">
        <f t="shared" si="243"/>
        <v>7</v>
      </c>
    </row>
    <row r="3832" spans="1:7" ht="15" x14ac:dyDescent="0.25">
      <c r="A3832" s="1">
        <v>44386</v>
      </c>
      <c r="B3832" s="2">
        <v>0.30687500000000001</v>
      </c>
      <c r="C3832">
        <v>12</v>
      </c>
      <c r="D3832" s="24">
        <f t="shared" si="241"/>
        <v>12</v>
      </c>
      <c r="E3832" s="26" t="str">
        <f t="shared" si="244"/>
        <v>Under</v>
      </c>
      <c r="F3832" s="26" t="str">
        <f t="shared" si="242"/>
        <v>Over</v>
      </c>
      <c r="G3832" s="26">
        <f t="shared" si="243"/>
        <v>7</v>
      </c>
    </row>
    <row r="3833" spans="1:7" ht="15" x14ac:dyDescent="0.25">
      <c r="A3833" s="1">
        <v>44386</v>
      </c>
      <c r="B3833" s="2">
        <v>0.30759259259259258</v>
      </c>
      <c r="C3833">
        <v>16</v>
      </c>
      <c r="D3833" s="24">
        <f t="shared" si="241"/>
        <v>16</v>
      </c>
      <c r="E3833" s="26" t="str">
        <f t="shared" si="244"/>
        <v>Under</v>
      </c>
      <c r="F3833" s="26" t="str">
        <f t="shared" si="242"/>
        <v>Over</v>
      </c>
      <c r="G3833" s="26">
        <f t="shared" si="243"/>
        <v>7</v>
      </c>
    </row>
    <row r="3834" spans="1:7" ht="15" x14ac:dyDescent="0.25">
      <c r="A3834" s="1">
        <v>44386</v>
      </c>
      <c r="B3834" s="2">
        <v>0.30819444444444444</v>
      </c>
      <c r="C3834">
        <v>13</v>
      </c>
      <c r="D3834" s="24">
        <f t="shared" si="241"/>
        <v>13</v>
      </c>
      <c r="E3834" s="26" t="str">
        <f t="shared" si="244"/>
        <v>Under</v>
      </c>
      <c r="F3834" s="26" t="str">
        <f t="shared" si="242"/>
        <v>Over</v>
      </c>
      <c r="G3834" s="26">
        <f t="shared" si="243"/>
        <v>7</v>
      </c>
    </row>
    <row r="3835" spans="1:7" ht="15" x14ac:dyDescent="0.25">
      <c r="A3835" s="1">
        <v>44386</v>
      </c>
      <c r="B3835" s="2">
        <v>0.30918981481481483</v>
      </c>
      <c r="C3835">
        <v>12</v>
      </c>
      <c r="D3835" s="24">
        <f t="shared" si="241"/>
        <v>12</v>
      </c>
      <c r="E3835" s="26" t="str">
        <f t="shared" si="244"/>
        <v>Under</v>
      </c>
      <c r="F3835" s="26" t="str">
        <f t="shared" si="242"/>
        <v>Over</v>
      </c>
      <c r="G3835" s="26">
        <f t="shared" si="243"/>
        <v>7</v>
      </c>
    </row>
    <row r="3836" spans="1:7" ht="15" x14ac:dyDescent="0.25">
      <c r="A3836" s="1">
        <v>44386</v>
      </c>
      <c r="B3836" s="2">
        <v>0.30943287037037037</v>
      </c>
      <c r="C3836">
        <v>15</v>
      </c>
      <c r="D3836" s="24">
        <f t="shared" si="241"/>
        <v>15</v>
      </c>
      <c r="E3836" s="26" t="str">
        <f t="shared" si="244"/>
        <v>Under</v>
      </c>
      <c r="F3836" s="26" t="str">
        <f t="shared" si="242"/>
        <v>Over</v>
      </c>
      <c r="G3836" s="26">
        <f t="shared" si="243"/>
        <v>7</v>
      </c>
    </row>
    <row r="3837" spans="1:7" ht="15" x14ac:dyDescent="0.25">
      <c r="A3837" s="1">
        <v>44386</v>
      </c>
      <c r="B3837" s="2">
        <v>0.31061342592592595</v>
      </c>
      <c r="C3837">
        <v>25</v>
      </c>
      <c r="D3837" s="24">
        <f t="shared" si="241"/>
        <v>25</v>
      </c>
      <c r="E3837" s="26" t="str">
        <f t="shared" si="244"/>
        <v>Over</v>
      </c>
      <c r="F3837" s="26" t="str">
        <f t="shared" si="242"/>
        <v>Over</v>
      </c>
      <c r="G3837" s="26">
        <f t="shared" si="243"/>
        <v>7</v>
      </c>
    </row>
    <row r="3838" spans="1:7" ht="15" x14ac:dyDescent="0.25">
      <c r="A3838" s="1">
        <v>44386</v>
      </c>
      <c r="B3838" s="2">
        <v>0.31062499999999998</v>
      </c>
      <c r="C3838">
        <v>24</v>
      </c>
      <c r="D3838" s="24">
        <f t="shared" si="241"/>
        <v>24</v>
      </c>
      <c r="E3838" s="26" t="str">
        <f t="shared" si="244"/>
        <v>Under</v>
      </c>
      <c r="F3838" s="26" t="str">
        <f t="shared" si="242"/>
        <v>Over</v>
      </c>
      <c r="G3838" s="26">
        <f t="shared" si="243"/>
        <v>7</v>
      </c>
    </row>
    <row r="3839" spans="1:7" ht="15" x14ac:dyDescent="0.25">
      <c r="A3839" s="1">
        <v>44386</v>
      </c>
      <c r="B3839" s="2">
        <v>0.31126157407407407</v>
      </c>
      <c r="C3839">
        <v>20</v>
      </c>
      <c r="D3839" s="24">
        <f t="shared" si="241"/>
        <v>20</v>
      </c>
      <c r="E3839" s="26" t="str">
        <f t="shared" si="244"/>
        <v>Under</v>
      </c>
      <c r="F3839" s="26" t="str">
        <f t="shared" si="242"/>
        <v>Over</v>
      </c>
      <c r="G3839" s="26">
        <f t="shared" si="243"/>
        <v>7</v>
      </c>
    </row>
    <row r="3840" spans="1:7" ht="15" x14ac:dyDescent="0.25">
      <c r="A3840" s="1">
        <v>44386</v>
      </c>
      <c r="B3840" s="2">
        <v>0.31501157407407404</v>
      </c>
      <c r="C3840">
        <v>14</v>
      </c>
      <c r="D3840" s="24">
        <f t="shared" si="241"/>
        <v>14</v>
      </c>
      <c r="E3840" s="26" t="str">
        <f t="shared" si="244"/>
        <v>Under</v>
      </c>
      <c r="F3840" s="26" t="str">
        <f t="shared" si="242"/>
        <v>Over</v>
      </c>
      <c r="G3840" s="26">
        <f t="shared" si="243"/>
        <v>7</v>
      </c>
    </row>
    <row r="3841" spans="1:7" ht="15" x14ac:dyDescent="0.25">
      <c r="A3841" s="1">
        <v>44386</v>
      </c>
      <c r="B3841" s="2">
        <v>0.31657407407407406</v>
      </c>
      <c r="C3841">
        <v>16</v>
      </c>
      <c r="D3841" s="24">
        <f t="shared" si="241"/>
        <v>16</v>
      </c>
      <c r="E3841" s="26" t="str">
        <f t="shared" si="244"/>
        <v>Under</v>
      </c>
      <c r="F3841" s="26" t="str">
        <f t="shared" si="242"/>
        <v>Over</v>
      </c>
      <c r="G3841" s="26">
        <f t="shared" si="243"/>
        <v>7</v>
      </c>
    </row>
    <row r="3842" spans="1:7" ht="15" x14ac:dyDescent="0.25">
      <c r="A3842" s="1">
        <v>44386</v>
      </c>
      <c r="B3842" s="2">
        <v>0.31684027777777779</v>
      </c>
      <c r="C3842">
        <v>15</v>
      </c>
      <c r="D3842" s="24">
        <f t="shared" si="241"/>
        <v>15</v>
      </c>
      <c r="E3842" s="26" t="str">
        <f t="shared" si="244"/>
        <v>Under</v>
      </c>
      <c r="F3842" s="26" t="str">
        <f t="shared" si="242"/>
        <v>Over</v>
      </c>
      <c r="G3842" s="26">
        <f t="shared" si="243"/>
        <v>7</v>
      </c>
    </row>
    <row r="3843" spans="1:7" ht="15" x14ac:dyDescent="0.25">
      <c r="A3843" s="1">
        <v>44386</v>
      </c>
      <c r="B3843" s="2">
        <v>0.31729166666666669</v>
      </c>
      <c r="C3843">
        <v>19</v>
      </c>
      <c r="D3843" s="24">
        <f t="shared" si="241"/>
        <v>19</v>
      </c>
      <c r="E3843" s="26" t="str">
        <f t="shared" si="244"/>
        <v>Under</v>
      </c>
      <c r="F3843" s="26" t="str">
        <f t="shared" si="242"/>
        <v>Over</v>
      </c>
      <c r="G3843" s="26">
        <f t="shared" si="243"/>
        <v>7</v>
      </c>
    </row>
    <row r="3844" spans="1:7" ht="15" x14ac:dyDescent="0.25">
      <c r="A3844" s="1">
        <v>44386</v>
      </c>
      <c r="B3844" s="2">
        <v>0.31787037037037036</v>
      </c>
      <c r="C3844">
        <v>21</v>
      </c>
      <c r="D3844" s="24">
        <f t="shared" si="241"/>
        <v>21</v>
      </c>
      <c r="E3844" s="26" t="str">
        <f t="shared" si="244"/>
        <v>Under</v>
      </c>
      <c r="F3844" s="26" t="str">
        <f t="shared" si="242"/>
        <v>Over</v>
      </c>
      <c r="G3844" s="26">
        <f t="shared" si="243"/>
        <v>7</v>
      </c>
    </row>
    <row r="3845" spans="1:7" ht="15" x14ac:dyDescent="0.25">
      <c r="A3845" s="1">
        <v>44386</v>
      </c>
      <c r="B3845" s="2">
        <v>0.31817129629629631</v>
      </c>
      <c r="C3845">
        <v>12</v>
      </c>
      <c r="D3845" s="24">
        <f t="shared" si="241"/>
        <v>12</v>
      </c>
      <c r="E3845" s="26" t="str">
        <f t="shared" si="244"/>
        <v>Under</v>
      </c>
      <c r="F3845" s="26" t="str">
        <f t="shared" si="242"/>
        <v>Over</v>
      </c>
      <c r="G3845" s="26">
        <f t="shared" si="243"/>
        <v>7</v>
      </c>
    </row>
    <row r="3846" spans="1:7" ht="15" x14ac:dyDescent="0.25">
      <c r="A3846" s="1">
        <v>44386</v>
      </c>
      <c r="B3846" s="2">
        <v>0.31920138888888888</v>
      </c>
      <c r="C3846">
        <v>18</v>
      </c>
      <c r="D3846" s="24">
        <f t="shared" si="241"/>
        <v>18</v>
      </c>
      <c r="E3846" s="26" t="str">
        <f t="shared" si="244"/>
        <v>Under</v>
      </c>
      <c r="F3846" s="26" t="str">
        <f t="shared" si="242"/>
        <v>Over</v>
      </c>
      <c r="G3846" s="26">
        <f t="shared" si="243"/>
        <v>7</v>
      </c>
    </row>
    <row r="3847" spans="1:7" ht="15" x14ac:dyDescent="0.25">
      <c r="A3847" s="1">
        <v>44386</v>
      </c>
      <c r="B3847" s="2">
        <v>0.31969907407407411</v>
      </c>
      <c r="C3847">
        <v>12</v>
      </c>
      <c r="D3847" s="24">
        <f t="shared" si="241"/>
        <v>12</v>
      </c>
      <c r="E3847" s="26" t="str">
        <f t="shared" si="244"/>
        <v>Under</v>
      </c>
      <c r="F3847" s="26" t="str">
        <f t="shared" si="242"/>
        <v>Over</v>
      </c>
      <c r="G3847" s="26">
        <f t="shared" si="243"/>
        <v>7</v>
      </c>
    </row>
    <row r="3848" spans="1:7" ht="15" x14ac:dyDescent="0.25">
      <c r="A3848" s="1">
        <v>44386</v>
      </c>
      <c r="B3848" s="2">
        <v>0.32005787037037037</v>
      </c>
      <c r="C3848">
        <v>17</v>
      </c>
      <c r="D3848" s="24">
        <f t="shared" si="241"/>
        <v>17</v>
      </c>
      <c r="E3848" s="26" t="str">
        <f t="shared" si="244"/>
        <v>Under</v>
      </c>
      <c r="F3848" s="26" t="str">
        <f t="shared" si="242"/>
        <v>Over</v>
      </c>
      <c r="G3848" s="26">
        <f t="shared" si="243"/>
        <v>7</v>
      </c>
    </row>
    <row r="3849" spans="1:7" ht="15" x14ac:dyDescent="0.25">
      <c r="A3849" s="1">
        <v>44386</v>
      </c>
      <c r="B3849" s="2">
        <v>0.32192129629629629</v>
      </c>
      <c r="C3849">
        <v>16</v>
      </c>
      <c r="D3849" s="24">
        <f t="shared" si="241"/>
        <v>16</v>
      </c>
      <c r="E3849" s="26" t="str">
        <f t="shared" si="244"/>
        <v>Under</v>
      </c>
      <c r="F3849" s="26" t="str">
        <f t="shared" si="242"/>
        <v>Over</v>
      </c>
      <c r="G3849" s="26">
        <f t="shared" si="243"/>
        <v>7</v>
      </c>
    </row>
    <row r="3850" spans="1:7" ht="15" x14ac:dyDescent="0.25">
      <c r="A3850" s="1">
        <v>44386</v>
      </c>
      <c r="B3850" s="2">
        <v>0.32199074074074074</v>
      </c>
      <c r="C3850">
        <v>17</v>
      </c>
      <c r="D3850" s="24">
        <f t="shared" si="241"/>
        <v>17</v>
      </c>
      <c r="E3850" s="26" t="str">
        <f t="shared" si="244"/>
        <v>Under</v>
      </c>
      <c r="F3850" s="26" t="str">
        <f t="shared" si="242"/>
        <v>Over</v>
      </c>
      <c r="G3850" s="26">
        <f t="shared" si="243"/>
        <v>7</v>
      </c>
    </row>
    <row r="3851" spans="1:7" ht="15" x14ac:dyDescent="0.25">
      <c r="A3851" s="1">
        <v>44386</v>
      </c>
      <c r="B3851" s="2">
        <v>0.32336805555555553</v>
      </c>
      <c r="C3851">
        <v>13</v>
      </c>
      <c r="D3851" s="24">
        <f t="shared" si="241"/>
        <v>13</v>
      </c>
      <c r="E3851" s="26" t="str">
        <f t="shared" si="244"/>
        <v>Under</v>
      </c>
      <c r="F3851" s="26" t="str">
        <f t="shared" si="242"/>
        <v>Over</v>
      </c>
      <c r="G3851" s="26">
        <f t="shared" si="243"/>
        <v>7</v>
      </c>
    </row>
    <row r="3852" spans="1:7" ht="15" x14ac:dyDescent="0.25">
      <c r="A3852" s="1">
        <v>44386</v>
      </c>
      <c r="B3852" s="2">
        <v>0.32414351851851853</v>
      </c>
      <c r="C3852">
        <v>14</v>
      </c>
      <c r="D3852" s="24">
        <f t="shared" si="241"/>
        <v>14</v>
      </c>
      <c r="E3852" s="26" t="str">
        <f t="shared" si="244"/>
        <v>Under</v>
      </c>
      <c r="F3852" s="26" t="str">
        <f t="shared" si="242"/>
        <v>Over</v>
      </c>
      <c r="G3852" s="26">
        <f t="shared" si="243"/>
        <v>7</v>
      </c>
    </row>
    <row r="3853" spans="1:7" ht="15" x14ac:dyDescent="0.25">
      <c r="A3853" s="1">
        <v>44386</v>
      </c>
      <c r="B3853" s="2">
        <v>0.3243402777777778</v>
      </c>
      <c r="C3853">
        <v>14</v>
      </c>
      <c r="D3853" s="24">
        <f t="shared" si="241"/>
        <v>14</v>
      </c>
      <c r="E3853" s="26" t="str">
        <f t="shared" si="244"/>
        <v>Under</v>
      </c>
      <c r="F3853" s="26" t="str">
        <f t="shared" si="242"/>
        <v>Over</v>
      </c>
      <c r="G3853" s="26">
        <f t="shared" si="243"/>
        <v>7</v>
      </c>
    </row>
    <row r="3854" spans="1:7" ht="15" x14ac:dyDescent="0.25">
      <c r="A3854" s="1">
        <v>44386</v>
      </c>
      <c r="B3854" s="2">
        <v>0.32443287037037033</v>
      </c>
      <c r="C3854">
        <v>13</v>
      </c>
      <c r="D3854" s="24">
        <f t="shared" si="241"/>
        <v>13</v>
      </c>
      <c r="E3854" s="26" t="str">
        <f t="shared" si="244"/>
        <v>Under</v>
      </c>
      <c r="F3854" s="26" t="str">
        <f t="shared" si="242"/>
        <v>Over</v>
      </c>
      <c r="G3854" s="26">
        <f t="shared" si="243"/>
        <v>7</v>
      </c>
    </row>
    <row r="3855" spans="1:7" ht="15" x14ac:dyDescent="0.25">
      <c r="A3855" s="1">
        <v>44386</v>
      </c>
      <c r="B3855" s="2">
        <v>0.32476851851851851</v>
      </c>
      <c r="C3855">
        <v>16</v>
      </c>
      <c r="D3855" s="24">
        <f t="shared" si="241"/>
        <v>16</v>
      </c>
      <c r="E3855" s="26" t="str">
        <f t="shared" si="244"/>
        <v>Under</v>
      </c>
      <c r="F3855" s="26" t="str">
        <f t="shared" si="242"/>
        <v>Over</v>
      </c>
      <c r="G3855" s="26">
        <f t="shared" si="243"/>
        <v>7</v>
      </c>
    </row>
    <row r="3856" spans="1:7" ht="15" x14ac:dyDescent="0.25">
      <c r="A3856" s="1">
        <v>44386</v>
      </c>
      <c r="B3856" s="2">
        <v>0.32525462962962964</v>
      </c>
      <c r="C3856">
        <v>12</v>
      </c>
      <c r="D3856" s="24">
        <f t="shared" si="241"/>
        <v>12</v>
      </c>
      <c r="E3856" s="26" t="str">
        <f t="shared" si="244"/>
        <v>Under</v>
      </c>
      <c r="F3856" s="26" t="str">
        <f t="shared" si="242"/>
        <v>Over</v>
      </c>
      <c r="G3856" s="26">
        <f t="shared" si="243"/>
        <v>7</v>
      </c>
    </row>
    <row r="3857" spans="1:7" ht="15" x14ac:dyDescent="0.25">
      <c r="A3857" s="1">
        <v>44386</v>
      </c>
      <c r="B3857" s="2">
        <v>0.32582175925925927</v>
      </c>
      <c r="C3857">
        <v>17</v>
      </c>
      <c r="D3857" s="24">
        <f t="shared" si="241"/>
        <v>17</v>
      </c>
      <c r="E3857" s="26" t="str">
        <f t="shared" si="244"/>
        <v>Under</v>
      </c>
      <c r="F3857" s="26" t="str">
        <f t="shared" si="242"/>
        <v>Over</v>
      </c>
      <c r="G3857" s="26">
        <f t="shared" si="243"/>
        <v>7</v>
      </c>
    </row>
    <row r="3858" spans="1:7" ht="15" x14ac:dyDescent="0.25">
      <c r="A3858" s="1">
        <v>44386</v>
      </c>
      <c r="B3858" s="2">
        <v>0.32597222222222222</v>
      </c>
      <c r="C3858">
        <v>13</v>
      </c>
      <c r="D3858" s="24">
        <f t="shared" si="241"/>
        <v>13</v>
      </c>
      <c r="E3858" s="26" t="str">
        <f t="shared" si="244"/>
        <v>Under</v>
      </c>
      <c r="F3858" s="26" t="str">
        <f t="shared" si="242"/>
        <v>Over</v>
      </c>
      <c r="G3858" s="26">
        <f t="shared" si="243"/>
        <v>7</v>
      </c>
    </row>
    <row r="3859" spans="1:7" ht="15" x14ac:dyDescent="0.25">
      <c r="A3859" s="1">
        <v>44386</v>
      </c>
      <c r="B3859" s="2">
        <v>0.32646990740740739</v>
      </c>
      <c r="C3859">
        <v>12</v>
      </c>
      <c r="D3859" s="24">
        <f t="shared" si="241"/>
        <v>12</v>
      </c>
      <c r="E3859" s="26" t="str">
        <f t="shared" si="244"/>
        <v>Under</v>
      </c>
      <c r="F3859" s="26" t="str">
        <f t="shared" si="242"/>
        <v>Over</v>
      </c>
      <c r="G3859" s="26">
        <f t="shared" si="243"/>
        <v>7</v>
      </c>
    </row>
    <row r="3860" spans="1:7" ht="15" x14ac:dyDescent="0.25">
      <c r="A3860" s="1">
        <v>44386</v>
      </c>
      <c r="B3860" s="2">
        <v>0.32820601851851855</v>
      </c>
      <c r="C3860">
        <v>13</v>
      </c>
      <c r="D3860" s="24">
        <f t="shared" si="241"/>
        <v>13</v>
      </c>
      <c r="E3860" s="26" t="str">
        <f t="shared" si="244"/>
        <v>Under</v>
      </c>
      <c r="F3860" s="26" t="str">
        <f t="shared" si="242"/>
        <v>Over</v>
      </c>
      <c r="G3860" s="26">
        <f t="shared" si="243"/>
        <v>7</v>
      </c>
    </row>
    <row r="3861" spans="1:7" ht="15" x14ac:dyDescent="0.25">
      <c r="A3861" s="1">
        <v>44386</v>
      </c>
      <c r="B3861" s="2">
        <v>0.33533564814814815</v>
      </c>
      <c r="C3861">
        <v>16</v>
      </c>
      <c r="D3861" s="24">
        <f t="shared" si="241"/>
        <v>16</v>
      </c>
      <c r="E3861" s="26" t="str">
        <f t="shared" si="244"/>
        <v>Under</v>
      </c>
      <c r="F3861" s="26" t="str">
        <f t="shared" si="242"/>
        <v>Over</v>
      </c>
      <c r="G3861" s="26">
        <f t="shared" si="243"/>
        <v>8</v>
      </c>
    </row>
    <row r="3862" spans="1:7" ht="15" x14ac:dyDescent="0.25">
      <c r="A3862" s="1">
        <v>44386</v>
      </c>
      <c r="B3862" s="2">
        <v>0.33556712962962965</v>
      </c>
      <c r="C3862">
        <v>21</v>
      </c>
      <c r="D3862" s="24">
        <f t="shared" si="241"/>
        <v>21</v>
      </c>
      <c r="E3862" s="26" t="str">
        <f t="shared" si="244"/>
        <v>Under</v>
      </c>
      <c r="F3862" s="26" t="str">
        <f t="shared" si="242"/>
        <v>Over</v>
      </c>
      <c r="G3862" s="26">
        <f t="shared" si="243"/>
        <v>8</v>
      </c>
    </row>
    <row r="3863" spans="1:7" ht="15" x14ac:dyDescent="0.25">
      <c r="A3863" s="1">
        <v>44386</v>
      </c>
      <c r="B3863" s="2">
        <v>0.33561342592592597</v>
      </c>
      <c r="C3863">
        <v>18</v>
      </c>
      <c r="D3863" s="24">
        <f t="shared" ref="D3863:D3926" si="245">IF(C3863="","",IF($B$9="mph",C3863,ROUND(C3863*0.6214,0)))</f>
        <v>18</v>
      </c>
      <c r="E3863" s="26" t="str">
        <f t="shared" si="244"/>
        <v>Under</v>
      </c>
      <c r="F3863" s="26" t="str">
        <f t="shared" ref="F3863:F3926" si="246">IF(D3863="","",IF(D3863&gt;$B$10,"Over","Under"))</f>
        <v>Over</v>
      </c>
      <c r="G3863" s="26">
        <f t="shared" ref="G3863:G3926" si="247">HOUR(B3863)</f>
        <v>8</v>
      </c>
    </row>
    <row r="3864" spans="1:7" ht="15" x14ac:dyDescent="0.25">
      <c r="A3864" s="1">
        <v>44386</v>
      </c>
      <c r="B3864" s="2">
        <v>0.33626157407407403</v>
      </c>
      <c r="C3864">
        <v>18</v>
      </c>
      <c r="D3864" s="24">
        <f t="shared" si="245"/>
        <v>18</v>
      </c>
      <c r="E3864" s="26" t="str">
        <f t="shared" ref="E3864:E3927" si="248">IF(D3864="","",IF(D3864&gt;$B$11,"Over","Under"))</f>
        <v>Under</v>
      </c>
      <c r="F3864" s="26" t="str">
        <f t="shared" si="246"/>
        <v>Over</v>
      </c>
      <c r="G3864" s="26">
        <f t="shared" si="247"/>
        <v>8</v>
      </c>
    </row>
    <row r="3865" spans="1:7" ht="15" x14ac:dyDescent="0.25">
      <c r="A3865" s="1">
        <v>44386</v>
      </c>
      <c r="B3865" s="2">
        <v>0.3369907407407407</v>
      </c>
      <c r="C3865">
        <v>18</v>
      </c>
      <c r="D3865" s="24">
        <f t="shared" si="245"/>
        <v>18</v>
      </c>
      <c r="E3865" s="26" t="str">
        <f t="shared" si="248"/>
        <v>Under</v>
      </c>
      <c r="F3865" s="26" t="str">
        <f t="shared" si="246"/>
        <v>Over</v>
      </c>
      <c r="G3865" s="26">
        <f t="shared" si="247"/>
        <v>8</v>
      </c>
    </row>
    <row r="3866" spans="1:7" ht="15" x14ac:dyDescent="0.25">
      <c r="A3866" s="1">
        <v>44386</v>
      </c>
      <c r="B3866" s="2">
        <v>0.33752314814814816</v>
      </c>
      <c r="C3866">
        <v>17</v>
      </c>
      <c r="D3866" s="24">
        <f t="shared" si="245"/>
        <v>17</v>
      </c>
      <c r="E3866" s="26" t="str">
        <f t="shared" si="248"/>
        <v>Under</v>
      </c>
      <c r="F3866" s="26" t="str">
        <f t="shared" si="246"/>
        <v>Over</v>
      </c>
      <c r="G3866" s="26">
        <f t="shared" si="247"/>
        <v>8</v>
      </c>
    </row>
    <row r="3867" spans="1:7" ht="15" x14ac:dyDescent="0.25">
      <c r="A3867" s="1">
        <v>44386</v>
      </c>
      <c r="B3867" s="2">
        <v>0.33765046296296292</v>
      </c>
      <c r="C3867">
        <v>15</v>
      </c>
      <c r="D3867" s="24">
        <f t="shared" si="245"/>
        <v>15</v>
      </c>
      <c r="E3867" s="26" t="str">
        <f t="shared" si="248"/>
        <v>Under</v>
      </c>
      <c r="F3867" s="26" t="str">
        <f t="shared" si="246"/>
        <v>Over</v>
      </c>
      <c r="G3867" s="26">
        <f t="shared" si="247"/>
        <v>8</v>
      </c>
    </row>
    <row r="3868" spans="1:7" ht="15" x14ac:dyDescent="0.25">
      <c r="A3868" s="1">
        <v>44386</v>
      </c>
      <c r="B3868" s="2">
        <v>0.33833333333333332</v>
      </c>
      <c r="C3868">
        <v>18</v>
      </c>
      <c r="D3868" s="24">
        <f t="shared" si="245"/>
        <v>18</v>
      </c>
      <c r="E3868" s="26" t="str">
        <f t="shared" si="248"/>
        <v>Under</v>
      </c>
      <c r="F3868" s="26" t="str">
        <f t="shared" si="246"/>
        <v>Over</v>
      </c>
      <c r="G3868" s="26">
        <f t="shared" si="247"/>
        <v>8</v>
      </c>
    </row>
    <row r="3869" spans="1:7" ht="15" x14ac:dyDescent="0.25">
      <c r="A3869" s="1">
        <v>44386</v>
      </c>
      <c r="B3869" s="2">
        <v>0.3384375</v>
      </c>
      <c r="C3869">
        <v>17</v>
      </c>
      <c r="D3869" s="24">
        <f t="shared" si="245"/>
        <v>17</v>
      </c>
      <c r="E3869" s="26" t="str">
        <f t="shared" si="248"/>
        <v>Under</v>
      </c>
      <c r="F3869" s="26" t="str">
        <f t="shared" si="246"/>
        <v>Over</v>
      </c>
      <c r="G3869" s="26">
        <f t="shared" si="247"/>
        <v>8</v>
      </c>
    </row>
    <row r="3870" spans="1:7" ht="15" x14ac:dyDescent="0.25">
      <c r="A3870" s="1">
        <v>44386</v>
      </c>
      <c r="B3870" s="2">
        <v>0.33900462962962963</v>
      </c>
      <c r="C3870">
        <v>13</v>
      </c>
      <c r="D3870" s="24">
        <f t="shared" si="245"/>
        <v>13</v>
      </c>
      <c r="E3870" s="26" t="str">
        <f t="shared" si="248"/>
        <v>Under</v>
      </c>
      <c r="F3870" s="26" t="str">
        <f t="shared" si="246"/>
        <v>Over</v>
      </c>
      <c r="G3870" s="26">
        <f t="shared" si="247"/>
        <v>8</v>
      </c>
    </row>
    <row r="3871" spans="1:7" ht="15" x14ac:dyDescent="0.25">
      <c r="A3871" s="1">
        <v>44386</v>
      </c>
      <c r="B3871" s="2">
        <v>0.33958333333333335</v>
      </c>
      <c r="C3871">
        <v>23</v>
      </c>
      <c r="D3871" s="24">
        <f t="shared" si="245"/>
        <v>23</v>
      </c>
      <c r="E3871" s="26" t="str">
        <f t="shared" si="248"/>
        <v>Under</v>
      </c>
      <c r="F3871" s="26" t="str">
        <f t="shared" si="246"/>
        <v>Over</v>
      </c>
      <c r="G3871" s="26">
        <f t="shared" si="247"/>
        <v>8</v>
      </c>
    </row>
    <row r="3872" spans="1:7" ht="15" x14ac:dyDescent="0.25">
      <c r="A3872" s="1">
        <v>44386</v>
      </c>
      <c r="B3872" s="2">
        <v>0.33981481481481479</v>
      </c>
      <c r="C3872">
        <v>11</v>
      </c>
      <c r="D3872" s="24">
        <f t="shared" si="245"/>
        <v>11</v>
      </c>
      <c r="E3872" s="26" t="str">
        <f t="shared" si="248"/>
        <v>Under</v>
      </c>
      <c r="F3872" s="26" t="str">
        <f t="shared" si="246"/>
        <v>Over</v>
      </c>
      <c r="G3872" s="26">
        <f t="shared" si="247"/>
        <v>8</v>
      </c>
    </row>
    <row r="3873" spans="1:7" ht="15" x14ac:dyDescent="0.25">
      <c r="A3873" s="1">
        <v>44386</v>
      </c>
      <c r="B3873" s="2">
        <v>0.34006944444444448</v>
      </c>
      <c r="C3873">
        <v>26</v>
      </c>
      <c r="D3873" s="24">
        <f t="shared" si="245"/>
        <v>26</v>
      </c>
      <c r="E3873" s="26" t="str">
        <f t="shared" si="248"/>
        <v>Over</v>
      </c>
      <c r="F3873" s="26" t="str">
        <f t="shared" si="246"/>
        <v>Over</v>
      </c>
      <c r="G3873" s="26">
        <f t="shared" si="247"/>
        <v>8</v>
      </c>
    </row>
    <row r="3874" spans="1:7" ht="15" x14ac:dyDescent="0.25">
      <c r="A3874" s="1">
        <v>44386</v>
      </c>
      <c r="B3874" s="2">
        <v>0.34079861111111115</v>
      </c>
      <c r="C3874">
        <v>16</v>
      </c>
      <c r="D3874" s="24">
        <f t="shared" si="245"/>
        <v>16</v>
      </c>
      <c r="E3874" s="26" t="str">
        <f t="shared" si="248"/>
        <v>Under</v>
      </c>
      <c r="F3874" s="26" t="str">
        <f t="shared" si="246"/>
        <v>Over</v>
      </c>
      <c r="G3874" s="26">
        <f t="shared" si="247"/>
        <v>8</v>
      </c>
    </row>
    <row r="3875" spans="1:7" ht="15" x14ac:dyDescent="0.25">
      <c r="A3875" s="1">
        <v>44386</v>
      </c>
      <c r="B3875" s="2">
        <v>0.34093749999999995</v>
      </c>
      <c r="C3875">
        <v>15</v>
      </c>
      <c r="D3875" s="24">
        <f t="shared" si="245"/>
        <v>15</v>
      </c>
      <c r="E3875" s="26" t="str">
        <f t="shared" si="248"/>
        <v>Under</v>
      </c>
      <c r="F3875" s="26" t="str">
        <f t="shared" si="246"/>
        <v>Over</v>
      </c>
      <c r="G3875" s="26">
        <f t="shared" si="247"/>
        <v>8</v>
      </c>
    </row>
    <row r="3876" spans="1:7" ht="15" x14ac:dyDescent="0.25">
      <c r="A3876" s="1">
        <v>44386</v>
      </c>
      <c r="B3876" s="2">
        <v>0.34115740740740735</v>
      </c>
      <c r="C3876">
        <v>15</v>
      </c>
      <c r="D3876" s="24">
        <f t="shared" si="245"/>
        <v>15</v>
      </c>
      <c r="E3876" s="26" t="str">
        <f t="shared" si="248"/>
        <v>Under</v>
      </c>
      <c r="F3876" s="26" t="str">
        <f t="shared" si="246"/>
        <v>Over</v>
      </c>
      <c r="G3876" s="26">
        <f t="shared" si="247"/>
        <v>8</v>
      </c>
    </row>
    <row r="3877" spans="1:7" ht="15" x14ac:dyDescent="0.25">
      <c r="A3877" s="1">
        <v>44386</v>
      </c>
      <c r="B3877" s="2">
        <v>0.34127314814814813</v>
      </c>
      <c r="C3877">
        <v>15</v>
      </c>
      <c r="D3877" s="24">
        <f t="shared" si="245"/>
        <v>15</v>
      </c>
      <c r="E3877" s="26" t="str">
        <f t="shared" si="248"/>
        <v>Under</v>
      </c>
      <c r="F3877" s="26" t="str">
        <f t="shared" si="246"/>
        <v>Over</v>
      </c>
      <c r="G3877" s="26">
        <f t="shared" si="247"/>
        <v>8</v>
      </c>
    </row>
    <row r="3878" spans="1:7" ht="15" x14ac:dyDescent="0.25">
      <c r="A3878" s="1">
        <v>44386</v>
      </c>
      <c r="B3878" s="2">
        <v>0.34159722222222227</v>
      </c>
      <c r="C3878">
        <v>15</v>
      </c>
      <c r="D3878" s="24">
        <f t="shared" si="245"/>
        <v>15</v>
      </c>
      <c r="E3878" s="26" t="str">
        <f t="shared" si="248"/>
        <v>Under</v>
      </c>
      <c r="F3878" s="26" t="str">
        <f t="shared" si="246"/>
        <v>Over</v>
      </c>
      <c r="G3878" s="26">
        <f t="shared" si="247"/>
        <v>8</v>
      </c>
    </row>
    <row r="3879" spans="1:7" ht="15" x14ac:dyDescent="0.25">
      <c r="A3879" s="1">
        <v>44386</v>
      </c>
      <c r="B3879" s="2">
        <v>0.3432291666666667</v>
      </c>
      <c r="C3879">
        <v>18</v>
      </c>
      <c r="D3879" s="24">
        <f t="shared" si="245"/>
        <v>18</v>
      </c>
      <c r="E3879" s="26" t="str">
        <f t="shared" si="248"/>
        <v>Under</v>
      </c>
      <c r="F3879" s="26" t="str">
        <f t="shared" si="246"/>
        <v>Over</v>
      </c>
      <c r="G3879" s="26">
        <f t="shared" si="247"/>
        <v>8</v>
      </c>
    </row>
    <row r="3880" spans="1:7" ht="15" x14ac:dyDescent="0.25">
      <c r="A3880" s="1">
        <v>44386</v>
      </c>
      <c r="B3880" s="2">
        <v>0.34421296296296294</v>
      </c>
      <c r="C3880">
        <v>16</v>
      </c>
      <c r="D3880" s="24">
        <f t="shared" si="245"/>
        <v>16</v>
      </c>
      <c r="E3880" s="26" t="str">
        <f t="shared" si="248"/>
        <v>Under</v>
      </c>
      <c r="F3880" s="26" t="str">
        <f t="shared" si="246"/>
        <v>Over</v>
      </c>
      <c r="G3880" s="26">
        <f t="shared" si="247"/>
        <v>8</v>
      </c>
    </row>
    <row r="3881" spans="1:7" ht="15" x14ac:dyDescent="0.25">
      <c r="A3881" s="1">
        <v>44386</v>
      </c>
      <c r="B3881" s="2">
        <v>0.34537037037037038</v>
      </c>
      <c r="C3881">
        <v>14</v>
      </c>
      <c r="D3881" s="24">
        <f t="shared" si="245"/>
        <v>14</v>
      </c>
      <c r="E3881" s="26" t="str">
        <f t="shared" si="248"/>
        <v>Under</v>
      </c>
      <c r="F3881" s="26" t="str">
        <f t="shared" si="246"/>
        <v>Over</v>
      </c>
      <c r="G3881" s="26">
        <f t="shared" si="247"/>
        <v>8</v>
      </c>
    </row>
    <row r="3882" spans="1:7" ht="15" x14ac:dyDescent="0.25">
      <c r="A3882" s="1">
        <v>44386</v>
      </c>
      <c r="B3882" s="2">
        <v>0.34594907407407405</v>
      </c>
      <c r="C3882">
        <v>18</v>
      </c>
      <c r="D3882" s="24">
        <f t="shared" si="245"/>
        <v>18</v>
      </c>
      <c r="E3882" s="26" t="str">
        <f t="shared" si="248"/>
        <v>Under</v>
      </c>
      <c r="F3882" s="26" t="str">
        <f t="shared" si="246"/>
        <v>Over</v>
      </c>
      <c r="G3882" s="26">
        <f t="shared" si="247"/>
        <v>8</v>
      </c>
    </row>
    <row r="3883" spans="1:7" ht="15" x14ac:dyDescent="0.25">
      <c r="A3883" s="1">
        <v>44386</v>
      </c>
      <c r="B3883" s="2">
        <v>0.34619212962962959</v>
      </c>
      <c r="C3883">
        <v>14</v>
      </c>
      <c r="D3883" s="24">
        <f t="shared" si="245"/>
        <v>14</v>
      </c>
      <c r="E3883" s="26" t="str">
        <f t="shared" si="248"/>
        <v>Under</v>
      </c>
      <c r="F3883" s="26" t="str">
        <f t="shared" si="246"/>
        <v>Over</v>
      </c>
      <c r="G3883" s="26">
        <f t="shared" si="247"/>
        <v>8</v>
      </c>
    </row>
    <row r="3884" spans="1:7" ht="15" x14ac:dyDescent="0.25">
      <c r="A3884" s="1">
        <v>44386</v>
      </c>
      <c r="B3884" s="2">
        <v>0.34621527777777777</v>
      </c>
      <c r="C3884">
        <v>15</v>
      </c>
      <c r="D3884" s="24">
        <f t="shared" si="245"/>
        <v>15</v>
      </c>
      <c r="E3884" s="26" t="str">
        <f t="shared" si="248"/>
        <v>Under</v>
      </c>
      <c r="F3884" s="26" t="str">
        <f t="shared" si="246"/>
        <v>Over</v>
      </c>
      <c r="G3884" s="26">
        <f t="shared" si="247"/>
        <v>8</v>
      </c>
    </row>
    <row r="3885" spans="1:7" ht="15" x14ac:dyDescent="0.25">
      <c r="A3885" s="1">
        <v>44386</v>
      </c>
      <c r="B3885" s="2">
        <v>0.34635416666666669</v>
      </c>
      <c r="C3885">
        <v>11</v>
      </c>
      <c r="D3885" s="24">
        <f t="shared" si="245"/>
        <v>11</v>
      </c>
      <c r="E3885" s="26" t="str">
        <f t="shared" si="248"/>
        <v>Under</v>
      </c>
      <c r="F3885" s="26" t="str">
        <f t="shared" si="246"/>
        <v>Over</v>
      </c>
      <c r="G3885" s="26">
        <f t="shared" si="247"/>
        <v>8</v>
      </c>
    </row>
    <row r="3886" spans="1:7" ht="15" x14ac:dyDescent="0.25">
      <c r="A3886" s="1">
        <v>44386</v>
      </c>
      <c r="B3886" s="2">
        <v>0.34708333333333335</v>
      </c>
      <c r="C3886">
        <v>15</v>
      </c>
      <c r="D3886" s="24">
        <f t="shared" si="245"/>
        <v>15</v>
      </c>
      <c r="E3886" s="26" t="str">
        <f t="shared" si="248"/>
        <v>Under</v>
      </c>
      <c r="F3886" s="26" t="str">
        <f t="shared" si="246"/>
        <v>Over</v>
      </c>
      <c r="G3886" s="26">
        <f t="shared" si="247"/>
        <v>8</v>
      </c>
    </row>
    <row r="3887" spans="1:7" ht="15" x14ac:dyDescent="0.25">
      <c r="A3887" s="1">
        <v>44386</v>
      </c>
      <c r="B3887" s="2">
        <v>0.34726851851851853</v>
      </c>
      <c r="C3887">
        <v>16</v>
      </c>
      <c r="D3887" s="24">
        <f t="shared" si="245"/>
        <v>16</v>
      </c>
      <c r="E3887" s="26" t="str">
        <f t="shared" si="248"/>
        <v>Under</v>
      </c>
      <c r="F3887" s="26" t="str">
        <f t="shared" si="246"/>
        <v>Over</v>
      </c>
      <c r="G3887" s="26">
        <f t="shared" si="247"/>
        <v>8</v>
      </c>
    </row>
    <row r="3888" spans="1:7" ht="15" x14ac:dyDescent="0.25">
      <c r="A3888" s="1">
        <v>44386</v>
      </c>
      <c r="B3888" s="2">
        <v>0.34737268518518521</v>
      </c>
      <c r="C3888">
        <v>14</v>
      </c>
      <c r="D3888" s="24">
        <f t="shared" si="245"/>
        <v>14</v>
      </c>
      <c r="E3888" s="26" t="str">
        <f t="shared" si="248"/>
        <v>Under</v>
      </c>
      <c r="F3888" s="26" t="str">
        <f t="shared" si="246"/>
        <v>Over</v>
      </c>
      <c r="G3888" s="26">
        <f t="shared" si="247"/>
        <v>8</v>
      </c>
    </row>
    <row r="3889" spans="1:7" ht="15" x14ac:dyDescent="0.25">
      <c r="A3889" s="1">
        <v>44386</v>
      </c>
      <c r="B3889" s="2">
        <v>0.34773148148148153</v>
      </c>
      <c r="C3889">
        <v>13</v>
      </c>
      <c r="D3889" s="24">
        <f t="shared" si="245"/>
        <v>13</v>
      </c>
      <c r="E3889" s="26" t="str">
        <f t="shared" si="248"/>
        <v>Under</v>
      </c>
      <c r="F3889" s="26" t="str">
        <f t="shared" si="246"/>
        <v>Over</v>
      </c>
      <c r="G3889" s="26">
        <f t="shared" si="247"/>
        <v>8</v>
      </c>
    </row>
    <row r="3890" spans="1:7" ht="15" x14ac:dyDescent="0.25">
      <c r="A3890" s="1">
        <v>44386</v>
      </c>
      <c r="B3890" s="2">
        <v>0.34788194444444448</v>
      </c>
      <c r="C3890">
        <v>17</v>
      </c>
      <c r="D3890" s="24">
        <f t="shared" si="245"/>
        <v>17</v>
      </c>
      <c r="E3890" s="26" t="str">
        <f t="shared" si="248"/>
        <v>Under</v>
      </c>
      <c r="F3890" s="26" t="str">
        <f t="shared" si="246"/>
        <v>Over</v>
      </c>
      <c r="G3890" s="26">
        <f t="shared" si="247"/>
        <v>8</v>
      </c>
    </row>
    <row r="3891" spans="1:7" ht="15" x14ac:dyDescent="0.25">
      <c r="A3891" s="1">
        <v>44386</v>
      </c>
      <c r="B3891" s="2">
        <v>0.34797453703703707</v>
      </c>
      <c r="C3891">
        <v>16</v>
      </c>
      <c r="D3891" s="24">
        <f t="shared" si="245"/>
        <v>16</v>
      </c>
      <c r="E3891" s="26" t="str">
        <f t="shared" si="248"/>
        <v>Under</v>
      </c>
      <c r="F3891" s="26" t="str">
        <f t="shared" si="246"/>
        <v>Over</v>
      </c>
      <c r="G3891" s="26">
        <f t="shared" si="247"/>
        <v>8</v>
      </c>
    </row>
    <row r="3892" spans="1:7" ht="15" x14ac:dyDescent="0.25">
      <c r="A3892" s="1">
        <v>44386</v>
      </c>
      <c r="B3892" s="2">
        <v>0.34879629629629627</v>
      </c>
      <c r="C3892">
        <v>17</v>
      </c>
      <c r="D3892" s="24">
        <f t="shared" si="245"/>
        <v>17</v>
      </c>
      <c r="E3892" s="26" t="str">
        <f t="shared" si="248"/>
        <v>Under</v>
      </c>
      <c r="F3892" s="26" t="str">
        <f t="shared" si="246"/>
        <v>Over</v>
      </c>
      <c r="G3892" s="26">
        <f t="shared" si="247"/>
        <v>8</v>
      </c>
    </row>
    <row r="3893" spans="1:7" ht="15" x14ac:dyDescent="0.25">
      <c r="A3893" s="1">
        <v>44386</v>
      </c>
      <c r="B3893" s="2">
        <v>0.34946759259259258</v>
      </c>
      <c r="C3893">
        <v>13</v>
      </c>
      <c r="D3893" s="24">
        <f t="shared" si="245"/>
        <v>13</v>
      </c>
      <c r="E3893" s="26" t="str">
        <f t="shared" si="248"/>
        <v>Under</v>
      </c>
      <c r="F3893" s="26" t="str">
        <f t="shared" si="246"/>
        <v>Over</v>
      </c>
      <c r="G3893" s="26">
        <f t="shared" si="247"/>
        <v>8</v>
      </c>
    </row>
    <row r="3894" spans="1:7" ht="15" x14ac:dyDescent="0.25">
      <c r="A3894" s="1">
        <v>44386</v>
      </c>
      <c r="B3894" s="2">
        <v>0.35055555555555556</v>
      </c>
      <c r="C3894">
        <v>16</v>
      </c>
      <c r="D3894" s="24">
        <f t="shared" si="245"/>
        <v>16</v>
      </c>
      <c r="E3894" s="26" t="str">
        <f t="shared" si="248"/>
        <v>Under</v>
      </c>
      <c r="F3894" s="26" t="str">
        <f t="shared" si="246"/>
        <v>Over</v>
      </c>
      <c r="G3894" s="26">
        <f t="shared" si="247"/>
        <v>8</v>
      </c>
    </row>
    <row r="3895" spans="1:7" ht="15" x14ac:dyDescent="0.25">
      <c r="A3895" s="1">
        <v>44386</v>
      </c>
      <c r="B3895" s="2">
        <v>0.35108796296296302</v>
      </c>
      <c r="C3895">
        <v>16</v>
      </c>
      <c r="D3895" s="24">
        <f t="shared" si="245"/>
        <v>16</v>
      </c>
      <c r="E3895" s="26" t="str">
        <f t="shared" si="248"/>
        <v>Under</v>
      </c>
      <c r="F3895" s="26" t="str">
        <f t="shared" si="246"/>
        <v>Over</v>
      </c>
      <c r="G3895" s="26">
        <f t="shared" si="247"/>
        <v>8</v>
      </c>
    </row>
    <row r="3896" spans="1:7" ht="15" x14ac:dyDescent="0.25">
      <c r="A3896" s="1">
        <v>44386</v>
      </c>
      <c r="B3896" s="2">
        <v>0.35144675925925922</v>
      </c>
      <c r="C3896">
        <v>10</v>
      </c>
      <c r="D3896" s="24">
        <f t="shared" si="245"/>
        <v>10</v>
      </c>
      <c r="E3896" s="26" t="str">
        <f t="shared" si="248"/>
        <v>Under</v>
      </c>
      <c r="F3896" s="26" t="str">
        <f t="shared" si="246"/>
        <v>Under</v>
      </c>
      <c r="G3896" s="26">
        <f t="shared" si="247"/>
        <v>8</v>
      </c>
    </row>
    <row r="3897" spans="1:7" ht="15" x14ac:dyDescent="0.25">
      <c r="A3897" s="1">
        <v>44386</v>
      </c>
      <c r="B3897" s="2">
        <v>0.35282407407407407</v>
      </c>
      <c r="C3897">
        <v>13</v>
      </c>
      <c r="D3897" s="24">
        <f t="shared" si="245"/>
        <v>13</v>
      </c>
      <c r="E3897" s="26" t="str">
        <f t="shared" si="248"/>
        <v>Under</v>
      </c>
      <c r="F3897" s="26" t="str">
        <f t="shared" si="246"/>
        <v>Over</v>
      </c>
      <c r="G3897" s="26">
        <f t="shared" si="247"/>
        <v>8</v>
      </c>
    </row>
    <row r="3898" spans="1:7" ht="15" x14ac:dyDescent="0.25">
      <c r="A3898" s="1">
        <v>44386</v>
      </c>
      <c r="B3898" s="2">
        <v>0.35287037037037039</v>
      </c>
      <c r="C3898">
        <v>19</v>
      </c>
      <c r="D3898" s="24">
        <f t="shared" si="245"/>
        <v>19</v>
      </c>
      <c r="E3898" s="26" t="str">
        <f t="shared" si="248"/>
        <v>Under</v>
      </c>
      <c r="F3898" s="26" t="str">
        <f t="shared" si="246"/>
        <v>Over</v>
      </c>
      <c r="G3898" s="26">
        <f t="shared" si="247"/>
        <v>8</v>
      </c>
    </row>
    <row r="3899" spans="1:7" ht="15" x14ac:dyDescent="0.25">
      <c r="A3899" s="1">
        <v>44386</v>
      </c>
      <c r="B3899" s="2">
        <v>0.35312499999999997</v>
      </c>
      <c r="C3899">
        <v>14</v>
      </c>
      <c r="D3899" s="24">
        <f t="shared" si="245"/>
        <v>14</v>
      </c>
      <c r="E3899" s="26" t="str">
        <f t="shared" si="248"/>
        <v>Under</v>
      </c>
      <c r="F3899" s="26" t="str">
        <f t="shared" si="246"/>
        <v>Over</v>
      </c>
      <c r="G3899" s="26">
        <f t="shared" si="247"/>
        <v>8</v>
      </c>
    </row>
    <row r="3900" spans="1:7" ht="15" x14ac:dyDescent="0.25">
      <c r="A3900" s="1">
        <v>44386</v>
      </c>
      <c r="B3900" s="2">
        <v>0.35410879629629632</v>
      </c>
      <c r="C3900">
        <v>14</v>
      </c>
      <c r="D3900" s="24">
        <f t="shared" si="245"/>
        <v>14</v>
      </c>
      <c r="E3900" s="26" t="str">
        <f t="shared" si="248"/>
        <v>Under</v>
      </c>
      <c r="F3900" s="26" t="str">
        <f t="shared" si="246"/>
        <v>Over</v>
      </c>
      <c r="G3900" s="26">
        <f t="shared" si="247"/>
        <v>8</v>
      </c>
    </row>
    <row r="3901" spans="1:7" ht="15" x14ac:dyDescent="0.25">
      <c r="A3901" s="1">
        <v>44386</v>
      </c>
      <c r="B3901" s="2">
        <v>0.35449074074074072</v>
      </c>
      <c r="C3901">
        <v>15</v>
      </c>
      <c r="D3901" s="24">
        <f t="shared" si="245"/>
        <v>15</v>
      </c>
      <c r="E3901" s="26" t="str">
        <f t="shared" si="248"/>
        <v>Under</v>
      </c>
      <c r="F3901" s="26" t="str">
        <f t="shared" si="246"/>
        <v>Over</v>
      </c>
      <c r="G3901" s="26">
        <f t="shared" si="247"/>
        <v>8</v>
      </c>
    </row>
    <row r="3902" spans="1:7" ht="15" x14ac:dyDescent="0.25">
      <c r="A3902" s="1">
        <v>44386</v>
      </c>
      <c r="B3902" s="2">
        <v>0.35796296296296298</v>
      </c>
      <c r="C3902">
        <v>20</v>
      </c>
      <c r="D3902" s="24">
        <f t="shared" si="245"/>
        <v>20</v>
      </c>
      <c r="E3902" s="26" t="str">
        <f t="shared" si="248"/>
        <v>Under</v>
      </c>
      <c r="F3902" s="26" t="str">
        <f t="shared" si="246"/>
        <v>Over</v>
      </c>
      <c r="G3902" s="26">
        <f t="shared" si="247"/>
        <v>8</v>
      </c>
    </row>
    <row r="3903" spans="1:7" ht="15" x14ac:dyDescent="0.25">
      <c r="A3903" s="1">
        <v>44386</v>
      </c>
      <c r="B3903" s="2">
        <v>0.35804398148148148</v>
      </c>
      <c r="C3903">
        <v>16</v>
      </c>
      <c r="D3903" s="24">
        <f t="shared" si="245"/>
        <v>16</v>
      </c>
      <c r="E3903" s="26" t="str">
        <f t="shared" si="248"/>
        <v>Under</v>
      </c>
      <c r="F3903" s="26" t="str">
        <f t="shared" si="246"/>
        <v>Over</v>
      </c>
      <c r="G3903" s="26">
        <f t="shared" si="247"/>
        <v>8</v>
      </c>
    </row>
    <row r="3904" spans="1:7" ht="15" x14ac:dyDescent="0.25">
      <c r="A3904" s="1">
        <v>44386</v>
      </c>
      <c r="B3904" s="2">
        <v>0.35896990740740736</v>
      </c>
      <c r="C3904">
        <v>15</v>
      </c>
      <c r="D3904" s="24">
        <f t="shared" si="245"/>
        <v>15</v>
      </c>
      <c r="E3904" s="26" t="str">
        <f t="shared" si="248"/>
        <v>Under</v>
      </c>
      <c r="F3904" s="26" t="str">
        <f t="shared" si="246"/>
        <v>Over</v>
      </c>
      <c r="G3904" s="26">
        <f t="shared" si="247"/>
        <v>8</v>
      </c>
    </row>
    <row r="3905" spans="1:7" ht="15" x14ac:dyDescent="0.25">
      <c r="A3905" s="1">
        <v>44386</v>
      </c>
      <c r="B3905" s="2">
        <v>0.35932870370370368</v>
      </c>
      <c r="C3905">
        <v>12</v>
      </c>
      <c r="D3905" s="24">
        <f t="shared" si="245"/>
        <v>12</v>
      </c>
      <c r="E3905" s="26" t="str">
        <f t="shared" si="248"/>
        <v>Under</v>
      </c>
      <c r="F3905" s="26" t="str">
        <f t="shared" si="246"/>
        <v>Over</v>
      </c>
      <c r="G3905" s="26">
        <f t="shared" si="247"/>
        <v>8</v>
      </c>
    </row>
    <row r="3906" spans="1:7" ht="15" x14ac:dyDescent="0.25">
      <c r="A3906" s="1">
        <v>44386</v>
      </c>
      <c r="B3906" s="2">
        <v>0.35965277777777777</v>
      </c>
      <c r="C3906">
        <v>19</v>
      </c>
      <c r="D3906" s="24">
        <f t="shared" si="245"/>
        <v>19</v>
      </c>
      <c r="E3906" s="26" t="str">
        <f t="shared" si="248"/>
        <v>Under</v>
      </c>
      <c r="F3906" s="26" t="str">
        <f t="shared" si="246"/>
        <v>Over</v>
      </c>
      <c r="G3906" s="26">
        <f t="shared" si="247"/>
        <v>8</v>
      </c>
    </row>
    <row r="3907" spans="1:7" ht="15" x14ac:dyDescent="0.25">
      <c r="A3907" s="1">
        <v>44386</v>
      </c>
      <c r="B3907" s="2">
        <v>0.36015046296296299</v>
      </c>
      <c r="C3907">
        <v>15</v>
      </c>
      <c r="D3907" s="24">
        <f t="shared" si="245"/>
        <v>15</v>
      </c>
      <c r="E3907" s="26" t="str">
        <f t="shared" si="248"/>
        <v>Under</v>
      </c>
      <c r="F3907" s="26" t="str">
        <f t="shared" si="246"/>
        <v>Over</v>
      </c>
      <c r="G3907" s="26">
        <f t="shared" si="247"/>
        <v>8</v>
      </c>
    </row>
    <row r="3908" spans="1:7" ht="15" x14ac:dyDescent="0.25">
      <c r="A3908" s="1">
        <v>44386</v>
      </c>
      <c r="B3908" s="2">
        <v>0.36039351851851853</v>
      </c>
      <c r="C3908">
        <v>12</v>
      </c>
      <c r="D3908" s="24">
        <f t="shared" si="245"/>
        <v>12</v>
      </c>
      <c r="E3908" s="26" t="str">
        <f t="shared" si="248"/>
        <v>Under</v>
      </c>
      <c r="F3908" s="26" t="str">
        <f t="shared" si="246"/>
        <v>Over</v>
      </c>
      <c r="G3908" s="26">
        <f t="shared" si="247"/>
        <v>8</v>
      </c>
    </row>
    <row r="3909" spans="1:7" ht="15" x14ac:dyDescent="0.25">
      <c r="A3909" s="1">
        <v>44386</v>
      </c>
      <c r="B3909" s="2">
        <v>0.36155092592592591</v>
      </c>
      <c r="C3909">
        <v>13</v>
      </c>
      <c r="D3909" s="24">
        <f t="shared" si="245"/>
        <v>13</v>
      </c>
      <c r="E3909" s="26" t="str">
        <f t="shared" si="248"/>
        <v>Under</v>
      </c>
      <c r="F3909" s="26" t="str">
        <f t="shared" si="246"/>
        <v>Over</v>
      </c>
      <c r="G3909" s="26">
        <f t="shared" si="247"/>
        <v>8</v>
      </c>
    </row>
    <row r="3910" spans="1:7" ht="15" x14ac:dyDescent="0.25">
      <c r="A3910" s="1">
        <v>44386</v>
      </c>
      <c r="B3910" s="2">
        <v>0.36252314814814812</v>
      </c>
      <c r="C3910">
        <v>12</v>
      </c>
      <c r="D3910" s="24">
        <f t="shared" si="245"/>
        <v>12</v>
      </c>
      <c r="E3910" s="26" t="str">
        <f t="shared" si="248"/>
        <v>Under</v>
      </c>
      <c r="F3910" s="26" t="str">
        <f t="shared" si="246"/>
        <v>Over</v>
      </c>
      <c r="G3910" s="26">
        <f t="shared" si="247"/>
        <v>8</v>
      </c>
    </row>
    <row r="3911" spans="1:7" ht="15" x14ac:dyDescent="0.25">
      <c r="A3911" s="1">
        <v>44386</v>
      </c>
      <c r="B3911" s="2">
        <v>0.36290509259259257</v>
      </c>
      <c r="C3911">
        <v>15</v>
      </c>
      <c r="D3911" s="24">
        <f t="shared" si="245"/>
        <v>15</v>
      </c>
      <c r="E3911" s="26" t="str">
        <f t="shared" si="248"/>
        <v>Under</v>
      </c>
      <c r="F3911" s="26" t="str">
        <f t="shared" si="246"/>
        <v>Over</v>
      </c>
      <c r="G3911" s="26">
        <f t="shared" si="247"/>
        <v>8</v>
      </c>
    </row>
    <row r="3912" spans="1:7" ht="15" x14ac:dyDescent="0.25">
      <c r="A3912" s="1">
        <v>44386</v>
      </c>
      <c r="B3912" s="2">
        <v>0.3634722222222222</v>
      </c>
      <c r="C3912">
        <v>15</v>
      </c>
      <c r="D3912" s="24">
        <f t="shared" si="245"/>
        <v>15</v>
      </c>
      <c r="E3912" s="26" t="str">
        <f t="shared" si="248"/>
        <v>Under</v>
      </c>
      <c r="F3912" s="26" t="str">
        <f t="shared" si="246"/>
        <v>Over</v>
      </c>
      <c r="G3912" s="26">
        <f t="shared" si="247"/>
        <v>8</v>
      </c>
    </row>
    <row r="3913" spans="1:7" ht="15" x14ac:dyDescent="0.25">
      <c r="A3913" s="1">
        <v>44386</v>
      </c>
      <c r="B3913" s="2">
        <v>0.36365740740740743</v>
      </c>
      <c r="C3913">
        <v>18</v>
      </c>
      <c r="D3913" s="24">
        <f t="shared" si="245"/>
        <v>18</v>
      </c>
      <c r="E3913" s="26" t="str">
        <f t="shared" si="248"/>
        <v>Under</v>
      </c>
      <c r="F3913" s="26" t="str">
        <f t="shared" si="246"/>
        <v>Over</v>
      </c>
      <c r="G3913" s="26">
        <f t="shared" si="247"/>
        <v>8</v>
      </c>
    </row>
    <row r="3914" spans="1:7" ht="15" x14ac:dyDescent="0.25">
      <c r="A3914" s="1">
        <v>44386</v>
      </c>
      <c r="B3914" s="2">
        <v>0.36391203703703701</v>
      </c>
      <c r="C3914">
        <v>16</v>
      </c>
      <c r="D3914" s="24">
        <f t="shared" si="245"/>
        <v>16</v>
      </c>
      <c r="E3914" s="26" t="str">
        <f t="shared" si="248"/>
        <v>Under</v>
      </c>
      <c r="F3914" s="26" t="str">
        <f t="shared" si="246"/>
        <v>Over</v>
      </c>
      <c r="G3914" s="26">
        <f t="shared" si="247"/>
        <v>8</v>
      </c>
    </row>
    <row r="3915" spans="1:7" ht="15" x14ac:dyDescent="0.25">
      <c r="A3915" s="1">
        <v>44386</v>
      </c>
      <c r="B3915" s="2">
        <v>0.36427083333333332</v>
      </c>
      <c r="C3915">
        <v>12</v>
      </c>
      <c r="D3915" s="24">
        <f t="shared" si="245"/>
        <v>12</v>
      </c>
      <c r="E3915" s="26" t="str">
        <f t="shared" si="248"/>
        <v>Under</v>
      </c>
      <c r="F3915" s="26" t="str">
        <f t="shared" si="246"/>
        <v>Over</v>
      </c>
      <c r="G3915" s="26">
        <f t="shared" si="247"/>
        <v>8</v>
      </c>
    </row>
    <row r="3916" spans="1:7" ht="15" x14ac:dyDescent="0.25">
      <c r="A3916" s="1">
        <v>44386</v>
      </c>
      <c r="B3916" s="2">
        <v>0.3646875</v>
      </c>
      <c r="C3916">
        <v>13</v>
      </c>
      <c r="D3916" s="24">
        <f t="shared" si="245"/>
        <v>13</v>
      </c>
      <c r="E3916" s="26" t="str">
        <f t="shared" si="248"/>
        <v>Under</v>
      </c>
      <c r="F3916" s="26" t="str">
        <f t="shared" si="246"/>
        <v>Over</v>
      </c>
      <c r="G3916" s="26">
        <f t="shared" si="247"/>
        <v>8</v>
      </c>
    </row>
    <row r="3917" spans="1:7" ht="15" x14ac:dyDescent="0.25">
      <c r="A3917" s="1">
        <v>44386</v>
      </c>
      <c r="B3917" s="2">
        <v>0.36475694444444445</v>
      </c>
      <c r="C3917">
        <v>13</v>
      </c>
      <c r="D3917" s="24">
        <f t="shared" si="245"/>
        <v>13</v>
      </c>
      <c r="E3917" s="26" t="str">
        <f t="shared" si="248"/>
        <v>Under</v>
      </c>
      <c r="F3917" s="26" t="str">
        <f t="shared" si="246"/>
        <v>Over</v>
      </c>
      <c r="G3917" s="26">
        <f t="shared" si="247"/>
        <v>8</v>
      </c>
    </row>
    <row r="3918" spans="1:7" ht="15" x14ac:dyDescent="0.25">
      <c r="A3918" s="1">
        <v>44386</v>
      </c>
      <c r="B3918" s="2">
        <v>0.36539351851851848</v>
      </c>
      <c r="C3918">
        <v>13</v>
      </c>
      <c r="D3918" s="24">
        <f t="shared" si="245"/>
        <v>13</v>
      </c>
      <c r="E3918" s="26" t="str">
        <f t="shared" si="248"/>
        <v>Under</v>
      </c>
      <c r="F3918" s="26" t="str">
        <f t="shared" si="246"/>
        <v>Over</v>
      </c>
      <c r="G3918" s="26">
        <f t="shared" si="247"/>
        <v>8</v>
      </c>
    </row>
    <row r="3919" spans="1:7" ht="15" x14ac:dyDescent="0.25">
      <c r="A3919" s="1">
        <v>44386</v>
      </c>
      <c r="B3919" s="2">
        <v>0.36575231481481479</v>
      </c>
      <c r="C3919">
        <v>16</v>
      </c>
      <c r="D3919" s="24">
        <f t="shared" si="245"/>
        <v>16</v>
      </c>
      <c r="E3919" s="26" t="str">
        <f t="shared" si="248"/>
        <v>Under</v>
      </c>
      <c r="F3919" s="26" t="str">
        <f t="shared" si="246"/>
        <v>Over</v>
      </c>
      <c r="G3919" s="26">
        <f t="shared" si="247"/>
        <v>8</v>
      </c>
    </row>
    <row r="3920" spans="1:7" ht="15" x14ac:dyDescent="0.25">
      <c r="A3920" s="1">
        <v>44386</v>
      </c>
      <c r="B3920" s="2">
        <v>0.36578703703703702</v>
      </c>
      <c r="C3920">
        <v>15</v>
      </c>
      <c r="D3920" s="24">
        <f t="shared" si="245"/>
        <v>15</v>
      </c>
      <c r="E3920" s="26" t="str">
        <f t="shared" si="248"/>
        <v>Under</v>
      </c>
      <c r="F3920" s="26" t="str">
        <f t="shared" si="246"/>
        <v>Over</v>
      </c>
      <c r="G3920" s="26">
        <f t="shared" si="247"/>
        <v>8</v>
      </c>
    </row>
    <row r="3921" spans="1:7" ht="15" x14ac:dyDescent="0.25">
      <c r="A3921" s="1">
        <v>44386</v>
      </c>
      <c r="B3921" s="2">
        <v>0.36624999999999996</v>
      </c>
      <c r="C3921">
        <v>16</v>
      </c>
      <c r="D3921" s="24">
        <f t="shared" si="245"/>
        <v>16</v>
      </c>
      <c r="E3921" s="26" t="str">
        <f t="shared" si="248"/>
        <v>Under</v>
      </c>
      <c r="F3921" s="26" t="str">
        <f t="shared" si="246"/>
        <v>Over</v>
      </c>
      <c r="G3921" s="26">
        <f t="shared" si="247"/>
        <v>8</v>
      </c>
    </row>
    <row r="3922" spans="1:7" ht="15" x14ac:dyDescent="0.25">
      <c r="A3922" s="1">
        <v>44386</v>
      </c>
      <c r="B3922" s="2">
        <v>0.36659722222222224</v>
      </c>
      <c r="C3922">
        <v>15</v>
      </c>
      <c r="D3922" s="24">
        <f t="shared" si="245"/>
        <v>15</v>
      </c>
      <c r="E3922" s="26" t="str">
        <f t="shared" si="248"/>
        <v>Under</v>
      </c>
      <c r="F3922" s="26" t="str">
        <f t="shared" si="246"/>
        <v>Over</v>
      </c>
      <c r="G3922" s="26">
        <f t="shared" si="247"/>
        <v>8</v>
      </c>
    </row>
    <row r="3923" spans="1:7" ht="15" x14ac:dyDescent="0.25">
      <c r="A3923" s="1">
        <v>44386</v>
      </c>
      <c r="B3923" s="2">
        <v>0.3667361111111111</v>
      </c>
      <c r="C3923">
        <v>16</v>
      </c>
      <c r="D3923" s="24">
        <f t="shared" si="245"/>
        <v>16</v>
      </c>
      <c r="E3923" s="26" t="str">
        <f t="shared" si="248"/>
        <v>Under</v>
      </c>
      <c r="F3923" s="26" t="str">
        <f t="shared" si="246"/>
        <v>Over</v>
      </c>
      <c r="G3923" s="26">
        <f t="shared" si="247"/>
        <v>8</v>
      </c>
    </row>
    <row r="3924" spans="1:7" ht="15" x14ac:dyDescent="0.25">
      <c r="A3924" s="1">
        <v>44386</v>
      </c>
      <c r="B3924" s="2">
        <v>0.36708333333333337</v>
      </c>
      <c r="C3924">
        <v>14</v>
      </c>
      <c r="D3924" s="24">
        <f t="shared" si="245"/>
        <v>14</v>
      </c>
      <c r="E3924" s="26" t="str">
        <f t="shared" si="248"/>
        <v>Under</v>
      </c>
      <c r="F3924" s="26" t="str">
        <f t="shared" si="246"/>
        <v>Over</v>
      </c>
      <c r="G3924" s="26">
        <f t="shared" si="247"/>
        <v>8</v>
      </c>
    </row>
    <row r="3925" spans="1:7" ht="15" x14ac:dyDescent="0.25">
      <c r="A3925" s="1">
        <v>44386</v>
      </c>
      <c r="B3925" s="2">
        <v>0.36719907407407404</v>
      </c>
      <c r="C3925">
        <v>15</v>
      </c>
      <c r="D3925" s="24">
        <f t="shared" si="245"/>
        <v>15</v>
      </c>
      <c r="E3925" s="26" t="str">
        <f t="shared" si="248"/>
        <v>Under</v>
      </c>
      <c r="F3925" s="26" t="str">
        <f t="shared" si="246"/>
        <v>Over</v>
      </c>
      <c r="G3925" s="26">
        <f t="shared" si="247"/>
        <v>8</v>
      </c>
    </row>
    <row r="3926" spans="1:7" ht="15" x14ac:dyDescent="0.25">
      <c r="A3926" s="1">
        <v>44386</v>
      </c>
      <c r="B3926" s="2">
        <v>0.36723379629629632</v>
      </c>
      <c r="C3926">
        <v>17</v>
      </c>
      <c r="D3926" s="24">
        <f t="shared" si="245"/>
        <v>17</v>
      </c>
      <c r="E3926" s="26" t="str">
        <f t="shared" si="248"/>
        <v>Under</v>
      </c>
      <c r="F3926" s="26" t="str">
        <f t="shared" si="246"/>
        <v>Over</v>
      </c>
      <c r="G3926" s="26">
        <f t="shared" si="247"/>
        <v>8</v>
      </c>
    </row>
    <row r="3927" spans="1:7" ht="15" x14ac:dyDescent="0.25">
      <c r="A3927" s="1">
        <v>44386</v>
      </c>
      <c r="B3927" s="2">
        <v>0.36768518518518517</v>
      </c>
      <c r="C3927">
        <v>14</v>
      </c>
      <c r="D3927" s="24">
        <f t="shared" ref="D3927:D3990" si="249">IF(C3927="","",IF($B$9="mph",C3927,ROUND(C3927*0.6214,0)))</f>
        <v>14</v>
      </c>
      <c r="E3927" s="26" t="str">
        <f t="shared" si="248"/>
        <v>Under</v>
      </c>
      <c r="F3927" s="26" t="str">
        <f t="shared" ref="F3927:F3990" si="250">IF(D3927="","",IF(D3927&gt;$B$10,"Over","Under"))</f>
        <v>Over</v>
      </c>
      <c r="G3927" s="26">
        <f t="shared" ref="G3927:G3990" si="251">HOUR(B3927)</f>
        <v>8</v>
      </c>
    </row>
    <row r="3928" spans="1:7" ht="15" x14ac:dyDescent="0.25">
      <c r="A3928" s="1">
        <v>44386</v>
      </c>
      <c r="B3928" s="2">
        <v>0.36900462962962965</v>
      </c>
      <c r="C3928">
        <v>16</v>
      </c>
      <c r="D3928" s="24">
        <f t="shared" si="249"/>
        <v>16</v>
      </c>
      <c r="E3928" s="26" t="str">
        <f t="shared" ref="E3928:E3991" si="252">IF(D3928="","",IF(D3928&gt;$B$11,"Over","Under"))</f>
        <v>Under</v>
      </c>
      <c r="F3928" s="26" t="str">
        <f t="shared" si="250"/>
        <v>Over</v>
      </c>
      <c r="G3928" s="26">
        <f t="shared" si="251"/>
        <v>8</v>
      </c>
    </row>
    <row r="3929" spans="1:7" ht="15" x14ac:dyDescent="0.25">
      <c r="A3929" s="1">
        <v>44386</v>
      </c>
      <c r="B3929" s="2">
        <v>0.37019675925925927</v>
      </c>
      <c r="C3929">
        <v>16</v>
      </c>
      <c r="D3929" s="24">
        <f t="shared" si="249"/>
        <v>16</v>
      </c>
      <c r="E3929" s="26" t="str">
        <f t="shared" si="252"/>
        <v>Under</v>
      </c>
      <c r="F3929" s="26" t="str">
        <f t="shared" si="250"/>
        <v>Over</v>
      </c>
      <c r="G3929" s="26">
        <f t="shared" si="251"/>
        <v>8</v>
      </c>
    </row>
    <row r="3930" spans="1:7" ht="15" x14ac:dyDescent="0.25">
      <c r="A3930" s="1">
        <v>44386</v>
      </c>
      <c r="B3930" s="2">
        <v>0.37052083333333335</v>
      </c>
      <c r="C3930">
        <v>15</v>
      </c>
      <c r="D3930" s="24">
        <f t="shared" si="249"/>
        <v>15</v>
      </c>
      <c r="E3930" s="26" t="str">
        <f t="shared" si="252"/>
        <v>Under</v>
      </c>
      <c r="F3930" s="26" t="str">
        <f t="shared" si="250"/>
        <v>Over</v>
      </c>
      <c r="G3930" s="26">
        <f t="shared" si="251"/>
        <v>8</v>
      </c>
    </row>
    <row r="3931" spans="1:7" ht="15" x14ac:dyDescent="0.25">
      <c r="A3931" s="1">
        <v>44386</v>
      </c>
      <c r="B3931" s="2">
        <v>0.37087962962962967</v>
      </c>
      <c r="C3931">
        <v>14</v>
      </c>
      <c r="D3931" s="24">
        <f t="shared" si="249"/>
        <v>14</v>
      </c>
      <c r="E3931" s="26" t="str">
        <f t="shared" si="252"/>
        <v>Under</v>
      </c>
      <c r="F3931" s="26" t="str">
        <f t="shared" si="250"/>
        <v>Over</v>
      </c>
      <c r="G3931" s="26">
        <f t="shared" si="251"/>
        <v>8</v>
      </c>
    </row>
    <row r="3932" spans="1:7" ht="15" x14ac:dyDescent="0.25">
      <c r="A3932" s="1">
        <v>44386</v>
      </c>
      <c r="B3932" s="2">
        <v>0.37109953703703707</v>
      </c>
      <c r="C3932">
        <v>16</v>
      </c>
      <c r="D3932" s="24">
        <f t="shared" si="249"/>
        <v>16</v>
      </c>
      <c r="E3932" s="26" t="str">
        <f t="shared" si="252"/>
        <v>Under</v>
      </c>
      <c r="F3932" s="26" t="str">
        <f t="shared" si="250"/>
        <v>Over</v>
      </c>
      <c r="G3932" s="26">
        <f t="shared" si="251"/>
        <v>8</v>
      </c>
    </row>
    <row r="3933" spans="1:7" ht="15" x14ac:dyDescent="0.25">
      <c r="A3933" s="1">
        <v>44386</v>
      </c>
      <c r="B3933" s="2">
        <v>0.37114583333333334</v>
      </c>
      <c r="C3933">
        <v>14</v>
      </c>
      <c r="D3933" s="24">
        <f t="shared" si="249"/>
        <v>14</v>
      </c>
      <c r="E3933" s="26" t="str">
        <f t="shared" si="252"/>
        <v>Under</v>
      </c>
      <c r="F3933" s="26" t="str">
        <f t="shared" si="250"/>
        <v>Over</v>
      </c>
      <c r="G3933" s="26">
        <f t="shared" si="251"/>
        <v>8</v>
      </c>
    </row>
    <row r="3934" spans="1:7" ht="15" x14ac:dyDescent="0.25">
      <c r="A3934" s="1">
        <v>44386</v>
      </c>
      <c r="B3934" s="2">
        <v>0.37146990740740743</v>
      </c>
      <c r="C3934">
        <v>24</v>
      </c>
      <c r="D3934" s="24">
        <f t="shared" si="249"/>
        <v>24</v>
      </c>
      <c r="E3934" s="26" t="str">
        <f t="shared" si="252"/>
        <v>Under</v>
      </c>
      <c r="F3934" s="26" t="str">
        <f t="shared" si="250"/>
        <v>Over</v>
      </c>
      <c r="G3934" s="26">
        <f t="shared" si="251"/>
        <v>8</v>
      </c>
    </row>
    <row r="3935" spans="1:7" ht="15" x14ac:dyDescent="0.25">
      <c r="A3935" s="1">
        <v>44386</v>
      </c>
      <c r="B3935" s="2">
        <v>0.37171296296296297</v>
      </c>
      <c r="C3935">
        <v>10</v>
      </c>
      <c r="D3935" s="24">
        <f t="shared" si="249"/>
        <v>10</v>
      </c>
      <c r="E3935" s="26" t="str">
        <f t="shared" si="252"/>
        <v>Under</v>
      </c>
      <c r="F3935" s="26" t="str">
        <f t="shared" si="250"/>
        <v>Under</v>
      </c>
      <c r="G3935" s="26">
        <f t="shared" si="251"/>
        <v>8</v>
      </c>
    </row>
    <row r="3936" spans="1:7" ht="15" x14ac:dyDescent="0.25">
      <c r="A3936" s="1">
        <v>44386</v>
      </c>
      <c r="B3936" s="2">
        <v>0.37258101851851855</v>
      </c>
      <c r="C3936">
        <v>15</v>
      </c>
      <c r="D3936" s="24">
        <f t="shared" si="249"/>
        <v>15</v>
      </c>
      <c r="E3936" s="26" t="str">
        <f t="shared" si="252"/>
        <v>Under</v>
      </c>
      <c r="F3936" s="26" t="str">
        <f t="shared" si="250"/>
        <v>Over</v>
      </c>
      <c r="G3936" s="26">
        <f t="shared" si="251"/>
        <v>8</v>
      </c>
    </row>
    <row r="3937" spans="1:7" ht="15" x14ac:dyDescent="0.25">
      <c r="A3937" s="1">
        <v>44386</v>
      </c>
      <c r="B3937" s="2">
        <v>0.37347222222222221</v>
      </c>
      <c r="C3937">
        <v>18</v>
      </c>
      <c r="D3937" s="24">
        <f t="shared" si="249"/>
        <v>18</v>
      </c>
      <c r="E3937" s="26" t="str">
        <f t="shared" si="252"/>
        <v>Under</v>
      </c>
      <c r="F3937" s="26" t="str">
        <f t="shared" si="250"/>
        <v>Over</v>
      </c>
      <c r="G3937" s="26">
        <f t="shared" si="251"/>
        <v>8</v>
      </c>
    </row>
    <row r="3938" spans="1:7" ht="15" x14ac:dyDescent="0.25">
      <c r="A3938" s="1">
        <v>44386</v>
      </c>
      <c r="B3938" s="2">
        <v>0.37480324074074073</v>
      </c>
      <c r="C3938">
        <v>12</v>
      </c>
      <c r="D3938" s="24">
        <f t="shared" si="249"/>
        <v>12</v>
      </c>
      <c r="E3938" s="26" t="str">
        <f t="shared" si="252"/>
        <v>Under</v>
      </c>
      <c r="F3938" s="26" t="str">
        <f t="shared" si="250"/>
        <v>Over</v>
      </c>
      <c r="G3938" s="26">
        <f t="shared" si="251"/>
        <v>8</v>
      </c>
    </row>
    <row r="3939" spans="1:7" ht="15" x14ac:dyDescent="0.25">
      <c r="A3939" s="1">
        <v>44386</v>
      </c>
      <c r="B3939" s="2">
        <v>0.37714120370370369</v>
      </c>
      <c r="C3939">
        <v>13</v>
      </c>
      <c r="D3939" s="24">
        <f t="shared" si="249"/>
        <v>13</v>
      </c>
      <c r="E3939" s="26" t="str">
        <f t="shared" si="252"/>
        <v>Under</v>
      </c>
      <c r="F3939" s="26" t="str">
        <f t="shared" si="250"/>
        <v>Over</v>
      </c>
      <c r="G3939" s="26">
        <f t="shared" si="251"/>
        <v>9</v>
      </c>
    </row>
    <row r="3940" spans="1:7" ht="15" x14ac:dyDescent="0.25">
      <c r="A3940" s="1">
        <v>44386</v>
      </c>
      <c r="B3940" s="2">
        <v>0.37733796296296296</v>
      </c>
      <c r="C3940">
        <v>16</v>
      </c>
      <c r="D3940" s="24">
        <f t="shared" si="249"/>
        <v>16</v>
      </c>
      <c r="E3940" s="26" t="str">
        <f t="shared" si="252"/>
        <v>Under</v>
      </c>
      <c r="F3940" s="26" t="str">
        <f t="shared" si="250"/>
        <v>Over</v>
      </c>
      <c r="G3940" s="26">
        <f t="shared" si="251"/>
        <v>9</v>
      </c>
    </row>
    <row r="3941" spans="1:7" ht="15" x14ac:dyDescent="0.25">
      <c r="A3941" s="1">
        <v>44386</v>
      </c>
      <c r="B3941" s="2">
        <v>0.37745370370370374</v>
      </c>
      <c r="C3941">
        <v>14</v>
      </c>
      <c r="D3941" s="24">
        <f t="shared" si="249"/>
        <v>14</v>
      </c>
      <c r="E3941" s="26" t="str">
        <f t="shared" si="252"/>
        <v>Under</v>
      </c>
      <c r="F3941" s="26" t="str">
        <f t="shared" si="250"/>
        <v>Over</v>
      </c>
      <c r="G3941" s="26">
        <f t="shared" si="251"/>
        <v>9</v>
      </c>
    </row>
    <row r="3942" spans="1:7" ht="15" x14ac:dyDescent="0.25">
      <c r="A3942" s="1">
        <v>44386</v>
      </c>
      <c r="B3942" s="2">
        <v>0.37778935185185186</v>
      </c>
      <c r="C3942">
        <v>13</v>
      </c>
      <c r="D3942" s="24">
        <f t="shared" si="249"/>
        <v>13</v>
      </c>
      <c r="E3942" s="26" t="str">
        <f t="shared" si="252"/>
        <v>Under</v>
      </c>
      <c r="F3942" s="26" t="str">
        <f t="shared" si="250"/>
        <v>Over</v>
      </c>
      <c r="G3942" s="26">
        <f t="shared" si="251"/>
        <v>9</v>
      </c>
    </row>
    <row r="3943" spans="1:7" ht="15" x14ac:dyDescent="0.25">
      <c r="A3943" s="1">
        <v>44386</v>
      </c>
      <c r="B3943" s="2">
        <v>0.37814814814814812</v>
      </c>
      <c r="C3943">
        <v>22</v>
      </c>
      <c r="D3943" s="24">
        <f t="shared" si="249"/>
        <v>22</v>
      </c>
      <c r="E3943" s="26" t="str">
        <f t="shared" si="252"/>
        <v>Under</v>
      </c>
      <c r="F3943" s="26" t="str">
        <f t="shared" si="250"/>
        <v>Over</v>
      </c>
      <c r="G3943" s="26">
        <f t="shared" si="251"/>
        <v>9</v>
      </c>
    </row>
    <row r="3944" spans="1:7" ht="15" x14ac:dyDescent="0.25">
      <c r="A3944" s="1">
        <v>44386</v>
      </c>
      <c r="B3944" s="2">
        <v>0.37817129629629626</v>
      </c>
      <c r="C3944">
        <v>16</v>
      </c>
      <c r="D3944" s="24">
        <f t="shared" si="249"/>
        <v>16</v>
      </c>
      <c r="E3944" s="26" t="str">
        <f t="shared" si="252"/>
        <v>Under</v>
      </c>
      <c r="F3944" s="26" t="str">
        <f t="shared" si="250"/>
        <v>Over</v>
      </c>
      <c r="G3944" s="26">
        <f t="shared" si="251"/>
        <v>9</v>
      </c>
    </row>
    <row r="3945" spans="1:7" ht="15" x14ac:dyDescent="0.25">
      <c r="A3945" s="1">
        <v>44386</v>
      </c>
      <c r="B3945" s="2">
        <v>0.37873842592592594</v>
      </c>
      <c r="C3945">
        <v>18</v>
      </c>
      <c r="D3945" s="24">
        <f t="shared" si="249"/>
        <v>18</v>
      </c>
      <c r="E3945" s="26" t="str">
        <f t="shared" si="252"/>
        <v>Under</v>
      </c>
      <c r="F3945" s="26" t="str">
        <f t="shared" si="250"/>
        <v>Over</v>
      </c>
      <c r="G3945" s="26">
        <f t="shared" si="251"/>
        <v>9</v>
      </c>
    </row>
    <row r="3946" spans="1:7" ht="15" x14ac:dyDescent="0.25">
      <c r="A3946" s="1">
        <v>44386</v>
      </c>
      <c r="B3946" s="2">
        <v>0.37907407407407406</v>
      </c>
      <c r="C3946">
        <v>21</v>
      </c>
      <c r="D3946" s="24">
        <f t="shared" si="249"/>
        <v>21</v>
      </c>
      <c r="E3946" s="26" t="str">
        <f t="shared" si="252"/>
        <v>Under</v>
      </c>
      <c r="F3946" s="26" t="str">
        <f t="shared" si="250"/>
        <v>Over</v>
      </c>
      <c r="G3946" s="26">
        <f t="shared" si="251"/>
        <v>9</v>
      </c>
    </row>
    <row r="3947" spans="1:7" ht="15" x14ac:dyDescent="0.25">
      <c r="A3947" s="1">
        <v>44386</v>
      </c>
      <c r="B3947" s="2">
        <v>0.37908564814814816</v>
      </c>
      <c r="C3947">
        <v>19</v>
      </c>
      <c r="D3947" s="24">
        <f t="shared" si="249"/>
        <v>19</v>
      </c>
      <c r="E3947" s="26" t="str">
        <f t="shared" si="252"/>
        <v>Under</v>
      </c>
      <c r="F3947" s="26" t="str">
        <f t="shared" si="250"/>
        <v>Over</v>
      </c>
      <c r="G3947" s="26">
        <f t="shared" si="251"/>
        <v>9</v>
      </c>
    </row>
    <row r="3948" spans="1:7" ht="15" x14ac:dyDescent="0.25">
      <c r="A3948" s="1">
        <v>44386</v>
      </c>
      <c r="B3948" s="2">
        <v>0.3794907407407408</v>
      </c>
      <c r="C3948">
        <v>13</v>
      </c>
      <c r="D3948" s="24">
        <f t="shared" si="249"/>
        <v>13</v>
      </c>
      <c r="E3948" s="26" t="str">
        <f t="shared" si="252"/>
        <v>Under</v>
      </c>
      <c r="F3948" s="26" t="str">
        <f t="shared" si="250"/>
        <v>Over</v>
      </c>
      <c r="G3948" s="26">
        <f t="shared" si="251"/>
        <v>9</v>
      </c>
    </row>
    <row r="3949" spans="1:7" ht="15" x14ac:dyDescent="0.25">
      <c r="A3949" s="1">
        <v>44386</v>
      </c>
      <c r="B3949" s="2">
        <v>0.3797106481481482</v>
      </c>
      <c r="C3949">
        <v>17</v>
      </c>
      <c r="D3949" s="24">
        <f t="shared" si="249"/>
        <v>17</v>
      </c>
      <c r="E3949" s="26" t="str">
        <f t="shared" si="252"/>
        <v>Under</v>
      </c>
      <c r="F3949" s="26" t="str">
        <f t="shared" si="250"/>
        <v>Over</v>
      </c>
      <c r="G3949" s="26">
        <f t="shared" si="251"/>
        <v>9</v>
      </c>
    </row>
    <row r="3950" spans="1:7" ht="15" x14ac:dyDescent="0.25">
      <c r="A3950" s="1">
        <v>44386</v>
      </c>
      <c r="B3950" s="2">
        <v>0.38011574074074073</v>
      </c>
      <c r="C3950">
        <v>15</v>
      </c>
      <c r="D3950" s="24">
        <f t="shared" si="249"/>
        <v>15</v>
      </c>
      <c r="E3950" s="26" t="str">
        <f t="shared" si="252"/>
        <v>Under</v>
      </c>
      <c r="F3950" s="26" t="str">
        <f t="shared" si="250"/>
        <v>Over</v>
      </c>
      <c r="G3950" s="26">
        <f t="shared" si="251"/>
        <v>9</v>
      </c>
    </row>
    <row r="3951" spans="1:7" ht="15" x14ac:dyDescent="0.25">
      <c r="A3951" s="1">
        <v>44386</v>
      </c>
      <c r="B3951" s="2">
        <v>0.38042824074074072</v>
      </c>
      <c r="C3951">
        <v>14</v>
      </c>
      <c r="D3951" s="24">
        <f t="shared" si="249"/>
        <v>14</v>
      </c>
      <c r="E3951" s="26" t="str">
        <f t="shared" si="252"/>
        <v>Under</v>
      </c>
      <c r="F3951" s="26" t="str">
        <f t="shared" si="250"/>
        <v>Over</v>
      </c>
      <c r="G3951" s="26">
        <f t="shared" si="251"/>
        <v>9</v>
      </c>
    </row>
    <row r="3952" spans="1:7" ht="15" x14ac:dyDescent="0.25">
      <c r="A3952" s="1">
        <v>44386</v>
      </c>
      <c r="B3952" s="2">
        <v>0.3810648148148148</v>
      </c>
      <c r="C3952">
        <v>13</v>
      </c>
      <c r="D3952" s="24">
        <f t="shared" si="249"/>
        <v>13</v>
      </c>
      <c r="E3952" s="26" t="str">
        <f t="shared" si="252"/>
        <v>Under</v>
      </c>
      <c r="F3952" s="26" t="str">
        <f t="shared" si="250"/>
        <v>Over</v>
      </c>
      <c r="G3952" s="26">
        <f t="shared" si="251"/>
        <v>9</v>
      </c>
    </row>
    <row r="3953" spans="1:7" ht="15" x14ac:dyDescent="0.25">
      <c r="A3953" s="1">
        <v>44386</v>
      </c>
      <c r="B3953" s="2">
        <v>0.38195601851851851</v>
      </c>
      <c r="C3953">
        <v>17</v>
      </c>
      <c r="D3953" s="24">
        <f t="shared" si="249"/>
        <v>17</v>
      </c>
      <c r="E3953" s="26" t="str">
        <f t="shared" si="252"/>
        <v>Under</v>
      </c>
      <c r="F3953" s="26" t="str">
        <f t="shared" si="250"/>
        <v>Over</v>
      </c>
      <c r="G3953" s="26">
        <f t="shared" si="251"/>
        <v>9</v>
      </c>
    </row>
    <row r="3954" spans="1:7" ht="15" x14ac:dyDescent="0.25">
      <c r="A3954" s="1">
        <v>44386</v>
      </c>
      <c r="B3954" s="2">
        <v>0.38262731481481477</v>
      </c>
      <c r="C3954">
        <v>12</v>
      </c>
      <c r="D3954" s="24">
        <f t="shared" si="249"/>
        <v>12</v>
      </c>
      <c r="E3954" s="26" t="str">
        <f t="shared" si="252"/>
        <v>Under</v>
      </c>
      <c r="F3954" s="26" t="str">
        <f t="shared" si="250"/>
        <v>Over</v>
      </c>
      <c r="G3954" s="26">
        <f t="shared" si="251"/>
        <v>9</v>
      </c>
    </row>
    <row r="3955" spans="1:7" ht="15" x14ac:dyDescent="0.25">
      <c r="A3955" s="1">
        <v>44386</v>
      </c>
      <c r="B3955" s="2">
        <v>0.38332175925925926</v>
      </c>
      <c r="C3955">
        <v>17</v>
      </c>
      <c r="D3955" s="24">
        <f t="shared" si="249"/>
        <v>17</v>
      </c>
      <c r="E3955" s="26" t="str">
        <f t="shared" si="252"/>
        <v>Under</v>
      </c>
      <c r="F3955" s="26" t="str">
        <f t="shared" si="250"/>
        <v>Over</v>
      </c>
      <c r="G3955" s="26">
        <f t="shared" si="251"/>
        <v>9</v>
      </c>
    </row>
    <row r="3956" spans="1:7" ht="15" x14ac:dyDescent="0.25">
      <c r="A3956" s="1">
        <v>44386</v>
      </c>
      <c r="B3956" s="2">
        <v>0.3838657407407407</v>
      </c>
      <c r="C3956">
        <v>15</v>
      </c>
      <c r="D3956" s="24">
        <f t="shared" si="249"/>
        <v>15</v>
      </c>
      <c r="E3956" s="26" t="str">
        <f t="shared" si="252"/>
        <v>Under</v>
      </c>
      <c r="F3956" s="26" t="str">
        <f t="shared" si="250"/>
        <v>Over</v>
      </c>
      <c r="G3956" s="26">
        <f t="shared" si="251"/>
        <v>9</v>
      </c>
    </row>
    <row r="3957" spans="1:7" ht="15" x14ac:dyDescent="0.25">
      <c r="A3957" s="1">
        <v>44386</v>
      </c>
      <c r="B3957" s="2">
        <v>0.38434027777777779</v>
      </c>
      <c r="C3957">
        <v>15</v>
      </c>
      <c r="D3957" s="24">
        <f t="shared" si="249"/>
        <v>15</v>
      </c>
      <c r="E3957" s="26" t="str">
        <f t="shared" si="252"/>
        <v>Under</v>
      </c>
      <c r="F3957" s="26" t="str">
        <f t="shared" si="250"/>
        <v>Over</v>
      </c>
      <c r="G3957" s="26">
        <f t="shared" si="251"/>
        <v>9</v>
      </c>
    </row>
    <row r="3958" spans="1:7" ht="15" x14ac:dyDescent="0.25">
      <c r="A3958" s="1">
        <v>44386</v>
      </c>
      <c r="B3958" s="2">
        <v>0.38482638888888893</v>
      </c>
      <c r="C3958">
        <v>12</v>
      </c>
      <c r="D3958" s="24">
        <f t="shared" si="249"/>
        <v>12</v>
      </c>
      <c r="E3958" s="26" t="str">
        <f t="shared" si="252"/>
        <v>Under</v>
      </c>
      <c r="F3958" s="26" t="str">
        <f t="shared" si="250"/>
        <v>Over</v>
      </c>
      <c r="G3958" s="26">
        <f t="shared" si="251"/>
        <v>9</v>
      </c>
    </row>
    <row r="3959" spans="1:7" ht="15" x14ac:dyDescent="0.25">
      <c r="A3959" s="1">
        <v>44386</v>
      </c>
      <c r="B3959" s="2">
        <v>0.3855555555555556</v>
      </c>
      <c r="C3959">
        <v>10</v>
      </c>
      <c r="D3959" s="24">
        <f t="shared" si="249"/>
        <v>10</v>
      </c>
      <c r="E3959" s="26" t="str">
        <f t="shared" si="252"/>
        <v>Under</v>
      </c>
      <c r="F3959" s="26" t="str">
        <f t="shared" si="250"/>
        <v>Under</v>
      </c>
      <c r="G3959" s="26">
        <f t="shared" si="251"/>
        <v>9</v>
      </c>
    </row>
    <row r="3960" spans="1:7" ht="15" x14ac:dyDescent="0.25">
      <c r="A3960" s="1">
        <v>44386</v>
      </c>
      <c r="B3960" s="2">
        <v>0.38640046296296293</v>
      </c>
      <c r="C3960">
        <v>14</v>
      </c>
      <c r="D3960" s="24">
        <f t="shared" si="249"/>
        <v>14</v>
      </c>
      <c r="E3960" s="26" t="str">
        <f t="shared" si="252"/>
        <v>Under</v>
      </c>
      <c r="F3960" s="26" t="str">
        <f t="shared" si="250"/>
        <v>Over</v>
      </c>
      <c r="G3960" s="26">
        <f t="shared" si="251"/>
        <v>9</v>
      </c>
    </row>
    <row r="3961" spans="1:7" ht="15" x14ac:dyDescent="0.25">
      <c r="A3961" s="1">
        <v>44386</v>
      </c>
      <c r="B3961" s="2">
        <v>0.38810185185185181</v>
      </c>
      <c r="C3961">
        <v>13</v>
      </c>
      <c r="D3961" s="24">
        <f t="shared" si="249"/>
        <v>13</v>
      </c>
      <c r="E3961" s="26" t="str">
        <f t="shared" si="252"/>
        <v>Under</v>
      </c>
      <c r="F3961" s="26" t="str">
        <f t="shared" si="250"/>
        <v>Over</v>
      </c>
      <c r="G3961" s="26">
        <f t="shared" si="251"/>
        <v>9</v>
      </c>
    </row>
    <row r="3962" spans="1:7" ht="15" x14ac:dyDescent="0.25">
      <c r="A3962" s="1">
        <v>44386</v>
      </c>
      <c r="B3962" s="2">
        <v>0.38914351851851853</v>
      </c>
      <c r="C3962">
        <v>15</v>
      </c>
      <c r="D3962" s="24">
        <f t="shared" si="249"/>
        <v>15</v>
      </c>
      <c r="E3962" s="26" t="str">
        <f t="shared" si="252"/>
        <v>Under</v>
      </c>
      <c r="F3962" s="26" t="str">
        <f t="shared" si="250"/>
        <v>Over</v>
      </c>
      <c r="G3962" s="26">
        <f t="shared" si="251"/>
        <v>9</v>
      </c>
    </row>
    <row r="3963" spans="1:7" ht="15" x14ac:dyDescent="0.25">
      <c r="A3963" s="1">
        <v>44386</v>
      </c>
      <c r="B3963" s="2">
        <v>0.39020833333333332</v>
      </c>
      <c r="C3963">
        <v>18</v>
      </c>
      <c r="D3963" s="24">
        <f t="shared" si="249"/>
        <v>18</v>
      </c>
      <c r="E3963" s="26" t="str">
        <f t="shared" si="252"/>
        <v>Under</v>
      </c>
      <c r="F3963" s="26" t="str">
        <f t="shared" si="250"/>
        <v>Over</v>
      </c>
      <c r="G3963" s="26">
        <f t="shared" si="251"/>
        <v>9</v>
      </c>
    </row>
    <row r="3964" spans="1:7" ht="15" x14ac:dyDescent="0.25">
      <c r="A3964" s="1">
        <v>44386</v>
      </c>
      <c r="B3964" s="2">
        <v>0.3913194444444445</v>
      </c>
      <c r="C3964">
        <v>14</v>
      </c>
      <c r="D3964" s="24">
        <f t="shared" si="249"/>
        <v>14</v>
      </c>
      <c r="E3964" s="26" t="str">
        <f t="shared" si="252"/>
        <v>Under</v>
      </c>
      <c r="F3964" s="26" t="str">
        <f t="shared" si="250"/>
        <v>Over</v>
      </c>
      <c r="G3964" s="26">
        <f t="shared" si="251"/>
        <v>9</v>
      </c>
    </row>
    <row r="3965" spans="1:7" ht="15" x14ac:dyDescent="0.25">
      <c r="A3965" s="1">
        <v>44386</v>
      </c>
      <c r="B3965" s="2">
        <v>0.39234953703703707</v>
      </c>
      <c r="C3965">
        <v>16</v>
      </c>
      <c r="D3965" s="24">
        <f t="shared" si="249"/>
        <v>16</v>
      </c>
      <c r="E3965" s="26" t="str">
        <f t="shared" si="252"/>
        <v>Under</v>
      </c>
      <c r="F3965" s="26" t="str">
        <f t="shared" si="250"/>
        <v>Over</v>
      </c>
      <c r="G3965" s="26">
        <f t="shared" si="251"/>
        <v>9</v>
      </c>
    </row>
    <row r="3966" spans="1:7" ht="15" x14ac:dyDescent="0.25">
      <c r="A3966" s="1">
        <v>44386</v>
      </c>
      <c r="B3966" s="2">
        <v>0.39299768518518513</v>
      </c>
      <c r="C3966">
        <v>16</v>
      </c>
      <c r="D3966" s="24">
        <f t="shared" si="249"/>
        <v>16</v>
      </c>
      <c r="E3966" s="26" t="str">
        <f t="shared" si="252"/>
        <v>Under</v>
      </c>
      <c r="F3966" s="26" t="str">
        <f t="shared" si="250"/>
        <v>Over</v>
      </c>
      <c r="G3966" s="26">
        <f t="shared" si="251"/>
        <v>9</v>
      </c>
    </row>
    <row r="3967" spans="1:7" ht="15" x14ac:dyDescent="0.25">
      <c r="A3967" s="1">
        <v>44386</v>
      </c>
      <c r="B3967" s="2">
        <v>0.39356481481481481</v>
      </c>
      <c r="C3967">
        <v>20</v>
      </c>
      <c r="D3967" s="24">
        <f t="shared" si="249"/>
        <v>20</v>
      </c>
      <c r="E3967" s="26" t="str">
        <f t="shared" si="252"/>
        <v>Under</v>
      </c>
      <c r="F3967" s="26" t="str">
        <f t="shared" si="250"/>
        <v>Over</v>
      </c>
      <c r="G3967" s="26">
        <f t="shared" si="251"/>
        <v>9</v>
      </c>
    </row>
    <row r="3968" spans="1:7" ht="15" x14ac:dyDescent="0.25">
      <c r="A3968" s="1">
        <v>44386</v>
      </c>
      <c r="B3968" s="2">
        <v>0.39409722222222227</v>
      </c>
      <c r="C3968">
        <v>13</v>
      </c>
      <c r="D3968" s="24">
        <f t="shared" si="249"/>
        <v>13</v>
      </c>
      <c r="E3968" s="26" t="str">
        <f t="shared" si="252"/>
        <v>Under</v>
      </c>
      <c r="F3968" s="26" t="str">
        <f t="shared" si="250"/>
        <v>Over</v>
      </c>
      <c r="G3968" s="26">
        <f t="shared" si="251"/>
        <v>9</v>
      </c>
    </row>
    <row r="3969" spans="1:7" ht="15" x14ac:dyDescent="0.25">
      <c r="A3969" s="1">
        <v>44386</v>
      </c>
      <c r="B3969" s="2">
        <v>0.39454861111111111</v>
      </c>
      <c r="C3969">
        <v>22</v>
      </c>
      <c r="D3969" s="24">
        <f t="shared" si="249"/>
        <v>22</v>
      </c>
      <c r="E3969" s="26" t="str">
        <f t="shared" si="252"/>
        <v>Under</v>
      </c>
      <c r="F3969" s="26" t="str">
        <f t="shared" si="250"/>
        <v>Over</v>
      </c>
      <c r="G3969" s="26">
        <f t="shared" si="251"/>
        <v>9</v>
      </c>
    </row>
    <row r="3970" spans="1:7" ht="15" x14ac:dyDescent="0.25">
      <c r="A3970" s="1">
        <v>44386</v>
      </c>
      <c r="B3970" s="2">
        <v>0.39609953703703704</v>
      </c>
      <c r="C3970">
        <v>15</v>
      </c>
      <c r="D3970" s="24">
        <f t="shared" si="249"/>
        <v>15</v>
      </c>
      <c r="E3970" s="26" t="str">
        <f t="shared" si="252"/>
        <v>Under</v>
      </c>
      <c r="F3970" s="26" t="str">
        <f t="shared" si="250"/>
        <v>Over</v>
      </c>
      <c r="G3970" s="26">
        <f t="shared" si="251"/>
        <v>9</v>
      </c>
    </row>
    <row r="3971" spans="1:7" ht="15" x14ac:dyDescent="0.25">
      <c r="A3971" s="1">
        <v>44386</v>
      </c>
      <c r="B3971" s="2">
        <v>0.39655092592592595</v>
      </c>
      <c r="C3971">
        <v>24</v>
      </c>
      <c r="D3971" s="24">
        <f t="shared" si="249"/>
        <v>24</v>
      </c>
      <c r="E3971" s="26" t="str">
        <f t="shared" si="252"/>
        <v>Under</v>
      </c>
      <c r="F3971" s="26" t="str">
        <f t="shared" si="250"/>
        <v>Over</v>
      </c>
      <c r="G3971" s="26">
        <f t="shared" si="251"/>
        <v>9</v>
      </c>
    </row>
    <row r="3972" spans="1:7" ht="15" x14ac:dyDescent="0.25">
      <c r="A3972" s="1">
        <v>44386</v>
      </c>
      <c r="B3972" s="2">
        <v>0.3982060185185185</v>
      </c>
      <c r="C3972">
        <v>17</v>
      </c>
      <c r="D3972" s="24">
        <f t="shared" si="249"/>
        <v>17</v>
      </c>
      <c r="E3972" s="26" t="str">
        <f t="shared" si="252"/>
        <v>Under</v>
      </c>
      <c r="F3972" s="26" t="str">
        <f t="shared" si="250"/>
        <v>Over</v>
      </c>
      <c r="G3972" s="26">
        <f t="shared" si="251"/>
        <v>9</v>
      </c>
    </row>
    <row r="3973" spans="1:7" ht="15" x14ac:dyDescent="0.25">
      <c r="A3973" s="1">
        <v>44386</v>
      </c>
      <c r="B3973" s="2">
        <v>0.3986689814814815</v>
      </c>
      <c r="C3973">
        <v>16</v>
      </c>
      <c r="D3973" s="24">
        <f t="shared" si="249"/>
        <v>16</v>
      </c>
      <c r="E3973" s="26" t="str">
        <f t="shared" si="252"/>
        <v>Under</v>
      </c>
      <c r="F3973" s="26" t="str">
        <f t="shared" si="250"/>
        <v>Over</v>
      </c>
      <c r="G3973" s="26">
        <f t="shared" si="251"/>
        <v>9</v>
      </c>
    </row>
    <row r="3974" spans="1:7" ht="15" x14ac:dyDescent="0.25">
      <c r="A3974" s="1">
        <v>44386</v>
      </c>
      <c r="B3974" s="2">
        <v>0.40335648148148145</v>
      </c>
      <c r="C3974">
        <v>18</v>
      </c>
      <c r="D3974" s="24">
        <f t="shared" si="249"/>
        <v>18</v>
      </c>
      <c r="E3974" s="26" t="str">
        <f t="shared" si="252"/>
        <v>Under</v>
      </c>
      <c r="F3974" s="26" t="str">
        <f t="shared" si="250"/>
        <v>Over</v>
      </c>
      <c r="G3974" s="26">
        <f t="shared" si="251"/>
        <v>9</v>
      </c>
    </row>
    <row r="3975" spans="1:7" ht="15" x14ac:dyDescent="0.25">
      <c r="A3975" s="1">
        <v>44386</v>
      </c>
      <c r="B3975" s="2">
        <v>0.40355324074074073</v>
      </c>
      <c r="C3975">
        <v>15</v>
      </c>
      <c r="D3975" s="24">
        <f t="shared" si="249"/>
        <v>15</v>
      </c>
      <c r="E3975" s="26" t="str">
        <f t="shared" si="252"/>
        <v>Under</v>
      </c>
      <c r="F3975" s="26" t="str">
        <f t="shared" si="250"/>
        <v>Over</v>
      </c>
      <c r="G3975" s="26">
        <f t="shared" si="251"/>
        <v>9</v>
      </c>
    </row>
    <row r="3976" spans="1:7" ht="15" x14ac:dyDescent="0.25">
      <c r="A3976" s="1">
        <v>44386</v>
      </c>
      <c r="B3976" s="2">
        <v>0.40388888888888891</v>
      </c>
      <c r="C3976">
        <v>22</v>
      </c>
      <c r="D3976" s="24">
        <f t="shared" si="249"/>
        <v>22</v>
      </c>
      <c r="E3976" s="26" t="str">
        <f t="shared" si="252"/>
        <v>Under</v>
      </c>
      <c r="F3976" s="26" t="str">
        <f t="shared" si="250"/>
        <v>Over</v>
      </c>
      <c r="G3976" s="26">
        <f t="shared" si="251"/>
        <v>9</v>
      </c>
    </row>
    <row r="3977" spans="1:7" ht="15" x14ac:dyDescent="0.25">
      <c r="A3977" s="1">
        <v>44386</v>
      </c>
      <c r="B3977" s="2">
        <v>0.4042013888888889</v>
      </c>
      <c r="C3977">
        <v>14</v>
      </c>
      <c r="D3977" s="24">
        <f t="shared" si="249"/>
        <v>14</v>
      </c>
      <c r="E3977" s="26" t="str">
        <f t="shared" si="252"/>
        <v>Under</v>
      </c>
      <c r="F3977" s="26" t="str">
        <f t="shared" si="250"/>
        <v>Over</v>
      </c>
      <c r="G3977" s="26">
        <f t="shared" si="251"/>
        <v>9</v>
      </c>
    </row>
    <row r="3978" spans="1:7" ht="15" x14ac:dyDescent="0.25">
      <c r="A3978" s="1">
        <v>44386</v>
      </c>
      <c r="B3978" s="2">
        <v>0.40422453703703703</v>
      </c>
      <c r="C3978">
        <v>14</v>
      </c>
      <c r="D3978" s="24">
        <f t="shared" si="249"/>
        <v>14</v>
      </c>
      <c r="E3978" s="26" t="str">
        <f t="shared" si="252"/>
        <v>Under</v>
      </c>
      <c r="F3978" s="26" t="str">
        <f t="shared" si="250"/>
        <v>Over</v>
      </c>
      <c r="G3978" s="26">
        <f t="shared" si="251"/>
        <v>9</v>
      </c>
    </row>
    <row r="3979" spans="1:7" ht="15" x14ac:dyDescent="0.25">
      <c r="A3979" s="1">
        <v>44386</v>
      </c>
      <c r="B3979" s="2">
        <v>0.40436342592592589</v>
      </c>
      <c r="C3979">
        <v>20</v>
      </c>
      <c r="D3979" s="24">
        <f t="shared" si="249"/>
        <v>20</v>
      </c>
      <c r="E3979" s="26" t="str">
        <f t="shared" si="252"/>
        <v>Under</v>
      </c>
      <c r="F3979" s="26" t="str">
        <f t="shared" si="250"/>
        <v>Over</v>
      </c>
      <c r="G3979" s="26">
        <f t="shared" si="251"/>
        <v>9</v>
      </c>
    </row>
    <row r="3980" spans="1:7" ht="15" x14ac:dyDescent="0.25">
      <c r="A3980" s="1">
        <v>44386</v>
      </c>
      <c r="B3980" s="2">
        <v>0.40438657407407402</v>
      </c>
      <c r="C3980">
        <v>15</v>
      </c>
      <c r="D3980" s="24">
        <f t="shared" si="249"/>
        <v>15</v>
      </c>
      <c r="E3980" s="26" t="str">
        <f t="shared" si="252"/>
        <v>Under</v>
      </c>
      <c r="F3980" s="26" t="str">
        <f t="shared" si="250"/>
        <v>Over</v>
      </c>
      <c r="G3980" s="26">
        <f t="shared" si="251"/>
        <v>9</v>
      </c>
    </row>
    <row r="3981" spans="1:7" ht="15" x14ac:dyDescent="0.25">
      <c r="A3981" s="1">
        <v>44386</v>
      </c>
      <c r="B3981" s="2">
        <v>0.40517361111111111</v>
      </c>
      <c r="C3981">
        <v>9</v>
      </c>
      <c r="D3981" s="24">
        <f t="shared" si="249"/>
        <v>9</v>
      </c>
      <c r="E3981" s="26" t="str">
        <f t="shared" si="252"/>
        <v>Under</v>
      </c>
      <c r="F3981" s="26" t="str">
        <f t="shared" si="250"/>
        <v>Under</v>
      </c>
      <c r="G3981" s="26">
        <f t="shared" si="251"/>
        <v>9</v>
      </c>
    </row>
    <row r="3982" spans="1:7" ht="15" x14ac:dyDescent="0.25">
      <c r="A3982" s="1">
        <v>44386</v>
      </c>
      <c r="B3982" s="2">
        <v>0.40608796296296296</v>
      </c>
      <c r="C3982">
        <v>12</v>
      </c>
      <c r="D3982" s="24">
        <f t="shared" si="249"/>
        <v>12</v>
      </c>
      <c r="E3982" s="26" t="str">
        <f t="shared" si="252"/>
        <v>Under</v>
      </c>
      <c r="F3982" s="26" t="str">
        <f t="shared" si="250"/>
        <v>Over</v>
      </c>
      <c r="G3982" s="26">
        <f t="shared" si="251"/>
        <v>9</v>
      </c>
    </row>
    <row r="3983" spans="1:7" ht="15" x14ac:dyDescent="0.25">
      <c r="A3983" s="1">
        <v>44386</v>
      </c>
      <c r="B3983" s="2">
        <v>0.40684027777777776</v>
      </c>
      <c r="C3983">
        <v>16</v>
      </c>
      <c r="D3983" s="24">
        <f t="shared" si="249"/>
        <v>16</v>
      </c>
      <c r="E3983" s="26" t="str">
        <f t="shared" si="252"/>
        <v>Under</v>
      </c>
      <c r="F3983" s="26" t="str">
        <f t="shared" si="250"/>
        <v>Over</v>
      </c>
      <c r="G3983" s="26">
        <f t="shared" si="251"/>
        <v>9</v>
      </c>
    </row>
    <row r="3984" spans="1:7" ht="15" x14ac:dyDescent="0.25">
      <c r="A3984" s="1">
        <v>44386</v>
      </c>
      <c r="B3984" s="2">
        <v>0.40832175925925923</v>
      </c>
      <c r="C3984">
        <v>14</v>
      </c>
      <c r="D3984" s="24">
        <f t="shared" si="249"/>
        <v>14</v>
      </c>
      <c r="E3984" s="26" t="str">
        <f t="shared" si="252"/>
        <v>Under</v>
      </c>
      <c r="F3984" s="26" t="str">
        <f t="shared" si="250"/>
        <v>Over</v>
      </c>
      <c r="G3984" s="26">
        <f t="shared" si="251"/>
        <v>9</v>
      </c>
    </row>
    <row r="3985" spans="1:7" ht="15" x14ac:dyDescent="0.25">
      <c r="A3985" s="1">
        <v>44386</v>
      </c>
      <c r="B3985" s="2">
        <v>0.40903935185185186</v>
      </c>
      <c r="C3985">
        <v>16</v>
      </c>
      <c r="D3985" s="24">
        <f t="shared" si="249"/>
        <v>16</v>
      </c>
      <c r="E3985" s="26" t="str">
        <f t="shared" si="252"/>
        <v>Under</v>
      </c>
      <c r="F3985" s="26" t="str">
        <f t="shared" si="250"/>
        <v>Over</v>
      </c>
      <c r="G3985" s="26">
        <f t="shared" si="251"/>
        <v>9</v>
      </c>
    </row>
    <row r="3986" spans="1:7" ht="15" x14ac:dyDescent="0.25">
      <c r="A3986" s="1">
        <v>44386</v>
      </c>
      <c r="B3986" s="2">
        <v>0.40936342592592595</v>
      </c>
      <c r="C3986">
        <v>13</v>
      </c>
      <c r="D3986" s="24">
        <f t="shared" si="249"/>
        <v>13</v>
      </c>
      <c r="E3986" s="26" t="str">
        <f t="shared" si="252"/>
        <v>Under</v>
      </c>
      <c r="F3986" s="26" t="str">
        <f t="shared" si="250"/>
        <v>Over</v>
      </c>
      <c r="G3986" s="26">
        <f t="shared" si="251"/>
        <v>9</v>
      </c>
    </row>
    <row r="3987" spans="1:7" ht="15" x14ac:dyDescent="0.25">
      <c r="A3987" s="1">
        <v>44386</v>
      </c>
      <c r="B3987" s="2">
        <v>0.40945601851851854</v>
      </c>
      <c r="C3987">
        <v>26</v>
      </c>
      <c r="D3987" s="24">
        <f t="shared" si="249"/>
        <v>26</v>
      </c>
      <c r="E3987" s="26" t="str">
        <f t="shared" si="252"/>
        <v>Over</v>
      </c>
      <c r="F3987" s="26" t="str">
        <f t="shared" si="250"/>
        <v>Over</v>
      </c>
      <c r="G3987" s="26">
        <f t="shared" si="251"/>
        <v>9</v>
      </c>
    </row>
    <row r="3988" spans="1:7" ht="15" x14ac:dyDescent="0.25">
      <c r="A3988" s="1">
        <v>44386</v>
      </c>
      <c r="B3988" s="2">
        <v>0.40968749999999998</v>
      </c>
      <c r="C3988">
        <v>16</v>
      </c>
      <c r="D3988" s="24">
        <f t="shared" si="249"/>
        <v>16</v>
      </c>
      <c r="E3988" s="26" t="str">
        <f t="shared" si="252"/>
        <v>Under</v>
      </c>
      <c r="F3988" s="26" t="str">
        <f t="shared" si="250"/>
        <v>Over</v>
      </c>
      <c r="G3988" s="26">
        <f t="shared" si="251"/>
        <v>9</v>
      </c>
    </row>
    <row r="3989" spans="1:7" ht="15" x14ac:dyDescent="0.25">
      <c r="A3989" s="1">
        <v>44386</v>
      </c>
      <c r="B3989" s="2">
        <v>0.41011574074074075</v>
      </c>
      <c r="C3989">
        <v>20</v>
      </c>
      <c r="D3989" s="24">
        <f t="shared" si="249"/>
        <v>20</v>
      </c>
      <c r="E3989" s="26" t="str">
        <f t="shared" si="252"/>
        <v>Under</v>
      </c>
      <c r="F3989" s="26" t="str">
        <f t="shared" si="250"/>
        <v>Over</v>
      </c>
      <c r="G3989" s="26">
        <f t="shared" si="251"/>
        <v>9</v>
      </c>
    </row>
    <row r="3990" spans="1:7" ht="15" x14ac:dyDescent="0.25">
      <c r="A3990" s="1">
        <v>44386</v>
      </c>
      <c r="B3990" s="2">
        <v>0.41041666666666665</v>
      </c>
      <c r="C3990">
        <v>15</v>
      </c>
      <c r="D3990" s="24">
        <f t="shared" si="249"/>
        <v>15</v>
      </c>
      <c r="E3990" s="26" t="str">
        <f t="shared" si="252"/>
        <v>Under</v>
      </c>
      <c r="F3990" s="26" t="str">
        <f t="shared" si="250"/>
        <v>Over</v>
      </c>
      <c r="G3990" s="26">
        <f t="shared" si="251"/>
        <v>9</v>
      </c>
    </row>
    <row r="3991" spans="1:7" ht="15" x14ac:dyDescent="0.25">
      <c r="A3991" s="1">
        <v>44386</v>
      </c>
      <c r="B3991" s="2">
        <v>0.41059027777777773</v>
      </c>
      <c r="C3991">
        <v>13</v>
      </c>
      <c r="D3991" s="24">
        <f t="shared" ref="D3991:D4054" si="253">IF(C3991="","",IF($B$9="mph",C3991,ROUND(C3991*0.6214,0)))</f>
        <v>13</v>
      </c>
      <c r="E3991" s="26" t="str">
        <f t="shared" si="252"/>
        <v>Under</v>
      </c>
      <c r="F3991" s="26" t="str">
        <f t="shared" ref="F3991:F4054" si="254">IF(D3991="","",IF(D3991&gt;$B$10,"Over","Under"))</f>
        <v>Over</v>
      </c>
      <c r="G3991" s="26">
        <f t="shared" ref="G3991:G4054" si="255">HOUR(B3991)</f>
        <v>9</v>
      </c>
    </row>
    <row r="3992" spans="1:7" ht="15" x14ac:dyDescent="0.25">
      <c r="A3992" s="1">
        <v>44386</v>
      </c>
      <c r="B3992" s="2">
        <v>0.41063657407407406</v>
      </c>
      <c r="C3992">
        <v>13</v>
      </c>
      <c r="D3992" s="24">
        <f t="shared" si="253"/>
        <v>13</v>
      </c>
      <c r="E3992" s="26" t="str">
        <f t="shared" ref="E3992:E4055" si="256">IF(D3992="","",IF(D3992&gt;$B$11,"Over","Under"))</f>
        <v>Under</v>
      </c>
      <c r="F3992" s="26" t="str">
        <f t="shared" si="254"/>
        <v>Over</v>
      </c>
      <c r="G3992" s="26">
        <f t="shared" si="255"/>
        <v>9</v>
      </c>
    </row>
    <row r="3993" spans="1:7" ht="15" x14ac:dyDescent="0.25">
      <c r="A3993" s="1">
        <v>44386</v>
      </c>
      <c r="B3993" s="2">
        <v>0.41085648148148146</v>
      </c>
      <c r="C3993">
        <v>12</v>
      </c>
      <c r="D3993" s="24">
        <f t="shared" si="253"/>
        <v>12</v>
      </c>
      <c r="E3993" s="26" t="str">
        <f t="shared" si="256"/>
        <v>Under</v>
      </c>
      <c r="F3993" s="26" t="str">
        <f t="shared" si="254"/>
        <v>Over</v>
      </c>
      <c r="G3993" s="26">
        <f t="shared" si="255"/>
        <v>9</v>
      </c>
    </row>
    <row r="3994" spans="1:7" ht="15" x14ac:dyDescent="0.25">
      <c r="A3994" s="1">
        <v>44386</v>
      </c>
      <c r="B3994" s="2">
        <v>0.41133101851851855</v>
      </c>
      <c r="C3994">
        <v>19</v>
      </c>
      <c r="D3994" s="24">
        <f t="shared" si="253"/>
        <v>19</v>
      </c>
      <c r="E3994" s="26" t="str">
        <f t="shared" si="256"/>
        <v>Under</v>
      </c>
      <c r="F3994" s="26" t="str">
        <f t="shared" si="254"/>
        <v>Over</v>
      </c>
      <c r="G3994" s="26">
        <f t="shared" si="255"/>
        <v>9</v>
      </c>
    </row>
    <row r="3995" spans="1:7" ht="15" x14ac:dyDescent="0.25">
      <c r="A3995" s="1">
        <v>44386</v>
      </c>
      <c r="B3995" s="2">
        <v>0.41392361111111109</v>
      </c>
      <c r="C3995">
        <v>13</v>
      </c>
      <c r="D3995" s="24">
        <f t="shared" si="253"/>
        <v>13</v>
      </c>
      <c r="E3995" s="26" t="str">
        <f t="shared" si="256"/>
        <v>Under</v>
      </c>
      <c r="F3995" s="26" t="str">
        <f t="shared" si="254"/>
        <v>Over</v>
      </c>
      <c r="G3995" s="26">
        <f t="shared" si="255"/>
        <v>9</v>
      </c>
    </row>
    <row r="3996" spans="1:7" ht="15" x14ac:dyDescent="0.25">
      <c r="A3996" s="1">
        <v>44386</v>
      </c>
      <c r="B3996" s="2">
        <v>0.41407407407407404</v>
      </c>
      <c r="C3996">
        <v>24</v>
      </c>
      <c r="D3996" s="24">
        <f t="shared" si="253"/>
        <v>24</v>
      </c>
      <c r="E3996" s="26" t="str">
        <f t="shared" si="256"/>
        <v>Under</v>
      </c>
      <c r="F3996" s="26" t="str">
        <f t="shared" si="254"/>
        <v>Over</v>
      </c>
      <c r="G3996" s="26">
        <f t="shared" si="255"/>
        <v>9</v>
      </c>
    </row>
    <row r="3997" spans="1:7" ht="15" x14ac:dyDescent="0.25">
      <c r="A3997" s="1">
        <v>44386</v>
      </c>
      <c r="B3997" s="2">
        <v>0.41450231481481481</v>
      </c>
      <c r="C3997">
        <v>13</v>
      </c>
      <c r="D3997" s="24">
        <f t="shared" si="253"/>
        <v>13</v>
      </c>
      <c r="E3997" s="26" t="str">
        <f t="shared" si="256"/>
        <v>Under</v>
      </c>
      <c r="F3997" s="26" t="str">
        <f t="shared" si="254"/>
        <v>Over</v>
      </c>
      <c r="G3997" s="26">
        <f t="shared" si="255"/>
        <v>9</v>
      </c>
    </row>
    <row r="3998" spans="1:7" ht="15" x14ac:dyDescent="0.25">
      <c r="A3998" s="1">
        <v>44386</v>
      </c>
      <c r="B3998" s="2">
        <v>0.41465277777777776</v>
      </c>
      <c r="C3998">
        <v>18</v>
      </c>
      <c r="D3998" s="24">
        <f t="shared" si="253"/>
        <v>18</v>
      </c>
      <c r="E3998" s="26" t="str">
        <f t="shared" si="256"/>
        <v>Under</v>
      </c>
      <c r="F3998" s="26" t="str">
        <f t="shared" si="254"/>
        <v>Over</v>
      </c>
      <c r="G3998" s="26">
        <f t="shared" si="255"/>
        <v>9</v>
      </c>
    </row>
    <row r="3999" spans="1:7" ht="15" x14ac:dyDescent="0.25">
      <c r="A3999" s="1">
        <v>44386</v>
      </c>
      <c r="B3999" s="2">
        <v>0.41467592592592589</v>
      </c>
      <c r="C3999">
        <v>15</v>
      </c>
      <c r="D3999" s="24">
        <f t="shared" si="253"/>
        <v>15</v>
      </c>
      <c r="E3999" s="26" t="str">
        <f t="shared" si="256"/>
        <v>Under</v>
      </c>
      <c r="F3999" s="26" t="str">
        <f t="shared" si="254"/>
        <v>Over</v>
      </c>
      <c r="G3999" s="26">
        <f t="shared" si="255"/>
        <v>9</v>
      </c>
    </row>
    <row r="4000" spans="1:7" ht="15" x14ac:dyDescent="0.25">
      <c r="A4000" s="1">
        <v>44386</v>
      </c>
      <c r="B4000" s="2">
        <v>0.41622685185185188</v>
      </c>
      <c r="C4000">
        <v>12</v>
      </c>
      <c r="D4000" s="24">
        <f t="shared" si="253"/>
        <v>12</v>
      </c>
      <c r="E4000" s="26" t="str">
        <f t="shared" si="256"/>
        <v>Under</v>
      </c>
      <c r="F4000" s="26" t="str">
        <f t="shared" si="254"/>
        <v>Over</v>
      </c>
      <c r="G4000" s="26">
        <f t="shared" si="255"/>
        <v>9</v>
      </c>
    </row>
    <row r="4001" spans="1:7" ht="15" x14ac:dyDescent="0.25">
      <c r="A4001" s="1">
        <v>44386</v>
      </c>
      <c r="B4001" s="2">
        <v>0.4173842592592592</v>
      </c>
      <c r="C4001">
        <v>18</v>
      </c>
      <c r="D4001" s="24">
        <f t="shared" si="253"/>
        <v>18</v>
      </c>
      <c r="E4001" s="26" t="str">
        <f t="shared" si="256"/>
        <v>Under</v>
      </c>
      <c r="F4001" s="26" t="str">
        <f t="shared" si="254"/>
        <v>Over</v>
      </c>
      <c r="G4001" s="26">
        <f t="shared" si="255"/>
        <v>10</v>
      </c>
    </row>
    <row r="4002" spans="1:7" ht="15" x14ac:dyDescent="0.25">
      <c r="A4002" s="1">
        <v>44386</v>
      </c>
      <c r="B4002" s="2">
        <v>0.41841435185185188</v>
      </c>
      <c r="C4002">
        <v>13</v>
      </c>
      <c r="D4002" s="24">
        <f t="shared" si="253"/>
        <v>13</v>
      </c>
      <c r="E4002" s="26" t="str">
        <f t="shared" si="256"/>
        <v>Under</v>
      </c>
      <c r="F4002" s="26" t="str">
        <f t="shared" si="254"/>
        <v>Over</v>
      </c>
      <c r="G4002" s="26">
        <f t="shared" si="255"/>
        <v>10</v>
      </c>
    </row>
    <row r="4003" spans="1:7" ht="15" x14ac:dyDescent="0.25">
      <c r="A4003" s="1">
        <v>44386</v>
      </c>
      <c r="B4003" s="2">
        <v>0.41917824074074073</v>
      </c>
      <c r="C4003">
        <v>17</v>
      </c>
      <c r="D4003" s="24">
        <f t="shared" si="253"/>
        <v>17</v>
      </c>
      <c r="E4003" s="26" t="str">
        <f t="shared" si="256"/>
        <v>Under</v>
      </c>
      <c r="F4003" s="26" t="str">
        <f t="shared" si="254"/>
        <v>Over</v>
      </c>
      <c r="G4003" s="26">
        <f t="shared" si="255"/>
        <v>10</v>
      </c>
    </row>
    <row r="4004" spans="1:7" ht="15" x14ac:dyDescent="0.25">
      <c r="A4004" s="1">
        <v>44386</v>
      </c>
      <c r="B4004" s="2">
        <v>0.41923611111111114</v>
      </c>
      <c r="C4004">
        <v>20</v>
      </c>
      <c r="D4004" s="24">
        <f t="shared" si="253"/>
        <v>20</v>
      </c>
      <c r="E4004" s="26" t="str">
        <f t="shared" si="256"/>
        <v>Under</v>
      </c>
      <c r="F4004" s="26" t="str">
        <f t="shared" si="254"/>
        <v>Over</v>
      </c>
      <c r="G4004" s="26">
        <f t="shared" si="255"/>
        <v>10</v>
      </c>
    </row>
    <row r="4005" spans="1:7" ht="15" x14ac:dyDescent="0.25">
      <c r="A4005" s="1">
        <v>44386</v>
      </c>
      <c r="B4005" s="2">
        <v>0.41956018518518517</v>
      </c>
      <c r="C4005">
        <v>13</v>
      </c>
      <c r="D4005" s="24">
        <f t="shared" si="253"/>
        <v>13</v>
      </c>
      <c r="E4005" s="26" t="str">
        <f t="shared" si="256"/>
        <v>Under</v>
      </c>
      <c r="F4005" s="26" t="str">
        <f t="shared" si="254"/>
        <v>Over</v>
      </c>
      <c r="G4005" s="26">
        <f t="shared" si="255"/>
        <v>10</v>
      </c>
    </row>
    <row r="4006" spans="1:7" ht="15" x14ac:dyDescent="0.25">
      <c r="A4006" s="1">
        <v>44386</v>
      </c>
      <c r="B4006" s="2">
        <v>0.42094907407407406</v>
      </c>
      <c r="C4006">
        <v>12</v>
      </c>
      <c r="D4006" s="24">
        <f t="shared" si="253"/>
        <v>12</v>
      </c>
      <c r="E4006" s="26" t="str">
        <f t="shared" si="256"/>
        <v>Under</v>
      </c>
      <c r="F4006" s="26" t="str">
        <f t="shared" si="254"/>
        <v>Over</v>
      </c>
      <c r="G4006" s="26">
        <f t="shared" si="255"/>
        <v>10</v>
      </c>
    </row>
    <row r="4007" spans="1:7" ht="15" x14ac:dyDescent="0.25">
      <c r="A4007" s="1">
        <v>44386</v>
      </c>
      <c r="B4007" s="2">
        <v>0.42387731481481478</v>
      </c>
      <c r="C4007">
        <v>16</v>
      </c>
      <c r="D4007" s="24">
        <f t="shared" si="253"/>
        <v>16</v>
      </c>
      <c r="E4007" s="26" t="str">
        <f t="shared" si="256"/>
        <v>Under</v>
      </c>
      <c r="F4007" s="26" t="str">
        <f t="shared" si="254"/>
        <v>Over</v>
      </c>
      <c r="G4007" s="26">
        <f t="shared" si="255"/>
        <v>10</v>
      </c>
    </row>
    <row r="4008" spans="1:7" ht="15" x14ac:dyDescent="0.25">
      <c r="A4008" s="1">
        <v>44386</v>
      </c>
      <c r="B4008" s="2">
        <v>0.42438657407407404</v>
      </c>
      <c r="C4008">
        <v>12</v>
      </c>
      <c r="D4008" s="24">
        <f t="shared" si="253"/>
        <v>12</v>
      </c>
      <c r="E4008" s="26" t="str">
        <f t="shared" si="256"/>
        <v>Under</v>
      </c>
      <c r="F4008" s="26" t="str">
        <f t="shared" si="254"/>
        <v>Over</v>
      </c>
      <c r="G4008" s="26">
        <f t="shared" si="255"/>
        <v>10</v>
      </c>
    </row>
    <row r="4009" spans="1:7" ht="15" x14ac:dyDescent="0.25">
      <c r="A4009" s="1">
        <v>44386</v>
      </c>
      <c r="B4009" s="2">
        <v>0.42464120370370373</v>
      </c>
      <c r="C4009">
        <v>15</v>
      </c>
      <c r="D4009" s="24">
        <f t="shared" si="253"/>
        <v>15</v>
      </c>
      <c r="E4009" s="26" t="str">
        <f t="shared" si="256"/>
        <v>Under</v>
      </c>
      <c r="F4009" s="26" t="str">
        <f t="shared" si="254"/>
        <v>Over</v>
      </c>
      <c r="G4009" s="26">
        <f t="shared" si="255"/>
        <v>10</v>
      </c>
    </row>
    <row r="4010" spans="1:7" ht="15" x14ac:dyDescent="0.25">
      <c r="A4010" s="1">
        <v>44386</v>
      </c>
      <c r="B4010" s="2">
        <v>0.42564814814814816</v>
      </c>
      <c r="C4010">
        <v>15</v>
      </c>
      <c r="D4010" s="24">
        <f t="shared" si="253"/>
        <v>15</v>
      </c>
      <c r="E4010" s="26" t="str">
        <f t="shared" si="256"/>
        <v>Under</v>
      </c>
      <c r="F4010" s="26" t="str">
        <f t="shared" si="254"/>
        <v>Over</v>
      </c>
      <c r="G4010" s="26">
        <f t="shared" si="255"/>
        <v>10</v>
      </c>
    </row>
    <row r="4011" spans="1:7" ht="15" x14ac:dyDescent="0.25">
      <c r="A4011" s="1">
        <v>44386</v>
      </c>
      <c r="B4011" s="2">
        <v>0.42787037037037035</v>
      </c>
      <c r="C4011">
        <v>21</v>
      </c>
      <c r="D4011" s="24">
        <f t="shared" si="253"/>
        <v>21</v>
      </c>
      <c r="E4011" s="26" t="str">
        <f t="shared" si="256"/>
        <v>Under</v>
      </c>
      <c r="F4011" s="26" t="str">
        <f t="shared" si="254"/>
        <v>Over</v>
      </c>
      <c r="G4011" s="26">
        <f t="shared" si="255"/>
        <v>10</v>
      </c>
    </row>
    <row r="4012" spans="1:7" ht="15" x14ac:dyDescent="0.25">
      <c r="A4012" s="1">
        <v>44386</v>
      </c>
      <c r="B4012" s="2">
        <v>0.42951388888888892</v>
      </c>
      <c r="C4012">
        <v>13</v>
      </c>
      <c r="D4012" s="24">
        <f t="shared" si="253"/>
        <v>13</v>
      </c>
      <c r="E4012" s="26" t="str">
        <f t="shared" si="256"/>
        <v>Under</v>
      </c>
      <c r="F4012" s="26" t="str">
        <f t="shared" si="254"/>
        <v>Over</v>
      </c>
      <c r="G4012" s="26">
        <f t="shared" si="255"/>
        <v>10</v>
      </c>
    </row>
    <row r="4013" spans="1:7" ht="15" x14ac:dyDescent="0.25">
      <c r="A4013" s="1">
        <v>44386</v>
      </c>
      <c r="B4013" s="2">
        <v>0.43078703703703702</v>
      </c>
      <c r="C4013">
        <v>14</v>
      </c>
      <c r="D4013" s="24">
        <f t="shared" si="253"/>
        <v>14</v>
      </c>
      <c r="E4013" s="26" t="str">
        <f t="shared" si="256"/>
        <v>Under</v>
      </c>
      <c r="F4013" s="26" t="str">
        <f t="shared" si="254"/>
        <v>Over</v>
      </c>
      <c r="G4013" s="26">
        <f t="shared" si="255"/>
        <v>10</v>
      </c>
    </row>
    <row r="4014" spans="1:7" ht="15" x14ac:dyDescent="0.25">
      <c r="A4014" s="1">
        <v>44386</v>
      </c>
      <c r="B4014" s="2">
        <v>0.43103009259259256</v>
      </c>
      <c r="C4014">
        <v>11</v>
      </c>
      <c r="D4014" s="24">
        <f t="shared" si="253"/>
        <v>11</v>
      </c>
      <c r="E4014" s="26" t="str">
        <f t="shared" si="256"/>
        <v>Under</v>
      </c>
      <c r="F4014" s="26" t="str">
        <f t="shared" si="254"/>
        <v>Over</v>
      </c>
      <c r="G4014" s="26">
        <f t="shared" si="255"/>
        <v>10</v>
      </c>
    </row>
    <row r="4015" spans="1:7" ht="15" x14ac:dyDescent="0.25">
      <c r="A4015" s="1">
        <v>44386</v>
      </c>
      <c r="B4015" s="2">
        <v>0.43164351851851851</v>
      </c>
      <c r="C4015">
        <v>22</v>
      </c>
      <c r="D4015" s="24">
        <f t="shared" si="253"/>
        <v>22</v>
      </c>
      <c r="E4015" s="26" t="str">
        <f t="shared" si="256"/>
        <v>Under</v>
      </c>
      <c r="F4015" s="26" t="str">
        <f t="shared" si="254"/>
        <v>Over</v>
      </c>
      <c r="G4015" s="26">
        <f t="shared" si="255"/>
        <v>10</v>
      </c>
    </row>
    <row r="4016" spans="1:7" ht="15" x14ac:dyDescent="0.25">
      <c r="A4016" s="1">
        <v>44386</v>
      </c>
      <c r="B4016" s="2">
        <v>0.43313657407407408</v>
      </c>
      <c r="C4016">
        <v>23</v>
      </c>
      <c r="D4016" s="24">
        <f t="shared" si="253"/>
        <v>23</v>
      </c>
      <c r="E4016" s="26" t="str">
        <f t="shared" si="256"/>
        <v>Under</v>
      </c>
      <c r="F4016" s="26" t="str">
        <f t="shared" si="254"/>
        <v>Over</v>
      </c>
      <c r="G4016" s="26">
        <f t="shared" si="255"/>
        <v>10</v>
      </c>
    </row>
    <row r="4017" spans="1:7" ht="15" x14ac:dyDescent="0.25">
      <c r="A4017" s="1">
        <v>44386</v>
      </c>
      <c r="B4017" s="2">
        <v>0.43314814814814812</v>
      </c>
      <c r="C4017">
        <v>22</v>
      </c>
      <c r="D4017" s="24">
        <f t="shared" si="253"/>
        <v>22</v>
      </c>
      <c r="E4017" s="26" t="str">
        <f t="shared" si="256"/>
        <v>Under</v>
      </c>
      <c r="F4017" s="26" t="str">
        <f t="shared" si="254"/>
        <v>Over</v>
      </c>
      <c r="G4017" s="26">
        <f t="shared" si="255"/>
        <v>10</v>
      </c>
    </row>
    <row r="4018" spans="1:7" ht="15" x14ac:dyDescent="0.25">
      <c r="A4018" s="1">
        <v>44386</v>
      </c>
      <c r="B4018" s="2">
        <v>0.43342592592592594</v>
      </c>
      <c r="C4018">
        <v>11</v>
      </c>
      <c r="D4018" s="24">
        <f t="shared" si="253"/>
        <v>11</v>
      </c>
      <c r="E4018" s="26" t="str">
        <f t="shared" si="256"/>
        <v>Under</v>
      </c>
      <c r="F4018" s="26" t="str">
        <f t="shared" si="254"/>
        <v>Over</v>
      </c>
      <c r="G4018" s="26">
        <f t="shared" si="255"/>
        <v>10</v>
      </c>
    </row>
    <row r="4019" spans="1:7" ht="15" x14ac:dyDescent="0.25">
      <c r="A4019" s="1">
        <v>44386</v>
      </c>
      <c r="B4019" s="2">
        <v>0.43440972222222224</v>
      </c>
      <c r="C4019">
        <v>17</v>
      </c>
      <c r="D4019" s="24">
        <f t="shared" si="253"/>
        <v>17</v>
      </c>
      <c r="E4019" s="26" t="str">
        <f t="shared" si="256"/>
        <v>Under</v>
      </c>
      <c r="F4019" s="26" t="str">
        <f t="shared" si="254"/>
        <v>Over</v>
      </c>
      <c r="G4019" s="26">
        <f t="shared" si="255"/>
        <v>10</v>
      </c>
    </row>
    <row r="4020" spans="1:7" ht="15" x14ac:dyDescent="0.25">
      <c r="A4020" s="1">
        <v>44386</v>
      </c>
      <c r="B4020" s="2">
        <v>0.43579861111111112</v>
      </c>
      <c r="C4020">
        <v>12</v>
      </c>
      <c r="D4020" s="24">
        <f t="shared" si="253"/>
        <v>12</v>
      </c>
      <c r="E4020" s="26" t="str">
        <f t="shared" si="256"/>
        <v>Under</v>
      </c>
      <c r="F4020" s="26" t="str">
        <f t="shared" si="254"/>
        <v>Over</v>
      </c>
      <c r="G4020" s="26">
        <f t="shared" si="255"/>
        <v>10</v>
      </c>
    </row>
    <row r="4021" spans="1:7" ht="15" x14ac:dyDescent="0.25">
      <c r="A4021" s="1">
        <v>44386</v>
      </c>
      <c r="B4021" s="2">
        <v>0.43599537037037034</v>
      </c>
      <c r="C4021">
        <v>19</v>
      </c>
      <c r="D4021" s="24">
        <f t="shared" si="253"/>
        <v>19</v>
      </c>
      <c r="E4021" s="26" t="str">
        <f t="shared" si="256"/>
        <v>Under</v>
      </c>
      <c r="F4021" s="26" t="str">
        <f t="shared" si="254"/>
        <v>Over</v>
      </c>
      <c r="G4021" s="26">
        <f t="shared" si="255"/>
        <v>10</v>
      </c>
    </row>
    <row r="4022" spans="1:7" ht="15" x14ac:dyDescent="0.25">
      <c r="A4022" s="1">
        <v>44386</v>
      </c>
      <c r="B4022" s="2">
        <v>0.43724537037037042</v>
      </c>
      <c r="C4022">
        <v>12</v>
      </c>
      <c r="D4022" s="24">
        <f t="shared" si="253"/>
        <v>12</v>
      </c>
      <c r="E4022" s="26" t="str">
        <f t="shared" si="256"/>
        <v>Under</v>
      </c>
      <c r="F4022" s="26" t="str">
        <f t="shared" si="254"/>
        <v>Over</v>
      </c>
      <c r="G4022" s="26">
        <f t="shared" si="255"/>
        <v>10</v>
      </c>
    </row>
    <row r="4023" spans="1:7" ht="15" x14ac:dyDescent="0.25">
      <c r="A4023" s="1">
        <v>44386</v>
      </c>
      <c r="B4023" s="2">
        <v>0.43745370370370368</v>
      </c>
      <c r="C4023">
        <v>25</v>
      </c>
      <c r="D4023" s="24">
        <f t="shared" si="253"/>
        <v>25</v>
      </c>
      <c r="E4023" s="26" t="str">
        <f t="shared" si="256"/>
        <v>Over</v>
      </c>
      <c r="F4023" s="26" t="str">
        <f t="shared" si="254"/>
        <v>Over</v>
      </c>
      <c r="G4023" s="26">
        <f t="shared" si="255"/>
        <v>10</v>
      </c>
    </row>
    <row r="4024" spans="1:7" ht="15" x14ac:dyDescent="0.25">
      <c r="A4024" s="1">
        <v>44386</v>
      </c>
      <c r="B4024" s="2">
        <v>0.43797453703703698</v>
      </c>
      <c r="C4024">
        <v>17</v>
      </c>
      <c r="D4024" s="24">
        <f t="shared" si="253"/>
        <v>17</v>
      </c>
      <c r="E4024" s="26" t="str">
        <f t="shared" si="256"/>
        <v>Under</v>
      </c>
      <c r="F4024" s="26" t="str">
        <f t="shared" si="254"/>
        <v>Over</v>
      </c>
      <c r="G4024" s="26">
        <f t="shared" si="255"/>
        <v>10</v>
      </c>
    </row>
    <row r="4025" spans="1:7" ht="15" x14ac:dyDescent="0.25">
      <c r="A4025" s="1">
        <v>44386</v>
      </c>
      <c r="B4025" s="2">
        <v>0.43807870370370372</v>
      </c>
      <c r="C4025">
        <v>11</v>
      </c>
      <c r="D4025" s="24">
        <f t="shared" si="253"/>
        <v>11</v>
      </c>
      <c r="E4025" s="26" t="str">
        <f t="shared" si="256"/>
        <v>Under</v>
      </c>
      <c r="F4025" s="26" t="str">
        <f t="shared" si="254"/>
        <v>Over</v>
      </c>
      <c r="G4025" s="26">
        <f t="shared" si="255"/>
        <v>10</v>
      </c>
    </row>
    <row r="4026" spans="1:7" ht="15" x14ac:dyDescent="0.25">
      <c r="A4026" s="1">
        <v>44386</v>
      </c>
      <c r="B4026" s="2">
        <v>0.43940972222222219</v>
      </c>
      <c r="C4026">
        <v>10</v>
      </c>
      <c r="D4026" s="24">
        <f t="shared" si="253"/>
        <v>10</v>
      </c>
      <c r="E4026" s="26" t="str">
        <f t="shared" si="256"/>
        <v>Under</v>
      </c>
      <c r="F4026" s="26" t="str">
        <f t="shared" si="254"/>
        <v>Under</v>
      </c>
      <c r="G4026" s="26">
        <f t="shared" si="255"/>
        <v>10</v>
      </c>
    </row>
    <row r="4027" spans="1:7" ht="15" x14ac:dyDescent="0.25">
      <c r="A4027" s="1">
        <v>44386</v>
      </c>
      <c r="B4027" s="2">
        <v>0.44091435185185185</v>
      </c>
      <c r="C4027">
        <v>19</v>
      </c>
      <c r="D4027" s="24">
        <f t="shared" si="253"/>
        <v>19</v>
      </c>
      <c r="E4027" s="26" t="str">
        <f t="shared" si="256"/>
        <v>Under</v>
      </c>
      <c r="F4027" s="26" t="str">
        <f t="shared" si="254"/>
        <v>Over</v>
      </c>
      <c r="G4027" s="26">
        <f t="shared" si="255"/>
        <v>10</v>
      </c>
    </row>
    <row r="4028" spans="1:7" ht="15" x14ac:dyDescent="0.25">
      <c r="A4028" s="1">
        <v>44386</v>
      </c>
      <c r="B4028" s="2">
        <v>0.44092592592592594</v>
      </c>
      <c r="C4028">
        <v>19</v>
      </c>
      <c r="D4028" s="24">
        <f t="shared" si="253"/>
        <v>19</v>
      </c>
      <c r="E4028" s="26" t="str">
        <f t="shared" si="256"/>
        <v>Under</v>
      </c>
      <c r="F4028" s="26" t="str">
        <f t="shared" si="254"/>
        <v>Over</v>
      </c>
      <c r="G4028" s="26">
        <f t="shared" si="255"/>
        <v>10</v>
      </c>
    </row>
    <row r="4029" spans="1:7" ht="15" x14ac:dyDescent="0.25">
      <c r="A4029" s="1">
        <v>44386</v>
      </c>
      <c r="B4029" s="2">
        <v>0.44157407407407406</v>
      </c>
      <c r="C4029">
        <v>11</v>
      </c>
      <c r="D4029" s="24">
        <f t="shared" si="253"/>
        <v>11</v>
      </c>
      <c r="E4029" s="26" t="str">
        <f t="shared" si="256"/>
        <v>Under</v>
      </c>
      <c r="F4029" s="26" t="str">
        <f t="shared" si="254"/>
        <v>Over</v>
      </c>
      <c r="G4029" s="26">
        <f t="shared" si="255"/>
        <v>10</v>
      </c>
    </row>
    <row r="4030" spans="1:7" ht="15" x14ac:dyDescent="0.25">
      <c r="A4030" s="1">
        <v>44386</v>
      </c>
      <c r="B4030" s="2">
        <v>0.44194444444444447</v>
      </c>
      <c r="C4030">
        <v>13</v>
      </c>
      <c r="D4030" s="24">
        <f t="shared" si="253"/>
        <v>13</v>
      </c>
      <c r="E4030" s="26" t="str">
        <f t="shared" si="256"/>
        <v>Under</v>
      </c>
      <c r="F4030" s="26" t="str">
        <f t="shared" si="254"/>
        <v>Over</v>
      </c>
      <c r="G4030" s="26">
        <f t="shared" si="255"/>
        <v>10</v>
      </c>
    </row>
    <row r="4031" spans="1:7" ht="15" x14ac:dyDescent="0.25">
      <c r="A4031" s="1">
        <v>44386</v>
      </c>
      <c r="B4031" s="2">
        <v>0.44201388888888887</v>
      </c>
      <c r="C4031">
        <v>19</v>
      </c>
      <c r="D4031" s="24">
        <f t="shared" si="253"/>
        <v>19</v>
      </c>
      <c r="E4031" s="26" t="str">
        <f t="shared" si="256"/>
        <v>Under</v>
      </c>
      <c r="F4031" s="26" t="str">
        <f t="shared" si="254"/>
        <v>Over</v>
      </c>
      <c r="G4031" s="26">
        <f t="shared" si="255"/>
        <v>10</v>
      </c>
    </row>
    <row r="4032" spans="1:7" ht="15" x14ac:dyDescent="0.25">
      <c r="A4032" s="1">
        <v>44386</v>
      </c>
      <c r="B4032" s="2">
        <v>0.44202546296296297</v>
      </c>
      <c r="C4032">
        <v>15</v>
      </c>
      <c r="D4032" s="24">
        <f t="shared" si="253"/>
        <v>15</v>
      </c>
      <c r="E4032" s="26" t="str">
        <f t="shared" si="256"/>
        <v>Under</v>
      </c>
      <c r="F4032" s="26" t="str">
        <f t="shared" si="254"/>
        <v>Over</v>
      </c>
      <c r="G4032" s="26">
        <f t="shared" si="255"/>
        <v>10</v>
      </c>
    </row>
    <row r="4033" spans="1:7" ht="15" x14ac:dyDescent="0.25">
      <c r="A4033" s="1">
        <v>44386</v>
      </c>
      <c r="B4033" s="2">
        <v>0.4428125</v>
      </c>
      <c r="C4033">
        <v>13</v>
      </c>
      <c r="D4033" s="24">
        <f t="shared" si="253"/>
        <v>13</v>
      </c>
      <c r="E4033" s="26" t="str">
        <f t="shared" si="256"/>
        <v>Under</v>
      </c>
      <c r="F4033" s="26" t="str">
        <f t="shared" si="254"/>
        <v>Over</v>
      </c>
      <c r="G4033" s="26">
        <f t="shared" si="255"/>
        <v>10</v>
      </c>
    </row>
    <row r="4034" spans="1:7" ht="15" x14ac:dyDescent="0.25">
      <c r="A4034" s="1">
        <v>44386</v>
      </c>
      <c r="B4034" s="2">
        <v>0.44287037037037041</v>
      </c>
      <c r="C4034">
        <v>19</v>
      </c>
      <c r="D4034" s="24">
        <f t="shared" si="253"/>
        <v>19</v>
      </c>
      <c r="E4034" s="26" t="str">
        <f t="shared" si="256"/>
        <v>Under</v>
      </c>
      <c r="F4034" s="26" t="str">
        <f t="shared" si="254"/>
        <v>Over</v>
      </c>
      <c r="G4034" s="26">
        <f t="shared" si="255"/>
        <v>10</v>
      </c>
    </row>
    <row r="4035" spans="1:7" ht="15" x14ac:dyDescent="0.25">
      <c r="A4035" s="1">
        <v>44386</v>
      </c>
      <c r="B4035" s="2">
        <v>0.44288194444444445</v>
      </c>
      <c r="C4035">
        <v>17</v>
      </c>
      <c r="D4035" s="24">
        <f t="shared" si="253"/>
        <v>17</v>
      </c>
      <c r="E4035" s="26" t="str">
        <f t="shared" si="256"/>
        <v>Under</v>
      </c>
      <c r="F4035" s="26" t="str">
        <f t="shared" si="254"/>
        <v>Over</v>
      </c>
      <c r="G4035" s="26">
        <f t="shared" si="255"/>
        <v>10</v>
      </c>
    </row>
    <row r="4036" spans="1:7" ht="15" x14ac:dyDescent="0.25">
      <c r="A4036" s="1">
        <v>44386</v>
      </c>
      <c r="B4036" s="2">
        <v>0.4430439814814815</v>
      </c>
      <c r="C4036">
        <v>16</v>
      </c>
      <c r="D4036" s="24">
        <f t="shared" si="253"/>
        <v>16</v>
      </c>
      <c r="E4036" s="26" t="str">
        <f t="shared" si="256"/>
        <v>Under</v>
      </c>
      <c r="F4036" s="26" t="str">
        <f t="shared" si="254"/>
        <v>Over</v>
      </c>
      <c r="G4036" s="26">
        <f t="shared" si="255"/>
        <v>10</v>
      </c>
    </row>
    <row r="4037" spans="1:7" ht="15" x14ac:dyDescent="0.25">
      <c r="A4037" s="1">
        <v>44386</v>
      </c>
      <c r="B4037" s="2">
        <v>0.44342592592592589</v>
      </c>
      <c r="C4037">
        <v>10</v>
      </c>
      <c r="D4037" s="24">
        <f t="shared" si="253"/>
        <v>10</v>
      </c>
      <c r="E4037" s="26" t="str">
        <f t="shared" si="256"/>
        <v>Under</v>
      </c>
      <c r="F4037" s="26" t="str">
        <f t="shared" si="254"/>
        <v>Under</v>
      </c>
      <c r="G4037" s="26">
        <f t="shared" si="255"/>
        <v>10</v>
      </c>
    </row>
    <row r="4038" spans="1:7" ht="15" x14ac:dyDescent="0.25">
      <c r="A4038" s="1">
        <v>44386</v>
      </c>
      <c r="B4038" s="2">
        <v>0.44434027777777779</v>
      </c>
      <c r="C4038">
        <v>15</v>
      </c>
      <c r="D4038" s="24">
        <f t="shared" si="253"/>
        <v>15</v>
      </c>
      <c r="E4038" s="26" t="str">
        <f t="shared" si="256"/>
        <v>Under</v>
      </c>
      <c r="F4038" s="26" t="str">
        <f t="shared" si="254"/>
        <v>Over</v>
      </c>
      <c r="G4038" s="26">
        <f t="shared" si="255"/>
        <v>10</v>
      </c>
    </row>
    <row r="4039" spans="1:7" ht="15" x14ac:dyDescent="0.25">
      <c r="A4039" s="1">
        <v>44386</v>
      </c>
      <c r="B4039" s="2">
        <v>0.44590277777777776</v>
      </c>
      <c r="C4039">
        <v>16</v>
      </c>
      <c r="D4039" s="24">
        <f t="shared" si="253"/>
        <v>16</v>
      </c>
      <c r="E4039" s="26" t="str">
        <f t="shared" si="256"/>
        <v>Under</v>
      </c>
      <c r="F4039" s="26" t="str">
        <f t="shared" si="254"/>
        <v>Over</v>
      </c>
      <c r="G4039" s="26">
        <f t="shared" si="255"/>
        <v>10</v>
      </c>
    </row>
    <row r="4040" spans="1:7" ht="15" x14ac:dyDescent="0.25">
      <c r="A4040" s="1">
        <v>44386</v>
      </c>
      <c r="B4040" s="2">
        <v>0.44626157407407407</v>
      </c>
      <c r="C4040">
        <v>13</v>
      </c>
      <c r="D4040" s="24">
        <f t="shared" si="253"/>
        <v>13</v>
      </c>
      <c r="E4040" s="26" t="str">
        <f t="shared" si="256"/>
        <v>Under</v>
      </c>
      <c r="F4040" s="26" t="str">
        <f t="shared" si="254"/>
        <v>Over</v>
      </c>
      <c r="G4040" s="26">
        <f t="shared" si="255"/>
        <v>10</v>
      </c>
    </row>
    <row r="4041" spans="1:7" ht="15" x14ac:dyDescent="0.25">
      <c r="A4041" s="1">
        <v>44386</v>
      </c>
      <c r="B4041" s="2">
        <v>0.44670138888888888</v>
      </c>
      <c r="C4041">
        <v>17</v>
      </c>
      <c r="D4041" s="24">
        <f t="shared" si="253"/>
        <v>17</v>
      </c>
      <c r="E4041" s="26" t="str">
        <f t="shared" si="256"/>
        <v>Under</v>
      </c>
      <c r="F4041" s="26" t="str">
        <f t="shared" si="254"/>
        <v>Over</v>
      </c>
      <c r="G4041" s="26">
        <f t="shared" si="255"/>
        <v>10</v>
      </c>
    </row>
    <row r="4042" spans="1:7" ht="15" x14ac:dyDescent="0.25">
      <c r="A4042" s="1">
        <v>44386</v>
      </c>
      <c r="B4042" s="2">
        <v>0.44817129629629626</v>
      </c>
      <c r="C4042">
        <v>11</v>
      </c>
      <c r="D4042" s="24">
        <f t="shared" si="253"/>
        <v>11</v>
      </c>
      <c r="E4042" s="26" t="str">
        <f t="shared" si="256"/>
        <v>Under</v>
      </c>
      <c r="F4042" s="26" t="str">
        <f t="shared" si="254"/>
        <v>Over</v>
      </c>
      <c r="G4042" s="26">
        <f t="shared" si="255"/>
        <v>10</v>
      </c>
    </row>
    <row r="4043" spans="1:7" ht="15" x14ac:dyDescent="0.25">
      <c r="A4043" s="1">
        <v>44386</v>
      </c>
      <c r="B4043" s="2">
        <v>0.44954861111111111</v>
      </c>
      <c r="C4043">
        <v>10</v>
      </c>
      <c r="D4043" s="24">
        <f t="shared" si="253"/>
        <v>10</v>
      </c>
      <c r="E4043" s="26" t="str">
        <f t="shared" si="256"/>
        <v>Under</v>
      </c>
      <c r="F4043" s="26" t="str">
        <f t="shared" si="254"/>
        <v>Under</v>
      </c>
      <c r="G4043" s="26">
        <f t="shared" si="255"/>
        <v>10</v>
      </c>
    </row>
    <row r="4044" spans="1:7" ht="15" x14ac:dyDescent="0.25">
      <c r="A4044" s="1">
        <v>44386</v>
      </c>
      <c r="B4044" s="2">
        <v>0.45096064814814812</v>
      </c>
      <c r="C4044">
        <v>27</v>
      </c>
      <c r="D4044" s="24">
        <f t="shared" si="253"/>
        <v>27</v>
      </c>
      <c r="E4044" s="26" t="str">
        <f t="shared" si="256"/>
        <v>Over</v>
      </c>
      <c r="F4044" s="26" t="str">
        <f t="shared" si="254"/>
        <v>Over</v>
      </c>
      <c r="G4044" s="26">
        <f t="shared" si="255"/>
        <v>10</v>
      </c>
    </row>
    <row r="4045" spans="1:7" ht="15" x14ac:dyDescent="0.25">
      <c r="A4045" s="1">
        <v>44386</v>
      </c>
      <c r="B4045" s="2">
        <v>0.45097222222222227</v>
      </c>
      <c r="C4045">
        <v>23</v>
      </c>
      <c r="D4045" s="24">
        <f t="shared" si="253"/>
        <v>23</v>
      </c>
      <c r="E4045" s="26" t="str">
        <f t="shared" si="256"/>
        <v>Under</v>
      </c>
      <c r="F4045" s="26" t="str">
        <f t="shared" si="254"/>
        <v>Over</v>
      </c>
      <c r="G4045" s="26">
        <f t="shared" si="255"/>
        <v>10</v>
      </c>
    </row>
    <row r="4046" spans="1:7" ht="15" x14ac:dyDescent="0.25">
      <c r="A4046" s="1">
        <v>44386</v>
      </c>
      <c r="B4046" s="2">
        <v>0.45149305555555558</v>
      </c>
      <c r="C4046">
        <v>22</v>
      </c>
      <c r="D4046" s="24">
        <f t="shared" si="253"/>
        <v>22</v>
      </c>
      <c r="E4046" s="26" t="str">
        <f t="shared" si="256"/>
        <v>Under</v>
      </c>
      <c r="F4046" s="26" t="str">
        <f t="shared" si="254"/>
        <v>Over</v>
      </c>
      <c r="G4046" s="26">
        <f t="shared" si="255"/>
        <v>10</v>
      </c>
    </row>
    <row r="4047" spans="1:7" ht="15" x14ac:dyDescent="0.25">
      <c r="A4047" s="1">
        <v>44386</v>
      </c>
      <c r="B4047" s="2">
        <v>0.45192129629629635</v>
      </c>
      <c r="C4047">
        <v>15</v>
      </c>
      <c r="D4047" s="24">
        <f t="shared" si="253"/>
        <v>15</v>
      </c>
      <c r="E4047" s="26" t="str">
        <f t="shared" si="256"/>
        <v>Under</v>
      </c>
      <c r="F4047" s="26" t="str">
        <f t="shared" si="254"/>
        <v>Over</v>
      </c>
      <c r="G4047" s="26">
        <f t="shared" si="255"/>
        <v>10</v>
      </c>
    </row>
    <row r="4048" spans="1:7" ht="15" x14ac:dyDescent="0.25">
      <c r="A4048" s="1">
        <v>44386</v>
      </c>
      <c r="B4048" s="2">
        <v>0.45199074074074069</v>
      </c>
      <c r="C4048">
        <v>22</v>
      </c>
      <c r="D4048" s="24">
        <f t="shared" si="253"/>
        <v>22</v>
      </c>
      <c r="E4048" s="26" t="str">
        <f t="shared" si="256"/>
        <v>Under</v>
      </c>
      <c r="F4048" s="26" t="str">
        <f t="shared" si="254"/>
        <v>Over</v>
      </c>
      <c r="G4048" s="26">
        <f t="shared" si="255"/>
        <v>10</v>
      </c>
    </row>
    <row r="4049" spans="1:7" ht="15" x14ac:dyDescent="0.25">
      <c r="A4049" s="1">
        <v>44386</v>
      </c>
      <c r="B4049" s="2">
        <v>0.45262731481481483</v>
      </c>
      <c r="C4049">
        <v>12</v>
      </c>
      <c r="D4049" s="24">
        <f t="shared" si="253"/>
        <v>12</v>
      </c>
      <c r="E4049" s="26" t="str">
        <f t="shared" si="256"/>
        <v>Under</v>
      </c>
      <c r="F4049" s="26" t="str">
        <f t="shared" si="254"/>
        <v>Over</v>
      </c>
      <c r="G4049" s="26">
        <f t="shared" si="255"/>
        <v>10</v>
      </c>
    </row>
    <row r="4050" spans="1:7" ht="15" x14ac:dyDescent="0.25">
      <c r="A4050" s="1">
        <v>44386</v>
      </c>
      <c r="B4050" s="2">
        <v>0.45494212962962965</v>
      </c>
      <c r="C4050">
        <v>20</v>
      </c>
      <c r="D4050" s="24">
        <f t="shared" si="253"/>
        <v>20</v>
      </c>
      <c r="E4050" s="26" t="str">
        <f t="shared" si="256"/>
        <v>Under</v>
      </c>
      <c r="F4050" s="26" t="str">
        <f t="shared" si="254"/>
        <v>Over</v>
      </c>
      <c r="G4050" s="26">
        <f t="shared" si="255"/>
        <v>10</v>
      </c>
    </row>
    <row r="4051" spans="1:7" ht="15" x14ac:dyDescent="0.25">
      <c r="A4051" s="1">
        <v>44386</v>
      </c>
      <c r="B4051" s="2">
        <v>0.45495370370370369</v>
      </c>
      <c r="C4051">
        <v>20</v>
      </c>
      <c r="D4051" s="24">
        <f t="shared" si="253"/>
        <v>20</v>
      </c>
      <c r="E4051" s="26" t="str">
        <f t="shared" si="256"/>
        <v>Under</v>
      </c>
      <c r="F4051" s="26" t="str">
        <f t="shared" si="254"/>
        <v>Over</v>
      </c>
      <c r="G4051" s="26">
        <f t="shared" si="255"/>
        <v>10</v>
      </c>
    </row>
    <row r="4052" spans="1:7" ht="15" x14ac:dyDescent="0.25">
      <c r="A4052" s="1">
        <v>44386</v>
      </c>
      <c r="B4052" s="2">
        <v>0.4554050925925926</v>
      </c>
      <c r="C4052">
        <v>12</v>
      </c>
      <c r="D4052" s="24">
        <f t="shared" si="253"/>
        <v>12</v>
      </c>
      <c r="E4052" s="26" t="str">
        <f t="shared" si="256"/>
        <v>Under</v>
      </c>
      <c r="F4052" s="26" t="str">
        <f t="shared" si="254"/>
        <v>Over</v>
      </c>
      <c r="G4052" s="26">
        <f t="shared" si="255"/>
        <v>10</v>
      </c>
    </row>
    <row r="4053" spans="1:7" ht="15" x14ac:dyDescent="0.25">
      <c r="A4053" s="1">
        <v>44386</v>
      </c>
      <c r="B4053" s="2">
        <v>0.45612268518518517</v>
      </c>
      <c r="C4053">
        <v>20</v>
      </c>
      <c r="D4053" s="24">
        <f t="shared" si="253"/>
        <v>20</v>
      </c>
      <c r="E4053" s="26" t="str">
        <f t="shared" si="256"/>
        <v>Under</v>
      </c>
      <c r="F4053" s="26" t="str">
        <f t="shared" si="254"/>
        <v>Over</v>
      </c>
      <c r="G4053" s="26">
        <f t="shared" si="255"/>
        <v>10</v>
      </c>
    </row>
    <row r="4054" spans="1:7" ht="15" x14ac:dyDescent="0.25">
      <c r="A4054" s="1">
        <v>44386</v>
      </c>
      <c r="B4054" s="2">
        <v>0.45629629629629626</v>
      </c>
      <c r="C4054">
        <v>14</v>
      </c>
      <c r="D4054" s="24">
        <f t="shared" si="253"/>
        <v>14</v>
      </c>
      <c r="E4054" s="26" t="str">
        <f t="shared" si="256"/>
        <v>Under</v>
      </c>
      <c r="F4054" s="26" t="str">
        <f t="shared" si="254"/>
        <v>Over</v>
      </c>
      <c r="G4054" s="26">
        <f t="shared" si="255"/>
        <v>10</v>
      </c>
    </row>
    <row r="4055" spans="1:7" ht="15" x14ac:dyDescent="0.25">
      <c r="A4055" s="1">
        <v>44386</v>
      </c>
      <c r="B4055" s="2">
        <v>0.45649305555555553</v>
      </c>
      <c r="C4055">
        <v>18</v>
      </c>
      <c r="D4055" s="24">
        <f t="shared" ref="D4055:D4118" si="257">IF(C4055="","",IF($B$9="mph",C4055,ROUND(C4055*0.6214,0)))</f>
        <v>18</v>
      </c>
      <c r="E4055" s="26" t="str">
        <f t="shared" si="256"/>
        <v>Under</v>
      </c>
      <c r="F4055" s="26" t="str">
        <f t="shared" ref="F4055:F4118" si="258">IF(D4055="","",IF(D4055&gt;$B$10,"Over","Under"))</f>
        <v>Over</v>
      </c>
      <c r="G4055" s="26">
        <f t="shared" ref="G4055:G4118" si="259">HOUR(B4055)</f>
        <v>10</v>
      </c>
    </row>
    <row r="4056" spans="1:7" ht="15" x14ac:dyDescent="0.25">
      <c r="A4056" s="1">
        <v>44386</v>
      </c>
      <c r="B4056" s="2">
        <v>0.45693287037037034</v>
      </c>
      <c r="C4056">
        <v>13</v>
      </c>
      <c r="D4056" s="24">
        <f t="shared" si="257"/>
        <v>13</v>
      </c>
      <c r="E4056" s="26" t="str">
        <f t="shared" ref="E4056:E4119" si="260">IF(D4056="","",IF(D4056&gt;$B$11,"Over","Under"))</f>
        <v>Under</v>
      </c>
      <c r="F4056" s="26" t="str">
        <f t="shared" si="258"/>
        <v>Over</v>
      </c>
      <c r="G4056" s="26">
        <f t="shared" si="259"/>
        <v>10</v>
      </c>
    </row>
    <row r="4057" spans="1:7" ht="15" x14ac:dyDescent="0.25">
      <c r="A4057" s="1">
        <v>44386</v>
      </c>
      <c r="B4057" s="2">
        <v>0.45715277777777774</v>
      </c>
      <c r="C4057">
        <v>16</v>
      </c>
      <c r="D4057" s="24">
        <f t="shared" si="257"/>
        <v>16</v>
      </c>
      <c r="E4057" s="26" t="str">
        <f t="shared" si="260"/>
        <v>Under</v>
      </c>
      <c r="F4057" s="26" t="str">
        <f t="shared" si="258"/>
        <v>Over</v>
      </c>
      <c r="G4057" s="26">
        <f t="shared" si="259"/>
        <v>10</v>
      </c>
    </row>
    <row r="4058" spans="1:7" ht="15" x14ac:dyDescent="0.25">
      <c r="A4058" s="1">
        <v>44386</v>
      </c>
      <c r="B4058" s="2">
        <v>0.4573726851851852</v>
      </c>
      <c r="C4058">
        <v>22</v>
      </c>
      <c r="D4058" s="24">
        <f t="shared" si="257"/>
        <v>22</v>
      </c>
      <c r="E4058" s="26" t="str">
        <f t="shared" si="260"/>
        <v>Under</v>
      </c>
      <c r="F4058" s="26" t="str">
        <f t="shared" si="258"/>
        <v>Over</v>
      </c>
      <c r="G4058" s="26">
        <f t="shared" si="259"/>
        <v>10</v>
      </c>
    </row>
    <row r="4059" spans="1:7" ht="15" x14ac:dyDescent="0.25">
      <c r="A4059" s="1">
        <v>44386</v>
      </c>
      <c r="B4059" s="2">
        <v>0.45796296296296296</v>
      </c>
      <c r="C4059">
        <v>26</v>
      </c>
      <c r="D4059" s="24">
        <f t="shared" si="257"/>
        <v>26</v>
      </c>
      <c r="E4059" s="26" t="str">
        <f t="shared" si="260"/>
        <v>Over</v>
      </c>
      <c r="F4059" s="26" t="str">
        <f t="shared" si="258"/>
        <v>Over</v>
      </c>
      <c r="G4059" s="26">
        <f t="shared" si="259"/>
        <v>10</v>
      </c>
    </row>
    <row r="4060" spans="1:7" ht="15" x14ac:dyDescent="0.25">
      <c r="A4060" s="1">
        <v>44386</v>
      </c>
      <c r="B4060" s="2">
        <v>0.45864583333333336</v>
      </c>
      <c r="C4060">
        <v>16</v>
      </c>
      <c r="D4060" s="24">
        <f t="shared" si="257"/>
        <v>16</v>
      </c>
      <c r="E4060" s="26" t="str">
        <f t="shared" si="260"/>
        <v>Under</v>
      </c>
      <c r="F4060" s="26" t="str">
        <f t="shared" si="258"/>
        <v>Over</v>
      </c>
      <c r="G4060" s="26">
        <f t="shared" si="259"/>
        <v>11</v>
      </c>
    </row>
    <row r="4061" spans="1:7" ht="15" x14ac:dyDescent="0.25">
      <c r="A4061" s="1">
        <v>44386</v>
      </c>
      <c r="B4061" s="2">
        <v>0.45915509259259263</v>
      </c>
      <c r="C4061">
        <v>21</v>
      </c>
      <c r="D4061" s="24">
        <f t="shared" si="257"/>
        <v>21</v>
      </c>
      <c r="E4061" s="26" t="str">
        <f t="shared" si="260"/>
        <v>Under</v>
      </c>
      <c r="F4061" s="26" t="str">
        <f t="shared" si="258"/>
        <v>Over</v>
      </c>
      <c r="G4061" s="26">
        <f t="shared" si="259"/>
        <v>11</v>
      </c>
    </row>
    <row r="4062" spans="1:7" ht="15" x14ac:dyDescent="0.25">
      <c r="A4062" s="1">
        <v>44386</v>
      </c>
      <c r="B4062" s="2">
        <v>0.45982638888888888</v>
      </c>
      <c r="C4062">
        <v>13</v>
      </c>
      <c r="D4062" s="24">
        <f t="shared" si="257"/>
        <v>13</v>
      </c>
      <c r="E4062" s="26" t="str">
        <f t="shared" si="260"/>
        <v>Under</v>
      </c>
      <c r="F4062" s="26" t="str">
        <f t="shared" si="258"/>
        <v>Over</v>
      </c>
      <c r="G4062" s="26">
        <f t="shared" si="259"/>
        <v>11</v>
      </c>
    </row>
    <row r="4063" spans="1:7" ht="15" x14ac:dyDescent="0.25">
      <c r="A4063" s="1">
        <v>44386</v>
      </c>
      <c r="B4063" s="2">
        <v>0.46072916666666663</v>
      </c>
      <c r="C4063">
        <v>16</v>
      </c>
      <c r="D4063" s="24">
        <f t="shared" si="257"/>
        <v>16</v>
      </c>
      <c r="E4063" s="26" t="str">
        <f t="shared" si="260"/>
        <v>Under</v>
      </c>
      <c r="F4063" s="26" t="str">
        <f t="shared" si="258"/>
        <v>Over</v>
      </c>
      <c r="G4063" s="26">
        <f t="shared" si="259"/>
        <v>11</v>
      </c>
    </row>
    <row r="4064" spans="1:7" ht="15" x14ac:dyDescent="0.25">
      <c r="A4064" s="1">
        <v>44386</v>
      </c>
      <c r="B4064" s="2">
        <v>0.4614699074074074</v>
      </c>
      <c r="C4064">
        <v>14</v>
      </c>
      <c r="D4064" s="24">
        <f t="shared" si="257"/>
        <v>14</v>
      </c>
      <c r="E4064" s="26" t="str">
        <f t="shared" si="260"/>
        <v>Under</v>
      </c>
      <c r="F4064" s="26" t="str">
        <f t="shared" si="258"/>
        <v>Over</v>
      </c>
      <c r="G4064" s="26">
        <f t="shared" si="259"/>
        <v>11</v>
      </c>
    </row>
    <row r="4065" spans="1:7" ht="15" x14ac:dyDescent="0.25">
      <c r="A4065" s="1">
        <v>44386</v>
      </c>
      <c r="B4065" s="2">
        <v>0.4642013888888889</v>
      </c>
      <c r="C4065">
        <v>11</v>
      </c>
      <c r="D4065" s="24">
        <f t="shared" si="257"/>
        <v>11</v>
      </c>
      <c r="E4065" s="26" t="str">
        <f t="shared" si="260"/>
        <v>Under</v>
      </c>
      <c r="F4065" s="26" t="str">
        <f t="shared" si="258"/>
        <v>Over</v>
      </c>
      <c r="G4065" s="26">
        <f t="shared" si="259"/>
        <v>11</v>
      </c>
    </row>
    <row r="4066" spans="1:7" ht="15" x14ac:dyDescent="0.25">
      <c r="A4066" s="1">
        <v>44386</v>
      </c>
      <c r="B4066" s="2">
        <v>0.4642592592592592</v>
      </c>
      <c r="C4066">
        <v>12</v>
      </c>
      <c r="D4066" s="24">
        <f t="shared" si="257"/>
        <v>12</v>
      </c>
      <c r="E4066" s="26" t="str">
        <f t="shared" si="260"/>
        <v>Under</v>
      </c>
      <c r="F4066" s="26" t="str">
        <f t="shared" si="258"/>
        <v>Over</v>
      </c>
      <c r="G4066" s="26">
        <f t="shared" si="259"/>
        <v>11</v>
      </c>
    </row>
    <row r="4067" spans="1:7" ht="15" x14ac:dyDescent="0.25">
      <c r="A4067" s="1">
        <v>44386</v>
      </c>
      <c r="B4067" s="2">
        <v>0.46677083333333336</v>
      </c>
      <c r="C4067">
        <v>26</v>
      </c>
      <c r="D4067" s="24">
        <f t="shared" si="257"/>
        <v>26</v>
      </c>
      <c r="E4067" s="26" t="str">
        <f t="shared" si="260"/>
        <v>Over</v>
      </c>
      <c r="F4067" s="26" t="str">
        <f t="shared" si="258"/>
        <v>Over</v>
      </c>
      <c r="G4067" s="26">
        <f t="shared" si="259"/>
        <v>11</v>
      </c>
    </row>
    <row r="4068" spans="1:7" ht="15" x14ac:dyDescent="0.25">
      <c r="A4068" s="1">
        <v>44386</v>
      </c>
      <c r="B4068" s="2">
        <v>0.46760416666666665</v>
      </c>
      <c r="C4068">
        <v>16</v>
      </c>
      <c r="D4068" s="24">
        <f t="shared" si="257"/>
        <v>16</v>
      </c>
      <c r="E4068" s="26" t="str">
        <f t="shared" si="260"/>
        <v>Under</v>
      </c>
      <c r="F4068" s="26" t="str">
        <f t="shared" si="258"/>
        <v>Over</v>
      </c>
      <c r="G4068" s="26">
        <f t="shared" si="259"/>
        <v>11</v>
      </c>
    </row>
    <row r="4069" spans="1:7" ht="15" x14ac:dyDescent="0.25">
      <c r="A4069" s="1">
        <v>44386</v>
      </c>
      <c r="B4069" s="2">
        <v>0.46784722222222225</v>
      </c>
      <c r="C4069">
        <v>10</v>
      </c>
      <c r="D4069" s="24">
        <f t="shared" si="257"/>
        <v>10</v>
      </c>
      <c r="E4069" s="26" t="str">
        <f t="shared" si="260"/>
        <v>Under</v>
      </c>
      <c r="F4069" s="26" t="str">
        <f t="shared" si="258"/>
        <v>Under</v>
      </c>
      <c r="G4069" s="26">
        <f t="shared" si="259"/>
        <v>11</v>
      </c>
    </row>
    <row r="4070" spans="1:7" ht="15" x14ac:dyDescent="0.25">
      <c r="A4070" s="1">
        <v>44386</v>
      </c>
      <c r="B4070" s="2">
        <v>0.46883101851851849</v>
      </c>
      <c r="C4070">
        <v>13</v>
      </c>
      <c r="D4070" s="24">
        <f t="shared" si="257"/>
        <v>13</v>
      </c>
      <c r="E4070" s="26" t="str">
        <f t="shared" si="260"/>
        <v>Under</v>
      </c>
      <c r="F4070" s="26" t="str">
        <f t="shared" si="258"/>
        <v>Over</v>
      </c>
      <c r="G4070" s="26">
        <f t="shared" si="259"/>
        <v>11</v>
      </c>
    </row>
    <row r="4071" spans="1:7" ht="15" x14ac:dyDescent="0.25">
      <c r="A4071" s="1">
        <v>44386</v>
      </c>
      <c r="B4071" s="2">
        <v>0.46916666666666668</v>
      </c>
      <c r="C4071">
        <v>20</v>
      </c>
      <c r="D4071" s="24">
        <f t="shared" si="257"/>
        <v>20</v>
      </c>
      <c r="E4071" s="26" t="str">
        <f t="shared" si="260"/>
        <v>Under</v>
      </c>
      <c r="F4071" s="26" t="str">
        <f t="shared" si="258"/>
        <v>Over</v>
      </c>
      <c r="G4071" s="26">
        <f t="shared" si="259"/>
        <v>11</v>
      </c>
    </row>
    <row r="4072" spans="1:7" ht="15" x14ac:dyDescent="0.25">
      <c r="A4072" s="1">
        <v>44386</v>
      </c>
      <c r="B4072" s="2">
        <v>0.47053240740740737</v>
      </c>
      <c r="C4072">
        <v>15</v>
      </c>
      <c r="D4072" s="24">
        <f t="shared" si="257"/>
        <v>15</v>
      </c>
      <c r="E4072" s="26" t="str">
        <f t="shared" si="260"/>
        <v>Under</v>
      </c>
      <c r="F4072" s="26" t="str">
        <f t="shared" si="258"/>
        <v>Over</v>
      </c>
      <c r="G4072" s="26">
        <f t="shared" si="259"/>
        <v>11</v>
      </c>
    </row>
    <row r="4073" spans="1:7" ht="15" x14ac:dyDescent="0.25">
      <c r="A4073" s="1">
        <v>44386</v>
      </c>
      <c r="B4073" s="2">
        <v>0.47070601851851851</v>
      </c>
      <c r="C4073">
        <v>13</v>
      </c>
      <c r="D4073" s="24">
        <f t="shared" si="257"/>
        <v>13</v>
      </c>
      <c r="E4073" s="26" t="str">
        <f t="shared" si="260"/>
        <v>Under</v>
      </c>
      <c r="F4073" s="26" t="str">
        <f t="shared" si="258"/>
        <v>Over</v>
      </c>
      <c r="G4073" s="26">
        <f t="shared" si="259"/>
        <v>11</v>
      </c>
    </row>
    <row r="4074" spans="1:7" ht="15" x14ac:dyDescent="0.25">
      <c r="A4074" s="1">
        <v>44386</v>
      </c>
      <c r="B4074" s="2">
        <v>0.47156250000000005</v>
      </c>
      <c r="C4074">
        <v>12</v>
      </c>
      <c r="D4074" s="24">
        <f t="shared" si="257"/>
        <v>12</v>
      </c>
      <c r="E4074" s="26" t="str">
        <f t="shared" si="260"/>
        <v>Under</v>
      </c>
      <c r="F4074" s="26" t="str">
        <f t="shared" si="258"/>
        <v>Over</v>
      </c>
      <c r="G4074" s="26">
        <f t="shared" si="259"/>
        <v>11</v>
      </c>
    </row>
    <row r="4075" spans="1:7" ht="15" x14ac:dyDescent="0.25">
      <c r="A4075" s="1">
        <v>44386</v>
      </c>
      <c r="B4075" s="2">
        <v>0.47336805555555556</v>
      </c>
      <c r="C4075">
        <v>19</v>
      </c>
      <c r="D4075" s="24">
        <f t="shared" si="257"/>
        <v>19</v>
      </c>
      <c r="E4075" s="26" t="str">
        <f t="shared" si="260"/>
        <v>Under</v>
      </c>
      <c r="F4075" s="26" t="str">
        <f t="shared" si="258"/>
        <v>Over</v>
      </c>
      <c r="G4075" s="26">
        <f t="shared" si="259"/>
        <v>11</v>
      </c>
    </row>
    <row r="4076" spans="1:7" ht="15" x14ac:dyDescent="0.25">
      <c r="A4076" s="1">
        <v>44386</v>
      </c>
      <c r="B4076" s="2">
        <v>0.47366898148148145</v>
      </c>
      <c r="C4076">
        <v>13</v>
      </c>
      <c r="D4076" s="24">
        <f t="shared" si="257"/>
        <v>13</v>
      </c>
      <c r="E4076" s="26" t="str">
        <f t="shared" si="260"/>
        <v>Under</v>
      </c>
      <c r="F4076" s="26" t="str">
        <f t="shared" si="258"/>
        <v>Over</v>
      </c>
      <c r="G4076" s="26">
        <f t="shared" si="259"/>
        <v>11</v>
      </c>
    </row>
    <row r="4077" spans="1:7" ht="15" x14ac:dyDescent="0.25">
      <c r="A4077" s="1">
        <v>44386</v>
      </c>
      <c r="B4077" s="2">
        <v>0.47478009259259263</v>
      </c>
      <c r="C4077">
        <v>16</v>
      </c>
      <c r="D4077" s="24">
        <f t="shared" si="257"/>
        <v>16</v>
      </c>
      <c r="E4077" s="26" t="str">
        <f t="shared" si="260"/>
        <v>Under</v>
      </c>
      <c r="F4077" s="26" t="str">
        <f t="shared" si="258"/>
        <v>Over</v>
      </c>
      <c r="G4077" s="26">
        <f t="shared" si="259"/>
        <v>11</v>
      </c>
    </row>
    <row r="4078" spans="1:7" ht="15" x14ac:dyDescent="0.25">
      <c r="A4078" s="1">
        <v>44386</v>
      </c>
      <c r="B4078" s="2">
        <v>0.47509259259259262</v>
      </c>
      <c r="C4078">
        <v>21</v>
      </c>
      <c r="D4078" s="24">
        <f t="shared" si="257"/>
        <v>21</v>
      </c>
      <c r="E4078" s="26" t="str">
        <f t="shared" si="260"/>
        <v>Under</v>
      </c>
      <c r="F4078" s="26" t="str">
        <f t="shared" si="258"/>
        <v>Over</v>
      </c>
      <c r="G4078" s="26">
        <f t="shared" si="259"/>
        <v>11</v>
      </c>
    </row>
    <row r="4079" spans="1:7" ht="15" x14ac:dyDescent="0.25">
      <c r="A4079" s="1">
        <v>44386</v>
      </c>
      <c r="B4079" s="2">
        <v>0.47994212962962962</v>
      </c>
      <c r="C4079">
        <v>15</v>
      </c>
      <c r="D4079" s="24">
        <f t="shared" si="257"/>
        <v>15</v>
      </c>
      <c r="E4079" s="26" t="str">
        <f t="shared" si="260"/>
        <v>Under</v>
      </c>
      <c r="F4079" s="26" t="str">
        <f t="shared" si="258"/>
        <v>Over</v>
      </c>
      <c r="G4079" s="26">
        <f t="shared" si="259"/>
        <v>11</v>
      </c>
    </row>
    <row r="4080" spans="1:7" ht="15" x14ac:dyDescent="0.25">
      <c r="A4080" s="1">
        <v>44386</v>
      </c>
      <c r="B4080" s="2">
        <v>0.47995370370370366</v>
      </c>
      <c r="C4080">
        <v>11</v>
      </c>
      <c r="D4080" s="24">
        <f t="shared" si="257"/>
        <v>11</v>
      </c>
      <c r="E4080" s="26" t="str">
        <f t="shared" si="260"/>
        <v>Under</v>
      </c>
      <c r="F4080" s="26" t="str">
        <f t="shared" si="258"/>
        <v>Over</v>
      </c>
      <c r="G4080" s="26">
        <f t="shared" si="259"/>
        <v>11</v>
      </c>
    </row>
    <row r="4081" spans="1:7" ht="15" x14ac:dyDescent="0.25">
      <c r="A4081" s="1">
        <v>44386</v>
      </c>
      <c r="B4081" s="2">
        <v>0.48009259259259257</v>
      </c>
      <c r="C4081">
        <v>17</v>
      </c>
      <c r="D4081" s="24">
        <f t="shared" si="257"/>
        <v>17</v>
      </c>
      <c r="E4081" s="26" t="str">
        <f t="shared" si="260"/>
        <v>Under</v>
      </c>
      <c r="F4081" s="26" t="str">
        <f t="shared" si="258"/>
        <v>Over</v>
      </c>
      <c r="G4081" s="26">
        <f t="shared" si="259"/>
        <v>11</v>
      </c>
    </row>
    <row r="4082" spans="1:7" ht="15" x14ac:dyDescent="0.25">
      <c r="A4082" s="1">
        <v>44386</v>
      </c>
      <c r="B4082" s="2">
        <v>0.48049768518518521</v>
      </c>
      <c r="C4082">
        <v>16</v>
      </c>
      <c r="D4082" s="24">
        <f t="shared" si="257"/>
        <v>16</v>
      </c>
      <c r="E4082" s="26" t="str">
        <f t="shared" si="260"/>
        <v>Under</v>
      </c>
      <c r="F4082" s="26" t="str">
        <f t="shared" si="258"/>
        <v>Over</v>
      </c>
      <c r="G4082" s="26">
        <f t="shared" si="259"/>
        <v>11</v>
      </c>
    </row>
    <row r="4083" spans="1:7" ht="15" x14ac:dyDescent="0.25">
      <c r="A4083" s="1">
        <v>44386</v>
      </c>
      <c r="B4083" s="2">
        <v>0.48160879629629627</v>
      </c>
      <c r="C4083">
        <v>13</v>
      </c>
      <c r="D4083" s="24">
        <f t="shared" si="257"/>
        <v>13</v>
      </c>
      <c r="E4083" s="26" t="str">
        <f t="shared" si="260"/>
        <v>Under</v>
      </c>
      <c r="F4083" s="26" t="str">
        <f t="shared" si="258"/>
        <v>Over</v>
      </c>
      <c r="G4083" s="26">
        <f t="shared" si="259"/>
        <v>11</v>
      </c>
    </row>
    <row r="4084" spans="1:7" ht="15" x14ac:dyDescent="0.25">
      <c r="A4084" s="1">
        <v>44386</v>
      </c>
      <c r="B4084" s="2">
        <v>0.48254629629629631</v>
      </c>
      <c r="C4084">
        <v>18</v>
      </c>
      <c r="D4084" s="24">
        <f t="shared" si="257"/>
        <v>18</v>
      </c>
      <c r="E4084" s="26" t="str">
        <f t="shared" si="260"/>
        <v>Under</v>
      </c>
      <c r="F4084" s="26" t="str">
        <f t="shared" si="258"/>
        <v>Over</v>
      </c>
      <c r="G4084" s="26">
        <f t="shared" si="259"/>
        <v>11</v>
      </c>
    </row>
    <row r="4085" spans="1:7" ht="15" x14ac:dyDescent="0.25">
      <c r="A4085" s="1">
        <v>44386</v>
      </c>
      <c r="B4085" s="2">
        <v>0.48312500000000003</v>
      </c>
      <c r="C4085">
        <v>10</v>
      </c>
      <c r="D4085" s="24">
        <f t="shared" si="257"/>
        <v>10</v>
      </c>
      <c r="E4085" s="26" t="str">
        <f t="shared" si="260"/>
        <v>Under</v>
      </c>
      <c r="F4085" s="26" t="str">
        <f t="shared" si="258"/>
        <v>Under</v>
      </c>
      <c r="G4085" s="26">
        <f t="shared" si="259"/>
        <v>11</v>
      </c>
    </row>
    <row r="4086" spans="1:7" ht="15" x14ac:dyDescent="0.25">
      <c r="A4086" s="1">
        <v>44386</v>
      </c>
      <c r="B4086" s="2">
        <v>0.48423611111111109</v>
      </c>
      <c r="C4086">
        <v>13</v>
      </c>
      <c r="D4086" s="24">
        <f t="shared" si="257"/>
        <v>13</v>
      </c>
      <c r="E4086" s="26" t="str">
        <f t="shared" si="260"/>
        <v>Under</v>
      </c>
      <c r="F4086" s="26" t="str">
        <f t="shared" si="258"/>
        <v>Over</v>
      </c>
      <c r="G4086" s="26">
        <f t="shared" si="259"/>
        <v>11</v>
      </c>
    </row>
    <row r="4087" spans="1:7" ht="15" x14ac:dyDescent="0.25">
      <c r="A4087" s="1">
        <v>44386</v>
      </c>
      <c r="B4087" s="2">
        <v>0.48440972222222217</v>
      </c>
      <c r="C4087">
        <v>27</v>
      </c>
      <c r="D4087" s="24">
        <f t="shared" si="257"/>
        <v>27</v>
      </c>
      <c r="E4087" s="26" t="str">
        <f t="shared" si="260"/>
        <v>Over</v>
      </c>
      <c r="F4087" s="26" t="str">
        <f t="shared" si="258"/>
        <v>Over</v>
      </c>
      <c r="G4087" s="26">
        <f t="shared" si="259"/>
        <v>11</v>
      </c>
    </row>
    <row r="4088" spans="1:7" ht="15" x14ac:dyDescent="0.25">
      <c r="A4088" s="1">
        <v>44386</v>
      </c>
      <c r="B4088" s="2">
        <v>0.4848263888888889</v>
      </c>
      <c r="C4088">
        <v>21</v>
      </c>
      <c r="D4088" s="24">
        <f t="shared" si="257"/>
        <v>21</v>
      </c>
      <c r="E4088" s="26" t="str">
        <f t="shared" si="260"/>
        <v>Under</v>
      </c>
      <c r="F4088" s="26" t="str">
        <f t="shared" si="258"/>
        <v>Over</v>
      </c>
      <c r="G4088" s="26">
        <f t="shared" si="259"/>
        <v>11</v>
      </c>
    </row>
    <row r="4089" spans="1:7" ht="15" x14ac:dyDescent="0.25">
      <c r="A4089" s="1">
        <v>44386</v>
      </c>
      <c r="B4089" s="2">
        <v>0.48561342592592593</v>
      </c>
      <c r="C4089">
        <v>16</v>
      </c>
      <c r="D4089" s="24">
        <f t="shared" si="257"/>
        <v>16</v>
      </c>
      <c r="E4089" s="26" t="str">
        <f t="shared" si="260"/>
        <v>Under</v>
      </c>
      <c r="F4089" s="26" t="str">
        <f t="shared" si="258"/>
        <v>Over</v>
      </c>
      <c r="G4089" s="26">
        <f t="shared" si="259"/>
        <v>11</v>
      </c>
    </row>
    <row r="4090" spans="1:7" ht="15" x14ac:dyDescent="0.25">
      <c r="A4090" s="1">
        <v>44386</v>
      </c>
      <c r="B4090" s="2">
        <v>0.48562499999999997</v>
      </c>
      <c r="C4090">
        <v>15</v>
      </c>
      <c r="D4090" s="24">
        <f t="shared" si="257"/>
        <v>15</v>
      </c>
      <c r="E4090" s="26" t="str">
        <f t="shared" si="260"/>
        <v>Under</v>
      </c>
      <c r="F4090" s="26" t="str">
        <f t="shared" si="258"/>
        <v>Over</v>
      </c>
      <c r="G4090" s="26">
        <f t="shared" si="259"/>
        <v>11</v>
      </c>
    </row>
    <row r="4091" spans="1:7" ht="15" x14ac:dyDescent="0.25">
      <c r="A4091" s="1">
        <v>44386</v>
      </c>
      <c r="B4091" s="2">
        <v>0.48565972222222226</v>
      </c>
      <c r="C4091">
        <v>15</v>
      </c>
      <c r="D4091" s="24">
        <f t="shared" si="257"/>
        <v>15</v>
      </c>
      <c r="E4091" s="26" t="str">
        <f t="shared" si="260"/>
        <v>Under</v>
      </c>
      <c r="F4091" s="26" t="str">
        <f t="shared" si="258"/>
        <v>Over</v>
      </c>
      <c r="G4091" s="26">
        <f t="shared" si="259"/>
        <v>11</v>
      </c>
    </row>
    <row r="4092" spans="1:7" ht="15" x14ac:dyDescent="0.25">
      <c r="A4092" s="1">
        <v>44386</v>
      </c>
      <c r="B4092" s="2">
        <v>0.48651620370370369</v>
      </c>
      <c r="C4092">
        <v>11</v>
      </c>
      <c r="D4092" s="24">
        <f t="shared" si="257"/>
        <v>11</v>
      </c>
      <c r="E4092" s="26" t="str">
        <f t="shared" si="260"/>
        <v>Under</v>
      </c>
      <c r="F4092" s="26" t="str">
        <f t="shared" si="258"/>
        <v>Over</v>
      </c>
      <c r="G4092" s="26">
        <f t="shared" si="259"/>
        <v>11</v>
      </c>
    </row>
    <row r="4093" spans="1:7" ht="15" x14ac:dyDescent="0.25">
      <c r="A4093" s="1">
        <v>44386</v>
      </c>
      <c r="B4093" s="2">
        <v>0.48759259259259258</v>
      </c>
      <c r="C4093">
        <v>18</v>
      </c>
      <c r="D4093" s="24">
        <f t="shared" si="257"/>
        <v>18</v>
      </c>
      <c r="E4093" s="26" t="str">
        <f t="shared" si="260"/>
        <v>Under</v>
      </c>
      <c r="F4093" s="26" t="str">
        <f t="shared" si="258"/>
        <v>Over</v>
      </c>
      <c r="G4093" s="26">
        <f t="shared" si="259"/>
        <v>11</v>
      </c>
    </row>
    <row r="4094" spans="1:7" ht="15" x14ac:dyDescent="0.25">
      <c r="A4094" s="1">
        <v>44386</v>
      </c>
      <c r="B4094" s="2">
        <v>0.4880902777777778</v>
      </c>
      <c r="C4094">
        <v>11</v>
      </c>
      <c r="D4094" s="24">
        <f t="shared" si="257"/>
        <v>11</v>
      </c>
      <c r="E4094" s="26" t="str">
        <f t="shared" si="260"/>
        <v>Under</v>
      </c>
      <c r="F4094" s="26" t="str">
        <f t="shared" si="258"/>
        <v>Over</v>
      </c>
      <c r="G4094" s="26">
        <f t="shared" si="259"/>
        <v>11</v>
      </c>
    </row>
    <row r="4095" spans="1:7" ht="15" x14ac:dyDescent="0.25">
      <c r="A4095" s="1">
        <v>44386</v>
      </c>
      <c r="B4095" s="2">
        <v>0.48811342592592594</v>
      </c>
      <c r="C4095">
        <v>16</v>
      </c>
      <c r="D4095" s="24">
        <f t="shared" si="257"/>
        <v>16</v>
      </c>
      <c r="E4095" s="26" t="str">
        <f t="shared" si="260"/>
        <v>Under</v>
      </c>
      <c r="F4095" s="26" t="str">
        <f t="shared" si="258"/>
        <v>Over</v>
      </c>
      <c r="G4095" s="26">
        <f t="shared" si="259"/>
        <v>11</v>
      </c>
    </row>
    <row r="4096" spans="1:7" ht="15" x14ac:dyDescent="0.25">
      <c r="A4096" s="1">
        <v>44386</v>
      </c>
      <c r="B4096" s="2">
        <v>0.48998842592592595</v>
      </c>
      <c r="C4096">
        <v>17</v>
      </c>
      <c r="D4096" s="24">
        <f t="shared" si="257"/>
        <v>17</v>
      </c>
      <c r="E4096" s="26" t="str">
        <f t="shared" si="260"/>
        <v>Under</v>
      </c>
      <c r="F4096" s="26" t="str">
        <f t="shared" si="258"/>
        <v>Over</v>
      </c>
      <c r="G4096" s="26">
        <f t="shared" si="259"/>
        <v>11</v>
      </c>
    </row>
    <row r="4097" spans="1:7" ht="15" x14ac:dyDescent="0.25">
      <c r="A4097" s="1">
        <v>44386</v>
      </c>
      <c r="B4097" s="2">
        <v>0.49005787037037035</v>
      </c>
      <c r="C4097">
        <v>14</v>
      </c>
      <c r="D4097" s="24">
        <f t="shared" si="257"/>
        <v>14</v>
      </c>
      <c r="E4097" s="26" t="str">
        <f t="shared" si="260"/>
        <v>Under</v>
      </c>
      <c r="F4097" s="26" t="str">
        <f t="shared" si="258"/>
        <v>Over</v>
      </c>
      <c r="G4097" s="26">
        <f t="shared" si="259"/>
        <v>11</v>
      </c>
    </row>
    <row r="4098" spans="1:7" ht="15" x14ac:dyDescent="0.25">
      <c r="A4098" s="1">
        <v>44386</v>
      </c>
      <c r="B4098" s="2">
        <v>0.49018518518518522</v>
      </c>
      <c r="C4098">
        <v>14</v>
      </c>
      <c r="D4098" s="24">
        <f t="shared" si="257"/>
        <v>14</v>
      </c>
      <c r="E4098" s="26" t="str">
        <f t="shared" si="260"/>
        <v>Under</v>
      </c>
      <c r="F4098" s="26" t="str">
        <f t="shared" si="258"/>
        <v>Over</v>
      </c>
      <c r="G4098" s="26">
        <f t="shared" si="259"/>
        <v>11</v>
      </c>
    </row>
    <row r="4099" spans="1:7" ht="15" x14ac:dyDescent="0.25">
      <c r="A4099" s="1">
        <v>44386</v>
      </c>
      <c r="B4099" s="2">
        <v>0.49057870370370371</v>
      </c>
      <c r="C4099">
        <v>23</v>
      </c>
      <c r="D4099" s="24">
        <f t="shared" si="257"/>
        <v>23</v>
      </c>
      <c r="E4099" s="26" t="str">
        <f t="shared" si="260"/>
        <v>Under</v>
      </c>
      <c r="F4099" s="26" t="str">
        <f t="shared" si="258"/>
        <v>Over</v>
      </c>
      <c r="G4099" s="26">
        <f t="shared" si="259"/>
        <v>11</v>
      </c>
    </row>
    <row r="4100" spans="1:7" ht="15" x14ac:dyDescent="0.25">
      <c r="A4100" s="1">
        <v>44386</v>
      </c>
      <c r="B4100" s="2">
        <v>0.49168981481481483</v>
      </c>
      <c r="C4100">
        <v>17</v>
      </c>
      <c r="D4100" s="24">
        <f t="shared" si="257"/>
        <v>17</v>
      </c>
      <c r="E4100" s="26" t="str">
        <f t="shared" si="260"/>
        <v>Under</v>
      </c>
      <c r="F4100" s="26" t="str">
        <f t="shared" si="258"/>
        <v>Over</v>
      </c>
      <c r="G4100" s="26">
        <f t="shared" si="259"/>
        <v>11</v>
      </c>
    </row>
    <row r="4101" spans="1:7" ht="15" x14ac:dyDescent="0.25">
      <c r="A4101" s="1">
        <v>44386</v>
      </c>
      <c r="B4101" s="2">
        <v>0.4924884259259259</v>
      </c>
      <c r="C4101">
        <v>21</v>
      </c>
      <c r="D4101" s="24">
        <f t="shared" si="257"/>
        <v>21</v>
      </c>
      <c r="E4101" s="26" t="str">
        <f t="shared" si="260"/>
        <v>Under</v>
      </c>
      <c r="F4101" s="26" t="str">
        <f t="shared" si="258"/>
        <v>Over</v>
      </c>
      <c r="G4101" s="26">
        <f t="shared" si="259"/>
        <v>11</v>
      </c>
    </row>
    <row r="4102" spans="1:7" ht="15" x14ac:dyDescent="0.25">
      <c r="A4102" s="1">
        <v>44386</v>
      </c>
      <c r="B4102" s="2">
        <v>0.49266203703703698</v>
      </c>
      <c r="C4102">
        <v>20</v>
      </c>
      <c r="D4102" s="24">
        <f t="shared" si="257"/>
        <v>20</v>
      </c>
      <c r="E4102" s="26" t="str">
        <f t="shared" si="260"/>
        <v>Under</v>
      </c>
      <c r="F4102" s="26" t="str">
        <f t="shared" si="258"/>
        <v>Over</v>
      </c>
      <c r="G4102" s="26">
        <f t="shared" si="259"/>
        <v>11</v>
      </c>
    </row>
    <row r="4103" spans="1:7" ht="15" x14ac:dyDescent="0.25">
      <c r="A4103" s="1">
        <v>44386</v>
      </c>
      <c r="B4103" s="2">
        <v>0.49268518518518517</v>
      </c>
      <c r="C4103">
        <v>20</v>
      </c>
      <c r="D4103" s="24">
        <f t="shared" si="257"/>
        <v>20</v>
      </c>
      <c r="E4103" s="26" t="str">
        <f t="shared" si="260"/>
        <v>Under</v>
      </c>
      <c r="F4103" s="26" t="str">
        <f t="shared" si="258"/>
        <v>Over</v>
      </c>
      <c r="G4103" s="26">
        <f t="shared" si="259"/>
        <v>11</v>
      </c>
    </row>
    <row r="4104" spans="1:7" ht="15" x14ac:dyDescent="0.25">
      <c r="A4104" s="1">
        <v>44386</v>
      </c>
      <c r="B4104" s="2">
        <v>0.49315972222222221</v>
      </c>
      <c r="C4104">
        <v>17</v>
      </c>
      <c r="D4104" s="24">
        <f t="shared" si="257"/>
        <v>17</v>
      </c>
      <c r="E4104" s="26" t="str">
        <f t="shared" si="260"/>
        <v>Under</v>
      </c>
      <c r="F4104" s="26" t="str">
        <f t="shared" si="258"/>
        <v>Over</v>
      </c>
      <c r="G4104" s="26">
        <f t="shared" si="259"/>
        <v>11</v>
      </c>
    </row>
    <row r="4105" spans="1:7" ht="15" x14ac:dyDescent="0.25">
      <c r="A4105" s="1">
        <v>44386</v>
      </c>
      <c r="B4105" s="2">
        <v>0.49555555555555553</v>
      </c>
      <c r="C4105">
        <v>12</v>
      </c>
      <c r="D4105" s="24">
        <f t="shared" si="257"/>
        <v>12</v>
      </c>
      <c r="E4105" s="26" t="str">
        <f t="shared" si="260"/>
        <v>Under</v>
      </c>
      <c r="F4105" s="26" t="str">
        <f t="shared" si="258"/>
        <v>Over</v>
      </c>
      <c r="G4105" s="26">
        <f t="shared" si="259"/>
        <v>11</v>
      </c>
    </row>
    <row r="4106" spans="1:7" ht="15" x14ac:dyDescent="0.25">
      <c r="A4106" s="1">
        <v>44386</v>
      </c>
      <c r="B4106" s="2">
        <v>0.49608796296296293</v>
      </c>
      <c r="C4106">
        <v>28</v>
      </c>
      <c r="D4106" s="24">
        <f t="shared" si="257"/>
        <v>28</v>
      </c>
      <c r="E4106" s="26" t="str">
        <f t="shared" si="260"/>
        <v>Over</v>
      </c>
      <c r="F4106" s="26" t="str">
        <f t="shared" si="258"/>
        <v>Over</v>
      </c>
      <c r="G4106" s="26">
        <f t="shared" si="259"/>
        <v>11</v>
      </c>
    </row>
    <row r="4107" spans="1:7" ht="15" x14ac:dyDescent="0.25">
      <c r="A4107" s="1">
        <v>44386</v>
      </c>
      <c r="B4107" s="2">
        <v>0.49645833333333328</v>
      </c>
      <c r="C4107">
        <v>13</v>
      </c>
      <c r="D4107" s="24">
        <f t="shared" si="257"/>
        <v>13</v>
      </c>
      <c r="E4107" s="26" t="str">
        <f t="shared" si="260"/>
        <v>Under</v>
      </c>
      <c r="F4107" s="26" t="str">
        <f t="shared" si="258"/>
        <v>Over</v>
      </c>
      <c r="G4107" s="26">
        <f t="shared" si="259"/>
        <v>11</v>
      </c>
    </row>
    <row r="4108" spans="1:7" ht="15" x14ac:dyDescent="0.25">
      <c r="A4108" s="1">
        <v>44386</v>
      </c>
      <c r="B4108" s="2">
        <v>0.4982638888888889</v>
      </c>
      <c r="C4108">
        <v>9</v>
      </c>
      <c r="D4108" s="24">
        <f t="shared" si="257"/>
        <v>9</v>
      </c>
      <c r="E4108" s="26" t="str">
        <f t="shared" si="260"/>
        <v>Under</v>
      </c>
      <c r="F4108" s="26" t="str">
        <f t="shared" si="258"/>
        <v>Under</v>
      </c>
      <c r="G4108" s="26">
        <f t="shared" si="259"/>
        <v>11</v>
      </c>
    </row>
    <row r="4109" spans="1:7" ht="15" x14ac:dyDescent="0.25">
      <c r="A4109" s="1">
        <v>44386</v>
      </c>
      <c r="B4109" s="2">
        <v>0.5002199074074074</v>
      </c>
      <c r="C4109">
        <v>15</v>
      </c>
      <c r="D4109" s="24">
        <f t="shared" si="257"/>
        <v>15</v>
      </c>
      <c r="E4109" s="26" t="str">
        <f t="shared" si="260"/>
        <v>Under</v>
      </c>
      <c r="F4109" s="26" t="str">
        <f t="shared" si="258"/>
        <v>Over</v>
      </c>
      <c r="G4109" s="26">
        <f t="shared" si="259"/>
        <v>12</v>
      </c>
    </row>
    <row r="4110" spans="1:7" ht="15" x14ac:dyDescent="0.25">
      <c r="A4110" s="1">
        <v>44386</v>
      </c>
      <c r="B4110" s="2">
        <v>0.50113425925925925</v>
      </c>
      <c r="C4110">
        <v>24</v>
      </c>
      <c r="D4110" s="24">
        <f t="shared" si="257"/>
        <v>24</v>
      </c>
      <c r="E4110" s="26" t="str">
        <f t="shared" si="260"/>
        <v>Under</v>
      </c>
      <c r="F4110" s="26" t="str">
        <f t="shared" si="258"/>
        <v>Over</v>
      </c>
      <c r="G4110" s="26">
        <f t="shared" si="259"/>
        <v>12</v>
      </c>
    </row>
    <row r="4111" spans="1:7" ht="15" x14ac:dyDescent="0.25">
      <c r="A4111" s="1">
        <v>44386</v>
      </c>
      <c r="B4111" s="2">
        <v>0.50237268518518519</v>
      </c>
      <c r="C4111">
        <v>13</v>
      </c>
      <c r="D4111" s="24">
        <f t="shared" si="257"/>
        <v>13</v>
      </c>
      <c r="E4111" s="26" t="str">
        <f t="shared" si="260"/>
        <v>Under</v>
      </c>
      <c r="F4111" s="26" t="str">
        <f t="shared" si="258"/>
        <v>Over</v>
      </c>
      <c r="G4111" s="26">
        <f t="shared" si="259"/>
        <v>12</v>
      </c>
    </row>
    <row r="4112" spans="1:7" ht="15" x14ac:dyDescent="0.25">
      <c r="A4112" s="1">
        <v>44386</v>
      </c>
      <c r="B4112" s="2">
        <v>0.50437500000000002</v>
      </c>
      <c r="C4112">
        <v>15</v>
      </c>
      <c r="D4112" s="24">
        <f t="shared" si="257"/>
        <v>15</v>
      </c>
      <c r="E4112" s="26" t="str">
        <f t="shared" si="260"/>
        <v>Under</v>
      </c>
      <c r="F4112" s="26" t="str">
        <f t="shared" si="258"/>
        <v>Over</v>
      </c>
      <c r="G4112" s="26">
        <f t="shared" si="259"/>
        <v>12</v>
      </c>
    </row>
    <row r="4113" spans="1:7" ht="15" x14ac:dyDescent="0.25">
      <c r="A4113" s="1">
        <v>44386</v>
      </c>
      <c r="B4113" s="2">
        <v>0.50505787037037042</v>
      </c>
      <c r="C4113">
        <v>17</v>
      </c>
      <c r="D4113" s="24">
        <f t="shared" si="257"/>
        <v>17</v>
      </c>
      <c r="E4113" s="26" t="str">
        <f t="shared" si="260"/>
        <v>Under</v>
      </c>
      <c r="F4113" s="26" t="str">
        <f t="shared" si="258"/>
        <v>Over</v>
      </c>
      <c r="G4113" s="26">
        <f t="shared" si="259"/>
        <v>12</v>
      </c>
    </row>
    <row r="4114" spans="1:7" ht="15" x14ac:dyDescent="0.25">
      <c r="A4114" s="1">
        <v>44386</v>
      </c>
      <c r="B4114" s="2">
        <v>0.50526620370370368</v>
      </c>
      <c r="C4114">
        <v>12</v>
      </c>
      <c r="D4114" s="24">
        <f t="shared" si="257"/>
        <v>12</v>
      </c>
      <c r="E4114" s="26" t="str">
        <f t="shared" si="260"/>
        <v>Under</v>
      </c>
      <c r="F4114" s="26" t="str">
        <f t="shared" si="258"/>
        <v>Over</v>
      </c>
      <c r="G4114" s="26">
        <f t="shared" si="259"/>
        <v>12</v>
      </c>
    </row>
    <row r="4115" spans="1:7" ht="15" x14ac:dyDescent="0.25">
      <c r="A4115" s="1">
        <v>44386</v>
      </c>
      <c r="B4115" s="2">
        <v>0.50574074074074071</v>
      </c>
      <c r="C4115">
        <v>13</v>
      </c>
      <c r="D4115" s="24">
        <f t="shared" si="257"/>
        <v>13</v>
      </c>
      <c r="E4115" s="26" t="str">
        <f t="shared" si="260"/>
        <v>Under</v>
      </c>
      <c r="F4115" s="26" t="str">
        <f t="shared" si="258"/>
        <v>Over</v>
      </c>
      <c r="G4115" s="26">
        <f t="shared" si="259"/>
        <v>12</v>
      </c>
    </row>
    <row r="4116" spans="1:7" ht="15" x14ac:dyDescent="0.25">
      <c r="A4116" s="1">
        <v>44386</v>
      </c>
      <c r="B4116" s="2">
        <v>0.50633101851851847</v>
      </c>
      <c r="C4116">
        <v>10</v>
      </c>
      <c r="D4116" s="24">
        <f t="shared" si="257"/>
        <v>10</v>
      </c>
      <c r="E4116" s="26" t="str">
        <f t="shared" si="260"/>
        <v>Under</v>
      </c>
      <c r="F4116" s="26" t="str">
        <f t="shared" si="258"/>
        <v>Under</v>
      </c>
      <c r="G4116" s="26">
        <f t="shared" si="259"/>
        <v>12</v>
      </c>
    </row>
    <row r="4117" spans="1:7" ht="15" x14ac:dyDescent="0.25">
      <c r="A4117" s="1">
        <v>44386</v>
      </c>
      <c r="B4117" s="2">
        <v>0.50672453703703701</v>
      </c>
      <c r="C4117">
        <v>13</v>
      </c>
      <c r="D4117" s="24">
        <f t="shared" si="257"/>
        <v>13</v>
      </c>
      <c r="E4117" s="26" t="str">
        <f t="shared" si="260"/>
        <v>Under</v>
      </c>
      <c r="F4117" s="26" t="str">
        <f t="shared" si="258"/>
        <v>Over</v>
      </c>
      <c r="G4117" s="26">
        <f t="shared" si="259"/>
        <v>12</v>
      </c>
    </row>
    <row r="4118" spans="1:7" ht="15" x14ac:dyDescent="0.25">
      <c r="A4118" s="1">
        <v>44386</v>
      </c>
      <c r="B4118" s="2">
        <v>0.50697916666666665</v>
      </c>
      <c r="C4118">
        <v>24</v>
      </c>
      <c r="D4118" s="24">
        <f t="shared" si="257"/>
        <v>24</v>
      </c>
      <c r="E4118" s="26" t="str">
        <f t="shared" si="260"/>
        <v>Under</v>
      </c>
      <c r="F4118" s="26" t="str">
        <f t="shared" si="258"/>
        <v>Over</v>
      </c>
      <c r="G4118" s="26">
        <f t="shared" si="259"/>
        <v>12</v>
      </c>
    </row>
    <row r="4119" spans="1:7" ht="15" x14ac:dyDescent="0.25">
      <c r="A4119" s="1">
        <v>44386</v>
      </c>
      <c r="B4119" s="2">
        <v>0.50699074074074069</v>
      </c>
      <c r="C4119">
        <v>19</v>
      </c>
      <c r="D4119" s="24">
        <f t="shared" ref="D4119:D4182" si="261">IF(C4119="","",IF($B$9="mph",C4119,ROUND(C4119*0.6214,0)))</f>
        <v>19</v>
      </c>
      <c r="E4119" s="26" t="str">
        <f t="shared" si="260"/>
        <v>Under</v>
      </c>
      <c r="F4119" s="26" t="str">
        <f t="shared" ref="F4119:F4182" si="262">IF(D4119="","",IF(D4119&gt;$B$10,"Over","Under"))</f>
        <v>Over</v>
      </c>
      <c r="G4119" s="26">
        <f t="shared" ref="G4119:G4182" si="263">HOUR(B4119)</f>
        <v>12</v>
      </c>
    </row>
    <row r="4120" spans="1:7" ht="15" x14ac:dyDescent="0.25">
      <c r="A4120" s="1">
        <v>44386</v>
      </c>
      <c r="B4120" s="2">
        <v>0.50722222222222224</v>
      </c>
      <c r="C4120">
        <v>12</v>
      </c>
      <c r="D4120" s="24">
        <f t="shared" si="261"/>
        <v>12</v>
      </c>
      <c r="E4120" s="26" t="str">
        <f t="shared" ref="E4120:E4183" si="264">IF(D4120="","",IF(D4120&gt;$B$11,"Over","Under"))</f>
        <v>Under</v>
      </c>
      <c r="F4120" s="26" t="str">
        <f t="shared" si="262"/>
        <v>Over</v>
      </c>
      <c r="G4120" s="26">
        <f t="shared" si="263"/>
        <v>12</v>
      </c>
    </row>
    <row r="4121" spans="1:7" ht="15" x14ac:dyDescent="0.25">
      <c r="A4121" s="1">
        <v>44386</v>
      </c>
      <c r="B4121" s="2">
        <v>0.50835648148148149</v>
      </c>
      <c r="C4121">
        <v>15</v>
      </c>
      <c r="D4121" s="24">
        <f t="shared" si="261"/>
        <v>15</v>
      </c>
      <c r="E4121" s="26" t="str">
        <f t="shared" si="264"/>
        <v>Under</v>
      </c>
      <c r="F4121" s="26" t="str">
        <f t="shared" si="262"/>
        <v>Over</v>
      </c>
      <c r="G4121" s="26">
        <f t="shared" si="263"/>
        <v>12</v>
      </c>
    </row>
    <row r="4122" spans="1:7" ht="15" x14ac:dyDescent="0.25">
      <c r="A4122" s="1">
        <v>44386</v>
      </c>
      <c r="B4122" s="2">
        <v>0.50856481481481486</v>
      </c>
      <c r="C4122">
        <v>26</v>
      </c>
      <c r="D4122" s="24">
        <f t="shared" si="261"/>
        <v>26</v>
      </c>
      <c r="E4122" s="26" t="str">
        <f t="shared" si="264"/>
        <v>Over</v>
      </c>
      <c r="F4122" s="26" t="str">
        <f t="shared" si="262"/>
        <v>Over</v>
      </c>
      <c r="G4122" s="26">
        <f t="shared" si="263"/>
        <v>12</v>
      </c>
    </row>
    <row r="4123" spans="1:7" ht="15" x14ac:dyDescent="0.25">
      <c r="A4123" s="1">
        <v>44386</v>
      </c>
      <c r="B4123" s="2">
        <v>0.50858796296296294</v>
      </c>
      <c r="C4123">
        <v>22</v>
      </c>
      <c r="D4123" s="24">
        <f t="shared" si="261"/>
        <v>22</v>
      </c>
      <c r="E4123" s="26" t="str">
        <f t="shared" si="264"/>
        <v>Under</v>
      </c>
      <c r="F4123" s="26" t="str">
        <f t="shared" si="262"/>
        <v>Over</v>
      </c>
      <c r="G4123" s="26">
        <f t="shared" si="263"/>
        <v>12</v>
      </c>
    </row>
    <row r="4124" spans="1:7" ht="15" x14ac:dyDescent="0.25">
      <c r="A4124" s="1">
        <v>44386</v>
      </c>
      <c r="B4124" s="2">
        <v>0.51077546296296295</v>
      </c>
      <c r="C4124">
        <v>19</v>
      </c>
      <c r="D4124" s="24">
        <f t="shared" si="261"/>
        <v>19</v>
      </c>
      <c r="E4124" s="26" t="str">
        <f t="shared" si="264"/>
        <v>Under</v>
      </c>
      <c r="F4124" s="26" t="str">
        <f t="shared" si="262"/>
        <v>Over</v>
      </c>
      <c r="G4124" s="26">
        <f t="shared" si="263"/>
        <v>12</v>
      </c>
    </row>
    <row r="4125" spans="1:7" ht="15" x14ac:dyDescent="0.25">
      <c r="A4125" s="1">
        <v>44386</v>
      </c>
      <c r="B4125" s="2">
        <v>0.51079861111111113</v>
      </c>
      <c r="C4125">
        <v>21</v>
      </c>
      <c r="D4125" s="24">
        <f t="shared" si="261"/>
        <v>21</v>
      </c>
      <c r="E4125" s="26" t="str">
        <f t="shared" si="264"/>
        <v>Under</v>
      </c>
      <c r="F4125" s="26" t="str">
        <f t="shared" si="262"/>
        <v>Over</v>
      </c>
      <c r="G4125" s="26">
        <f t="shared" si="263"/>
        <v>12</v>
      </c>
    </row>
    <row r="4126" spans="1:7" ht="15" x14ac:dyDescent="0.25">
      <c r="A4126" s="1">
        <v>44386</v>
      </c>
      <c r="B4126" s="2">
        <v>0.51119212962962968</v>
      </c>
      <c r="C4126">
        <v>16</v>
      </c>
      <c r="D4126" s="24">
        <f t="shared" si="261"/>
        <v>16</v>
      </c>
      <c r="E4126" s="26" t="str">
        <f t="shared" si="264"/>
        <v>Under</v>
      </c>
      <c r="F4126" s="26" t="str">
        <f t="shared" si="262"/>
        <v>Over</v>
      </c>
      <c r="G4126" s="26">
        <f t="shared" si="263"/>
        <v>12</v>
      </c>
    </row>
    <row r="4127" spans="1:7" ht="15" x14ac:dyDescent="0.25">
      <c r="A4127" s="1">
        <v>44386</v>
      </c>
      <c r="B4127" s="2">
        <v>0.51151620370370365</v>
      </c>
      <c r="C4127">
        <v>13</v>
      </c>
      <c r="D4127" s="24">
        <f t="shared" si="261"/>
        <v>13</v>
      </c>
      <c r="E4127" s="26" t="str">
        <f t="shared" si="264"/>
        <v>Under</v>
      </c>
      <c r="F4127" s="26" t="str">
        <f t="shared" si="262"/>
        <v>Over</v>
      </c>
      <c r="G4127" s="26">
        <f t="shared" si="263"/>
        <v>12</v>
      </c>
    </row>
    <row r="4128" spans="1:7" ht="15" x14ac:dyDescent="0.25">
      <c r="A4128" s="1">
        <v>44386</v>
      </c>
      <c r="B4128" s="2">
        <v>0.51278935185185182</v>
      </c>
      <c r="C4128">
        <v>16</v>
      </c>
      <c r="D4128" s="24">
        <f t="shared" si="261"/>
        <v>16</v>
      </c>
      <c r="E4128" s="26" t="str">
        <f t="shared" si="264"/>
        <v>Under</v>
      </c>
      <c r="F4128" s="26" t="str">
        <f t="shared" si="262"/>
        <v>Over</v>
      </c>
      <c r="G4128" s="26">
        <f t="shared" si="263"/>
        <v>12</v>
      </c>
    </row>
    <row r="4129" spans="1:7" ht="15" x14ac:dyDescent="0.25">
      <c r="A4129" s="1">
        <v>44386</v>
      </c>
      <c r="B4129" s="2">
        <v>0.51315972222222228</v>
      </c>
      <c r="C4129">
        <v>17</v>
      </c>
      <c r="D4129" s="24">
        <f t="shared" si="261"/>
        <v>17</v>
      </c>
      <c r="E4129" s="26" t="str">
        <f t="shared" si="264"/>
        <v>Under</v>
      </c>
      <c r="F4129" s="26" t="str">
        <f t="shared" si="262"/>
        <v>Over</v>
      </c>
      <c r="G4129" s="26">
        <f t="shared" si="263"/>
        <v>12</v>
      </c>
    </row>
    <row r="4130" spans="1:7" ht="15" x14ac:dyDescent="0.25">
      <c r="A4130" s="1">
        <v>44386</v>
      </c>
      <c r="B4130" s="2">
        <v>0.51384259259259257</v>
      </c>
      <c r="C4130">
        <v>10</v>
      </c>
      <c r="D4130" s="24">
        <f t="shared" si="261"/>
        <v>10</v>
      </c>
      <c r="E4130" s="26" t="str">
        <f t="shared" si="264"/>
        <v>Under</v>
      </c>
      <c r="F4130" s="26" t="str">
        <f t="shared" si="262"/>
        <v>Under</v>
      </c>
      <c r="G4130" s="26">
        <f t="shared" si="263"/>
        <v>12</v>
      </c>
    </row>
    <row r="4131" spans="1:7" ht="15" x14ac:dyDescent="0.25">
      <c r="A4131" s="1">
        <v>44386</v>
      </c>
      <c r="B4131" s="2">
        <v>0.51395833333333341</v>
      </c>
      <c r="C4131">
        <v>12</v>
      </c>
      <c r="D4131" s="24">
        <f t="shared" si="261"/>
        <v>12</v>
      </c>
      <c r="E4131" s="26" t="str">
        <f t="shared" si="264"/>
        <v>Under</v>
      </c>
      <c r="F4131" s="26" t="str">
        <f t="shared" si="262"/>
        <v>Over</v>
      </c>
      <c r="G4131" s="26">
        <f t="shared" si="263"/>
        <v>12</v>
      </c>
    </row>
    <row r="4132" spans="1:7" ht="15" x14ac:dyDescent="0.25">
      <c r="A4132" s="1">
        <v>44386</v>
      </c>
      <c r="B4132" s="2">
        <v>0.51446759259259256</v>
      </c>
      <c r="C4132">
        <v>18</v>
      </c>
      <c r="D4132" s="24">
        <f t="shared" si="261"/>
        <v>18</v>
      </c>
      <c r="E4132" s="26" t="str">
        <f t="shared" si="264"/>
        <v>Under</v>
      </c>
      <c r="F4132" s="26" t="str">
        <f t="shared" si="262"/>
        <v>Over</v>
      </c>
      <c r="G4132" s="26">
        <f t="shared" si="263"/>
        <v>12</v>
      </c>
    </row>
    <row r="4133" spans="1:7" ht="15" x14ac:dyDescent="0.25">
      <c r="A4133" s="1">
        <v>44386</v>
      </c>
      <c r="B4133" s="2">
        <v>0.51554398148148151</v>
      </c>
      <c r="C4133">
        <v>21</v>
      </c>
      <c r="D4133" s="24">
        <f t="shared" si="261"/>
        <v>21</v>
      </c>
      <c r="E4133" s="26" t="str">
        <f t="shared" si="264"/>
        <v>Under</v>
      </c>
      <c r="F4133" s="26" t="str">
        <f t="shared" si="262"/>
        <v>Over</v>
      </c>
      <c r="G4133" s="26">
        <f t="shared" si="263"/>
        <v>12</v>
      </c>
    </row>
    <row r="4134" spans="1:7" ht="15" x14ac:dyDescent="0.25">
      <c r="A4134" s="1">
        <v>44386</v>
      </c>
      <c r="B4134" s="2">
        <v>0.51555555555555554</v>
      </c>
      <c r="C4134">
        <v>18</v>
      </c>
      <c r="D4134" s="24">
        <f t="shared" si="261"/>
        <v>18</v>
      </c>
      <c r="E4134" s="26" t="str">
        <f t="shared" si="264"/>
        <v>Under</v>
      </c>
      <c r="F4134" s="26" t="str">
        <f t="shared" si="262"/>
        <v>Over</v>
      </c>
      <c r="G4134" s="26">
        <f t="shared" si="263"/>
        <v>12</v>
      </c>
    </row>
    <row r="4135" spans="1:7" ht="15" x14ac:dyDescent="0.25">
      <c r="A4135" s="1">
        <v>44386</v>
      </c>
      <c r="B4135" s="2">
        <v>0.51567129629629627</v>
      </c>
      <c r="C4135">
        <v>24</v>
      </c>
      <c r="D4135" s="24">
        <f t="shared" si="261"/>
        <v>24</v>
      </c>
      <c r="E4135" s="26" t="str">
        <f t="shared" si="264"/>
        <v>Under</v>
      </c>
      <c r="F4135" s="26" t="str">
        <f t="shared" si="262"/>
        <v>Over</v>
      </c>
      <c r="G4135" s="26">
        <f t="shared" si="263"/>
        <v>12</v>
      </c>
    </row>
    <row r="4136" spans="1:7" ht="15" x14ac:dyDescent="0.25">
      <c r="A4136" s="1">
        <v>44386</v>
      </c>
      <c r="B4136" s="2">
        <v>0.51568287037037031</v>
      </c>
      <c r="C4136">
        <v>21</v>
      </c>
      <c r="D4136" s="24">
        <f t="shared" si="261"/>
        <v>21</v>
      </c>
      <c r="E4136" s="26" t="str">
        <f t="shared" si="264"/>
        <v>Under</v>
      </c>
      <c r="F4136" s="26" t="str">
        <f t="shared" si="262"/>
        <v>Over</v>
      </c>
      <c r="G4136" s="26">
        <f t="shared" si="263"/>
        <v>12</v>
      </c>
    </row>
    <row r="4137" spans="1:7" ht="15" x14ac:dyDescent="0.25">
      <c r="A4137" s="1">
        <v>44386</v>
      </c>
      <c r="B4137" s="2">
        <v>0.51653935185185185</v>
      </c>
      <c r="C4137">
        <v>15</v>
      </c>
      <c r="D4137" s="24">
        <f t="shared" si="261"/>
        <v>15</v>
      </c>
      <c r="E4137" s="26" t="str">
        <f t="shared" si="264"/>
        <v>Under</v>
      </c>
      <c r="F4137" s="26" t="str">
        <f t="shared" si="262"/>
        <v>Over</v>
      </c>
      <c r="G4137" s="26">
        <f t="shared" si="263"/>
        <v>12</v>
      </c>
    </row>
    <row r="4138" spans="1:7" ht="15" x14ac:dyDescent="0.25">
      <c r="A4138" s="1">
        <v>44386</v>
      </c>
      <c r="B4138" s="2">
        <v>0.51657407407407407</v>
      </c>
      <c r="C4138">
        <v>17</v>
      </c>
      <c r="D4138" s="24">
        <f t="shared" si="261"/>
        <v>17</v>
      </c>
      <c r="E4138" s="26" t="str">
        <f t="shared" si="264"/>
        <v>Under</v>
      </c>
      <c r="F4138" s="26" t="str">
        <f t="shared" si="262"/>
        <v>Over</v>
      </c>
      <c r="G4138" s="26">
        <f t="shared" si="263"/>
        <v>12</v>
      </c>
    </row>
    <row r="4139" spans="1:7" ht="15" x14ac:dyDescent="0.25">
      <c r="A4139" s="1">
        <v>44386</v>
      </c>
      <c r="B4139" s="2">
        <v>0.51659722222222226</v>
      </c>
      <c r="C4139">
        <v>16</v>
      </c>
      <c r="D4139" s="24">
        <f t="shared" si="261"/>
        <v>16</v>
      </c>
      <c r="E4139" s="26" t="str">
        <f t="shared" si="264"/>
        <v>Under</v>
      </c>
      <c r="F4139" s="26" t="str">
        <f t="shared" si="262"/>
        <v>Over</v>
      </c>
      <c r="G4139" s="26">
        <f t="shared" si="263"/>
        <v>12</v>
      </c>
    </row>
    <row r="4140" spans="1:7" ht="15" x14ac:dyDescent="0.25">
      <c r="A4140" s="1">
        <v>44386</v>
      </c>
      <c r="B4140" s="2">
        <v>0.51717592592592598</v>
      </c>
      <c r="C4140">
        <v>21</v>
      </c>
      <c r="D4140" s="24">
        <f t="shared" si="261"/>
        <v>21</v>
      </c>
      <c r="E4140" s="26" t="str">
        <f t="shared" si="264"/>
        <v>Under</v>
      </c>
      <c r="F4140" s="26" t="str">
        <f t="shared" si="262"/>
        <v>Over</v>
      </c>
      <c r="G4140" s="26">
        <f t="shared" si="263"/>
        <v>12</v>
      </c>
    </row>
    <row r="4141" spans="1:7" ht="15" x14ac:dyDescent="0.25">
      <c r="A4141" s="1">
        <v>44386</v>
      </c>
      <c r="B4141" s="2">
        <v>0.51718750000000002</v>
      </c>
      <c r="C4141">
        <v>24</v>
      </c>
      <c r="D4141" s="24">
        <f t="shared" si="261"/>
        <v>24</v>
      </c>
      <c r="E4141" s="26" t="str">
        <f t="shared" si="264"/>
        <v>Under</v>
      </c>
      <c r="F4141" s="26" t="str">
        <f t="shared" si="262"/>
        <v>Over</v>
      </c>
      <c r="G4141" s="26">
        <f t="shared" si="263"/>
        <v>12</v>
      </c>
    </row>
    <row r="4142" spans="1:7" ht="15" x14ac:dyDescent="0.25">
      <c r="A4142" s="1">
        <v>44386</v>
      </c>
      <c r="B4142" s="2">
        <v>0.51723379629629629</v>
      </c>
      <c r="C4142">
        <v>20</v>
      </c>
      <c r="D4142" s="24">
        <f t="shared" si="261"/>
        <v>20</v>
      </c>
      <c r="E4142" s="26" t="str">
        <f t="shared" si="264"/>
        <v>Under</v>
      </c>
      <c r="F4142" s="26" t="str">
        <f t="shared" si="262"/>
        <v>Over</v>
      </c>
      <c r="G4142" s="26">
        <f t="shared" si="263"/>
        <v>12</v>
      </c>
    </row>
    <row r="4143" spans="1:7" ht="15" x14ac:dyDescent="0.25">
      <c r="A4143" s="1">
        <v>44386</v>
      </c>
      <c r="B4143" s="2">
        <v>0.51817129629629632</v>
      </c>
      <c r="C4143">
        <v>11</v>
      </c>
      <c r="D4143" s="24">
        <f t="shared" si="261"/>
        <v>11</v>
      </c>
      <c r="E4143" s="26" t="str">
        <f t="shared" si="264"/>
        <v>Under</v>
      </c>
      <c r="F4143" s="26" t="str">
        <f t="shared" si="262"/>
        <v>Over</v>
      </c>
      <c r="G4143" s="26">
        <f t="shared" si="263"/>
        <v>12</v>
      </c>
    </row>
    <row r="4144" spans="1:7" ht="15" x14ac:dyDescent="0.25">
      <c r="A4144" s="1">
        <v>44386</v>
      </c>
      <c r="B4144" s="2">
        <v>0.51929398148148154</v>
      </c>
      <c r="C4144">
        <v>12</v>
      </c>
      <c r="D4144" s="24">
        <f t="shared" si="261"/>
        <v>12</v>
      </c>
      <c r="E4144" s="26" t="str">
        <f t="shared" si="264"/>
        <v>Under</v>
      </c>
      <c r="F4144" s="26" t="str">
        <f t="shared" si="262"/>
        <v>Over</v>
      </c>
      <c r="G4144" s="26">
        <f t="shared" si="263"/>
        <v>12</v>
      </c>
    </row>
    <row r="4145" spans="1:7" ht="15" x14ac:dyDescent="0.25">
      <c r="A4145" s="1">
        <v>44386</v>
      </c>
      <c r="B4145" s="2">
        <v>0.52189814814814817</v>
      </c>
      <c r="C4145">
        <v>16</v>
      </c>
      <c r="D4145" s="24">
        <f t="shared" si="261"/>
        <v>16</v>
      </c>
      <c r="E4145" s="26" t="str">
        <f t="shared" si="264"/>
        <v>Under</v>
      </c>
      <c r="F4145" s="26" t="str">
        <f t="shared" si="262"/>
        <v>Over</v>
      </c>
      <c r="G4145" s="26">
        <f t="shared" si="263"/>
        <v>12</v>
      </c>
    </row>
    <row r="4146" spans="1:7" ht="15" x14ac:dyDescent="0.25">
      <c r="A4146" s="1">
        <v>44386</v>
      </c>
      <c r="B4146" s="2">
        <v>0.52225694444444437</v>
      </c>
      <c r="C4146">
        <v>15</v>
      </c>
      <c r="D4146" s="24">
        <f t="shared" si="261"/>
        <v>15</v>
      </c>
      <c r="E4146" s="26" t="str">
        <f t="shared" si="264"/>
        <v>Under</v>
      </c>
      <c r="F4146" s="26" t="str">
        <f t="shared" si="262"/>
        <v>Over</v>
      </c>
      <c r="G4146" s="26">
        <f t="shared" si="263"/>
        <v>12</v>
      </c>
    </row>
    <row r="4147" spans="1:7" ht="15" x14ac:dyDescent="0.25">
      <c r="A4147" s="1">
        <v>44386</v>
      </c>
      <c r="B4147" s="2">
        <v>0.52229166666666671</v>
      </c>
      <c r="C4147">
        <v>12</v>
      </c>
      <c r="D4147" s="24">
        <f t="shared" si="261"/>
        <v>12</v>
      </c>
      <c r="E4147" s="26" t="str">
        <f t="shared" si="264"/>
        <v>Under</v>
      </c>
      <c r="F4147" s="26" t="str">
        <f t="shared" si="262"/>
        <v>Over</v>
      </c>
      <c r="G4147" s="26">
        <f t="shared" si="263"/>
        <v>12</v>
      </c>
    </row>
    <row r="4148" spans="1:7" ht="15" x14ac:dyDescent="0.25">
      <c r="A4148" s="1">
        <v>44386</v>
      </c>
      <c r="B4148" s="2">
        <v>0.52295138888888892</v>
      </c>
      <c r="C4148">
        <v>18</v>
      </c>
      <c r="D4148" s="24">
        <f t="shared" si="261"/>
        <v>18</v>
      </c>
      <c r="E4148" s="26" t="str">
        <f t="shared" si="264"/>
        <v>Under</v>
      </c>
      <c r="F4148" s="26" t="str">
        <f t="shared" si="262"/>
        <v>Over</v>
      </c>
      <c r="G4148" s="26">
        <f t="shared" si="263"/>
        <v>12</v>
      </c>
    </row>
    <row r="4149" spans="1:7" ht="15" x14ac:dyDescent="0.25">
      <c r="A4149" s="1">
        <v>44386</v>
      </c>
      <c r="B4149" s="2">
        <v>0.52416666666666667</v>
      </c>
      <c r="C4149">
        <v>19</v>
      </c>
      <c r="D4149" s="24">
        <f t="shared" si="261"/>
        <v>19</v>
      </c>
      <c r="E4149" s="26" t="str">
        <f t="shared" si="264"/>
        <v>Under</v>
      </c>
      <c r="F4149" s="26" t="str">
        <f t="shared" si="262"/>
        <v>Over</v>
      </c>
      <c r="G4149" s="26">
        <f t="shared" si="263"/>
        <v>12</v>
      </c>
    </row>
    <row r="4150" spans="1:7" ht="15" x14ac:dyDescent="0.25">
      <c r="A4150" s="1">
        <v>44386</v>
      </c>
      <c r="B4150" s="2">
        <v>0.52417824074074071</v>
      </c>
      <c r="C4150">
        <v>19</v>
      </c>
      <c r="D4150" s="24">
        <f t="shared" si="261"/>
        <v>19</v>
      </c>
      <c r="E4150" s="26" t="str">
        <f t="shared" si="264"/>
        <v>Under</v>
      </c>
      <c r="F4150" s="26" t="str">
        <f t="shared" si="262"/>
        <v>Over</v>
      </c>
      <c r="G4150" s="26">
        <f t="shared" si="263"/>
        <v>12</v>
      </c>
    </row>
    <row r="4151" spans="1:7" ht="15" x14ac:dyDescent="0.25">
      <c r="A4151" s="1">
        <v>44386</v>
      </c>
      <c r="B4151" s="2">
        <v>0.5242013888888889</v>
      </c>
      <c r="C4151">
        <v>16</v>
      </c>
      <c r="D4151" s="24">
        <f t="shared" si="261"/>
        <v>16</v>
      </c>
      <c r="E4151" s="26" t="str">
        <f t="shared" si="264"/>
        <v>Under</v>
      </c>
      <c r="F4151" s="26" t="str">
        <f t="shared" si="262"/>
        <v>Over</v>
      </c>
      <c r="G4151" s="26">
        <f t="shared" si="263"/>
        <v>12</v>
      </c>
    </row>
    <row r="4152" spans="1:7" ht="15" x14ac:dyDescent="0.25">
      <c r="A4152" s="1">
        <v>44386</v>
      </c>
      <c r="B4152" s="2">
        <v>0.52533564814814815</v>
      </c>
      <c r="C4152">
        <v>21</v>
      </c>
      <c r="D4152" s="24">
        <f t="shared" si="261"/>
        <v>21</v>
      </c>
      <c r="E4152" s="26" t="str">
        <f t="shared" si="264"/>
        <v>Under</v>
      </c>
      <c r="F4152" s="26" t="str">
        <f t="shared" si="262"/>
        <v>Over</v>
      </c>
      <c r="G4152" s="26">
        <f t="shared" si="263"/>
        <v>12</v>
      </c>
    </row>
    <row r="4153" spans="1:7" ht="15" x14ac:dyDescent="0.25">
      <c r="A4153" s="1">
        <v>44386</v>
      </c>
      <c r="B4153" s="2">
        <v>0.52555555555555555</v>
      </c>
      <c r="C4153">
        <v>22</v>
      </c>
      <c r="D4153" s="24">
        <f t="shared" si="261"/>
        <v>22</v>
      </c>
      <c r="E4153" s="26" t="str">
        <f t="shared" si="264"/>
        <v>Under</v>
      </c>
      <c r="F4153" s="26" t="str">
        <f t="shared" si="262"/>
        <v>Over</v>
      </c>
      <c r="G4153" s="26">
        <f t="shared" si="263"/>
        <v>12</v>
      </c>
    </row>
    <row r="4154" spans="1:7" ht="15" x14ac:dyDescent="0.25">
      <c r="A4154" s="1">
        <v>44386</v>
      </c>
      <c r="B4154" s="2">
        <v>0.52593750000000006</v>
      </c>
      <c r="C4154">
        <v>13</v>
      </c>
      <c r="D4154" s="24">
        <f t="shared" si="261"/>
        <v>13</v>
      </c>
      <c r="E4154" s="26" t="str">
        <f t="shared" si="264"/>
        <v>Under</v>
      </c>
      <c r="F4154" s="26" t="str">
        <f t="shared" si="262"/>
        <v>Over</v>
      </c>
      <c r="G4154" s="26">
        <f t="shared" si="263"/>
        <v>12</v>
      </c>
    </row>
    <row r="4155" spans="1:7" ht="15" x14ac:dyDescent="0.25">
      <c r="A4155" s="1">
        <v>44386</v>
      </c>
      <c r="B4155" s="2">
        <v>0.52644675925925932</v>
      </c>
      <c r="C4155">
        <v>12</v>
      </c>
      <c r="D4155" s="24">
        <f t="shared" si="261"/>
        <v>12</v>
      </c>
      <c r="E4155" s="26" t="str">
        <f t="shared" si="264"/>
        <v>Under</v>
      </c>
      <c r="F4155" s="26" t="str">
        <f t="shared" si="262"/>
        <v>Over</v>
      </c>
      <c r="G4155" s="26">
        <f t="shared" si="263"/>
        <v>12</v>
      </c>
    </row>
    <row r="4156" spans="1:7" ht="15" x14ac:dyDescent="0.25">
      <c r="A4156" s="1">
        <v>44386</v>
      </c>
      <c r="B4156" s="2">
        <v>0.52744212962962966</v>
      </c>
      <c r="C4156">
        <v>8</v>
      </c>
      <c r="D4156" s="24">
        <f t="shared" si="261"/>
        <v>8</v>
      </c>
      <c r="E4156" s="26" t="str">
        <f t="shared" si="264"/>
        <v>Under</v>
      </c>
      <c r="F4156" s="26" t="str">
        <f t="shared" si="262"/>
        <v>Under</v>
      </c>
      <c r="G4156" s="26">
        <f t="shared" si="263"/>
        <v>12</v>
      </c>
    </row>
    <row r="4157" spans="1:7" ht="15" x14ac:dyDescent="0.25">
      <c r="A4157" s="1">
        <v>44386</v>
      </c>
      <c r="B4157" s="2">
        <v>0.52952546296296299</v>
      </c>
      <c r="C4157">
        <v>19</v>
      </c>
      <c r="D4157" s="24">
        <f t="shared" si="261"/>
        <v>19</v>
      </c>
      <c r="E4157" s="26" t="str">
        <f t="shared" si="264"/>
        <v>Under</v>
      </c>
      <c r="F4157" s="26" t="str">
        <f t="shared" si="262"/>
        <v>Over</v>
      </c>
      <c r="G4157" s="26">
        <f t="shared" si="263"/>
        <v>12</v>
      </c>
    </row>
    <row r="4158" spans="1:7" ht="15" x14ac:dyDescent="0.25">
      <c r="A4158" s="1">
        <v>44386</v>
      </c>
      <c r="B4158" s="2">
        <v>0.52976851851851847</v>
      </c>
      <c r="C4158">
        <v>15</v>
      </c>
      <c r="D4158" s="24">
        <f t="shared" si="261"/>
        <v>15</v>
      </c>
      <c r="E4158" s="26" t="str">
        <f t="shared" si="264"/>
        <v>Under</v>
      </c>
      <c r="F4158" s="26" t="str">
        <f t="shared" si="262"/>
        <v>Over</v>
      </c>
      <c r="G4158" s="26">
        <f t="shared" si="263"/>
        <v>12</v>
      </c>
    </row>
    <row r="4159" spans="1:7" ht="15" x14ac:dyDescent="0.25">
      <c r="A4159" s="1">
        <v>44386</v>
      </c>
      <c r="B4159" s="2">
        <v>0.53071759259259255</v>
      </c>
      <c r="C4159">
        <v>14</v>
      </c>
      <c r="D4159" s="24">
        <f t="shared" si="261"/>
        <v>14</v>
      </c>
      <c r="E4159" s="26" t="str">
        <f t="shared" si="264"/>
        <v>Under</v>
      </c>
      <c r="F4159" s="26" t="str">
        <f t="shared" si="262"/>
        <v>Over</v>
      </c>
      <c r="G4159" s="26">
        <f t="shared" si="263"/>
        <v>12</v>
      </c>
    </row>
    <row r="4160" spans="1:7" ht="15" x14ac:dyDescent="0.25">
      <c r="A4160" s="1">
        <v>44386</v>
      </c>
      <c r="B4160" s="2">
        <v>0.53135416666666668</v>
      </c>
      <c r="C4160">
        <v>14</v>
      </c>
      <c r="D4160" s="24">
        <f t="shared" si="261"/>
        <v>14</v>
      </c>
      <c r="E4160" s="26" t="str">
        <f t="shared" si="264"/>
        <v>Under</v>
      </c>
      <c r="F4160" s="26" t="str">
        <f t="shared" si="262"/>
        <v>Over</v>
      </c>
      <c r="G4160" s="26">
        <f t="shared" si="263"/>
        <v>12</v>
      </c>
    </row>
    <row r="4161" spans="1:7" ht="15" x14ac:dyDescent="0.25">
      <c r="A4161" s="1">
        <v>44386</v>
      </c>
      <c r="B4161" s="2">
        <v>0.5316319444444445</v>
      </c>
      <c r="C4161">
        <v>22</v>
      </c>
      <c r="D4161" s="24">
        <f t="shared" si="261"/>
        <v>22</v>
      </c>
      <c r="E4161" s="26" t="str">
        <f t="shared" si="264"/>
        <v>Under</v>
      </c>
      <c r="F4161" s="26" t="str">
        <f t="shared" si="262"/>
        <v>Over</v>
      </c>
      <c r="G4161" s="26">
        <f t="shared" si="263"/>
        <v>12</v>
      </c>
    </row>
    <row r="4162" spans="1:7" ht="15" x14ac:dyDescent="0.25">
      <c r="A4162" s="1">
        <v>44386</v>
      </c>
      <c r="B4162" s="2">
        <v>0.53175925925925926</v>
      </c>
      <c r="C4162">
        <v>13</v>
      </c>
      <c r="D4162" s="24">
        <f t="shared" si="261"/>
        <v>13</v>
      </c>
      <c r="E4162" s="26" t="str">
        <f t="shared" si="264"/>
        <v>Under</v>
      </c>
      <c r="F4162" s="26" t="str">
        <f t="shared" si="262"/>
        <v>Over</v>
      </c>
      <c r="G4162" s="26">
        <f t="shared" si="263"/>
        <v>12</v>
      </c>
    </row>
    <row r="4163" spans="1:7" ht="15" x14ac:dyDescent="0.25">
      <c r="A4163" s="1">
        <v>44386</v>
      </c>
      <c r="B4163" s="2">
        <v>0.53377314814814814</v>
      </c>
      <c r="C4163">
        <v>28</v>
      </c>
      <c r="D4163" s="24">
        <f t="shared" si="261"/>
        <v>28</v>
      </c>
      <c r="E4163" s="26" t="str">
        <f t="shared" si="264"/>
        <v>Over</v>
      </c>
      <c r="F4163" s="26" t="str">
        <f t="shared" si="262"/>
        <v>Over</v>
      </c>
      <c r="G4163" s="26">
        <f t="shared" si="263"/>
        <v>12</v>
      </c>
    </row>
    <row r="4164" spans="1:7" ht="15" x14ac:dyDescent="0.25">
      <c r="A4164" s="1">
        <v>44386</v>
      </c>
      <c r="B4164" s="2">
        <v>0.53386574074074067</v>
      </c>
      <c r="C4164">
        <v>20</v>
      </c>
      <c r="D4164" s="24">
        <f t="shared" si="261"/>
        <v>20</v>
      </c>
      <c r="E4164" s="26" t="str">
        <f t="shared" si="264"/>
        <v>Under</v>
      </c>
      <c r="F4164" s="26" t="str">
        <f t="shared" si="262"/>
        <v>Over</v>
      </c>
      <c r="G4164" s="26">
        <f t="shared" si="263"/>
        <v>12</v>
      </c>
    </row>
    <row r="4165" spans="1:7" ht="15" x14ac:dyDescent="0.25">
      <c r="A4165" s="1">
        <v>44386</v>
      </c>
      <c r="B4165" s="2">
        <v>0.53461805555555553</v>
      </c>
      <c r="C4165">
        <v>21</v>
      </c>
      <c r="D4165" s="24">
        <f t="shared" si="261"/>
        <v>21</v>
      </c>
      <c r="E4165" s="26" t="str">
        <f t="shared" si="264"/>
        <v>Under</v>
      </c>
      <c r="F4165" s="26" t="str">
        <f t="shared" si="262"/>
        <v>Over</v>
      </c>
      <c r="G4165" s="26">
        <f t="shared" si="263"/>
        <v>12</v>
      </c>
    </row>
    <row r="4166" spans="1:7" ht="15" x14ac:dyDescent="0.25">
      <c r="A4166" s="1">
        <v>44386</v>
      </c>
      <c r="B4166" s="2">
        <v>0.53503472222222226</v>
      </c>
      <c r="C4166">
        <v>15</v>
      </c>
      <c r="D4166" s="24">
        <f t="shared" si="261"/>
        <v>15</v>
      </c>
      <c r="E4166" s="26" t="str">
        <f t="shared" si="264"/>
        <v>Under</v>
      </c>
      <c r="F4166" s="26" t="str">
        <f t="shared" si="262"/>
        <v>Over</v>
      </c>
      <c r="G4166" s="26">
        <f t="shared" si="263"/>
        <v>12</v>
      </c>
    </row>
    <row r="4167" spans="1:7" ht="15" x14ac:dyDescent="0.25">
      <c r="A4167" s="1">
        <v>44386</v>
      </c>
      <c r="B4167" s="2">
        <v>0.53614583333333332</v>
      </c>
      <c r="C4167">
        <v>15</v>
      </c>
      <c r="D4167" s="24">
        <f t="shared" si="261"/>
        <v>15</v>
      </c>
      <c r="E4167" s="26" t="str">
        <f t="shared" si="264"/>
        <v>Under</v>
      </c>
      <c r="F4167" s="26" t="str">
        <f t="shared" si="262"/>
        <v>Over</v>
      </c>
      <c r="G4167" s="26">
        <f t="shared" si="263"/>
        <v>12</v>
      </c>
    </row>
    <row r="4168" spans="1:7" ht="15" x14ac:dyDescent="0.25">
      <c r="A4168" s="1">
        <v>44386</v>
      </c>
      <c r="B4168" s="2">
        <v>0.53625</v>
      </c>
      <c r="C4168">
        <v>15</v>
      </c>
      <c r="D4168" s="24">
        <f t="shared" si="261"/>
        <v>15</v>
      </c>
      <c r="E4168" s="26" t="str">
        <f t="shared" si="264"/>
        <v>Under</v>
      </c>
      <c r="F4168" s="26" t="str">
        <f t="shared" si="262"/>
        <v>Over</v>
      </c>
      <c r="G4168" s="26">
        <f t="shared" si="263"/>
        <v>12</v>
      </c>
    </row>
    <row r="4169" spans="1:7" ht="15" x14ac:dyDescent="0.25">
      <c r="A4169" s="1">
        <v>44386</v>
      </c>
      <c r="B4169" s="2">
        <v>0.53668981481481481</v>
      </c>
      <c r="C4169">
        <v>20</v>
      </c>
      <c r="D4169" s="24">
        <f t="shared" si="261"/>
        <v>20</v>
      </c>
      <c r="E4169" s="26" t="str">
        <f t="shared" si="264"/>
        <v>Under</v>
      </c>
      <c r="F4169" s="26" t="str">
        <f t="shared" si="262"/>
        <v>Over</v>
      </c>
      <c r="G4169" s="26">
        <f t="shared" si="263"/>
        <v>12</v>
      </c>
    </row>
    <row r="4170" spans="1:7" ht="15" x14ac:dyDescent="0.25">
      <c r="A4170" s="1">
        <v>44386</v>
      </c>
      <c r="B4170" s="2">
        <v>0.53670138888888885</v>
      </c>
      <c r="C4170">
        <v>18</v>
      </c>
      <c r="D4170" s="24">
        <f t="shared" si="261"/>
        <v>18</v>
      </c>
      <c r="E4170" s="26" t="str">
        <f t="shared" si="264"/>
        <v>Under</v>
      </c>
      <c r="F4170" s="26" t="str">
        <f t="shared" si="262"/>
        <v>Over</v>
      </c>
      <c r="G4170" s="26">
        <f t="shared" si="263"/>
        <v>12</v>
      </c>
    </row>
    <row r="4171" spans="1:7" ht="15" x14ac:dyDescent="0.25">
      <c r="A4171" s="1">
        <v>44386</v>
      </c>
      <c r="B4171" s="2">
        <v>0.53671296296296289</v>
      </c>
      <c r="C4171">
        <v>17</v>
      </c>
      <c r="D4171" s="24">
        <f t="shared" si="261"/>
        <v>17</v>
      </c>
      <c r="E4171" s="26" t="str">
        <f t="shared" si="264"/>
        <v>Under</v>
      </c>
      <c r="F4171" s="26" t="str">
        <f t="shared" si="262"/>
        <v>Over</v>
      </c>
      <c r="G4171" s="26">
        <f t="shared" si="263"/>
        <v>12</v>
      </c>
    </row>
    <row r="4172" spans="1:7" ht="15" x14ac:dyDescent="0.25">
      <c r="A4172" s="1">
        <v>44386</v>
      </c>
      <c r="B4172" s="2">
        <v>0.53740740740740744</v>
      </c>
      <c r="C4172">
        <v>20</v>
      </c>
      <c r="D4172" s="24">
        <f t="shared" si="261"/>
        <v>20</v>
      </c>
      <c r="E4172" s="26" t="str">
        <f t="shared" si="264"/>
        <v>Under</v>
      </c>
      <c r="F4172" s="26" t="str">
        <f t="shared" si="262"/>
        <v>Over</v>
      </c>
      <c r="G4172" s="26">
        <f t="shared" si="263"/>
        <v>12</v>
      </c>
    </row>
    <row r="4173" spans="1:7" ht="15" x14ac:dyDescent="0.25">
      <c r="A4173" s="1">
        <v>44386</v>
      </c>
      <c r="B4173" s="2">
        <v>0.53744212962962956</v>
      </c>
      <c r="C4173">
        <v>20</v>
      </c>
      <c r="D4173" s="24">
        <f t="shared" si="261"/>
        <v>20</v>
      </c>
      <c r="E4173" s="26" t="str">
        <f t="shared" si="264"/>
        <v>Under</v>
      </c>
      <c r="F4173" s="26" t="str">
        <f t="shared" si="262"/>
        <v>Over</v>
      </c>
      <c r="G4173" s="26">
        <f t="shared" si="263"/>
        <v>12</v>
      </c>
    </row>
    <row r="4174" spans="1:7" ht="15" x14ac:dyDescent="0.25">
      <c r="A4174" s="1">
        <v>44386</v>
      </c>
      <c r="B4174" s="2">
        <v>0.53759259259259262</v>
      </c>
      <c r="C4174">
        <v>23</v>
      </c>
      <c r="D4174" s="24">
        <f t="shared" si="261"/>
        <v>23</v>
      </c>
      <c r="E4174" s="26" t="str">
        <f t="shared" si="264"/>
        <v>Under</v>
      </c>
      <c r="F4174" s="26" t="str">
        <f t="shared" si="262"/>
        <v>Over</v>
      </c>
      <c r="G4174" s="26">
        <f t="shared" si="263"/>
        <v>12</v>
      </c>
    </row>
    <row r="4175" spans="1:7" ht="15" x14ac:dyDescent="0.25">
      <c r="A4175" s="1">
        <v>44386</v>
      </c>
      <c r="B4175" s="2">
        <v>0.53991898148148143</v>
      </c>
      <c r="C4175">
        <v>21</v>
      </c>
      <c r="D4175" s="24">
        <f t="shared" si="261"/>
        <v>21</v>
      </c>
      <c r="E4175" s="26" t="str">
        <f t="shared" si="264"/>
        <v>Under</v>
      </c>
      <c r="F4175" s="26" t="str">
        <f t="shared" si="262"/>
        <v>Over</v>
      </c>
      <c r="G4175" s="26">
        <f t="shared" si="263"/>
        <v>12</v>
      </c>
    </row>
    <row r="4176" spans="1:7" ht="15" x14ac:dyDescent="0.25">
      <c r="A4176" s="1">
        <v>44386</v>
      </c>
      <c r="B4176" s="2">
        <v>0.54020833333333329</v>
      </c>
      <c r="C4176">
        <v>13</v>
      </c>
      <c r="D4176" s="24">
        <f t="shared" si="261"/>
        <v>13</v>
      </c>
      <c r="E4176" s="26" t="str">
        <f t="shared" si="264"/>
        <v>Under</v>
      </c>
      <c r="F4176" s="26" t="str">
        <f t="shared" si="262"/>
        <v>Over</v>
      </c>
      <c r="G4176" s="26">
        <f t="shared" si="263"/>
        <v>12</v>
      </c>
    </row>
    <row r="4177" spans="1:7" ht="15" x14ac:dyDescent="0.25">
      <c r="A4177" s="1">
        <v>44386</v>
      </c>
      <c r="B4177" s="2">
        <v>0.54040509259259262</v>
      </c>
      <c r="C4177">
        <v>14</v>
      </c>
      <c r="D4177" s="24">
        <f t="shared" si="261"/>
        <v>14</v>
      </c>
      <c r="E4177" s="26" t="str">
        <f t="shared" si="264"/>
        <v>Under</v>
      </c>
      <c r="F4177" s="26" t="str">
        <f t="shared" si="262"/>
        <v>Over</v>
      </c>
      <c r="G4177" s="26">
        <f t="shared" si="263"/>
        <v>12</v>
      </c>
    </row>
    <row r="4178" spans="1:7" ht="15" x14ac:dyDescent="0.25">
      <c r="A4178" s="1">
        <v>44386</v>
      </c>
      <c r="B4178" s="2">
        <v>0.54089120370370369</v>
      </c>
      <c r="C4178">
        <v>13</v>
      </c>
      <c r="D4178" s="24">
        <f t="shared" si="261"/>
        <v>13</v>
      </c>
      <c r="E4178" s="26" t="str">
        <f t="shared" si="264"/>
        <v>Under</v>
      </c>
      <c r="F4178" s="26" t="str">
        <f t="shared" si="262"/>
        <v>Over</v>
      </c>
      <c r="G4178" s="26">
        <f t="shared" si="263"/>
        <v>12</v>
      </c>
    </row>
    <row r="4179" spans="1:7" ht="15" x14ac:dyDescent="0.25">
      <c r="A4179" s="1">
        <v>44386</v>
      </c>
      <c r="B4179" s="2">
        <v>0.54105324074074079</v>
      </c>
      <c r="C4179">
        <v>13</v>
      </c>
      <c r="D4179" s="24">
        <f t="shared" si="261"/>
        <v>13</v>
      </c>
      <c r="E4179" s="26" t="str">
        <f t="shared" si="264"/>
        <v>Under</v>
      </c>
      <c r="F4179" s="26" t="str">
        <f t="shared" si="262"/>
        <v>Over</v>
      </c>
      <c r="G4179" s="26">
        <f t="shared" si="263"/>
        <v>12</v>
      </c>
    </row>
    <row r="4180" spans="1:7" ht="15" x14ac:dyDescent="0.25">
      <c r="A4180" s="1">
        <v>44386</v>
      </c>
      <c r="B4180" s="2">
        <v>0.54174768518518512</v>
      </c>
      <c r="C4180">
        <v>18</v>
      </c>
      <c r="D4180" s="24">
        <f t="shared" si="261"/>
        <v>18</v>
      </c>
      <c r="E4180" s="26" t="str">
        <f t="shared" si="264"/>
        <v>Under</v>
      </c>
      <c r="F4180" s="26" t="str">
        <f t="shared" si="262"/>
        <v>Over</v>
      </c>
      <c r="G4180" s="26">
        <f t="shared" si="263"/>
        <v>13</v>
      </c>
    </row>
    <row r="4181" spans="1:7" ht="15" x14ac:dyDescent="0.25">
      <c r="A4181" s="1">
        <v>44386</v>
      </c>
      <c r="B4181" s="2">
        <v>0.54177083333333331</v>
      </c>
      <c r="C4181">
        <v>18</v>
      </c>
      <c r="D4181" s="24">
        <f t="shared" si="261"/>
        <v>18</v>
      </c>
      <c r="E4181" s="26" t="str">
        <f t="shared" si="264"/>
        <v>Under</v>
      </c>
      <c r="F4181" s="26" t="str">
        <f t="shared" si="262"/>
        <v>Over</v>
      </c>
      <c r="G4181" s="26">
        <f t="shared" si="263"/>
        <v>13</v>
      </c>
    </row>
    <row r="4182" spans="1:7" ht="15" x14ac:dyDescent="0.25">
      <c r="A4182" s="1">
        <v>44386</v>
      </c>
      <c r="B4182" s="2">
        <v>0.54185185185185192</v>
      </c>
      <c r="C4182">
        <v>14</v>
      </c>
      <c r="D4182" s="24">
        <f t="shared" si="261"/>
        <v>14</v>
      </c>
      <c r="E4182" s="26" t="str">
        <f t="shared" si="264"/>
        <v>Under</v>
      </c>
      <c r="F4182" s="26" t="str">
        <f t="shared" si="262"/>
        <v>Over</v>
      </c>
      <c r="G4182" s="26">
        <f t="shared" si="263"/>
        <v>13</v>
      </c>
    </row>
    <row r="4183" spans="1:7" ht="15" x14ac:dyDescent="0.25">
      <c r="A4183" s="1">
        <v>44386</v>
      </c>
      <c r="B4183" s="2">
        <v>0.54256944444444444</v>
      </c>
      <c r="C4183">
        <v>18</v>
      </c>
      <c r="D4183" s="24">
        <f t="shared" ref="D4183:D4246" si="265">IF(C4183="","",IF($B$9="mph",C4183,ROUND(C4183*0.6214,0)))</f>
        <v>18</v>
      </c>
      <c r="E4183" s="26" t="str">
        <f t="shared" si="264"/>
        <v>Under</v>
      </c>
      <c r="F4183" s="26" t="str">
        <f t="shared" ref="F4183:F4246" si="266">IF(D4183="","",IF(D4183&gt;$B$10,"Over","Under"))</f>
        <v>Over</v>
      </c>
      <c r="G4183" s="26">
        <f t="shared" ref="G4183:G4246" si="267">HOUR(B4183)</f>
        <v>13</v>
      </c>
    </row>
    <row r="4184" spans="1:7" ht="15" x14ac:dyDescent="0.25">
      <c r="A4184" s="1">
        <v>44386</v>
      </c>
      <c r="B4184" s="2">
        <v>0.54398148148148151</v>
      </c>
      <c r="C4184">
        <v>16</v>
      </c>
      <c r="D4184" s="24">
        <f t="shared" si="265"/>
        <v>16</v>
      </c>
      <c r="E4184" s="26" t="str">
        <f t="shared" ref="E4184:E4247" si="268">IF(D4184="","",IF(D4184&gt;$B$11,"Over","Under"))</f>
        <v>Under</v>
      </c>
      <c r="F4184" s="26" t="str">
        <f t="shared" si="266"/>
        <v>Over</v>
      </c>
      <c r="G4184" s="26">
        <f t="shared" si="267"/>
        <v>13</v>
      </c>
    </row>
    <row r="4185" spans="1:7" ht="15" x14ac:dyDescent="0.25">
      <c r="A4185" s="1">
        <v>44386</v>
      </c>
      <c r="B4185" s="2">
        <v>0.54672453703703705</v>
      </c>
      <c r="C4185">
        <v>13</v>
      </c>
      <c r="D4185" s="24">
        <f t="shared" si="265"/>
        <v>13</v>
      </c>
      <c r="E4185" s="26" t="str">
        <f t="shared" si="268"/>
        <v>Under</v>
      </c>
      <c r="F4185" s="26" t="str">
        <f t="shared" si="266"/>
        <v>Over</v>
      </c>
      <c r="G4185" s="26">
        <f t="shared" si="267"/>
        <v>13</v>
      </c>
    </row>
    <row r="4186" spans="1:7" ht="15" x14ac:dyDescent="0.25">
      <c r="A4186" s="1">
        <v>44386</v>
      </c>
      <c r="B4186" s="2">
        <v>0.54995370370370367</v>
      </c>
      <c r="C4186">
        <v>15</v>
      </c>
      <c r="D4186" s="24">
        <f t="shared" si="265"/>
        <v>15</v>
      </c>
      <c r="E4186" s="26" t="str">
        <f t="shared" si="268"/>
        <v>Under</v>
      </c>
      <c r="F4186" s="26" t="str">
        <f t="shared" si="266"/>
        <v>Over</v>
      </c>
      <c r="G4186" s="26">
        <f t="shared" si="267"/>
        <v>13</v>
      </c>
    </row>
    <row r="4187" spans="1:7" ht="15" x14ac:dyDescent="0.25">
      <c r="A4187" s="1">
        <v>44386</v>
      </c>
      <c r="B4187" s="2">
        <v>0.55062500000000003</v>
      </c>
      <c r="C4187">
        <v>14</v>
      </c>
      <c r="D4187" s="24">
        <f t="shared" si="265"/>
        <v>14</v>
      </c>
      <c r="E4187" s="26" t="str">
        <f t="shared" si="268"/>
        <v>Under</v>
      </c>
      <c r="F4187" s="26" t="str">
        <f t="shared" si="266"/>
        <v>Over</v>
      </c>
      <c r="G4187" s="26">
        <f t="shared" si="267"/>
        <v>13</v>
      </c>
    </row>
    <row r="4188" spans="1:7" ht="15" x14ac:dyDescent="0.25">
      <c r="A4188" s="1">
        <v>44386</v>
      </c>
      <c r="B4188" s="2">
        <v>0.55101851851851846</v>
      </c>
      <c r="C4188">
        <v>15</v>
      </c>
      <c r="D4188" s="24">
        <f t="shared" si="265"/>
        <v>15</v>
      </c>
      <c r="E4188" s="26" t="str">
        <f t="shared" si="268"/>
        <v>Under</v>
      </c>
      <c r="F4188" s="26" t="str">
        <f t="shared" si="266"/>
        <v>Over</v>
      </c>
      <c r="G4188" s="26">
        <f t="shared" si="267"/>
        <v>13</v>
      </c>
    </row>
    <row r="4189" spans="1:7" ht="15" x14ac:dyDescent="0.25">
      <c r="A4189" s="1">
        <v>44386</v>
      </c>
      <c r="B4189" s="2">
        <v>0.55170138888888887</v>
      </c>
      <c r="C4189">
        <v>26</v>
      </c>
      <c r="D4189" s="24">
        <f t="shared" si="265"/>
        <v>26</v>
      </c>
      <c r="E4189" s="26" t="str">
        <f t="shared" si="268"/>
        <v>Over</v>
      </c>
      <c r="F4189" s="26" t="str">
        <f t="shared" si="266"/>
        <v>Over</v>
      </c>
      <c r="G4189" s="26">
        <f t="shared" si="267"/>
        <v>13</v>
      </c>
    </row>
    <row r="4190" spans="1:7" ht="15" x14ac:dyDescent="0.25">
      <c r="A4190" s="1">
        <v>44386</v>
      </c>
      <c r="B4190" s="2">
        <v>0.55251157407407414</v>
      </c>
      <c r="C4190">
        <v>17</v>
      </c>
      <c r="D4190" s="24">
        <f t="shared" si="265"/>
        <v>17</v>
      </c>
      <c r="E4190" s="26" t="str">
        <f t="shared" si="268"/>
        <v>Under</v>
      </c>
      <c r="F4190" s="26" t="str">
        <f t="shared" si="266"/>
        <v>Over</v>
      </c>
      <c r="G4190" s="26">
        <f t="shared" si="267"/>
        <v>13</v>
      </c>
    </row>
    <row r="4191" spans="1:7" ht="15" x14ac:dyDescent="0.25">
      <c r="A4191" s="1">
        <v>44386</v>
      </c>
      <c r="B4191" s="2">
        <v>0.55254629629629626</v>
      </c>
      <c r="C4191">
        <v>16</v>
      </c>
      <c r="D4191" s="24">
        <f t="shared" si="265"/>
        <v>16</v>
      </c>
      <c r="E4191" s="26" t="str">
        <f t="shared" si="268"/>
        <v>Under</v>
      </c>
      <c r="F4191" s="26" t="str">
        <f t="shared" si="266"/>
        <v>Over</v>
      </c>
      <c r="G4191" s="26">
        <f t="shared" si="267"/>
        <v>13</v>
      </c>
    </row>
    <row r="4192" spans="1:7" ht="15" x14ac:dyDescent="0.25">
      <c r="A4192" s="1">
        <v>44386</v>
      </c>
      <c r="B4192" s="2">
        <v>0.55302083333333341</v>
      </c>
      <c r="C4192">
        <v>14</v>
      </c>
      <c r="D4192" s="24">
        <f t="shared" si="265"/>
        <v>14</v>
      </c>
      <c r="E4192" s="26" t="str">
        <f t="shared" si="268"/>
        <v>Under</v>
      </c>
      <c r="F4192" s="26" t="str">
        <f t="shared" si="266"/>
        <v>Over</v>
      </c>
      <c r="G4192" s="26">
        <f t="shared" si="267"/>
        <v>13</v>
      </c>
    </row>
    <row r="4193" spans="1:7" ht="15" x14ac:dyDescent="0.25">
      <c r="A4193" s="1">
        <v>44386</v>
      </c>
      <c r="B4193" s="2">
        <v>0.55403935185185182</v>
      </c>
      <c r="C4193">
        <v>22</v>
      </c>
      <c r="D4193" s="24">
        <f t="shared" si="265"/>
        <v>22</v>
      </c>
      <c r="E4193" s="26" t="str">
        <f t="shared" si="268"/>
        <v>Under</v>
      </c>
      <c r="F4193" s="26" t="str">
        <f t="shared" si="266"/>
        <v>Over</v>
      </c>
      <c r="G4193" s="26">
        <f t="shared" si="267"/>
        <v>13</v>
      </c>
    </row>
    <row r="4194" spans="1:7" ht="15" x14ac:dyDescent="0.25">
      <c r="A4194" s="1">
        <v>44386</v>
      </c>
      <c r="B4194" s="2">
        <v>0.55425925925925923</v>
      </c>
      <c r="C4194">
        <v>31</v>
      </c>
      <c r="D4194" s="24">
        <f t="shared" si="265"/>
        <v>31</v>
      </c>
      <c r="E4194" s="26" t="str">
        <f t="shared" si="268"/>
        <v>Over</v>
      </c>
      <c r="F4194" s="26" t="str">
        <f t="shared" si="266"/>
        <v>Over</v>
      </c>
      <c r="G4194" s="26">
        <f t="shared" si="267"/>
        <v>13</v>
      </c>
    </row>
    <row r="4195" spans="1:7" ht="15" x14ac:dyDescent="0.25">
      <c r="A4195" s="1">
        <v>44386</v>
      </c>
      <c r="B4195" s="2">
        <v>0.55528935185185191</v>
      </c>
      <c r="C4195">
        <v>15</v>
      </c>
      <c r="D4195" s="24">
        <f t="shared" si="265"/>
        <v>15</v>
      </c>
      <c r="E4195" s="26" t="str">
        <f t="shared" si="268"/>
        <v>Under</v>
      </c>
      <c r="F4195" s="26" t="str">
        <f t="shared" si="266"/>
        <v>Over</v>
      </c>
      <c r="G4195" s="26">
        <f t="shared" si="267"/>
        <v>13</v>
      </c>
    </row>
    <row r="4196" spans="1:7" ht="15" x14ac:dyDescent="0.25">
      <c r="A4196" s="1">
        <v>44386</v>
      </c>
      <c r="B4196" s="2">
        <v>0.55584490740740744</v>
      </c>
      <c r="C4196">
        <v>11</v>
      </c>
      <c r="D4196" s="24">
        <f t="shared" si="265"/>
        <v>11</v>
      </c>
      <c r="E4196" s="26" t="str">
        <f t="shared" si="268"/>
        <v>Under</v>
      </c>
      <c r="F4196" s="26" t="str">
        <f t="shared" si="266"/>
        <v>Over</v>
      </c>
      <c r="G4196" s="26">
        <f t="shared" si="267"/>
        <v>13</v>
      </c>
    </row>
    <row r="4197" spans="1:7" ht="15" x14ac:dyDescent="0.25">
      <c r="A4197" s="1">
        <v>44386</v>
      </c>
      <c r="B4197" s="2">
        <v>0.55648148148148147</v>
      </c>
      <c r="C4197">
        <v>25</v>
      </c>
      <c r="D4197" s="24">
        <f t="shared" si="265"/>
        <v>25</v>
      </c>
      <c r="E4197" s="26" t="str">
        <f t="shared" si="268"/>
        <v>Over</v>
      </c>
      <c r="F4197" s="26" t="str">
        <f t="shared" si="266"/>
        <v>Over</v>
      </c>
      <c r="G4197" s="26">
        <f t="shared" si="267"/>
        <v>13</v>
      </c>
    </row>
    <row r="4198" spans="1:7" ht="15" x14ac:dyDescent="0.25">
      <c r="A4198" s="1">
        <v>44386</v>
      </c>
      <c r="B4198" s="2">
        <v>0.55737268518518512</v>
      </c>
      <c r="C4198">
        <v>13</v>
      </c>
      <c r="D4198" s="24">
        <f t="shared" si="265"/>
        <v>13</v>
      </c>
      <c r="E4198" s="26" t="str">
        <f t="shared" si="268"/>
        <v>Under</v>
      </c>
      <c r="F4198" s="26" t="str">
        <f t="shared" si="266"/>
        <v>Over</v>
      </c>
      <c r="G4198" s="26">
        <f t="shared" si="267"/>
        <v>13</v>
      </c>
    </row>
    <row r="4199" spans="1:7" ht="15" x14ac:dyDescent="0.25">
      <c r="A4199" s="1">
        <v>44386</v>
      </c>
      <c r="B4199" s="2">
        <v>0.55759259259259253</v>
      </c>
      <c r="C4199">
        <v>12</v>
      </c>
      <c r="D4199" s="24">
        <f t="shared" si="265"/>
        <v>12</v>
      </c>
      <c r="E4199" s="26" t="str">
        <f t="shared" si="268"/>
        <v>Under</v>
      </c>
      <c r="F4199" s="26" t="str">
        <f t="shared" si="266"/>
        <v>Over</v>
      </c>
      <c r="G4199" s="26">
        <f t="shared" si="267"/>
        <v>13</v>
      </c>
    </row>
    <row r="4200" spans="1:7" ht="15" x14ac:dyDescent="0.25">
      <c r="A4200" s="1">
        <v>44386</v>
      </c>
      <c r="B4200" s="2">
        <v>0.55844907407407407</v>
      </c>
      <c r="C4200">
        <v>13</v>
      </c>
      <c r="D4200" s="24">
        <f t="shared" si="265"/>
        <v>13</v>
      </c>
      <c r="E4200" s="26" t="str">
        <f t="shared" si="268"/>
        <v>Under</v>
      </c>
      <c r="F4200" s="26" t="str">
        <f t="shared" si="266"/>
        <v>Over</v>
      </c>
      <c r="G4200" s="26">
        <f t="shared" si="267"/>
        <v>13</v>
      </c>
    </row>
    <row r="4201" spans="1:7" ht="15" x14ac:dyDescent="0.25">
      <c r="A4201" s="1">
        <v>44386</v>
      </c>
      <c r="B4201" s="2">
        <v>0.55866898148148147</v>
      </c>
      <c r="C4201">
        <v>16</v>
      </c>
      <c r="D4201" s="24">
        <f t="shared" si="265"/>
        <v>16</v>
      </c>
      <c r="E4201" s="26" t="str">
        <f t="shared" si="268"/>
        <v>Under</v>
      </c>
      <c r="F4201" s="26" t="str">
        <f t="shared" si="266"/>
        <v>Over</v>
      </c>
      <c r="G4201" s="26">
        <f t="shared" si="267"/>
        <v>13</v>
      </c>
    </row>
    <row r="4202" spans="1:7" ht="15" x14ac:dyDescent="0.25">
      <c r="A4202" s="1">
        <v>44386</v>
      </c>
      <c r="B4202" s="2">
        <v>0.55988425925925933</v>
      </c>
      <c r="C4202">
        <v>14</v>
      </c>
      <c r="D4202" s="24">
        <f t="shared" si="265"/>
        <v>14</v>
      </c>
      <c r="E4202" s="26" t="str">
        <f t="shared" si="268"/>
        <v>Under</v>
      </c>
      <c r="F4202" s="26" t="str">
        <f t="shared" si="266"/>
        <v>Over</v>
      </c>
      <c r="G4202" s="26">
        <f t="shared" si="267"/>
        <v>13</v>
      </c>
    </row>
    <row r="4203" spans="1:7" ht="15" x14ac:dyDescent="0.25">
      <c r="A4203" s="1">
        <v>44386</v>
      </c>
      <c r="B4203" s="2">
        <v>0.56155092592592593</v>
      </c>
      <c r="C4203">
        <v>27</v>
      </c>
      <c r="D4203" s="24">
        <f t="shared" si="265"/>
        <v>27</v>
      </c>
      <c r="E4203" s="26" t="str">
        <f t="shared" si="268"/>
        <v>Over</v>
      </c>
      <c r="F4203" s="26" t="str">
        <f t="shared" si="266"/>
        <v>Over</v>
      </c>
      <c r="G4203" s="26">
        <f t="shared" si="267"/>
        <v>13</v>
      </c>
    </row>
    <row r="4204" spans="1:7" ht="15" x14ac:dyDescent="0.25">
      <c r="A4204" s="1">
        <v>44386</v>
      </c>
      <c r="B4204" s="2">
        <v>0.56241898148148151</v>
      </c>
      <c r="C4204">
        <v>14</v>
      </c>
      <c r="D4204" s="24">
        <f t="shared" si="265"/>
        <v>14</v>
      </c>
      <c r="E4204" s="26" t="str">
        <f t="shared" si="268"/>
        <v>Under</v>
      </c>
      <c r="F4204" s="26" t="str">
        <f t="shared" si="266"/>
        <v>Over</v>
      </c>
      <c r="G4204" s="26">
        <f t="shared" si="267"/>
        <v>13</v>
      </c>
    </row>
    <row r="4205" spans="1:7" ht="15" x14ac:dyDescent="0.25">
      <c r="A4205" s="1">
        <v>44386</v>
      </c>
      <c r="B4205" s="2">
        <v>0.56283564814814813</v>
      </c>
      <c r="C4205">
        <v>15</v>
      </c>
      <c r="D4205" s="24">
        <f t="shared" si="265"/>
        <v>15</v>
      </c>
      <c r="E4205" s="26" t="str">
        <f t="shared" si="268"/>
        <v>Under</v>
      </c>
      <c r="F4205" s="26" t="str">
        <f t="shared" si="266"/>
        <v>Over</v>
      </c>
      <c r="G4205" s="26">
        <f t="shared" si="267"/>
        <v>13</v>
      </c>
    </row>
    <row r="4206" spans="1:7" ht="15" x14ac:dyDescent="0.25">
      <c r="A4206" s="1">
        <v>44386</v>
      </c>
      <c r="B4206" s="2">
        <v>0.56285879629629632</v>
      </c>
      <c r="C4206">
        <v>14</v>
      </c>
      <c r="D4206" s="24">
        <f t="shared" si="265"/>
        <v>14</v>
      </c>
      <c r="E4206" s="26" t="str">
        <f t="shared" si="268"/>
        <v>Under</v>
      </c>
      <c r="F4206" s="26" t="str">
        <f t="shared" si="266"/>
        <v>Over</v>
      </c>
      <c r="G4206" s="26">
        <f t="shared" si="267"/>
        <v>13</v>
      </c>
    </row>
    <row r="4207" spans="1:7" ht="15" x14ac:dyDescent="0.25">
      <c r="A4207" s="1">
        <v>44386</v>
      </c>
      <c r="B4207" s="2">
        <v>0.5652314814814815</v>
      </c>
      <c r="C4207">
        <v>11</v>
      </c>
      <c r="D4207" s="24">
        <f t="shared" si="265"/>
        <v>11</v>
      </c>
      <c r="E4207" s="26" t="str">
        <f t="shared" si="268"/>
        <v>Under</v>
      </c>
      <c r="F4207" s="26" t="str">
        <f t="shared" si="266"/>
        <v>Over</v>
      </c>
      <c r="G4207" s="26">
        <f t="shared" si="267"/>
        <v>13</v>
      </c>
    </row>
    <row r="4208" spans="1:7" ht="15" x14ac:dyDescent="0.25">
      <c r="A4208" s="1">
        <v>44386</v>
      </c>
      <c r="B4208" s="2">
        <v>0.56585648148148149</v>
      </c>
      <c r="C4208">
        <v>14</v>
      </c>
      <c r="D4208" s="24">
        <f t="shared" si="265"/>
        <v>14</v>
      </c>
      <c r="E4208" s="26" t="str">
        <f t="shared" si="268"/>
        <v>Under</v>
      </c>
      <c r="F4208" s="26" t="str">
        <f t="shared" si="266"/>
        <v>Over</v>
      </c>
      <c r="G4208" s="26">
        <f t="shared" si="267"/>
        <v>13</v>
      </c>
    </row>
    <row r="4209" spans="1:7" ht="15" x14ac:dyDescent="0.25">
      <c r="A4209" s="1">
        <v>44386</v>
      </c>
      <c r="B4209" s="2">
        <v>0.56594907407407413</v>
      </c>
      <c r="C4209">
        <v>11</v>
      </c>
      <c r="D4209" s="24">
        <f t="shared" si="265"/>
        <v>11</v>
      </c>
      <c r="E4209" s="26" t="str">
        <f t="shared" si="268"/>
        <v>Under</v>
      </c>
      <c r="F4209" s="26" t="str">
        <f t="shared" si="266"/>
        <v>Over</v>
      </c>
      <c r="G4209" s="26">
        <f t="shared" si="267"/>
        <v>13</v>
      </c>
    </row>
    <row r="4210" spans="1:7" ht="15" x14ac:dyDescent="0.25">
      <c r="A4210" s="1">
        <v>44386</v>
      </c>
      <c r="B4210" s="2">
        <v>0.56603009259259263</v>
      </c>
      <c r="C4210">
        <v>20</v>
      </c>
      <c r="D4210" s="24">
        <f t="shared" si="265"/>
        <v>20</v>
      </c>
      <c r="E4210" s="26" t="str">
        <f t="shared" si="268"/>
        <v>Under</v>
      </c>
      <c r="F4210" s="26" t="str">
        <f t="shared" si="266"/>
        <v>Over</v>
      </c>
      <c r="G4210" s="26">
        <f t="shared" si="267"/>
        <v>13</v>
      </c>
    </row>
    <row r="4211" spans="1:7" ht="15" x14ac:dyDescent="0.25">
      <c r="A4211" s="1">
        <v>44386</v>
      </c>
      <c r="B4211" s="2">
        <v>0.56655092592592593</v>
      </c>
      <c r="C4211">
        <v>14</v>
      </c>
      <c r="D4211" s="24">
        <f t="shared" si="265"/>
        <v>14</v>
      </c>
      <c r="E4211" s="26" t="str">
        <f t="shared" si="268"/>
        <v>Under</v>
      </c>
      <c r="F4211" s="26" t="str">
        <f t="shared" si="266"/>
        <v>Over</v>
      </c>
      <c r="G4211" s="26">
        <f t="shared" si="267"/>
        <v>13</v>
      </c>
    </row>
    <row r="4212" spans="1:7" ht="15" x14ac:dyDescent="0.25">
      <c r="A4212" s="1">
        <v>44386</v>
      </c>
      <c r="B4212" s="2">
        <v>0.56765046296296295</v>
      </c>
      <c r="C4212">
        <v>16</v>
      </c>
      <c r="D4212" s="24">
        <f t="shared" si="265"/>
        <v>16</v>
      </c>
      <c r="E4212" s="26" t="str">
        <f t="shared" si="268"/>
        <v>Under</v>
      </c>
      <c r="F4212" s="26" t="str">
        <f t="shared" si="266"/>
        <v>Over</v>
      </c>
      <c r="G4212" s="26">
        <f t="shared" si="267"/>
        <v>13</v>
      </c>
    </row>
    <row r="4213" spans="1:7" ht="15" x14ac:dyDescent="0.25">
      <c r="A4213" s="1">
        <v>44386</v>
      </c>
      <c r="B4213" s="2">
        <v>0.56887731481481485</v>
      </c>
      <c r="C4213">
        <v>11</v>
      </c>
      <c r="D4213" s="24">
        <f t="shared" si="265"/>
        <v>11</v>
      </c>
      <c r="E4213" s="26" t="str">
        <f t="shared" si="268"/>
        <v>Under</v>
      </c>
      <c r="F4213" s="26" t="str">
        <f t="shared" si="266"/>
        <v>Over</v>
      </c>
      <c r="G4213" s="26">
        <f t="shared" si="267"/>
        <v>13</v>
      </c>
    </row>
    <row r="4214" spans="1:7" ht="15" x14ac:dyDescent="0.25">
      <c r="A4214" s="1">
        <v>44386</v>
      </c>
      <c r="B4214" s="2">
        <v>0.56968750000000001</v>
      </c>
      <c r="C4214">
        <v>12</v>
      </c>
      <c r="D4214" s="24">
        <f t="shared" si="265"/>
        <v>12</v>
      </c>
      <c r="E4214" s="26" t="str">
        <f t="shared" si="268"/>
        <v>Under</v>
      </c>
      <c r="F4214" s="26" t="str">
        <f t="shared" si="266"/>
        <v>Over</v>
      </c>
      <c r="G4214" s="26">
        <f t="shared" si="267"/>
        <v>13</v>
      </c>
    </row>
    <row r="4215" spans="1:7" ht="15" x14ac:dyDescent="0.25">
      <c r="A4215" s="1">
        <v>44386</v>
      </c>
      <c r="B4215" s="2">
        <v>0.57046296296296295</v>
      </c>
      <c r="C4215">
        <v>17</v>
      </c>
      <c r="D4215" s="24">
        <f t="shared" si="265"/>
        <v>17</v>
      </c>
      <c r="E4215" s="26" t="str">
        <f t="shared" si="268"/>
        <v>Under</v>
      </c>
      <c r="F4215" s="26" t="str">
        <f t="shared" si="266"/>
        <v>Over</v>
      </c>
      <c r="G4215" s="26">
        <f t="shared" si="267"/>
        <v>13</v>
      </c>
    </row>
    <row r="4216" spans="1:7" ht="15" x14ac:dyDescent="0.25">
      <c r="A4216" s="1">
        <v>44386</v>
      </c>
      <c r="B4216" s="2">
        <v>0.57116898148148143</v>
      </c>
      <c r="C4216">
        <v>30</v>
      </c>
      <c r="D4216" s="24">
        <f t="shared" si="265"/>
        <v>30</v>
      </c>
      <c r="E4216" s="26" t="str">
        <f t="shared" si="268"/>
        <v>Over</v>
      </c>
      <c r="F4216" s="26" t="str">
        <f t="shared" si="266"/>
        <v>Over</v>
      </c>
      <c r="G4216" s="26">
        <f t="shared" si="267"/>
        <v>13</v>
      </c>
    </row>
    <row r="4217" spans="1:7" ht="15" x14ac:dyDescent="0.25">
      <c r="A4217" s="1">
        <v>44386</v>
      </c>
      <c r="B4217" s="2">
        <v>0.57119212962962962</v>
      </c>
      <c r="C4217">
        <v>25</v>
      </c>
      <c r="D4217" s="24">
        <f t="shared" si="265"/>
        <v>25</v>
      </c>
      <c r="E4217" s="26" t="str">
        <f t="shared" si="268"/>
        <v>Over</v>
      </c>
      <c r="F4217" s="26" t="str">
        <f t="shared" si="266"/>
        <v>Over</v>
      </c>
      <c r="G4217" s="26">
        <f t="shared" si="267"/>
        <v>13</v>
      </c>
    </row>
    <row r="4218" spans="1:7" ht="15" x14ac:dyDescent="0.25">
      <c r="A4218" s="1">
        <v>44386</v>
      </c>
      <c r="B4218" s="2">
        <v>0.57121527777777781</v>
      </c>
      <c r="C4218">
        <v>19</v>
      </c>
      <c r="D4218" s="24">
        <f t="shared" si="265"/>
        <v>19</v>
      </c>
      <c r="E4218" s="26" t="str">
        <f t="shared" si="268"/>
        <v>Under</v>
      </c>
      <c r="F4218" s="26" t="str">
        <f t="shared" si="266"/>
        <v>Over</v>
      </c>
      <c r="G4218" s="26">
        <f t="shared" si="267"/>
        <v>13</v>
      </c>
    </row>
    <row r="4219" spans="1:7" ht="15" x14ac:dyDescent="0.25">
      <c r="A4219" s="1">
        <v>44386</v>
      </c>
      <c r="B4219" s="2">
        <v>0.57123842592592589</v>
      </c>
      <c r="C4219">
        <v>19</v>
      </c>
      <c r="D4219" s="24">
        <f t="shared" si="265"/>
        <v>19</v>
      </c>
      <c r="E4219" s="26" t="str">
        <f t="shared" si="268"/>
        <v>Under</v>
      </c>
      <c r="F4219" s="26" t="str">
        <f t="shared" si="266"/>
        <v>Over</v>
      </c>
      <c r="G4219" s="26">
        <f t="shared" si="267"/>
        <v>13</v>
      </c>
    </row>
    <row r="4220" spans="1:7" ht="15" x14ac:dyDescent="0.25">
      <c r="A4220" s="1">
        <v>44386</v>
      </c>
      <c r="B4220" s="2">
        <v>0.57146990740740744</v>
      </c>
      <c r="C4220">
        <v>11</v>
      </c>
      <c r="D4220" s="24">
        <f t="shared" si="265"/>
        <v>11</v>
      </c>
      <c r="E4220" s="26" t="str">
        <f t="shared" si="268"/>
        <v>Under</v>
      </c>
      <c r="F4220" s="26" t="str">
        <f t="shared" si="266"/>
        <v>Over</v>
      </c>
      <c r="G4220" s="26">
        <f t="shared" si="267"/>
        <v>13</v>
      </c>
    </row>
    <row r="4221" spans="1:7" ht="15" x14ac:dyDescent="0.25">
      <c r="A4221" s="1">
        <v>44386</v>
      </c>
      <c r="B4221" s="2">
        <v>0.57281250000000006</v>
      </c>
      <c r="C4221">
        <v>16</v>
      </c>
      <c r="D4221" s="24">
        <f t="shared" si="265"/>
        <v>16</v>
      </c>
      <c r="E4221" s="26" t="str">
        <f t="shared" si="268"/>
        <v>Under</v>
      </c>
      <c r="F4221" s="26" t="str">
        <f t="shared" si="266"/>
        <v>Over</v>
      </c>
      <c r="G4221" s="26">
        <f t="shared" si="267"/>
        <v>13</v>
      </c>
    </row>
    <row r="4222" spans="1:7" ht="15" x14ac:dyDescent="0.25">
      <c r="A4222" s="1">
        <v>44386</v>
      </c>
      <c r="B4222" s="2">
        <v>0.57357638888888884</v>
      </c>
      <c r="C4222">
        <v>10</v>
      </c>
      <c r="D4222" s="24">
        <f t="shared" si="265"/>
        <v>10</v>
      </c>
      <c r="E4222" s="26" t="str">
        <f t="shared" si="268"/>
        <v>Under</v>
      </c>
      <c r="F4222" s="26" t="str">
        <f t="shared" si="266"/>
        <v>Under</v>
      </c>
      <c r="G4222" s="26">
        <f t="shared" si="267"/>
        <v>13</v>
      </c>
    </row>
    <row r="4223" spans="1:7" ht="15" x14ac:dyDescent="0.25">
      <c r="A4223" s="1">
        <v>44386</v>
      </c>
      <c r="B4223" s="2">
        <v>0.5739467592592592</v>
      </c>
      <c r="C4223">
        <v>11</v>
      </c>
      <c r="D4223" s="24">
        <f t="shared" si="265"/>
        <v>11</v>
      </c>
      <c r="E4223" s="26" t="str">
        <f t="shared" si="268"/>
        <v>Under</v>
      </c>
      <c r="F4223" s="26" t="str">
        <f t="shared" si="266"/>
        <v>Over</v>
      </c>
      <c r="G4223" s="26">
        <f t="shared" si="267"/>
        <v>13</v>
      </c>
    </row>
    <row r="4224" spans="1:7" ht="15" x14ac:dyDescent="0.25">
      <c r="A4224" s="1">
        <v>44386</v>
      </c>
      <c r="B4224" s="2">
        <v>0.57484953703703701</v>
      </c>
      <c r="C4224">
        <v>14</v>
      </c>
      <c r="D4224" s="24">
        <f t="shared" si="265"/>
        <v>14</v>
      </c>
      <c r="E4224" s="26" t="str">
        <f t="shared" si="268"/>
        <v>Under</v>
      </c>
      <c r="F4224" s="26" t="str">
        <f t="shared" si="266"/>
        <v>Over</v>
      </c>
      <c r="G4224" s="26">
        <f t="shared" si="267"/>
        <v>13</v>
      </c>
    </row>
    <row r="4225" spans="1:7" ht="15" x14ac:dyDescent="0.25">
      <c r="A4225" s="1">
        <v>44386</v>
      </c>
      <c r="B4225" s="2">
        <v>0.57641203703703703</v>
      </c>
      <c r="C4225">
        <v>27</v>
      </c>
      <c r="D4225" s="24">
        <f t="shared" si="265"/>
        <v>27</v>
      </c>
      <c r="E4225" s="26" t="str">
        <f t="shared" si="268"/>
        <v>Over</v>
      </c>
      <c r="F4225" s="26" t="str">
        <f t="shared" si="266"/>
        <v>Over</v>
      </c>
      <c r="G4225" s="26">
        <f t="shared" si="267"/>
        <v>13</v>
      </c>
    </row>
    <row r="4226" spans="1:7" ht="15" x14ac:dyDescent="0.25">
      <c r="A4226" s="1">
        <v>44386</v>
      </c>
      <c r="B4226" s="2">
        <v>0.57673611111111112</v>
      </c>
      <c r="C4226">
        <v>22</v>
      </c>
      <c r="D4226" s="24">
        <f t="shared" si="265"/>
        <v>22</v>
      </c>
      <c r="E4226" s="26" t="str">
        <f t="shared" si="268"/>
        <v>Under</v>
      </c>
      <c r="F4226" s="26" t="str">
        <f t="shared" si="266"/>
        <v>Over</v>
      </c>
      <c r="G4226" s="26">
        <f t="shared" si="267"/>
        <v>13</v>
      </c>
    </row>
    <row r="4227" spans="1:7" ht="15" x14ac:dyDescent="0.25">
      <c r="A4227" s="1">
        <v>44386</v>
      </c>
      <c r="B4227" s="2">
        <v>0.57743055555555556</v>
      </c>
      <c r="C4227">
        <v>11</v>
      </c>
      <c r="D4227" s="24">
        <f t="shared" si="265"/>
        <v>11</v>
      </c>
      <c r="E4227" s="26" t="str">
        <f t="shared" si="268"/>
        <v>Under</v>
      </c>
      <c r="F4227" s="26" t="str">
        <f t="shared" si="266"/>
        <v>Over</v>
      </c>
      <c r="G4227" s="26">
        <f t="shared" si="267"/>
        <v>13</v>
      </c>
    </row>
    <row r="4228" spans="1:7" ht="15" x14ac:dyDescent="0.25">
      <c r="A4228" s="1">
        <v>44386</v>
      </c>
      <c r="B4228" s="2">
        <v>0.57866898148148149</v>
      </c>
      <c r="C4228">
        <v>12</v>
      </c>
      <c r="D4228" s="24">
        <f t="shared" si="265"/>
        <v>12</v>
      </c>
      <c r="E4228" s="26" t="str">
        <f t="shared" si="268"/>
        <v>Under</v>
      </c>
      <c r="F4228" s="26" t="str">
        <f t="shared" si="266"/>
        <v>Over</v>
      </c>
      <c r="G4228" s="26">
        <f t="shared" si="267"/>
        <v>13</v>
      </c>
    </row>
    <row r="4229" spans="1:7" ht="15" x14ac:dyDescent="0.25">
      <c r="A4229" s="1">
        <v>44386</v>
      </c>
      <c r="B4229" s="2">
        <v>0.58043981481481477</v>
      </c>
      <c r="C4229">
        <v>12</v>
      </c>
      <c r="D4229" s="24">
        <f t="shared" si="265"/>
        <v>12</v>
      </c>
      <c r="E4229" s="26" t="str">
        <f t="shared" si="268"/>
        <v>Under</v>
      </c>
      <c r="F4229" s="26" t="str">
        <f t="shared" si="266"/>
        <v>Over</v>
      </c>
      <c r="G4229" s="26">
        <f t="shared" si="267"/>
        <v>13</v>
      </c>
    </row>
    <row r="4230" spans="1:7" ht="15" x14ac:dyDescent="0.25">
      <c r="A4230" s="1">
        <v>44386</v>
      </c>
      <c r="B4230" s="2">
        <v>0.5806365740740741</v>
      </c>
      <c r="C4230">
        <v>10</v>
      </c>
      <c r="D4230" s="24">
        <f t="shared" si="265"/>
        <v>10</v>
      </c>
      <c r="E4230" s="26" t="str">
        <f t="shared" si="268"/>
        <v>Under</v>
      </c>
      <c r="F4230" s="26" t="str">
        <f t="shared" si="266"/>
        <v>Under</v>
      </c>
      <c r="G4230" s="26">
        <f t="shared" si="267"/>
        <v>13</v>
      </c>
    </row>
    <row r="4231" spans="1:7" ht="15" x14ac:dyDescent="0.25">
      <c r="A4231" s="1">
        <v>44386</v>
      </c>
      <c r="B4231" s="2">
        <v>0.58163194444444444</v>
      </c>
      <c r="C4231">
        <v>11</v>
      </c>
      <c r="D4231" s="24">
        <f t="shared" si="265"/>
        <v>11</v>
      </c>
      <c r="E4231" s="26" t="str">
        <f t="shared" si="268"/>
        <v>Under</v>
      </c>
      <c r="F4231" s="26" t="str">
        <f t="shared" si="266"/>
        <v>Over</v>
      </c>
      <c r="G4231" s="26">
        <f t="shared" si="267"/>
        <v>13</v>
      </c>
    </row>
    <row r="4232" spans="1:7" ht="15" x14ac:dyDescent="0.25">
      <c r="A4232" s="1">
        <v>44386</v>
      </c>
      <c r="B4232" s="2">
        <v>0.58212962962962966</v>
      </c>
      <c r="C4232">
        <v>15</v>
      </c>
      <c r="D4232" s="24">
        <f t="shared" si="265"/>
        <v>15</v>
      </c>
      <c r="E4232" s="26" t="str">
        <f t="shared" si="268"/>
        <v>Under</v>
      </c>
      <c r="F4232" s="26" t="str">
        <f t="shared" si="266"/>
        <v>Over</v>
      </c>
      <c r="G4232" s="26">
        <f t="shared" si="267"/>
        <v>13</v>
      </c>
    </row>
    <row r="4233" spans="1:7" ht="15" x14ac:dyDescent="0.25">
      <c r="A4233" s="1">
        <v>44386</v>
      </c>
      <c r="B4233" s="2">
        <v>0.5839699074074074</v>
      </c>
      <c r="C4233">
        <v>15</v>
      </c>
      <c r="D4233" s="24">
        <f t="shared" si="265"/>
        <v>15</v>
      </c>
      <c r="E4233" s="26" t="str">
        <f t="shared" si="268"/>
        <v>Under</v>
      </c>
      <c r="F4233" s="26" t="str">
        <f t="shared" si="266"/>
        <v>Over</v>
      </c>
      <c r="G4233" s="26">
        <f t="shared" si="267"/>
        <v>14</v>
      </c>
    </row>
    <row r="4234" spans="1:7" ht="15" x14ac:dyDescent="0.25">
      <c r="A4234" s="1">
        <v>44386</v>
      </c>
      <c r="B4234" s="2">
        <v>0.58400462962962962</v>
      </c>
      <c r="C4234">
        <v>17</v>
      </c>
      <c r="D4234" s="24">
        <f t="shared" si="265"/>
        <v>17</v>
      </c>
      <c r="E4234" s="26" t="str">
        <f t="shared" si="268"/>
        <v>Under</v>
      </c>
      <c r="F4234" s="26" t="str">
        <f t="shared" si="266"/>
        <v>Over</v>
      </c>
      <c r="G4234" s="26">
        <f t="shared" si="267"/>
        <v>14</v>
      </c>
    </row>
    <row r="4235" spans="1:7" ht="15" x14ac:dyDescent="0.25">
      <c r="A4235" s="1">
        <v>44386</v>
      </c>
      <c r="B4235" s="2">
        <v>0.58408564814814812</v>
      </c>
      <c r="C4235">
        <v>16</v>
      </c>
      <c r="D4235" s="24">
        <f t="shared" si="265"/>
        <v>16</v>
      </c>
      <c r="E4235" s="26" t="str">
        <f t="shared" si="268"/>
        <v>Under</v>
      </c>
      <c r="F4235" s="26" t="str">
        <f t="shared" si="266"/>
        <v>Over</v>
      </c>
      <c r="G4235" s="26">
        <f t="shared" si="267"/>
        <v>14</v>
      </c>
    </row>
    <row r="4236" spans="1:7" ht="15" x14ac:dyDescent="0.25">
      <c r="A4236" s="1">
        <v>44386</v>
      </c>
      <c r="B4236" s="2">
        <v>0.58410879629629631</v>
      </c>
      <c r="C4236">
        <v>17</v>
      </c>
      <c r="D4236" s="24">
        <f t="shared" si="265"/>
        <v>17</v>
      </c>
      <c r="E4236" s="26" t="str">
        <f t="shared" si="268"/>
        <v>Under</v>
      </c>
      <c r="F4236" s="26" t="str">
        <f t="shared" si="266"/>
        <v>Over</v>
      </c>
      <c r="G4236" s="26">
        <f t="shared" si="267"/>
        <v>14</v>
      </c>
    </row>
    <row r="4237" spans="1:7" ht="15" x14ac:dyDescent="0.25">
      <c r="A4237" s="1">
        <v>44386</v>
      </c>
      <c r="B4237" s="2">
        <v>0.58456018518518515</v>
      </c>
      <c r="C4237">
        <v>15</v>
      </c>
      <c r="D4237" s="24">
        <f t="shared" si="265"/>
        <v>15</v>
      </c>
      <c r="E4237" s="26" t="str">
        <f t="shared" si="268"/>
        <v>Under</v>
      </c>
      <c r="F4237" s="26" t="str">
        <f t="shared" si="266"/>
        <v>Over</v>
      </c>
      <c r="G4237" s="26">
        <f t="shared" si="267"/>
        <v>14</v>
      </c>
    </row>
    <row r="4238" spans="1:7" ht="15" x14ac:dyDescent="0.25">
      <c r="A4238" s="1">
        <v>44386</v>
      </c>
      <c r="B4238" s="2">
        <v>0.58482638888888883</v>
      </c>
      <c r="C4238">
        <v>13</v>
      </c>
      <c r="D4238" s="24">
        <f t="shared" si="265"/>
        <v>13</v>
      </c>
      <c r="E4238" s="26" t="str">
        <f t="shared" si="268"/>
        <v>Under</v>
      </c>
      <c r="F4238" s="26" t="str">
        <f t="shared" si="266"/>
        <v>Over</v>
      </c>
      <c r="G4238" s="26">
        <f t="shared" si="267"/>
        <v>14</v>
      </c>
    </row>
    <row r="4239" spans="1:7" ht="15" x14ac:dyDescent="0.25">
      <c r="A4239" s="1">
        <v>44386</v>
      </c>
      <c r="B4239" s="2">
        <v>0.58503472222222219</v>
      </c>
      <c r="C4239">
        <v>16</v>
      </c>
      <c r="D4239" s="24">
        <f t="shared" si="265"/>
        <v>16</v>
      </c>
      <c r="E4239" s="26" t="str">
        <f t="shared" si="268"/>
        <v>Under</v>
      </c>
      <c r="F4239" s="26" t="str">
        <f t="shared" si="266"/>
        <v>Over</v>
      </c>
      <c r="G4239" s="26">
        <f t="shared" si="267"/>
        <v>14</v>
      </c>
    </row>
    <row r="4240" spans="1:7" ht="15" x14ac:dyDescent="0.25">
      <c r="A4240" s="1">
        <v>44386</v>
      </c>
      <c r="B4240" s="2">
        <v>0.58518518518518514</v>
      </c>
      <c r="C4240">
        <v>26</v>
      </c>
      <c r="D4240" s="24">
        <f t="shared" si="265"/>
        <v>26</v>
      </c>
      <c r="E4240" s="26" t="str">
        <f t="shared" si="268"/>
        <v>Over</v>
      </c>
      <c r="F4240" s="26" t="str">
        <f t="shared" si="266"/>
        <v>Over</v>
      </c>
      <c r="G4240" s="26">
        <f t="shared" si="267"/>
        <v>14</v>
      </c>
    </row>
    <row r="4241" spans="1:7" ht="15" x14ac:dyDescent="0.25">
      <c r="A4241" s="1">
        <v>44386</v>
      </c>
      <c r="B4241" s="2">
        <v>0.58520833333333333</v>
      </c>
      <c r="C4241">
        <v>21</v>
      </c>
      <c r="D4241" s="24">
        <f t="shared" si="265"/>
        <v>21</v>
      </c>
      <c r="E4241" s="26" t="str">
        <f t="shared" si="268"/>
        <v>Under</v>
      </c>
      <c r="F4241" s="26" t="str">
        <f t="shared" si="266"/>
        <v>Over</v>
      </c>
      <c r="G4241" s="26">
        <f t="shared" si="267"/>
        <v>14</v>
      </c>
    </row>
    <row r="4242" spans="1:7" ht="15" x14ac:dyDescent="0.25">
      <c r="A4242" s="1">
        <v>44386</v>
      </c>
      <c r="B4242" s="2">
        <v>0.58548611111111104</v>
      </c>
      <c r="C4242">
        <v>17</v>
      </c>
      <c r="D4242" s="24">
        <f t="shared" si="265"/>
        <v>17</v>
      </c>
      <c r="E4242" s="26" t="str">
        <f t="shared" si="268"/>
        <v>Under</v>
      </c>
      <c r="F4242" s="26" t="str">
        <f t="shared" si="266"/>
        <v>Over</v>
      </c>
      <c r="G4242" s="26">
        <f t="shared" si="267"/>
        <v>14</v>
      </c>
    </row>
    <row r="4243" spans="1:7" ht="15" x14ac:dyDescent="0.25">
      <c r="A4243" s="1">
        <v>44386</v>
      </c>
      <c r="B4243" s="2">
        <v>0.58678240740740739</v>
      </c>
      <c r="C4243">
        <v>20</v>
      </c>
      <c r="D4243" s="24">
        <f t="shared" si="265"/>
        <v>20</v>
      </c>
      <c r="E4243" s="26" t="str">
        <f t="shared" si="268"/>
        <v>Under</v>
      </c>
      <c r="F4243" s="26" t="str">
        <f t="shared" si="266"/>
        <v>Over</v>
      </c>
      <c r="G4243" s="26">
        <f t="shared" si="267"/>
        <v>14</v>
      </c>
    </row>
    <row r="4244" spans="1:7" ht="15" x14ac:dyDescent="0.25">
      <c r="A4244" s="1">
        <v>44386</v>
      </c>
      <c r="B4244" s="2">
        <v>0.58717592592592593</v>
      </c>
      <c r="C4244">
        <v>11</v>
      </c>
      <c r="D4244" s="24">
        <f t="shared" si="265"/>
        <v>11</v>
      </c>
      <c r="E4244" s="26" t="str">
        <f t="shared" si="268"/>
        <v>Under</v>
      </c>
      <c r="F4244" s="26" t="str">
        <f t="shared" si="266"/>
        <v>Over</v>
      </c>
      <c r="G4244" s="26">
        <f t="shared" si="267"/>
        <v>14</v>
      </c>
    </row>
    <row r="4245" spans="1:7" ht="15" x14ac:dyDescent="0.25">
      <c r="A4245" s="1">
        <v>44386</v>
      </c>
      <c r="B4245" s="2">
        <v>0.58855324074074067</v>
      </c>
      <c r="C4245">
        <v>13</v>
      </c>
      <c r="D4245" s="24">
        <f t="shared" si="265"/>
        <v>13</v>
      </c>
      <c r="E4245" s="26" t="str">
        <f t="shared" si="268"/>
        <v>Under</v>
      </c>
      <c r="F4245" s="26" t="str">
        <f t="shared" si="266"/>
        <v>Over</v>
      </c>
      <c r="G4245" s="26">
        <f t="shared" si="267"/>
        <v>14</v>
      </c>
    </row>
    <row r="4246" spans="1:7" ht="15" x14ac:dyDescent="0.25">
      <c r="A4246" s="1">
        <v>44386</v>
      </c>
      <c r="B4246" s="2">
        <v>0.58898148148148144</v>
      </c>
      <c r="C4246">
        <v>11</v>
      </c>
      <c r="D4246" s="24">
        <f t="shared" si="265"/>
        <v>11</v>
      </c>
      <c r="E4246" s="26" t="str">
        <f t="shared" si="268"/>
        <v>Under</v>
      </c>
      <c r="F4246" s="26" t="str">
        <f t="shared" si="266"/>
        <v>Over</v>
      </c>
      <c r="G4246" s="26">
        <f t="shared" si="267"/>
        <v>14</v>
      </c>
    </row>
    <row r="4247" spans="1:7" ht="15" x14ac:dyDescent="0.25">
      <c r="A4247" s="1">
        <v>44386</v>
      </c>
      <c r="B4247" s="2">
        <v>0.58976851851851853</v>
      </c>
      <c r="C4247">
        <v>15</v>
      </c>
      <c r="D4247" s="24">
        <f t="shared" ref="D4247:D4310" si="269">IF(C4247="","",IF($B$9="mph",C4247,ROUND(C4247*0.6214,0)))</f>
        <v>15</v>
      </c>
      <c r="E4247" s="26" t="str">
        <f t="shared" si="268"/>
        <v>Under</v>
      </c>
      <c r="F4247" s="26" t="str">
        <f t="shared" ref="F4247:F4310" si="270">IF(D4247="","",IF(D4247&gt;$B$10,"Over","Under"))</f>
        <v>Over</v>
      </c>
      <c r="G4247" s="26">
        <f t="shared" ref="G4247:G4310" si="271">HOUR(B4247)</f>
        <v>14</v>
      </c>
    </row>
    <row r="4248" spans="1:7" ht="15" x14ac:dyDescent="0.25">
      <c r="A4248" s="1">
        <v>44386</v>
      </c>
      <c r="B4248" s="2">
        <v>0.5901967592592593</v>
      </c>
      <c r="C4248">
        <v>13</v>
      </c>
      <c r="D4248" s="24">
        <f t="shared" si="269"/>
        <v>13</v>
      </c>
      <c r="E4248" s="26" t="str">
        <f t="shared" ref="E4248:E4311" si="272">IF(D4248="","",IF(D4248&gt;$B$11,"Over","Under"))</f>
        <v>Under</v>
      </c>
      <c r="F4248" s="26" t="str">
        <f t="shared" si="270"/>
        <v>Over</v>
      </c>
      <c r="G4248" s="26">
        <f t="shared" si="271"/>
        <v>14</v>
      </c>
    </row>
    <row r="4249" spans="1:7" ht="15" x14ac:dyDescent="0.25">
      <c r="A4249" s="1">
        <v>44386</v>
      </c>
      <c r="B4249" s="2">
        <v>0.59039351851851851</v>
      </c>
      <c r="C4249">
        <v>25</v>
      </c>
      <c r="D4249" s="24">
        <f t="shared" si="269"/>
        <v>25</v>
      </c>
      <c r="E4249" s="26" t="str">
        <f t="shared" si="272"/>
        <v>Over</v>
      </c>
      <c r="F4249" s="26" t="str">
        <f t="shared" si="270"/>
        <v>Over</v>
      </c>
      <c r="G4249" s="26">
        <f t="shared" si="271"/>
        <v>14</v>
      </c>
    </row>
    <row r="4250" spans="1:7" ht="15" x14ac:dyDescent="0.25">
      <c r="A4250" s="1">
        <v>44386</v>
      </c>
      <c r="B4250" s="2">
        <v>0.59174768518518517</v>
      </c>
      <c r="C4250">
        <v>26</v>
      </c>
      <c r="D4250" s="24">
        <f t="shared" si="269"/>
        <v>26</v>
      </c>
      <c r="E4250" s="26" t="str">
        <f t="shared" si="272"/>
        <v>Over</v>
      </c>
      <c r="F4250" s="26" t="str">
        <f t="shared" si="270"/>
        <v>Over</v>
      </c>
      <c r="G4250" s="26">
        <f t="shared" si="271"/>
        <v>14</v>
      </c>
    </row>
    <row r="4251" spans="1:7" ht="15" x14ac:dyDescent="0.25">
      <c r="A4251" s="1">
        <v>44386</v>
      </c>
      <c r="B4251" s="2">
        <v>0.59184027777777781</v>
      </c>
      <c r="C4251">
        <v>27</v>
      </c>
      <c r="D4251" s="24">
        <f t="shared" si="269"/>
        <v>27</v>
      </c>
      <c r="E4251" s="26" t="str">
        <f t="shared" si="272"/>
        <v>Over</v>
      </c>
      <c r="F4251" s="26" t="str">
        <f t="shared" si="270"/>
        <v>Over</v>
      </c>
      <c r="G4251" s="26">
        <f t="shared" si="271"/>
        <v>14</v>
      </c>
    </row>
    <row r="4252" spans="1:7" ht="15" x14ac:dyDescent="0.25">
      <c r="A4252" s="1">
        <v>44386</v>
      </c>
      <c r="B4252" s="2">
        <v>0.59325231481481489</v>
      </c>
      <c r="C4252">
        <v>13</v>
      </c>
      <c r="D4252" s="24">
        <f t="shared" si="269"/>
        <v>13</v>
      </c>
      <c r="E4252" s="26" t="str">
        <f t="shared" si="272"/>
        <v>Under</v>
      </c>
      <c r="F4252" s="26" t="str">
        <f t="shared" si="270"/>
        <v>Over</v>
      </c>
      <c r="G4252" s="26">
        <f t="shared" si="271"/>
        <v>14</v>
      </c>
    </row>
    <row r="4253" spans="1:7" ht="15" x14ac:dyDescent="0.25">
      <c r="A4253" s="1">
        <v>44386</v>
      </c>
      <c r="B4253" s="2">
        <v>0.59342592592592591</v>
      </c>
      <c r="C4253">
        <v>11</v>
      </c>
      <c r="D4253" s="24">
        <f t="shared" si="269"/>
        <v>11</v>
      </c>
      <c r="E4253" s="26" t="str">
        <f t="shared" si="272"/>
        <v>Under</v>
      </c>
      <c r="F4253" s="26" t="str">
        <f t="shared" si="270"/>
        <v>Over</v>
      </c>
      <c r="G4253" s="26">
        <f t="shared" si="271"/>
        <v>14</v>
      </c>
    </row>
    <row r="4254" spans="1:7" ht="15" x14ac:dyDescent="0.25">
      <c r="A4254" s="1">
        <v>44386</v>
      </c>
      <c r="B4254" s="2">
        <v>0.59429398148148149</v>
      </c>
      <c r="C4254">
        <v>18</v>
      </c>
      <c r="D4254" s="24">
        <f t="shared" si="269"/>
        <v>18</v>
      </c>
      <c r="E4254" s="26" t="str">
        <f t="shared" si="272"/>
        <v>Under</v>
      </c>
      <c r="F4254" s="26" t="str">
        <f t="shared" si="270"/>
        <v>Over</v>
      </c>
      <c r="G4254" s="26">
        <f t="shared" si="271"/>
        <v>14</v>
      </c>
    </row>
    <row r="4255" spans="1:7" ht="15" x14ac:dyDescent="0.25">
      <c r="A4255" s="1">
        <v>44386</v>
      </c>
      <c r="B4255" s="2">
        <v>0.59431712962962957</v>
      </c>
      <c r="C4255">
        <v>14</v>
      </c>
      <c r="D4255" s="24">
        <f t="shared" si="269"/>
        <v>14</v>
      </c>
      <c r="E4255" s="26" t="str">
        <f t="shared" si="272"/>
        <v>Under</v>
      </c>
      <c r="F4255" s="26" t="str">
        <f t="shared" si="270"/>
        <v>Over</v>
      </c>
      <c r="G4255" s="26">
        <f t="shared" si="271"/>
        <v>14</v>
      </c>
    </row>
    <row r="4256" spans="1:7" ht="15" x14ac:dyDescent="0.25">
      <c r="A4256" s="1">
        <v>44386</v>
      </c>
      <c r="B4256" s="2">
        <v>0.59461805555555558</v>
      </c>
      <c r="C4256">
        <v>16</v>
      </c>
      <c r="D4256" s="24">
        <f t="shared" si="269"/>
        <v>16</v>
      </c>
      <c r="E4256" s="26" t="str">
        <f t="shared" si="272"/>
        <v>Under</v>
      </c>
      <c r="F4256" s="26" t="str">
        <f t="shared" si="270"/>
        <v>Over</v>
      </c>
      <c r="G4256" s="26">
        <f t="shared" si="271"/>
        <v>14</v>
      </c>
    </row>
    <row r="4257" spans="1:7" ht="15" x14ac:dyDescent="0.25">
      <c r="A4257" s="1">
        <v>44386</v>
      </c>
      <c r="B4257" s="2">
        <v>0.5954976851851852</v>
      </c>
      <c r="C4257">
        <v>20</v>
      </c>
      <c r="D4257" s="24">
        <f t="shared" si="269"/>
        <v>20</v>
      </c>
      <c r="E4257" s="26" t="str">
        <f t="shared" si="272"/>
        <v>Under</v>
      </c>
      <c r="F4257" s="26" t="str">
        <f t="shared" si="270"/>
        <v>Over</v>
      </c>
      <c r="G4257" s="26">
        <f t="shared" si="271"/>
        <v>14</v>
      </c>
    </row>
    <row r="4258" spans="1:7" ht="15" x14ac:dyDescent="0.25">
      <c r="A4258" s="1">
        <v>44386</v>
      </c>
      <c r="B4258" s="2">
        <v>0.59568287037037038</v>
      </c>
      <c r="C4258">
        <v>15</v>
      </c>
      <c r="D4258" s="24">
        <f t="shared" si="269"/>
        <v>15</v>
      </c>
      <c r="E4258" s="26" t="str">
        <f t="shared" si="272"/>
        <v>Under</v>
      </c>
      <c r="F4258" s="26" t="str">
        <f t="shared" si="270"/>
        <v>Over</v>
      </c>
      <c r="G4258" s="26">
        <f t="shared" si="271"/>
        <v>14</v>
      </c>
    </row>
    <row r="4259" spans="1:7" ht="15" x14ac:dyDescent="0.25">
      <c r="A4259" s="1">
        <v>44386</v>
      </c>
      <c r="B4259" s="2">
        <v>0.5957175925925926</v>
      </c>
      <c r="C4259">
        <v>14</v>
      </c>
      <c r="D4259" s="24">
        <f t="shared" si="269"/>
        <v>14</v>
      </c>
      <c r="E4259" s="26" t="str">
        <f t="shared" si="272"/>
        <v>Under</v>
      </c>
      <c r="F4259" s="26" t="str">
        <f t="shared" si="270"/>
        <v>Over</v>
      </c>
      <c r="G4259" s="26">
        <f t="shared" si="271"/>
        <v>14</v>
      </c>
    </row>
    <row r="4260" spans="1:7" ht="15" x14ac:dyDescent="0.25">
      <c r="A4260" s="1">
        <v>44386</v>
      </c>
      <c r="B4260" s="2">
        <v>0.59575231481481483</v>
      </c>
      <c r="C4260">
        <v>18</v>
      </c>
      <c r="D4260" s="24">
        <f t="shared" si="269"/>
        <v>18</v>
      </c>
      <c r="E4260" s="26" t="str">
        <f t="shared" si="272"/>
        <v>Under</v>
      </c>
      <c r="F4260" s="26" t="str">
        <f t="shared" si="270"/>
        <v>Over</v>
      </c>
      <c r="G4260" s="26">
        <f t="shared" si="271"/>
        <v>14</v>
      </c>
    </row>
    <row r="4261" spans="1:7" ht="15" x14ac:dyDescent="0.25">
      <c r="A4261" s="1">
        <v>44386</v>
      </c>
      <c r="B4261" s="2">
        <v>0.59732638888888889</v>
      </c>
      <c r="C4261">
        <v>33</v>
      </c>
      <c r="D4261" s="24">
        <f t="shared" si="269"/>
        <v>33</v>
      </c>
      <c r="E4261" s="26" t="str">
        <f t="shared" si="272"/>
        <v>Over</v>
      </c>
      <c r="F4261" s="26" t="str">
        <f t="shared" si="270"/>
        <v>Over</v>
      </c>
      <c r="G4261" s="26">
        <f t="shared" si="271"/>
        <v>14</v>
      </c>
    </row>
    <row r="4262" spans="1:7" ht="15" x14ac:dyDescent="0.25">
      <c r="A4262" s="1">
        <v>44386</v>
      </c>
      <c r="B4262" s="2">
        <v>0.59785879629629635</v>
      </c>
      <c r="C4262">
        <v>11</v>
      </c>
      <c r="D4262" s="24">
        <f t="shared" si="269"/>
        <v>11</v>
      </c>
      <c r="E4262" s="26" t="str">
        <f t="shared" si="272"/>
        <v>Under</v>
      </c>
      <c r="F4262" s="26" t="str">
        <f t="shared" si="270"/>
        <v>Over</v>
      </c>
      <c r="G4262" s="26">
        <f t="shared" si="271"/>
        <v>14</v>
      </c>
    </row>
    <row r="4263" spans="1:7" ht="15" x14ac:dyDescent="0.25">
      <c r="A4263" s="1">
        <v>44386</v>
      </c>
      <c r="B4263" s="2">
        <v>0.5991319444444444</v>
      </c>
      <c r="C4263">
        <v>23</v>
      </c>
      <c r="D4263" s="24">
        <f t="shared" si="269"/>
        <v>23</v>
      </c>
      <c r="E4263" s="26" t="str">
        <f t="shared" si="272"/>
        <v>Under</v>
      </c>
      <c r="F4263" s="26" t="str">
        <f t="shared" si="270"/>
        <v>Over</v>
      </c>
      <c r="G4263" s="26">
        <f t="shared" si="271"/>
        <v>14</v>
      </c>
    </row>
    <row r="4264" spans="1:7" ht="15" x14ac:dyDescent="0.25">
      <c r="A4264" s="1">
        <v>44386</v>
      </c>
      <c r="B4264" s="2">
        <v>0.59936342592592595</v>
      </c>
      <c r="C4264">
        <v>10</v>
      </c>
      <c r="D4264" s="24">
        <f t="shared" si="269"/>
        <v>10</v>
      </c>
      <c r="E4264" s="26" t="str">
        <f t="shared" si="272"/>
        <v>Under</v>
      </c>
      <c r="F4264" s="26" t="str">
        <f t="shared" si="270"/>
        <v>Under</v>
      </c>
      <c r="G4264" s="26">
        <f t="shared" si="271"/>
        <v>14</v>
      </c>
    </row>
    <row r="4265" spans="1:7" ht="15" x14ac:dyDescent="0.25">
      <c r="A4265" s="1">
        <v>44386</v>
      </c>
      <c r="B4265" s="2">
        <v>0.60094907407407405</v>
      </c>
      <c r="C4265">
        <v>14</v>
      </c>
      <c r="D4265" s="24">
        <f t="shared" si="269"/>
        <v>14</v>
      </c>
      <c r="E4265" s="26" t="str">
        <f t="shared" si="272"/>
        <v>Under</v>
      </c>
      <c r="F4265" s="26" t="str">
        <f t="shared" si="270"/>
        <v>Over</v>
      </c>
      <c r="G4265" s="26">
        <f t="shared" si="271"/>
        <v>14</v>
      </c>
    </row>
    <row r="4266" spans="1:7" ht="15" x14ac:dyDescent="0.25">
      <c r="A4266" s="1">
        <v>44386</v>
      </c>
      <c r="B4266" s="2">
        <v>0.60099537037037043</v>
      </c>
      <c r="C4266">
        <v>11</v>
      </c>
      <c r="D4266" s="24">
        <f t="shared" si="269"/>
        <v>11</v>
      </c>
      <c r="E4266" s="26" t="str">
        <f t="shared" si="272"/>
        <v>Under</v>
      </c>
      <c r="F4266" s="26" t="str">
        <f t="shared" si="270"/>
        <v>Over</v>
      </c>
      <c r="G4266" s="26">
        <f t="shared" si="271"/>
        <v>14</v>
      </c>
    </row>
    <row r="4267" spans="1:7" ht="15" x14ac:dyDescent="0.25">
      <c r="A4267" s="1">
        <v>44386</v>
      </c>
      <c r="B4267" s="2">
        <v>0.60320601851851852</v>
      </c>
      <c r="C4267">
        <v>14</v>
      </c>
      <c r="D4267" s="24">
        <f t="shared" si="269"/>
        <v>14</v>
      </c>
      <c r="E4267" s="26" t="str">
        <f t="shared" si="272"/>
        <v>Under</v>
      </c>
      <c r="F4267" s="26" t="str">
        <f t="shared" si="270"/>
        <v>Over</v>
      </c>
      <c r="G4267" s="26">
        <f t="shared" si="271"/>
        <v>14</v>
      </c>
    </row>
    <row r="4268" spans="1:7" ht="15" x14ac:dyDescent="0.25">
      <c r="A4268" s="1">
        <v>44386</v>
      </c>
      <c r="B4268" s="2">
        <v>0.60427083333333331</v>
      </c>
      <c r="C4268">
        <v>12</v>
      </c>
      <c r="D4268" s="24">
        <f t="shared" si="269"/>
        <v>12</v>
      </c>
      <c r="E4268" s="26" t="str">
        <f t="shared" si="272"/>
        <v>Under</v>
      </c>
      <c r="F4268" s="26" t="str">
        <f t="shared" si="270"/>
        <v>Over</v>
      </c>
      <c r="G4268" s="26">
        <f t="shared" si="271"/>
        <v>14</v>
      </c>
    </row>
    <row r="4269" spans="1:7" ht="15" x14ac:dyDescent="0.25">
      <c r="A4269" s="1">
        <v>44386</v>
      </c>
      <c r="B4269" s="2">
        <v>0.60622685185185188</v>
      </c>
      <c r="C4269">
        <v>12</v>
      </c>
      <c r="D4269" s="24">
        <f t="shared" si="269"/>
        <v>12</v>
      </c>
      <c r="E4269" s="26" t="str">
        <f t="shared" si="272"/>
        <v>Under</v>
      </c>
      <c r="F4269" s="26" t="str">
        <f t="shared" si="270"/>
        <v>Over</v>
      </c>
      <c r="G4269" s="26">
        <f t="shared" si="271"/>
        <v>14</v>
      </c>
    </row>
    <row r="4270" spans="1:7" ht="15" x14ac:dyDescent="0.25">
      <c r="A4270" s="1">
        <v>44386</v>
      </c>
      <c r="B4270" s="2">
        <v>0.60758101851851853</v>
      </c>
      <c r="C4270">
        <v>18</v>
      </c>
      <c r="D4270" s="24">
        <f t="shared" si="269"/>
        <v>18</v>
      </c>
      <c r="E4270" s="26" t="str">
        <f t="shared" si="272"/>
        <v>Under</v>
      </c>
      <c r="F4270" s="26" t="str">
        <f t="shared" si="270"/>
        <v>Over</v>
      </c>
      <c r="G4270" s="26">
        <f t="shared" si="271"/>
        <v>14</v>
      </c>
    </row>
    <row r="4271" spans="1:7" ht="15" x14ac:dyDescent="0.25">
      <c r="A4271" s="1">
        <v>44386</v>
      </c>
      <c r="B4271" s="2">
        <v>0.60776620370370371</v>
      </c>
      <c r="C4271">
        <v>10</v>
      </c>
      <c r="D4271" s="24">
        <f t="shared" si="269"/>
        <v>10</v>
      </c>
      <c r="E4271" s="26" t="str">
        <f t="shared" si="272"/>
        <v>Under</v>
      </c>
      <c r="F4271" s="26" t="str">
        <f t="shared" si="270"/>
        <v>Under</v>
      </c>
      <c r="G4271" s="26">
        <f t="shared" si="271"/>
        <v>14</v>
      </c>
    </row>
    <row r="4272" spans="1:7" ht="15" x14ac:dyDescent="0.25">
      <c r="A4272" s="1">
        <v>44386</v>
      </c>
      <c r="B4272" s="2">
        <v>0.60806712962962961</v>
      </c>
      <c r="C4272">
        <v>17</v>
      </c>
      <c r="D4272" s="24">
        <f t="shared" si="269"/>
        <v>17</v>
      </c>
      <c r="E4272" s="26" t="str">
        <f t="shared" si="272"/>
        <v>Under</v>
      </c>
      <c r="F4272" s="26" t="str">
        <f t="shared" si="270"/>
        <v>Over</v>
      </c>
      <c r="G4272" s="26">
        <f t="shared" si="271"/>
        <v>14</v>
      </c>
    </row>
    <row r="4273" spans="1:7" ht="15" x14ac:dyDescent="0.25">
      <c r="A4273" s="1">
        <v>44386</v>
      </c>
      <c r="B4273" s="2">
        <v>0.60909722222222229</v>
      </c>
      <c r="C4273">
        <v>23</v>
      </c>
      <c r="D4273" s="24">
        <f t="shared" si="269"/>
        <v>23</v>
      </c>
      <c r="E4273" s="26" t="str">
        <f t="shared" si="272"/>
        <v>Under</v>
      </c>
      <c r="F4273" s="26" t="str">
        <f t="shared" si="270"/>
        <v>Over</v>
      </c>
      <c r="G4273" s="26">
        <f t="shared" si="271"/>
        <v>14</v>
      </c>
    </row>
    <row r="4274" spans="1:7" ht="15" x14ac:dyDescent="0.25">
      <c r="A4274" s="1">
        <v>44386</v>
      </c>
      <c r="B4274" s="2">
        <v>0.61077546296296303</v>
      </c>
      <c r="C4274">
        <v>21</v>
      </c>
      <c r="D4274" s="24">
        <f t="shared" si="269"/>
        <v>21</v>
      </c>
      <c r="E4274" s="26" t="str">
        <f t="shared" si="272"/>
        <v>Under</v>
      </c>
      <c r="F4274" s="26" t="str">
        <f t="shared" si="270"/>
        <v>Over</v>
      </c>
      <c r="G4274" s="26">
        <f t="shared" si="271"/>
        <v>14</v>
      </c>
    </row>
    <row r="4275" spans="1:7" ht="15" x14ac:dyDescent="0.25">
      <c r="A4275" s="1">
        <v>44386</v>
      </c>
      <c r="B4275" s="2">
        <v>0.61246527777777782</v>
      </c>
      <c r="C4275">
        <v>15</v>
      </c>
      <c r="D4275" s="24">
        <f t="shared" si="269"/>
        <v>15</v>
      </c>
      <c r="E4275" s="26" t="str">
        <f t="shared" si="272"/>
        <v>Under</v>
      </c>
      <c r="F4275" s="26" t="str">
        <f t="shared" si="270"/>
        <v>Over</v>
      </c>
      <c r="G4275" s="26">
        <f t="shared" si="271"/>
        <v>14</v>
      </c>
    </row>
    <row r="4276" spans="1:7" ht="15" x14ac:dyDescent="0.25">
      <c r="A4276" s="1">
        <v>44386</v>
      </c>
      <c r="B4276" s="2">
        <v>0.61247685185185186</v>
      </c>
      <c r="C4276">
        <v>14</v>
      </c>
      <c r="D4276" s="24">
        <f t="shared" si="269"/>
        <v>14</v>
      </c>
      <c r="E4276" s="26" t="str">
        <f t="shared" si="272"/>
        <v>Under</v>
      </c>
      <c r="F4276" s="26" t="str">
        <f t="shared" si="270"/>
        <v>Over</v>
      </c>
      <c r="G4276" s="26">
        <f t="shared" si="271"/>
        <v>14</v>
      </c>
    </row>
    <row r="4277" spans="1:7" ht="15" x14ac:dyDescent="0.25">
      <c r="A4277" s="1">
        <v>44386</v>
      </c>
      <c r="B4277" s="2">
        <v>0.61249999999999993</v>
      </c>
      <c r="C4277">
        <v>14</v>
      </c>
      <c r="D4277" s="24">
        <f t="shared" si="269"/>
        <v>14</v>
      </c>
      <c r="E4277" s="26" t="str">
        <f t="shared" si="272"/>
        <v>Under</v>
      </c>
      <c r="F4277" s="26" t="str">
        <f t="shared" si="270"/>
        <v>Over</v>
      </c>
      <c r="G4277" s="26">
        <f t="shared" si="271"/>
        <v>14</v>
      </c>
    </row>
    <row r="4278" spans="1:7" ht="15" x14ac:dyDescent="0.25">
      <c r="A4278" s="1">
        <v>44386</v>
      </c>
      <c r="B4278" s="2">
        <v>0.61263888888888884</v>
      </c>
      <c r="C4278">
        <v>15</v>
      </c>
      <c r="D4278" s="24">
        <f t="shared" si="269"/>
        <v>15</v>
      </c>
      <c r="E4278" s="26" t="str">
        <f t="shared" si="272"/>
        <v>Under</v>
      </c>
      <c r="F4278" s="26" t="str">
        <f t="shared" si="270"/>
        <v>Over</v>
      </c>
      <c r="G4278" s="26">
        <f t="shared" si="271"/>
        <v>14</v>
      </c>
    </row>
    <row r="4279" spans="1:7" ht="15" x14ac:dyDescent="0.25">
      <c r="A4279" s="1">
        <v>44386</v>
      </c>
      <c r="B4279" s="2">
        <v>0.61268518518518522</v>
      </c>
      <c r="C4279">
        <v>19</v>
      </c>
      <c r="D4279" s="24">
        <f t="shared" si="269"/>
        <v>19</v>
      </c>
      <c r="E4279" s="26" t="str">
        <f t="shared" si="272"/>
        <v>Under</v>
      </c>
      <c r="F4279" s="26" t="str">
        <f t="shared" si="270"/>
        <v>Over</v>
      </c>
      <c r="G4279" s="26">
        <f t="shared" si="271"/>
        <v>14</v>
      </c>
    </row>
    <row r="4280" spans="1:7" ht="15" x14ac:dyDescent="0.25">
      <c r="A4280" s="1">
        <v>44386</v>
      </c>
      <c r="B4280" s="2">
        <v>0.6138541666666667</v>
      </c>
      <c r="C4280">
        <v>20</v>
      </c>
      <c r="D4280" s="24">
        <f t="shared" si="269"/>
        <v>20</v>
      </c>
      <c r="E4280" s="26" t="str">
        <f t="shared" si="272"/>
        <v>Under</v>
      </c>
      <c r="F4280" s="26" t="str">
        <f t="shared" si="270"/>
        <v>Over</v>
      </c>
      <c r="G4280" s="26">
        <f t="shared" si="271"/>
        <v>14</v>
      </c>
    </row>
    <row r="4281" spans="1:7" ht="15" x14ac:dyDescent="0.25">
      <c r="A4281" s="1">
        <v>44386</v>
      </c>
      <c r="B4281" s="2">
        <v>0.6138541666666667</v>
      </c>
      <c r="C4281">
        <v>20</v>
      </c>
      <c r="D4281" s="24">
        <f t="shared" si="269"/>
        <v>20</v>
      </c>
      <c r="E4281" s="26" t="str">
        <f t="shared" si="272"/>
        <v>Under</v>
      </c>
      <c r="F4281" s="26" t="str">
        <f t="shared" si="270"/>
        <v>Over</v>
      </c>
      <c r="G4281" s="26">
        <f t="shared" si="271"/>
        <v>14</v>
      </c>
    </row>
    <row r="4282" spans="1:7" ht="15" x14ac:dyDescent="0.25">
      <c r="A4282" s="1">
        <v>44386</v>
      </c>
      <c r="B4282" s="2">
        <v>0.61401620370370369</v>
      </c>
      <c r="C4282">
        <v>11</v>
      </c>
      <c r="D4282" s="24">
        <f t="shared" si="269"/>
        <v>11</v>
      </c>
      <c r="E4282" s="26" t="str">
        <f t="shared" si="272"/>
        <v>Under</v>
      </c>
      <c r="F4282" s="26" t="str">
        <f t="shared" si="270"/>
        <v>Over</v>
      </c>
      <c r="G4282" s="26">
        <f t="shared" si="271"/>
        <v>14</v>
      </c>
    </row>
    <row r="4283" spans="1:7" ht="15" x14ac:dyDescent="0.25">
      <c r="A4283" s="1">
        <v>44386</v>
      </c>
      <c r="B4283" s="2">
        <v>0.61471064814814813</v>
      </c>
      <c r="C4283">
        <v>16</v>
      </c>
      <c r="D4283" s="24">
        <f t="shared" si="269"/>
        <v>16</v>
      </c>
      <c r="E4283" s="26" t="str">
        <f t="shared" si="272"/>
        <v>Under</v>
      </c>
      <c r="F4283" s="26" t="str">
        <f t="shared" si="270"/>
        <v>Over</v>
      </c>
      <c r="G4283" s="26">
        <f t="shared" si="271"/>
        <v>14</v>
      </c>
    </row>
    <row r="4284" spans="1:7" ht="15" x14ac:dyDescent="0.25">
      <c r="A4284" s="1">
        <v>44386</v>
      </c>
      <c r="B4284" s="2">
        <v>0.61473379629629632</v>
      </c>
      <c r="C4284">
        <v>16</v>
      </c>
      <c r="D4284" s="24">
        <f t="shared" si="269"/>
        <v>16</v>
      </c>
      <c r="E4284" s="26" t="str">
        <f t="shared" si="272"/>
        <v>Under</v>
      </c>
      <c r="F4284" s="26" t="str">
        <f t="shared" si="270"/>
        <v>Over</v>
      </c>
      <c r="G4284" s="26">
        <f t="shared" si="271"/>
        <v>14</v>
      </c>
    </row>
    <row r="4285" spans="1:7" ht="15" x14ac:dyDescent="0.25">
      <c r="A4285" s="1">
        <v>44386</v>
      </c>
      <c r="B4285" s="2">
        <v>0.61728009259259264</v>
      </c>
      <c r="C4285">
        <v>19</v>
      </c>
      <c r="D4285" s="24">
        <f t="shared" si="269"/>
        <v>19</v>
      </c>
      <c r="E4285" s="26" t="str">
        <f t="shared" si="272"/>
        <v>Under</v>
      </c>
      <c r="F4285" s="26" t="str">
        <f t="shared" si="270"/>
        <v>Over</v>
      </c>
      <c r="G4285" s="26">
        <f t="shared" si="271"/>
        <v>14</v>
      </c>
    </row>
    <row r="4286" spans="1:7" ht="15" x14ac:dyDescent="0.25">
      <c r="A4286" s="1">
        <v>44386</v>
      </c>
      <c r="B4286" s="2">
        <v>0.61935185185185182</v>
      </c>
      <c r="C4286">
        <v>20</v>
      </c>
      <c r="D4286" s="24">
        <f t="shared" si="269"/>
        <v>20</v>
      </c>
      <c r="E4286" s="26" t="str">
        <f t="shared" si="272"/>
        <v>Under</v>
      </c>
      <c r="F4286" s="26" t="str">
        <f t="shared" si="270"/>
        <v>Over</v>
      </c>
      <c r="G4286" s="26">
        <f t="shared" si="271"/>
        <v>14</v>
      </c>
    </row>
    <row r="4287" spans="1:7" ht="15" x14ac:dyDescent="0.25">
      <c r="A4287" s="1">
        <v>44386</v>
      </c>
      <c r="B4287" s="2">
        <v>0.61936342592592586</v>
      </c>
      <c r="C4287">
        <v>18</v>
      </c>
      <c r="D4287" s="24">
        <f t="shared" si="269"/>
        <v>18</v>
      </c>
      <c r="E4287" s="26" t="str">
        <f t="shared" si="272"/>
        <v>Under</v>
      </c>
      <c r="F4287" s="26" t="str">
        <f t="shared" si="270"/>
        <v>Over</v>
      </c>
      <c r="G4287" s="26">
        <f t="shared" si="271"/>
        <v>14</v>
      </c>
    </row>
    <row r="4288" spans="1:7" ht="15" x14ac:dyDescent="0.25">
      <c r="A4288" s="1">
        <v>44386</v>
      </c>
      <c r="B4288" s="2">
        <v>0.61951388888888892</v>
      </c>
      <c r="C4288">
        <v>16</v>
      </c>
      <c r="D4288" s="24">
        <f t="shared" si="269"/>
        <v>16</v>
      </c>
      <c r="E4288" s="26" t="str">
        <f t="shared" si="272"/>
        <v>Under</v>
      </c>
      <c r="F4288" s="26" t="str">
        <f t="shared" si="270"/>
        <v>Over</v>
      </c>
      <c r="G4288" s="26">
        <f t="shared" si="271"/>
        <v>14</v>
      </c>
    </row>
    <row r="4289" spans="1:7" ht="15" x14ac:dyDescent="0.25">
      <c r="A4289" s="1">
        <v>44386</v>
      </c>
      <c r="B4289" s="2">
        <v>0.62199074074074068</v>
      </c>
      <c r="C4289">
        <v>21</v>
      </c>
      <c r="D4289" s="24">
        <f t="shared" si="269"/>
        <v>21</v>
      </c>
      <c r="E4289" s="26" t="str">
        <f t="shared" si="272"/>
        <v>Under</v>
      </c>
      <c r="F4289" s="26" t="str">
        <f t="shared" si="270"/>
        <v>Over</v>
      </c>
      <c r="G4289" s="26">
        <f t="shared" si="271"/>
        <v>14</v>
      </c>
    </row>
    <row r="4290" spans="1:7" ht="15" x14ac:dyDescent="0.25">
      <c r="A4290" s="1">
        <v>44386</v>
      </c>
      <c r="B4290" s="2">
        <v>0.62241898148148145</v>
      </c>
      <c r="C4290">
        <v>18</v>
      </c>
      <c r="D4290" s="24">
        <f t="shared" si="269"/>
        <v>18</v>
      </c>
      <c r="E4290" s="26" t="str">
        <f t="shared" si="272"/>
        <v>Under</v>
      </c>
      <c r="F4290" s="26" t="str">
        <f t="shared" si="270"/>
        <v>Over</v>
      </c>
      <c r="G4290" s="26">
        <f t="shared" si="271"/>
        <v>14</v>
      </c>
    </row>
    <row r="4291" spans="1:7" ht="15" x14ac:dyDescent="0.25">
      <c r="A4291" s="1">
        <v>44386</v>
      </c>
      <c r="B4291" s="2">
        <v>0.62265046296296289</v>
      </c>
      <c r="C4291">
        <v>14</v>
      </c>
      <c r="D4291" s="24">
        <f t="shared" si="269"/>
        <v>14</v>
      </c>
      <c r="E4291" s="26" t="str">
        <f t="shared" si="272"/>
        <v>Under</v>
      </c>
      <c r="F4291" s="26" t="str">
        <f t="shared" si="270"/>
        <v>Over</v>
      </c>
      <c r="G4291" s="26">
        <f t="shared" si="271"/>
        <v>14</v>
      </c>
    </row>
    <row r="4292" spans="1:7" ht="15" x14ac:dyDescent="0.25">
      <c r="A4292" s="1">
        <v>44386</v>
      </c>
      <c r="B4292" s="2">
        <v>0.62277777777777776</v>
      </c>
      <c r="C4292">
        <v>16</v>
      </c>
      <c r="D4292" s="24">
        <f t="shared" si="269"/>
        <v>16</v>
      </c>
      <c r="E4292" s="26" t="str">
        <f t="shared" si="272"/>
        <v>Under</v>
      </c>
      <c r="F4292" s="26" t="str">
        <f t="shared" si="270"/>
        <v>Over</v>
      </c>
      <c r="G4292" s="26">
        <f t="shared" si="271"/>
        <v>14</v>
      </c>
    </row>
    <row r="4293" spans="1:7" ht="15" x14ac:dyDescent="0.25">
      <c r="A4293" s="1">
        <v>44386</v>
      </c>
      <c r="B4293" s="2">
        <v>0.62311342592592589</v>
      </c>
      <c r="C4293">
        <v>15</v>
      </c>
      <c r="D4293" s="24">
        <f t="shared" si="269"/>
        <v>15</v>
      </c>
      <c r="E4293" s="26" t="str">
        <f t="shared" si="272"/>
        <v>Under</v>
      </c>
      <c r="F4293" s="26" t="str">
        <f t="shared" si="270"/>
        <v>Over</v>
      </c>
      <c r="G4293" s="26">
        <f t="shared" si="271"/>
        <v>14</v>
      </c>
    </row>
    <row r="4294" spans="1:7" ht="15" x14ac:dyDescent="0.25">
      <c r="A4294" s="1">
        <v>44386</v>
      </c>
      <c r="B4294" s="2">
        <v>0.62346064814814817</v>
      </c>
      <c r="C4294">
        <v>27</v>
      </c>
      <c r="D4294" s="24">
        <f t="shared" si="269"/>
        <v>27</v>
      </c>
      <c r="E4294" s="26" t="str">
        <f t="shared" si="272"/>
        <v>Over</v>
      </c>
      <c r="F4294" s="26" t="str">
        <f t="shared" si="270"/>
        <v>Over</v>
      </c>
      <c r="G4294" s="26">
        <f t="shared" si="271"/>
        <v>14</v>
      </c>
    </row>
    <row r="4295" spans="1:7" ht="15" x14ac:dyDescent="0.25">
      <c r="A4295" s="1">
        <v>44386</v>
      </c>
      <c r="B4295" s="2">
        <v>0.62347222222222221</v>
      </c>
      <c r="C4295">
        <v>26</v>
      </c>
      <c r="D4295" s="24">
        <f t="shared" si="269"/>
        <v>26</v>
      </c>
      <c r="E4295" s="26" t="str">
        <f t="shared" si="272"/>
        <v>Over</v>
      </c>
      <c r="F4295" s="26" t="str">
        <f t="shared" si="270"/>
        <v>Over</v>
      </c>
      <c r="G4295" s="26">
        <f t="shared" si="271"/>
        <v>14</v>
      </c>
    </row>
    <row r="4296" spans="1:7" ht="15" x14ac:dyDescent="0.25">
      <c r="A4296" s="1">
        <v>44386</v>
      </c>
      <c r="B4296" s="2">
        <v>0.62396990740740743</v>
      </c>
      <c r="C4296">
        <v>27</v>
      </c>
      <c r="D4296" s="24">
        <f t="shared" si="269"/>
        <v>27</v>
      </c>
      <c r="E4296" s="26" t="str">
        <f t="shared" si="272"/>
        <v>Over</v>
      </c>
      <c r="F4296" s="26" t="str">
        <f t="shared" si="270"/>
        <v>Over</v>
      </c>
      <c r="G4296" s="26">
        <f t="shared" si="271"/>
        <v>14</v>
      </c>
    </row>
    <row r="4297" spans="1:7" ht="15" x14ac:dyDescent="0.25">
      <c r="A4297" s="1">
        <v>44386</v>
      </c>
      <c r="B4297" s="2">
        <v>0.6257638888888889</v>
      </c>
      <c r="C4297">
        <v>18</v>
      </c>
      <c r="D4297" s="24">
        <f t="shared" si="269"/>
        <v>18</v>
      </c>
      <c r="E4297" s="26" t="str">
        <f t="shared" si="272"/>
        <v>Under</v>
      </c>
      <c r="F4297" s="26" t="str">
        <f t="shared" si="270"/>
        <v>Over</v>
      </c>
      <c r="G4297" s="26">
        <f t="shared" si="271"/>
        <v>15</v>
      </c>
    </row>
    <row r="4298" spans="1:7" ht="15" x14ac:dyDescent="0.25">
      <c r="A4298" s="1">
        <v>44386</v>
      </c>
      <c r="B4298" s="2">
        <v>0.62635416666666666</v>
      </c>
      <c r="C4298">
        <v>14</v>
      </c>
      <c r="D4298" s="24">
        <f t="shared" si="269"/>
        <v>14</v>
      </c>
      <c r="E4298" s="26" t="str">
        <f t="shared" si="272"/>
        <v>Under</v>
      </c>
      <c r="F4298" s="26" t="str">
        <f t="shared" si="270"/>
        <v>Over</v>
      </c>
      <c r="G4298" s="26">
        <f t="shared" si="271"/>
        <v>15</v>
      </c>
    </row>
    <row r="4299" spans="1:7" ht="15" x14ac:dyDescent="0.25">
      <c r="A4299" s="1">
        <v>44386</v>
      </c>
      <c r="B4299" s="2">
        <v>0.62685185185185188</v>
      </c>
      <c r="C4299">
        <v>14</v>
      </c>
      <c r="D4299" s="24">
        <f t="shared" si="269"/>
        <v>14</v>
      </c>
      <c r="E4299" s="26" t="str">
        <f t="shared" si="272"/>
        <v>Under</v>
      </c>
      <c r="F4299" s="26" t="str">
        <f t="shared" si="270"/>
        <v>Over</v>
      </c>
      <c r="G4299" s="26">
        <f t="shared" si="271"/>
        <v>15</v>
      </c>
    </row>
    <row r="4300" spans="1:7" ht="15" x14ac:dyDescent="0.25">
      <c r="A4300" s="1">
        <v>44386</v>
      </c>
      <c r="B4300" s="2">
        <v>0.6270486111111111</v>
      </c>
      <c r="C4300">
        <v>11</v>
      </c>
      <c r="D4300" s="24">
        <f t="shared" si="269"/>
        <v>11</v>
      </c>
      <c r="E4300" s="26" t="str">
        <f t="shared" si="272"/>
        <v>Under</v>
      </c>
      <c r="F4300" s="26" t="str">
        <f t="shared" si="270"/>
        <v>Over</v>
      </c>
      <c r="G4300" s="26">
        <f t="shared" si="271"/>
        <v>15</v>
      </c>
    </row>
    <row r="4301" spans="1:7" ht="15" x14ac:dyDescent="0.25">
      <c r="A4301" s="1">
        <v>44386</v>
      </c>
      <c r="B4301" s="2">
        <v>0.62711805555555555</v>
      </c>
      <c r="C4301">
        <v>12</v>
      </c>
      <c r="D4301" s="24">
        <f t="shared" si="269"/>
        <v>12</v>
      </c>
      <c r="E4301" s="26" t="str">
        <f t="shared" si="272"/>
        <v>Under</v>
      </c>
      <c r="F4301" s="26" t="str">
        <f t="shared" si="270"/>
        <v>Over</v>
      </c>
      <c r="G4301" s="26">
        <f t="shared" si="271"/>
        <v>15</v>
      </c>
    </row>
    <row r="4302" spans="1:7" ht="15" x14ac:dyDescent="0.25">
      <c r="A4302" s="1">
        <v>44386</v>
      </c>
      <c r="B4302" s="2">
        <v>0.62905092592592593</v>
      </c>
      <c r="C4302">
        <v>13</v>
      </c>
      <c r="D4302" s="24">
        <f t="shared" si="269"/>
        <v>13</v>
      </c>
      <c r="E4302" s="26" t="str">
        <f t="shared" si="272"/>
        <v>Under</v>
      </c>
      <c r="F4302" s="26" t="str">
        <f t="shared" si="270"/>
        <v>Over</v>
      </c>
      <c r="G4302" s="26">
        <f t="shared" si="271"/>
        <v>15</v>
      </c>
    </row>
    <row r="4303" spans="1:7" ht="15" x14ac:dyDescent="0.25">
      <c r="A4303" s="1">
        <v>44386</v>
      </c>
      <c r="B4303" s="2">
        <v>0.62929398148148141</v>
      </c>
      <c r="C4303">
        <v>13</v>
      </c>
      <c r="D4303" s="24">
        <f t="shared" si="269"/>
        <v>13</v>
      </c>
      <c r="E4303" s="26" t="str">
        <f t="shared" si="272"/>
        <v>Under</v>
      </c>
      <c r="F4303" s="26" t="str">
        <f t="shared" si="270"/>
        <v>Over</v>
      </c>
      <c r="G4303" s="26">
        <f t="shared" si="271"/>
        <v>15</v>
      </c>
    </row>
    <row r="4304" spans="1:7" ht="15" x14ac:dyDescent="0.25">
      <c r="A4304" s="1">
        <v>44386</v>
      </c>
      <c r="B4304" s="2">
        <v>0.63223379629629628</v>
      </c>
      <c r="C4304">
        <v>14</v>
      </c>
      <c r="D4304" s="24">
        <f t="shared" si="269"/>
        <v>14</v>
      </c>
      <c r="E4304" s="26" t="str">
        <f t="shared" si="272"/>
        <v>Under</v>
      </c>
      <c r="F4304" s="26" t="str">
        <f t="shared" si="270"/>
        <v>Over</v>
      </c>
      <c r="G4304" s="26">
        <f t="shared" si="271"/>
        <v>15</v>
      </c>
    </row>
    <row r="4305" spans="1:7" ht="15" x14ac:dyDescent="0.25">
      <c r="A4305" s="1">
        <v>44386</v>
      </c>
      <c r="B4305" s="2">
        <v>0.63274305555555554</v>
      </c>
      <c r="C4305">
        <v>13</v>
      </c>
      <c r="D4305" s="24">
        <f t="shared" si="269"/>
        <v>13</v>
      </c>
      <c r="E4305" s="26" t="str">
        <f t="shared" si="272"/>
        <v>Under</v>
      </c>
      <c r="F4305" s="26" t="str">
        <f t="shared" si="270"/>
        <v>Over</v>
      </c>
      <c r="G4305" s="26">
        <f t="shared" si="271"/>
        <v>15</v>
      </c>
    </row>
    <row r="4306" spans="1:7" ht="15" x14ac:dyDescent="0.25">
      <c r="A4306" s="1">
        <v>44386</v>
      </c>
      <c r="B4306" s="2">
        <v>0.63341435185185191</v>
      </c>
      <c r="C4306">
        <v>16</v>
      </c>
      <c r="D4306" s="24">
        <f t="shared" si="269"/>
        <v>16</v>
      </c>
      <c r="E4306" s="26" t="str">
        <f t="shared" si="272"/>
        <v>Under</v>
      </c>
      <c r="F4306" s="26" t="str">
        <f t="shared" si="270"/>
        <v>Over</v>
      </c>
      <c r="G4306" s="26">
        <f t="shared" si="271"/>
        <v>15</v>
      </c>
    </row>
    <row r="4307" spans="1:7" ht="15" x14ac:dyDescent="0.25">
      <c r="A4307" s="1">
        <v>44386</v>
      </c>
      <c r="B4307" s="2">
        <v>0.63380787037037034</v>
      </c>
      <c r="C4307">
        <v>9</v>
      </c>
      <c r="D4307" s="24">
        <f t="shared" si="269"/>
        <v>9</v>
      </c>
      <c r="E4307" s="26" t="str">
        <f t="shared" si="272"/>
        <v>Under</v>
      </c>
      <c r="F4307" s="26" t="str">
        <f t="shared" si="270"/>
        <v>Under</v>
      </c>
      <c r="G4307" s="26">
        <f t="shared" si="271"/>
        <v>15</v>
      </c>
    </row>
    <row r="4308" spans="1:7" ht="15" x14ac:dyDescent="0.25">
      <c r="A4308" s="1">
        <v>44386</v>
      </c>
      <c r="B4308" s="2">
        <v>0.63383101851851853</v>
      </c>
      <c r="C4308">
        <v>14</v>
      </c>
      <c r="D4308" s="24">
        <f t="shared" si="269"/>
        <v>14</v>
      </c>
      <c r="E4308" s="26" t="str">
        <f t="shared" si="272"/>
        <v>Under</v>
      </c>
      <c r="F4308" s="26" t="str">
        <f t="shared" si="270"/>
        <v>Over</v>
      </c>
      <c r="G4308" s="26">
        <f t="shared" si="271"/>
        <v>15</v>
      </c>
    </row>
    <row r="4309" spans="1:7" ht="15" x14ac:dyDescent="0.25">
      <c r="A4309" s="1">
        <v>44386</v>
      </c>
      <c r="B4309" s="2">
        <v>0.63438657407407406</v>
      </c>
      <c r="C4309">
        <v>16</v>
      </c>
      <c r="D4309" s="24">
        <f t="shared" si="269"/>
        <v>16</v>
      </c>
      <c r="E4309" s="26" t="str">
        <f t="shared" si="272"/>
        <v>Under</v>
      </c>
      <c r="F4309" s="26" t="str">
        <f t="shared" si="270"/>
        <v>Over</v>
      </c>
      <c r="G4309" s="26">
        <f t="shared" si="271"/>
        <v>15</v>
      </c>
    </row>
    <row r="4310" spans="1:7" ht="15" x14ac:dyDescent="0.25">
      <c r="A4310" s="1">
        <v>44386</v>
      </c>
      <c r="B4310" s="2">
        <v>0.63468749999999996</v>
      </c>
      <c r="C4310">
        <v>15</v>
      </c>
      <c r="D4310" s="24">
        <f t="shared" si="269"/>
        <v>15</v>
      </c>
      <c r="E4310" s="26" t="str">
        <f t="shared" si="272"/>
        <v>Under</v>
      </c>
      <c r="F4310" s="26" t="str">
        <f t="shared" si="270"/>
        <v>Over</v>
      </c>
      <c r="G4310" s="26">
        <f t="shared" si="271"/>
        <v>15</v>
      </c>
    </row>
    <row r="4311" spans="1:7" ht="15" x14ac:dyDescent="0.25">
      <c r="A4311" s="1">
        <v>44386</v>
      </c>
      <c r="B4311" s="2">
        <v>0.63569444444444445</v>
      </c>
      <c r="C4311">
        <v>15</v>
      </c>
      <c r="D4311" s="24">
        <f t="shared" ref="D4311:D4374" si="273">IF(C4311="","",IF($B$9="mph",C4311,ROUND(C4311*0.6214,0)))</f>
        <v>15</v>
      </c>
      <c r="E4311" s="26" t="str">
        <f t="shared" si="272"/>
        <v>Under</v>
      </c>
      <c r="F4311" s="26" t="str">
        <f t="shared" ref="F4311:F4374" si="274">IF(D4311="","",IF(D4311&gt;$B$10,"Over","Under"))</f>
        <v>Over</v>
      </c>
      <c r="G4311" s="26">
        <f t="shared" ref="G4311:G4374" si="275">HOUR(B4311)</f>
        <v>15</v>
      </c>
    </row>
    <row r="4312" spans="1:7" ht="15" x14ac:dyDescent="0.25">
      <c r="A4312" s="1">
        <v>44386</v>
      </c>
      <c r="B4312" s="2">
        <v>0.63628472222222221</v>
      </c>
      <c r="C4312">
        <v>14</v>
      </c>
      <c r="D4312" s="24">
        <f t="shared" si="273"/>
        <v>14</v>
      </c>
      <c r="E4312" s="26" t="str">
        <f t="shared" ref="E4312:E4375" si="276">IF(D4312="","",IF(D4312&gt;$B$11,"Over","Under"))</f>
        <v>Under</v>
      </c>
      <c r="F4312" s="26" t="str">
        <f t="shared" si="274"/>
        <v>Over</v>
      </c>
      <c r="G4312" s="26">
        <f t="shared" si="275"/>
        <v>15</v>
      </c>
    </row>
    <row r="4313" spans="1:7" ht="15" x14ac:dyDescent="0.25">
      <c r="A4313" s="1">
        <v>44386</v>
      </c>
      <c r="B4313" s="2">
        <v>0.63730324074074074</v>
      </c>
      <c r="C4313">
        <v>12</v>
      </c>
      <c r="D4313" s="24">
        <f t="shared" si="273"/>
        <v>12</v>
      </c>
      <c r="E4313" s="26" t="str">
        <f t="shared" si="276"/>
        <v>Under</v>
      </c>
      <c r="F4313" s="26" t="str">
        <f t="shared" si="274"/>
        <v>Over</v>
      </c>
      <c r="G4313" s="26">
        <f t="shared" si="275"/>
        <v>15</v>
      </c>
    </row>
    <row r="4314" spans="1:7" ht="15" x14ac:dyDescent="0.25">
      <c r="A4314" s="1">
        <v>44386</v>
      </c>
      <c r="B4314" s="2">
        <v>0.63743055555555561</v>
      </c>
      <c r="C4314">
        <v>14</v>
      </c>
      <c r="D4314" s="24">
        <f t="shared" si="273"/>
        <v>14</v>
      </c>
      <c r="E4314" s="26" t="str">
        <f t="shared" si="276"/>
        <v>Under</v>
      </c>
      <c r="F4314" s="26" t="str">
        <f t="shared" si="274"/>
        <v>Over</v>
      </c>
      <c r="G4314" s="26">
        <f t="shared" si="275"/>
        <v>15</v>
      </c>
    </row>
    <row r="4315" spans="1:7" ht="15" x14ac:dyDescent="0.25">
      <c r="A4315" s="1">
        <v>44386</v>
      </c>
      <c r="B4315" s="2">
        <v>0.63768518518518513</v>
      </c>
      <c r="C4315">
        <v>17</v>
      </c>
      <c r="D4315" s="24">
        <f t="shared" si="273"/>
        <v>17</v>
      </c>
      <c r="E4315" s="26" t="str">
        <f t="shared" si="276"/>
        <v>Under</v>
      </c>
      <c r="F4315" s="26" t="str">
        <f t="shared" si="274"/>
        <v>Over</v>
      </c>
      <c r="G4315" s="26">
        <f t="shared" si="275"/>
        <v>15</v>
      </c>
    </row>
    <row r="4316" spans="1:7" ht="15" x14ac:dyDescent="0.25">
      <c r="A4316" s="1">
        <v>44386</v>
      </c>
      <c r="B4316" s="2">
        <v>0.63846064814814818</v>
      </c>
      <c r="C4316">
        <v>13</v>
      </c>
      <c r="D4316" s="24">
        <f t="shared" si="273"/>
        <v>13</v>
      </c>
      <c r="E4316" s="26" t="str">
        <f t="shared" si="276"/>
        <v>Under</v>
      </c>
      <c r="F4316" s="26" t="str">
        <f t="shared" si="274"/>
        <v>Over</v>
      </c>
      <c r="G4316" s="26">
        <f t="shared" si="275"/>
        <v>15</v>
      </c>
    </row>
    <row r="4317" spans="1:7" ht="15" x14ac:dyDescent="0.25">
      <c r="A4317" s="1">
        <v>44386</v>
      </c>
      <c r="B4317" s="2">
        <v>0.64050925925925928</v>
      </c>
      <c r="C4317">
        <v>27</v>
      </c>
      <c r="D4317" s="24">
        <f t="shared" si="273"/>
        <v>27</v>
      </c>
      <c r="E4317" s="26" t="str">
        <f t="shared" si="276"/>
        <v>Over</v>
      </c>
      <c r="F4317" s="26" t="str">
        <f t="shared" si="274"/>
        <v>Over</v>
      </c>
      <c r="G4317" s="26">
        <f t="shared" si="275"/>
        <v>15</v>
      </c>
    </row>
    <row r="4318" spans="1:7" ht="15" x14ac:dyDescent="0.25">
      <c r="A4318" s="1">
        <v>44386</v>
      </c>
      <c r="B4318" s="2">
        <v>0.64052083333333332</v>
      </c>
      <c r="C4318">
        <v>27</v>
      </c>
      <c r="D4318" s="24">
        <f t="shared" si="273"/>
        <v>27</v>
      </c>
      <c r="E4318" s="26" t="str">
        <f t="shared" si="276"/>
        <v>Over</v>
      </c>
      <c r="F4318" s="26" t="str">
        <f t="shared" si="274"/>
        <v>Over</v>
      </c>
      <c r="G4318" s="26">
        <f t="shared" si="275"/>
        <v>15</v>
      </c>
    </row>
    <row r="4319" spans="1:7" ht="15" x14ac:dyDescent="0.25">
      <c r="A4319" s="1">
        <v>44386</v>
      </c>
      <c r="B4319" s="2">
        <v>0.64098379629629632</v>
      </c>
      <c r="C4319">
        <v>11</v>
      </c>
      <c r="D4319" s="24">
        <f t="shared" si="273"/>
        <v>11</v>
      </c>
      <c r="E4319" s="26" t="str">
        <f t="shared" si="276"/>
        <v>Under</v>
      </c>
      <c r="F4319" s="26" t="str">
        <f t="shared" si="274"/>
        <v>Over</v>
      </c>
      <c r="G4319" s="26">
        <f t="shared" si="275"/>
        <v>15</v>
      </c>
    </row>
    <row r="4320" spans="1:7" ht="15" x14ac:dyDescent="0.25">
      <c r="A4320" s="1">
        <v>44386</v>
      </c>
      <c r="B4320" s="2">
        <v>0.64104166666666662</v>
      </c>
      <c r="C4320">
        <v>14</v>
      </c>
      <c r="D4320" s="24">
        <f t="shared" si="273"/>
        <v>14</v>
      </c>
      <c r="E4320" s="26" t="str">
        <f t="shared" si="276"/>
        <v>Under</v>
      </c>
      <c r="F4320" s="26" t="str">
        <f t="shared" si="274"/>
        <v>Over</v>
      </c>
      <c r="G4320" s="26">
        <f t="shared" si="275"/>
        <v>15</v>
      </c>
    </row>
    <row r="4321" spans="1:7" ht="15" x14ac:dyDescent="0.25">
      <c r="A4321" s="1">
        <v>44386</v>
      </c>
      <c r="B4321" s="2">
        <v>0.64280092592592586</v>
      </c>
      <c r="C4321">
        <v>16</v>
      </c>
      <c r="D4321" s="24">
        <f t="shared" si="273"/>
        <v>16</v>
      </c>
      <c r="E4321" s="26" t="str">
        <f t="shared" si="276"/>
        <v>Under</v>
      </c>
      <c r="F4321" s="26" t="str">
        <f t="shared" si="274"/>
        <v>Over</v>
      </c>
      <c r="G4321" s="26">
        <f t="shared" si="275"/>
        <v>15</v>
      </c>
    </row>
    <row r="4322" spans="1:7" ht="15" x14ac:dyDescent="0.25">
      <c r="A4322" s="1">
        <v>44386</v>
      </c>
      <c r="B4322" s="2">
        <v>0.64333333333333331</v>
      </c>
      <c r="C4322">
        <v>20</v>
      </c>
      <c r="D4322" s="24">
        <f t="shared" si="273"/>
        <v>20</v>
      </c>
      <c r="E4322" s="26" t="str">
        <f t="shared" si="276"/>
        <v>Under</v>
      </c>
      <c r="F4322" s="26" t="str">
        <f t="shared" si="274"/>
        <v>Over</v>
      </c>
      <c r="G4322" s="26">
        <f t="shared" si="275"/>
        <v>15</v>
      </c>
    </row>
    <row r="4323" spans="1:7" ht="15" x14ac:dyDescent="0.25">
      <c r="A4323" s="1">
        <v>44386</v>
      </c>
      <c r="B4323" s="2">
        <v>0.64334490740740746</v>
      </c>
      <c r="C4323">
        <v>17</v>
      </c>
      <c r="D4323" s="24">
        <f t="shared" si="273"/>
        <v>17</v>
      </c>
      <c r="E4323" s="26" t="str">
        <f t="shared" si="276"/>
        <v>Under</v>
      </c>
      <c r="F4323" s="26" t="str">
        <f t="shared" si="274"/>
        <v>Over</v>
      </c>
      <c r="G4323" s="26">
        <f t="shared" si="275"/>
        <v>15</v>
      </c>
    </row>
    <row r="4324" spans="1:7" ht="15" x14ac:dyDescent="0.25">
      <c r="A4324" s="1">
        <v>44386</v>
      </c>
      <c r="B4324" s="2">
        <v>0.64456018518518521</v>
      </c>
      <c r="C4324">
        <v>10</v>
      </c>
      <c r="D4324" s="24">
        <f t="shared" si="273"/>
        <v>10</v>
      </c>
      <c r="E4324" s="26" t="str">
        <f t="shared" si="276"/>
        <v>Under</v>
      </c>
      <c r="F4324" s="26" t="str">
        <f t="shared" si="274"/>
        <v>Under</v>
      </c>
      <c r="G4324" s="26">
        <f t="shared" si="275"/>
        <v>15</v>
      </c>
    </row>
    <row r="4325" spans="1:7" ht="15" x14ac:dyDescent="0.25">
      <c r="A4325" s="1">
        <v>44386</v>
      </c>
      <c r="B4325" s="2">
        <v>0.6446412037037037</v>
      </c>
      <c r="C4325">
        <v>17</v>
      </c>
      <c r="D4325" s="24">
        <f t="shared" si="273"/>
        <v>17</v>
      </c>
      <c r="E4325" s="26" t="str">
        <f t="shared" si="276"/>
        <v>Under</v>
      </c>
      <c r="F4325" s="26" t="str">
        <f t="shared" si="274"/>
        <v>Over</v>
      </c>
      <c r="G4325" s="26">
        <f t="shared" si="275"/>
        <v>15</v>
      </c>
    </row>
    <row r="4326" spans="1:7" ht="15" x14ac:dyDescent="0.25">
      <c r="A4326" s="1">
        <v>44386</v>
      </c>
      <c r="B4326" s="2">
        <v>0.64576388888888892</v>
      </c>
      <c r="C4326">
        <v>13</v>
      </c>
      <c r="D4326" s="24">
        <f t="shared" si="273"/>
        <v>13</v>
      </c>
      <c r="E4326" s="26" t="str">
        <f t="shared" si="276"/>
        <v>Under</v>
      </c>
      <c r="F4326" s="26" t="str">
        <f t="shared" si="274"/>
        <v>Over</v>
      </c>
      <c r="G4326" s="26">
        <f t="shared" si="275"/>
        <v>15</v>
      </c>
    </row>
    <row r="4327" spans="1:7" ht="15" x14ac:dyDescent="0.25">
      <c r="A4327" s="1">
        <v>44386</v>
      </c>
      <c r="B4327" s="2">
        <v>0.64670138888888895</v>
      </c>
      <c r="C4327">
        <v>13</v>
      </c>
      <c r="D4327" s="24">
        <f t="shared" si="273"/>
        <v>13</v>
      </c>
      <c r="E4327" s="26" t="str">
        <f t="shared" si="276"/>
        <v>Under</v>
      </c>
      <c r="F4327" s="26" t="str">
        <f t="shared" si="274"/>
        <v>Over</v>
      </c>
      <c r="G4327" s="26">
        <f t="shared" si="275"/>
        <v>15</v>
      </c>
    </row>
    <row r="4328" spans="1:7" ht="15" x14ac:dyDescent="0.25">
      <c r="A4328" s="1">
        <v>44386</v>
      </c>
      <c r="B4328" s="2">
        <v>0.64717592592592588</v>
      </c>
      <c r="C4328">
        <v>15</v>
      </c>
      <c r="D4328" s="24">
        <f t="shared" si="273"/>
        <v>15</v>
      </c>
      <c r="E4328" s="26" t="str">
        <f t="shared" si="276"/>
        <v>Under</v>
      </c>
      <c r="F4328" s="26" t="str">
        <f t="shared" si="274"/>
        <v>Over</v>
      </c>
      <c r="G4328" s="26">
        <f t="shared" si="275"/>
        <v>15</v>
      </c>
    </row>
    <row r="4329" spans="1:7" ht="15" x14ac:dyDescent="0.25">
      <c r="A4329" s="1">
        <v>44386</v>
      </c>
      <c r="B4329" s="2">
        <v>0.64726851851851852</v>
      </c>
      <c r="C4329">
        <v>17</v>
      </c>
      <c r="D4329" s="24">
        <f t="shared" si="273"/>
        <v>17</v>
      </c>
      <c r="E4329" s="26" t="str">
        <f t="shared" si="276"/>
        <v>Under</v>
      </c>
      <c r="F4329" s="26" t="str">
        <f t="shared" si="274"/>
        <v>Over</v>
      </c>
      <c r="G4329" s="26">
        <f t="shared" si="275"/>
        <v>15</v>
      </c>
    </row>
    <row r="4330" spans="1:7" ht="15" x14ac:dyDescent="0.25">
      <c r="A4330" s="1">
        <v>44386</v>
      </c>
      <c r="B4330" s="2">
        <v>0.64741898148148147</v>
      </c>
      <c r="C4330">
        <v>14</v>
      </c>
      <c r="D4330" s="24">
        <f t="shared" si="273"/>
        <v>14</v>
      </c>
      <c r="E4330" s="26" t="str">
        <f t="shared" si="276"/>
        <v>Under</v>
      </c>
      <c r="F4330" s="26" t="str">
        <f t="shared" si="274"/>
        <v>Over</v>
      </c>
      <c r="G4330" s="26">
        <f t="shared" si="275"/>
        <v>15</v>
      </c>
    </row>
    <row r="4331" spans="1:7" ht="15" x14ac:dyDescent="0.25">
      <c r="A4331" s="1">
        <v>44386</v>
      </c>
      <c r="B4331" s="2">
        <v>0.64872685185185186</v>
      </c>
      <c r="C4331">
        <v>21</v>
      </c>
      <c r="D4331" s="24">
        <f t="shared" si="273"/>
        <v>21</v>
      </c>
      <c r="E4331" s="26" t="str">
        <f t="shared" si="276"/>
        <v>Under</v>
      </c>
      <c r="F4331" s="26" t="str">
        <f t="shared" si="274"/>
        <v>Over</v>
      </c>
      <c r="G4331" s="26">
        <f t="shared" si="275"/>
        <v>15</v>
      </c>
    </row>
    <row r="4332" spans="1:7" ht="15" x14ac:dyDescent="0.25">
      <c r="A4332" s="1">
        <v>44386</v>
      </c>
      <c r="B4332" s="2">
        <v>0.65113425925925927</v>
      </c>
      <c r="C4332">
        <v>13</v>
      </c>
      <c r="D4332" s="24">
        <f t="shared" si="273"/>
        <v>13</v>
      </c>
      <c r="E4332" s="26" t="str">
        <f t="shared" si="276"/>
        <v>Under</v>
      </c>
      <c r="F4332" s="26" t="str">
        <f t="shared" si="274"/>
        <v>Over</v>
      </c>
      <c r="G4332" s="26">
        <f t="shared" si="275"/>
        <v>15</v>
      </c>
    </row>
    <row r="4333" spans="1:7" ht="15" x14ac:dyDescent="0.25">
      <c r="A4333" s="1">
        <v>44386</v>
      </c>
      <c r="B4333" s="2">
        <v>0.65160879629629631</v>
      </c>
      <c r="C4333">
        <v>15</v>
      </c>
      <c r="D4333" s="24">
        <f t="shared" si="273"/>
        <v>15</v>
      </c>
      <c r="E4333" s="26" t="str">
        <f t="shared" si="276"/>
        <v>Under</v>
      </c>
      <c r="F4333" s="26" t="str">
        <f t="shared" si="274"/>
        <v>Over</v>
      </c>
      <c r="G4333" s="26">
        <f t="shared" si="275"/>
        <v>15</v>
      </c>
    </row>
    <row r="4334" spans="1:7" ht="15" x14ac:dyDescent="0.25">
      <c r="A4334" s="1">
        <v>44386</v>
      </c>
      <c r="B4334" s="2">
        <v>0.65168981481481481</v>
      </c>
      <c r="C4334">
        <v>14</v>
      </c>
      <c r="D4334" s="24">
        <f t="shared" si="273"/>
        <v>14</v>
      </c>
      <c r="E4334" s="26" t="str">
        <f t="shared" si="276"/>
        <v>Under</v>
      </c>
      <c r="F4334" s="26" t="str">
        <f t="shared" si="274"/>
        <v>Over</v>
      </c>
      <c r="G4334" s="26">
        <f t="shared" si="275"/>
        <v>15</v>
      </c>
    </row>
    <row r="4335" spans="1:7" ht="15" x14ac:dyDescent="0.25">
      <c r="A4335" s="1">
        <v>44386</v>
      </c>
      <c r="B4335" s="2">
        <v>0.65179398148148149</v>
      </c>
      <c r="C4335">
        <v>21</v>
      </c>
      <c r="D4335" s="24">
        <f t="shared" si="273"/>
        <v>21</v>
      </c>
      <c r="E4335" s="26" t="str">
        <f t="shared" si="276"/>
        <v>Under</v>
      </c>
      <c r="F4335" s="26" t="str">
        <f t="shared" si="274"/>
        <v>Over</v>
      </c>
      <c r="G4335" s="26">
        <f t="shared" si="275"/>
        <v>15</v>
      </c>
    </row>
    <row r="4336" spans="1:7" ht="15" x14ac:dyDescent="0.25">
      <c r="A4336" s="1">
        <v>44386</v>
      </c>
      <c r="B4336" s="2">
        <v>0.65181712962962968</v>
      </c>
      <c r="C4336">
        <v>21</v>
      </c>
      <c r="D4336" s="24">
        <f t="shared" si="273"/>
        <v>21</v>
      </c>
      <c r="E4336" s="26" t="str">
        <f t="shared" si="276"/>
        <v>Under</v>
      </c>
      <c r="F4336" s="26" t="str">
        <f t="shared" si="274"/>
        <v>Over</v>
      </c>
      <c r="G4336" s="26">
        <f t="shared" si="275"/>
        <v>15</v>
      </c>
    </row>
    <row r="4337" spans="1:7" ht="15" x14ac:dyDescent="0.25">
      <c r="A4337" s="1">
        <v>44386</v>
      </c>
      <c r="B4337" s="2">
        <v>0.65274305555555556</v>
      </c>
      <c r="C4337">
        <v>13</v>
      </c>
      <c r="D4337" s="24">
        <f t="shared" si="273"/>
        <v>13</v>
      </c>
      <c r="E4337" s="26" t="str">
        <f t="shared" si="276"/>
        <v>Under</v>
      </c>
      <c r="F4337" s="26" t="str">
        <f t="shared" si="274"/>
        <v>Over</v>
      </c>
      <c r="G4337" s="26">
        <f t="shared" si="275"/>
        <v>15</v>
      </c>
    </row>
    <row r="4338" spans="1:7" ht="15" x14ac:dyDescent="0.25">
      <c r="A4338" s="1">
        <v>44386</v>
      </c>
      <c r="B4338" s="2">
        <v>0.65385416666666674</v>
      </c>
      <c r="C4338">
        <v>27</v>
      </c>
      <c r="D4338" s="24">
        <f t="shared" si="273"/>
        <v>27</v>
      </c>
      <c r="E4338" s="26" t="str">
        <f t="shared" si="276"/>
        <v>Over</v>
      </c>
      <c r="F4338" s="26" t="str">
        <f t="shared" si="274"/>
        <v>Over</v>
      </c>
      <c r="G4338" s="26">
        <f t="shared" si="275"/>
        <v>15</v>
      </c>
    </row>
    <row r="4339" spans="1:7" ht="15" x14ac:dyDescent="0.25">
      <c r="A4339" s="1">
        <v>44386</v>
      </c>
      <c r="B4339" s="2">
        <v>0.65400462962962969</v>
      </c>
      <c r="C4339">
        <v>14</v>
      </c>
      <c r="D4339" s="24">
        <f t="shared" si="273"/>
        <v>14</v>
      </c>
      <c r="E4339" s="26" t="str">
        <f t="shared" si="276"/>
        <v>Under</v>
      </c>
      <c r="F4339" s="26" t="str">
        <f t="shared" si="274"/>
        <v>Over</v>
      </c>
      <c r="G4339" s="26">
        <f t="shared" si="275"/>
        <v>15</v>
      </c>
    </row>
    <row r="4340" spans="1:7" ht="15" x14ac:dyDescent="0.25">
      <c r="A4340" s="1">
        <v>44386</v>
      </c>
      <c r="B4340" s="2">
        <v>0.66283564814814822</v>
      </c>
      <c r="C4340">
        <v>19</v>
      </c>
      <c r="D4340" s="24">
        <f t="shared" si="273"/>
        <v>19</v>
      </c>
      <c r="E4340" s="26" t="str">
        <f t="shared" si="276"/>
        <v>Under</v>
      </c>
      <c r="F4340" s="26" t="str">
        <f t="shared" si="274"/>
        <v>Over</v>
      </c>
      <c r="G4340" s="26">
        <f t="shared" si="275"/>
        <v>15</v>
      </c>
    </row>
    <row r="4341" spans="1:7" ht="15" x14ac:dyDescent="0.25">
      <c r="A4341" s="1">
        <v>44386</v>
      </c>
      <c r="B4341" s="2">
        <v>0.66288194444444437</v>
      </c>
      <c r="C4341">
        <v>26</v>
      </c>
      <c r="D4341" s="24">
        <f t="shared" si="273"/>
        <v>26</v>
      </c>
      <c r="E4341" s="26" t="str">
        <f t="shared" si="276"/>
        <v>Over</v>
      </c>
      <c r="F4341" s="26" t="str">
        <f t="shared" si="274"/>
        <v>Over</v>
      </c>
      <c r="G4341" s="26">
        <f t="shared" si="275"/>
        <v>15</v>
      </c>
    </row>
    <row r="4342" spans="1:7" ht="15" x14ac:dyDescent="0.25">
      <c r="A4342" s="1">
        <v>44386</v>
      </c>
      <c r="B4342" s="2">
        <v>0.66343750000000001</v>
      </c>
      <c r="C4342">
        <v>25</v>
      </c>
      <c r="D4342" s="24">
        <f t="shared" si="273"/>
        <v>25</v>
      </c>
      <c r="E4342" s="26" t="str">
        <f t="shared" si="276"/>
        <v>Over</v>
      </c>
      <c r="F4342" s="26" t="str">
        <f t="shared" si="274"/>
        <v>Over</v>
      </c>
      <c r="G4342" s="26">
        <f t="shared" si="275"/>
        <v>15</v>
      </c>
    </row>
    <row r="4343" spans="1:7" ht="15" x14ac:dyDescent="0.25">
      <c r="A4343" s="1">
        <v>44386</v>
      </c>
      <c r="B4343" s="2">
        <v>0.664525462962963</v>
      </c>
      <c r="C4343">
        <v>15</v>
      </c>
      <c r="D4343" s="24">
        <f t="shared" si="273"/>
        <v>15</v>
      </c>
      <c r="E4343" s="26" t="str">
        <f t="shared" si="276"/>
        <v>Under</v>
      </c>
      <c r="F4343" s="26" t="str">
        <f t="shared" si="274"/>
        <v>Over</v>
      </c>
      <c r="G4343" s="26">
        <f t="shared" si="275"/>
        <v>15</v>
      </c>
    </row>
    <row r="4344" spans="1:7" ht="15" x14ac:dyDescent="0.25">
      <c r="A4344" s="1">
        <v>44386</v>
      </c>
      <c r="B4344" s="2">
        <v>0.66535879629629624</v>
      </c>
      <c r="C4344">
        <v>15</v>
      </c>
      <c r="D4344" s="24">
        <f t="shared" si="273"/>
        <v>15</v>
      </c>
      <c r="E4344" s="26" t="str">
        <f t="shared" si="276"/>
        <v>Under</v>
      </c>
      <c r="F4344" s="26" t="str">
        <f t="shared" si="274"/>
        <v>Over</v>
      </c>
      <c r="G4344" s="26">
        <f t="shared" si="275"/>
        <v>15</v>
      </c>
    </row>
    <row r="4345" spans="1:7" ht="15" x14ac:dyDescent="0.25">
      <c r="A4345" s="1">
        <v>44386</v>
      </c>
      <c r="B4345" s="2">
        <v>0.66557870370370364</v>
      </c>
      <c r="C4345">
        <v>17</v>
      </c>
      <c r="D4345" s="24">
        <f t="shared" si="273"/>
        <v>17</v>
      </c>
      <c r="E4345" s="26" t="str">
        <f t="shared" si="276"/>
        <v>Under</v>
      </c>
      <c r="F4345" s="26" t="str">
        <f t="shared" si="274"/>
        <v>Over</v>
      </c>
      <c r="G4345" s="26">
        <f t="shared" si="275"/>
        <v>15</v>
      </c>
    </row>
    <row r="4346" spans="1:7" ht="15" x14ac:dyDescent="0.25">
      <c r="A4346" s="1">
        <v>44386</v>
      </c>
      <c r="B4346" s="2">
        <v>0.6656481481481481</v>
      </c>
      <c r="C4346">
        <v>16</v>
      </c>
      <c r="D4346" s="24">
        <f t="shared" si="273"/>
        <v>16</v>
      </c>
      <c r="E4346" s="26" t="str">
        <f t="shared" si="276"/>
        <v>Under</v>
      </c>
      <c r="F4346" s="26" t="str">
        <f t="shared" si="274"/>
        <v>Over</v>
      </c>
      <c r="G4346" s="26">
        <f t="shared" si="275"/>
        <v>15</v>
      </c>
    </row>
    <row r="4347" spans="1:7" ht="15" x14ac:dyDescent="0.25">
      <c r="A4347" s="1">
        <v>44386</v>
      </c>
      <c r="B4347" s="2">
        <v>0.66571759259259256</v>
      </c>
      <c r="C4347">
        <v>13</v>
      </c>
      <c r="D4347" s="24">
        <f t="shared" si="273"/>
        <v>13</v>
      </c>
      <c r="E4347" s="26" t="str">
        <f t="shared" si="276"/>
        <v>Under</v>
      </c>
      <c r="F4347" s="26" t="str">
        <f t="shared" si="274"/>
        <v>Over</v>
      </c>
      <c r="G4347" s="26">
        <f t="shared" si="275"/>
        <v>15</v>
      </c>
    </row>
    <row r="4348" spans="1:7" ht="15" x14ac:dyDescent="0.25">
      <c r="A4348" s="1">
        <v>44386</v>
      </c>
      <c r="B4348" s="2">
        <v>0.66643518518518519</v>
      </c>
      <c r="C4348">
        <v>17</v>
      </c>
      <c r="D4348" s="24">
        <f t="shared" si="273"/>
        <v>17</v>
      </c>
      <c r="E4348" s="26" t="str">
        <f t="shared" si="276"/>
        <v>Under</v>
      </c>
      <c r="F4348" s="26" t="str">
        <f t="shared" si="274"/>
        <v>Over</v>
      </c>
      <c r="G4348" s="26">
        <f t="shared" si="275"/>
        <v>15</v>
      </c>
    </row>
    <row r="4349" spans="1:7" ht="15" x14ac:dyDescent="0.25">
      <c r="A4349" s="1">
        <v>44386</v>
      </c>
      <c r="B4349" s="2">
        <v>0.66721064814814823</v>
      </c>
      <c r="C4349">
        <v>10</v>
      </c>
      <c r="D4349" s="24">
        <f t="shared" si="273"/>
        <v>10</v>
      </c>
      <c r="E4349" s="26" t="str">
        <f t="shared" si="276"/>
        <v>Under</v>
      </c>
      <c r="F4349" s="26" t="str">
        <f t="shared" si="274"/>
        <v>Under</v>
      </c>
      <c r="G4349" s="26">
        <f t="shared" si="275"/>
        <v>16</v>
      </c>
    </row>
    <row r="4350" spans="1:7" ht="15" x14ac:dyDescent="0.25">
      <c r="A4350" s="1">
        <v>44386</v>
      </c>
      <c r="B4350" s="2">
        <v>0.66760416666666667</v>
      </c>
      <c r="C4350">
        <v>12</v>
      </c>
      <c r="D4350" s="24">
        <f t="shared" si="273"/>
        <v>12</v>
      </c>
      <c r="E4350" s="26" t="str">
        <f t="shared" si="276"/>
        <v>Under</v>
      </c>
      <c r="F4350" s="26" t="str">
        <f t="shared" si="274"/>
        <v>Over</v>
      </c>
      <c r="G4350" s="26">
        <f t="shared" si="275"/>
        <v>16</v>
      </c>
    </row>
    <row r="4351" spans="1:7" ht="15" x14ac:dyDescent="0.25">
      <c r="A4351" s="1">
        <v>44386</v>
      </c>
      <c r="B4351" s="2">
        <v>0.66776620370370365</v>
      </c>
      <c r="C4351">
        <v>12</v>
      </c>
      <c r="D4351" s="24">
        <f t="shared" si="273"/>
        <v>12</v>
      </c>
      <c r="E4351" s="26" t="str">
        <f t="shared" si="276"/>
        <v>Under</v>
      </c>
      <c r="F4351" s="26" t="str">
        <f t="shared" si="274"/>
        <v>Over</v>
      </c>
      <c r="G4351" s="26">
        <f t="shared" si="275"/>
        <v>16</v>
      </c>
    </row>
    <row r="4352" spans="1:7" ht="15" x14ac:dyDescent="0.25">
      <c r="A4352" s="1">
        <v>44386</v>
      </c>
      <c r="B4352" s="2">
        <v>0.66820601851851846</v>
      </c>
      <c r="C4352">
        <v>17</v>
      </c>
      <c r="D4352" s="24">
        <f t="shared" si="273"/>
        <v>17</v>
      </c>
      <c r="E4352" s="26" t="str">
        <f t="shared" si="276"/>
        <v>Under</v>
      </c>
      <c r="F4352" s="26" t="str">
        <f t="shared" si="274"/>
        <v>Over</v>
      </c>
      <c r="G4352" s="26">
        <f t="shared" si="275"/>
        <v>16</v>
      </c>
    </row>
    <row r="4353" spans="1:7" ht="15" x14ac:dyDescent="0.25">
      <c r="A4353" s="1">
        <v>44386</v>
      </c>
      <c r="B4353" s="2">
        <v>0.66821759259259261</v>
      </c>
      <c r="C4353">
        <v>20</v>
      </c>
      <c r="D4353" s="24">
        <f t="shared" si="273"/>
        <v>20</v>
      </c>
      <c r="E4353" s="26" t="str">
        <f t="shared" si="276"/>
        <v>Under</v>
      </c>
      <c r="F4353" s="26" t="str">
        <f t="shared" si="274"/>
        <v>Over</v>
      </c>
      <c r="G4353" s="26">
        <f t="shared" si="275"/>
        <v>16</v>
      </c>
    </row>
    <row r="4354" spans="1:7" ht="15" x14ac:dyDescent="0.25">
      <c r="A4354" s="1">
        <v>44386</v>
      </c>
      <c r="B4354" s="2">
        <v>0.66840277777777779</v>
      </c>
      <c r="C4354">
        <v>12</v>
      </c>
      <c r="D4354" s="24">
        <f t="shared" si="273"/>
        <v>12</v>
      </c>
      <c r="E4354" s="26" t="str">
        <f t="shared" si="276"/>
        <v>Under</v>
      </c>
      <c r="F4354" s="26" t="str">
        <f t="shared" si="274"/>
        <v>Over</v>
      </c>
      <c r="G4354" s="26">
        <f t="shared" si="275"/>
        <v>16</v>
      </c>
    </row>
    <row r="4355" spans="1:7" ht="15" x14ac:dyDescent="0.25">
      <c r="A4355" s="1">
        <v>44386</v>
      </c>
      <c r="B4355" s="2">
        <v>0.66903935185185182</v>
      </c>
      <c r="C4355">
        <v>16</v>
      </c>
      <c r="D4355" s="24">
        <f t="shared" si="273"/>
        <v>16</v>
      </c>
      <c r="E4355" s="26" t="str">
        <f t="shared" si="276"/>
        <v>Under</v>
      </c>
      <c r="F4355" s="26" t="str">
        <f t="shared" si="274"/>
        <v>Over</v>
      </c>
      <c r="G4355" s="26">
        <f t="shared" si="275"/>
        <v>16</v>
      </c>
    </row>
    <row r="4356" spans="1:7" ht="15" x14ac:dyDescent="0.25">
      <c r="A4356" s="1">
        <v>44386</v>
      </c>
      <c r="B4356" s="2">
        <v>0.67002314814814812</v>
      </c>
      <c r="C4356">
        <v>13</v>
      </c>
      <c r="D4356" s="24">
        <f t="shared" si="273"/>
        <v>13</v>
      </c>
      <c r="E4356" s="26" t="str">
        <f t="shared" si="276"/>
        <v>Under</v>
      </c>
      <c r="F4356" s="26" t="str">
        <f t="shared" si="274"/>
        <v>Over</v>
      </c>
      <c r="G4356" s="26">
        <f t="shared" si="275"/>
        <v>16</v>
      </c>
    </row>
    <row r="4357" spans="1:7" ht="15" x14ac:dyDescent="0.25">
      <c r="A4357" s="1">
        <v>44386</v>
      </c>
      <c r="B4357" s="2">
        <v>0.6711921296296296</v>
      </c>
      <c r="C4357">
        <v>23</v>
      </c>
      <c r="D4357" s="24">
        <f t="shared" si="273"/>
        <v>23</v>
      </c>
      <c r="E4357" s="26" t="str">
        <f t="shared" si="276"/>
        <v>Under</v>
      </c>
      <c r="F4357" s="26" t="str">
        <f t="shared" si="274"/>
        <v>Over</v>
      </c>
      <c r="G4357" s="26">
        <f t="shared" si="275"/>
        <v>16</v>
      </c>
    </row>
    <row r="4358" spans="1:7" ht="15" x14ac:dyDescent="0.25">
      <c r="A4358" s="1">
        <v>44386</v>
      </c>
      <c r="B4358" s="2">
        <v>0.67167824074074067</v>
      </c>
      <c r="C4358">
        <v>24</v>
      </c>
      <c r="D4358" s="24">
        <f t="shared" si="273"/>
        <v>24</v>
      </c>
      <c r="E4358" s="26" t="str">
        <f t="shared" si="276"/>
        <v>Under</v>
      </c>
      <c r="F4358" s="26" t="str">
        <f t="shared" si="274"/>
        <v>Over</v>
      </c>
      <c r="G4358" s="26">
        <f t="shared" si="275"/>
        <v>16</v>
      </c>
    </row>
    <row r="4359" spans="1:7" ht="15" x14ac:dyDescent="0.25">
      <c r="A4359" s="1">
        <v>44386</v>
      </c>
      <c r="B4359" s="2">
        <v>0.67229166666666673</v>
      </c>
      <c r="C4359">
        <v>14</v>
      </c>
      <c r="D4359" s="24">
        <f t="shared" si="273"/>
        <v>14</v>
      </c>
      <c r="E4359" s="26" t="str">
        <f t="shared" si="276"/>
        <v>Under</v>
      </c>
      <c r="F4359" s="26" t="str">
        <f t="shared" si="274"/>
        <v>Over</v>
      </c>
      <c r="G4359" s="26">
        <f t="shared" si="275"/>
        <v>16</v>
      </c>
    </row>
    <row r="4360" spans="1:7" ht="15" x14ac:dyDescent="0.25">
      <c r="A4360" s="1">
        <v>44386</v>
      </c>
      <c r="B4360" s="2">
        <v>0.672337962962963</v>
      </c>
      <c r="C4360">
        <v>14</v>
      </c>
      <c r="D4360" s="24">
        <f t="shared" si="273"/>
        <v>14</v>
      </c>
      <c r="E4360" s="26" t="str">
        <f t="shared" si="276"/>
        <v>Under</v>
      </c>
      <c r="F4360" s="26" t="str">
        <f t="shared" si="274"/>
        <v>Over</v>
      </c>
      <c r="G4360" s="26">
        <f t="shared" si="275"/>
        <v>16</v>
      </c>
    </row>
    <row r="4361" spans="1:7" ht="15" x14ac:dyDescent="0.25">
      <c r="A4361" s="1">
        <v>44386</v>
      </c>
      <c r="B4361" s="2">
        <v>0.67274305555555547</v>
      </c>
      <c r="C4361">
        <v>21</v>
      </c>
      <c r="D4361" s="24">
        <f t="shared" si="273"/>
        <v>21</v>
      </c>
      <c r="E4361" s="26" t="str">
        <f t="shared" si="276"/>
        <v>Under</v>
      </c>
      <c r="F4361" s="26" t="str">
        <f t="shared" si="274"/>
        <v>Over</v>
      </c>
      <c r="G4361" s="26">
        <f t="shared" si="275"/>
        <v>16</v>
      </c>
    </row>
    <row r="4362" spans="1:7" ht="15" x14ac:dyDescent="0.25">
      <c r="A4362" s="1">
        <v>44386</v>
      </c>
      <c r="B4362" s="2">
        <v>0.67381944444444442</v>
      </c>
      <c r="C4362">
        <v>10</v>
      </c>
      <c r="D4362" s="24">
        <f t="shared" si="273"/>
        <v>10</v>
      </c>
      <c r="E4362" s="26" t="str">
        <f t="shared" si="276"/>
        <v>Under</v>
      </c>
      <c r="F4362" s="26" t="str">
        <f t="shared" si="274"/>
        <v>Under</v>
      </c>
      <c r="G4362" s="26">
        <f t="shared" si="275"/>
        <v>16</v>
      </c>
    </row>
    <row r="4363" spans="1:7" ht="15" x14ac:dyDescent="0.25">
      <c r="A4363" s="1">
        <v>44386</v>
      </c>
      <c r="B4363" s="2">
        <v>0.67423611111111115</v>
      </c>
      <c r="C4363">
        <v>14</v>
      </c>
      <c r="D4363" s="24">
        <f t="shared" si="273"/>
        <v>14</v>
      </c>
      <c r="E4363" s="26" t="str">
        <f t="shared" si="276"/>
        <v>Under</v>
      </c>
      <c r="F4363" s="26" t="str">
        <f t="shared" si="274"/>
        <v>Over</v>
      </c>
      <c r="G4363" s="26">
        <f t="shared" si="275"/>
        <v>16</v>
      </c>
    </row>
    <row r="4364" spans="1:7" ht="15" x14ac:dyDescent="0.25">
      <c r="A4364" s="1">
        <v>44386</v>
      </c>
      <c r="B4364" s="2">
        <v>0.67446759259259259</v>
      </c>
      <c r="C4364">
        <v>13</v>
      </c>
      <c r="D4364" s="24">
        <f t="shared" si="273"/>
        <v>13</v>
      </c>
      <c r="E4364" s="26" t="str">
        <f t="shared" si="276"/>
        <v>Under</v>
      </c>
      <c r="F4364" s="26" t="str">
        <f t="shared" si="274"/>
        <v>Over</v>
      </c>
      <c r="G4364" s="26">
        <f t="shared" si="275"/>
        <v>16</v>
      </c>
    </row>
    <row r="4365" spans="1:7" ht="15" x14ac:dyDescent="0.25">
      <c r="A4365" s="1">
        <v>44386</v>
      </c>
      <c r="B4365" s="2">
        <v>0.67563657407407407</v>
      </c>
      <c r="C4365">
        <v>17</v>
      </c>
      <c r="D4365" s="24">
        <f t="shared" si="273"/>
        <v>17</v>
      </c>
      <c r="E4365" s="26" t="str">
        <f t="shared" si="276"/>
        <v>Under</v>
      </c>
      <c r="F4365" s="26" t="str">
        <f t="shared" si="274"/>
        <v>Over</v>
      </c>
      <c r="G4365" s="26">
        <f t="shared" si="275"/>
        <v>16</v>
      </c>
    </row>
    <row r="4366" spans="1:7" ht="15" x14ac:dyDescent="0.25">
      <c r="A4366" s="1">
        <v>44386</v>
      </c>
      <c r="B4366" s="2">
        <v>0.67671296296296291</v>
      </c>
      <c r="C4366">
        <v>16</v>
      </c>
      <c r="D4366" s="24">
        <f t="shared" si="273"/>
        <v>16</v>
      </c>
      <c r="E4366" s="26" t="str">
        <f t="shared" si="276"/>
        <v>Under</v>
      </c>
      <c r="F4366" s="26" t="str">
        <f t="shared" si="274"/>
        <v>Over</v>
      </c>
      <c r="G4366" s="26">
        <f t="shared" si="275"/>
        <v>16</v>
      </c>
    </row>
    <row r="4367" spans="1:7" ht="15" x14ac:dyDescent="0.25">
      <c r="A4367" s="1">
        <v>44386</v>
      </c>
      <c r="B4367" s="2">
        <v>0.67699074074074073</v>
      </c>
      <c r="C4367">
        <v>13</v>
      </c>
      <c r="D4367" s="24">
        <f t="shared" si="273"/>
        <v>13</v>
      </c>
      <c r="E4367" s="26" t="str">
        <f t="shared" si="276"/>
        <v>Under</v>
      </c>
      <c r="F4367" s="26" t="str">
        <f t="shared" si="274"/>
        <v>Over</v>
      </c>
      <c r="G4367" s="26">
        <f t="shared" si="275"/>
        <v>16</v>
      </c>
    </row>
    <row r="4368" spans="1:7" ht="15" x14ac:dyDescent="0.25">
      <c r="A4368" s="1">
        <v>44386</v>
      </c>
      <c r="B4368" s="2">
        <v>0.67754629629629637</v>
      </c>
      <c r="C4368">
        <v>16</v>
      </c>
      <c r="D4368" s="24">
        <f t="shared" si="273"/>
        <v>16</v>
      </c>
      <c r="E4368" s="26" t="str">
        <f t="shared" si="276"/>
        <v>Under</v>
      </c>
      <c r="F4368" s="26" t="str">
        <f t="shared" si="274"/>
        <v>Over</v>
      </c>
      <c r="G4368" s="26">
        <f t="shared" si="275"/>
        <v>16</v>
      </c>
    </row>
    <row r="4369" spans="1:7" ht="15" x14ac:dyDescent="0.25">
      <c r="A4369" s="1">
        <v>44386</v>
      </c>
      <c r="B4369" s="2">
        <v>0.67898148148148152</v>
      </c>
      <c r="C4369">
        <v>23</v>
      </c>
      <c r="D4369" s="24">
        <f t="shared" si="273"/>
        <v>23</v>
      </c>
      <c r="E4369" s="26" t="str">
        <f t="shared" si="276"/>
        <v>Under</v>
      </c>
      <c r="F4369" s="26" t="str">
        <f t="shared" si="274"/>
        <v>Over</v>
      </c>
      <c r="G4369" s="26">
        <f t="shared" si="275"/>
        <v>16</v>
      </c>
    </row>
    <row r="4370" spans="1:7" ht="15" x14ac:dyDescent="0.25">
      <c r="A4370" s="1">
        <v>44386</v>
      </c>
      <c r="B4370" s="2">
        <v>0.67899305555555556</v>
      </c>
      <c r="C4370">
        <v>23</v>
      </c>
      <c r="D4370" s="24">
        <f t="shared" si="273"/>
        <v>23</v>
      </c>
      <c r="E4370" s="26" t="str">
        <f t="shared" si="276"/>
        <v>Under</v>
      </c>
      <c r="F4370" s="26" t="str">
        <f t="shared" si="274"/>
        <v>Over</v>
      </c>
      <c r="G4370" s="26">
        <f t="shared" si="275"/>
        <v>16</v>
      </c>
    </row>
    <row r="4371" spans="1:7" ht="15" x14ac:dyDescent="0.25">
      <c r="A4371" s="1">
        <v>44386</v>
      </c>
      <c r="B4371" s="2">
        <v>0.67978009259259264</v>
      </c>
      <c r="C4371">
        <v>15</v>
      </c>
      <c r="D4371" s="24">
        <f t="shared" si="273"/>
        <v>15</v>
      </c>
      <c r="E4371" s="26" t="str">
        <f t="shared" si="276"/>
        <v>Under</v>
      </c>
      <c r="F4371" s="26" t="str">
        <f t="shared" si="274"/>
        <v>Over</v>
      </c>
      <c r="G4371" s="26">
        <f t="shared" si="275"/>
        <v>16</v>
      </c>
    </row>
    <row r="4372" spans="1:7" ht="15" x14ac:dyDescent="0.25">
      <c r="A4372" s="1">
        <v>44386</v>
      </c>
      <c r="B4372" s="2">
        <v>0.67994212962962963</v>
      </c>
      <c r="C4372">
        <v>15</v>
      </c>
      <c r="D4372" s="24">
        <f t="shared" si="273"/>
        <v>15</v>
      </c>
      <c r="E4372" s="26" t="str">
        <f t="shared" si="276"/>
        <v>Under</v>
      </c>
      <c r="F4372" s="26" t="str">
        <f t="shared" si="274"/>
        <v>Over</v>
      </c>
      <c r="G4372" s="26">
        <f t="shared" si="275"/>
        <v>16</v>
      </c>
    </row>
    <row r="4373" spans="1:7" ht="15" x14ac:dyDescent="0.25">
      <c r="A4373" s="1">
        <v>44386</v>
      </c>
      <c r="B4373" s="2">
        <v>0.68201388888888881</v>
      </c>
      <c r="C4373">
        <v>20</v>
      </c>
      <c r="D4373" s="24">
        <f t="shared" si="273"/>
        <v>20</v>
      </c>
      <c r="E4373" s="26" t="str">
        <f t="shared" si="276"/>
        <v>Under</v>
      </c>
      <c r="F4373" s="26" t="str">
        <f t="shared" si="274"/>
        <v>Over</v>
      </c>
      <c r="G4373" s="26">
        <f t="shared" si="275"/>
        <v>16</v>
      </c>
    </row>
    <row r="4374" spans="1:7" ht="15" x14ac:dyDescent="0.25">
      <c r="A4374" s="1">
        <v>44386</v>
      </c>
      <c r="B4374" s="2">
        <v>0.68327546296296304</v>
      </c>
      <c r="C4374">
        <v>15</v>
      </c>
      <c r="D4374" s="24">
        <f t="shared" si="273"/>
        <v>15</v>
      </c>
      <c r="E4374" s="26" t="str">
        <f t="shared" si="276"/>
        <v>Under</v>
      </c>
      <c r="F4374" s="26" t="str">
        <f t="shared" si="274"/>
        <v>Over</v>
      </c>
      <c r="G4374" s="26">
        <f t="shared" si="275"/>
        <v>16</v>
      </c>
    </row>
    <row r="4375" spans="1:7" ht="15" x14ac:dyDescent="0.25">
      <c r="A4375" s="1">
        <v>44386</v>
      </c>
      <c r="B4375" s="2">
        <v>0.68409722222222225</v>
      </c>
      <c r="C4375">
        <v>15</v>
      </c>
      <c r="D4375" s="24">
        <f t="shared" ref="D4375:D4438" si="277">IF(C4375="","",IF($B$9="mph",C4375,ROUND(C4375*0.6214,0)))</f>
        <v>15</v>
      </c>
      <c r="E4375" s="26" t="str">
        <f t="shared" si="276"/>
        <v>Under</v>
      </c>
      <c r="F4375" s="26" t="str">
        <f t="shared" ref="F4375:F4438" si="278">IF(D4375="","",IF(D4375&gt;$B$10,"Over","Under"))</f>
        <v>Over</v>
      </c>
      <c r="G4375" s="26">
        <f t="shared" ref="G4375:G4438" si="279">HOUR(B4375)</f>
        <v>16</v>
      </c>
    </row>
    <row r="4376" spans="1:7" ht="15" x14ac:dyDescent="0.25">
      <c r="A4376" s="1">
        <v>44386</v>
      </c>
      <c r="B4376" s="2">
        <v>0.68648148148148147</v>
      </c>
      <c r="C4376">
        <v>15</v>
      </c>
      <c r="D4376" s="24">
        <f t="shared" si="277"/>
        <v>15</v>
      </c>
      <c r="E4376" s="26" t="str">
        <f t="shared" ref="E4376:E4439" si="280">IF(D4376="","",IF(D4376&gt;$B$11,"Over","Under"))</f>
        <v>Under</v>
      </c>
      <c r="F4376" s="26" t="str">
        <f t="shared" si="278"/>
        <v>Over</v>
      </c>
      <c r="G4376" s="26">
        <f t="shared" si="279"/>
        <v>16</v>
      </c>
    </row>
    <row r="4377" spans="1:7" ht="15" x14ac:dyDescent="0.25">
      <c r="A4377" s="1">
        <v>44386</v>
      </c>
      <c r="B4377" s="2">
        <v>0.6871990740740741</v>
      </c>
      <c r="C4377">
        <v>15</v>
      </c>
      <c r="D4377" s="24">
        <f t="shared" si="277"/>
        <v>15</v>
      </c>
      <c r="E4377" s="26" t="str">
        <f t="shared" si="280"/>
        <v>Under</v>
      </c>
      <c r="F4377" s="26" t="str">
        <f t="shared" si="278"/>
        <v>Over</v>
      </c>
      <c r="G4377" s="26">
        <f t="shared" si="279"/>
        <v>16</v>
      </c>
    </row>
    <row r="4378" spans="1:7" ht="15" x14ac:dyDescent="0.25">
      <c r="A4378" s="1">
        <v>44386</v>
      </c>
      <c r="B4378" s="2">
        <v>0.68747685185185192</v>
      </c>
      <c r="C4378">
        <v>14</v>
      </c>
      <c r="D4378" s="24">
        <f t="shared" si="277"/>
        <v>14</v>
      </c>
      <c r="E4378" s="26" t="str">
        <f t="shared" si="280"/>
        <v>Under</v>
      </c>
      <c r="F4378" s="26" t="str">
        <f t="shared" si="278"/>
        <v>Over</v>
      </c>
      <c r="G4378" s="26">
        <f t="shared" si="279"/>
        <v>16</v>
      </c>
    </row>
    <row r="4379" spans="1:7" ht="15" x14ac:dyDescent="0.25">
      <c r="A4379" s="1">
        <v>44386</v>
      </c>
      <c r="B4379" s="2">
        <v>0.68916666666666659</v>
      </c>
      <c r="C4379">
        <v>17</v>
      </c>
      <c r="D4379" s="24">
        <f t="shared" si="277"/>
        <v>17</v>
      </c>
      <c r="E4379" s="26" t="str">
        <f t="shared" si="280"/>
        <v>Under</v>
      </c>
      <c r="F4379" s="26" t="str">
        <f t="shared" si="278"/>
        <v>Over</v>
      </c>
      <c r="G4379" s="26">
        <f t="shared" si="279"/>
        <v>16</v>
      </c>
    </row>
    <row r="4380" spans="1:7" ht="15" x14ac:dyDescent="0.25">
      <c r="A4380" s="1">
        <v>44386</v>
      </c>
      <c r="B4380" s="2">
        <v>0.68927083333333339</v>
      </c>
      <c r="C4380">
        <v>12</v>
      </c>
      <c r="D4380" s="24">
        <f t="shared" si="277"/>
        <v>12</v>
      </c>
      <c r="E4380" s="26" t="str">
        <f t="shared" si="280"/>
        <v>Under</v>
      </c>
      <c r="F4380" s="26" t="str">
        <f t="shared" si="278"/>
        <v>Over</v>
      </c>
      <c r="G4380" s="26">
        <f t="shared" si="279"/>
        <v>16</v>
      </c>
    </row>
    <row r="4381" spans="1:7" ht="15" x14ac:dyDescent="0.25">
      <c r="A4381" s="1">
        <v>44386</v>
      </c>
      <c r="B4381" s="2">
        <v>0.68980324074074073</v>
      </c>
      <c r="C4381">
        <v>11</v>
      </c>
      <c r="D4381" s="24">
        <f t="shared" si="277"/>
        <v>11</v>
      </c>
      <c r="E4381" s="26" t="str">
        <f t="shared" si="280"/>
        <v>Under</v>
      </c>
      <c r="F4381" s="26" t="str">
        <f t="shared" si="278"/>
        <v>Over</v>
      </c>
      <c r="G4381" s="26">
        <f t="shared" si="279"/>
        <v>16</v>
      </c>
    </row>
    <row r="4382" spans="1:7" ht="15" x14ac:dyDescent="0.25">
      <c r="A4382" s="1">
        <v>44386</v>
      </c>
      <c r="B4382" s="2">
        <v>0.69156249999999997</v>
      </c>
      <c r="C4382">
        <v>11</v>
      </c>
      <c r="D4382" s="24">
        <f t="shared" si="277"/>
        <v>11</v>
      </c>
      <c r="E4382" s="26" t="str">
        <f t="shared" si="280"/>
        <v>Under</v>
      </c>
      <c r="F4382" s="26" t="str">
        <f t="shared" si="278"/>
        <v>Over</v>
      </c>
      <c r="G4382" s="26">
        <f t="shared" si="279"/>
        <v>16</v>
      </c>
    </row>
    <row r="4383" spans="1:7" ht="15" x14ac:dyDescent="0.25">
      <c r="A4383" s="1">
        <v>44386</v>
      </c>
      <c r="B4383" s="2">
        <v>0.69168981481481484</v>
      </c>
      <c r="C4383">
        <v>12</v>
      </c>
      <c r="D4383" s="24">
        <f t="shared" si="277"/>
        <v>12</v>
      </c>
      <c r="E4383" s="26" t="str">
        <f t="shared" si="280"/>
        <v>Under</v>
      </c>
      <c r="F4383" s="26" t="str">
        <f t="shared" si="278"/>
        <v>Over</v>
      </c>
      <c r="G4383" s="26">
        <f t="shared" si="279"/>
        <v>16</v>
      </c>
    </row>
    <row r="4384" spans="1:7" ht="15" x14ac:dyDescent="0.25">
      <c r="A4384" s="1">
        <v>44386</v>
      </c>
      <c r="B4384" s="2">
        <v>0.69222222222222218</v>
      </c>
      <c r="C4384">
        <v>27</v>
      </c>
      <c r="D4384" s="24">
        <f t="shared" si="277"/>
        <v>27</v>
      </c>
      <c r="E4384" s="26" t="str">
        <f t="shared" si="280"/>
        <v>Over</v>
      </c>
      <c r="F4384" s="26" t="str">
        <f t="shared" si="278"/>
        <v>Over</v>
      </c>
      <c r="G4384" s="26">
        <f t="shared" si="279"/>
        <v>16</v>
      </c>
    </row>
    <row r="4385" spans="1:7" ht="15" x14ac:dyDescent="0.25">
      <c r="A4385" s="1">
        <v>44386</v>
      </c>
      <c r="B4385" s="2">
        <v>0.69223379629629633</v>
      </c>
      <c r="C4385">
        <v>24</v>
      </c>
      <c r="D4385" s="24">
        <f t="shared" si="277"/>
        <v>24</v>
      </c>
      <c r="E4385" s="26" t="str">
        <f t="shared" si="280"/>
        <v>Under</v>
      </c>
      <c r="F4385" s="26" t="str">
        <f t="shared" si="278"/>
        <v>Over</v>
      </c>
      <c r="G4385" s="26">
        <f t="shared" si="279"/>
        <v>16</v>
      </c>
    </row>
    <row r="4386" spans="1:7" ht="15" x14ac:dyDescent="0.25">
      <c r="A4386" s="1">
        <v>44386</v>
      </c>
      <c r="B4386" s="2">
        <v>0.69265046296296295</v>
      </c>
      <c r="C4386">
        <v>20</v>
      </c>
      <c r="D4386" s="24">
        <f t="shared" si="277"/>
        <v>20</v>
      </c>
      <c r="E4386" s="26" t="str">
        <f t="shared" si="280"/>
        <v>Under</v>
      </c>
      <c r="F4386" s="26" t="str">
        <f t="shared" si="278"/>
        <v>Over</v>
      </c>
      <c r="G4386" s="26">
        <f t="shared" si="279"/>
        <v>16</v>
      </c>
    </row>
    <row r="4387" spans="1:7" ht="15" x14ac:dyDescent="0.25">
      <c r="A4387" s="1">
        <v>44386</v>
      </c>
      <c r="B4387" s="2">
        <v>0.69287037037037036</v>
      </c>
      <c r="C4387">
        <v>17</v>
      </c>
      <c r="D4387" s="24">
        <f t="shared" si="277"/>
        <v>17</v>
      </c>
      <c r="E4387" s="26" t="str">
        <f t="shared" si="280"/>
        <v>Under</v>
      </c>
      <c r="F4387" s="26" t="str">
        <f t="shared" si="278"/>
        <v>Over</v>
      </c>
      <c r="G4387" s="26">
        <f t="shared" si="279"/>
        <v>16</v>
      </c>
    </row>
    <row r="4388" spans="1:7" ht="15" x14ac:dyDescent="0.25">
      <c r="A4388" s="1">
        <v>44386</v>
      </c>
      <c r="B4388" s="2">
        <v>0.69357638888888884</v>
      </c>
      <c r="C4388">
        <v>18</v>
      </c>
      <c r="D4388" s="24">
        <f t="shared" si="277"/>
        <v>18</v>
      </c>
      <c r="E4388" s="26" t="str">
        <f t="shared" si="280"/>
        <v>Under</v>
      </c>
      <c r="F4388" s="26" t="str">
        <f t="shared" si="278"/>
        <v>Over</v>
      </c>
      <c r="G4388" s="26">
        <f t="shared" si="279"/>
        <v>16</v>
      </c>
    </row>
    <row r="4389" spans="1:7" ht="15" x14ac:dyDescent="0.25">
      <c r="A4389" s="1">
        <v>44386</v>
      </c>
      <c r="B4389" s="2">
        <v>0.69359953703703703</v>
      </c>
      <c r="C4389">
        <v>18</v>
      </c>
      <c r="D4389" s="24">
        <f t="shared" si="277"/>
        <v>18</v>
      </c>
      <c r="E4389" s="26" t="str">
        <f t="shared" si="280"/>
        <v>Under</v>
      </c>
      <c r="F4389" s="26" t="str">
        <f t="shared" si="278"/>
        <v>Over</v>
      </c>
      <c r="G4389" s="26">
        <f t="shared" si="279"/>
        <v>16</v>
      </c>
    </row>
    <row r="4390" spans="1:7" ht="15" x14ac:dyDescent="0.25">
      <c r="A4390" s="1">
        <v>44386</v>
      </c>
      <c r="B4390" s="2">
        <v>0.69499999999999995</v>
      </c>
      <c r="C4390">
        <v>16</v>
      </c>
      <c r="D4390" s="24">
        <f t="shared" si="277"/>
        <v>16</v>
      </c>
      <c r="E4390" s="26" t="str">
        <f t="shared" si="280"/>
        <v>Under</v>
      </c>
      <c r="F4390" s="26" t="str">
        <f t="shared" si="278"/>
        <v>Over</v>
      </c>
      <c r="G4390" s="26">
        <f t="shared" si="279"/>
        <v>16</v>
      </c>
    </row>
    <row r="4391" spans="1:7" ht="15" x14ac:dyDescent="0.25">
      <c r="A4391" s="1">
        <v>44386</v>
      </c>
      <c r="B4391" s="2">
        <v>0.69594907407407414</v>
      </c>
      <c r="C4391">
        <v>16</v>
      </c>
      <c r="D4391" s="24">
        <f t="shared" si="277"/>
        <v>16</v>
      </c>
      <c r="E4391" s="26" t="str">
        <f t="shared" si="280"/>
        <v>Under</v>
      </c>
      <c r="F4391" s="26" t="str">
        <f t="shared" si="278"/>
        <v>Over</v>
      </c>
      <c r="G4391" s="26">
        <f t="shared" si="279"/>
        <v>16</v>
      </c>
    </row>
    <row r="4392" spans="1:7" ht="15" x14ac:dyDescent="0.25">
      <c r="A4392" s="1">
        <v>44386</v>
      </c>
      <c r="B4392" s="2">
        <v>0.69695601851851852</v>
      </c>
      <c r="C4392">
        <v>23</v>
      </c>
      <c r="D4392" s="24">
        <f t="shared" si="277"/>
        <v>23</v>
      </c>
      <c r="E4392" s="26" t="str">
        <f t="shared" si="280"/>
        <v>Under</v>
      </c>
      <c r="F4392" s="26" t="str">
        <f t="shared" si="278"/>
        <v>Over</v>
      </c>
      <c r="G4392" s="26">
        <f t="shared" si="279"/>
        <v>16</v>
      </c>
    </row>
    <row r="4393" spans="1:7" ht="15" x14ac:dyDescent="0.25">
      <c r="A4393" s="1">
        <v>44386</v>
      </c>
      <c r="B4393" s="2">
        <v>0.69699074074074074</v>
      </c>
      <c r="C4393">
        <v>17</v>
      </c>
      <c r="D4393" s="24">
        <f t="shared" si="277"/>
        <v>17</v>
      </c>
      <c r="E4393" s="26" t="str">
        <f t="shared" si="280"/>
        <v>Under</v>
      </c>
      <c r="F4393" s="26" t="str">
        <f t="shared" si="278"/>
        <v>Over</v>
      </c>
      <c r="G4393" s="26">
        <f t="shared" si="279"/>
        <v>16</v>
      </c>
    </row>
    <row r="4394" spans="1:7" ht="15" x14ac:dyDescent="0.25">
      <c r="A4394" s="1">
        <v>44386</v>
      </c>
      <c r="B4394" s="2">
        <v>0.69785879629629621</v>
      </c>
      <c r="C4394">
        <v>23</v>
      </c>
      <c r="D4394" s="24">
        <f t="shared" si="277"/>
        <v>23</v>
      </c>
      <c r="E4394" s="26" t="str">
        <f t="shared" si="280"/>
        <v>Under</v>
      </c>
      <c r="F4394" s="26" t="str">
        <f t="shared" si="278"/>
        <v>Over</v>
      </c>
      <c r="G4394" s="26">
        <f t="shared" si="279"/>
        <v>16</v>
      </c>
    </row>
    <row r="4395" spans="1:7" ht="15" x14ac:dyDescent="0.25">
      <c r="A4395" s="1">
        <v>44386</v>
      </c>
      <c r="B4395" s="2">
        <v>0.69895833333333324</v>
      </c>
      <c r="C4395">
        <v>27</v>
      </c>
      <c r="D4395" s="24">
        <f t="shared" si="277"/>
        <v>27</v>
      </c>
      <c r="E4395" s="26" t="str">
        <f t="shared" si="280"/>
        <v>Over</v>
      </c>
      <c r="F4395" s="26" t="str">
        <f t="shared" si="278"/>
        <v>Over</v>
      </c>
      <c r="G4395" s="26">
        <f t="shared" si="279"/>
        <v>16</v>
      </c>
    </row>
    <row r="4396" spans="1:7" ht="15" x14ac:dyDescent="0.25">
      <c r="A4396" s="1">
        <v>44386</v>
      </c>
      <c r="B4396" s="2">
        <v>0.69918981481481479</v>
      </c>
      <c r="C4396">
        <v>12</v>
      </c>
      <c r="D4396" s="24">
        <f t="shared" si="277"/>
        <v>12</v>
      </c>
      <c r="E4396" s="26" t="str">
        <f t="shared" si="280"/>
        <v>Under</v>
      </c>
      <c r="F4396" s="26" t="str">
        <f t="shared" si="278"/>
        <v>Over</v>
      </c>
      <c r="G4396" s="26">
        <f t="shared" si="279"/>
        <v>16</v>
      </c>
    </row>
    <row r="4397" spans="1:7" ht="15" x14ac:dyDescent="0.25">
      <c r="A4397" s="1">
        <v>44386</v>
      </c>
      <c r="B4397" s="2">
        <v>0.69937499999999997</v>
      </c>
      <c r="C4397">
        <v>21</v>
      </c>
      <c r="D4397" s="24">
        <f t="shared" si="277"/>
        <v>21</v>
      </c>
      <c r="E4397" s="26" t="str">
        <f t="shared" si="280"/>
        <v>Under</v>
      </c>
      <c r="F4397" s="26" t="str">
        <f t="shared" si="278"/>
        <v>Over</v>
      </c>
      <c r="G4397" s="26">
        <f t="shared" si="279"/>
        <v>16</v>
      </c>
    </row>
    <row r="4398" spans="1:7" ht="15" x14ac:dyDescent="0.25">
      <c r="A4398" s="1">
        <v>44386</v>
      </c>
      <c r="B4398" s="2">
        <v>0.69938657407407412</v>
      </c>
      <c r="C4398">
        <v>20</v>
      </c>
      <c r="D4398" s="24">
        <f t="shared" si="277"/>
        <v>20</v>
      </c>
      <c r="E4398" s="26" t="str">
        <f t="shared" si="280"/>
        <v>Under</v>
      </c>
      <c r="F4398" s="26" t="str">
        <f t="shared" si="278"/>
        <v>Over</v>
      </c>
      <c r="G4398" s="26">
        <f t="shared" si="279"/>
        <v>16</v>
      </c>
    </row>
    <row r="4399" spans="1:7" ht="15" x14ac:dyDescent="0.25">
      <c r="A4399" s="1">
        <v>44386</v>
      </c>
      <c r="B4399" s="2">
        <v>0.70074074074074078</v>
      </c>
      <c r="C4399">
        <v>21</v>
      </c>
      <c r="D4399" s="24">
        <f t="shared" si="277"/>
        <v>21</v>
      </c>
      <c r="E4399" s="26" t="str">
        <f t="shared" si="280"/>
        <v>Under</v>
      </c>
      <c r="F4399" s="26" t="str">
        <f t="shared" si="278"/>
        <v>Over</v>
      </c>
      <c r="G4399" s="26">
        <f t="shared" si="279"/>
        <v>16</v>
      </c>
    </row>
    <row r="4400" spans="1:7" ht="15" x14ac:dyDescent="0.25">
      <c r="A4400" s="1">
        <v>44386</v>
      </c>
      <c r="B4400" s="2">
        <v>0.70140046296296299</v>
      </c>
      <c r="C4400">
        <v>10</v>
      </c>
      <c r="D4400" s="24">
        <f t="shared" si="277"/>
        <v>10</v>
      </c>
      <c r="E4400" s="26" t="str">
        <f t="shared" si="280"/>
        <v>Under</v>
      </c>
      <c r="F4400" s="26" t="str">
        <f t="shared" si="278"/>
        <v>Under</v>
      </c>
      <c r="G4400" s="26">
        <f t="shared" si="279"/>
        <v>16</v>
      </c>
    </row>
    <row r="4401" spans="1:7" ht="15" x14ac:dyDescent="0.25">
      <c r="A4401" s="1">
        <v>44386</v>
      </c>
      <c r="B4401" s="2">
        <v>0.70202546296296298</v>
      </c>
      <c r="C4401">
        <v>15</v>
      </c>
      <c r="D4401" s="24">
        <f t="shared" si="277"/>
        <v>15</v>
      </c>
      <c r="E4401" s="26" t="str">
        <f t="shared" si="280"/>
        <v>Under</v>
      </c>
      <c r="F4401" s="26" t="str">
        <f t="shared" si="278"/>
        <v>Over</v>
      </c>
      <c r="G4401" s="26">
        <f t="shared" si="279"/>
        <v>16</v>
      </c>
    </row>
    <row r="4402" spans="1:7" ht="15" x14ac:dyDescent="0.25">
      <c r="A4402" s="1">
        <v>44386</v>
      </c>
      <c r="B4402" s="2">
        <v>0.70231481481481473</v>
      </c>
      <c r="C4402">
        <v>18</v>
      </c>
      <c r="D4402" s="24">
        <f t="shared" si="277"/>
        <v>18</v>
      </c>
      <c r="E4402" s="26" t="str">
        <f t="shared" si="280"/>
        <v>Under</v>
      </c>
      <c r="F4402" s="26" t="str">
        <f t="shared" si="278"/>
        <v>Over</v>
      </c>
      <c r="G4402" s="26">
        <f t="shared" si="279"/>
        <v>16</v>
      </c>
    </row>
    <row r="4403" spans="1:7" ht="15" x14ac:dyDescent="0.25">
      <c r="A4403" s="1">
        <v>44386</v>
      </c>
      <c r="B4403" s="2">
        <v>0.70436342592592593</v>
      </c>
      <c r="C4403">
        <v>19</v>
      </c>
      <c r="D4403" s="24">
        <f t="shared" si="277"/>
        <v>19</v>
      </c>
      <c r="E4403" s="26" t="str">
        <f t="shared" si="280"/>
        <v>Under</v>
      </c>
      <c r="F4403" s="26" t="str">
        <f t="shared" si="278"/>
        <v>Over</v>
      </c>
      <c r="G4403" s="26">
        <f t="shared" si="279"/>
        <v>16</v>
      </c>
    </row>
    <row r="4404" spans="1:7" ht="15" x14ac:dyDescent="0.25">
      <c r="A4404" s="1">
        <v>44386</v>
      </c>
      <c r="B4404" s="2">
        <v>0.70437500000000008</v>
      </c>
      <c r="C4404">
        <v>19</v>
      </c>
      <c r="D4404" s="24">
        <f t="shared" si="277"/>
        <v>19</v>
      </c>
      <c r="E4404" s="26" t="str">
        <f t="shared" si="280"/>
        <v>Under</v>
      </c>
      <c r="F4404" s="26" t="str">
        <f t="shared" si="278"/>
        <v>Over</v>
      </c>
      <c r="G4404" s="26">
        <f t="shared" si="279"/>
        <v>16</v>
      </c>
    </row>
    <row r="4405" spans="1:7" ht="15" x14ac:dyDescent="0.25">
      <c r="A4405" s="1">
        <v>44386</v>
      </c>
      <c r="B4405" s="2">
        <v>0.70439814814814816</v>
      </c>
      <c r="C4405">
        <v>18</v>
      </c>
      <c r="D4405" s="24">
        <f t="shared" si="277"/>
        <v>18</v>
      </c>
      <c r="E4405" s="26" t="str">
        <f t="shared" si="280"/>
        <v>Under</v>
      </c>
      <c r="F4405" s="26" t="str">
        <f t="shared" si="278"/>
        <v>Over</v>
      </c>
      <c r="G4405" s="26">
        <f t="shared" si="279"/>
        <v>16</v>
      </c>
    </row>
    <row r="4406" spans="1:7" ht="15" x14ac:dyDescent="0.25">
      <c r="A4406" s="1">
        <v>44386</v>
      </c>
      <c r="B4406" s="2">
        <v>0.70578703703703705</v>
      </c>
      <c r="C4406">
        <v>13</v>
      </c>
      <c r="D4406" s="24">
        <f t="shared" si="277"/>
        <v>13</v>
      </c>
      <c r="E4406" s="26" t="str">
        <f t="shared" si="280"/>
        <v>Under</v>
      </c>
      <c r="F4406" s="26" t="str">
        <f t="shared" si="278"/>
        <v>Over</v>
      </c>
      <c r="G4406" s="26">
        <f t="shared" si="279"/>
        <v>16</v>
      </c>
    </row>
    <row r="4407" spans="1:7" ht="15" x14ac:dyDescent="0.25">
      <c r="A4407" s="1">
        <v>44386</v>
      </c>
      <c r="B4407" s="2">
        <v>0.70630787037037035</v>
      </c>
      <c r="C4407">
        <v>13</v>
      </c>
      <c r="D4407" s="24">
        <f t="shared" si="277"/>
        <v>13</v>
      </c>
      <c r="E4407" s="26" t="str">
        <f t="shared" si="280"/>
        <v>Under</v>
      </c>
      <c r="F4407" s="26" t="str">
        <f t="shared" si="278"/>
        <v>Over</v>
      </c>
      <c r="G4407" s="26">
        <f t="shared" si="279"/>
        <v>16</v>
      </c>
    </row>
    <row r="4408" spans="1:7" ht="15" x14ac:dyDescent="0.25">
      <c r="A4408" s="1">
        <v>44386</v>
      </c>
      <c r="B4408" s="2">
        <v>0.70723379629629635</v>
      </c>
      <c r="C4408">
        <v>13</v>
      </c>
      <c r="D4408" s="24">
        <f t="shared" si="277"/>
        <v>13</v>
      </c>
      <c r="E4408" s="26" t="str">
        <f t="shared" si="280"/>
        <v>Under</v>
      </c>
      <c r="F4408" s="26" t="str">
        <f t="shared" si="278"/>
        <v>Over</v>
      </c>
      <c r="G4408" s="26">
        <f t="shared" si="279"/>
        <v>16</v>
      </c>
    </row>
    <row r="4409" spans="1:7" ht="15" x14ac:dyDescent="0.25">
      <c r="A4409" s="1">
        <v>44386</v>
      </c>
      <c r="B4409" s="2">
        <v>0.70776620370370369</v>
      </c>
      <c r="C4409">
        <v>25</v>
      </c>
      <c r="D4409" s="24">
        <f t="shared" si="277"/>
        <v>25</v>
      </c>
      <c r="E4409" s="26" t="str">
        <f t="shared" si="280"/>
        <v>Over</v>
      </c>
      <c r="F4409" s="26" t="str">
        <f t="shared" si="278"/>
        <v>Over</v>
      </c>
      <c r="G4409" s="26">
        <f t="shared" si="279"/>
        <v>16</v>
      </c>
    </row>
    <row r="4410" spans="1:7" ht="15" x14ac:dyDescent="0.25">
      <c r="A4410" s="1">
        <v>44386</v>
      </c>
      <c r="B4410" s="2">
        <v>0.70925925925925926</v>
      </c>
      <c r="C4410">
        <v>13</v>
      </c>
      <c r="D4410" s="24">
        <f t="shared" si="277"/>
        <v>13</v>
      </c>
      <c r="E4410" s="26" t="str">
        <f t="shared" si="280"/>
        <v>Under</v>
      </c>
      <c r="F4410" s="26" t="str">
        <f t="shared" si="278"/>
        <v>Over</v>
      </c>
      <c r="G4410" s="26">
        <f t="shared" si="279"/>
        <v>17</v>
      </c>
    </row>
    <row r="4411" spans="1:7" ht="15" x14ac:dyDescent="0.25">
      <c r="A4411" s="1">
        <v>44386</v>
      </c>
      <c r="B4411" s="2">
        <v>0.71004629629629623</v>
      </c>
      <c r="C4411">
        <v>11</v>
      </c>
      <c r="D4411" s="24">
        <f t="shared" si="277"/>
        <v>11</v>
      </c>
      <c r="E4411" s="26" t="str">
        <f t="shared" si="280"/>
        <v>Under</v>
      </c>
      <c r="F4411" s="26" t="str">
        <f t="shared" si="278"/>
        <v>Over</v>
      </c>
      <c r="G4411" s="26">
        <f t="shared" si="279"/>
        <v>17</v>
      </c>
    </row>
    <row r="4412" spans="1:7" ht="15" x14ac:dyDescent="0.25">
      <c r="A4412" s="1">
        <v>44386</v>
      </c>
      <c r="B4412" s="2">
        <v>0.71018518518518514</v>
      </c>
      <c r="C4412">
        <v>13</v>
      </c>
      <c r="D4412" s="24">
        <f t="shared" si="277"/>
        <v>13</v>
      </c>
      <c r="E4412" s="26" t="str">
        <f t="shared" si="280"/>
        <v>Under</v>
      </c>
      <c r="F4412" s="26" t="str">
        <f t="shared" si="278"/>
        <v>Over</v>
      </c>
      <c r="G4412" s="26">
        <f t="shared" si="279"/>
        <v>17</v>
      </c>
    </row>
    <row r="4413" spans="1:7" ht="15" x14ac:dyDescent="0.25">
      <c r="A4413" s="1">
        <v>44386</v>
      </c>
      <c r="B4413" s="2">
        <v>0.71081018518518524</v>
      </c>
      <c r="C4413">
        <v>16</v>
      </c>
      <c r="D4413" s="24">
        <f t="shared" si="277"/>
        <v>16</v>
      </c>
      <c r="E4413" s="26" t="str">
        <f t="shared" si="280"/>
        <v>Under</v>
      </c>
      <c r="F4413" s="26" t="str">
        <f t="shared" si="278"/>
        <v>Over</v>
      </c>
      <c r="G4413" s="26">
        <f t="shared" si="279"/>
        <v>17</v>
      </c>
    </row>
    <row r="4414" spans="1:7" ht="15" x14ac:dyDescent="0.25">
      <c r="A4414" s="1">
        <v>44386</v>
      </c>
      <c r="B4414" s="2">
        <v>0.71091435185185192</v>
      </c>
      <c r="C4414">
        <v>20</v>
      </c>
      <c r="D4414" s="24">
        <f t="shared" si="277"/>
        <v>20</v>
      </c>
      <c r="E4414" s="26" t="str">
        <f t="shared" si="280"/>
        <v>Under</v>
      </c>
      <c r="F4414" s="26" t="str">
        <f t="shared" si="278"/>
        <v>Over</v>
      </c>
      <c r="G4414" s="26">
        <f t="shared" si="279"/>
        <v>17</v>
      </c>
    </row>
    <row r="4415" spans="1:7" ht="15" x14ac:dyDescent="0.25">
      <c r="A4415" s="1">
        <v>44386</v>
      </c>
      <c r="B4415" s="2">
        <v>0.71244212962962961</v>
      </c>
      <c r="C4415">
        <v>21</v>
      </c>
      <c r="D4415" s="24">
        <f t="shared" si="277"/>
        <v>21</v>
      </c>
      <c r="E4415" s="26" t="str">
        <f t="shared" si="280"/>
        <v>Under</v>
      </c>
      <c r="F4415" s="26" t="str">
        <f t="shared" si="278"/>
        <v>Over</v>
      </c>
      <c r="G4415" s="26">
        <f t="shared" si="279"/>
        <v>17</v>
      </c>
    </row>
    <row r="4416" spans="1:7" ht="15" x14ac:dyDescent="0.25">
      <c r="A4416" s="1">
        <v>44386</v>
      </c>
      <c r="B4416" s="2">
        <v>0.71268518518518509</v>
      </c>
      <c r="C4416">
        <v>17</v>
      </c>
      <c r="D4416" s="24">
        <f t="shared" si="277"/>
        <v>17</v>
      </c>
      <c r="E4416" s="26" t="str">
        <f t="shared" si="280"/>
        <v>Under</v>
      </c>
      <c r="F4416" s="26" t="str">
        <f t="shared" si="278"/>
        <v>Over</v>
      </c>
      <c r="G4416" s="26">
        <f t="shared" si="279"/>
        <v>17</v>
      </c>
    </row>
    <row r="4417" spans="1:7" ht="15" x14ac:dyDescent="0.25">
      <c r="A4417" s="1">
        <v>44386</v>
      </c>
      <c r="B4417" s="2">
        <v>0.71280092592592592</v>
      </c>
      <c r="C4417">
        <v>14</v>
      </c>
      <c r="D4417" s="24">
        <f t="shared" si="277"/>
        <v>14</v>
      </c>
      <c r="E4417" s="26" t="str">
        <f t="shared" si="280"/>
        <v>Under</v>
      </c>
      <c r="F4417" s="26" t="str">
        <f t="shared" si="278"/>
        <v>Over</v>
      </c>
      <c r="G4417" s="26">
        <f t="shared" si="279"/>
        <v>17</v>
      </c>
    </row>
    <row r="4418" spans="1:7" ht="15" x14ac:dyDescent="0.25">
      <c r="A4418" s="1">
        <v>44386</v>
      </c>
      <c r="B4418" s="2">
        <v>0.71351851851851855</v>
      </c>
      <c r="C4418">
        <v>11</v>
      </c>
      <c r="D4418" s="24">
        <f t="shared" si="277"/>
        <v>11</v>
      </c>
      <c r="E4418" s="26" t="str">
        <f t="shared" si="280"/>
        <v>Under</v>
      </c>
      <c r="F4418" s="26" t="str">
        <f t="shared" si="278"/>
        <v>Over</v>
      </c>
      <c r="G4418" s="26">
        <f t="shared" si="279"/>
        <v>17</v>
      </c>
    </row>
    <row r="4419" spans="1:7" ht="15" x14ac:dyDescent="0.25">
      <c r="A4419" s="1">
        <v>44386</v>
      </c>
      <c r="B4419" s="2">
        <v>0.71380787037037041</v>
      </c>
      <c r="C4419">
        <v>16</v>
      </c>
      <c r="D4419" s="24">
        <f t="shared" si="277"/>
        <v>16</v>
      </c>
      <c r="E4419" s="26" t="str">
        <f t="shared" si="280"/>
        <v>Under</v>
      </c>
      <c r="F4419" s="26" t="str">
        <f t="shared" si="278"/>
        <v>Over</v>
      </c>
      <c r="G4419" s="26">
        <f t="shared" si="279"/>
        <v>17</v>
      </c>
    </row>
    <row r="4420" spans="1:7" ht="15" x14ac:dyDescent="0.25">
      <c r="A4420" s="1">
        <v>44386</v>
      </c>
      <c r="B4420" s="2">
        <v>0.71423611111111107</v>
      </c>
      <c r="C4420">
        <v>24</v>
      </c>
      <c r="D4420" s="24">
        <f t="shared" si="277"/>
        <v>24</v>
      </c>
      <c r="E4420" s="26" t="str">
        <f t="shared" si="280"/>
        <v>Under</v>
      </c>
      <c r="F4420" s="26" t="str">
        <f t="shared" si="278"/>
        <v>Over</v>
      </c>
      <c r="G4420" s="26">
        <f t="shared" si="279"/>
        <v>17</v>
      </c>
    </row>
    <row r="4421" spans="1:7" ht="15" x14ac:dyDescent="0.25">
      <c r="A4421" s="1">
        <v>44386</v>
      </c>
      <c r="B4421" s="2">
        <v>0.71489583333333329</v>
      </c>
      <c r="C4421">
        <v>24</v>
      </c>
      <c r="D4421" s="24">
        <f t="shared" si="277"/>
        <v>24</v>
      </c>
      <c r="E4421" s="26" t="str">
        <f t="shared" si="280"/>
        <v>Under</v>
      </c>
      <c r="F4421" s="26" t="str">
        <f t="shared" si="278"/>
        <v>Over</v>
      </c>
      <c r="G4421" s="26">
        <f t="shared" si="279"/>
        <v>17</v>
      </c>
    </row>
    <row r="4422" spans="1:7" ht="15" x14ac:dyDescent="0.25">
      <c r="A4422" s="1">
        <v>44386</v>
      </c>
      <c r="B4422" s="2">
        <v>0.71505787037037039</v>
      </c>
      <c r="C4422">
        <v>10</v>
      </c>
      <c r="D4422" s="24">
        <f t="shared" si="277"/>
        <v>10</v>
      </c>
      <c r="E4422" s="26" t="str">
        <f t="shared" si="280"/>
        <v>Under</v>
      </c>
      <c r="F4422" s="26" t="str">
        <f t="shared" si="278"/>
        <v>Under</v>
      </c>
      <c r="G4422" s="26">
        <f t="shared" si="279"/>
        <v>17</v>
      </c>
    </row>
    <row r="4423" spans="1:7" ht="15" x14ac:dyDescent="0.25">
      <c r="A4423" s="1">
        <v>44386</v>
      </c>
      <c r="B4423" s="2">
        <v>0.71556712962962965</v>
      </c>
      <c r="C4423">
        <v>28</v>
      </c>
      <c r="D4423" s="24">
        <f t="shared" si="277"/>
        <v>28</v>
      </c>
      <c r="E4423" s="26" t="str">
        <f t="shared" si="280"/>
        <v>Over</v>
      </c>
      <c r="F4423" s="26" t="str">
        <f t="shared" si="278"/>
        <v>Over</v>
      </c>
      <c r="G4423" s="26">
        <f t="shared" si="279"/>
        <v>17</v>
      </c>
    </row>
    <row r="4424" spans="1:7" ht="15" x14ac:dyDescent="0.25">
      <c r="A4424" s="1">
        <v>44386</v>
      </c>
      <c r="B4424" s="2">
        <v>0.71585648148148151</v>
      </c>
      <c r="C4424">
        <v>27</v>
      </c>
      <c r="D4424" s="24">
        <f t="shared" si="277"/>
        <v>27</v>
      </c>
      <c r="E4424" s="26" t="str">
        <f t="shared" si="280"/>
        <v>Over</v>
      </c>
      <c r="F4424" s="26" t="str">
        <f t="shared" si="278"/>
        <v>Over</v>
      </c>
      <c r="G4424" s="26">
        <f t="shared" si="279"/>
        <v>17</v>
      </c>
    </row>
    <row r="4425" spans="1:7" ht="15" x14ac:dyDescent="0.25">
      <c r="A4425" s="1">
        <v>44386</v>
      </c>
      <c r="B4425" s="2">
        <v>0.71587962962962959</v>
      </c>
      <c r="C4425">
        <v>24</v>
      </c>
      <c r="D4425" s="24">
        <f t="shared" si="277"/>
        <v>24</v>
      </c>
      <c r="E4425" s="26" t="str">
        <f t="shared" si="280"/>
        <v>Under</v>
      </c>
      <c r="F4425" s="26" t="str">
        <f t="shared" si="278"/>
        <v>Over</v>
      </c>
      <c r="G4425" s="26">
        <f t="shared" si="279"/>
        <v>17</v>
      </c>
    </row>
    <row r="4426" spans="1:7" ht="15" x14ac:dyDescent="0.25">
      <c r="A4426" s="1">
        <v>44386</v>
      </c>
      <c r="B4426" s="2">
        <v>0.71642361111111119</v>
      </c>
      <c r="C4426">
        <v>12</v>
      </c>
      <c r="D4426" s="24">
        <f t="shared" si="277"/>
        <v>12</v>
      </c>
      <c r="E4426" s="26" t="str">
        <f t="shared" si="280"/>
        <v>Under</v>
      </c>
      <c r="F4426" s="26" t="str">
        <f t="shared" si="278"/>
        <v>Over</v>
      </c>
      <c r="G4426" s="26">
        <f t="shared" si="279"/>
        <v>17</v>
      </c>
    </row>
    <row r="4427" spans="1:7" ht="15" x14ac:dyDescent="0.25">
      <c r="A4427" s="1">
        <v>44386</v>
      </c>
      <c r="B4427" s="2">
        <v>0.71670138888888879</v>
      </c>
      <c r="C4427">
        <v>13</v>
      </c>
      <c r="D4427" s="24">
        <f t="shared" si="277"/>
        <v>13</v>
      </c>
      <c r="E4427" s="26" t="str">
        <f t="shared" si="280"/>
        <v>Under</v>
      </c>
      <c r="F4427" s="26" t="str">
        <f t="shared" si="278"/>
        <v>Over</v>
      </c>
      <c r="G4427" s="26">
        <f t="shared" si="279"/>
        <v>17</v>
      </c>
    </row>
    <row r="4428" spans="1:7" ht="15" x14ac:dyDescent="0.25">
      <c r="A4428" s="1">
        <v>44386</v>
      </c>
      <c r="B4428" s="2">
        <v>0.71810185185185194</v>
      </c>
      <c r="C4428">
        <v>19</v>
      </c>
      <c r="D4428" s="24">
        <f t="shared" si="277"/>
        <v>19</v>
      </c>
      <c r="E4428" s="26" t="str">
        <f t="shared" si="280"/>
        <v>Under</v>
      </c>
      <c r="F4428" s="26" t="str">
        <f t="shared" si="278"/>
        <v>Over</v>
      </c>
      <c r="G4428" s="26">
        <f t="shared" si="279"/>
        <v>17</v>
      </c>
    </row>
    <row r="4429" spans="1:7" ht="15" x14ac:dyDescent="0.25">
      <c r="A4429" s="1">
        <v>44386</v>
      </c>
      <c r="B4429" s="2">
        <v>0.71843749999999995</v>
      </c>
      <c r="C4429">
        <v>16</v>
      </c>
      <c r="D4429" s="24">
        <f t="shared" si="277"/>
        <v>16</v>
      </c>
      <c r="E4429" s="26" t="str">
        <f t="shared" si="280"/>
        <v>Under</v>
      </c>
      <c r="F4429" s="26" t="str">
        <f t="shared" si="278"/>
        <v>Over</v>
      </c>
      <c r="G4429" s="26">
        <f t="shared" si="279"/>
        <v>17</v>
      </c>
    </row>
    <row r="4430" spans="1:7" ht="15" x14ac:dyDescent="0.25">
      <c r="A4430" s="1">
        <v>44386</v>
      </c>
      <c r="B4430" s="2">
        <v>0.71895833333333325</v>
      </c>
      <c r="C4430">
        <v>18</v>
      </c>
      <c r="D4430" s="24">
        <f t="shared" si="277"/>
        <v>18</v>
      </c>
      <c r="E4430" s="26" t="str">
        <f t="shared" si="280"/>
        <v>Under</v>
      </c>
      <c r="F4430" s="26" t="str">
        <f t="shared" si="278"/>
        <v>Over</v>
      </c>
      <c r="G4430" s="26">
        <f t="shared" si="279"/>
        <v>17</v>
      </c>
    </row>
    <row r="4431" spans="1:7" ht="15" x14ac:dyDescent="0.25">
      <c r="A4431" s="1">
        <v>44386</v>
      </c>
      <c r="B4431" s="2">
        <v>0.71960648148148154</v>
      </c>
      <c r="C4431">
        <v>15</v>
      </c>
      <c r="D4431" s="24">
        <f t="shared" si="277"/>
        <v>15</v>
      </c>
      <c r="E4431" s="26" t="str">
        <f t="shared" si="280"/>
        <v>Under</v>
      </c>
      <c r="F4431" s="26" t="str">
        <f t="shared" si="278"/>
        <v>Over</v>
      </c>
      <c r="G4431" s="26">
        <f t="shared" si="279"/>
        <v>17</v>
      </c>
    </row>
    <row r="4432" spans="1:7" ht="15" x14ac:dyDescent="0.25">
      <c r="A4432" s="1">
        <v>44386</v>
      </c>
      <c r="B4432" s="2">
        <v>0.71988425925925925</v>
      </c>
      <c r="C4432">
        <v>10</v>
      </c>
      <c r="D4432" s="24">
        <f t="shared" si="277"/>
        <v>10</v>
      </c>
      <c r="E4432" s="26" t="str">
        <f t="shared" si="280"/>
        <v>Under</v>
      </c>
      <c r="F4432" s="26" t="str">
        <f t="shared" si="278"/>
        <v>Under</v>
      </c>
      <c r="G4432" s="26">
        <f t="shared" si="279"/>
        <v>17</v>
      </c>
    </row>
    <row r="4433" spans="1:7" ht="15" x14ac:dyDescent="0.25">
      <c r="A4433" s="1">
        <v>44386</v>
      </c>
      <c r="B4433" s="2">
        <v>0.71990740740740744</v>
      </c>
      <c r="C4433">
        <v>9</v>
      </c>
      <c r="D4433" s="24">
        <f t="shared" si="277"/>
        <v>9</v>
      </c>
      <c r="E4433" s="26" t="str">
        <f t="shared" si="280"/>
        <v>Under</v>
      </c>
      <c r="F4433" s="26" t="str">
        <f t="shared" si="278"/>
        <v>Under</v>
      </c>
      <c r="G4433" s="26">
        <f t="shared" si="279"/>
        <v>17</v>
      </c>
    </row>
    <row r="4434" spans="1:7" ht="15" x14ac:dyDescent="0.25">
      <c r="A4434" s="1">
        <v>44386</v>
      </c>
      <c r="B4434" s="2">
        <v>0.72042824074074074</v>
      </c>
      <c r="C4434">
        <v>18</v>
      </c>
      <c r="D4434" s="24">
        <f t="shared" si="277"/>
        <v>18</v>
      </c>
      <c r="E4434" s="26" t="str">
        <f t="shared" si="280"/>
        <v>Under</v>
      </c>
      <c r="F4434" s="26" t="str">
        <f t="shared" si="278"/>
        <v>Over</v>
      </c>
      <c r="G4434" s="26">
        <f t="shared" si="279"/>
        <v>17</v>
      </c>
    </row>
    <row r="4435" spans="1:7" ht="15" x14ac:dyDescent="0.25">
      <c r="A4435" s="1">
        <v>44386</v>
      </c>
      <c r="B4435" s="2">
        <v>0.72054398148148147</v>
      </c>
      <c r="C4435">
        <v>23</v>
      </c>
      <c r="D4435" s="24">
        <f t="shared" si="277"/>
        <v>23</v>
      </c>
      <c r="E4435" s="26" t="str">
        <f t="shared" si="280"/>
        <v>Under</v>
      </c>
      <c r="F4435" s="26" t="str">
        <f t="shared" si="278"/>
        <v>Over</v>
      </c>
      <c r="G4435" s="26">
        <f t="shared" si="279"/>
        <v>17</v>
      </c>
    </row>
    <row r="4436" spans="1:7" ht="15" x14ac:dyDescent="0.25">
      <c r="A4436" s="1">
        <v>44386</v>
      </c>
      <c r="B4436" s="2">
        <v>0.72123842592592602</v>
      </c>
      <c r="C4436">
        <v>23</v>
      </c>
      <c r="D4436" s="24">
        <f t="shared" si="277"/>
        <v>23</v>
      </c>
      <c r="E4436" s="26" t="str">
        <f t="shared" si="280"/>
        <v>Under</v>
      </c>
      <c r="F4436" s="26" t="str">
        <f t="shared" si="278"/>
        <v>Over</v>
      </c>
      <c r="G4436" s="26">
        <f t="shared" si="279"/>
        <v>17</v>
      </c>
    </row>
    <row r="4437" spans="1:7" ht="15" x14ac:dyDescent="0.25">
      <c r="A4437" s="1">
        <v>44386</v>
      </c>
      <c r="B4437" s="2">
        <v>0.72212962962962957</v>
      </c>
      <c r="C4437">
        <v>20</v>
      </c>
      <c r="D4437" s="24">
        <f t="shared" si="277"/>
        <v>20</v>
      </c>
      <c r="E4437" s="26" t="str">
        <f t="shared" si="280"/>
        <v>Under</v>
      </c>
      <c r="F4437" s="26" t="str">
        <f t="shared" si="278"/>
        <v>Over</v>
      </c>
      <c r="G4437" s="26">
        <f t="shared" si="279"/>
        <v>17</v>
      </c>
    </row>
    <row r="4438" spans="1:7" ht="15" x14ac:dyDescent="0.25">
      <c r="A4438" s="1">
        <v>44386</v>
      </c>
      <c r="B4438" s="2">
        <v>0.7230671296296296</v>
      </c>
      <c r="C4438">
        <v>14</v>
      </c>
      <c r="D4438" s="24">
        <f t="shared" si="277"/>
        <v>14</v>
      </c>
      <c r="E4438" s="26" t="str">
        <f t="shared" si="280"/>
        <v>Under</v>
      </c>
      <c r="F4438" s="26" t="str">
        <f t="shared" si="278"/>
        <v>Over</v>
      </c>
      <c r="G4438" s="26">
        <f t="shared" si="279"/>
        <v>17</v>
      </c>
    </row>
    <row r="4439" spans="1:7" ht="15" x14ac:dyDescent="0.25">
      <c r="A4439" s="1">
        <v>44386</v>
      </c>
      <c r="B4439" s="2">
        <v>0.72439814814814818</v>
      </c>
      <c r="C4439">
        <v>13</v>
      </c>
      <c r="D4439" s="24">
        <f t="shared" ref="D4439:D4502" si="281">IF(C4439="","",IF($B$9="mph",C4439,ROUND(C4439*0.6214,0)))</f>
        <v>13</v>
      </c>
      <c r="E4439" s="26" t="str">
        <f t="shared" si="280"/>
        <v>Under</v>
      </c>
      <c r="F4439" s="26" t="str">
        <f t="shared" ref="F4439:F4502" si="282">IF(D4439="","",IF(D4439&gt;$B$10,"Over","Under"))</f>
        <v>Over</v>
      </c>
      <c r="G4439" s="26">
        <f t="shared" ref="G4439:G4502" si="283">HOUR(B4439)</f>
        <v>17</v>
      </c>
    </row>
    <row r="4440" spans="1:7" ht="15" x14ac:dyDescent="0.25">
      <c r="A4440" s="1">
        <v>44386</v>
      </c>
      <c r="B4440" s="2">
        <v>0.72444444444444445</v>
      </c>
      <c r="C4440">
        <v>12</v>
      </c>
      <c r="D4440" s="24">
        <f t="shared" si="281"/>
        <v>12</v>
      </c>
      <c r="E4440" s="26" t="str">
        <f t="shared" ref="E4440:E4503" si="284">IF(D4440="","",IF(D4440&gt;$B$11,"Over","Under"))</f>
        <v>Under</v>
      </c>
      <c r="F4440" s="26" t="str">
        <f t="shared" si="282"/>
        <v>Over</v>
      </c>
      <c r="G4440" s="26">
        <f t="shared" si="283"/>
        <v>17</v>
      </c>
    </row>
    <row r="4441" spans="1:7" ht="15" x14ac:dyDescent="0.25">
      <c r="A4441" s="1">
        <v>44386</v>
      </c>
      <c r="B4441" s="2">
        <v>0.72555555555555562</v>
      </c>
      <c r="C4441">
        <v>16</v>
      </c>
      <c r="D4441" s="24">
        <f t="shared" si="281"/>
        <v>16</v>
      </c>
      <c r="E4441" s="26" t="str">
        <f t="shared" si="284"/>
        <v>Under</v>
      </c>
      <c r="F4441" s="26" t="str">
        <f t="shared" si="282"/>
        <v>Over</v>
      </c>
      <c r="G4441" s="26">
        <f t="shared" si="283"/>
        <v>17</v>
      </c>
    </row>
    <row r="4442" spans="1:7" ht="15" x14ac:dyDescent="0.25">
      <c r="A4442" s="1">
        <v>44386</v>
      </c>
      <c r="B4442" s="2">
        <v>0.72561342592592604</v>
      </c>
      <c r="C4442">
        <v>14</v>
      </c>
      <c r="D4442" s="24">
        <f t="shared" si="281"/>
        <v>14</v>
      </c>
      <c r="E4442" s="26" t="str">
        <f t="shared" si="284"/>
        <v>Under</v>
      </c>
      <c r="F4442" s="26" t="str">
        <f t="shared" si="282"/>
        <v>Over</v>
      </c>
      <c r="G4442" s="26">
        <f t="shared" si="283"/>
        <v>17</v>
      </c>
    </row>
    <row r="4443" spans="1:7" ht="15" x14ac:dyDescent="0.25">
      <c r="A4443" s="1">
        <v>44386</v>
      </c>
      <c r="B4443" s="2">
        <v>0.7260416666666667</v>
      </c>
      <c r="C4443">
        <v>15</v>
      </c>
      <c r="D4443" s="24">
        <f t="shared" si="281"/>
        <v>15</v>
      </c>
      <c r="E4443" s="26" t="str">
        <f t="shared" si="284"/>
        <v>Under</v>
      </c>
      <c r="F4443" s="26" t="str">
        <f t="shared" si="282"/>
        <v>Over</v>
      </c>
      <c r="G4443" s="26">
        <f t="shared" si="283"/>
        <v>17</v>
      </c>
    </row>
    <row r="4444" spans="1:7" ht="15" x14ac:dyDescent="0.25">
      <c r="A4444" s="1">
        <v>44386</v>
      </c>
      <c r="B4444" s="2">
        <v>0.72618055555555561</v>
      </c>
      <c r="C4444">
        <v>11</v>
      </c>
      <c r="D4444" s="24">
        <f t="shared" si="281"/>
        <v>11</v>
      </c>
      <c r="E4444" s="26" t="str">
        <f t="shared" si="284"/>
        <v>Under</v>
      </c>
      <c r="F4444" s="26" t="str">
        <f t="shared" si="282"/>
        <v>Over</v>
      </c>
      <c r="G4444" s="26">
        <f t="shared" si="283"/>
        <v>17</v>
      </c>
    </row>
    <row r="4445" spans="1:7" ht="15" x14ac:dyDescent="0.25">
      <c r="A4445" s="1">
        <v>44386</v>
      </c>
      <c r="B4445" s="2">
        <v>0.72679398148148155</v>
      </c>
      <c r="C4445">
        <v>18</v>
      </c>
      <c r="D4445" s="24">
        <f t="shared" si="281"/>
        <v>18</v>
      </c>
      <c r="E4445" s="26" t="str">
        <f t="shared" si="284"/>
        <v>Under</v>
      </c>
      <c r="F4445" s="26" t="str">
        <f t="shared" si="282"/>
        <v>Over</v>
      </c>
      <c r="G4445" s="26">
        <f t="shared" si="283"/>
        <v>17</v>
      </c>
    </row>
    <row r="4446" spans="1:7" ht="15" x14ac:dyDescent="0.25">
      <c r="A4446" s="1">
        <v>44386</v>
      </c>
      <c r="B4446" s="2">
        <v>0.72680555555555559</v>
      </c>
      <c r="C4446">
        <v>16</v>
      </c>
      <c r="D4446" s="24">
        <f t="shared" si="281"/>
        <v>16</v>
      </c>
      <c r="E4446" s="26" t="str">
        <f t="shared" si="284"/>
        <v>Under</v>
      </c>
      <c r="F4446" s="26" t="str">
        <f t="shared" si="282"/>
        <v>Over</v>
      </c>
      <c r="G4446" s="26">
        <f t="shared" si="283"/>
        <v>17</v>
      </c>
    </row>
    <row r="4447" spans="1:7" ht="15" x14ac:dyDescent="0.25">
      <c r="A4447" s="1">
        <v>44386</v>
      </c>
      <c r="B4447" s="2">
        <v>0.7273263888888889</v>
      </c>
      <c r="C4447">
        <v>20</v>
      </c>
      <c r="D4447" s="24">
        <f t="shared" si="281"/>
        <v>20</v>
      </c>
      <c r="E4447" s="26" t="str">
        <f t="shared" si="284"/>
        <v>Under</v>
      </c>
      <c r="F4447" s="26" t="str">
        <f t="shared" si="282"/>
        <v>Over</v>
      </c>
      <c r="G4447" s="26">
        <f t="shared" si="283"/>
        <v>17</v>
      </c>
    </row>
    <row r="4448" spans="1:7" ht="15" x14ac:dyDescent="0.25">
      <c r="A4448" s="1">
        <v>44386</v>
      </c>
      <c r="B4448" s="2">
        <v>0.7273842592592592</v>
      </c>
      <c r="C4448">
        <v>11</v>
      </c>
      <c r="D4448" s="24">
        <f t="shared" si="281"/>
        <v>11</v>
      </c>
      <c r="E4448" s="26" t="str">
        <f t="shared" si="284"/>
        <v>Under</v>
      </c>
      <c r="F4448" s="26" t="str">
        <f t="shared" si="282"/>
        <v>Over</v>
      </c>
      <c r="G4448" s="26">
        <f t="shared" si="283"/>
        <v>17</v>
      </c>
    </row>
    <row r="4449" spans="1:7" ht="15" x14ac:dyDescent="0.25">
      <c r="A4449" s="1">
        <v>44386</v>
      </c>
      <c r="B4449" s="2">
        <v>0.72758101851851853</v>
      </c>
      <c r="C4449">
        <v>12</v>
      </c>
      <c r="D4449" s="24">
        <f t="shared" si="281"/>
        <v>12</v>
      </c>
      <c r="E4449" s="26" t="str">
        <f t="shared" si="284"/>
        <v>Under</v>
      </c>
      <c r="F4449" s="26" t="str">
        <f t="shared" si="282"/>
        <v>Over</v>
      </c>
      <c r="G4449" s="26">
        <f t="shared" si="283"/>
        <v>17</v>
      </c>
    </row>
    <row r="4450" spans="1:7" ht="15" x14ac:dyDescent="0.25">
      <c r="A4450" s="1">
        <v>44386</v>
      </c>
      <c r="B4450" s="2">
        <v>0.72793981481481485</v>
      </c>
      <c r="C4450">
        <v>14</v>
      </c>
      <c r="D4450" s="24">
        <f t="shared" si="281"/>
        <v>14</v>
      </c>
      <c r="E4450" s="26" t="str">
        <f t="shared" si="284"/>
        <v>Under</v>
      </c>
      <c r="F4450" s="26" t="str">
        <f t="shared" si="282"/>
        <v>Over</v>
      </c>
      <c r="G4450" s="26">
        <f t="shared" si="283"/>
        <v>17</v>
      </c>
    </row>
    <row r="4451" spans="1:7" ht="15" x14ac:dyDescent="0.25">
      <c r="A4451" s="1">
        <v>44386</v>
      </c>
      <c r="B4451" s="2">
        <v>0.72799768518518515</v>
      </c>
      <c r="C4451">
        <v>14</v>
      </c>
      <c r="D4451" s="24">
        <f t="shared" si="281"/>
        <v>14</v>
      </c>
      <c r="E4451" s="26" t="str">
        <f t="shared" si="284"/>
        <v>Under</v>
      </c>
      <c r="F4451" s="26" t="str">
        <f t="shared" si="282"/>
        <v>Over</v>
      </c>
      <c r="G4451" s="26">
        <f t="shared" si="283"/>
        <v>17</v>
      </c>
    </row>
    <row r="4452" spans="1:7" ht="15" x14ac:dyDescent="0.25">
      <c r="A4452" s="1">
        <v>44386</v>
      </c>
      <c r="B4452" s="2">
        <v>0.7283912037037038</v>
      </c>
      <c r="C4452">
        <v>11</v>
      </c>
      <c r="D4452" s="24">
        <f t="shared" si="281"/>
        <v>11</v>
      </c>
      <c r="E4452" s="26" t="str">
        <f t="shared" si="284"/>
        <v>Under</v>
      </c>
      <c r="F4452" s="26" t="str">
        <f t="shared" si="282"/>
        <v>Over</v>
      </c>
      <c r="G4452" s="26">
        <f t="shared" si="283"/>
        <v>17</v>
      </c>
    </row>
    <row r="4453" spans="1:7" ht="15" x14ac:dyDescent="0.25">
      <c r="A4453" s="1">
        <v>44386</v>
      </c>
      <c r="B4453" s="2">
        <v>0.72888888888888881</v>
      </c>
      <c r="C4453">
        <v>14</v>
      </c>
      <c r="D4453" s="24">
        <f t="shared" si="281"/>
        <v>14</v>
      </c>
      <c r="E4453" s="26" t="str">
        <f t="shared" si="284"/>
        <v>Under</v>
      </c>
      <c r="F4453" s="26" t="str">
        <f t="shared" si="282"/>
        <v>Over</v>
      </c>
      <c r="G4453" s="26">
        <f t="shared" si="283"/>
        <v>17</v>
      </c>
    </row>
    <row r="4454" spans="1:7" ht="15" x14ac:dyDescent="0.25">
      <c r="A4454" s="1">
        <v>44386</v>
      </c>
      <c r="B4454" s="2">
        <v>0.72943287037037041</v>
      </c>
      <c r="C4454">
        <v>17</v>
      </c>
      <c r="D4454" s="24">
        <f t="shared" si="281"/>
        <v>17</v>
      </c>
      <c r="E4454" s="26" t="str">
        <f t="shared" si="284"/>
        <v>Under</v>
      </c>
      <c r="F4454" s="26" t="str">
        <f t="shared" si="282"/>
        <v>Over</v>
      </c>
      <c r="G4454" s="26">
        <f t="shared" si="283"/>
        <v>17</v>
      </c>
    </row>
    <row r="4455" spans="1:7" ht="15" x14ac:dyDescent="0.25">
      <c r="A4455" s="1">
        <v>44386</v>
      </c>
      <c r="B4455" s="2">
        <v>0.72980324074074077</v>
      </c>
      <c r="C4455">
        <v>25</v>
      </c>
      <c r="D4455" s="24">
        <f t="shared" si="281"/>
        <v>25</v>
      </c>
      <c r="E4455" s="26" t="str">
        <f t="shared" si="284"/>
        <v>Over</v>
      </c>
      <c r="F4455" s="26" t="str">
        <f t="shared" si="282"/>
        <v>Over</v>
      </c>
      <c r="G4455" s="26">
        <f t="shared" si="283"/>
        <v>17</v>
      </c>
    </row>
    <row r="4456" spans="1:7" ht="15" x14ac:dyDescent="0.25">
      <c r="A4456" s="1">
        <v>44386</v>
      </c>
      <c r="B4456" s="2">
        <v>0.72982638888888884</v>
      </c>
      <c r="C4456">
        <v>24</v>
      </c>
      <c r="D4456" s="24">
        <f t="shared" si="281"/>
        <v>24</v>
      </c>
      <c r="E4456" s="26" t="str">
        <f t="shared" si="284"/>
        <v>Under</v>
      </c>
      <c r="F4456" s="26" t="str">
        <f t="shared" si="282"/>
        <v>Over</v>
      </c>
      <c r="G4456" s="26">
        <f t="shared" si="283"/>
        <v>17</v>
      </c>
    </row>
    <row r="4457" spans="1:7" ht="15" x14ac:dyDescent="0.25">
      <c r="A4457" s="1">
        <v>44386</v>
      </c>
      <c r="B4457" s="2">
        <v>0.72988425925925926</v>
      </c>
      <c r="C4457">
        <v>15</v>
      </c>
      <c r="D4457" s="24">
        <f t="shared" si="281"/>
        <v>15</v>
      </c>
      <c r="E4457" s="26" t="str">
        <f t="shared" si="284"/>
        <v>Under</v>
      </c>
      <c r="F4457" s="26" t="str">
        <f t="shared" si="282"/>
        <v>Over</v>
      </c>
      <c r="G4457" s="26">
        <f t="shared" si="283"/>
        <v>17</v>
      </c>
    </row>
    <row r="4458" spans="1:7" ht="15" x14ac:dyDescent="0.25">
      <c r="A4458" s="1">
        <v>44386</v>
      </c>
      <c r="B4458" s="2">
        <v>0.73060185185185189</v>
      </c>
      <c r="C4458">
        <v>16</v>
      </c>
      <c r="D4458" s="24">
        <f t="shared" si="281"/>
        <v>16</v>
      </c>
      <c r="E4458" s="26" t="str">
        <f t="shared" si="284"/>
        <v>Under</v>
      </c>
      <c r="F4458" s="26" t="str">
        <f t="shared" si="282"/>
        <v>Over</v>
      </c>
      <c r="G4458" s="26">
        <f t="shared" si="283"/>
        <v>17</v>
      </c>
    </row>
    <row r="4459" spans="1:7" ht="15" x14ac:dyDescent="0.25">
      <c r="A4459" s="1">
        <v>44386</v>
      </c>
      <c r="B4459" s="2">
        <v>0.73146990740740747</v>
      </c>
      <c r="C4459">
        <v>20</v>
      </c>
      <c r="D4459" s="24">
        <f t="shared" si="281"/>
        <v>20</v>
      </c>
      <c r="E4459" s="26" t="str">
        <f t="shared" si="284"/>
        <v>Under</v>
      </c>
      <c r="F4459" s="26" t="str">
        <f t="shared" si="282"/>
        <v>Over</v>
      </c>
      <c r="G4459" s="26">
        <f t="shared" si="283"/>
        <v>17</v>
      </c>
    </row>
    <row r="4460" spans="1:7" ht="15" x14ac:dyDescent="0.25">
      <c r="A4460" s="1">
        <v>44386</v>
      </c>
      <c r="B4460" s="2">
        <v>0.73245370370370377</v>
      </c>
      <c r="C4460">
        <v>14</v>
      </c>
      <c r="D4460" s="24">
        <f t="shared" si="281"/>
        <v>14</v>
      </c>
      <c r="E4460" s="26" t="str">
        <f t="shared" si="284"/>
        <v>Under</v>
      </c>
      <c r="F4460" s="26" t="str">
        <f t="shared" si="282"/>
        <v>Over</v>
      </c>
      <c r="G4460" s="26">
        <f t="shared" si="283"/>
        <v>17</v>
      </c>
    </row>
    <row r="4461" spans="1:7" ht="15" x14ac:dyDescent="0.25">
      <c r="A4461" s="1">
        <v>44386</v>
      </c>
      <c r="B4461" s="2">
        <v>0.73298611111111101</v>
      </c>
      <c r="C4461">
        <v>10</v>
      </c>
      <c r="D4461" s="24">
        <f t="shared" si="281"/>
        <v>10</v>
      </c>
      <c r="E4461" s="26" t="str">
        <f t="shared" si="284"/>
        <v>Under</v>
      </c>
      <c r="F4461" s="26" t="str">
        <f t="shared" si="282"/>
        <v>Under</v>
      </c>
      <c r="G4461" s="26">
        <f t="shared" si="283"/>
        <v>17</v>
      </c>
    </row>
    <row r="4462" spans="1:7" ht="15" x14ac:dyDescent="0.25">
      <c r="A4462" s="1">
        <v>44386</v>
      </c>
      <c r="B4462" s="2">
        <v>0.73357638888888888</v>
      </c>
      <c r="C4462">
        <v>13</v>
      </c>
      <c r="D4462" s="24">
        <f t="shared" si="281"/>
        <v>13</v>
      </c>
      <c r="E4462" s="26" t="str">
        <f t="shared" si="284"/>
        <v>Under</v>
      </c>
      <c r="F4462" s="26" t="str">
        <f t="shared" si="282"/>
        <v>Over</v>
      </c>
      <c r="G4462" s="26">
        <f t="shared" si="283"/>
        <v>17</v>
      </c>
    </row>
    <row r="4463" spans="1:7" ht="15" x14ac:dyDescent="0.25">
      <c r="A4463" s="1">
        <v>44386</v>
      </c>
      <c r="B4463" s="2">
        <v>0.73475694444444439</v>
      </c>
      <c r="C4463">
        <v>15</v>
      </c>
      <c r="D4463" s="24">
        <f t="shared" si="281"/>
        <v>15</v>
      </c>
      <c r="E4463" s="26" t="str">
        <f t="shared" si="284"/>
        <v>Under</v>
      </c>
      <c r="F4463" s="26" t="str">
        <f t="shared" si="282"/>
        <v>Over</v>
      </c>
      <c r="G4463" s="26">
        <f t="shared" si="283"/>
        <v>17</v>
      </c>
    </row>
    <row r="4464" spans="1:7" ht="15" x14ac:dyDescent="0.25">
      <c r="A4464" s="1">
        <v>44386</v>
      </c>
      <c r="B4464" s="2">
        <v>0.73503472222222221</v>
      </c>
      <c r="C4464">
        <v>17</v>
      </c>
      <c r="D4464" s="24">
        <f t="shared" si="281"/>
        <v>17</v>
      </c>
      <c r="E4464" s="26" t="str">
        <f t="shared" si="284"/>
        <v>Under</v>
      </c>
      <c r="F4464" s="26" t="str">
        <f t="shared" si="282"/>
        <v>Over</v>
      </c>
      <c r="G4464" s="26">
        <f t="shared" si="283"/>
        <v>17</v>
      </c>
    </row>
    <row r="4465" spans="1:7" ht="15" x14ac:dyDescent="0.25">
      <c r="A4465" s="1">
        <v>44386</v>
      </c>
      <c r="B4465" s="2">
        <v>0.7364814814814814</v>
      </c>
      <c r="C4465">
        <v>18</v>
      </c>
      <c r="D4465" s="24">
        <f t="shared" si="281"/>
        <v>18</v>
      </c>
      <c r="E4465" s="26" t="str">
        <f t="shared" si="284"/>
        <v>Under</v>
      </c>
      <c r="F4465" s="26" t="str">
        <f t="shared" si="282"/>
        <v>Over</v>
      </c>
      <c r="G4465" s="26">
        <f t="shared" si="283"/>
        <v>17</v>
      </c>
    </row>
    <row r="4466" spans="1:7" ht="15" x14ac:dyDescent="0.25">
      <c r="A4466" s="1">
        <v>44386</v>
      </c>
      <c r="B4466" s="2">
        <v>0.73682870370370368</v>
      </c>
      <c r="C4466">
        <v>14</v>
      </c>
      <c r="D4466" s="24">
        <f t="shared" si="281"/>
        <v>14</v>
      </c>
      <c r="E4466" s="26" t="str">
        <f t="shared" si="284"/>
        <v>Under</v>
      </c>
      <c r="F4466" s="26" t="str">
        <f t="shared" si="282"/>
        <v>Over</v>
      </c>
      <c r="G4466" s="26">
        <f t="shared" si="283"/>
        <v>17</v>
      </c>
    </row>
    <row r="4467" spans="1:7" ht="15" x14ac:dyDescent="0.25">
      <c r="A4467" s="1">
        <v>44386</v>
      </c>
      <c r="B4467" s="2">
        <v>0.73795138888888889</v>
      </c>
      <c r="C4467">
        <v>12</v>
      </c>
      <c r="D4467" s="24">
        <f t="shared" si="281"/>
        <v>12</v>
      </c>
      <c r="E4467" s="26" t="str">
        <f t="shared" si="284"/>
        <v>Under</v>
      </c>
      <c r="F4467" s="26" t="str">
        <f t="shared" si="282"/>
        <v>Over</v>
      </c>
      <c r="G4467" s="26">
        <f t="shared" si="283"/>
        <v>17</v>
      </c>
    </row>
    <row r="4468" spans="1:7" ht="15" x14ac:dyDescent="0.25">
      <c r="A4468" s="1">
        <v>44386</v>
      </c>
      <c r="B4468" s="2">
        <v>0.73798611111111112</v>
      </c>
      <c r="C4468">
        <v>14</v>
      </c>
      <c r="D4468" s="24">
        <f t="shared" si="281"/>
        <v>14</v>
      </c>
      <c r="E4468" s="26" t="str">
        <f t="shared" si="284"/>
        <v>Under</v>
      </c>
      <c r="F4468" s="26" t="str">
        <f t="shared" si="282"/>
        <v>Over</v>
      </c>
      <c r="G4468" s="26">
        <f t="shared" si="283"/>
        <v>17</v>
      </c>
    </row>
    <row r="4469" spans="1:7" ht="15" x14ac:dyDescent="0.25">
      <c r="A4469" s="1">
        <v>44386</v>
      </c>
      <c r="B4469" s="2">
        <v>0.73918981481481483</v>
      </c>
      <c r="C4469">
        <v>16</v>
      </c>
      <c r="D4469" s="24">
        <f t="shared" si="281"/>
        <v>16</v>
      </c>
      <c r="E4469" s="26" t="str">
        <f t="shared" si="284"/>
        <v>Under</v>
      </c>
      <c r="F4469" s="26" t="str">
        <f t="shared" si="282"/>
        <v>Over</v>
      </c>
      <c r="G4469" s="26">
        <f t="shared" si="283"/>
        <v>17</v>
      </c>
    </row>
    <row r="4470" spans="1:7" ht="15" x14ac:dyDescent="0.25">
      <c r="A4470" s="1">
        <v>44386</v>
      </c>
      <c r="B4470" s="2">
        <v>0.73959490740740741</v>
      </c>
      <c r="C4470">
        <v>12</v>
      </c>
      <c r="D4470" s="24">
        <f t="shared" si="281"/>
        <v>12</v>
      </c>
      <c r="E4470" s="26" t="str">
        <f t="shared" si="284"/>
        <v>Under</v>
      </c>
      <c r="F4470" s="26" t="str">
        <f t="shared" si="282"/>
        <v>Over</v>
      </c>
      <c r="G4470" s="26">
        <f t="shared" si="283"/>
        <v>17</v>
      </c>
    </row>
    <row r="4471" spans="1:7" ht="15" x14ac:dyDescent="0.25">
      <c r="A4471" s="1">
        <v>44386</v>
      </c>
      <c r="B4471" s="2">
        <v>0.74075231481481474</v>
      </c>
      <c r="C4471">
        <v>11</v>
      </c>
      <c r="D4471" s="24">
        <f t="shared" si="281"/>
        <v>11</v>
      </c>
      <c r="E4471" s="26" t="str">
        <f t="shared" si="284"/>
        <v>Under</v>
      </c>
      <c r="F4471" s="26" t="str">
        <f t="shared" si="282"/>
        <v>Over</v>
      </c>
      <c r="G4471" s="26">
        <f t="shared" si="283"/>
        <v>17</v>
      </c>
    </row>
    <row r="4472" spans="1:7" ht="15" x14ac:dyDescent="0.25">
      <c r="A4472" s="1">
        <v>44386</v>
      </c>
      <c r="B4472" s="2">
        <v>0.74099537037037033</v>
      </c>
      <c r="C4472">
        <v>12</v>
      </c>
      <c r="D4472" s="24">
        <f t="shared" si="281"/>
        <v>12</v>
      </c>
      <c r="E4472" s="26" t="str">
        <f t="shared" si="284"/>
        <v>Under</v>
      </c>
      <c r="F4472" s="26" t="str">
        <f t="shared" si="282"/>
        <v>Over</v>
      </c>
      <c r="G4472" s="26">
        <f t="shared" si="283"/>
        <v>17</v>
      </c>
    </row>
    <row r="4473" spans="1:7" ht="15" x14ac:dyDescent="0.25">
      <c r="A4473" s="1">
        <v>44386</v>
      </c>
      <c r="B4473" s="2">
        <v>0.74116898148148147</v>
      </c>
      <c r="C4473">
        <v>13</v>
      </c>
      <c r="D4473" s="24">
        <f t="shared" si="281"/>
        <v>13</v>
      </c>
      <c r="E4473" s="26" t="str">
        <f t="shared" si="284"/>
        <v>Under</v>
      </c>
      <c r="F4473" s="26" t="str">
        <f t="shared" si="282"/>
        <v>Over</v>
      </c>
      <c r="G4473" s="26">
        <f t="shared" si="283"/>
        <v>17</v>
      </c>
    </row>
    <row r="4474" spans="1:7" ht="15" x14ac:dyDescent="0.25">
      <c r="A4474" s="1">
        <v>44386</v>
      </c>
      <c r="B4474" s="2">
        <v>0.74200231481481482</v>
      </c>
      <c r="C4474">
        <v>16</v>
      </c>
      <c r="D4474" s="24">
        <f t="shared" si="281"/>
        <v>16</v>
      </c>
      <c r="E4474" s="26" t="str">
        <f t="shared" si="284"/>
        <v>Under</v>
      </c>
      <c r="F4474" s="26" t="str">
        <f t="shared" si="282"/>
        <v>Over</v>
      </c>
      <c r="G4474" s="26">
        <f t="shared" si="283"/>
        <v>17</v>
      </c>
    </row>
    <row r="4475" spans="1:7" ht="15" x14ac:dyDescent="0.25">
      <c r="A4475" s="1">
        <v>44386</v>
      </c>
      <c r="B4475" s="2">
        <v>0.74250000000000005</v>
      </c>
      <c r="C4475">
        <v>17</v>
      </c>
      <c r="D4475" s="24">
        <f t="shared" si="281"/>
        <v>17</v>
      </c>
      <c r="E4475" s="26" t="str">
        <f t="shared" si="284"/>
        <v>Under</v>
      </c>
      <c r="F4475" s="26" t="str">
        <f t="shared" si="282"/>
        <v>Over</v>
      </c>
      <c r="G4475" s="26">
        <f t="shared" si="283"/>
        <v>17</v>
      </c>
    </row>
    <row r="4476" spans="1:7" ht="15" x14ac:dyDescent="0.25">
      <c r="A4476" s="1">
        <v>44386</v>
      </c>
      <c r="B4476" s="2">
        <v>0.74336805555555552</v>
      </c>
      <c r="C4476">
        <v>14</v>
      </c>
      <c r="D4476" s="24">
        <f t="shared" si="281"/>
        <v>14</v>
      </c>
      <c r="E4476" s="26" t="str">
        <f t="shared" si="284"/>
        <v>Under</v>
      </c>
      <c r="F4476" s="26" t="str">
        <f t="shared" si="282"/>
        <v>Over</v>
      </c>
      <c r="G4476" s="26">
        <f t="shared" si="283"/>
        <v>17</v>
      </c>
    </row>
    <row r="4477" spans="1:7" ht="15" x14ac:dyDescent="0.25">
      <c r="A4477" s="1">
        <v>44386</v>
      </c>
      <c r="B4477" s="2">
        <v>0.74343750000000008</v>
      </c>
      <c r="C4477">
        <v>16</v>
      </c>
      <c r="D4477" s="24">
        <f t="shared" si="281"/>
        <v>16</v>
      </c>
      <c r="E4477" s="26" t="str">
        <f t="shared" si="284"/>
        <v>Under</v>
      </c>
      <c r="F4477" s="26" t="str">
        <f t="shared" si="282"/>
        <v>Over</v>
      </c>
      <c r="G4477" s="26">
        <f t="shared" si="283"/>
        <v>17</v>
      </c>
    </row>
    <row r="4478" spans="1:7" ht="15" x14ac:dyDescent="0.25">
      <c r="A4478" s="1">
        <v>44386</v>
      </c>
      <c r="B4478" s="2">
        <v>0.7435532407407407</v>
      </c>
      <c r="C4478">
        <v>22</v>
      </c>
      <c r="D4478" s="24">
        <f t="shared" si="281"/>
        <v>22</v>
      </c>
      <c r="E4478" s="26" t="str">
        <f t="shared" si="284"/>
        <v>Under</v>
      </c>
      <c r="F4478" s="26" t="str">
        <f t="shared" si="282"/>
        <v>Over</v>
      </c>
      <c r="G4478" s="26">
        <f t="shared" si="283"/>
        <v>17</v>
      </c>
    </row>
    <row r="4479" spans="1:7" ht="15" x14ac:dyDescent="0.25">
      <c r="A4479" s="1">
        <v>44386</v>
      </c>
      <c r="B4479" s="2">
        <v>0.74428240740740748</v>
      </c>
      <c r="C4479">
        <v>19</v>
      </c>
      <c r="D4479" s="24">
        <f t="shared" si="281"/>
        <v>19</v>
      </c>
      <c r="E4479" s="26" t="str">
        <f t="shared" si="284"/>
        <v>Under</v>
      </c>
      <c r="F4479" s="26" t="str">
        <f t="shared" si="282"/>
        <v>Over</v>
      </c>
      <c r="G4479" s="26">
        <f t="shared" si="283"/>
        <v>17</v>
      </c>
    </row>
    <row r="4480" spans="1:7" ht="15" x14ac:dyDescent="0.25">
      <c r="A4480" s="1">
        <v>44386</v>
      </c>
      <c r="B4480" s="2">
        <v>0.74452546296296296</v>
      </c>
      <c r="C4480">
        <v>11</v>
      </c>
      <c r="D4480" s="24">
        <f t="shared" si="281"/>
        <v>11</v>
      </c>
      <c r="E4480" s="26" t="str">
        <f t="shared" si="284"/>
        <v>Under</v>
      </c>
      <c r="F4480" s="26" t="str">
        <f t="shared" si="282"/>
        <v>Over</v>
      </c>
      <c r="G4480" s="26">
        <f t="shared" si="283"/>
        <v>17</v>
      </c>
    </row>
    <row r="4481" spans="1:7" ht="15" x14ac:dyDescent="0.25">
      <c r="A4481" s="1">
        <v>44386</v>
      </c>
      <c r="B4481" s="2">
        <v>0.74487268518518512</v>
      </c>
      <c r="C4481">
        <v>13</v>
      </c>
      <c r="D4481" s="24">
        <f t="shared" si="281"/>
        <v>13</v>
      </c>
      <c r="E4481" s="26" t="str">
        <f t="shared" si="284"/>
        <v>Under</v>
      </c>
      <c r="F4481" s="26" t="str">
        <f t="shared" si="282"/>
        <v>Over</v>
      </c>
      <c r="G4481" s="26">
        <f t="shared" si="283"/>
        <v>17</v>
      </c>
    </row>
    <row r="4482" spans="1:7" ht="15" x14ac:dyDescent="0.25">
      <c r="A4482" s="1">
        <v>44386</v>
      </c>
      <c r="B4482" s="2">
        <v>0.74559027777777775</v>
      </c>
      <c r="C4482">
        <v>15</v>
      </c>
      <c r="D4482" s="24">
        <f t="shared" si="281"/>
        <v>15</v>
      </c>
      <c r="E4482" s="26" t="str">
        <f t="shared" si="284"/>
        <v>Under</v>
      </c>
      <c r="F4482" s="26" t="str">
        <f t="shared" si="282"/>
        <v>Over</v>
      </c>
      <c r="G4482" s="26">
        <f t="shared" si="283"/>
        <v>17</v>
      </c>
    </row>
    <row r="4483" spans="1:7" ht="15" x14ac:dyDescent="0.25">
      <c r="A4483" s="1">
        <v>44386</v>
      </c>
      <c r="B4483" s="2">
        <v>0.74699074074074068</v>
      </c>
      <c r="C4483">
        <v>23</v>
      </c>
      <c r="D4483" s="24">
        <f t="shared" si="281"/>
        <v>23</v>
      </c>
      <c r="E4483" s="26" t="str">
        <f t="shared" si="284"/>
        <v>Under</v>
      </c>
      <c r="F4483" s="26" t="str">
        <f t="shared" si="282"/>
        <v>Over</v>
      </c>
      <c r="G4483" s="26">
        <f t="shared" si="283"/>
        <v>17</v>
      </c>
    </row>
    <row r="4484" spans="1:7" ht="15" x14ac:dyDescent="0.25">
      <c r="A4484" s="1">
        <v>44386</v>
      </c>
      <c r="B4484" s="2">
        <v>0.74715277777777767</v>
      </c>
      <c r="C4484">
        <v>10</v>
      </c>
      <c r="D4484" s="24">
        <f t="shared" si="281"/>
        <v>10</v>
      </c>
      <c r="E4484" s="26" t="str">
        <f t="shared" si="284"/>
        <v>Under</v>
      </c>
      <c r="F4484" s="26" t="str">
        <f t="shared" si="282"/>
        <v>Under</v>
      </c>
      <c r="G4484" s="26">
        <f t="shared" si="283"/>
        <v>17</v>
      </c>
    </row>
    <row r="4485" spans="1:7" ht="15" x14ac:dyDescent="0.25">
      <c r="A4485" s="1">
        <v>44386</v>
      </c>
      <c r="B4485" s="2">
        <v>0.74740740740740741</v>
      </c>
      <c r="C4485">
        <v>13</v>
      </c>
      <c r="D4485" s="24">
        <f t="shared" si="281"/>
        <v>13</v>
      </c>
      <c r="E4485" s="26" t="str">
        <f t="shared" si="284"/>
        <v>Under</v>
      </c>
      <c r="F4485" s="26" t="str">
        <f t="shared" si="282"/>
        <v>Over</v>
      </c>
      <c r="G4485" s="26">
        <f t="shared" si="283"/>
        <v>17</v>
      </c>
    </row>
    <row r="4486" spans="1:7" ht="15" x14ac:dyDescent="0.25">
      <c r="A4486" s="1">
        <v>44386</v>
      </c>
      <c r="B4486" s="2">
        <v>0.74859953703703708</v>
      </c>
      <c r="C4486">
        <v>16</v>
      </c>
      <c r="D4486" s="24">
        <f t="shared" si="281"/>
        <v>16</v>
      </c>
      <c r="E4486" s="26" t="str">
        <f t="shared" si="284"/>
        <v>Under</v>
      </c>
      <c r="F4486" s="26" t="str">
        <f t="shared" si="282"/>
        <v>Over</v>
      </c>
      <c r="G4486" s="26">
        <f t="shared" si="283"/>
        <v>17</v>
      </c>
    </row>
    <row r="4487" spans="1:7" ht="15" x14ac:dyDescent="0.25">
      <c r="A4487" s="1">
        <v>44386</v>
      </c>
      <c r="B4487" s="2">
        <v>0.74864583333333334</v>
      </c>
      <c r="C4487">
        <v>23</v>
      </c>
      <c r="D4487" s="24">
        <f t="shared" si="281"/>
        <v>23</v>
      </c>
      <c r="E4487" s="26" t="str">
        <f t="shared" si="284"/>
        <v>Under</v>
      </c>
      <c r="F4487" s="26" t="str">
        <f t="shared" si="282"/>
        <v>Over</v>
      </c>
      <c r="G4487" s="26">
        <f t="shared" si="283"/>
        <v>17</v>
      </c>
    </row>
    <row r="4488" spans="1:7" ht="15" x14ac:dyDescent="0.25">
      <c r="A4488" s="1">
        <v>44386</v>
      </c>
      <c r="B4488" s="2">
        <v>0.74898148148148147</v>
      </c>
      <c r="C4488">
        <v>24</v>
      </c>
      <c r="D4488" s="24">
        <f t="shared" si="281"/>
        <v>24</v>
      </c>
      <c r="E4488" s="26" t="str">
        <f t="shared" si="284"/>
        <v>Under</v>
      </c>
      <c r="F4488" s="26" t="str">
        <f t="shared" si="282"/>
        <v>Over</v>
      </c>
      <c r="G4488" s="26">
        <f t="shared" si="283"/>
        <v>17</v>
      </c>
    </row>
    <row r="4489" spans="1:7" ht="15" x14ac:dyDescent="0.25">
      <c r="A4489" s="1">
        <v>44386</v>
      </c>
      <c r="B4489" s="2">
        <v>0.75043981481481481</v>
      </c>
      <c r="C4489">
        <v>14</v>
      </c>
      <c r="D4489" s="24">
        <f t="shared" si="281"/>
        <v>14</v>
      </c>
      <c r="E4489" s="26" t="str">
        <f t="shared" si="284"/>
        <v>Under</v>
      </c>
      <c r="F4489" s="26" t="str">
        <f t="shared" si="282"/>
        <v>Over</v>
      </c>
      <c r="G4489" s="26">
        <f t="shared" si="283"/>
        <v>18</v>
      </c>
    </row>
    <row r="4490" spans="1:7" ht="15" x14ac:dyDescent="0.25">
      <c r="A4490" s="1">
        <v>44386</v>
      </c>
      <c r="B4490" s="2">
        <v>0.7506828703703704</v>
      </c>
      <c r="C4490">
        <v>10</v>
      </c>
      <c r="D4490" s="24">
        <f t="shared" si="281"/>
        <v>10</v>
      </c>
      <c r="E4490" s="26" t="str">
        <f t="shared" si="284"/>
        <v>Under</v>
      </c>
      <c r="F4490" s="26" t="str">
        <f t="shared" si="282"/>
        <v>Under</v>
      </c>
      <c r="G4490" s="26">
        <f t="shared" si="283"/>
        <v>18</v>
      </c>
    </row>
    <row r="4491" spans="1:7" ht="15" x14ac:dyDescent="0.25">
      <c r="A4491" s="1">
        <v>44386</v>
      </c>
      <c r="B4491" s="2">
        <v>0.75074074074074071</v>
      </c>
      <c r="C4491">
        <v>15</v>
      </c>
      <c r="D4491" s="24">
        <f t="shared" si="281"/>
        <v>15</v>
      </c>
      <c r="E4491" s="26" t="str">
        <f t="shared" si="284"/>
        <v>Under</v>
      </c>
      <c r="F4491" s="26" t="str">
        <f t="shared" si="282"/>
        <v>Over</v>
      </c>
      <c r="G4491" s="26">
        <f t="shared" si="283"/>
        <v>18</v>
      </c>
    </row>
    <row r="4492" spans="1:7" ht="15" x14ac:dyDescent="0.25">
      <c r="A4492" s="1">
        <v>44386</v>
      </c>
      <c r="B4492" s="2">
        <v>0.75091435185185185</v>
      </c>
      <c r="C4492">
        <v>11</v>
      </c>
      <c r="D4492" s="24">
        <f t="shared" si="281"/>
        <v>11</v>
      </c>
      <c r="E4492" s="26" t="str">
        <f t="shared" si="284"/>
        <v>Under</v>
      </c>
      <c r="F4492" s="26" t="str">
        <f t="shared" si="282"/>
        <v>Over</v>
      </c>
      <c r="G4492" s="26">
        <f t="shared" si="283"/>
        <v>18</v>
      </c>
    </row>
    <row r="4493" spans="1:7" ht="15" x14ac:dyDescent="0.25">
      <c r="A4493" s="1">
        <v>44386</v>
      </c>
      <c r="B4493" s="2">
        <v>0.75189814814814815</v>
      </c>
      <c r="C4493">
        <v>14</v>
      </c>
      <c r="D4493" s="24">
        <f t="shared" si="281"/>
        <v>14</v>
      </c>
      <c r="E4493" s="26" t="str">
        <f t="shared" si="284"/>
        <v>Under</v>
      </c>
      <c r="F4493" s="26" t="str">
        <f t="shared" si="282"/>
        <v>Over</v>
      </c>
      <c r="G4493" s="26">
        <f t="shared" si="283"/>
        <v>18</v>
      </c>
    </row>
    <row r="4494" spans="1:7" ht="15" x14ac:dyDescent="0.25">
      <c r="A4494" s="1">
        <v>44386</v>
      </c>
      <c r="B4494" s="2">
        <v>0.75299768518518517</v>
      </c>
      <c r="C4494">
        <v>12</v>
      </c>
      <c r="D4494" s="24">
        <f t="shared" si="281"/>
        <v>12</v>
      </c>
      <c r="E4494" s="26" t="str">
        <f t="shared" si="284"/>
        <v>Under</v>
      </c>
      <c r="F4494" s="26" t="str">
        <f t="shared" si="282"/>
        <v>Over</v>
      </c>
      <c r="G4494" s="26">
        <f t="shared" si="283"/>
        <v>18</v>
      </c>
    </row>
    <row r="4495" spans="1:7" ht="15" x14ac:dyDescent="0.25">
      <c r="A4495" s="1">
        <v>44386</v>
      </c>
      <c r="B4495" s="2">
        <v>0.75346064814814817</v>
      </c>
      <c r="C4495">
        <v>18</v>
      </c>
      <c r="D4495" s="24">
        <f t="shared" si="281"/>
        <v>18</v>
      </c>
      <c r="E4495" s="26" t="str">
        <f t="shared" si="284"/>
        <v>Under</v>
      </c>
      <c r="F4495" s="26" t="str">
        <f t="shared" si="282"/>
        <v>Over</v>
      </c>
      <c r="G4495" s="26">
        <f t="shared" si="283"/>
        <v>18</v>
      </c>
    </row>
    <row r="4496" spans="1:7" ht="15" x14ac:dyDescent="0.25">
      <c r="A4496" s="1">
        <v>44386</v>
      </c>
      <c r="B4496" s="2">
        <v>0.75393518518518521</v>
      </c>
      <c r="C4496">
        <v>13</v>
      </c>
      <c r="D4496" s="24">
        <f t="shared" si="281"/>
        <v>13</v>
      </c>
      <c r="E4496" s="26" t="str">
        <f t="shared" si="284"/>
        <v>Under</v>
      </c>
      <c r="F4496" s="26" t="str">
        <f t="shared" si="282"/>
        <v>Over</v>
      </c>
      <c r="G4496" s="26">
        <f t="shared" si="283"/>
        <v>18</v>
      </c>
    </row>
    <row r="4497" spans="1:7" ht="15" x14ac:dyDescent="0.25">
      <c r="A4497" s="1">
        <v>44386</v>
      </c>
      <c r="B4497" s="2">
        <v>0.75416666666666676</v>
      </c>
      <c r="C4497">
        <v>12</v>
      </c>
      <c r="D4497" s="24">
        <f t="shared" si="281"/>
        <v>12</v>
      </c>
      <c r="E4497" s="26" t="str">
        <f t="shared" si="284"/>
        <v>Under</v>
      </c>
      <c r="F4497" s="26" t="str">
        <f t="shared" si="282"/>
        <v>Over</v>
      </c>
      <c r="G4497" s="26">
        <f t="shared" si="283"/>
        <v>18</v>
      </c>
    </row>
    <row r="4498" spans="1:7" ht="15" x14ac:dyDescent="0.25">
      <c r="A4498" s="1">
        <v>44386</v>
      </c>
      <c r="B4498" s="2">
        <v>0.75472222222222218</v>
      </c>
      <c r="C4498">
        <v>16</v>
      </c>
      <c r="D4498" s="24">
        <f t="shared" si="281"/>
        <v>16</v>
      </c>
      <c r="E4498" s="26" t="str">
        <f t="shared" si="284"/>
        <v>Under</v>
      </c>
      <c r="F4498" s="26" t="str">
        <f t="shared" si="282"/>
        <v>Over</v>
      </c>
      <c r="G4498" s="26">
        <f t="shared" si="283"/>
        <v>18</v>
      </c>
    </row>
    <row r="4499" spans="1:7" ht="15" x14ac:dyDescent="0.25">
      <c r="A4499" s="1">
        <v>44386</v>
      </c>
      <c r="B4499" s="2">
        <v>0.75513888888888892</v>
      </c>
      <c r="C4499">
        <v>17</v>
      </c>
      <c r="D4499" s="24">
        <f t="shared" si="281"/>
        <v>17</v>
      </c>
      <c r="E4499" s="26" t="str">
        <f t="shared" si="284"/>
        <v>Under</v>
      </c>
      <c r="F4499" s="26" t="str">
        <f t="shared" si="282"/>
        <v>Over</v>
      </c>
      <c r="G4499" s="26">
        <f t="shared" si="283"/>
        <v>18</v>
      </c>
    </row>
    <row r="4500" spans="1:7" ht="15" x14ac:dyDescent="0.25">
      <c r="A4500" s="1">
        <v>44386</v>
      </c>
      <c r="B4500" s="2">
        <v>0.75575231481481486</v>
      </c>
      <c r="C4500">
        <v>14</v>
      </c>
      <c r="D4500" s="24">
        <f t="shared" si="281"/>
        <v>14</v>
      </c>
      <c r="E4500" s="26" t="str">
        <f t="shared" si="284"/>
        <v>Under</v>
      </c>
      <c r="F4500" s="26" t="str">
        <f t="shared" si="282"/>
        <v>Over</v>
      </c>
      <c r="G4500" s="26">
        <f t="shared" si="283"/>
        <v>18</v>
      </c>
    </row>
    <row r="4501" spans="1:7" ht="15" x14ac:dyDescent="0.25">
      <c r="A4501" s="1">
        <v>44386</v>
      </c>
      <c r="B4501" s="2">
        <v>0.75659722222222225</v>
      </c>
      <c r="C4501">
        <v>20</v>
      </c>
      <c r="D4501" s="24">
        <f t="shared" si="281"/>
        <v>20</v>
      </c>
      <c r="E4501" s="26" t="str">
        <f t="shared" si="284"/>
        <v>Under</v>
      </c>
      <c r="F4501" s="26" t="str">
        <f t="shared" si="282"/>
        <v>Over</v>
      </c>
      <c r="G4501" s="26">
        <f t="shared" si="283"/>
        <v>18</v>
      </c>
    </row>
    <row r="4502" spans="1:7" ht="15" x14ac:dyDescent="0.25">
      <c r="A4502" s="1">
        <v>44386</v>
      </c>
      <c r="B4502" s="2">
        <v>0.75899305555555552</v>
      </c>
      <c r="C4502">
        <v>20</v>
      </c>
      <c r="D4502" s="24">
        <f t="shared" si="281"/>
        <v>20</v>
      </c>
      <c r="E4502" s="26" t="str">
        <f t="shared" si="284"/>
        <v>Under</v>
      </c>
      <c r="F4502" s="26" t="str">
        <f t="shared" si="282"/>
        <v>Over</v>
      </c>
      <c r="G4502" s="26">
        <f t="shared" si="283"/>
        <v>18</v>
      </c>
    </row>
    <row r="4503" spans="1:7" ht="15" x14ac:dyDescent="0.25">
      <c r="A4503" s="1">
        <v>44386</v>
      </c>
      <c r="B4503" s="2">
        <v>0.75900462962962967</v>
      </c>
      <c r="C4503">
        <v>22</v>
      </c>
      <c r="D4503" s="24">
        <f t="shared" ref="D4503:D4566" si="285">IF(C4503="","",IF($B$9="mph",C4503,ROUND(C4503*0.6214,0)))</f>
        <v>22</v>
      </c>
      <c r="E4503" s="26" t="str">
        <f t="shared" si="284"/>
        <v>Under</v>
      </c>
      <c r="F4503" s="26" t="str">
        <f t="shared" ref="F4503:F4566" si="286">IF(D4503="","",IF(D4503&gt;$B$10,"Over","Under"))</f>
        <v>Over</v>
      </c>
      <c r="G4503" s="26">
        <f t="shared" ref="G4503:G4566" si="287">HOUR(B4503)</f>
        <v>18</v>
      </c>
    </row>
    <row r="4504" spans="1:7" ht="15" x14ac:dyDescent="0.25">
      <c r="A4504" s="1">
        <v>44386</v>
      </c>
      <c r="B4504" s="2">
        <v>0.75943287037037033</v>
      </c>
      <c r="C4504">
        <v>15</v>
      </c>
      <c r="D4504" s="24">
        <f t="shared" si="285"/>
        <v>15</v>
      </c>
      <c r="E4504" s="26" t="str">
        <f t="shared" ref="E4504:E4567" si="288">IF(D4504="","",IF(D4504&gt;$B$11,"Over","Under"))</f>
        <v>Under</v>
      </c>
      <c r="F4504" s="26" t="str">
        <f t="shared" si="286"/>
        <v>Over</v>
      </c>
      <c r="G4504" s="26">
        <f t="shared" si="287"/>
        <v>18</v>
      </c>
    </row>
    <row r="4505" spans="1:7" ht="15" x14ac:dyDescent="0.25">
      <c r="A4505" s="1">
        <v>44386</v>
      </c>
      <c r="B4505" s="2">
        <v>0.75959490740740743</v>
      </c>
      <c r="C4505">
        <v>12</v>
      </c>
      <c r="D4505" s="24">
        <f t="shared" si="285"/>
        <v>12</v>
      </c>
      <c r="E4505" s="26" t="str">
        <f t="shared" si="288"/>
        <v>Under</v>
      </c>
      <c r="F4505" s="26" t="str">
        <f t="shared" si="286"/>
        <v>Over</v>
      </c>
      <c r="G4505" s="26">
        <f t="shared" si="287"/>
        <v>18</v>
      </c>
    </row>
    <row r="4506" spans="1:7" ht="15" x14ac:dyDescent="0.25">
      <c r="A4506" s="1">
        <v>44386</v>
      </c>
      <c r="B4506" s="2">
        <v>0.76013888888888881</v>
      </c>
      <c r="C4506">
        <v>16</v>
      </c>
      <c r="D4506" s="24">
        <f t="shared" si="285"/>
        <v>16</v>
      </c>
      <c r="E4506" s="26" t="str">
        <f t="shared" si="288"/>
        <v>Under</v>
      </c>
      <c r="F4506" s="26" t="str">
        <f t="shared" si="286"/>
        <v>Over</v>
      </c>
      <c r="G4506" s="26">
        <f t="shared" si="287"/>
        <v>18</v>
      </c>
    </row>
    <row r="4507" spans="1:7" ht="15" x14ac:dyDescent="0.25">
      <c r="A4507" s="1">
        <v>44386</v>
      </c>
      <c r="B4507" s="2">
        <v>0.76119212962962957</v>
      </c>
      <c r="C4507">
        <v>16</v>
      </c>
      <c r="D4507" s="24">
        <f t="shared" si="285"/>
        <v>16</v>
      </c>
      <c r="E4507" s="26" t="str">
        <f t="shared" si="288"/>
        <v>Under</v>
      </c>
      <c r="F4507" s="26" t="str">
        <f t="shared" si="286"/>
        <v>Over</v>
      </c>
      <c r="G4507" s="26">
        <f t="shared" si="287"/>
        <v>18</v>
      </c>
    </row>
    <row r="4508" spans="1:7" ht="15" x14ac:dyDescent="0.25">
      <c r="A4508" s="1">
        <v>44386</v>
      </c>
      <c r="B4508" s="2">
        <v>0.76156250000000003</v>
      </c>
      <c r="C4508">
        <v>11</v>
      </c>
      <c r="D4508" s="24">
        <f t="shared" si="285"/>
        <v>11</v>
      </c>
      <c r="E4508" s="26" t="str">
        <f t="shared" si="288"/>
        <v>Under</v>
      </c>
      <c r="F4508" s="26" t="str">
        <f t="shared" si="286"/>
        <v>Over</v>
      </c>
      <c r="G4508" s="26">
        <f t="shared" si="287"/>
        <v>18</v>
      </c>
    </row>
    <row r="4509" spans="1:7" ht="15" x14ac:dyDescent="0.25">
      <c r="A4509" s="1">
        <v>44386</v>
      </c>
      <c r="B4509" s="2">
        <v>0.76162037037037045</v>
      </c>
      <c r="C4509">
        <v>17</v>
      </c>
      <c r="D4509" s="24">
        <f t="shared" si="285"/>
        <v>17</v>
      </c>
      <c r="E4509" s="26" t="str">
        <f t="shared" si="288"/>
        <v>Under</v>
      </c>
      <c r="F4509" s="26" t="str">
        <f t="shared" si="286"/>
        <v>Over</v>
      </c>
      <c r="G4509" s="26">
        <f t="shared" si="287"/>
        <v>18</v>
      </c>
    </row>
    <row r="4510" spans="1:7" ht="15" x14ac:dyDescent="0.25">
      <c r="A4510" s="1">
        <v>44386</v>
      </c>
      <c r="B4510" s="2">
        <v>0.76179398148148147</v>
      </c>
      <c r="C4510">
        <v>13</v>
      </c>
      <c r="D4510" s="24">
        <f t="shared" si="285"/>
        <v>13</v>
      </c>
      <c r="E4510" s="26" t="str">
        <f t="shared" si="288"/>
        <v>Under</v>
      </c>
      <c r="F4510" s="26" t="str">
        <f t="shared" si="286"/>
        <v>Over</v>
      </c>
      <c r="G4510" s="26">
        <f t="shared" si="287"/>
        <v>18</v>
      </c>
    </row>
    <row r="4511" spans="1:7" ht="15" x14ac:dyDescent="0.25">
      <c r="A4511" s="1">
        <v>44386</v>
      </c>
      <c r="B4511" s="2">
        <v>0.76247685185185177</v>
      </c>
      <c r="C4511">
        <v>21</v>
      </c>
      <c r="D4511" s="24">
        <f t="shared" si="285"/>
        <v>21</v>
      </c>
      <c r="E4511" s="26" t="str">
        <f t="shared" si="288"/>
        <v>Under</v>
      </c>
      <c r="F4511" s="26" t="str">
        <f t="shared" si="286"/>
        <v>Over</v>
      </c>
      <c r="G4511" s="26">
        <f t="shared" si="287"/>
        <v>18</v>
      </c>
    </row>
    <row r="4512" spans="1:7" ht="15" x14ac:dyDescent="0.25">
      <c r="A4512" s="1">
        <v>44386</v>
      </c>
      <c r="B4512" s="2">
        <v>0.76258101851851856</v>
      </c>
      <c r="C4512">
        <v>18</v>
      </c>
      <c r="D4512" s="24">
        <f t="shared" si="285"/>
        <v>18</v>
      </c>
      <c r="E4512" s="26" t="str">
        <f t="shared" si="288"/>
        <v>Under</v>
      </c>
      <c r="F4512" s="26" t="str">
        <f t="shared" si="286"/>
        <v>Over</v>
      </c>
      <c r="G4512" s="26">
        <f t="shared" si="287"/>
        <v>18</v>
      </c>
    </row>
    <row r="4513" spans="1:7" ht="15" x14ac:dyDescent="0.25">
      <c r="A4513" s="1">
        <v>44386</v>
      </c>
      <c r="B4513" s="2">
        <v>0.76266203703703705</v>
      </c>
      <c r="C4513">
        <v>14</v>
      </c>
      <c r="D4513" s="24">
        <f t="shared" si="285"/>
        <v>14</v>
      </c>
      <c r="E4513" s="26" t="str">
        <f t="shared" si="288"/>
        <v>Under</v>
      </c>
      <c r="F4513" s="26" t="str">
        <f t="shared" si="286"/>
        <v>Over</v>
      </c>
      <c r="G4513" s="26">
        <f t="shared" si="287"/>
        <v>18</v>
      </c>
    </row>
    <row r="4514" spans="1:7" ht="15" x14ac:dyDescent="0.25">
      <c r="A4514" s="1">
        <v>44386</v>
      </c>
      <c r="B4514" s="2">
        <v>0.76428240740740738</v>
      </c>
      <c r="C4514">
        <v>13</v>
      </c>
      <c r="D4514" s="24">
        <f t="shared" si="285"/>
        <v>13</v>
      </c>
      <c r="E4514" s="26" t="str">
        <f t="shared" si="288"/>
        <v>Under</v>
      </c>
      <c r="F4514" s="26" t="str">
        <f t="shared" si="286"/>
        <v>Over</v>
      </c>
      <c r="G4514" s="26">
        <f t="shared" si="287"/>
        <v>18</v>
      </c>
    </row>
    <row r="4515" spans="1:7" ht="15" x14ac:dyDescent="0.25">
      <c r="A4515" s="1">
        <v>44386</v>
      </c>
      <c r="B4515" s="2">
        <v>0.76491898148148152</v>
      </c>
      <c r="C4515">
        <v>13</v>
      </c>
      <c r="D4515" s="24">
        <f t="shared" si="285"/>
        <v>13</v>
      </c>
      <c r="E4515" s="26" t="str">
        <f t="shared" si="288"/>
        <v>Under</v>
      </c>
      <c r="F4515" s="26" t="str">
        <f t="shared" si="286"/>
        <v>Over</v>
      </c>
      <c r="G4515" s="26">
        <f t="shared" si="287"/>
        <v>18</v>
      </c>
    </row>
    <row r="4516" spans="1:7" ht="15" x14ac:dyDescent="0.25">
      <c r="A4516" s="1">
        <v>44386</v>
      </c>
      <c r="B4516" s="2">
        <v>0.76569444444444434</v>
      </c>
      <c r="C4516">
        <v>12</v>
      </c>
      <c r="D4516" s="24">
        <f t="shared" si="285"/>
        <v>12</v>
      </c>
      <c r="E4516" s="26" t="str">
        <f t="shared" si="288"/>
        <v>Under</v>
      </c>
      <c r="F4516" s="26" t="str">
        <f t="shared" si="286"/>
        <v>Over</v>
      </c>
      <c r="G4516" s="26">
        <f t="shared" si="287"/>
        <v>18</v>
      </c>
    </row>
    <row r="4517" spans="1:7" ht="15" x14ac:dyDescent="0.25">
      <c r="A4517" s="1">
        <v>44386</v>
      </c>
      <c r="B4517" s="2">
        <v>0.76658564814814811</v>
      </c>
      <c r="C4517">
        <v>18</v>
      </c>
      <c r="D4517" s="24">
        <f t="shared" si="285"/>
        <v>18</v>
      </c>
      <c r="E4517" s="26" t="str">
        <f t="shared" si="288"/>
        <v>Under</v>
      </c>
      <c r="F4517" s="26" t="str">
        <f t="shared" si="286"/>
        <v>Over</v>
      </c>
      <c r="G4517" s="26">
        <f t="shared" si="287"/>
        <v>18</v>
      </c>
    </row>
    <row r="4518" spans="1:7" ht="15" x14ac:dyDescent="0.25">
      <c r="A4518" s="1">
        <v>44386</v>
      </c>
      <c r="B4518" s="2">
        <v>0.76747685185185188</v>
      </c>
      <c r="C4518">
        <v>12</v>
      </c>
      <c r="D4518" s="24">
        <f t="shared" si="285"/>
        <v>12</v>
      </c>
      <c r="E4518" s="26" t="str">
        <f t="shared" si="288"/>
        <v>Under</v>
      </c>
      <c r="F4518" s="26" t="str">
        <f t="shared" si="286"/>
        <v>Over</v>
      </c>
      <c r="G4518" s="26">
        <f t="shared" si="287"/>
        <v>18</v>
      </c>
    </row>
    <row r="4519" spans="1:7" ht="15" x14ac:dyDescent="0.25">
      <c r="A4519" s="1">
        <v>44386</v>
      </c>
      <c r="B4519" s="2">
        <v>0.76959490740740744</v>
      </c>
      <c r="C4519">
        <v>13</v>
      </c>
      <c r="D4519" s="24">
        <f t="shared" si="285"/>
        <v>13</v>
      </c>
      <c r="E4519" s="26" t="str">
        <f t="shared" si="288"/>
        <v>Under</v>
      </c>
      <c r="F4519" s="26" t="str">
        <f t="shared" si="286"/>
        <v>Over</v>
      </c>
      <c r="G4519" s="26">
        <f t="shared" si="287"/>
        <v>18</v>
      </c>
    </row>
    <row r="4520" spans="1:7" ht="15" x14ac:dyDescent="0.25">
      <c r="A4520" s="1">
        <v>44386</v>
      </c>
      <c r="B4520" s="2">
        <v>0.76979166666666676</v>
      </c>
      <c r="C4520">
        <v>16</v>
      </c>
      <c r="D4520" s="24">
        <f t="shared" si="285"/>
        <v>16</v>
      </c>
      <c r="E4520" s="26" t="str">
        <f t="shared" si="288"/>
        <v>Under</v>
      </c>
      <c r="F4520" s="26" t="str">
        <f t="shared" si="286"/>
        <v>Over</v>
      </c>
      <c r="G4520" s="26">
        <f t="shared" si="287"/>
        <v>18</v>
      </c>
    </row>
    <row r="4521" spans="1:7" ht="15" x14ac:dyDescent="0.25">
      <c r="A4521" s="1">
        <v>44386</v>
      </c>
      <c r="B4521" s="2">
        <v>0.77023148148148157</v>
      </c>
      <c r="C4521">
        <v>20</v>
      </c>
      <c r="D4521" s="24">
        <f t="shared" si="285"/>
        <v>20</v>
      </c>
      <c r="E4521" s="26" t="str">
        <f t="shared" si="288"/>
        <v>Under</v>
      </c>
      <c r="F4521" s="26" t="str">
        <f t="shared" si="286"/>
        <v>Over</v>
      </c>
      <c r="G4521" s="26">
        <f t="shared" si="287"/>
        <v>18</v>
      </c>
    </row>
    <row r="4522" spans="1:7" ht="15" x14ac:dyDescent="0.25">
      <c r="A4522" s="1">
        <v>44386</v>
      </c>
      <c r="B4522" s="2">
        <v>0.77131944444444445</v>
      </c>
      <c r="C4522">
        <v>14</v>
      </c>
      <c r="D4522" s="24">
        <f t="shared" si="285"/>
        <v>14</v>
      </c>
      <c r="E4522" s="26" t="str">
        <f t="shared" si="288"/>
        <v>Under</v>
      </c>
      <c r="F4522" s="26" t="str">
        <f t="shared" si="286"/>
        <v>Over</v>
      </c>
      <c r="G4522" s="26">
        <f t="shared" si="287"/>
        <v>18</v>
      </c>
    </row>
    <row r="4523" spans="1:7" ht="15" x14ac:dyDescent="0.25">
      <c r="A4523" s="1">
        <v>44386</v>
      </c>
      <c r="B4523" s="2">
        <v>0.77142361111111113</v>
      </c>
      <c r="C4523">
        <v>23</v>
      </c>
      <c r="D4523" s="24">
        <f t="shared" si="285"/>
        <v>23</v>
      </c>
      <c r="E4523" s="26" t="str">
        <f t="shared" si="288"/>
        <v>Under</v>
      </c>
      <c r="F4523" s="26" t="str">
        <f t="shared" si="286"/>
        <v>Over</v>
      </c>
      <c r="G4523" s="26">
        <f t="shared" si="287"/>
        <v>18</v>
      </c>
    </row>
    <row r="4524" spans="1:7" ht="15" x14ac:dyDescent="0.25">
      <c r="A4524" s="1">
        <v>44386</v>
      </c>
      <c r="B4524" s="2">
        <v>0.77143518518518517</v>
      </c>
      <c r="C4524">
        <v>18</v>
      </c>
      <c r="D4524" s="24">
        <f t="shared" si="285"/>
        <v>18</v>
      </c>
      <c r="E4524" s="26" t="str">
        <f t="shared" si="288"/>
        <v>Under</v>
      </c>
      <c r="F4524" s="26" t="str">
        <f t="shared" si="286"/>
        <v>Over</v>
      </c>
      <c r="G4524" s="26">
        <f t="shared" si="287"/>
        <v>18</v>
      </c>
    </row>
    <row r="4525" spans="1:7" ht="15" x14ac:dyDescent="0.25">
      <c r="A4525" s="1">
        <v>44386</v>
      </c>
      <c r="B4525" s="2">
        <v>0.77149305555555558</v>
      </c>
      <c r="C4525">
        <v>18</v>
      </c>
      <c r="D4525" s="24">
        <f t="shared" si="285"/>
        <v>18</v>
      </c>
      <c r="E4525" s="26" t="str">
        <f t="shared" si="288"/>
        <v>Under</v>
      </c>
      <c r="F4525" s="26" t="str">
        <f t="shared" si="286"/>
        <v>Over</v>
      </c>
      <c r="G4525" s="26">
        <f t="shared" si="287"/>
        <v>18</v>
      </c>
    </row>
    <row r="4526" spans="1:7" ht="15" x14ac:dyDescent="0.25">
      <c r="A4526" s="1">
        <v>44386</v>
      </c>
      <c r="B4526" s="2">
        <v>0.77151620370370377</v>
      </c>
      <c r="C4526">
        <v>13</v>
      </c>
      <c r="D4526" s="24">
        <f t="shared" si="285"/>
        <v>13</v>
      </c>
      <c r="E4526" s="26" t="str">
        <f t="shared" si="288"/>
        <v>Under</v>
      </c>
      <c r="F4526" s="26" t="str">
        <f t="shared" si="286"/>
        <v>Over</v>
      </c>
      <c r="G4526" s="26">
        <f t="shared" si="287"/>
        <v>18</v>
      </c>
    </row>
    <row r="4527" spans="1:7" ht="15" x14ac:dyDescent="0.25">
      <c r="A4527" s="1">
        <v>44386</v>
      </c>
      <c r="B4527" s="2">
        <v>0.77276620370370364</v>
      </c>
      <c r="C4527">
        <v>15</v>
      </c>
      <c r="D4527" s="24">
        <f t="shared" si="285"/>
        <v>15</v>
      </c>
      <c r="E4527" s="26" t="str">
        <f t="shared" si="288"/>
        <v>Under</v>
      </c>
      <c r="F4527" s="26" t="str">
        <f t="shared" si="286"/>
        <v>Over</v>
      </c>
      <c r="G4527" s="26">
        <f t="shared" si="287"/>
        <v>18</v>
      </c>
    </row>
    <row r="4528" spans="1:7" ht="15" x14ac:dyDescent="0.25">
      <c r="A4528" s="1">
        <v>44386</v>
      </c>
      <c r="B4528" s="2">
        <v>0.77284722222222213</v>
      </c>
      <c r="C4528">
        <v>13</v>
      </c>
      <c r="D4528" s="24">
        <f t="shared" si="285"/>
        <v>13</v>
      </c>
      <c r="E4528" s="26" t="str">
        <f t="shared" si="288"/>
        <v>Under</v>
      </c>
      <c r="F4528" s="26" t="str">
        <f t="shared" si="286"/>
        <v>Over</v>
      </c>
      <c r="G4528" s="26">
        <f t="shared" si="287"/>
        <v>18</v>
      </c>
    </row>
    <row r="4529" spans="1:7" ht="15" x14ac:dyDescent="0.25">
      <c r="A4529" s="1">
        <v>44386</v>
      </c>
      <c r="B4529" s="2">
        <v>0.77359953703703699</v>
      </c>
      <c r="C4529">
        <v>16</v>
      </c>
      <c r="D4529" s="24">
        <f t="shared" si="285"/>
        <v>16</v>
      </c>
      <c r="E4529" s="26" t="str">
        <f t="shared" si="288"/>
        <v>Under</v>
      </c>
      <c r="F4529" s="26" t="str">
        <f t="shared" si="286"/>
        <v>Over</v>
      </c>
      <c r="G4529" s="26">
        <f t="shared" si="287"/>
        <v>18</v>
      </c>
    </row>
    <row r="4530" spans="1:7" ht="15" x14ac:dyDescent="0.25">
      <c r="A4530" s="1">
        <v>44386</v>
      </c>
      <c r="B4530" s="2">
        <v>0.77376157407407409</v>
      </c>
      <c r="C4530">
        <v>14</v>
      </c>
      <c r="D4530" s="24">
        <f t="shared" si="285"/>
        <v>14</v>
      </c>
      <c r="E4530" s="26" t="str">
        <f t="shared" si="288"/>
        <v>Under</v>
      </c>
      <c r="F4530" s="26" t="str">
        <f t="shared" si="286"/>
        <v>Over</v>
      </c>
      <c r="G4530" s="26">
        <f t="shared" si="287"/>
        <v>18</v>
      </c>
    </row>
    <row r="4531" spans="1:7" ht="15" x14ac:dyDescent="0.25">
      <c r="A4531" s="1">
        <v>44386</v>
      </c>
      <c r="B4531" s="2">
        <v>0.77458333333333329</v>
      </c>
      <c r="C4531">
        <v>14</v>
      </c>
      <c r="D4531" s="24">
        <f t="shared" si="285"/>
        <v>14</v>
      </c>
      <c r="E4531" s="26" t="str">
        <f t="shared" si="288"/>
        <v>Under</v>
      </c>
      <c r="F4531" s="26" t="str">
        <f t="shared" si="286"/>
        <v>Over</v>
      </c>
      <c r="G4531" s="26">
        <f t="shared" si="287"/>
        <v>18</v>
      </c>
    </row>
    <row r="4532" spans="1:7" ht="15" x14ac:dyDescent="0.25">
      <c r="A4532" s="1">
        <v>44386</v>
      </c>
      <c r="B4532" s="2">
        <v>0.77940972222222227</v>
      </c>
      <c r="C4532">
        <v>16</v>
      </c>
      <c r="D4532" s="24">
        <f t="shared" si="285"/>
        <v>16</v>
      </c>
      <c r="E4532" s="26" t="str">
        <f t="shared" si="288"/>
        <v>Under</v>
      </c>
      <c r="F4532" s="26" t="str">
        <f t="shared" si="286"/>
        <v>Over</v>
      </c>
      <c r="G4532" s="26">
        <f t="shared" si="287"/>
        <v>18</v>
      </c>
    </row>
    <row r="4533" spans="1:7" ht="15" x14ac:dyDescent="0.25">
      <c r="A4533" s="1">
        <v>44386</v>
      </c>
      <c r="B4533" s="2">
        <v>0.77989583333333334</v>
      </c>
      <c r="C4533">
        <v>15</v>
      </c>
      <c r="D4533" s="24">
        <f t="shared" si="285"/>
        <v>15</v>
      </c>
      <c r="E4533" s="26" t="str">
        <f t="shared" si="288"/>
        <v>Under</v>
      </c>
      <c r="F4533" s="26" t="str">
        <f t="shared" si="286"/>
        <v>Over</v>
      </c>
      <c r="G4533" s="26">
        <f t="shared" si="287"/>
        <v>18</v>
      </c>
    </row>
    <row r="4534" spans="1:7" ht="15" x14ac:dyDescent="0.25">
      <c r="A4534" s="1">
        <v>44386</v>
      </c>
      <c r="B4534" s="2">
        <v>0.78028935185185189</v>
      </c>
      <c r="C4534">
        <v>19</v>
      </c>
      <c r="D4534" s="24">
        <f t="shared" si="285"/>
        <v>19</v>
      </c>
      <c r="E4534" s="26" t="str">
        <f t="shared" si="288"/>
        <v>Under</v>
      </c>
      <c r="F4534" s="26" t="str">
        <f t="shared" si="286"/>
        <v>Over</v>
      </c>
      <c r="G4534" s="26">
        <f t="shared" si="287"/>
        <v>18</v>
      </c>
    </row>
    <row r="4535" spans="1:7" ht="15" x14ac:dyDescent="0.25">
      <c r="A4535" s="1">
        <v>44386</v>
      </c>
      <c r="B4535" s="2">
        <v>0.78111111111111109</v>
      </c>
      <c r="C4535">
        <v>11</v>
      </c>
      <c r="D4535" s="24">
        <f t="shared" si="285"/>
        <v>11</v>
      </c>
      <c r="E4535" s="26" t="str">
        <f t="shared" si="288"/>
        <v>Under</v>
      </c>
      <c r="F4535" s="26" t="str">
        <f t="shared" si="286"/>
        <v>Over</v>
      </c>
      <c r="G4535" s="26">
        <f t="shared" si="287"/>
        <v>18</v>
      </c>
    </row>
    <row r="4536" spans="1:7" ht="15" x14ac:dyDescent="0.25">
      <c r="A4536" s="1">
        <v>44386</v>
      </c>
      <c r="B4536" s="2">
        <v>0.78114583333333332</v>
      </c>
      <c r="C4536">
        <v>13</v>
      </c>
      <c r="D4536" s="24">
        <f t="shared" si="285"/>
        <v>13</v>
      </c>
      <c r="E4536" s="26" t="str">
        <f t="shared" si="288"/>
        <v>Under</v>
      </c>
      <c r="F4536" s="26" t="str">
        <f t="shared" si="286"/>
        <v>Over</v>
      </c>
      <c r="G4536" s="26">
        <f t="shared" si="287"/>
        <v>18</v>
      </c>
    </row>
    <row r="4537" spans="1:7" ht="15" x14ac:dyDescent="0.25">
      <c r="A4537" s="1">
        <v>44386</v>
      </c>
      <c r="B4537" s="2">
        <v>0.78166666666666673</v>
      </c>
      <c r="C4537">
        <v>12</v>
      </c>
      <c r="D4537" s="24">
        <f t="shared" si="285"/>
        <v>12</v>
      </c>
      <c r="E4537" s="26" t="str">
        <f t="shared" si="288"/>
        <v>Under</v>
      </c>
      <c r="F4537" s="26" t="str">
        <f t="shared" si="286"/>
        <v>Over</v>
      </c>
      <c r="G4537" s="26">
        <f t="shared" si="287"/>
        <v>18</v>
      </c>
    </row>
    <row r="4538" spans="1:7" ht="15" x14ac:dyDescent="0.25">
      <c r="A4538" s="1">
        <v>44386</v>
      </c>
      <c r="B4538" s="2">
        <v>0.78208333333333335</v>
      </c>
      <c r="C4538">
        <v>11</v>
      </c>
      <c r="D4538" s="24">
        <f t="shared" si="285"/>
        <v>11</v>
      </c>
      <c r="E4538" s="26" t="str">
        <f t="shared" si="288"/>
        <v>Under</v>
      </c>
      <c r="F4538" s="26" t="str">
        <f t="shared" si="286"/>
        <v>Over</v>
      </c>
      <c r="G4538" s="26">
        <f t="shared" si="287"/>
        <v>18</v>
      </c>
    </row>
    <row r="4539" spans="1:7" ht="15" x14ac:dyDescent="0.25">
      <c r="A4539" s="1">
        <v>44386</v>
      </c>
      <c r="B4539" s="2">
        <v>0.78364583333333337</v>
      </c>
      <c r="C4539">
        <v>10</v>
      </c>
      <c r="D4539" s="24">
        <f t="shared" si="285"/>
        <v>10</v>
      </c>
      <c r="E4539" s="26" t="str">
        <f t="shared" si="288"/>
        <v>Under</v>
      </c>
      <c r="F4539" s="26" t="str">
        <f t="shared" si="286"/>
        <v>Under</v>
      </c>
      <c r="G4539" s="26">
        <f t="shared" si="287"/>
        <v>18</v>
      </c>
    </row>
    <row r="4540" spans="1:7" ht="15" x14ac:dyDescent="0.25">
      <c r="A4540" s="1">
        <v>44386</v>
      </c>
      <c r="B4540" s="2">
        <v>0.78366898148148145</v>
      </c>
      <c r="C4540">
        <v>10</v>
      </c>
      <c r="D4540" s="24">
        <f t="shared" si="285"/>
        <v>10</v>
      </c>
      <c r="E4540" s="26" t="str">
        <f t="shared" si="288"/>
        <v>Under</v>
      </c>
      <c r="F4540" s="26" t="str">
        <f t="shared" si="286"/>
        <v>Under</v>
      </c>
      <c r="G4540" s="26">
        <f t="shared" si="287"/>
        <v>18</v>
      </c>
    </row>
    <row r="4541" spans="1:7" ht="15" x14ac:dyDescent="0.25">
      <c r="A4541" s="1">
        <v>44386</v>
      </c>
      <c r="B4541" s="2">
        <v>0.78373842592592602</v>
      </c>
      <c r="C4541">
        <v>10</v>
      </c>
      <c r="D4541" s="24">
        <f t="shared" si="285"/>
        <v>10</v>
      </c>
      <c r="E4541" s="26" t="str">
        <f t="shared" si="288"/>
        <v>Under</v>
      </c>
      <c r="F4541" s="26" t="str">
        <f t="shared" si="286"/>
        <v>Under</v>
      </c>
      <c r="G4541" s="26">
        <f t="shared" si="287"/>
        <v>18</v>
      </c>
    </row>
    <row r="4542" spans="1:7" ht="15" x14ac:dyDescent="0.25">
      <c r="A4542" s="1">
        <v>44386</v>
      </c>
      <c r="B4542" s="2">
        <v>0.78400462962962969</v>
      </c>
      <c r="C4542">
        <v>15</v>
      </c>
      <c r="D4542" s="24">
        <f t="shared" si="285"/>
        <v>15</v>
      </c>
      <c r="E4542" s="26" t="str">
        <f t="shared" si="288"/>
        <v>Under</v>
      </c>
      <c r="F4542" s="26" t="str">
        <f t="shared" si="286"/>
        <v>Over</v>
      </c>
      <c r="G4542" s="26">
        <f t="shared" si="287"/>
        <v>18</v>
      </c>
    </row>
    <row r="4543" spans="1:7" ht="15" x14ac:dyDescent="0.25">
      <c r="A4543" s="1">
        <v>44386</v>
      </c>
      <c r="B4543" s="2">
        <v>0.7845833333333333</v>
      </c>
      <c r="C4543">
        <v>25</v>
      </c>
      <c r="D4543" s="24">
        <f t="shared" si="285"/>
        <v>25</v>
      </c>
      <c r="E4543" s="26" t="str">
        <f t="shared" si="288"/>
        <v>Over</v>
      </c>
      <c r="F4543" s="26" t="str">
        <f t="shared" si="286"/>
        <v>Over</v>
      </c>
      <c r="G4543" s="26">
        <f t="shared" si="287"/>
        <v>18</v>
      </c>
    </row>
    <row r="4544" spans="1:7" ht="15" x14ac:dyDescent="0.25">
      <c r="A4544" s="1">
        <v>44386</v>
      </c>
      <c r="B4544" s="2">
        <v>0.78653935185185186</v>
      </c>
      <c r="C4544">
        <v>11</v>
      </c>
      <c r="D4544" s="24">
        <f t="shared" si="285"/>
        <v>11</v>
      </c>
      <c r="E4544" s="26" t="str">
        <f t="shared" si="288"/>
        <v>Under</v>
      </c>
      <c r="F4544" s="26" t="str">
        <f t="shared" si="286"/>
        <v>Over</v>
      </c>
      <c r="G4544" s="26">
        <f t="shared" si="287"/>
        <v>18</v>
      </c>
    </row>
    <row r="4545" spans="1:7" ht="15" x14ac:dyDescent="0.25">
      <c r="A4545" s="1">
        <v>44386</v>
      </c>
      <c r="B4545" s="2">
        <v>0.78664351851851855</v>
      </c>
      <c r="C4545">
        <v>14</v>
      </c>
      <c r="D4545" s="24">
        <f t="shared" si="285"/>
        <v>14</v>
      </c>
      <c r="E4545" s="26" t="str">
        <f t="shared" si="288"/>
        <v>Under</v>
      </c>
      <c r="F4545" s="26" t="str">
        <f t="shared" si="286"/>
        <v>Over</v>
      </c>
      <c r="G4545" s="26">
        <f t="shared" si="287"/>
        <v>18</v>
      </c>
    </row>
    <row r="4546" spans="1:7" ht="15" x14ac:dyDescent="0.25">
      <c r="A4546" s="1">
        <v>44386</v>
      </c>
      <c r="B4546" s="2">
        <v>0.78667824074074078</v>
      </c>
      <c r="C4546">
        <v>12</v>
      </c>
      <c r="D4546" s="24">
        <f t="shared" si="285"/>
        <v>12</v>
      </c>
      <c r="E4546" s="26" t="str">
        <f t="shared" si="288"/>
        <v>Under</v>
      </c>
      <c r="F4546" s="26" t="str">
        <f t="shared" si="286"/>
        <v>Over</v>
      </c>
      <c r="G4546" s="26">
        <f t="shared" si="287"/>
        <v>18</v>
      </c>
    </row>
    <row r="4547" spans="1:7" ht="15" x14ac:dyDescent="0.25">
      <c r="A4547" s="1">
        <v>44386</v>
      </c>
      <c r="B4547" s="2">
        <v>0.78679398148148139</v>
      </c>
      <c r="C4547">
        <v>13</v>
      </c>
      <c r="D4547" s="24">
        <f t="shared" si="285"/>
        <v>13</v>
      </c>
      <c r="E4547" s="26" t="str">
        <f t="shared" si="288"/>
        <v>Under</v>
      </c>
      <c r="F4547" s="26" t="str">
        <f t="shared" si="286"/>
        <v>Over</v>
      </c>
      <c r="G4547" s="26">
        <f t="shared" si="287"/>
        <v>18</v>
      </c>
    </row>
    <row r="4548" spans="1:7" ht="15" x14ac:dyDescent="0.25">
      <c r="A4548" s="1">
        <v>44386</v>
      </c>
      <c r="B4548" s="2">
        <v>0.78733796296296299</v>
      </c>
      <c r="C4548">
        <v>24</v>
      </c>
      <c r="D4548" s="24">
        <f t="shared" si="285"/>
        <v>24</v>
      </c>
      <c r="E4548" s="26" t="str">
        <f t="shared" si="288"/>
        <v>Under</v>
      </c>
      <c r="F4548" s="26" t="str">
        <f t="shared" si="286"/>
        <v>Over</v>
      </c>
      <c r="G4548" s="26">
        <f t="shared" si="287"/>
        <v>18</v>
      </c>
    </row>
    <row r="4549" spans="1:7" ht="15" x14ac:dyDescent="0.25">
      <c r="A4549" s="1">
        <v>44386</v>
      </c>
      <c r="B4549" s="2">
        <v>0.78815972222222219</v>
      </c>
      <c r="C4549">
        <v>19</v>
      </c>
      <c r="D4549" s="24">
        <f t="shared" si="285"/>
        <v>19</v>
      </c>
      <c r="E4549" s="26" t="str">
        <f t="shared" si="288"/>
        <v>Under</v>
      </c>
      <c r="F4549" s="26" t="str">
        <f t="shared" si="286"/>
        <v>Over</v>
      </c>
      <c r="G4549" s="26">
        <f t="shared" si="287"/>
        <v>18</v>
      </c>
    </row>
    <row r="4550" spans="1:7" ht="15" x14ac:dyDescent="0.25">
      <c r="A4550" s="1">
        <v>44386</v>
      </c>
      <c r="B4550" s="2">
        <v>0.78817129629629623</v>
      </c>
      <c r="C4550">
        <v>15</v>
      </c>
      <c r="D4550" s="24">
        <f t="shared" si="285"/>
        <v>15</v>
      </c>
      <c r="E4550" s="26" t="str">
        <f t="shared" si="288"/>
        <v>Under</v>
      </c>
      <c r="F4550" s="26" t="str">
        <f t="shared" si="286"/>
        <v>Over</v>
      </c>
      <c r="G4550" s="26">
        <f t="shared" si="287"/>
        <v>18</v>
      </c>
    </row>
    <row r="4551" spans="1:7" ht="15" x14ac:dyDescent="0.25">
      <c r="A4551" s="1">
        <v>44386</v>
      </c>
      <c r="B4551" s="2">
        <v>0.78832175925925929</v>
      </c>
      <c r="C4551">
        <v>25</v>
      </c>
      <c r="D4551" s="24">
        <f t="shared" si="285"/>
        <v>25</v>
      </c>
      <c r="E4551" s="26" t="str">
        <f t="shared" si="288"/>
        <v>Over</v>
      </c>
      <c r="F4551" s="26" t="str">
        <f t="shared" si="286"/>
        <v>Over</v>
      </c>
      <c r="G4551" s="26">
        <f t="shared" si="287"/>
        <v>18</v>
      </c>
    </row>
    <row r="4552" spans="1:7" ht="15" x14ac:dyDescent="0.25">
      <c r="A4552" s="1">
        <v>44386</v>
      </c>
      <c r="B4552" s="2">
        <v>0.78865740740740742</v>
      </c>
      <c r="C4552">
        <v>19</v>
      </c>
      <c r="D4552" s="24">
        <f t="shared" si="285"/>
        <v>19</v>
      </c>
      <c r="E4552" s="26" t="str">
        <f t="shared" si="288"/>
        <v>Under</v>
      </c>
      <c r="F4552" s="26" t="str">
        <f t="shared" si="286"/>
        <v>Over</v>
      </c>
      <c r="G4552" s="26">
        <f t="shared" si="287"/>
        <v>18</v>
      </c>
    </row>
    <row r="4553" spans="1:7" ht="15" x14ac:dyDescent="0.25">
      <c r="A4553" s="1">
        <v>44386</v>
      </c>
      <c r="B4553" s="2">
        <v>0.78866898148148146</v>
      </c>
      <c r="C4553">
        <v>19</v>
      </c>
      <c r="D4553" s="24">
        <f t="shared" si="285"/>
        <v>19</v>
      </c>
      <c r="E4553" s="26" t="str">
        <f t="shared" si="288"/>
        <v>Under</v>
      </c>
      <c r="F4553" s="26" t="str">
        <f t="shared" si="286"/>
        <v>Over</v>
      </c>
      <c r="G4553" s="26">
        <f t="shared" si="287"/>
        <v>18</v>
      </c>
    </row>
    <row r="4554" spans="1:7" ht="15" x14ac:dyDescent="0.25">
      <c r="A4554" s="1">
        <v>44386</v>
      </c>
      <c r="B4554" s="2">
        <v>0.7896643518518518</v>
      </c>
      <c r="C4554">
        <v>12</v>
      </c>
      <c r="D4554" s="24">
        <f t="shared" si="285"/>
        <v>12</v>
      </c>
      <c r="E4554" s="26" t="str">
        <f t="shared" si="288"/>
        <v>Under</v>
      </c>
      <c r="F4554" s="26" t="str">
        <f t="shared" si="286"/>
        <v>Over</v>
      </c>
      <c r="G4554" s="26">
        <f t="shared" si="287"/>
        <v>18</v>
      </c>
    </row>
    <row r="4555" spans="1:7" ht="15" x14ac:dyDescent="0.25">
      <c r="A4555" s="1">
        <v>44386</v>
      </c>
      <c r="B4555" s="2">
        <v>0.79031250000000008</v>
      </c>
      <c r="C4555">
        <v>13</v>
      </c>
      <c r="D4555" s="24">
        <f t="shared" si="285"/>
        <v>13</v>
      </c>
      <c r="E4555" s="26" t="str">
        <f t="shared" si="288"/>
        <v>Under</v>
      </c>
      <c r="F4555" s="26" t="str">
        <f t="shared" si="286"/>
        <v>Over</v>
      </c>
      <c r="G4555" s="26">
        <f t="shared" si="287"/>
        <v>18</v>
      </c>
    </row>
    <row r="4556" spans="1:7" ht="15" x14ac:dyDescent="0.25">
      <c r="A4556" s="1">
        <v>44386</v>
      </c>
      <c r="B4556" s="2">
        <v>0.79082175925925924</v>
      </c>
      <c r="C4556">
        <v>12</v>
      </c>
      <c r="D4556" s="24">
        <f t="shared" si="285"/>
        <v>12</v>
      </c>
      <c r="E4556" s="26" t="str">
        <f t="shared" si="288"/>
        <v>Under</v>
      </c>
      <c r="F4556" s="26" t="str">
        <f t="shared" si="286"/>
        <v>Over</v>
      </c>
      <c r="G4556" s="26">
        <f t="shared" si="287"/>
        <v>18</v>
      </c>
    </row>
    <row r="4557" spans="1:7" ht="15" x14ac:dyDescent="0.25">
      <c r="A4557" s="1">
        <v>44386</v>
      </c>
      <c r="B4557" s="2">
        <v>0.7908680555555555</v>
      </c>
      <c r="C4557">
        <v>14</v>
      </c>
      <c r="D4557" s="24">
        <f t="shared" si="285"/>
        <v>14</v>
      </c>
      <c r="E4557" s="26" t="str">
        <f t="shared" si="288"/>
        <v>Under</v>
      </c>
      <c r="F4557" s="26" t="str">
        <f t="shared" si="286"/>
        <v>Over</v>
      </c>
      <c r="G4557" s="26">
        <f t="shared" si="287"/>
        <v>18</v>
      </c>
    </row>
    <row r="4558" spans="1:7" ht="15" x14ac:dyDescent="0.25">
      <c r="A4558" s="1">
        <v>44386</v>
      </c>
      <c r="B4558" s="2">
        <v>0.79166666666666663</v>
      </c>
      <c r="C4558">
        <v>18</v>
      </c>
      <c r="D4558" s="24">
        <f t="shared" si="285"/>
        <v>18</v>
      </c>
      <c r="E4558" s="26" t="str">
        <f t="shared" si="288"/>
        <v>Under</v>
      </c>
      <c r="F4558" s="26" t="str">
        <f t="shared" si="286"/>
        <v>Over</v>
      </c>
      <c r="G4558" s="26">
        <f t="shared" si="287"/>
        <v>19</v>
      </c>
    </row>
    <row r="4559" spans="1:7" ht="15" x14ac:dyDescent="0.25">
      <c r="A4559" s="1">
        <v>44386</v>
      </c>
      <c r="B4559" s="2">
        <v>0.79167824074074078</v>
      </c>
      <c r="C4559">
        <v>17</v>
      </c>
      <c r="D4559" s="24">
        <f t="shared" si="285"/>
        <v>17</v>
      </c>
      <c r="E4559" s="26" t="str">
        <f t="shared" si="288"/>
        <v>Under</v>
      </c>
      <c r="F4559" s="26" t="str">
        <f t="shared" si="286"/>
        <v>Over</v>
      </c>
      <c r="G4559" s="26">
        <f t="shared" si="287"/>
        <v>19</v>
      </c>
    </row>
    <row r="4560" spans="1:7" ht="15" x14ac:dyDescent="0.25">
      <c r="A4560" s="1">
        <v>44386</v>
      </c>
      <c r="B4560" s="2">
        <v>0.79170138888888886</v>
      </c>
      <c r="C4560">
        <v>18</v>
      </c>
      <c r="D4560" s="24">
        <f t="shared" si="285"/>
        <v>18</v>
      </c>
      <c r="E4560" s="26" t="str">
        <f t="shared" si="288"/>
        <v>Under</v>
      </c>
      <c r="F4560" s="26" t="str">
        <f t="shared" si="286"/>
        <v>Over</v>
      </c>
      <c r="G4560" s="26">
        <f t="shared" si="287"/>
        <v>19</v>
      </c>
    </row>
    <row r="4561" spans="1:7" ht="15" x14ac:dyDescent="0.25">
      <c r="A4561" s="1">
        <v>44386</v>
      </c>
      <c r="B4561" s="2">
        <v>0.79181712962962969</v>
      </c>
      <c r="C4561">
        <v>21</v>
      </c>
      <c r="D4561" s="24">
        <f t="shared" si="285"/>
        <v>21</v>
      </c>
      <c r="E4561" s="26" t="str">
        <f t="shared" si="288"/>
        <v>Under</v>
      </c>
      <c r="F4561" s="26" t="str">
        <f t="shared" si="286"/>
        <v>Over</v>
      </c>
      <c r="G4561" s="26">
        <f t="shared" si="287"/>
        <v>19</v>
      </c>
    </row>
    <row r="4562" spans="1:7" ht="15" x14ac:dyDescent="0.25">
      <c r="A4562" s="1">
        <v>44386</v>
      </c>
      <c r="B4562" s="2">
        <v>0.7927777777777778</v>
      </c>
      <c r="C4562">
        <v>17</v>
      </c>
      <c r="D4562" s="24">
        <f t="shared" si="285"/>
        <v>17</v>
      </c>
      <c r="E4562" s="26" t="str">
        <f t="shared" si="288"/>
        <v>Under</v>
      </c>
      <c r="F4562" s="26" t="str">
        <f t="shared" si="286"/>
        <v>Over</v>
      </c>
      <c r="G4562" s="26">
        <f t="shared" si="287"/>
        <v>19</v>
      </c>
    </row>
    <row r="4563" spans="1:7" ht="15" x14ac:dyDescent="0.25">
      <c r="A4563" s="1">
        <v>44386</v>
      </c>
      <c r="B4563" s="2">
        <v>0.79481481481481486</v>
      </c>
      <c r="C4563">
        <v>24</v>
      </c>
      <c r="D4563" s="24">
        <f t="shared" si="285"/>
        <v>24</v>
      </c>
      <c r="E4563" s="26" t="str">
        <f t="shared" si="288"/>
        <v>Under</v>
      </c>
      <c r="F4563" s="26" t="str">
        <f t="shared" si="286"/>
        <v>Over</v>
      </c>
      <c r="G4563" s="26">
        <f t="shared" si="287"/>
        <v>19</v>
      </c>
    </row>
    <row r="4564" spans="1:7" ht="15" x14ac:dyDescent="0.25">
      <c r="A4564" s="1">
        <v>44386</v>
      </c>
      <c r="B4564" s="2">
        <v>0.79556712962962972</v>
      </c>
      <c r="C4564">
        <v>27</v>
      </c>
      <c r="D4564" s="24">
        <f t="shared" si="285"/>
        <v>27</v>
      </c>
      <c r="E4564" s="26" t="str">
        <f t="shared" si="288"/>
        <v>Over</v>
      </c>
      <c r="F4564" s="26" t="str">
        <f t="shared" si="286"/>
        <v>Over</v>
      </c>
      <c r="G4564" s="26">
        <f t="shared" si="287"/>
        <v>19</v>
      </c>
    </row>
    <row r="4565" spans="1:7" ht="15" x14ac:dyDescent="0.25">
      <c r="A4565" s="1">
        <v>44386</v>
      </c>
      <c r="B4565" s="2">
        <v>0.79557870370370365</v>
      </c>
      <c r="C4565">
        <v>24</v>
      </c>
      <c r="D4565" s="24">
        <f t="shared" si="285"/>
        <v>24</v>
      </c>
      <c r="E4565" s="26" t="str">
        <f t="shared" si="288"/>
        <v>Under</v>
      </c>
      <c r="F4565" s="26" t="str">
        <f t="shared" si="286"/>
        <v>Over</v>
      </c>
      <c r="G4565" s="26">
        <f t="shared" si="287"/>
        <v>19</v>
      </c>
    </row>
    <row r="4566" spans="1:7" ht="15" x14ac:dyDescent="0.25">
      <c r="A4566" s="1">
        <v>44386</v>
      </c>
      <c r="B4566" s="2">
        <v>0.79571759259259256</v>
      </c>
      <c r="C4566">
        <v>13</v>
      </c>
      <c r="D4566" s="24">
        <f t="shared" si="285"/>
        <v>13</v>
      </c>
      <c r="E4566" s="26" t="str">
        <f t="shared" si="288"/>
        <v>Under</v>
      </c>
      <c r="F4566" s="26" t="str">
        <f t="shared" si="286"/>
        <v>Over</v>
      </c>
      <c r="G4566" s="26">
        <f t="shared" si="287"/>
        <v>19</v>
      </c>
    </row>
    <row r="4567" spans="1:7" ht="15" x14ac:dyDescent="0.25">
      <c r="A4567" s="1">
        <v>44386</v>
      </c>
      <c r="B4567" s="2">
        <v>0.79587962962962966</v>
      </c>
      <c r="C4567">
        <v>19</v>
      </c>
      <c r="D4567" s="24">
        <f t="shared" ref="D4567:D4630" si="289">IF(C4567="","",IF($B$9="mph",C4567,ROUND(C4567*0.6214,0)))</f>
        <v>19</v>
      </c>
      <c r="E4567" s="26" t="str">
        <f t="shared" si="288"/>
        <v>Under</v>
      </c>
      <c r="F4567" s="26" t="str">
        <f t="shared" ref="F4567:F4630" si="290">IF(D4567="","",IF(D4567&gt;$B$10,"Over","Under"))</f>
        <v>Over</v>
      </c>
      <c r="G4567" s="26">
        <f t="shared" ref="G4567:G4630" si="291">HOUR(B4567)</f>
        <v>19</v>
      </c>
    </row>
    <row r="4568" spans="1:7" ht="15" x14ac:dyDescent="0.25">
      <c r="A4568" s="1">
        <v>44386</v>
      </c>
      <c r="B4568" s="2">
        <v>0.79732638888888896</v>
      </c>
      <c r="C4568">
        <v>16</v>
      </c>
      <c r="D4568" s="24">
        <f t="shared" si="289"/>
        <v>16</v>
      </c>
      <c r="E4568" s="26" t="str">
        <f t="shared" ref="E4568:E4631" si="292">IF(D4568="","",IF(D4568&gt;$B$11,"Over","Under"))</f>
        <v>Under</v>
      </c>
      <c r="F4568" s="26" t="str">
        <f t="shared" si="290"/>
        <v>Over</v>
      </c>
      <c r="G4568" s="26">
        <f t="shared" si="291"/>
        <v>19</v>
      </c>
    </row>
    <row r="4569" spans="1:7" ht="15" x14ac:dyDescent="0.25">
      <c r="A4569" s="1">
        <v>44386</v>
      </c>
      <c r="B4569" s="2">
        <v>0.7990624999999999</v>
      </c>
      <c r="C4569">
        <v>24</v>
      </c>
      <c r="D4569" s="24">
        <f t="shared" si="289"/>
        <v>24</v>
      </c>
      <c r="E4569" s="26" t="str">
        <f t="shared" si="292"/>
        <v>Under</v>
      </c>
      <c r="F4569" s="26" t="str">
        <f t="shared" si="290"/>
        <v>Over</v>
      </c>
      <c r="G4569" s="26">
        <f t="shared" si="291"/>
        <v>19</v>
      </c>
    </row>
    <row r="4570" spans="1:7" ht="15" x14ac:dyDescent="0.25">
      <c r="A4570" s="1">
        <v>44386</v>
      </c>
      <c r="B4570" s="2">
        <v>0.79957175925925927</v>
      </c>
      <c r="C4570">
        <v>25</v>
      </c>
      <c r="D4570" s="24">
        <f t="shared" si="289"/>
        <v>25</v>
      </c>
      <c r="E4570" s="26" t="str">
        <f t="shared" si="292"/>
        <v>Over</v>
      </c>
      <c r="F4570" s="26" t="str">
        <f t="shared" si="290"/>
        <v>Over</v>
      </c>
      <c r="G4570" s="26">
        <f t="shared" si="291"/>
        <v>19</v>
      </c>
    </row>
    <row r="4571" spans="1:7" ht="15" x14ac:dyDescent="0.25">
      <c r="A4571" s="1">
        <v>44386</v>
      </c>
      <c r="B4571" s="2">
        <v>0.79958333333333342</v>
      </c>
      <c r="C4571">
        <v>20</v>
      </c>
      <c r="D4571" s="24">
        <f t="shared" si="289"/>
        <v>20</v>
      </c>
      <c r="E4571" s="26" t="str">
        <f t="shared" si="292"/>
        <v>Under</v>
      </c>
      <c r="F4571" s="26" t="str">
        <f t="shared" si="290"/>
        <v>Over</v>
      </c>
      <c r="G4571" s="26">
        <f t="shared" si="291"/>
        <v>19</v>
      </c>
    </row>
    <row r="4572" spans="1:7" ht="15" x14ac:dyDescent="0.25">
      <c r="A4572" s="1">
        <v>44386</v>
      </c>
      <c r="B4572" s="2">
        <v>0.8006712962962963</v>
      </c>
      <c r="C4572">
        <v>17</v>
      </c>
      <c r="D4572" s="24">
        <f t="shared" si="289"/>
        <v>17</v>
      </c>
      <c r="E4572" s="26" t="str">
        <f t="shared" si="292"/>
        <v>Under</v>
      </c>
      <c r="F4572" s="26" t="str">
        <f t="shared" si="290"/>
        <v>Over</v>
      </c>
      <c r="G4572" s="26">
        <f t="shared" si="291"/>
        <v>19</v>
      </c>
    </row>
    <row r="4573" spans="1:7" ht="15" x14ac:dyDescent="0.25">
      <c r="A4573" s="1">
        <v>44386</v>
      </c>
      <c r="B4573" s="2">
        <v>0.80084490740740744</v>
      </c>
      <c r="C4573">
        <v>11</v>
      </c>
      <c r="D4573" s="24">
        <f t="shared" si="289"/>
        <v>11</v>
      </c>
      <c r="E4573" s="26" t="str">
        <f t="shared" si="292"/>
        <v>Under</v>
      </c>
      <c r="F4573" s="26" t="str">
        <f t="shared" si="290"/>
        <v>Over</v>
      </c>
      <c r="G4573" s="26">
        <f t="shared" si="291"/>
        <v>19</v>
      </c>
    </row>
    <row r="4574" spans="1:7" ht="15" x14ac:dyDescent="0.25">
      <c r="A4574" s="1">
        <v>44386</v>
      </c>
      <c r="B4574" s="2">
        <v>0.80130787037037043</v>
      </c>
      <c r="C4574">
        <v>16</v>
      </c>
      <c r="D4574" s="24">
        <f t="shared" si="289"/>
        <v>16</v>
      </c>
      <c r="E4574" s="26" t="str">
        <f t="shared" si="292"/>
        <v>Under</v>
      </c>
      <c r="F4574" s="26" t="str">
        <f t="shared" si="290"/>
        <v>Over</v>
      </c>
      <c r="G4574" s="26">
        <f t="shared" si="291"/>
        <v>19</v>
      </c>
    </row>
    <row r="4575" spans="1:7" ht="15" x14ac:dyDescent="0.25">
      <c r="A4575" s="1">
        <v>44386</v>
      </c>
      <c r="B4575" s="2">
        <v>0.80355324074074075</v>
      </c>
      <c r="C4575">
        <v>11</v>
      </c>
      <c r="D4575" s="24">
        <f t="shared" si="289"/>
        <v>11</v>
      </c>
      <c r="E4575" s="26" t="str">
        <f t="shared" si="292"/>
        <v>Under</v>
      </c>
      <c r="F4575" s="26" t="str">
        <f t="shared" si="290"/>
        <v>Over</v>
      </c>
      <c r="G4575" s="26">
        <f t="shared" si="291"/>
        <v>19</v>
      </c>
    </row>
    <row r="4576" spans="1:7" ht="15" x14ac:dyDescent="0.25">
      <c r="A4576" s="1">
        <v>44386</v>
      </c>
      <c r="B4576" s="2">
        <v>0.80364583333333339</v>
      </c>
      <c r="C4576">
        <v>15</v>
      </c>
      <c r="D4576" s="24">
        <f t="shared" si="289"/>
        <v>15</v>
      </c>
      <c r="E4576" s="26" t="str">
        <f t="shared" si="292"/>
        <v>Under</v>
      </c>
      <c r="F4576" s="26" t="str">
        <f t="shared" si="290"/>
        <v>Over</v>
      </c>
      <c r="G4576" s="26">
        <f t="shared" si="291"/>
        <v>19</v>
      </c>
    </row>
    <row r="4577" spans="1:7" ht="15" x14ac:dyDescent="0.25">
      <c r="A4577" s="1">
        <v>44386</v>
      </c>
      <c r="B4577" s="2">
        <v>0.80817129629629625</v>
      </c>
      <c r="C4577">
        <v>11</v>
      </c>
      <c r="D4577" s="24">
        <f t="shared" si="289"/>
        <v>11</v>
      </c>
      <c r="E4577" s="26" t="str">
        <f t="shared" si="292"/>
        <v>Under</v>
      </c>
      <c r="F4577" s="26" t="str">
        <f t="shared" si="290"/>
        <v>Over</v>
      </c>
      <c r="G4577" s="26">
        <f t="shared" si="291"/>
        <v>19</v>
      </c>
    </row>
    <row r="4578" spans="1:7" ht="15" x14ac:dyDescent="0.25">
      <c r="A4578" s="1">
        <v>44386</v>
      </c>
      <c r="B4578" s="2">
        <v>0.80826388888888889</v>
      </c>
      <c r="C4578">
        <v>20</v>
      </c>
      <c r="D4578" s="24">
        <f t="shared" si="289"/>
        <v>20</v>
      </c>
      <c r="E4578" s="26" t="str">
        <f t="shared" si="292"/>
        <v>Under</v>
      </c>
      <c r="F4578" s="26" t="str">
        <f t="shared" si="290"/>
        <v>Over</v>
      </c>
      <c r="G4578" s="26">
        <f t="shared" si="291"/>
        <v>19</v>
      </c>
    </row>
    <row r="4579" spans="1:7" ht="15" x14ac:dyDescent="0.25">
      <c r="A4579" s="1">
        <v>44386</v>
      </c>
      <c r="B4579" s="2">
        <v>0.80827546296296304</v>
      </c>
      <c r="C4579">
        <v>21</v>
      </c>
      <c r="D4579" s="24">
        <f t="shared" si="289"/>
        <v>21</v>
      </c>
      <c r="E4579" s="26" t="str">
        <f t="shared" si="292"/>
        <v>Under</v>
      </c>
      <c r="F4579" s="26" t="str">
        <f t="shared" si="290"/>
        <v>Over</v>
      </c>
      <c r="G4579" s="26">
        <f t="shared" si="291"/>
        <v>19</v>
      </c>
    </row>
    <row r="4580" spans="1:7" ht="15" x14ac:dyDescent="0.25">
      <c r="A4580" s="1">
        <v>44386</v>
      </c>
      <c r="B4580" s="2">
        <v>0.80912037037037043</v>
      </c>
      <c r="C4580">
        <v>18</v>
      </c>
      <c r="D4580" s="24">
        <f t="shared" si="289"/>
        <v>18</v>
      </c>
      <c r="E4580" s="26" t="str">
        <f t="shared" si="292"/>
        <v>Under</v>
      </c>
      <c r="F4580" s="26" t="str">
        <f t="shared" si="290"/>
        <v>Over</v>
      </c>
      <c r="G4580" s="26">
        <f t="shared" si="291"/>
        <v>19</v>
      </c>
    </row>
    <row r="4581" spans="1:7" ht="15" x14ac:dyDescent="0.25">
      <c r="A4581" s="1">
        <v>44386</v>
      </c>
      <c r="B4581" s="2">
        <v>0.81315972222222221</v>
      </c>
      <c r="C4581">
        <v>19</v>
      </c>
      <c r="D4581" s="24">
        <f t="shared" si="289"/>
        <v>19</v>
      </c>
      <c r="E4581" s="26" t="str">
        <f t="shared" si="292"/>
        <v>Under</v>
      </c>
      <c r="F4581" s="26" t="str">
        <f t="shared" si="290"/>
        <v>Over</v>
      </c>
      <c r="G4581" s="26">
        <f t="shared" si="291"/>
        <v>19</v>
      </c>
    </row>
    <row r="4582" spans="1:7" ht="15" x14ac:dyDescent="0.25">
      <c r="A4582" s="1">
        <v>44386</v>
      </c>
      <c r="B4582" s="2">
        <v>0.81402777777777768</v>
      </c>
      <c r="C4582">
        <v>14</v>
      </c>
      <c r="D4582" s="24">
        <f t="shared" si="289"/>
        <v>14</v>
      </c>
      <c r="E4582" s="26" t="str">
        <f t="shared" si="292"/>
        <v>Under</v>
      </c>
      <c r="F4582" s="26" t="str">
        <f t="shared" si="290"/>
        <v>Over</v>
      </c>
      <c r="G4582" s="26">
        <f t="shared" si="291"/>
        <v>19</v>
      </c>
    </row>
    <row r="4583" spans="1:7" ht="15" x14ac:dyDescent="0.25">
      <c r="A4583" s="1">
        <v>44386</v>
      </c>
      <c r="B4583" s="2">
        <v>0.81539351851851849</v>
      </c>
      <c r="C4583">
        <v>11</v>
      </c>
      <c r="D4583" s="24">
        <f t="shared" si="289"/>
        <v>11</v>
      </c>
      <c r="E4583" s="26" t="str">
        <f t="shared" si="292"/>
        <v>Under</v>
      </c>
      <c r="F4583" s="26" t="str">
        <f t="shared" si="290"/>
        <v>Over</v>
      </c>
      <c r="G4583" s="26">
        <f t="shared" si="291"/>
        <v>19</v>
      </c>
    </row>
    <row r="4584" spans="1:7" ht="15" x14ac:dyDescent="0.25">
      <c r="A4584" s="1">
        <v>44386</v>
      </c>
      <c r="B4584" s="2">
        <v>0.81570601851851843</v>
      </c>
      <c r="C4584">
        <v>15</v>
      </c>
      <c r="D4584" s="24">
        <f t="shared" si="289"/>
        <v>15</v>
      </c>
      <c r="E4584" s="26" t="str">
        <f t="shared" si="292"/>
        <v>Under</v>
      </c>
      <c r="F4584" s="26" t="str">
        <f t="shared" si="290"/>
        <v>Over</v>
      </c>
      <c r="G4584" s="26">
        <f t="shared" si="291"/>
        <v>19</v>
      </c>
    </row>
    <row r="4585" spans="1:7" ht="15" x14ac:dyDescent="0.25">
      <c r="A4585" s="1">
        <v>44386</v>
      </c>
      <c r="B4585" s="2">
        <v>0.81611111111111112</v>
      </c>
      <c r="C4585">
        <v>12</v>
      </c>
      <c r="D4585" s="24">
        <f t="shared" si="289"/>
        <v>12</v>
      </c>
      <c r="E4585" s="26" t="str">
        <f t="shared" si="292"/>
        <v>Under</v>
      </c>
      <c r="F4585" s="26" t="str">
        <f t="shared" si="290"/>
        <v>Over</v>
      </c>
      <c r="G4585" s="26">
        <f t="shared" si="291"/>
        <v>19</v>
      </c>
    </row>
    <row r="4586" spans="1:7" ht="15" x14ac:dyDescent="0.25">
      <c r="A4586" s="1">
        <v>44386</v>
      </c>
      <c r="B4586" s="2">
        <v>0.8165162037037037</v>
      </c>
      <c r="C4586">
        <v>14</v>
      </c>
      <c r="D4586" s="24">
        <f t="shared" si="289"/>
        <v>14</v>
      </c>
      <c r="E4586" s="26" t="str">
        <f t="shared" si="292"/>
        <v>Under</v>
      </c>
      <c r="F4586" s="26" t="str">
        <f t="shared" si="290"/>
        <v>Over</v>
      </c>
      <c r="G4586" s="26">
        <f t="shared" si="291"/>
        <v>19</v>
      </c>
    </row>
    <row r="4587" spans="1:7" ht="15" x14ac:dyDescent="0.25">
      <c r="A4587" s="1">
        <v>44386</v>
      </c>
      <c r="B4587" s="2">
        <v>0.81690972222222225</v>
      </c>
      <c r="C4587">
        <v>11</v>
      </c>
      <c r="D4587" s="24">
        <f t="shared" si="289"/>
        <v>11</v>
      </c>
      <c r="E4587" s="26" t="str">
        <f t="shared" si="292"/>
        <v>Under</v>
      </c>
      <c r="F4587" s="26" t="str">
        <f t="shared" si="290"/>
        <v>Over</v>
      </c>
      <c r="G4587" s="26">
        <f t="shared" si="291"/>
        <v>19</v>
      </c>
    </row>
    <row r="4588" spans="1:7" ht="15" x14ac:dyDescent="0.25">
      <c r="A4588" s="1">
        <v>44386</v>
      </c>
      <c r="B4588" s="2">
        <v>0.81899305555555557</v>
      </c>
      <c r="C4588">
        <v>14</v>
      </c>
      <c r="D4588" s="24">
        <f t="shared" si="289"/>
        <v>14</v>
      </c>
      <c r="E4588" s="26" t="str">
        <f t="shared" si="292"/>
        <v>Under</v>
      </c>
      <c r="F4588" s="26" t="str">
        <f t="shared" si="290"/>
        <v>Over</v>
      </c>
      <c r="G4588" s="26">
        <f t="shared" si="291"/>
        <v>19</v>
      </c>
    </row>
    <row r="4589" spans="1:7" ht="15" x14ac:dyDescent="0.25">
      <c r="A4589" s="1">
        <v>44386</v>
      </c>
      <c r="B4589" s="2">
        <v>0.81996527777777783</v>
      </c>
      <c r="C4589">
        <v>15</v>
      </c>
      <c r="D4589" s="24">
        <f t="shared" si="289"/>
        <v>15</v>
      </c>
      <c r="E4589" s="26" t="str">
        <f t="shared" si="292"/>
        <v>Under</v>
      </c>
      <c r="F4589" s="26" t="str">
        <f t="shared" si="290"/>
        <v>Over</v>
      </c>
      <c r="G4589" s="26">
        <f t="shared" si="291"/>
        <v>19</v>
      </c>
    </row>
    <row r="4590" spans="1:7" ht="15" x14ac:dyDescent="0.25">
      <c r="A4590" s="1">
        <v>44386</v>
      </c>
      <c r="B4590" s="2">
        <v>0.82135416666666661</v>
      </c>
      <c r="C4590">
        <v>13</v>
      </c>
      <c r="D4590" s="24">
        <f t="shared" si="289"/>
        <v>13</v>
      </c>
      <c r="E4590" s="26" t="str">
        <f t="shared" si="292"/>
        <v>Under</v>
      </c>
      <c r="F4590" s="26" t="str">
        <f t="shared" si="290"/>
        <v>Over</v>
      </c>
      <c r="G4590" s="26">
        <f t="shared" si="291"/>
        <v>19</v>
      </c>
    </row>
    <row r="4591" spans="1:7" ht="15" x14ac:dyDescent="0.25">
      <c r="A4591" s="1">
        <v>44386</v>
      </c>
      <c r="B4591" s="2">
        <v>0.82344907407407408</v>
      </c>
      <c r="C4591">
        <v>14</v>
      </c>
      <c r="D4591" s="24">
        <f t="shared" si="289"/>
        <v>14</v>
      </c>
      <c r="E4591" s="26" t="str">
        <f t="shared" si="292"/>
        <v>Under</v>
      </c>
      <c r="F4591" s="26" t="str">
        <f t="shared" si="290"/>
        <v>Over</v>
      </c>
      <c r="G4591" s="26">
        <f t="shared" si="291"/>
        <v>19</v>
      </c>
    </row>
    <row r="4592" spans="1:7" ht="15" x14ac:dyDescent="0.25">
      <c r="A4592" s="1">
        <v>44386</v>
      </c>
      <c r="B4592" s="2">
        <v>0.82422453703703702</v>
      </c>
      <c r="C4592">
        <v>27</v>
      </c>
      <c r="D4592" s="24">
        <f t="shared" si="289"/>
        <v>27</v>
      </c>
      <c r="E4592" s="26" t="str">
        <f t="shared" si="292"/>
        <v>Over</v>
      </c>
      <c r="F4592" s="26" t="str">
        <f t="shared" si="290"/>
        <v>Over</v>
      </c>
      <c r="G4592" s="26">
        <f t="shared" si="291"/>
        <v>19</v>
      </c>
    </row>
    <row r="4593" spans="1:7" ht="15" x14ac:dyDescent="0.25">
      <c r="A4593" s="1">
        <v>44386</v>
      </c>
      <c r="B4593" s="2">
        <v>0.82423611111111106</v>
      </c>
      <c r="C4593">
        <v>27</v>
      </c>
      <c r="D4593" s="24">
        <f t="shared" si="289"/>
        <v>27</v>
      </c>
      <c r="E4593" s="26" t="str">
        <f t="shared" si="292"/>
        <v>Over</v>
      </c>
      <c r="F4593" s="26" t="str">
        <f t="shared" si="290"/>
        <v>Over</v>
      </c>
      <c r="G4593" s="26">
        <f t="shared" si="291"/>
        <v>19</v>
      </c>
    </row>
    <row r="4594" spans="1:7" ht="15" x14ac:dyDescent="0.25">
      <c r="A4594" s="1">
        <v>44386</v>
      </c>
      <c r="B4594" s="2">
        <v>0.82488425925925923</v>
      </c>
      <c r="C4594">
        <v>16</v>
      </c>
      <c r="D4594" s="24">
        <f t="shared" si="289"/>
        <v>16</v>
      </c>
      <c r="E4594" s="26" t="str">
        <f t="shared" si="292"/>
        <v>Under</v>
      </c>
      <c r="F4594" s="26" t="str">
        <f t="shared" si="290"/>
        <v>Over</v>
      </c>
      <c r="G4594" s="26">
        <f t="shared" si="291"/>
        <v>19</v>
      </c>
    </row>
    <row r="4595" spans="1:7" ht="15" x14ac:dyDescent="0.25">
      <c r="A4595" s="1">
        <v>44386</v>
      </c>
      <c r="B4595" s="2">
        <v>0.82751157407407405</v>
      </c>
      <c r="C4595">
        <v>13</v>
      </c>
      <c r="D4595" s="24">
        <f t="shared" si="289"/>
        <v>13</v>
      </c>
      <c r="E4595" s="26" t="str">
        <f t="shared" si="292"/>
        <v>Under</v>
      </c>
      <c r="F4595" s="26" t="str">
        <f t="shared" si="290"/>
        <v>Over</v>
      </c>
      <c r="G4595" s="26">
        <f t="shared" si="291"/>
        <v>19</v>
      </c>
    </row>
    <row r="4596" spans="1:7" ht="15" x14ac:dyDescent="0.25">
      <c r="A4596" s="1">
        <v>44386</v>
      </c>
      <c r="B4596" s="2">
        <v>0.82795138888888886</v>
      </c>
      <c r="C4596">
        <v>11</v>
      </c>
      <c r="D4596" s="24">
        <f t="shared" si="289"/>
        <v>11</v>
      </c>
      <c r="E4596" s="26" t="str">
        <f t="shared" si="292"/>
        <v>Under</v>
      </c>
      <c r="F4596" s="26" t="str">
        <f t="shared" si="290"/>
        <v>Over</v>
      </c>
      <c r="G4596" s="26">
        <f t="shared" si="291"/>
        <v>19</v>
      </c>
    </row>
    <row r="4597" spans="1:7" ht="15" x14ac:dyDescent="0.25">
      <c r="A4597" s="1">
        <v>44386</v>
      </c>
      <c r="B4597" s="2">
        <v>0.82800925925925928</v>
      </c>
      <c r="C4597">
        <v>9</v>
      </c>
      <c r="D4597" s="24">
        <f t="shared" si="289"/>
        <v>9</v>
      </c>
      <c r="E4597" s="26" t="str">
        <f t="shared" si="292"/>
        <v>Under</v>
      </c>
      <c r="F4597" s="26" t="str">
        <f t="shared" si="290"/>
        <v>Under</v>
      </c>
      <c r="G4597" s="26">
        <f t="shared" si="291"/>
        <v>19</v>
      </c>
    </row>
    <row r="4598" spans="1:7" ht="15" x14ac:dyDescent="0.25">
      <c r="A4598" s="1">
        <v>44386</v>
      </c>
      <c r="B4598" s="2">
        <v>0.8289467592592592</v>
      </c>
      <c r="C4598">
        <v>13</v>
      </c>
      <c r="D4598" s="24">
        <f t="shared" si="289"/>
        <v>13</v>
      </c>
      <c r="E4598" s="26" t="str">
        <f t="shared" si="292"/>
        <v>Under</v>
      </c>
      <c r="F4598" s="26" t="str">
        <f t="shared" si="290"/>
        <v>Over</v>
      </c>
      <c r="G4598" s="26">
        <f t="shared" si="291"/>
        <v>19</v>
      </c>
    </row>
    <row r="4599" spans="1:7" ht="15" x14ac:dyDescent="0.25">
      <c r="A4599" s="1">
        <v>44386</v>
      </c>
      <c r="B4599" s="2">
        <v>0.82988425925925924</v>
      </c>
      <c r="C4599">
        <v>19</v>
      </c>
      <c r="D4599" s="24">
        <f t="shared" si="289"/>
        <v>19</v>
      </c>
      <c r="E4599" s="26" t="str">
        <f t="shared" si="292"/>
        <v>Under</v>
      </c>
      <c r="F4599" s="26" t="str">
        <f t="shared" si="290"/>
        <v>Over</v>
      </c>
      <c r="G4599" s="26">
        <f t="shared" si="291"/>
        <v>19</v>
      </c>
    </row>
    <row r="4600" spans="1:7" ht="15" x14ac:dyDescent="0.25">
      <c r="A4600" s="1">
        <v>44386</v>
      </c>
      <c r="B4600" s="2">
        <v>0.83116898148148144</v>
      </c>
      <c r="C4600">
        <v>14</v>
      </c>
      <c r="D4600" s="24">
        <f t="shared" si="289"/>
        <v>14</v>
      </c>
      <c r="E4600" s="26" t="str">
        <f t="shared" si="292"/>
        <v>Under</v>
      </c>
      <c r="F4600" s="26" t="str">
        <f t="shared" si="290"/>
        <v>Over</v>
      </c>
      <c r="G4600" s="26">
        <f t="shared" si="291"/>
        <v>19</v>
      </c>
    </row>
    <row r="4601" spans="1:7" ht="15" x14ac:dyDescent="0.25">
      <c r="A4601" s="1">
        <v>44386</v>
      </c>
      <c r="B4601" s="2">
        <v>0.83234953703703696</v>
      </c>
      <c r="C4601">
        <v>24</v>
      </c>
      <c r="D4601" s="24">
        <f t="shared" si="289"/>
        <v>24</v>
      </c>
      <c r="E4601" s="26" t="str">
        <f t="shared" si="292"/>
        <v>Under</v>
      </c>
      <c r="F4601" s="26" t="str">
        <f t="shared" si="290"/>
        <v>Over</v>
      </c>
      <c r="G4601" s="26">
        <f t="shared" si="291"/>
        <v>19</v>
      </c>
    </row>
    <row r="4602" spans="1:7" ht="15" x14ac:dyDescent="0.25">
      <c r="A4602" s="1">
        <v>44386</v>
      </c>
      <c r="B4602" s="2">
        <v>0.83237268518518526</v>
      </c>
      <c r="C4602">
        <v>20</v>
      </c>
      <c r="D4602" s="24">
        <f t="shared" si="289"/>
        <v>20</v>
      </c>
      <c r="E4602" s="26" t="str">
        <f t="shared" si="292"/>
        <v>Under</v>
      </c>
      <c r="F4602" s="26" t="str">
        <f t="shared" si="290"/>
        <v>Over</v>
      </c>
      <c r="G4602" s="26">
        <f t="shared" si="291"/>
        <v>19</v>
      </c>
    </row>
    <row r="4603" spans="1:7" ht="15" x14ac:dyDescent="0.25">
      <c r="A4603" s="1">
        <v>44386</v>
      </c>
      <c r="B4603" s="2">
        <v>0.83343750000000005</v>
      </c>
      <c r="C4603">
        <v>12</v>
      </c>
      <c r="D4603" s="24">
        <f t="shared" si="289"/>
        <v>12</v>
      </c>
      <c r="E4603" s="26" t="str">
        <f t="shared" si="292"/>
        <v>Under</v>
      </c>
      <c r="F4603" s="26" t="str">
        <f t="shared" si="290"/>
        <v>Over</v>
      </c>
      <c r="G4603" s="26">
        <f t="shared" si="291"/>
        <v>20</v>
      </c>
    </row>
    <row r="4604" spans="1:7" ht="15" x14ac:dyDescent="0.25">
      <c r="A4604" s="1">
        <v>44386</v>
      </c>
      <c r="B4604" s="2">
        <v>0.83398148148148143</v>
      </c>
      <c r="C4604">
        <v>20</v>
      </c>
      <c r="D4604" s="24">
        <f t="shared" si="289"/>
        <v>20</v>
      </c>
      <c r="E4604" s="26" t="str">
        <f t="shared" si="292"/>
        <v>Under</v>
      </c>
      <c r="F4604" s="26" t="str">
        <f t="shared" si="290"/>
        <v>Over</v>
      </c>
      <c r="G4604" s="26">
        <f t="shared" si="291"/>
        <v>20</v>
      </c>
    </row>
    <row r="4605" spans="1:7" ht="15" x14ac:dyDescent="0.25">
      <c r="A4605" s="1">
        <v>44386</v>
      </c>
      <c r="B4605" s="2">
        <v>0.83467592592592599</v>
      </c>
      <c r="C4605">
        <v>13</v>
      </c>
      <c r="D4605" s="24">
        <f t="shared" si="289"/>
        <v>13</v>
      </c>
      <c r="E4605" s="26" t="str">
        <f t="shared" si="292"/>
        <v>Under</v>
      </c>
      <c r="F4605" s="26" t="str">
        <f t="shared" si="290"/>
        <v>Over</v>
      </c>
      <c r="G4605" s="26">
        <f t="shared" si="291"/>
        <v>20</v>
      </c>
    </row>
    <row r="4606" spans="1:7" ht="15" x14ac:dyDescent="0.25">
      <c r="A4606" s="1">
        <v>44386</v>
      </c>
      <c r="B4606" s="2">
        <v>0.83518518518518514</v>
      </c>
      <c r="C4606">
        <v>19</v>
      </c>
      <c r="D4606" s="24">
        <f t="shared" si="289"/>
        <v>19</v>
      </c>
      <c r="E4606" s="26" t="str">
        <f t="shared" si="292"/>
        <v>Under</v>
      </c>
      <c r="F4606" s="26" t="str">
        <f t="shared" si="290"/>
        <v>Over</v>
      </c>
      <c r="G4606" s="26">
        <f t="shared" si="291"/>
        <v>20</v>
      </c>
    </row>
    <row r="4607" spans="1:7" ht="15" x14ac:dyDescent="0.25">
      <c r="A4607" s="1">
        <v>44386</v>
      </c>
      <c r="B4607" s="2">
        <v>0.83792824074074079</v>
      </c>
      <c r="C4607">
        <v>17</v>
      </c>
      <c r="D4607" s="24">
        <f t="shared" si="289"/>
        <v>17</v>
      </c>
      <c r="E4607" s="26" t="str">
        <f t="shared" si="292"/>
        <v>Under</v>
      </c>
      <c r="F4607" s="26" t="str">
        <f t="shared" si="290"/>
        <v>Over</v>
      </c>
      <c r="G4607" s="26">
        <f t="shared" si="291"/>
        <v>20</v>
      </c>
    </row>
    <row r="4608" spans="1:7" ht="15" x14ac:dyDescent="0.25">
      <c r="A4608" s="1">
        <v>44386</v>
      </c>
      <c r="B4608" s="2">
        <v>0.83829861111111115</v>
      </c>
      <c r="C4608">
        <v>18</v>
      </c>
      <c r="D4608" s="24">
        <f t="shared" si="289"/>
        <v>18</v>
      </c>
      <c r="E4608" s="26" t="str">
        <f t="shared" si="292"/>
        <v>Under</v>
      </c>
      <c r="F4608" s="26" t="str">
        <f t="shared" si="290"/>
        <v>Over</v>
      </c>
      <c r="G4608" s="26">
        <f t="shared" si="291"/>
        <v>20</v>
      </c>
    </row>
    <row r="4609" spans="1:7" ht="15" x14ac:dyDescent="0.25">
      <c r="A4609" s="1">
        <v>44386</v>
      </c>
      <c r="B4609" s="2">
        <v>0.83832175925925922</v>
      </c>
      <c r="C4609">
        <v>14</v>
      </c>
      <c r="D4609" s="24">
        <f t="shared" si="289"/>
        <v>14</v>
      </c>
      <c r="E4609" s="26" t="str">
        <f t="shared" si="292"/>
        <v>Under</v>
      </c>
      <c r="F4609" s="26" t="str">
        <f t="shared" si="290"/>
        <v>Over</v>
      </c>
      <c r="G4609" s="26">
        <f t="shared" si="291"/>
        <v>20</v>
      </c>
    </row>
    <row r="4610" spans="1:7" ht="15" x14ac:dyDescent="0.25">
      <c r="A4610" s="1">
        <v>44386</v>
      </c>
      <c r="B4610" s="2">
        <v>0.83840277777777772</v>
      </c>
      <c r="C4610">
        <v>15</v>
      </c>
      <c r="D4610" s="24">
        <f t="shared" si="289"/>
        <v>15</v>
      </c>
      <c r="E4610" s="26" t="str">
        <f t="shared" si="292"/>
        <v>Under</v>
      </c>
      <c r="F4610" s="26" t="str">
        <f t="shared" si="290"/>
        <v>Over</v>
      </c>
      <c r="G4610" s="26">
        <f t="shared" si="291"/>
        <v>20</v>
      </c>
    </row>
    <row r="4611" spans="1:7" ht="15" x14ac:dyDescent="0.25">
      <c r="A4611" s="1">
        <v>44386</v>
      </c>
      <c r="B4611" s="2">
        <v>0.84075231481481483</v>
      </c>
      <c r="C4611">
        <v>10</v>
      </c>
      <c r="D4611" s="24">
        <f t="shared" si="289"/>
        <v>10</v>
      </c>
      <c r="E4611" s="26" t="str">
        <f t="shared" si="292"/>
        <v>Under</v>
      </c>
      <c r="F4611" s="26" t="str">
        <f t="shared" si="290"/>
        <v>Under</v>
      </c>
      <c r="G4611" s="26">
        <f t="shared" si="291"/>
        <v>20</v>
      </c>
    </row>
    <row r="4612" spans="1:7" ht="15" x14ac:dyDescent="0.25">
      <c r="A4612" s="1">
        <v>44386</v>
      </c>
      <c r="B4612" s="2">
        <v>0.84097222222222223</v>
      </c>
      <c r="C4612">
        <v>13</v>
      </c>
      <c r="D4612" s="24">
        <f t="shared" si="289"/>
        <v>13</v>
      </c>
      <c r="E4612" s="26" t="str">
        <f t="shared" si="292"/>
        <v>Under</v>
      </c>
      <c r="F4612" s="26" t="str">
        <f t="shared" si="290"/>
        <v>Over</v>
      </c>
      <c r="G4612" s="26">
        <f t="shared" si="291"/>
        <v>20</v>
      </c>
    </row>
    <row r="4613" spans="1:7" ht="15" x14ac:dyDescent="0.25">
      <c r="A4613" s="1">
        <v>44386</v>
      </c>
      <c r="B4613" s="2">
        <v>0.84190972222222227</v>
      </c>
      <c r="C4613">
        <v>14</v>
      </c>
      <c r="D4613" s="24">
        <f t="shared" si="289"/>
        <v>14</v>
      </c>
      <c r="E4613" s="26" t="str">
        <f t="shared" si="292"/>
        <v>Under</v>
      </c>
      <c r="F4613" s="26" t="str">
        <f t="shared" si="290"/>
        <v>Over</v>
      </c>
      <c r="G4613" s="26">
        <f t="shared" si="291"/>
        <v>20</v>
      </c>
    </row>
    <row r="4614" spans="1:7" ht="15" x14ac:dyDescent="0.25">
      <c r="A4614" s="1">
        <v>44386</v>
      </c>
      <c r="B4614" s="2">
        <v>0.84361111111111109</v>
      </c>
      <c r="C4614">
        <v>19</v>
      </c>
      <c r="D4614" s="24">
        <f t="shared" si="289"/>
        <v>19</v>
      </c>
      <c r="E4614" s="26" t="str">
        <f t="shared" si="292"/>
        <v>Under</v>
      </c>
      <c r="F4614" s="26" t="str">
        <f t="shared" si="290"/>
        <v>Over</v>
      </c>
      <c r="G4614" s="26">
        <f t="shared" si="291"/>
        <v>20</v>
      </c>
    </row>
    <row r="4615" spans="1:7" ht="15" x14ac:dyDescent="0.25">
      <c r="A4615" s="1">
        <v>44386</v>
      </c>
      <c r="B4615" s="2">
        <v>0.84541666666666659</v>
      </c>
      <c r="C4615">
        <v>10</v>
      </c>
      <c r="D4615" s="24">
        <f t="shared" si="289"/>
        <v>10</v>
      </c>
      <c r="E4615" s="26" t="str">
        <f t="shared" si="292"/>
        <v>Under</v>
      </c>
      <c r="F4615" s="26" t="str">
        <f t="shared" si="290"/>
        <v>Under</v>
      </c>
      <c r="G4615" s="26">
        <f t="shared" si="291"/>
        <v>20</v>
      </c>
    </row>
    <row r="4616" spans="1:7" ht="15" x14ac:dyDescent="0.25">
      <c r="A4616" s="1">
        <v>44386</v>
      </c>
      <c r="B4616" s="2">
        <v>0.84579861111111121</v>
      </c>
      <c r="C4616">
        <v>16</v>
      </c>
      <c r="D4616" s="24">
        <f t="shared" si="289"/>
        <v>16</v>
      </c>
      <c r="E4616" s="26" t="str">
        <f t="shared" si="292"/>
        <v>Under</v>
      </c>
      <c r="F4616" s="26" t="str">
        <f t="shared" si="290"/>
        <v>Over</v>
      </c>
      <c r="G4616" s="26">
        <f t="shared" si="291"/>
        <v>20</v>
      </c>
    </row>
    <row r="4617" spans="1:7" ht="15" x14ac:dyDescent="0.25">
      <c r="A4617" s="1">
        <v>44386</v>
      </c>
      <c r="B4617" s="2">
        <v>0.84704861111111107</v>
      </c>
      <c r="C4617">
        <v>13</v>
      </c>
      <c r="D4617" s="24">
        <f t="shared" si="289"/>
        <v>13</v>
      </c>
      <c r="E4617" s="26" t="str">
        <f t="shared" si="292"/>
        <v>Under</v>
      </c>
      <c r="F4617" s="26" t="str">
        <f t="shared" si="290"/>
        <v>Over</v>
      </c>
      <c r="G4617" s="26">
        <f t="shared" si="291"/>
        <v>20</v>
      </c>
    </row>
    <row r="4618" spans="1:7" ht="15" x14ac:dyDescent="0.25">
      <c r="A4618" s="1">
        <v>44386</v>
      </c>
      <c r="B4618" s="2">
        <v>0.84870370370370374</v>
      </c>
      <c r="C4618">
        <v>16</v>
      </c>
      <c r="D4618" s="24">
        <f t="shared" si="289"/>
        <v>16</v>
      </c>
      <c r="E4618" s="26" t="str">
        <f t="shared" si="292"/>
        <v>Under</v>
      </c>
      <c r="F4618" s="26" t="str">
        <f t="shared" si="290"/>
        <v>Over</v>
      </c>
      <c r="G4618" s="26">
        <f t="shared" si="291"/>
        <v>20</v>
      </c>
    </row>
    <row r="4619" spans="1:7" ht="15" x14ac:dyDescent="0.25">
      <c r="A4619" s="1">
        <v>44386</v>
      </c>
      <c r="B4619" s="2">
        <v>0.84917824074074078</v>
      </c>
      <c r="C4619">
        <v>21</v>
      </c>
      <c r="D4619" s="24">
        <f t="shared" si="289"/>
        <v>21</v>
      </c>
      <c r="E4619" s="26" t="str">
        <f t="shared" si="292"/>
        <v>Under</v>
      </c>
      <c r="F4619" s="26" t="str">
        <f t="shared" si="290"/>
        <v>Over</v>
      </c>
      <c r="G4619" s="26">
        <f t="shared" si="291"/>
        <v>20</v>
      </c>
    </row>
    <row r="4620" spans="1:7" ht="15" x14ac:dyDescent="0.25">
      <c r="A4620" s="1">
        <v>44386</v>
      </c>
      <c r="B4620" s="2">
        <v>0.84925925925925927</v>
      </c>
      <c r="C4620">
        <v>19</v>
      </c>
      <c r="D4620" s="24">
        <f t="shared" si="289"/>
        <v>19</v>
      </c>
      <c r="E4620" s="26" t="str">
        <f t="shared" si="292"/>
        <v>Under</v>
      </c>
      <c r="F4620" s="26" t="str">
        <f t="shared" si="290"/>
        <v>Over</v>
      </c>
      <c r="G4620" s="26">
        <f t="shared" si="291"/>
        <v>20</v>
      </c>
    </row>
    <row r="4621" spans="1:7" ht="15" x14ac:dyDescent="0.25">
      <c r="A4621" s="1">
        <v>44386</v>
      </c>
      <c r="B4621" s="2">
        <v>0.84986111111111118</v>
      </c>
      <c r="C4621">
        <v>14</v>
      </c>
      <c r="D4621" s="24">
        <f t="shared" si="289"/>
        <v>14</v>
      </c>
      <c r="E4621" s="26" t="str">
        <f t="shared" si="292"/>
        <v>Under</v>
      </c>
      <c r="F4621" s="26" t="str">
        <f t="shared" si="290"/>
        <v>Over</v>
      </c>
      <c r="G4621" s="26">
        <f t="shared" si="291"/>
        <v>20</v>
      </c>
    </row>
    <row r="4622" spans="1:7" ht="15" x14ac:dyDescent="0.25">
      <c r="A4622" s="1">
        <v>44386</v>
      </c>
      <c r="B4622" s="2">
        <v>0.84987268518518511</v>
      </c>
      <c r="C4622">
        <v>16</v>
      </c>
      <c r="D4622" s="24">
        <f t="shared" si="289"/>
        <v>16</v>
      </c>
      <c r="E4622" s="26" t="str">
        <f t="shared" si="292"/>
        <v>Under</v>
      </c>
      <c r="F4622" s="26" t="str">
        <f t="shared" si="290"/>
        <v>Over</v>
      </c>
      <c r="G4622" s="26">
        <f t="shared" si="291"/>
        <v>20</v>
      </c>
    </row>
    <row r="4623" spans="1:7" ht="15" x14ac:dyDescent="0.25">
      <c r="A4623" s="1">
        <v>44386</v>
      </c>
      <c r="B4623" s="2">
        <v>0.8499768518518519</v>
      </c>
      <c r="C4623">
        <v>21</v>
      </c>
      <c r="D4623" s="24">
        <f t="shared" si="289"/>
        <v>21</v>
      </c>
      <c r="E4623" s="26" t="str">
        <f t="shared" si="292"/>
        <v>Under</v>
      </c>
      <c r="F4623" s="26" t="str">
        <f t="shared" si="290"/>
        <v>Over</v>
      </c>
      <c r="G4623" s="26">
        <f t="shared" si="291"/>
        <v>20</v>
      </c>
    </row>
    <row r="4624" spans="1:7" ht="15" x14ac:dyDescent="0.25">
      <c r="A4624" s="1">
        <v>44386</v>
      </c>
      <c r="B4624" s="2">
        <v>0.85008101851851858</v>
      </c>
      <c r="C4624">
        <v>15</v>
      </c>
      <c r="D4624" s="24">
        <f t="shared" si="289"/>
        <v>15</v>
      </c>
      <c r="E4624" s="26" t="str">
        <f t="shared" si="292"/>
        <v>Under</v>
      </c>
      <c r="F4624" s="26" t="str">
        <f t="shared" si="290"/>
        <v>Over</v>
      </c>
      <c r="G4624" s="26">
        <f t="shared" si="291"/>
        <v>20</v>
      </c>
    </row>
    <row r="4625" spans="1:7" ht="15" x14ac:dyDescent="0.25">
      <c r="A4625" s="1">
        <v>44386</v>
      </c>
      <c r="B4625" s="2">
        <v>0.85114583333333327</v>
      </c>
      <c r="C4625">
        <v>13</v>
      </c>
      <c r="D4625" s="24">
        <f t="shared" si="289"/>
        <v>13</v>
      </c>
      <c r="E4625" s="26" t="str">
        <f t="shared" si="292"/>
        <v>Under</v>
      </c>
      <c r="F4625" s="26" t="str">
        <f t="shared" si="290"/>
        <v>Over</v>
      </c>
      <c r="G4625" s="26">
        <f t="shared" si="291"/>
        <v>20</v>
      </c>
    </row>
    <row r="4626" spans="1:7" ht="15" x14ac:dyDescent="0.25">
      <c r="A4626" s="1">
        <v>44386</v>
      </c>
      <c r="B4626" s="2">
        <v>0.85159722222222223</v>
      </c>
      <c r="C4626">
        <v>10</v>
      </c>
      <c r="D4626" s="24">
        <f t="shared" si="289"/>
        <v>10</v>
      </c>
      <c r="E4626" s="26" t="str">
        <f t="shared" si="292"/>
        <v>Under</v>
      </c>
      <c r="F4626" s="26" t="str">
        <f t="shared" si="290"/>
        <v>Under</v>
      </c>
      <c r="G4626" s="26">
        <f t="shared" si="291"/>
        <v>20</v>
      </c>
    </row>
    <row r="4627" spans="1:7" ht="15" x14ac:dyDescent="0.25">
      <c r="A4627" s="1">
        <v>44386</v>
      </c>
      <c r="B4627" s="2">
        <v>0.85222222222222221</v>
      </c>
      <c r="C4627">
        <v>9</v>
      </c>
      <c r="D4627" s="24">
        <f t="shared" si="289"/>
        <v>9</v>
      </c>
      <c r="E4627" s="26" t="str">
        <f t="shared" si="292"/>
        <v>Under</v>
      </c>
      <c r="F4627" s="26" t="str">
        <f t="shared" si="290"/>
        <v>Under</v>
      </c>
      <c r="G4627" s="26">
        <f t="shared" si="291"/>
        <v>20</v>
      </c>
    </row>
    <row r="4628" spans="1:7" ht="15" x14ac:dyDescent="0.25">
      <c r="A4628" s="1">
        <v>44386</v>
      </c>
      <c r="B4628" s="2">
        <v>0.85303240740740749</v>
      </c>
      <c r="C4628">
        <v>39</v>
      </c>
      <c r="D4628" s="24">
        <f t="shared" si="289"/>
        <v>39</v>
      </c>
      <c r="E4628" s="26" t="str">
        <f t="shared" si="292"/>
        <v>Over</v>
      </c>
      <c r="F4628" s="26" t="str">
        <f t="shared" si="290"/>
        <v>Over</v>
      </c>
      <c r="G4628" s="26">
        <f t="shared" si="291"/>
        <v>20</v>
      </c>
    </row>
    <row r="4629" spans="1:7" ht="15" x14ac:dyDescent="0.25">
      <c r="A4629" s="1">
        <v>44386</v>
      </c>
      <c r="B4629" s="2">
        <v>0.85304398148148142</v>
      </c>
      <c r="C4629">
        <v>34</v>
      </c>
      <c r="D4629" s="24">
        <f t="shared" si="289"/>
        <v>34</v>
      </c>
      <c r="E4629" s="26" t="str">
        <f t="shared" si="292"/>
        <v>Over</v>
      </c>
      <c r="F4629" s="26" t="str">
        <f t="shared" si="290"/>
        <v>Over</v>
      </c>
      <c r="G4629" s="26">
        <f t="shared" si="291"/>
        <v>20</v>
      </c>
    </row>
    <row r="4630" spans="1:7" ht="15" x14ac:dyDescent="0.25">
      <c r="A4630" s="1">
        <v>44386</v>
      </c>
      <c r="B4630" s="2">
        <v>0.8548958333333333</v>
      </c>
      <c r="C4630">
        <v>17</v>
      </c>
      <c r="D4630" s="24">
        <f t="shared" si="289"/>
        <v>17</v>
      </c>
      <c r="E4630" s="26" t="str">
        <f t="shared" si="292"/>
        <v>Under</v>
      </c>
      <c r="F4630" s="26" t="str">
        <f t="shared" si="290"/>
        <v>Over</v>
      </c>
      <c r="G4630" s="26">
        <f t="shared" si="291"/>
        <v>20</v>
      </c>
    </row>
    <row r="4631" spans="1:7" ht="15" x14ac:dyDescent="0.25">
      <c r="A4631" s="1">
        <v>44386</v>
      </c>
      <c r="B4631" s="2">
        <v>0.85623842592592592</v>
      </c>
      <c r="C4631">
        <v>15</v>
      </c>
      <c r="D4631" s="24">
        <f t="shared" ref="D4631:D4694" si="293">IF(C4631="","",IF($B$9="mph",C4631,ROUND(C4631*0.6214,0)))</f>
        <v>15</v>
      </c>
      <c r="E4631" s="26" t="str">
        <f t="shared" si="292"/>
        <v>Under</v>
      </c>
      <c r="F4631" s="26" t="str">
        <f t="shared" ref="F4631:F4694" si="294">IF(D4631="","",IF(D4631&gt;$B$10,"Over","Under"))</f>
        <v>Over</v>
      </c>
      <c r="G4631" s="26">
        <f t="shared" ref="G4631:G4694" si="295">HOUR(B4631)</f>
        <v>20</v>
      </c>
    </row>
    <row r="4632" spans="1:7" ht="15" x14ac:dyDescent="0.25">
      <c r="A4632" s="1">
        <v>44386</v>
      </c>
      <c r="B4632" s="2">
        <v>0.85723379629629637</v>
      </c>
      <c r="C4632">
        <v>13</v>
      </c>
      <c r="D4632" s="24">
        <f t="shared" si="293"/>
        <v>13</v>
      </c>
      <c r="E4632" s="26" t="str">
        <f t="shared" ref="E4632:E4695" si="296">IF(D4632="","",IF(D4632&gt;$B$11,"Over","Under"))</f>
        <v>Under</v>
      </c>
      <c r="F4632" s="26" t="str">
        <f t="shared" si="294"/>
        <v>Over</v>
      </c>
      <c r="G4632" s="26">
        <f t="shared" si="295"/>
        <v>20</v>
      </c>
    </row>
    <row r="4633" spans="1:7" ht="15" x14ac:dyDescent="0.25">
      <c r="A4633" s="1">
        <v>44386</v>
      </c>
      <c r="B4633" s="2">
        <v>0.85731481481481486</v>
      </c>
      <c r="C4633">
        <v>14</v>
      </c>
      <c r="D4633" s="24">
        <f t="shared" si="293"/>
        <v>14</v>
      </c>
      <c r="E4633" s="26" t="str">
        <f t="shared" si="296"/>
        <v>Under</v>
      </c>
      <c r="F4633" s="26" t="str">
        <f t="shared" si="294"/>
        <v>Over</v>
      </c>
      <c r="G4633" s="26">
        <f t="shared" si="295"/>
        <v>20</v>
      </c>
    </row>
    <row r="4634" spans="1:7" ht="15" x14ac:dyDescent="0.25">
      <c r="A4634" s="1">
        <v>44386</v>
      </c>
      <c r="B4634" s="2">
        <v>0.85928240740740736</v>
      </c>
      <c r="C4634">
        <v>13</v>
      </c>
      <c r="D4634" s="24">
        <f t="shared" si="293"/>
        <v>13</v>
      </c>
      <c r="E4634" s="26" t="str">
        <f t="shared" si="296"/>
        <v>Under</v>
      </c>
      <c r="F4634" s="26" t="str">
        <f t="shared" si="294"/>
        <v>Over</v>
      </c>
      <c r="G4634" s="26">
        <f t="shared" si="295"/>
        <v>20</v>
      </c>
    </row>
    <row r="4635" spans="1:7" ht="15" x14ac:dyDescent="0.25">
      <c r="A4635" s="1">
        <v>44386</v>
      </c>
      <c r="B4635" s="2">
        <v>0.86040509259259268</v>
      </c>
      <c r="C4635">
        <v>12</v>
      </c>
      <c r="D4635" s="24">
        <f t="shared" si="293"/>
        <v>12</v>
      </c>
      <c r="E4635" s="26" t="str">
        <f t="shared" si="296"/>
        <v>Under</v>
      </c>
      <c r="F4635" s="26" t="str">
        <f t="shared" si="294"/>
        <v>Over</v>
      </c>
      <c r="G4635" s="26">
        <f t="shared" si="295"/>
        <v>20</v>
      </c>
    </row>
    <row r="4636" spans="1:7" ht="15" x14ac:dyDescent="0.25">
      <c r="A4636" s="1">
        <v>44386</v>
      </c>
      <c r="B4636" s="2">
        <v>0.86093750000000002</v>
      </c>
      <c r="C4636">
        <v>20</v>
      </c>
      <c r="D4636" s="24">
        <f t="shared" si="293"/>
        <v>20</v>
      </c>
      <c r="E4636" s="26" t="str">
        <f t="shared" si="296"/>
        <v>Under</v>
      </c>
      <c r="F4636" s="26" t="str">
        <f t="shared" si="294"/>
        <v>Over</v>
      </c>
      <c r="G4636" s="26">
        <f t="shared" si="295"/>
        <v>20</v>
      </c>
    </row>
    <row r="4637" spans="1:7" ht="15" x14ac:dyDescent="0.25">
      <c r="A4637" s="1">
        <v>44386</v>
      </c>
      <c r="B4637" s="2">
        <v>0.86166666666666669</v>
      </c>
      <c r="C4637">
        <v>24</v>
      </c>
      <c r="D4637" s="24">
        <f t="shared" si="293"/>
        <v>24</v>
      </c>
      <c r="E4637" s="26" t="str">
        <f t="shared" si="296"/>
        <v>Under</v>
      </c>
      <c r="F4637" s="26" t="str">
        <f t="shared" si="294"/>
        <v>Over</v>
      </c>
      <c r="G4637" s="26">
        <f t="shared" si="295"/>
        <v>20</v>
      </c>
    </row>
    <row r="4638" spans="1:7" ht="15" x14ac:dyDescent="0.25">
      <c r="A4638" s="1">
        <v>44386</v>
      </c>
      <c r="B4638" s="2">
        <v>0.86168981481481488</v>
      </c>
      <c r="C4638">
        <v>21</v>
      </c>
      <c r="D4638" s="24">
        <f t="shared" si="293"/>
        <v>21</v>
      </c>
      <c r="E4638" s="26" t="str">
        <f t="shared" si="296"/>
        <v>Under</v>
      </c>
      <c r="F4638" s="26" t="str">
        <f t="shared" si="294"/>
        <v>Over</v>
      </c>
      <c r="G4638" s="26">
        <f t="shared" si="295"/>
        <v>20</v>
      </c>
    </row>
    <row r="4639" spans="1:7" ht="15" x14ac:dyDescent="0.25">
      <c r="A4639" s="1">
        <v>44386</v>
      </c>
      <c r="B4639" s="2">
        <v>0.86260416666666673</v>
      </c>
      <c r="C4639">
        <v>16</v>
      </c>
      <c r="D4639" s="24">
        <f t="shared" si="293"/>
        <v>16</v>
      </c>
      <c r="E4639" s="26" t="str">
        <f t="shared" si="296"/>
        <v>Under</v>
      </c>
      <c r="F4639" s="26" t="str">
        <f t="shared" si="294"/>
        <v>Over</v>
      </c>
      <c r="G4639" s="26">
        <f t="shared" si="295"/>
        <v>20</v>
      </c>
    </row>
    <row r="4640" spans="1:7" ht="15" x14ac:dyDescent="0.25">
      <c r="A4640" s="1">
        <v>44386</v>
      </c>
      <c r="B4640" s="2">
        <v>0.86275462962962957</v>
      </c>
      <c r="C4640">
        <v>21</v>
      </c>
      <c r="D4640" s="24">
        <f t="shared" si="293"/>
        <v>21</v>
      </c>
      <c r="E4640" s="26" t="str">
        <f t="shared" si="296"/>
        <v>Under</v>
      </c>
      <c r="F4640" s="26" t="str">
        <f t="shared" si="294"/>
        <v>Over</v>
      </c>
      <c r="G4640" s="26">
        <f t="shared" si="295"/>
        <v>20</v>
      </c>
    </row>
    <row r="4641" spans="1:7" ht="15" x14ac:dyDescent="0.25">
      <c r="A4641" s="1">
        <v>44386</v>
      </c>
      <c r="B4641" s="2">
        <v>0.86297453703703697</v>
      </c>
      <c r="C4641">
        <v>18</v>
      </c>
      <c r="D4641" s="24">
        <f t="shared" si="293"/>
        <v>18</v>
      </c>
      <c r="E4641" s="26" t="str">
        <f t="shared" si="296"/>
        <v>Under</v>
      </c>
      <c r="F4641" s="26" t="str">
        <f t="shared" si="294"/>
        <v>Over</v>
      </c>
      <c r="G4641" s="26">
        <f t="shared" si="295"/>
        <v>20</v>
      </c>
    </row>
    <row r="4642" spans="1:7" ht="15" x14ac:dyDescent="0.25">
      <c r="A4642" s="1">
        <v>44386</v>
      </c>
      <c r="B4642" s="2">
        <v>0.86434027777777767</v>
      </c>
      <c r="C4642">
        <v>14</v>
      </c>
      <c r="D4642" s="24">
        <f t="shared" si="293"/>
        <v>14</v>
      </c>
      <c r="E4642" s="26" t="str">
        <f t="shared" si="296"/>
        <v>Under</v>
      </c>
      <c r="F4642" s="26" t="str">
        <f t="shared" si="294"/>
        <v>Over</v>
      </c>
      <c r="G4642" s="26">
        <f t="shared" si="295"/>
        <v>20</v>
      </c>
    </row>
    <row r="4643" spans="1:7" ht="15" x14ac:dyDescent="0.25">
      <c r="A4643" s="1">
        <v>44386</v>
      </c>
      <c r="B4643" s="2">
        <v>0.86476851851851855</v>
      </c>
      <c r="C4643">
        <v>13</v>
      </c>
      <c r="D4643" s="24">
        <f t="shared" si="293"/>
        <v>13</v>
      </c>
      <c r="E4643" s="26" t="str">
        <f t="shared" si="296"/>
        <v>Under</v>
      </c>
      <c r="F4643" s="26" t="str">
        <f t="shared" si="294"/>
        <v>Over</v>
      </c>
      <c r="G4643" s="26">
        <f t="shared" si="295"/>
        <v>20</v>
      </c>
    </row>
    <row r="4644" spans="1:7" ht="15" x14ac:dyDescent="0.25">
      <c r="A4644" s="1">
        <v>44386</v>
      </c>
      <c r="B4644" s="2">
        <v>0.8649768518518518</v>
      </c>
      <c r="C4644">
        <v>12</v>
      </c>
      <c r="D4644" s="24">
        <f t="shared" si="293"/>
        <v>12</v>
      </c>
      <c r="E4644" s="26" t="str">
        <f t="shared" si="296"/>
        <v>Under</v>
      </c>
      <c r="F4644" s="26" t="str">
        <f t="shared" si="294"/>
        <v>Over</v>
      </c>
      <c r="G4644" s="26">
        <f t="shared" si="295"/>
        <v>20</v>
      </c>
    </row>
    <row r="4645" spans="1:7" ht="15" x14ac:dyDescent="0.25">
      <c r="A4645" s="1">
        <v>44386</v>
      </c>
      <c r="B4645" s="2">
        <v>0.86717592592592585</v>
      </c>
      <c r="C4645">
        <v>24</v>
      </c>
      <c r="D4645" s="24">
        <f t="shared" si="293"/>
        <v>24</v>
      </c>
      <c r="E4645" s="26" t="str">
        <f t="shared" si="296"/>
        <v>Under</v>
      </c>
      <c r="F4645" s="26" t="str">
        <f t="shared" si="294"/>
        <v>Over</v>
      </c>
      <c r="G4645" s="26">
        <f t="shared" si="295"/>
        <v>20</v>
      </c>
    </row>
    <row r="4646" spans="1:7" ht="15" x14ac:dyDescent="0.25">
      <c r="A4646" s="1">
        <v>44386</v>
      </c>
      <c r="B4646" s="2">
        <v>0.86719907407407415</v>
      </c>
      <c r="C4646">
        <v>25</v>
      </c>
      <c r="D4646" s="24">
        <f t="shared" si="293"/>
        <v>25</v>
      </c>
      <c r="E4646" s="26" t="str">
        <f t="shared" si="296"/>
        <v>Over</v>
      </c>
      <c r="F4646" s="26" t="str">
        <f t="shared" si="294"/>
        <v>Over</v>
      </c>
      <c r="G4646" s="26">
        <f t="shared" si="295"/>
        <v>20</v>
      </c>
    </row>
    <row r="4647" spans="1:7" ht="15" x14ac:dyDescent="0.25">
      <c r="A4647" s="1">
        <v>44386</v>
      </c>
      <c r="B4647" s="2">
        <v>0.86918981481481483</v>
      </c>
      <c r="C4647">
        <v>15</v>
      </c>
      <c r="D4647" s="24">
        <f t="shared" si="293"/>
        <v>15</v>
      </c>
      <c r="E4647" s="26" t="str">
        <f t="shared" si="296"/>
        <v>Under</v>
      </c>
      <c r="F4647" s="26" t="str">
        <f t="shared" si="294"/>
        <v>Over</v>
      </c>
      <c r="G4647" s="26">
        <f t="shared" si="295"/>
        <v>20</v>
      </c>
    </row>
    <row r="4648" spans="1:7" ht="15" x14ac:dyDescent="0.25">
      <c r="A4648" s="1">
        <v>44386</v>
      </c>
      <c r="B4648" s="2">
        <v>0.87178240740740742</v>
      </c>
      <c r="C4648">
        <v>19</v>
      </c>
      <c r="D4648" s="24">
        <f t="shared" si="293"/>
        <v>19</v>
      </c>
      <c r="E4648" s="26" t="str">
        <f t="shared" si="296"/>
        <v>Under</v>
      </c>
      <c r="F4648" s="26" t="str">
        <f t="shared" si="294"/>
        <v>Over</v>
      </c>
      <c r="G4648" s="26">
        <f t="shared" si="295"/>
        <v>20</v>
      </c>
    </row>
    <row r="4649" spans="1:7" ht="15" x14ac:dyDescent="0.25">
      <c r="A4649" s="1">
        <v>44386</v>
      </c>
      <c r="B4649" s="2">
        <v>0.87353009259259251</v>
      </c>
      <c r="C4649">
        <v>16</v>
      </c>
      <c r="D4649" s="24">
        <f t="shared" si="293"/>
        <v>16</v>
      </c>
      <c r="E4649" s="26" t="str">
        <f t="shared" si="296"/>
        <v>Under</v>
      </c>
      <c r="F4649" s="26" t="str">
        <f t="shared" si="294"/>
        <v>Over</v>
      </c>
      <c r="G4649" s="26">
        <f t="shared" si="295"/>
        <v>20</v>
      </c>
    </row>
    <row r="4650" spans="1:7" ht="15" x14ac:dyDescent="0.25">
      <c r="A4650" s="1">
        <v>44386</v>
      </c>
      <c r="B4650" s="2">
        <v>0.87407407407407411</v>
      </c>
      <c r="C4650">
        <v>17</v>
      </c>
      <c r="D4650" s="24">
        <f t="shared" si="293"/>
        <v>17</v>
      </c>
      <c r="E4650" s="26" t="str">
        <f t="shared" si="296"/>
        <v>Under</v>
      </c>
      <c r="F4650" s="26" t="str">
        <f t="shared" si="294"/>
        <v>Over</v>
      </c>
      <c r="G4650" s="26">
        <f t="shared" si="295"/>
        <v>20</v>
      </c>
    </row>
    <row r="4651" spans="1:7" ht="15" x14ac:dyDescent="0.25">
      <c r="A4651" s="1">
        <v>44386</v>
      </c>
      <c r="B4651" s="2">
        <v>0.87412037037037038</v>
      </c>
      <c r="C4651">
        <v>14</v>
      </c>
      <c r="D4651" s="24">
        <f t="shared" si="293"/>
        <v>14</v>
      </c>
      <c r="E4651" s="26" t="str">
        <f t="shared" si="296"/>
        <v>Under</v>
      </c>
      <c r="F4651" s="26" t="str">
        <f t="shared" si="294"/>
        <v>Over</v>
      </c>
      <c r="G4651" s="26">
        <f t="shared" si="295"/>
        <v>20</v>
      </c>
    </row>
    <row r="4652" spans="1:7" ht="15" x14ac:dyDescent="0.25">
      <c r="A4652" s="1">
        <v>44386</v>
      </c>
      <c r="B4652" s="2">
        <v>0.87456018518518519</v>
      </c>
      <c r="C4652">
        <v>14</v>
      </c>
      <c r="D4652" s="24">
        <f t="shared" si="293"/>
        <v>14</v>
      </c>
      <c r="E4652" s="26" t="str">
        <f t="shared" si="296"/>
        <v>Under</v>
      </c>
      <c r="F4652" s="26" t="str">
        <f t="shared" si="294"/>
        <v>Over</v>
      </c>
      <c r="G4652" s="26">
        <f t="shared" si="295"/>
        <v>20</v>
      </c>
    </row>
    <row r="4653" spans="1:7" ht="15" x14ac:dyDescent="0.25">
      <c r="A4653" s="1">
        <v>44386</v>
      </c>
      <c r="B4653" s="2">
        <v>0.87494212962962958</v>
      </c>
      <c r="C4653">
        <v>14</v>
      </c>
      <c r="D4653" s="24">
        <f t="shared" si="293"/>
        <v>14</v>
      </c>
      <c r="E4653" s="26" t="str">
        <f t="shared" si="296"/>
        <v>Under</v>
      </c>
      <c r="F4653" s="26" t="str">
        <f t="shared" si="294"/>
        <v>Over</v>
      </c>
      <c r="G4653" s="26">
        <f t="shared" si="295"/>
        <v>20</v>
      </c>
    </row>
    <row r="4654" spans="1:7" ht="15" x14ac:dyDescent="0.25">
      <c r="A4654" s="1">
        <v>44386</v>
      </c>
      <c r="B4654" s="2">
        <v>0.87603009259259268</v>
      </c>
      <c r="C4654">
        <v>17</v>
      </c>
      <c r="D4654" s="24">
        <f t="shared" si="293"/>
        <v>17</v>
      </c>
      <c r="E4654" s="26" t="str">
        <f t="shared" si="296"/>
        <v>Under</v>
      </c>
      <c r="F4654" s="26" t="str">
        <f t="shared" si="294"/>
        <v>Over</v>
      </c>
      <c r="G4654" s="26">
        <f t="shared" si="295"/>
        <v>21</v>
      </c>
    </row>
    <row r="4655" spans="1:7" ht="15" x14ac:dyDescent="0.25">
      <c r="A4655" s="1">
        <v>44386</v>
      </c>
      <c r="B4655" s="2">
        <v>0.87762731481481471</v>
      </c>
      <c r="C4655">
        <v>14</v>
      </c>
      <c r="D4655" s="24">
        <f t="shared" si="293"/>
        <v>14</v>
      </c>
      <c r="E4655" s="26" t="str">
        <f t="shared" si="296"/>
        <v>Under</v>
      </c>
      <c r="F4655" s="26" t="str">
        <f t="shared" si="294"/>
        <v>Over</v>
      </c>
      <c r="G4655" s="26">
        <f t="shared" si="295"/>
        <v>21</v>
      </c>
    </row>
    <row r="4656" spans="1:7" ht="15" x14ac:dyDescent="0.25">
      <c r="A4656" s="1">
        <v>44386</v>
      </c>
      <c r="B4656" s="2">
        <v>0.87800925925925932</v>
      </c>
      <c r="C4656">
        <v>23</v>
      </c>
      <c r="D4656" s="24">
        <f t="shared" si="293"/>
        <v>23</v>
      </c>
      <c r="E4656" s="26" t="str">
        <f t="shared" si="296"/>
        <v>Under</v>
      </c>
      <c r="F4656" s="26" t="str">
        <f t="shared" si="294"/>
        <v>Over</v>
      </c>
      <c r="G4656" s="26">
        <f t="shared" si="295"/>
        <v>21</v>
      </c>
    </row>
    <row r="4657" spans="1:7" ht="15" x14ac:dyDescent="0.25">
      <c r="A4657" s="1">
        <v>44386</v>
      </c>
      <c r="B4657" s="2">
        <v>0.87820601851851843</v>
      </c>
      <c r="C4657">
        <v>17</v>
      </c>
      <c r="D4657" s="24">
        <f t="shared" si="293"/>
        <v>17</v>
      </c>
      <c r="E4657" s="26" t="str">
        <f t="shared" si="296"/>
        <v>Under</v>
      </c>
      <c r="F4657" s="26" t="str">
        <f t="shared" si="294"/>
        <v>Over</v>
      </c>
      <c r="G4657" s="26">
        <f t="shared" si="295"/>
        <v>21</v>
      </c>
    </row>
    <row r="4658" spans="1:7" ht="15" x14ac:dyDescent="0.25">
      <c r="A4658" s="1">
        <v>44386</v>
      </c>
      <c r="B4658" s="2">
        <v>0.87898148148148147</v>
      </c>
      <c r="C4658">
        <v>16</v>
      </c>
      <c r="D4658" s="24">
        <f t="shared" si="293"/>
        <v>16</v>
      </c>
      <c r="E4658" s="26" t="str">
        <f t="shared" si="296"/>
        <v>Under</v>
      </c>
      <c r="F4658" s="26" t="str">
        <f t="shared" si="294"/>
        <v>Over</v>
      </c>
      <c r="G4658" s="26">
        <f t="shared" si="295"/>
        <v>21</v>
      </c>
    </row>
    <row r="4659" spans="1:7" ht="15" x14ac:dyDescent="0.25">
      <c r="A4659" s="1">
        <v>44386</v>
      </c>
      <c r="B4659" s="2">
        <v>0.87950231481481478</v>
      </c>
      <c r="C4659">
        <v>22</v>
      </c>
      <c r="D4659" s="24">
        <f t="shared" si="293"/>
        <v>22</v>
      </c>
      <c r="E4659" s="26" t="str">
        <f t="shared" si="296"/>
        <v>Under</v>
      </c>
      <c r="F4659" s="26" t="str">
        <f t="shared" si="294"/>
        <v>Over</v>
      </c>
      <c r="G4659" s="26">
        <f t="shared" si="295"/>
        <v>21</v>
      </c>
    </row>
    <row r="4660" spans="1:7" ht="15" x14ac:dyDescent="0.25">
      <c r="A4660" s="1">
        <v>44386</v>
      </c>
      <c r="B4660" s="2">
        <v>0.87952546296296286</v>
      </c>
      <c r="C4660">
        <v>20</v>
      </c>
      <c r="D4660" s="24">
        <f t="shared" si="293"/>
        <v>20</v>
      </c>
      <c r="E4660" s="26" t="str">
        <f t="shared" si="296"/>
        <v>Under</v>
      </c>
      <c r="F4660" s="26" t="str">
        <f t="shared" si="294"/>
        <v>Over</v>
      </c>
      <c r="G4660" s="26">
        <f t="shared" si="295"/>
        <v>21</v>
      </c>
    </row>
    <row r="4661" spans="1:7" ht="15" x14ac:dyDescent="0.25">
      <c r="A4661" s="1">
        <v>44386</v>
      </c>
      <c r="B4661" s="2">
        <v>0.8875925925925926</v>
      </c>
      <c r="C4661">
        <v>12</v>
      </c>
      <c r="D4661" s="24">
        <f t="shared" si="293"/>
        <v>12</v>
      </c>
      <c r="E4661" s="26" t="str">
        <f t="shared" si="296"/>
        <v>Under</v>
      </c>
      <c r="F4661" s="26" t="str">
        <f t="shared" si="294"/>
        <v>Over</v>
      </c>
      <c r="G4661" s="26">
        <f t="shared" si="295"/>
        <v>21</v>
      </c>
    </row>
    <row r="4662" spans="1:7" ht="15" x14ac:dyDescent="0.25">
      <c r="A4662" s="1">
        <v>44386</v>
      </c>
      <c r="B4662" s="2">
        <v>0.89045138888888886</v>
      </c>
      <c r="C4662">
        <v>12</v>
      </c>
      <c r="D4662" s="24">
        <f t="shared" si="293"/>
        <v>12</v>
      </c>
      <c r="E4662" s="26" t="str">
        <f t="shared" si="296"/>
        <v>Under</v>
      </c>
      <c r="F4662" s="26" t="str">
        <f t="shared" si="294"/>
        <v>Over</v>
      </c>
      <c r="G4662" s="26">
        <f t="shared" si="295"/>
        <v>21</v>
      </c>
    </row>
    <row r="4663" spans="1:7" ht="15" x14ac:dyDescent="0.25">
      <c r="A4663" s="1">
        <v>44386</v>
      </c>
      <c r="B4663" s="2">
        <v>0.89070601851851849</v>
      </c>
      <c r="C4663">
        <v>18</v>
      </c>
      <c r="D4663" s="24">
        <f t="shared" si="293"/>
        <v>18</v>
      </c>
      <c r="E4663" s="26" t="str">
        <f t="shared" si="296"/>
        <v>Under</v>
      </c>
      <c r="F4663" s="26" t="str">
        <f t="shared" si="294"/>
        <v>Over</v>
      </c>
      <c r="G4663" s="26">
        <f t="shared" si="295"/>
        <v>21</v>
      </c>
    </row>
    <row r="4664" spans="1:7" ht="15" x14ac:dyDescent="0.25">
      <c r="A4664" s="1">
        <v>44386</v>
      </c>
      <c r="B4664" s="2">
        <v>0.89239583333333339</v>
      </c>
      <c r="C4664">
        <v>17</v>
      </c>
      <c r="D4664" s="24">
        <f t="shared" si="293"/>
        <v>17</v>
      </c>
      <c r="E4664" s="26" t="str">
        <f t="shared" si="296"/>
        <v>Under</v>
      </c>
      <c r="F4664" s="26" t="str">
        <f t="shared" si="294"/>
        <v>Over</v>
      </c>
      <c r="G4664" s="26">
        <f t="shared" si="295"/>
        <v>21</v>
      </c>
    </row>
    <row r="4665" spans="1:7" ht="15" x14ac:dyDescent="0.25">
      <c r="A4665" s="1">
        <v>44386</v>
      </c>
      <c r="B4665" s="2">
        <v>0.89300925925925922</v>
      </c>
      <c r="C4665">
        <v>13</v>
      </c>
      <c r="D4665" s="24">
        <f t="shared" si="293"/>
        <v>13</v>
      </c>
      <c r="E4665" s="26" t="str">
        <f t="shared" si="296"/>
        <v>Under</v>
      </c>
      <c r="F4665" s="26" t="str">
        <f t="shared" si="294"/>
        <v>Over</v>
      </c>
      <c r="G4665" s="26">
        <f t="shared" si="295"/>
        <v>21</v>
      </c>
    </row>
    <row r="4666" spans="1:7" ht="15" x14ac:dyDescent="0.25">
      <c r="A4666" s="1">
        <v>44386</v>
      </c>
      <c r="B4666" s="2">
        <v>0.89489583333333333</v>
      </c>
      <c r="C4666">
        <v>14</v>
      </c>
      <c r="D4666" s="24">
        <f t="shared" si="293"/>
        <v>14</v>
      </c>
      <c r="E4666" s="26" t="str">
        <f t="shared" si="296"/>
        <v>Under</v>
      </c>
      <c r="F4666" s="26" t="str">
        <f t="shared" si="294"/>
        <v>Over</v>
      </c>
      <c r="G4666" s="26">
        <f t="shared" si="295"/>
        <v>21</v>
      </c>
    </row>
    <row r="4667" spans="1:7" ht="15" x14ac:dyDescent="0.25">
      <c r="A4667" s="1">
        <v>44386</v>
      </c>
      <c r="B4667" s="2">
        <v>0.8960300925925927</v>
      </c>
      <c r="C4667">
        <v>14</v>
      </c>
      <c r="D4667" s="24">
        <f t="shared" si="293"/>
        <v>14</v>
      </c>
      <c r="E4667" s="26" t="str">
        <f t="shared" si="296"/>
        <v>Under</v>
      </c>
      <c r="F4667" s="26" t="str">
        <f t="shared" si="294"/>
        <v>Over</v>
      </c>
      <c r="G4667" s="26">
        <f t="shared" si="295"/>
        <v>21</v>
      </c>
    </row>
    <row r="4668" spans="1:7" ht="15" x14ac:dyDescent="0.25">
      <c r="A4668" s="1">
        <v>44386</v>
      </c>
      <c r="B4668" s="2">
        <v>0.89738425925925924</v>
      </c>
      <c r="C4668">
        <v>15</v>
      </c>
      <c r="D4668" s="24">
        <f t="shared" si="293"/>
        <v>15</v>
      </c>
      <c r="E4668" s="26" t="str">
        <f t="shared" si="296"/>
        <v>Under</v>
      </c>
      <c r="F4668" s="26" t="str">
        <f t="shared" si="294"/>
        <v>Over</v>
      </c>
      <c r="G4668" s="26">
        <f t="shared" si="295"/>
        <v>21</v>
      </c>
    </row>
    <row r="4669" spans="1:7" ht="15" x14ac:dyDescent="0.25">
      <c r="A4669" s="1">
        <v>44386</v>
      </c>
      <c r="B4669" s="2">
        <v>0.89820601851851845</v>
      </c>
      <c r="C4669">
        <v>14</v>
      </c>
      <c r="D4669" s="24">
        <f t="shared" si="293"/>
        <v>14</v>
      </c>
      <c r="E4669" s="26" t="str">
        <f t="shared" si="296"/>
        <v>Under</v>
      </c>
      <c r="F4669" s="26" t="str">
        <f t="shared" si="294"/>
        <v>Over</v>
      </c>
      <c r="G4669" s="26">
        <f t="shared" si="295"/>
        <v>21</v>
      </c>
    </row>
    <row r="4670" spans="1:7" ht="15" x14ac:dyDescent="0.25">
      <c r="A4670" s="1">
        <v>44386</v>
      </c>
      <c r="B4670" s="2">
        <v>0.8997222222222222</v>
      </c>
      <c r="C4670">
        <v>13</v>
      </c>
      <c r="D4670" s="24">
        <f t="shared" si="293"/>
        <v>13</v>
      </c>
      <c r="E4670" s="26" t="str">
        <f t="shared" si="296"/>
        <v>Under</v>
      </c>
      <c r="F4670" s="26" t="str">
        <f t="shared" si="294"/>
        <v>Over</v>
      </c>
      <c r="G4670" s="26">
        <f t="shared" si="295"/>
        <v>21</v>
      </c>
    </row>
    <row r="4671" spans="1:7" ht="15" x14ac:dyDescent="0.25">
      <c r="A4671" s="1">
        <v>44386</v>
      </c>
      <c r="B4671" s="2">
        <v>0.90311342592592592</v>
      </c>
      <c r="C4671">
        <v>11</v>
      </c>
      <c r="D4671" s="24">
        <f t="shared" si="293"/>
        <v>11</v>
      </c>
      <c r="E4671" s="26" t="str">
        <f t="shared" si="296"/>
        <v>Under</v>
      </c>
      <c r="F4671" s="26" t="str">
        <f t="shared" si="294"/>
        <v>Over</v>
      </c>
      <c r="G4671" s="26">
        <f t="shared" si="295"/>
        <v>21</v>
      </c>
    </row>
    <row r="4672" spans="1:7" ht="15" x14ac:dyDescent="0.25">
      <c r="A4672" s="1">
        <v>44386</v>
      </c>
      <c r="B4672" s="2">
        <v>0.9046412037037036</v>
      </c>
      <c r="C4672">
        <v>13</v>
      </c>
      <c r="D4672" s="24">
        <f t="shared" si="293"/>
        <v>13</v>
      </c>
      <c r="E4672" s="26" t="str">
        <f t="shared" si="296"/>
        <v>Under</v>
      </c>
      <c r="F4672" s="26" t="str">
        <f t="shared" si="294"/>
        <v>Over</v>
      </c>
      <c r="G4672" s="26">
        <f t="shared" si="295"/>
        <v>21</v>
      </c>
    </row>
    <row r="4673" spans="1:7" ht="15" x14ac:dyDescent="0.25">
      <c r="A4673" s="1">
        <v>44386</v>
      </c>
      <c r="B4673" s="2">
        <v>0.90776620370370376</v>
      </c>
      <c r="C4673">
        <v>18</v>
      </c>
      <c r="D4673" s="24">
        <f t="shared" si="293"/>
        <v>18</v>
      </c>
      <c r="E4673" s="26" t="str">
        <f t="shared" si="296"/>
        <v>Under</v>
      </c>
      <c r="F4673" s="26" t="str">
        <f t="shared" si="294"/>
        <v>Over</v>
      </c>
      <c r="G4673" s="26">
        <f t="shared" si="295"/>
        <v>21</v>
      </c>
    </row>
    <row r="4674" spans="1:7" ht="15" x14ac:dyDescent="0.25">
      <c r="A4674" s="1">
        <v>44386</v>
      </c>
      <c r="B4674" s="2">
        <v>0.90822916666666664</v>
      </c>
      <c r="C4674">
        <v>17</v>
      </c>
      <c r="D4674" s="24">
        <f t="shared" si="293"/>
        <v>17</v>
      </c>
      <c r="E4674" s="26" t="str">
        <f t="shared" si="296"/>
        <v>Under</v>
      </c>
      <c r="F4674" s="26" t="str">
        <f t="shared" si="294"/>
        <v>Over</v>
      </c>
      <c r="G4674" s="26">
        <f t="shared" si="295"/>
        <v>21</v>
      </c>
    </row>
    <row r="4675" spans="1:7" ht="15" x14ac:dyDescent="0.25">
      <c r="A4675" s="1">
        <v>44386</v>
      </c>
      <c r="B4675" s="2">
        <v>0.90886574074074078</v>
      </c>
      <c r="C4675">
        <v>11</v>
      </c>
      <c r="D4675" s="24">
        <f t="shared" si="293"/>
        <v>11</v>
      </c>
      <c r="E4675" s="26" t="str">
        <f t="shared" si="296"/>
        <v>Under</v>
      </c>
      <c r="F4675" s="26" t="str">
        <f t="shared" si="294"/>
        <v>Over</v>
      </c>
      <c r="G4675" s="26">
        <f t="shared" si="295"/>
        <v>21</v>
      </c>
    </row>
    <row r="4676" spans="1:7" ht="15" x14ac:dyDescent="0.25">
      <c r="A4676" s="1">
        <v>44386</v>
      </c>
      <c r="B4676" s="2">
        <v>0.91040509259259261</v>
      </c>
      <c r="C4676">
        <v>10</v>
      </c>
      <c r="D4676" s="24">
        <f t="shared" si="293"/>
        <v>10</v>
      </c>
      <c r="E4676" s="26" t="str">
        <f t="shared" si="296"/>
        <v>Under</v>
      </c>
      <c r="F4676" s="26" t="str">
        <f t="shared" si="294"/>
        <v>Under</v>
      </c>
      <c r="G4676" s="26">
        <f t="shared" si="295"/>
        <v>21</v>
      </c>
    </row>
    <row r="4677" spans="1:7" ht="15" x14ac:dyDescent="0.25">
      <c r="A4677" s="1">
        <v>44386</v>
      </c>
      <c r="B4677" s="2">
        <v>0.9116319444444444</v>
      </c>
      <c r="C4677">
        <v>27</v>
      </c>
      <c r="D4677" s="24">
        <f t="shared" si="293"/>
        <v>27</v>
      </c>
      <c r="E4677" s="26" t="str">
        <f t="shared" si="296"/>
        <v>Over</v>
      </c>
      <c r="F4677" s="26" t="str">
        <f t="shared" si="294"/>
        <v>Over</v>
      </c>
      <c r="G4677" s="26">
        <f t="shared" si="295"/>
        <v>21</v>
      </c>
    </row>
    <row r="4678" spans="1:7" ht="15" x14ac:dyDescent="0.25">
      <c r="A4678" s="1">
        <v>44386</v>
      </c>
      <c r="B4678" s="2">
        <v>0.91266203703703708</v>
      </c>
      <c r="C4678">
        <v>27</v>
      </c>
      <c r="D4678" s="24">
        <f t="shared" si="293"/>
        <v>27</v>
      </c>
      <c r="E4678" s="26" t="str">
        <f t="shared" si="296"/>
        <v>Over</v>
      </c>
      <c r="F4678" s="26" t="str">
        <f t="shared" si="294"/>
        <v>Over</v>
      </c>
      <c r="G4678" s="26">
        <f t="shared" si="295"/>
        <v>21</v>
      </c>
    </row>
    <row r="4679" spans="1:7" ht="15" x14ac:dyDescent="0.25">
      <c r="A4679" s="1">
        <v>44386</v>
      </c>
      <c r="B4679" s="2">
        <v>0.91267361111111101</v>
      </c>
      <c r="C4679">
        <v>27</v>
      </c>
      <c r="D4679" s="24">
        <f t="shared" si="293"/>
        <v>27</v>
      </c>
      <c r="E4679" s="26" t="str">
        <f t="shared" si="296"/>
        <v>Over</v>
      </c>
      <c r="F4679" s="26" t="str">
        <f t="shared" si="294"/>
        <v>Over</v>
      </c>
      <c r="G4679" s="26">
        <f t="shared" si="295"/>
        <v>21</v>
      </c>
    </row>
    <row r="4680" spans="1:7" ht="15" x14ac:dyDescent="0.25">
      <c r="A4680" s="1">
        <v>44386</v>
      </c>
      <c r="B4680" s="2">
        <v>0.91554398148148142</v>
      </c>
      <c r="C4680">
        <v>16</v>
      </c>
      <c r="D4680" s="24">
        <f t="shared" si="293"/>
        <v>16</v>
      </c>
      <c r="E4680" s="26" t="str">
        <f t="shared" si="296"/>
        <v>Under</v>
      </c>
      <c r="F4680" s="26" t="str">
        <f t="shared" si="294"/>
        <v>Over</v>
      </c>
      <c r="G4680" s="26">
        <f t="shared" si="295"/>
        <v>21</v>
      </c>
    </row>
    <row r="4681" spans="1:7" ht="15" x14ac:dyDescent="0.25">
      <c r="A4681" s="1">
        <v>44386</v>
      </c>
      <c r="B4681" s="2">
        <v>0.92077546296296298</v>
      </c>
      <c r="C4681">
        <v>35</v>
      </c>
      <c r="D4681" s="24">
        <f t="shared" si="293"/>
        <v>35</v>
      </c>
      <c r="E4681" s="26" t="str">
        <f t="shared" si="296"/>
        <v>Over</v>
      </c>
      <c r="F4681" s="26" t="str">
        <f t="shared" si="294"/>
        <v>Over</v>
      </c>
      <c r="G4681" s="26">
        <f t="shared" si="295"/>
        <v>22</v>
      </c>
    </row>
    <row r="4682" spans="1:7" ht="15" x14ac:dyDescent="0.25">
      <c r="A4682" s="1">
        <v>44386</v>
      </c>
      <c r="B4682" s="2">
        <v>0.92245370370370372</v>
      </c>
      <c r="C4682">
        <v>19</v>
      </c>
      <c r="D4682" s="24">
        <f t="shared" si="293"/>
        <v>19</v>
      </c>
      <c r="E4682" s="26" t="str">
        <f t="shared" si="296"/>
        <v>Under</v>
      </c>
      <c r="F4682" s="26" t="str">
        <f t="shared" si="294"/>
        <v>Over</v>
      </c>
      <c r="G4682" s="26">
        <f t="shared" si="295"/>
        <v>22</v>
      </c>
    </row>
    <row r="4683" spans="1:7" ht="15" x14ac:dyDescent="0.25">
      <c r="A4683" s="1">
        <v>44386</v>
      </c>
      <c r="B4683" s="2">
        <v>0.9249074074074074</v>
      </c>
      <c r="C4683">
        <v>20</v>
      </c>
      <c r="D4683" s="24">
        <f t="shared" si="293"/>
        <v>20</v>
      </c>
      <c r="E4683" s="26" t="str">
        <f t="shared" si="296"/>
        <v>Under</v>
      </c>
      <c r="F4683" s="26" t="str">
        <f t="shared" si="294"/>
        <v>Over</v>
      </c>
      <c r="G4683" s="26">
        <f t="shared" si="295"/>
        <v>22</v>
      </c>
    </row>
    <row r="4684" spans="1:7" ht="15" x14ac:dyDescent="0.25">
      <c r="A4684" s="1">
        <v>44386</v>
      </c>
      <c r="B4684" s="2">
        <v>0.92493055555555559</v>
      </c>
      <c r="C4684">
        <v>15</v>
      </c>
      <c r="D4684" s="24">
        <f t="shared" si="293"/>
        <v>15</v>
      </c>
      <c r="E4684" s="26" t="str">
        <f t="shared" si="296"/>
        <v>Under</v>
      </c>
      <c r="F4684" s="26" t="str">
        <f t="shared" si="294"/>
        <v>Over</v>
      </c>
      <c r="G4684" s="26">
        <f t="shared" si="295"/>
        <v>22</v>
      </c>
    </row>
    <row r="4685" spans="1:7" ht="15" x14ac:dyDescent="0.25">
      <c r="A4685" s="1">
        <v>44386</v>
      </c>
      <c r="B4685" s="2">
        <v>0.92535879629629625</v>
      </c>
      <c r="C4685">
        <v>13</v>
      </c>
      <c r="D4685" s="24">
        <f t="shared" si="293"/>
        <v>13</v>
      </c>
      <c r="E4685" s="26" t="str">
        <f t="shared" si="296"/>
        <v>Under</v>
      </c>
      <c r="F4685" s="26" t="str">
        <f t="shared" si="294"/>
        <v>Over</v>
      </c>
      <c r="G4685" s="26">
        <f t="shared" si="295"/>
        <v>22</v>
      </c>
    </row>
    <row r="4686" spans="1:7" ht="15" x14ac:dyDescent="0.25">
      <c r="A4686" s="1">
        <v>44386</v>
      </c>
      <c r="B4686" s="2">
        <v>0.9283217592592593</v>
      </c>
      <c r="C4686">
        <v>19</v>
      </c>
      <c r="D4686" s="24">
        <f t="shared" si="293"/>
        <v>19</v>
      </c>
      <c r="E4686" s="26" t="str">
        <f t="shared" si="296"/>
        <v>Under</v>
      </c>
      <c r="F4686" s="26" t="str">
        <f t="shared" si="294"/>
        <v>Over</v>
      </c>
      <c r="G4686" s="26">
        <f t="shared" si="295"/>
        <v>22</v>
      </c>
    </row>
    <row r="4687" spans="1:7" ht="15" x14ac:dyDescent="0.25">
      <c r="A4687" s="1">
        <v>44386</v>
      </c>
      <c r="B4687" s="2">
        <v>0.93076388888888895</v>
      </c>
      <c r="C4687">
        <v>26</v>
      </c>
      <c r="D4687" s="24">
        <f t="shared" si="293"/>
        <v>26</v>
      </c>
      <c r="E4687" s="26" t="str">
        <f t="shared" si="296"/>
        <v>Over</v>
      </c>
      <c r="F4687" s="26" t="str">
        <f t="shared" si="294"/>
        <v>Over</v>
      </c>
      <c r="G4687" s="26">
        <f t="shared" si="295"/>
        <v>22</v>
      </c>
    </row>
    <row r="4688" spans="1:7" ht="15" x14ac:dyDescent="0.25">
      <c r="A4688" s="1">
        <v>44386</v>
      </c>
      <c r="B4688" s="2">
        <v>0.93077546296296287</v>
      </c>
      <c r="C4688">
        <v>24</v>
      </c>
      <c r="D4688" s="24">
        <f t="shared" si="293"/>
        <v>24</v>
      </c>
      <c r="E4688" s="26" t="str">
        <f t="shared" si="296"/>
        <v>Under</v>
      </c>
      <c r="F4688" s="26" t="str">
        <f t="shared" si="294"/>
        <v>Over</v>
      </c>
      <c r="G4688" s="26">
        <f t="shared" si="295"/>
        <v>22</v>
      </c>
    </row>
    <row r="4689" spans="1:7" ht="15" x14ac:dyDescent="0.25">
      <c r="A4689" s="1">
        <v>44386</v>
      </c>
      <c r="B4689" s="2">
        <v>0.93425925925925923</v>
      </c>
      <c r="C4689">
        <v>11</v>
      </c>
      <c r="D4689" s="24">
        <f t="shared" si="293"/>
        <v>11</v>
      </c>
      <c r="E4689" s="26" t="str">
        <f t="shared" si="296"/>
        <v>Under</v>
      </c>
      <c r="F4689" s="26" t="str">
        <f t="shared" si="294"/>
        <v>Over</v>
      </c>
      <c r="G4689" s="26">
        <f t="shared" si="295"/>
        <v>22</v>
      </c>
    </row>
    <row r="4690" spans="1:7" ht="15" x14ac:dyDescent="0.25">
      <c r="A4690" s="1">
        <v>44386</v>
      </c>
      <c r="B4690" s="2">
        <v>0.93488425925925922</v>
      </c>
      <c r="C4690">
        <v>20</v>
      </c>
      <c r="D4690" s="24">
        <f t="shared" si="293"/>
        <v>20</v>
      </c>
      <c r="E4690" s="26" t="str">
        <f t="shared" si="296"/>
        <v>Under</v>
      </c>
      <c r="F4690" s="26" t="str">
        <f t="shared" si="294"/>
        <v>Over</v>
      </c>
      <c r="G4690" s="26">
        <f t="shared" si="295"/>
        <v>22</v>
      </c>
    </row>
    <row r="4691" spans="1:7" ht="15" x14ac:dyDescent="0.25">
      <c r="A4691" s="1">
        <v>44386</v>
      </c>
      <c r="B4691" s="2">
        <v>0.93641203703703713</v>
      </c>
      <c r="C4691">
        <v>11</v>
      </c>
      <c r="D4691" s="24">
        <f t="shared" si="293"/>
        <v>11</v>
      </c>
      <c r="E4691" s="26" t="str">
        <f t="shared" si="296"/>
        <v>Under</v>
      </c>
      <c r="F4691" s="26" t="str">
        <f t="shared" si="294"/>
        <v>Over</v>
      </c>
      <c r="G4691" s="26">
        <f t="shared" si="295"/>
        <v>22</v>
      </c>
    </row>
    <row r="4692" spans="1:7" ht="15" x14ac:dyDescent="0.25">
      <c r="A4692" s="1">
        <v>44386</v>
      </c>
      <c r="B4692" s="2">
        <v>0.93787037037037047</v>
      </c>
      <c r="C4692">
        <v>14</v>
      </c>
      <c r="D4692" s="24">
        <f t="shared" si="293"/>
        <v>14</v>
      </c>
      <c r="E4692" s="26" t="str">
        <f t="shared" si="296"/>
        <v>Under</v>
      </c>
      <c r="F4692" s="26" t="str">
        <f t="shared" si="294"/>
        <v>Over</v>
      </c>
      <c r="G4692" s="26">
        <f t="shared" si="295"/>
        <v>22</v>
      </c>
    </row>
    <row r="4693" spans="1:7" ht="15" x14ac:dyDescent="0.25">
      <c r="A4693" s="1">
        <v>44386</v>
      </c>
      <c r="B4693" s="2">
        <v>0.93873842592592593</v>
      </c>
      <c r="C4693">
        <v>22</v>
      </c>
      <c r="D4693" s="24">
        <f t="shared" si="293"/>
        <v>22</v>
      </c>
      <c r="E4693" s="26" t="str">
        <f t="shared" si="296"/>
        <v>Under</v>
      </c>
      <c r="F4693" s="26" t="str">
        <f t="shared" si="294"/>
        <v>Over</v>
      </c>
      <c r="G4693" s="26">
        <f t="shared" si="295"/>
        <v>22</v>
      </c>
    </row>
    <row r="4694" spans="1:7" ht="15" x14ac:dyDescent="0.25">
      <c r="A4694" s="1">
        <v>44386</v>
      </c>
      <c r="B4694" s="2">
        <v>0.9419791666666667</v>
      </c>
      <c r="C4694">
        <v>14</v>
      </c>
      <c r="D4694" s="24">
        <f t="shared" si="293"/>
        <v>14</v>
      </c>
      <c r="E4694" s="26" t="str">
        <f t="shared" si="296"/>
        <v>Under</v>
      </c>
      <c r="F4694" s="26" t="str">
        <f t="shared" si="294"/>
        <v>Over</v>
      </c>
      <c r="G4694" s="26">
        <f t="shared" si="295"/>
        <v>22</v>
      </c>
    </row>
    <row r="4695" spans="1:7" ht="15" x14ac:dyDescent="0.25">
      <c r="A4695" s="1">
        <v>44386</v>
      </c>
      <c r="B4695" s="2">
        <v>0.94333333333333336</v>
      </c>
      <c r="C4695">
        <v>16</v>
      </c>
      <c r="D4695" s="24">
        <f t="shared" ref="D4695:D4758" si="297">IF(C4695="","",IF($B$9="mph",C4695,ROUND(C4695*0.6214,0)))</f>
        <v>16</v>
      </c>
      <c r="E4695" s="26" t="str">
        <f t="shared" si="296"/>
        <v>Under</v>
      </c>
      <c r="F4695" s="26" t="str">
        <f t="shared" ref="F4695:F4758" si="298">IF(D4695="","",IF(D4695&gt;$B$10,"Over","Under"))</f>
        <v>Over</v>
      </c>
      <c r="G4695" s="26">
        <f t="shared" ref="G4695:G4758" si="299">HOUR(B4695)</f>
        <v>22</v>
      </c>
    </row>
    <row r="4696" spans="1:7" ht="15" x14ac:dyDescent="0.25">
      <c r="A4696" s="1">
        <v>44386</v>
      </c>
      <c r="B4696" s="2">
        <v>0.94444444444444453</v>
      </c>
      <c r="C4696">
        <v>20</v>
      </c>
      <c r="D4696" s="24">
        <f t="shared" si="297"/>
        <v>20</v>
      </c>
      <c r="E4696" s="26" t="str">
        <f t="shared" ref="E4696:E4759" si="300">IF(D4696="","",IF(D4696&gt;$B$11,"Over","Under"))</f>
        <v>Under</v>
      </c>
      <c r="F4696" s="26" t="str">
        <f t="shared" si="298"/>
        <v>Over</v>
      </c>
      <c r="G4696" s="26">
        <f t="shared" si="299"/>
        <v>22</v>
      </c>
    </row>
    <row r="4697" spans="1:7" ht="15" x14ac:dyDescent="0.25">
      <c r="A4697" s="1">
        <v>44386</v>
      </c>
      <c r="B4697" s="2">
        <v>0.94446759259259261</v>
      </c>
      <c r="C4697">
        <v>18</v>
      </c>
      <c r="D4697" s="24">
        <f t="shared" si="297"/>
        <v>18</v>
      </c>
      <c r="E4697" s="26" t="str">
        <f t="shared" si="300"/>
        <v>Under</v>
      </c>
      <c r="F4697" s="26" t="str">
        <f t="shared" si="298"/>
        <v>Over</v>
      </c>
      <c r="G4697" s="26">
        <f t="shared" si="299"/>
        <v>22</v>
      </c>
    </row>
    <row r="4698" spans="1:7" ht="15" x14ac:dyDescent="0.25">
      <c r="A4698" s="1">
        <v>44386</v>
      </c>
      <c r="B4698" s="2">
        <v>0.94819444444444445</v>
      </c>
      <c r="C4698">
        <v>13</v>
      </c>
      <c r="D4698" s="24">
        <f t="shared" si="297"/>
        <v>13</v>
      </c>
      <c r="E4698" s="26" t="str">
        <f t="shared" si="300"/>
        <v>Under</v>
      </c>
      <c r="F4698" s="26" t="str">
        <f t="shared" si="298"/>
        <v>Over</v>
      </c>
      <c r="G4698" s="26">
        <f t="shared" si="299"/>
        <v>22</v>
      </c>
    </row>
    <row r="4699" spans="1:7" ht="15" x14ac:dyDescent="0.25">
      <c r="A4699" s="1">
        <v>44386</v>
      </c>
      <c r="B4699" s="2">
        <v>0.95141203703703703</v>
      </c>
      <c r="C4699">
        <v>18</v>
      </c>
      <c r="D4699" s="24">
        <f t="shared" si="297"/>
        <v>18</v>
      </c>
      <c r="E4699" s="26" t="str">
        <f t="shared" si="300"/>
        <v>Under</v>
      </c>
      <c r="F4699" s="26" t="str">
        <f t="shared" si="298"/>
        <v>Over</v>
      </c>
      <c r="G4699" s="26">
        <f t="shared" si="299"/>
        <v>22</v>
      </c>
    </row>
    <row r="4700" spans="1:7" ht="15" x14ac:dyDescent="0.25">
      <c r="A4700" s="1">
        <v>44386</v>
      </c>
      <c r="B4700" s="2">
        <v>0.95221064814814815</v>
      </c>
      <c r="C4700">
        <v>22</v>
      </c>
      <c r="D4700" s="24">
        <f t="shared" si="297"/>
        <v>22</v>
      </c>
      <c r="E4700" s="26" t="str">
        <f t="shared" si="300"/>
        <v>Under</v>
      </c>
      <c r="F4700" s="26" t="str">
        <f t="shared" si="298"/>
        <v>Over</v>
      </c>
      <c r="G4700" s="26">
        <f t="shared" si="299"/>
        <v>22</v>
      </c>
    </row>
    <row r="4701" spans="1:7" ht="15" x14ac:dyDescent="0.25">
      <c r="A4701" s="1">
        <v>44386</v>
      </c>
      <c r="B4701" s="2">
        <v>0.95225694444444453</v>
      </c>
      <c r="C4701">
        <v>19</v>
      </c>
      <c r="D4701" s="24">
        <f t="shared" si="297"/>
        <v>19</v>
      </c>
      <c r="E4701" s="26" t="str">
        <f t="shared" si="300"/>
        <v>Under</v>
      </c>
      <c r="F4701" s="26" t="str">
        <f t="shared" si="298"/>
        <v>Over</v>
      </c>
      <c r="G4701" s="26">
        <f t="shared" si="299"/>
        <v>22</v>
      </c>
    </row>
    <row r="4702" spans="1:7" ht="15" x14ac:dyDescent="0.25">
      <c r="A4702" s="1">
        <v>44386</v>
      </c>
      <c r="B4702" s="2">
        <v>0.9523032407407408</v>
      </c>
      <c r="C4702">
        <v>18</v>
      </c>
      <c r="D4702" s="24">
        <f t="shared" si="297"/>
        <v>18</v>
      </c>
      <c r="E4702" s="26" t="str">
        <f t="shared" si="300"/>
        <v>Under</v>
      </c>
      <c r="F4702" s="26" t="str">
        <f t="shared" si="298"/>
        <v>Over</v>
      </c>
      <c r="G4702" s="26">
        <f t="shared" si="299"/>
        <v>22</v>
      </c>
    </row>
    <row r="4703" spans="1:7" ht="15" x14ac:dyDescent="0.25">
      <c r="A4703" s="1">
        <v>44386</v>
      </c>
      <c r="B4703" s="2">
        <v>0.95239583333333344</v>
      </c>
      <c r="C4703">
        <v>18</v>
      </c>
      <c r="D4703" s="24">
        <f t="shared" si="297"/>
        <v>18</v>
      </c>
      <c r="E4703" s="26" t="str">
        <f t="shared" si="300"/>
        <v>Under</v>
      </c>
      <c r="F4703" s="26" t="str">
        <f t="shared" si="298"/>
        <v>Over</v>
      </c>
      <c r="G4703" s="26">
        <f t="shared" si="299"/>
        <v>22</v>
      </c>
    </row>
    <row r="4704" spans="1:7" ht="15" x14ac:dyDescent="0.25">
      <c r="A4704" s="1">
        <v>44386</v>
      </c>
      <c r="B4704" s="2">
        <v>0.95275462962962953</v>
      </c>
      <c r="C4704">
        <v>17</v>
      </c>
      <c r="D4704" s="24">
        <f t="shared" si="297"/>
        <v>17</v>
      </c>
      <c r="E4704" s="26" t="str">
        <f t="shared" si="300"/>
        <v>Under</v>
      </c>
      <c r="F4704" s="26" t="str">
        <f t="shared" si="298"/>
        <v>Over</v>
      </c>
      <c r="G4704" s="26">
        <f t="shared" si="299"/>
        <v>22</v>
      </c>
    </row>
    <row r="4705" spans="1:7" ht="15" x14ac:dyDescent="0.25">
      <c r="A4705" s="1">
        <v>44386</v>
      </c>
      <c r="B4705" s="2">
        <v>0.95277777777777783</v>
      </c>
      <c r="C4705">
        <v>18</v>
      </c>
      <c r="D4705" s="24">
        <f t="shared" si="297"/>
        <v>18</v>
      </c>
      <c r="E4705" s="26" t="str">
        <f t="shared" si="300"/>
        <v>Under</v>
      </c>
      <c r="F4705" s="26" t="str">
        <f t="shared" si="298"/>
        <v>Over</v>
      </c>
      <c r="G4705" s="26">
        <f t="shared" si="299"/>
        <v>22</v>
      </c>
    </row>
    <row r="4706" spans="1:7" ht="15" x14ac:dyDescent="0.25">
      <c r="A4706" s="1">
        <v>44386</v>
      </c>
      <c r="B4706" s="2">
        <v>0.95285879629629633</v>
      </c>
      <c r="C4706">
        <v>13</v>
      </c>
      <c r="D4706" s="24">
        <f t="shared" si="297"/>
        <v>13</v>
      </c>
      <c r="E4706" s="26" t="str">
        <f t="shared" si="300"/>
        <v>Under</v>
      </c>
      <c r="F4706" s="26" t="str">
        <f t="shared" si="298"/>
        <v>Over</v>
      </c>
      <c r="G4706" s="26">
        <f t="shared" si="299"/>
        <v>22</v>
      </c>
    </row>
    <row r="4707" spans="1:7" ht="15" x14ac:dyDescent="0.25">
      <c r="A4707" s="1">
        <v>44386</v>
      </c>
      <c r="B4707" s="2">
        <v>0.95291666666666675</v>
      </c>
      <c r="C4707">
        <v>23</v>
      </c>
      <c r="D4707" s="24">
        <f t="shared" si="297"/>
        <v>23</v>
      </c>
      <c r="E4707" s="26" t="str">
        <f t="shared" si="300"/>
        <v>Under</v>
      </c>
      <c r="F4707" s="26" t="str">
        <f t="shared" si="298"/>
        <v>Over</v>
      </c>
      <c r="G4707" s="26">
        <f t="shared" si="299"/>
        <v>22</v>
      </c>
    </row>
    <row r="4708" spans="1:7" ht="15" x14ac:dyDescent="0.25">
      <c r="A4708" s="1">
        <v>44386</v>
      </c>
      <c r="B4708" s="2">
        <v>0.95295138888888886</v>
      </c>
      <c r="C4708">
        <v>15</v>
      </c>
      <c r="D4708" s="24">
        <f t="shared" si="297"/>
        <v>15</v>
      </c>
      <c r="E4708" s="26" t="str">
        <f t="shared" si="300"/>
        <v>Under</v>
      </c>
      <c r="F4708" s="26" t="str">
        <f t="shared" si="298"/>
        <v>Over</v>
      </c>
      <c r="G4708" s="26">
        <f t="shared" si="299"/>
        <v>22</v>
      </c>
    </row>
    <row r="4709" spans="1:7" ht="15" x14ac:dyDescent="0.25">
      <c r="A4709" s="1">
        <v>44386</v>
      </c>
      <c r="B4709" s="2">
        <v>0.95339120370370367</v>
      </c>
      <c r="C4709">
        <v>17</v>
      </c>
      <c r="D4709" s="24">
        <f t="shared" si="297"/>
        <v>17</v>
      </c>
      <c r="E4709" s="26" t="str">
        <f t="shared" si="300"/>
        <v>Under</v>
      </c>
      <c r="F4709" s="26" t="str">
        <f t="shared" si="298"/>
        <v>Over</v>
      </c>
      <c r="G4709" s="26">
        <f t="shared" si="299"/>
        <v>22</v>
      </c>
    </row>
    <row r="4710" spans="1:7" ht="15" x14ac:dyDescent="0.25">
      <c r="A4710" s="1">
        <v>44386</v>
      </c>
      <c r="B4710" s="2">
        <v>0.95341435185185175</v>
      </c>
      <c r="C4710">
        <v>23</v>
      </c>
      <c r="D4710" s="24">
        <f t="shared" si="297"/>
        <v>23</v>
      </c>
      <c r="E4710" s="26" t="str">
        <f t="shared" si="300"/>
        <v>Under</v>
      </c>
      <c r="F4710" s="26" t="str">
        <f t="shared" si="298"/>
        <v>Over</v>
      </c>
      <c r="G4710" s="26">
        <f t="shared" si="299"/>
        <v>22</v>
      </c>
    </row>
    <row r="4711" spans="1:7" ht="15" x14ac:dyDescent="0.25">
      <c r="A4711" s="1">
        <v>44386</v>
      </c>
      <c r="B4711" s="2">
        <v>0.95348379629629632</v>
      </c>
      <c r="C4711">
        <v>12</v>
      </c>
      <c r="D4711" s="24">
        <f t="shared" si="297"/>
        <v>12</v>
      </c>
      <c r="E4711" s="26" t="str">
        <f t="shared" si="300"/>
        <v>Under</v>
      </c>
      <c r="F4711" s="26" t="str">
        <f t="shared" si="298"/>
        <v>Over</v>
      </c>
      <c r="G4711" s="26">
        <f t="shared" si="299"/>
        <v>22</v>
      </c>
    </row>
    <row r="4712" spans="1:7" ht="15" x14ac:dyDescent="0.25">
      <c r="A4712" s="1">
        <v>44386</v>
      </c>
      <c r="B4712" s="2">
        <v>0.95400462962962962</v>
      </c>
      <c r="C4712">
        <v>12</v>
      </c>
      <c r="D4712" s="24">
        <f t="shared" si="297"/>
        <v>12</v>
      </c>
      <c r="E4712" s="26" t="str">
        <f t="shared" si="300"/>
        <v>Under</v>
      </c>
      <c r="F4712" s="26" t="str">
        <f t="shared" si="298"/>
        <v>Over</v>
      </c>
      <c r="G4712" s="26">
        <f t="shared" si="299"/>
        <v>22</v>
      </c>
    </row>
    <row r="4713" spans="1:7" ht="15" x14ac:dyDescent="0.25">
      <c r="A4713" s="1">
        <v>44386</v>
      </c>
      <c r="B4713" s="2">
        <v>0.95468750000000002</v>
      </c>
      <c r="C4713">
        <v>14</v>
      </c>
      <c r="D4713" s="24">
        <f t="shared" si="297"/>
        <v>14</v>
      </c>
      <c r="E4713" s="26" t="str">
        <f t="shared" si="300"/>
        <v>Under</v>
      </c>
      <c r="F4713" s="26" t="str">
        <f t="shared" si="298"/>
        <v>Over</v>
      </c>
      <c r="G4713" s="26">
        <f t="shared" si="299"/>
        <v>22</v>
      </c>
    </row>
    <row r="4714" spans="1:7" ht="15" x14ac:dyDescent="0.25">
      <c r="A4714" s="1">
        <v>44386</v>
      </c>
      <c r="B4714" s="2">
        <v>0.95559027777777772</v>
      </c>
      <c r="C4714">
        <v>23</v>
      </c>
      <c r="D4714" s="24">
        <f t="shared" si="297"/>
        <v>23</v>
      </c>
      <c r="E4714" s="26" t="str">
        <f t="shared" si="300"/>
        <v>Under</v>
      </c>
      <c r="F4714" s="26" t="str">
        <f t="shared" si="298"/>
        <v>Over</v>
      </c>
      <c r="G4714" s="26">
        <f t="shared" si="299"/>
        <v>22</v>
      </c>
    </row>
    <row r="4715" spans="1:7" ht="15" x14ac:dyDescent="0.25">
      <c r="A4715" s="1">
        <v>44386</v>
      </c>
      <c r="B4715" s="2">
        <v>0.95569444444444451</v>
      </c>
      <c r="C4715">
        <v>18</v>
      </c>
      <c r="D4715" s="24">
        <f t="shared" si="297"/>
        <v>18</v>
      </c>
      <c r="E4715" s="26" t="str">
        <f t="shared" si="300"/>
        <v>Under</v>
      </c>
      <c r="F4715" s="26" t="str">
        <f t="shared" si="298"/>
        <v>Over</v>
      </c>
      <c r="G4715" s="26">
        <f t="shared" si="299"/>
        <v>22</v>
      </c>
    </row>
    <row r="4716" spans="1:7" ht="15" x14ac:dyDescent="0.25">
      <c r="A4716" s="1">
        <v>44386</v>
      </c>
      <c r="B4716" s="2">
        <v>0.95577546296296301</v>
      </c>
      <c r="C4716">
        <v>21</v>
      </c>
      <c r="D4716" s="24">
        <f t="shared" si="297"/>
        <v>21</v>
      </c>
      <c r="E4716" s="26" t="str">
        <f t="shared" si="300"/>
        <v>Under</v>
      </c>
      <c r="F4716" s="26" t="str">
        <f t="shared" si="298"/>
        <v>Over</v>
      </c>
      <c r="G4716" s="26">
        <f t="shared" si="299"/>
        <v>22</v>
      </c>
    </row>
    <row r="4717" spans="1:7" ht="15" x14ac:dyDescent="0.25">
      <c r="A4717" s="1">
        <v>44386</v>
      </c>
      <c r="B4717" s="2">
        <v>0.95591435185185192</v>
      </c>
      <c r="C4717">
        <v>17</v>
      </c>
      <c r="D4717" s="24">
        <f t="shared" si="297"/>
        <v>17</v>
      </c>
      <c r="E4717" s="26" t="str">
        <f t="shared" si="300"/>
        <v>Under</v>
      </c>
      <c r="F4717" s="26" t="str">
        <f t="shared" si="298"/>
        <v>Over</v>
      </c>
      <c r="G4717" s="26">
        <f t="shared" si="299"/>
        <v>22</v>
      </c>
    </row>
    <row r="4718" spans="1:7" ht="15" x14ac:dyDescent="0.25">
      <c r="A4718" s="1">
        <v>44386</v>
      </c>
      <c r="B4718" s="2">
        <v>0.95597222222222233</v>
      </c>
      <c r="C4718">
        <v>20</v>
      </c>
      <c r="D4718" s="24">
        <f t="shared" si="297"/>
        <v>20</v>
      </c>
      <c r="E4718" s="26" t="str">
        <f t="shared" si="300"/>
        <v>Under</v>
      </c>
      <c r="F4718" s="26" t="str">
        <f t="shared" si="298"/>
        <v>Over</v>
      </c>
      <c r="G4718" s="26">
        <f t="shared" si="299"/>
        <v>22</v>
      </c>
    </row>
    <row r="4719" spans="1:7" ht="15" x14ac:dyDescent="0.25">
      <c r="A4719" s="1">
        <v>44386</v>
      </c>
      <c r="B4719" s="2">
        <v>0.95612268518518517</v>
      </c>
      <c r="C4719">
        <v>18</v>
      </c>
      <c r="D4719" s="24">
        <f t="shared" si="297"/>
        <v>18</v>
      </c>
      <c r="E4719" s="26" t="str">
        <f t="shared" si="300"/>
        <v>Under</v>
      </c>
      <c r="F4719" s="26" t="str">
        <f t="shared" si="298"/>
        <v>Over</v>
      </c>
      <c r="G4719" s="26">
        <f t="shared" si="299"/>
        <v>22</v>
      </c>
    </row>
    <row r="4720" spans="1:7" ht="15" x14ac:dyDescent="0.25">
      <c r="A4720" s="1">
        <v>44386</v>
      </c>
      <c r="B4720" s="2">
        <v>0.95613425925925932</v>
      </c>
      <c r="C4720">
        <v>21</v>
      </c>
      <c r="D4720" s="24">
        <f t="shared" si="297"/>
        <v>21</v>
      </c>
      <c r="E4720" s="26" t="str">
        <f t="shared" si="300"/>
        <v>Under</v>
      </c>
      <c r="F4720" s="26" t="str">
        <f t="shared" si="298"/>
        <v>Over</v>
      </c>
      <c r="G4720" s="26">
        <f t="shared" si="299"/>
        <v>22</v>
      </c>
    </row>
    <row r="4721" spans="1:7" ht="15" x14ac:dyDescent="0.25">
      <c r="A4721" s="1">
        <v>44386</v>
      </c>
      <c r="B4721" s="2">
        <v>0.95640046296296299</v>
      </c>
      <c r="C4721">
        <v>16</v>
      </c>
      <c r="D4721" s="24">
        <f t="shared" si="297"/>
        <v>16</v>
      </c>
      <c r="E4721" s="26" t="str">
        <f t="shared" si="300"/>
        <v>Under</v>
      </c>
      <c r="F4721" s="26" t="str">
        <f t="shared" si="298"/>
        <v>Over</v>
      </c>
      <c r="G4721" s="26">
        <f t="shared" si="299"/>
        <v>22</v>
      </c>
    </row>
    <row r="4722" spans="1:7" ht="15" x14ac:dyDescent="0.25">
      <c r="A4722" s="1">
        <v>44386</v>
      </c>
      <c r="B4722" s="2">
        <v>0.9564583333333333</v>
      </c>
      <c r="C4722">
        <v>16</v>
      </c>
      <c r="D4722" s="24">
        <f t="shared" si="297"/>
        <v>16</v>
      </c>
      <c r="E4722" s="26" t="str">
        <f t="shared" si="300"/>
        <v>Under</v>
      </c>
      <c r="F4722" s="26" t="str">
        <f t="shared" si="298"/>
        <v>Over</v>
      </c>
      <c r="G4722" s="26">
        <f t="shared" si="299"/>
        <v>22</v>
      </c>
    </row>
    <row r="4723" spans="1:7" ht="15" x14ac:dyDescent="0.25">
      <c r="A4723" s="1">
        <v>44386</v>
      </c>
      <c r="B4723" s="2">
        <v>0.95648148148148149</v>
      </c>
      <c r="C4723">
        <v>17</v>
      </c>
      <c r="D4723" s="24">
        <f t="shared" si="297"/>
        <v>17</v>
      </c>
      <c r="E4723" s="26" t="str">
        <f t="shared" si="300"/>
        <v>Under</v>
      </c>
      <c r="F4723" s="26" t="str">
        <f t="shared" si="298"/>
        <v>Over</v>
      </c>
      <c r="G4723" s="26">
        <f t="shared" si="299"/>
        <v>22</v>
      </c>
    </row>
    <row r="4724" spans="1:7" ht="15" x14ac:dyDescent="0.25">
      <c r="A4724" s="1">
        <v>44386</v>
      </c>
      <c r="B4724" s="2">
        <v>0.95658564814814817</v>
      </c>
      <c r="C4724">
        <v>18</v>
      </c>
      <c r="D4724" s="24">
        <f t="shared" si="297"/>
        <v>18</v>
      </c>
      <c r="E4724" s="26" t="str">
        <f t="shared" si="300"/>
        <v>Under</v>
      </c>
      <c r="F4724" s="26" t="str">
        <f t="shared" si="298"/>
        <v>Over</v>
      </c>
      <c r="G4724" s="26">
        <f t="shared" si="299"/>
        <v>22</v>
      </c>
    </row>
    <row r="4725" spans="1:7" ht="15" x14ac:dyDescent="0.25">
      <c r="A4725" s="1">
        <v>44386</v>
      </c>
      <c r="B4725" s="2">
        <v>0.95665509259259263</v>
      </c>
      <c r="C4725">
        <v>16</v>
      </c>
      <c r="D4725" s="24">
        <f t="shared" si="297"/>
        <v>16</v>
      </c>
      <c r="E4725" s="26" t="str">
        <f t="shared" si="300"/>
        <v>Under</v>
      </c>
      <c r="F4725" s="26" t="str">
        <f t="shared" si="298"/>
        <v>Over</v>
      </c>
      <c r="G4725" s="26">
        <f t="shared" si="299"/>
        <v>22</v>
      </c>
    </row>
    <row r="4726" spans="1:7" ht="15" x14ac:dyDescent="0.25">
      <c r="A4726" s="1">
        <v>44386</v>
      </c>
      <c r="B4726" s="2">
        <v>0.96138888888888896</v>
      </c>
      <c r="C4726">
        <v>22</v>
      </c>
      <c r="D4726" s="24">
        <f t="shared" si="297"/>
        <v>22</v>
      </c>
      <c r="E4726" s="26" t="str">
        <f t="shared" si="300"/>
        <v>Under</v>
      </c>
      <c r="F4726" s="26" t="str">
        <f t="shared" si="298"/>
        <v>Over</v>
      </c>
      <c r="G4726" s="26">
        <f t="shared" si="299"/>
        <v>23</v>
      </c>
    </row>
    <row r="4727" spans="1:7" ht="15" x14ac:dyDescent="0.25">
      <c r="A4727" s="1">
        <v>44386</v>
      </c>
      <c r="B4727" s="2">
        <v>0.9620023148148148</v>
      </c>
      <c r="C4727">
        <v>15</v>
      </c>
      <c r="D4727" s="24">
        <f t="shared" si="297"/>
        <v>15</v>
      </c>
      <c r="E4727" s="26" t="str">
        <f t="shared" si="300"/>
        <v>Under</v>
      </c>
      <c r="F4727" s="26" t="str">
        <f t="shared" si="298"/>
        <v>Over</v>
      </c>
      <c r="G4727" s="26">
        <f t="shared" si="299"/>
        <v>23</v>
      </c>
    </row>
    <row r="4728" spans="1:7" ht="15" x14ac:dyDescent="0.25">
      <c r="A4728" s="1">
        <v>44386</v>
      </c>
      <c r="B4728" s="2">
        <v>0.96303240740740748</v>
      </c>
      <c r="C4728">
        <v>18</v>
      </c>
      <c r="D4728" s="24">
        <f t="shared" si="297"/>
        <v>18</v>
      </c>
      <c r="E4728" s="26" t="str">
        <f t="shared" si="300"/>
        <v>Under</v>
      </c>
      <c r="F4728" s="26" t="str">
        <f t="shared" si="298"/>
        <v>Over</v>
      </c>
      <c r="G4728" s="26">
        <f t="shared" si="299"/>
        <v>23</v>
      </c>
    </row>
    <row r="4729" spans="1:7" ht="15" x14ac:dyDescent="0.25">
      <c r="A4729" s="1">
        <v>44386</v>
      </c>
      <c r="B4729" s="2">
        <v>0.9633680555555556</v>
      </c>
      <c r="C4729">
        <v>13</v>
      </c>
      <c r="D4729" s="24">
        <f t="shared" si="297"/>
        <v>13</v>
      </c>
      <c r="E4729" s="26" t="str">
        <f t="shared" si="300"/>
        <v>Under</v>
      </c>
      <c r="F4729" s="26" t="str">
        <f t="shared" si="298"/>
        <v>Over</v>
      </c>
      <c r="G4729" s="26">
        <f t="shared" si="299"/>
        <v>23</v>
      </c>
    </row>
    <row r="4730" spans="1:7" ht="15" x14ac:dyDescent="0.25">
      <c r="A4730" s="1">
        <v>44386</v>
      </c>
      <c r="B4730" s="2">
        <v>0.96343749999999995</v>
      </c>
      <c r="C4730">
        <v>12</v>
      </c>
      <c r="D4730" s="24">
        <f t="shared" si="297"/>
        <v>12</v>
      </c>
      <c r="E4730" s="26" t="str">
        <f t="shared" si="300"/>
        <v>Under</v>
      </c>
      <c r="F4730" s="26" t="str">
        <f t="shared" si="298"/>
        <v>Over</v>
      </c>
      <c r="G4730" s="26">
        <f t="shared" si="299"/>
        <v>23</v>
      </c>
    </row>
    <row r="4731" spans="1:7" ht="15" x14ac:dyDescent="0.25">
      <c r="A4731" s="1">
        <v>44386</v>
      </c>
      <c r="B4731" s="2">
        <v>0.9708564814814814</v>
      </c>
      <c r="C4731">
        <v>29</v>
      </c>
      <c r="D4731" s="24">
        <f t="shared" si="297"/>
        <v>29</v>
      </c>
      <c r="E4731" s="26" t="str">
        <f t="shared" si="300"/>
        <v>Over</v>
      </c>
      <c r="F4731" s="26" t="str">
        <f t="shared" si="298"/>
        <v>Over</v>
      </c>
      <c r="G4731" s="26">
        <f t="shared" si="299"/>
        <v>23</v>
      </c>
    </row>
    <row r="4732" spans="1:7" ht="15" x14ac:dyDescent="0.25">
      <c r="A4732" s="1">
        <v>44386</v>
      </c>
      <c r="B4732" s="2">
        <v>0.97342592592592592</v>
      </c>
      <c r="C4732">
        <v>14</v>
      </c>
      <c r="D4732" s="24">
        <f t="shared" si="297"/>
        <v>14</v>
      </c>
      <c r="E4732" s="26" t="str">
        <f t="shared" si="300"/>
        <v>Under</v>
      </c>
      <c r="F4732" s="26" t="str">
        <f t="shared" si="298"/>
        <v>Over</v>
      </c>
      <c r="G4732" s="26">
        <f t="shared" si="299"/>
        <v>23</v>
      </c>
    </row>
    <row r="4733" spans="1:7" ht="15" x14ac:dyDescent="0.25">
      <c r="A4733" s="1">
        <v>44386</v>
      </c>
      <c r="B4733" s="2">
        <v>0.97512731481481485</v>
      </c>
      <c r="C4733">
        <v>19</v>
      </c>
      <c r="D4733" s="24">
        <f t="shared" si="297"/>
        <v>19</v>
      </c>
      <c r="E4733" s="26" t="str">
        <f t="shared" si="300"/>
        <v>Under</v>
      </c>
      <c r="F4733" s="26" t="str">
        <f t="shared" si="298"/>
        <v>Over</v>
      </c>
      <c r="G4733" s="26">
        <f t="shared" si="299"/>
        <v>23</v>
      </c>
    </row>
    <row r="4734" spans="1:7" ht="15" x14ac:dyDescent="0.25">
      <c r="A4734" s="1">
        <v>44386</v>
      </c>
      <c r="B4734" s="2">
        <v>0.97583333333333344</v>
      </c>
      <c r="C4734">
        <v>13</v>
      </c>
      <c r="D4734" s="24">
        <f t="shared" si="297"/>
        <v>13</v>
      </c>
      <c r="E4734" s="26" t="str">
        <f t="shared" si="300"/>
        <v>Under</v>
      </c>
      <c r="F4734" s="26" t="str">
        <f t="shared" si="298"/>
        <v>Over</v>
      </c>
      <c r="G4734" s="26">
        <f t="shared" si="299"/>
        <v>23</v>
      </c>
    </row>
    <row r="4735" spans="1:7" ht="15" x14ac:dyDescent="0.25">
      <c r="A4735" s="1">
        <v>44386</v>
      </c>
      <c r="B4735" s="2">
        <v>0.9779282407407407</v>
      </c>
      <c r="C4735">
        <v>15</v>
      </c>
      <c r="D4735" s="24">
        <f t="shared" si="297"/>
        <v>15</v>
      </c>
      <c r="E4735" s="26" t="str">
        <f t="shared" si="300"/>
        <v>Under</v>
      </c>
      <c r="F4735" s="26" t="str">
        <f t="shared" si="298"/>
        <v>Over</v>
      </c>
      <c r="G4735" s="26">
        <f t="shared" si="299"/>
        <v>23</v>
      </c>
    </row>
    <row r="4736" spans="1:7" ht="15" x14ac:dyDescent="0.25">
      <c r="A4736" s="1">
        <v>44386</v>
      </c>
      <c r="B4736" s="2">
        <v>0.97940972222222233</v>
      </c>
      <c r="C4736">
        <v>14</v>
      </c>
      <c r="D4736" s="24">
        <f t="shared" si="297"/>
        <v>14</v>
      </c>
      <c r="E4736" s="26" t="str">
        <f t="shared" si="300"/>
        <v>Under</v>
      </c>
      <c r="F4736" s="26" t="str">
        <f t="shared" si="298"/>
        <v>Over</v>
      </c>
      <c r="G4736" s="26">
        <f t="shared" si="299"/>
        <v>23</v>
      </c>
    </row>
    <row r="4737" spans="1:7" ht="15" x14ac:dyDescent="0.25">
      <c r="A4737" s="1">
        <v>44386</v>
      </c>
      <c r="B4737" s="2">
        <v>0.98149305555555555</v>
      </c>
      <c r="C4737">
        <v>23</v>
      </c>
      <c r="D4737" s="24">
        <f t="shared" si="297"/>
        <v>23</v>
      </c>
      <c r="E4737" s="26" t="str">
        <f t="shared" si="300"/>
        <v>Under</v>
      </c>
      <c r="F4737" s="26" t="str">
        <f t="shared" si="298"/>
        <v>Over</v>
      </c>
      <c r="G4737" s="26">
        <f t="shared" si="299"/>
        <v>23</v>
      </c>
    </row>
    <row r="4738" spans="1:7" ht="15" x14ac:dyDescent="0.25">
      <c r="A4738" s="1">
        <v>44386</v>
      </c>
      <c r="B4738" s="2">
        <v>0.98187500000000005</v>
      </c>
      <c r="C4738">
        <v>21</v>
      </c>
      <c r="D4738" s="24">
        <f t="shared" si="297"/>
        <v>21</v>
      </c>
      <c r="E4738" s="26" t="str">
        <f t="shared" si="300"/>
        <v>Under</v>
      </c>
      <c r="F4738" s="26" t="str">
        <f t="shared" si="298"/>
        <v>Over</v>
      </c>
      <c r="G4738" s="26">
        <f t="shared" si="299"/>
        <v>23</v>
      </c>
    </row>
    <row r="4739" spans="1:7" ht="15" x14ac:dyDescent="0.25">
      <c r="A4739" s="1">
        <v>44386</v>
      </c>
      <c r="B4739" s="2">
        <v>0.98341435185185189</v>
      </c>
      <c r="C4739">
        <v>20</v>
      </c>
      <c r="D4739" s="24">
        <f t="shared" si="297"/>
        <v>20</v>
      </c>
      <c r="E4739" s="26" t="str">
        <f t="shared" si="300"/>
        <v>Under</v>
      </c>
      <c r="F4739" s="26" t="str">
        <f t="shared" si="298"/>
        <v>Over</v>
      </c>
      <c r="G4739" s="26">
        <f t="shared" si="299"/>
        <v>23</v>
      </c>
    </row>
    <row r="4740" spans="1:7" ht="15" x14ac:dyDescent="0.25">
      <c r="A4740" s="1">
        <v>44386</v>
      </c>
      <c r="B4740" s="2">
        <v>0.98349537037037038</v>
      </c>
      <c r="C4740">
        <v>19</v>
      </c>
      <c r="D4740" s="24">
        <f t="shared" si="297"/>
        <v>19</v>
      </c>
      <c r="E4740" s="26" t="str">
        <f t="shared" si="300"/>
        <v>Under</v>
      </c>
      <c r="F4740" s="26" t="str">
        <f t="shared" si="298"/>
        <v>Over</v>
      </c>
      <c r="G4740" s="26">
        <f t="shared" si="299"/>
        <v>23</v>
      </c>
    </row>
    <row r="4741" spans="1:7" ht="15" x14ac:dyDescent="0.25">
      <c r="A4741" s="1">
        <v>44386</v>
      </c>
      <c r="B4741" s="2">
        <v>0.99013888888888879</v>
      </c>
      <c r="C4741">
        <v>16</v>
      </c>
      <c r="D4741" s="24">
        <f t="shared" si="297"/>
        <v>16</v>
      </c>
      <c r="E4741" s="26" t="str">
        <f t="shared" si="300"/>
        <v>Under</v>
      </c>
      <c r="F4741" s="26" t="str">
        <f t="shared" si="298"/>
        <v>Over</v>
      </c>
      <c r="G4741" s="26">
        <f t="shared" si="299"/>
        <v>23</v>
      </c>
    </row>
    <row r="4742" spans="1:7" ht="15" x14ac:dyDescent="0.25">
      <c r="A4742" s="1">
        <v>44386</v>
      </c>
      <c r="B4742" s="2">
        <v>0.99164351851851851</v>
      </c>
      <c r="C4742">
        <v>25</v>
      </c>
      <c r="D4742" s="24">
        <f t="shared" si="297"/>
        <v>25</v>
      </c>
      <c r="E4742" s="26" t="str">
        <f t="shared" si="300"/>
        <v>Over</v>
      </c>
      <c r="F4742" s="26" t="str">
        <f t="shared" si="298"/>
        <v>Over</v>
      </c>
      <c r="G4742" s="26">
        <f t="shared" si="299"/>
        <v>23</v>
      </c>
    </row>
    <row r="4743" spans="1:7" ht="15" x14ac:dyDescent="0.25">
      <c r="A4743" s="1">
        <v>44386</v>
      </c>
      <c r="B4743" s="2">
        <v>0.99630787037037039</v>
      </c>
      <c r="C4743">
        <v>15</v>
      </c>
      <c r="D4743" s="24">
        <f t="shared" si="297"/>
        <v>15</v>
      </c>
      <c r="E4743" s="26" t="str">
        <f t="shared" si="300"/>
        <v>Under</v>
      </c>
      <c r="F4743" s="26" t="str">
        <f t="shared" si="298"/>
        <v>Over</v>
      </c>
      <c r="G4743" s="26">
        <f t="shared" si="299"/>
        <v>23</v>
      </c>
    </row>
    <row r="4744" spans="1:7" ht="15" x14ac:dyDescent="0.25">
      <c r="A4744" s="1">
        <v>44386</v>
      </c>
      <c r="B4744" s="2">
        <v>0.99723379629629638</v>
      </c>
      <c r="C4744">
        <v>13</v>
      </c>
      <c r="D4744" s="24">
        <f t="shared" si="297"/>
        <v>13</v>
      </c>
      <c r="E4744" s="26" t="str">
        <f t="shared" si="300"/>
        <v>Under</v>
      </c>
      <c r="F4744" s="26" t="str">
        <f t="shared" si="298"/>
        <v>Over</v>
      </c>
      <c r="G4744" s="26">
        <f t="shared" si="299"/>
        <v>23</v>
      </c>
    </row>
    <row r="4745" spans="1:7" ht="15" x14ac:dyDescent="0.25">
      <c r="A4745" s="1">
        <v>44387</v>
      </c>
      <c r="B4745" s="2">
        <v>5.3819444444444453E-3</v>
      </c>
      <c r="C4745">
        <v>11</v>
      </c>
      <c r="D4745" s="24">
        <f t="shared" si="297"/>
        <v>11</v>
      </c>
      <c r="E4745" s="26" t="str">
        <f t="shared" si="300"/>
        <v>Under</v>
      </c>
      <c r="F4745" s="26" t="str">
        <f t="shared" si="298"/>
        <v>Over</v>
      </c>
      <c r="G4745" s="26">
        <f t="shared" si="299"/>
        <v>0</v>
      </c>
    </row>
    <row r="4746" spans="1:7" ht="15" x14ac:dyDescent="0.25">
      <c r="A4746" s="1">
        <v>44387</v>
      </c>
      <c r="B4746" s="2">
        <v>8.611111111111111E-3</v>
      </c>
      <c r="C4746">
        <v>22</v>
      </c>
      <c r="D4746" s="24">
        <f t="shared" si="297"/>
        <v>22</v>
      </c>
      <c r="E4746" s="26" t="str">
        <f t="shared" si="300"/>
        <v>Under</v>
      </c>
      <c r="F4746" s="26" t="str">
        <f t="shared" si="298"/>
        <v>Over</v>
      </c>
      <c r="G4746" s="26">
        <f t="shared" si="299"/>
        <v>0</v>
      </c>
    </row>
    <row r="4747" spans="1:7" ht="15" x14ac:dyDescent="0.25">
      <c r="A4747" s="1">
        <v>44387</v>
      </c>
      <c r="B4747" s="2">
        <v>2.0173611111111111E-2</v>
      </c>
      <c r="C4747">
        <v>16</v>
      </c>
      <c r="D4747" s="24">
        <f t="shared" si="297"/>
        <v>16</v>
      </c>
      <c r="E4747" s="26" t="str">
        <f t="shared" si="300"/>
        <v>Under</v>
      </c>
      <c r="F4747" s="26" t="str">
        <f t="shared" si="298"/>
        <v>Over</v>
      </c>
      <c r="G4747" s="26">
        <f t="shared" si="299"/>
        <v>0</v>
      </c>
    </row>
    <row r="4748" spans="1:7" ht="15" x14ac:dyDescent="0.25">
      <c r="A4748" s="1">
        <v>44387</v>
      </c>
      <c r="B4748" s="2">
        <v>2.7569444444444448E-2</v>
      </c>
      <c r="C4748">
        <v>20</v>
      </c>
      <c r="D4748" s="24">
        <f t="shared" si="297"/>
        <v>20</v>
      </c>
      <c r="E4748" s="26" t="str">
        <f t="shared" si="300"/>
        <v>Under</v>
      </c>
      <c r="F4748" s="26" t="str">
        <f t="shared" si="298"/>
        <v>Over</v>
      </c>
      <c r="G4748" s="26">
        <f t="shared" si="299"/>
        <v>0</v>
      </c>
    </row>
    <row r="4749" spans="1:7" ht="15" x14ac:dyDescent="0.25">
      <c r="A4749" s="1">
        <v>44387</v>
      </c>
      <c r="B4749" s="2">
        <v>4.8900462962962965E-2</v>
      </c>
      <c r="C4749">
        <v>20</v>
      </c>
      <c r="D4749" s="24">
        <f t="shared" si="297"/>
        <v>20</v>
      </c>
      <c r="E4749" s="26" t="str">
        <f t="shared" si="300"/>
        <v>Under</v>
      </c>
      <c r="F4749" s="26" t="str">
        <f t="shared" si="298"/>
        <v>Over</v>
      </c>
      <c r="G4749" s="26">
        <f t="shared" si="299"/>
        <v>1</v>
      </c>
    </row>
    <row r="4750" spans="1:7" ht="15" x14ac:dyDescent="0.25">
      <c r="A4750" s="1">
        <v>44387</v>
      </c>
      <c r="B4750" s="2">
        <v>8.6087962962962963E-2</v>
      </c>
      <c r="C4750">
        <v>16</v>
      </c>
      <c r="D4750" s="24">
        <f t="shared" si="297"/>
        <v>16</v>
      </c>
      <c r="E4750" s="26" t="str">
        <f t="shared" si="300"/>
        <v>Under</v>
      </c>
      <c r="F4750" s="26" t="str">
        <f t="shared" si="298"/>
        <v>Over</v>
      </c>
      <c r="G4750" s="26">
        <f t="shared" si="299"/>
        <v>2</v>
      </c>
    </row>
    <row r="4751" spans="1:7" ht="15" x14ac:dyDescent="0.25">
      <c r="A4751" s="1">
        <v>44387</v>
      </c>
      <c r="B4751" s="2">
        <v>0.10247685185185185</v>
      </c>
      <c r="C4751">
        <v>11</v>
      </c>
      <c r="D4751" s="24">
        <f t="shared" si="297"/>
        <v>11</v>
      </c>
      <c r="E4751" s="26" t="str">
        <f t="shared" si="300"/>
        <v>Under</v>
      </c>
      <c r="F4751" s="26" t="str">
        <f t="shared" si="298"/>
        <v>Over</v>
      </c>
      <c r="G4751" s="26">
        <f t="shared" si="299"/>
        <v>2</v>
      </c>
    </row>
    <row r="4752" spans="1:7" ht="15" x14ac:dyDescent="0.25">
      <c r="A4752" s="1">
        <v>44387</v>
      </c>
      <c r="B4752" s="2">
        <v>0.13793981481481482</v>
      </c>
      <c r="C4752">
        <v>21</v>
      </c>
      <c r="D4752" s="24">
        <f t="shared" si="297"/>
        <v>21</v>
      </c>
      <c r="E4752" s="26" t="str">
        <f t="shared" si="300"/>
        <v>Under</v>
      </c>
      <c r="F4752" s="26" t="str">
        <f t="shared" si="298"/>
        <v>Over</v>
      </c>
      <c r="G4752" s="26">
        <f t="shared" si="299"/>
        <v>3</v>
      </c>
    </row>
    <row r="4753" spans="1:7" ht="15" x14ac:dyDescent="0.25">
      <c r="A4753" s="1">
        <v>44387</v>
      </c>
      <c r="B4753" s="2">
        <v>0.14791666666666667</v>
      </c>
      <c r="C4753">
        <v>15</v>
      </c>
      <c r="D4753" s="24">
        <f t="shared" si="297"/>
        <v>15</v>
      </c>
      <c r="E4753" s="26" t="str">
        <f t="shared" si="300"/>
        <v>Under</v>
      </c>
      <c r="F4753" s="26" t="str">
        <f t="shared" si="298"/>
        <v>Over</v>
      </c>
      <c r="G4753" s="26">
        <f t="shared" si="299"/>
        <v>3</v>
      </c>
    </row>
    <row r="4754" spans="1:7" ht="15" x14ac:dyDescent="0.25">
      <c r="A4754" s="1">
        <v>44387</v>
      </c>
      <c r="B4754" s="2">
        <v>0.18314814814814814</v>
      </c>
      <c r="C4754">
        <v>21</v>
      </c>
      <c r="D4754" s="24">
        <f t="shared" si="297"/>
        <v>21</v>
      </c>
      <c r="E4754" s="26" t="str">
        <f t="shared" si="300"/>
        <v>Under</v>
      </c>
      <c r="F4754" s="26" t="str">
        <f t="shared" si="298"/>
        <v>Over</v>
      </c>
      <c r="G4754" s="26">
        <f t="shared" si="299"/>
        <v>4</v>
      </c>
    </row>
    <row r="4755" spans="1:7" ht="15" x14ac:dyDescent="0.25">
      <c r="A4755" s="1">
        <v>44387</v>
      </c>
      <c r="B4755" s="2">
        <v>0.25840277777777776</v>
      </c>
      <c r="C4755">
        <v>16</v>
      </c>
      <c r="D4755" s="24">
        <f t="shared" si="297"/>
        <v>16</v>
      </c>
      <c r="E4755" s="26" t="str">
        <f t="shared" si="300"/>
        <v>Under</v>
      </c>
      <c r="F4755" s="26" t="str">
        <f t="shared" si="298"/>
        <v>Over</v>
      </c>
      <c r="G4755" s="26">
        <f t="shared" si="299"/>
        <v>6</v>
      </c>
    </row>
    <row r="4756" spans="1:7" ht="15" x14ac:dyDescent="0.25">
      <c r="A4756" s="1">
        <v>44387</v>
      </c>
      <c r="B4756" s="2">
        <v>0.26052083333333337</v>
      </c>
      <c r="C4756">
        <v>19</v>
      </c>
      <c r="D4756" s="24">
        <f t="shared" si="297"/>
        <v>19</v>
      </c>
      <c r="E4756" s="26" t="str">
        <f t="shared" si="300"/>
        <v>Under</v>
      </c>
      <c r="F4756" s="26" t="str">
        <f t="shared" si="298"/>
        <v>Over</v>
      </c>
      <c r="G4756" s="26">
        <f t="shared" si="299"/>
        <v>6</v>
      </c>
    </row>
    <row r="4757" spans="1:7" ht="15" x14ac:dyDescent="0.25">
      <c r="A4757" s="1">
        <v>44387</v>
      </c>
      <c r="B4757" s="2">
        <v>0.2636574074074074</v>
      </c>
      <c r="C4757">
        <v>15</v>
      </c>
      <c r="D4757" s="24">
        <f t="shared" si="297"/>
        <v>15</v>
      </c>
      <c r="E4757" s="26" t="str">
        <f t="shared" si="300"/>
        <v>Under</v>
      </c>
      <c r="F4757" s="26" t="str">
        <f t="shared" si="298"/>
        <v>Over</v>
      </c>
      <c r="G4757" s="26">
        <f t="shared" si="299"/>
        <v>6</v>
      </c>
    </row>
    <row r="4758" spans="1:7" ht="15" x14ac:dyDescent="0.25">
      <c r="A4758" s="1">
        <v>44387</v>
      </c>
      <c r="B4758" s="2">
        <v>0.26614583333333336</v>
      </c>
      <c r="C4758">
        <v>22</v>
      </c>
      <c r="D4758" s="24">
        <f t="shared" si="297"/>
        <v>22</v>
      </c>
      <c r="E4758" s="26" t="str">
        <f t="shared" si="300"/>
        <v>Under</v>
      </c>
      <c r="F4758" s="26" t="str">
        <f t="shared" si="298"/>
        <v>Over</v>
      </c>
      <c r="G4758" s="26">
        <f t="shared" si="299"/>
        <v>6</v>
      </c>
    </row>
    <row r="4759" spans="1:7" ht="15" x14ac:dyDescent="0.25">
      <c r="A4759" s="1">
        <v>44387</v>
      </c>
      <c r="B4759" s="2">
        <v>0.26732638888888888</v>
      </c>
      <c r="C4759">
        <v>23</v>
      </c>
      <c r="D4759" s="24">
        <f t="shared" ref="D4759:D4822" si="301">IF(C4759="","",IF($B$9="mph",C4759,ROUND(C4759*0.6214,0)))</f>
        <v>23</v>
      </c>
      <c r="E4759" s="26" t="str">
        <f t="shared" si="300"/>
        <v>Under</v>
      </c>
      <c r="F4759" s="26" t="str">
        <f t="shared" ref="F4759:F4822" si="302">IF(D4759="","",IF(D4759&gt;$B$10,"Over","Under"))</f>
        <v>Over</v>
      </c>
      <c r="G4759" s="26">
        <f t="shared" ref="G4759:G4822" si="303">HOUR(B4759)</f>
        <v>6</v>
      </c>
    </row>
    <row r="4760" spans="1:7" ht="15" x14ac:dyDescent="0.25">
      <c r="A4760" s="1">
        <v>44387</v>
      </c>
      <c r="B4760" s="2">
        <v>0.27281250000000001</v>
      </c>
      <c r="C4760">
        <v>16</v>
      </c>
      <c r="D4760" s="24">
        <f t="shared" si="301"/>
        <v>16</v>
      </c>
      <c r="E4760" s="26" t="str">
        <f t="shared" ref="E4760:E4823" si="304">IF(D4760="","",IF(D4760&gt;$B$11,"Over","Under"))</f>
        <v>Under</v>
      </c>
      <c r="F4760" s="26" t="str">
        <f t="shared" si="302"/>
        <v>Over</v>
      </c>
      <c r="G4760" s="26">
        <f t="shared" si="303"/>
        <v>6</v>
      </c>
    </row>
    <row r="4761" spans="1:7" ht="15" x14ac:dyDescent="0.25">
      <c r="A4761" s="1">
        <v>44387</v>
      </c>
      <c r="B4761" s="2">
        <v>0.27284722222222224</v>
      </c>
      <c r="C4761">
        <v>17</v>
      </c>
      <c r="D4761" s="24">
        <f t="shared" si="301"/>
        <v>17</v>
      </c>
      <c r="E4761" s="26" t="str">
        <f t="shared" si="304"/>
        <v>Under</v>
      </c>
      <c r="F4761" s="26" t="str">
        <f t="shared" si="302"/>
        <v>Over</v>
      </c>
      <c r="G4761" s="26">
        <f t="shared" si="303"/>
        <v>6</v>
      </c>
    </row>
    <row r="4762" spans="1:7" ht="15" x14ac:dyDescent="0.25">
      <c r="A4762" s="1">
        <v>44387</v>
      </c>
      <c r="B4762" s="2">
        <v>0.27384259259259258</v>
      </c>
      <c r="C4762">
        <v>19</v>
      </c>
      <c r="D4762" s="24">
        <f t="shared" si="301"/>
        <v>19</v>
      </c>
      <c r="E4762" s="26" t="str">
        <f t="shared" si="304"/>
        <v>Under</v>
      </c>
      <c r="F4762" s="26" t="str">
        <f t="shared" si="302"/>
        <v>Over</v>
      </c>
      <c r="G4762" s="26">
        <f t="shared" si="303"/>
        <v>6</v>
      </c>
    </row>
    <row r="4763" spans="1:7" ht="15" x14ac:dyDescent="0.25">
      <c r="A4763" s="1">
        <v>44387</v>
      </c>
      <c r="B4763" s="2">
        <v>0.27531250000000002</v>
      </c>
      <c r="C4763">
        <v>13</v>
      </c>
      <c r="D4763" s="24">
        <f t="shared" si="301"/>
        <v>13</v>
      </c>
      <c r="E4763" s="26" t="str">
        <f t="shared" si="304"/>
        <v>Under</v>
      </c>
      <c r="F4763" s="26" t="str">
        <f t="shared" si="302"/>
        <v>Over</v>
      </c>
      <c r="G4763" s="26">
        <f t="shared" si="303"/>
        <v>6</v>
      </c>
    </row>
    <row r="4764" spans="1:7" ht="15" x14ac:dyDescent="0.25">
      <c r="A4764" s="1">
        <v>44387</v>
      </c>
      <c r="B4764" s="2">
        <v>0.27934027777777776</v>
      </c>
      <c r="C4764">
        <v>15</v>
      </c>
      <c r="D4764" s="24">
        <f t="shared" si="301"/>
        <v>15</v>
      </c>
      <c r="E4764" s="26" t="str">
        <f t="shared" si="304"/>
        <v>Under</v>
      </c>
      <c r="F4764" s="26" t="str">
        <f t="shared" si="302"/>
        <v>Over</v>
      </c>
      <c r="G4764" s="26">
        <f t="shared" si="303"/>
        <v>6</v>
      </c>
    </row>
    <row r="4765" spans="1:7" ht="15" x14ac:dyDescent="0.25">
      <c r="A4765" s="1">
        <v>44387</v>
      </c>
      <c r="B4765" s="2">
        <v>0.28248842592592593</v>
      </c>
      <c r="C4765">
        <v>15</v>
      </c>
      <c r="D4765" s="24">
        <f t="shared" si="301"/>
        <v>15</v>
      </c>
      <c r="E4765" s="26" t="str">
        <f t="shared" si="304"/>
        <v>Under</v>
      </c>
      <c r="F4765" s="26" t="str">
        <f t="shared" si="302"/>
        <v>Over</v>
      </c>
      <c r="G4765" s="26">
        <f t="shared" si="303"/>
        <v>6</v>
      </c>
    </row>
    <row r="4766" spans="1:7" ht="15" x14ac:dyDescent="0.25">
      <c r="A4766" s="1">
        <v>44387</v>
      </c>
      <c r="B4766" s="2">
        <v>0.28817129629629629</v>
      </c>
      <c r="C4766">
        <v>15</v>
      </c>
      <c r="D4766" s="24">
        <f t="shared" si="301"/>
        <v>15</v>
      </c>
      <c r="E4766" s="26" t="str">
        <f t="shared" si="304"/>
        <v>Under</v>
      </c>
      <c r="F4766" s="26" t="str">
        <f t="shared" si="302"/>
        <v>Over</v>
      </c>
      <c r="G4766" s="26">
        <f t="shared" si="303"/>
        <v>6</v>
      </c>
    </row>
    <row r="4767" spans="1:7" ht="15" x14ac:dyDescent="0.25">
      <c r="A4767" s="1">
        <v>44387</v>
      </c>
      <c r="B4767" s="2">
        <v>0.29835648148148147</v>
      </c>
      <c r="C4767">
        <v>14</v>
      </c>
      <c r="D4767" s="24">
        <f t="shared" si="301"/>
        <v>14</v>
      </c>
      <c r="E4767" s="26" t="str">
        <f t="shared" si="304"/>
        <v>Under</v>
      </c>
      <c r="F4767" s="26" t="str">
        <f t="shared" si="302"/>
        <v>Over</v>
      </c>
      <c r="G4767" s="26">
        <f t="shared" si="303"/>
        <v>7</v>
      </c>
    </row>
    <row r="4768" spans="1:7" ht="15" x14ac:dyDescent="0.25">
      <c r="A4768" s="1">
        <v>44387</v>
      </c>
      <c r="B4768" s="2">
        <v>0.30011574074074071</v>
      </c>
      <c r="C4768">
        <v>24</v>
      </c>
      <c r="D4768" s="24">
        <f t="shared" si="301"/>
        <v>24</v>
      </c>
      <c r="E4768" s="26" t="str">
        <f t="shared" si="304"/>
        <v>Under</v>
      </c>
      <c r="F4768" s="26" t="str">
        <f t="shared" si="302"/>
        <v>Over</v>
      </c>
      <c r="G4768" s="26">
        <f t="shared" si="303"/>
        <v>7</v>
      </c>
    </row>
    <row r="4769" spans="1:7" ht="15" x14ac:dyDescent="0.25">
      <c r="A4769" s="1">
        <v>44387</v>
      </c>
      <c r="B4769" s="2">
        <v>0.30201388888888886</v>
      </c>
      <c r="C4769">
        <v>12</v>
      </c>
      <c r="D4769" s="24">
        <f t="shared" si="301"/>
        <v>12</v>
      </c>
      <c r="E4769" s="26" t="str">
        <f t="shared" si="304"/>
        <v>Under</v>
      </c>
      <c r="F4769" s="26" t="str">
        <f t="shared" si="302"/>
        <v>Over</v>
      </c>
      <c r="G4769" s="26">
        <f t="shared" si="303"/>
        <v>7</v>
      </c>
    </row>
    <row r="4770" spans="1:7" ht="15" x14ac:dyDescent="0.25">
      <c r="A4770" s="1">
        <v>44387</v>
      </c>
      <c r="B4770" s="2">
        <v>0.32218750000000002</v>
      </c>
      <c r="C4770">
        <v>13</v>
      </c>
      <c r="D4770" s="24">
        <f t="shared" si="301"/>
        <v>13</v>
      </c>
      <c r="E4770" s="26" t="str">
        <f t="shared" si="304"/>
        <v>Under</v>
      </c>
      <c r="F4770" s="26" t="str">
        <f t="shared" si="302"/>
        <v>Over</v>
      </c>
      <c r="G4770" s="26">
        <f t="shared" si="303"/>
        <v>7</v>
      </c>
    </row>
    <row r="4771" spans="1:7" ht="15" x14ac:dyDescent="0.25">
      <c r="A4771" s="1">
        <v>44387</v>
      </c>
      <c r="B4771" s="2">
        <v>0.32219907407407405</v>
      </c>
      <c r="C4771">
        <v>19</v>
      </c>
      <c r="D4771" s="24">
        <f t="shared" si="301"/>
        <v>19</v>
      </c>
      <c r="E4771" s="26" t="str">
        <f t="shared" si="304"/>
        <v>Under</v>
      </c>
      <c r="F4771" s="26" t="str">
        <f t="shared" si="302"/>
        <v>Over</v>
      </c>
      <c r="G4771" s="26">
        <f t="shared" si="303"/>
        <v>7</v>
      </c>
    </row>
    <row r="4772" spans="1:7" ht="15" x14ac:dyDescent="0.25">
      <c r="A4772" s="1">
        <v>44387</v>
      </c>
      <c r="B4772" s="2">
        <v>0.3235763888888889</v>
      </c>
      <c r="C4772">
        <v>27</v>
      </c>
      <c r="D4772" s="24">
        <f t="shared" si="301"/>
        <v>27</v>
      </c>
      <c r="E4772" s="26" t="str">
        <f t="shared" si="304"/>
        <v>Over</v>
      </c>
      <c r="F4772" s="26" t="str">
        <f t="shared" si="302"/>
        <v>Over</v>
      </c>
      <c r="G4772" s="26">
        <f t="shared" si="303"/>
        <v>7</v>
      </c>
    </row>
    <row r="4773" spans="1:7" ht="15" x14ac:dyDescent="0.25">
      <c r="A4773" s="1">
        <v>44387</v>
      </c>
      <c r="B4773" s="2">
        <v>0.32648148148148148</v>
      </c>
      <c r="C4773">
        <v>17</v>
      </c>
      <c r="D4773" s="24">
        <f t="shared" si="301"/>
        <v>17</v>
      </c>
      <c r="E4773" s="26" t="str">
        <f t="shared" si="304"/>
        <v>Under</v>
      </c>
      <c r="F4773" s="26" t="str">
        <f t="shared" si="302"/>
        <v>Over</v>
      </c>
      <c r="G4773" s="26">
        <f t="shared" si="303"/>
        <v>7</v>
      </c>
    </row>
    <row r="4774" spans="1:7" ht="15" x14ac:dyDescent="0.25">
      <c r="A4774" s="1">
        <v>44387</v>
      </c>
      <c r="B4774" s="2">
        <v>0.3276736111111111</v>
      </c>
      <c r="C4774">
        <v>11</v>
      </c>
      <c r="D4774" s="24">
        <f t="shared" si="301"/>
        <v>11</v>
      </c>
      <c r="E4774" s="26" t="str">
        <f t="shared" si="304"/>
        <v>Under</v>
      </c>
      <c r="F4774" s="26" t="str">
        <f t="shared" si="302"/>
        <v>Over</v>
      </c>
      <c r="G4774" s="26">
        <f t="shared" si="303"/>
        <v>7</v>
      </c>
    </row>
    <row r="4775" spans="1:7" ht="15" x14ac:dyDescent="0.25">
      <c r="A4775" s="1">
        <v>44387</v>
      </c>
      <c r="B4775" s="2">
        <v>0.33002314814814815</v>
      </c>
      <c r="C4775">
        <v>10</v>
      </c>
      <c r="D4775" s="24">
        <f t="shared" si="301"/>
        <v>10</v>
      </c>
      <c r="E4775" s="26" t="str">
        <f t="shared" si="304"/>
        <v>Under</v>
      </c>
      <c r="F4775" s="26" t="str">
        <f t="shared" si="302"/>
        <v>Under</v>
      </c>
      <c r="G4775" s="26">
        <f t="shared" si="303"/>
        <v>7</v>
      </c>
    </row>
    <row r="4776" spans="1:7" ht="15" x14ac:dyDescent="0.25">
      <c r="A4776" s="1">
        <v>44387</v>
      </c>
      <c r="B4776" s="2">
        <v>0.33280092592592592</v>
      </c>
      <c r="C4776">
        <v>16</v>
      </c>
      <c r="D4776" s="24">
        <f t="shared" si="301"/>
        <v>16</v>
      </c>
      <c r="E4776" s="26" t="str">
        <f t="shared" si="304"/>
        <v>Under</v>
      </c>
      <c r="F4776" s="26" t="str">
        <f t="shared" si="302"/>
        <v>Over</v>
      </c>
      <c r="G4776" s="26">
        <f t="shared" si="303"/>
        <v>7</v>
      </c>
    </row>
    <row r="4777" spans="1:7" ht="15" x14ac:dyDescent="0.25">
      <c r="A4777" s="1">
        <v>44387</v>
      </c>
      <c r="B4777" s="2">
        <v>0.33534722222222224</v>
      </c>
      <c r="C4777">
        <v>17</v>
      </c>
      <c r="D4777" s="24">
        <f t="shared" si="301"/>
        <v>17</v>
      </c>
      <c r="E4777" s="26" t="str">
        <f t="shared" si="304"/>
        <v>Under</v>
      </c>
      <c r="F4777" s="26" t="str">
        <f t="shared" si="302"/>
        <v>Over</v>
      </c>
      <c r="G4777" s="26">
        <f t="shared" si="303"/>
        <v>8</v>
      </c>
    </row>
    <row r="4778" spans="1:7" ht="15" x14ac:dyDescent="0.25">
      <c r="A4778" s="1">
        <v>44387</v>
      </c>
      <c r="B4778" s="2">
        <v>0.33549768518518519</v>
      </c>
      <c r="C4778">
        <v>13</v>
      </c>
      <c r="D4778" s="24">
        <f t="shared" si="301"/>
        <v>13</v>
      </c>
      <c r="E4778" s="26" t="str">
        <f t="shared" si="304"/>
        <v>Under</v>
      </c>
      <c r="F4778" s="26" t="str">
        <f t="shared" si="302"/>
        <v>Over</v>
      </c>
      <c r="G4778" s="26">
        <f t="shared" si="303"/>
        <v>8</v>
      </c>
    </row>
    <row r="4779" spans="1:7" ht="15" x14ac:dyDescent="0.25">
      <c r="A4779" s="1">
        <v>44387</v>
      </c>
      <c r="B4779" s="2">
        <v>0.34306712962962965</v>
      </c>
      <c r="C4779">
        <v>16</v>
      </c>
      <c r="D4779" s="24">
        <f t="shared" si="301"/>
        <v>16</v>
      </c>
      <c r="E4779" s="26" t="str">
        <f t="shared" si="304"/>
        <v>Under</v>
      </c>
      <c r="F4779" s="26" t="str">
        <f t="shared" si="302"/>
        <v>Over</v>
      </c>
      <c r="G4779" s="26">
        <f t="shared" si="303"/>
        <v>8</v>
      </c>
    </row>
    <row r="4780" spans="1:7" ht="15" x14ac:dyDescent="0.25">
      <c r="A4780" s="1">
        <v>44387</v>
      </c>
      <c r="B4780" s="2">
        <v>0.34381944444444446</v>
      </c>
      <c r="C4780">
        <v>19</v>
      </c>
      <c r="D4780" s="24">
        <f t="shared" si="301"/>
        <v>19</v>
      </c>
      <c r="E4780" s="26" t="str">
        <f t="shared" si="304"/>
        <v>Under</v>
      </c>
      <c r="F4780" s="26" t="str">
        <f t="shared" si="302"/>
        <v>Over</v>
      </c>
      <c r="G4780" s="26">
        <f t="shared" si="303"/>
        <v>8</v>
      </c>
    </row>
    <row r="4781" spans="1:7" ht="15" x14ac:dyDescent="0.25">
      <c r="A4781" s="1">
        <v>44387</v>
      </c>
      <c r="B4781" s="2">
        <v>0.34412037037037035</v>
      </c>
      <c r="C4781">
        <v>19</v>
      </c>
      <c r="D4781" s="24">
        <f t="shared" si="301"/>
        <v>19</v>
      </c>
      <c r="E4781" s="26" t="str">
        <f t="shared" si="304"/>
        <v>Under</v>
      </c>
      <c r="F4781" s="26" t="str">
        <f t="shared" si="302"/>
        <v>Over</v>
      </c>
      <c r="G4781" s="26">
        <f t="shared" si="303"/>
        <v>8</v>
      </c>
    </row>
    <row r="4782" spans="1:7" ht="15" x14ac:dyDescent="0.25">
      <c r="A4782" s="1">
        <v>44387</v>
      </c>
      <c r="B4782" s="2">
        <v>0.34484953703703702</v>
      </c>
      <c r="C4782">
        <v>14</v>
      </c>
      <c r="D4782" s="24">
        <f t="shared" si="301"/>
        <v>14</v>
      </c>
      <c r="E4782" s="26" t="str">
        <f t="shared" si="304"/>
        <v>Under</v>
      </c>
      <c r="F4782" s="26" t="str">
        <f t="shared" si="302"/>
        <v>Over</v>
      </c>
      <c r="G4782" s="26">
        <f t="shared" si="303"/>
        <v>8</v>
      </c>
    </row>
    <row r="4783" spans="1:7" ht="15" x14ac:dyDescent="0.25">
      <c r="A4783" s="1">
        <v>44387</v>
      </c>
      <c r="B4783" s="2">
        <v>0.34493055555555552</v>
      </c>
      <c r="C4783">
        <v>12</v>
      </c>
      <c r="D4783" s="24">
        <f t="shared" si="301"/>
        <v>12</v>
      </c>
      <c r="E4783" s="26" t="str">
        <f t="shared" si="304"/>
        <v>Under</v>
      </c>
      <c r="F4783" s="26" t="str">
        <f t="shared" si="302"/>
        <v>Over</v>
      </c>
      <c r="G4783" s="26">
        <f t="shared" si="303"/>
        <v>8</v>
      </c>
    </row>
    <row r="4784" spans="1:7" ht="15" x14ac:dyDescent="0.25">
      <c r="A4784" s="1">
        <v>44387</v>
      </c>
      <c r="B4784" s="2">
        <v>0.34530092592592593</v>
      </c>
      <c r="C4784">
        <v>16</v>
      </c>
      <c r="D4784" s="24">
        <f t="shared" si="301"/>
        <v>16</v>
      </c>
      <c r="E4784" s="26" t="str">
        <f t="shared" si="304"/>
        <v>Under</v>
      </c>
      <c r="F4784" s="26" t="str">
        <f t="shared" si="302"/>
        <v>Over</v>
      </c>
      <c r="G4784" s="26">
        <f t="shared" si="303"/>
        <v>8</v>
      </c>
    </row>
    <row r="4785" spans="1:7" ht="15" x14ac:dyDescent="0.25">
      <c r="A4785" s="1">
        <v>44387</v>
      </c>
      <c r="B4785" s="2">
        <v>0.34567129629629628</v>
      </c>
      <c r="C4785">
        <v>19</v>
      </c>
      <c r="D4785" s="24">
        <f t="shared" si="301"/>
        <v>19</v>
      </c>
      <c r="E4785" s="26" t="str">
        <f t="shared" si="304"/>
        <v>Under</v>
      </c>
      <c r="F4785" s="26" t="str">
        <f t="shared" si="302"/>
        <v>Over</v>
      </c>
      <c r="G4785" s="26">
        <f t="shared" si="303"/>
        <v>8</v>
      </c>
    </row>
    <row r="4786" spans="1:7" ht="15" x14ac:dyDescent="0.25">
      <c r="A4786" s="1">
        <v>44387</v>
      </c>
      <c r="B4786" s="2">
        <v>0.34703703703703703</v>
      </c>
      <c r="C4786">
        <v>13</v>
      </c>
      <c r="D4786" s="24">
        <f t="shared" si="301"/>
        <v>13</v>
      </c>
      <c r="E4786" s="26" t="str">
        <f t="shared" si="304"/>
        <v>Under</v>
      </c>
      <c r="F4786" s="26" t="str">
        <f t="shared" si="302"/>
        <v>Over</v>
      </c>
      <c r="G4786" s="26">
        <f t="shared" si="303"/>
        <v>8</v>
      </c>
    </row>
    <row r="4787" spans="1:7" ht="15" x14ac:dyDescent="0.25">
      <c r="A4787" s="1">
        <v>44387</v>
      </c>
      <c r="B4787" s="2">
        <v>0.35028935185185189</v>
      </c>
      <c r="C4787">
        <v>11</v>
      </c>
      <c r="D4787" s="24">
        <f t="shared" si="301"/>
        <v>11</v>
      </c>
      <c r="E4787" s="26" t="str">
        <f t="shared" si="304"/>
        <v>Under</v>
      </c>
      <c r="F4787" s="26" t="str">
        <f t="shared" si="302"/>
        <v>Over</v>
      </c>
      <c r="G4787" s="26">
        <f t="shared" si="303"/>
        <v>8</v>
      </c>
    </row>
    <row r="4788" spans="1:7" ht="15" x14ac:dyDescent="0.25">
      <c r="A4788" s="1">
        <v>44387</v>
      </c>
      <c r="B4788" s="2">
        <v>0.35049768518518515</v>
      </c>
      <c r="C4788">
        <v>12</v>
      </c>
      <c r="D4788" s="24">
        <f t="shared" si="301"/>
        <v>12</v>
      </c>
      <c r="E4788" s="26" t="str">
        <f t="shared" si="304"/>
        <v>Under</v>
      </c>
      <c r="F4788" s="26" t="str">
        <f t="shared" si="302"/>
        <v>Over</v>
      </c>
      <c r="G4788" s="26">
        <f t="shared" si="303"/>
        <v>8</v>
      </c>
    </row>
    <row r="4789" spans="1:7" ht="15" x14ac:dyDescent="0.25">
      <c r="A4789" s="1">
        <v>44387</v>
      </c>
      <c r="B4789" s="2">
        <v>0.35199074074074077</v>
      </c>
      <c r="C4789">
        <v>17</v>
      </c>
      <c r="D4789" s="24">
        <f t="shared" si="301"/>
        <v>17</v>
      </c>
      <c r="E4789" s="26" t="str">
        <f t="shared" si="304"/>
        <v>Under</v>
      </c>
      <c r="F4789" s="26" t="str">
        <f t="shared" si="302"/>
        <v>Over</v>
      </c>
      <c r="G4789" s="26">
        <f t="shared" si="303"/>
        <v>8</v>
      </c>
    </row>
    <row r="4790" spans="1:7" ht="15" x14ac:dyDescent="0.25">
      <c r="A4790" s="1">
        <v>44387</v>
      </c>
      <c r="B4790" s="2">
        <v>0.35467592592592595</v>
      </c>
      <c r="C4790">
        <v>16</v>
      </c>
      <c r="D4790" s="24">
        <f t="shared" si="301"/>
        <v>16</v>
      </c>
      <c r="E4790" s="26" t="str">
        <f t="shared" si="304"/>
        <v>Under</v>
      </c>
      <c r="F4790" s="26" t="str">
        <f t="shared" si="302"/>
        <v>Over</v>
      </c>
      <c r="G4790" s="26">
        <f t="shared" si="303"/>
        <v>8</v>
      </c>
    </row>
    <row r="4791" spans="1:7" ht="15" x14ac:dyDescent="0.25">
      <c r="A4791" s="1">
        <v>44387</v>
      </c>
      <c r="B4791" s="2">
        <v>0.35879629629629628</v>
      </c>
      <c r="C4791">
        <v>22</v>
      </c>
      <c r="D4791" s="24">
        <f t="shared" si="301"/>
        <v>22</v>
      </c>
      <c r="E4791" s="26" t="str">
        <f t="shared" si="304"/>
        <v>Under</v>
      </c>
      <c r="F4791" s="26" t="str">
        <f t="shared" si="302"/>
        <v>Over</v>
      </c>
      <c r="G4791" s="26">
        <f t="shared" si="303"/>
        <v>8</v>
      </c>
    </row>
    <row r="4792" spans="1:7" ht="15" x14ac:dyDescent="0.25">
      <c r="A4792" s="1">
        <v>44387</v>
      </c>
      <c r="B4792" s="2">
        <v>0.35896990740740736</v>
      </c>
      <c r="C4792">
        <v>23</v>
      </c>
      <c r="D4792" s="24">
        <f t="shared" si="301"/>
        <v>23</v>
      </c>
      <c r="E4792" s="26" t="str">
        <f t="shared" si="304"/>
        <v>Under</v>
      </c>
      <c r="F4792" s="26" t="str">
        <f t="shared" si="302"/>
        <v>Over</v>
      </c>
      <c r="G4792" s="26">
        <f t="shared" si="303"/>
        <v>8</v>
      </c>
    </row>
    <row r="4793" spans="1:7" ht="15" x14ac:dyDescent="0.25">
      <c r="A4793" s="1">
        <v>44387</v>
      </c>
      <c r="B4793" s="2">
        <v>0.35898148148148151</v>
      </c>
      <c r="C4793">
        <v>20</v>
      </c>
      <c r="D4793" s="24">
        <f t="shared" si="301"/>
        <v>20</v>
      </c>
      <c r="E4793" s="26" t="str">
        <f t="shared" si="304"/>
        <v>Under</v>
      </c>
      <c r="F4793" s="26" t="str">
        <f t="shared" si="302"/>
        <v>Over</v>
      </c>
      <c r="G4793" s="26">
        <f t="shared" si="303"/>
        <v>8</v>
      </c>
    </row>
    <row r="4794" spans="1:7" ht="15" x14ac:dyDescent="0.25">
      <c r="A4794" s="1">
        <v>44387</v>
      </c>
      <c r="B4794" s="2">
        <v>0.35906250000000001</v>
      </c>
      <c r="C4794">
        <v>17</v>
      </c>
      <c r="D4794" s="24">
        <f t="shared" si="301"/>
        <v>17</v>
      </c>
      <c r="E4794" s="26" t="str">
        <f t="shared" si="304"/>
        <v>Under</v>
      </c>
      <c r="F4794" s="26" t="str">
        <f t="shared" si="302"/>
        <v>Over</v>
      </c>
      <c r="G4794" s="26">
        <f t="shared" si="303"/>
        <v>8</v>
      </c>
    </row>
    <row r="4795" spans="1:7" ht="15" x14ac:dyDescent="0.25">
      <c r="A4795" s="1">
        <v>44387</v>
      </c>
      <c r="B4795" s="2">
        <v>0.36054398148148148</v>
      </c>
      <c r="C4795">
        <v>15</v>
      </c>
      <c r="D4795" s="24">
        <f t="shared" si="301"/>
        <v>15</v>
      </c>
      <c r="E4795" s="26" t="str">
        <f t="shared" si="304"/>
        <v>Under</v>
      </c>
      <c r="F4795" s="26" t="str">
        <f t="shared" si="302"/>
        <v>Over</v>
      </c>
      <c r="G4795" s="26">
        <f t="shared" si="303"/>
        <v>8</v>
      </c>
    </row>
    <row r="4796" spans="1:7" ht="15" x14ac:dyDescent="0.25">
      <c r="A4796" s="1">
        <v>44387</v>
      </c>
      <c r="B4796" s="2">
        <v>0.36056712962962961</v>
      </c>
      <c r="C4796">
        <v>16</v>
      </c>
      <c r="D4796" s="24">
        <f t="shared" si="301"/>
        <v>16</v>
      </c>
      <c r="E4796" s="26" t="str">
        <f t="shared" si="304"/>
        <v>Under</v>
      </c>
      <c r="F4796" s="26" t="str">
        <f t="shared" si="302"/>
        <v>Over</v>
      </c>
      <c r="G4796" s="26">
        <f t="shared" si="303"/>
        <v>8</v>
      </c>
    </row>
    <row r="4797" spans="1:7" ht="15" x14ac:dyDescent="0.25">
      <c r="A4797" s="1">
        <v>44387</v>
      </c>
      <c r="B4797" s="2">
        <v>0.36064814814814811</v>
      </c>
      <c r="C4797">
        <v>13</v>
      </c>
      <c r="D4797" s="24">
        <f t="shared" si="301"/>
        <v>13</v>
      </c>
      <c r="E4797" s="26" t="str">
        <f t="shared" si="304"/>
        <v>Under</v>
      </c>
      <c r="F4797" s="26" t="str">
        <f t="shared" si="302"/>
        <v>Over</v>
      </c>
      <c r="G4797" s="26">
        <f t="shared" si="303"/>
        <v>8</v>
      </c>
    </row>
    <row r="4798" spans="1:7" ht="15" x14ac:dyDescent="0.25">
      <c r="A4798" s="1">
        <v>44387</v>
      </c>
      <c r="B4798" s="2">
        <v>0.36467592592592596</v>
      </c>
      <c r="C4798">
        <v>13</v>
      </c>
      <c r="D4798" s="24">
        <f t="shared" si="301"/>
        <v>13</v>
      </c>
      <c r="E4798" s="26" t="str">
        <f t="shared" si="304"/>
        <v>Under</v>
      </c>
      <c r="F4798" s="26" t="str">
        <f t="shared" si="302"/>
        <v>Over</v>
      </c>
      <c r="G4798" s="26">
        <f t="shared" si="303"/>
        <v>8</v>
      </c>
    </row>
    <row r="4799" spans="1:7" ht="15" x14ac:dyDescent="0.25">
      <c r="A4799" s="1">
        <v>44387</v>
      </c>
      <c r="B4799" s="2">
        <v>0.3666666666666667</v>
      </c>
      <c r="C4799">
        <v>24</v>
      </c>
      <c r="D4799" s="24">
        <f t="shared" si="301"/>
        <v>24</v>
      </c>
      <c r="E4799" s="26" t="str">
        <f t="shared" si="304"/>
        <v>Under</v>
      </c>
      <c r="F4799" s="26" t="str">
        <f t="shared" si="302"/>
        <v>Over</v>
      </c>
      <c r="G4799" s="26">
        <f t="shared" si="303"/>
        <v>8</v>
      </c>
    </row>
    <row r="4800" spans="1:7" ht="15" x14ac:dyDescent="0.25">
      <c r="A4800" s="1">
        <v>44387</v>
      </c>
      <c r="B4800" s="2">
        <v>0.37113425925925925</v>
      </c>
      <c r="C4800">
        <v>17</v>
      </c>
      <c r="D4800" s="24">
        <f t="shared" si="301"/>
        <v>17</v>
      </c>
      <c r="E4800" s="26" t="str">
        <f t="shared" si="304"/>
        <v>Under</v>
      </c>
      <c r="F4800" s="26" t="str">
        <f t="shared" si="302"/>
        <v>Over</v>
      </c>
      <c r="G4800" s="26">
        <f t="shared" si="303"/>
        <v>8</v>
      </c>
    </row>
    <row r="4801" spans="1:7" ht="15" x14ac:dyDescent="0.25">
      <c r="A4801" s="1">
        <v>44387</v>
      </c>
      <c r="B4801" s="2">
        <v>0.37115740740740738</v>
      </c>
      <c r="C4801">
        <v>18</v>
      </c>
      <c r="D4801" s="24">
        <f t="shared" si="301"/>
        <v>18</v>
      </c>
      <c r="E4801" s="26" t="str">
        <f t="shared" si="304"/>
        <v>Under</v>
      </c>
      <c r="F4801" s="26" t="str">
        <f t="shared" si="302"/>
        <v>Over</v>
      </c>
      <c r="G4801" s="26">
        <f t="shared" si="303"/>
        <v>8</v>
      </c>
    </row>
    <row r="4802" spans="1:7" ht="15" x14ac:dyDescent="0.25">
      <c r="A4802" s="1">
        <v>44387</v>
      </c>
      <c r="B4802" s="2">
        <v>0.37221064814814814</v>
      </c>
      <c r="C4802">
        <v>17</v>
      </c>
      <c r="D4802" s="24">
        <f t="shared" si="301"/>
        <v>17</v>
      </c>
      <c r="E4802" s="26" t="str">
        <f t="shared" si="304"/>
        <v>Under</v>
      </c>
      <c r="F4802" s="26" t="str">
        <f t="shared" si="302"/>
        <v>Over</v>
      </c>
      <c r="G4802" s="26">
        <f t="shared" si="303"/>
        <v>8</v>
      </c>
    </row>
    <row r="4803" spans="1:7" ht="15" x14ac:dyDescent="0.25">
      <c r="A4803" s="1">
        <v>44387</v>
      </c>
      <c r="B4803" s="2">
        <v>0.37318287037037035</v>
      </c>
      <c r="C4803">
        <v>25</v>
      </c>
      <c r="D4803" s="24">
        <f t="shared" si="301"/>
        <v>25</v>
      </c>
      <c r="E4803" s="26" t="str">
        <f t="shared" si="304"/>
        <v>Over</v>
      </c>
      <c r="F4803" s="26" t="str">
        <f t="shared" si="302"/>
        <v>Over</v>
      </c>
      <c r="G4803" s="26">
        <f t="shared" si="303"/>
        <v>8</v>
      </c>
    </row>
    <row r="4804" spans="1:7" ht="15" x14ac:dyDescent="0.25">
      <c r="A4804" s="1">
        <v>44387</v>
      </c>
      <c r="B4804" s="2">
        <v>0.37320601851851848</v>
      </c>
      <c r="C4804">
        <v>25</v>
      </c>
      <c r="D4804" s="24">
        <f t="shared" si="301"/>
        <v>25</v>
      </c>
      <c r="E4804" s="26" t="str">
        <f t="shared" si="304"/>
        <v>Over</v>
      </c>
      <c r="F4804" s="26" t="str">
        <f t="shared" si="302"/>
        <v>Over</v>
      </c>
      <c r="G4804" s="26">
        <f t="shared" si="303"/>
        <v>8</v>
      </c>
    </row>
    <row r="4805" spans="1:7" ht="15" x14ac:dyDescent="0.25">
      <c r="A4805" s="1">
        <v>44387</v>
      </c>
      <c r="B4805" s="2">
        <v>0.37328703703703708</v>
      </c>
      <c r="C4805">
        <v>26</v>
      </c>
      <c r="D4805" s="24">
        <f t="shared" si="301"/>
        <v>26</v>
      </c>
      <c r="E4805" s="26" t="str">
        <f t="shared" si="304"/>
        <v>Over</v>
      </c>
      <c r="F4805" s="26" t="str">
        <f t="shared" si="302"/>
        <v>Over</v>
      </c>
      <c r="G4805" s="26">
        <f t="shared" si="303"/>
        <v>8</v>
      </c>
    </row>
    <row r="4806" spans="1:7" ht="15" x14ac:dyDescent="0.25">
      <c r="A4806" s="1">
        <v>44387</v>
      </c>
      <c r="B4806" s="2">
        <v>0.37560185185185185</v>
      </c>
      <c r="C4806">
        <v>13</v>
      </c>
      <c r="D4806" s="24">
        <f t="shared" si="301"/>
        <v>13</v>
      </c>
      <c r="E4806" s="26" t="str">
        <f t="shared" si="304"/>
        <v>Under</v>
      </c>
      <c r="F4806" s="26" t="str">
        <f t="shared" si="302"/>
        <v>Over</v>
      </c>
      <c r="G4806" s="26">
        <f t="shared" si="303"/>
        <v>9</v>
      </c>
    </row>
    <row r="4807" spans="1:7" ht="15" x14ac:dyDescent="0.25">
      <c r="A4807" s="1">
        <v>44387</v>
      </c>
      <c r="B4807" s="2">
        <v>0.37574074074074071</v>
      </c>
      <c r="C4807">
        <v>14</v>
      </c>
      <c r="D4807" s="24">
        <f t="shared" si="301"/>
        <v>14</v>
      </c>
      <c r="E4807" s="26" t="str">
        <f t="shared" si="304"/>
        <v>Under</v>
      </c>
      <c r="F4807" s="26" t="str">
        <f t="shared" si="302"/>
        <v>Over</v>
      </c>
      <c r="G4807" s="26">
        <f t="shared" si="303"/>
        <v>9</v>
      </c>
    </row>
    <row r="4808" spans="1:7" ht="15" x14ac:dyDescent="0.25">
      <c r="A4808" s="1">
        <v>44387</v>
      </c>
      <c r="B4808" s="2">
        <v>0.37646990740740738</v>
      </c>
      <c r="C4808">
        <v>13</v>
      </c>
      <c r="D4808" s="24">
        <f t="shared" si="301"/>
        <v>13</v>
      </c>
      <c r="E4808" s="26" t="str">
        <f t="shared" si="304"/>
        <v>Under</v>
      </c>
      <c r="F4808" s="26" t="str">
        <f t="shared" si="302"/>
        <v>Over</v>
      </c>
      <c r="G4808" s="26">
        <f t="shared" si="303"/>
        <v>9</v>
      </c>
    </row>
    <row r="4809" spans="1:7" ht="15" x14ac:dyDescent="0.25">
      <c r="A4809" s="1">
        <v>44387</v>
      </c>
      <c r="B4809" s="2">
        <v>0.37734953703703705</v>
      </c>
      <c r="C4809">
        <v>18</v>
      </c>
      <c r="D4809" s="24">
        <f t="shared" si="301"/>
        <v>18</v>
      </c>
      <c r="E4809" s="26" t="str">
        <f t="shared" si="304"/>
        <v>Under</v>
      </c>
      <c r="F4809" s="26" t="str">
        <f t="shared" si="302"/>
        <v>Over</v>
      </c>
      <c r="G4809" s="26">
        <f t="shared" si="303"/>
        <v>9</v>
      </c>
    </row>
    <row r="4810" spans="1:7" ht="15" x14ac:dyDescent="0.25">
      <c r="A4810" s="1">
        <v>44387</v>
      </c>
      <c r="B4810" s="2">
        <v>0.37878472222222226</v>
      </c>
      <c r="C4810">
        <v>12</v>
      </c>
      <c r="D4810" s="24">
        <f t="shared" si="301"/>
        <v>12</v>
      </c>
      <c r="E4810" s="26" t="str">
        <f t="shared" si="304"/>
        <v>Under</v>
      </c>
      <c r="F4810" s="26" t="str">
        <f t="shared" si="302"/>
        <v>Over</v>
      </c>
      <c r="G4810" s="26">
        <f t="shared" si="303"/>
        <v>9</v>
      </c>
    </row>
    <row r="4811" spans="1:7" ht="15" x14ac:dyDescent="0.25">
      <c r="A4811" s="1">
        <v>44387</v>
      </c>
      <c r="B4811" s="2">
        <v>0.38115740740740739</v>
      </c>
      <c r="C4811">
        <v>18</v>
      </c>
      <c r="D4811" s="24">
        <f t="shared" si="301"/>
        <v>18</v>
      </c>
      <c r="E4811" s="26" t="str">
        <f t="shared" si="304"/>
        <v>Under</v>
      </c>
      <c r="F4811" s="26" t="str">
        <f t="shared" si="302"/>
        <v>Over</v>
      </c>
      <c r="G4811" s="26">
        <f t="shared" si="303"/>
        <v>9</v>
      </c>
    </row>
    <row r="4812" spans="1:7" ht="15" x14ac:dyDescent="0.25">
      <c r="A4812" s="1">
        <v>44387</v>
      </c>
      <c r="B4812" s="2">
        <v>0.38123842592592588</v>
      </c>
      <c r="C4812">
        <v>22</v>
      </c>
      <c r="D4812" s="24">
        <f t="shared" si="301"/>
        <v>22</v>
      </c>
      <c r="E4812" s="26" t="str">
        <f t="shared" si="304"/>
        <v>Under</v>
      </c>
      <c r="F4812" s="26" t="str">
        <f t="shared" si="302"/>
        <v>Over</v>
      </c>
      <c r="G4812" s="26">
        <f t="shared" si="303"/>
        <v>9</v>
      </c>
    </row>
    <row r="4813" spans="1:7" ht="15" x14ac:dyDescent="0.25">
      <c r="A4813" s="1">
        <v>44387</v>
      </c>
      <c r="B4813" s="2">
        <v>0.38149305555555557</v>
      </c>
      <c r="C4813">
        <v>11</v>
      </c>
      <c r="D4813" s="24">
        <f t="shared" si="301"/>
        <v>11</v>
      </c>
      <c r="E4813" s="26" t="str">
        <f t="shared" si="304"/>
        <v>Under</v>
      </c>
      <c r="F4813" s="26" t="str">
        <f t="shared" si="302"/>
        <v>Over</v>
      </c>
      <c r="G4813" s="26">
        <f t="shared" si="303"/>
        <v>9</v>
      </c>
    </row>
    <row r="4814" spans="1:7" ht="15" x14ac:dyDescent="0.25">
      <c r="A4814" s="1">
        <v>44387</v>
      </c>
      <c r="B4814" s="2">
        <v>0.38266203703703705</v>
      </c>
      <c r="C4814">
        <v>14</v>
      </c>
      <c r="D4814" s="24">
        <f t="shared" si="301"/>
        <v>14</v>
      </c>
      <c r="E4814" s="26" t="str">
        <f t="shared" si="304"/>
        <v>Under</v>
      </c>
      <c r="F4814" s="26" t="str">
        <f t="shared" si="302"/>
        <v>Over</v>
      </c>
      <c r="G4814" s="26">
        <f t="shared" si="303"/>
        <v>9</v>
      </c>
    </row>
    <row r="4815" spans="1:7" ht="15" x14ac:dyDescent="0.25">
      <c r="A4815" s="1">
        <v>44387</v>
      </c>
      <c r="B4815" s="2">
        <v>0.38375000000000004</v>
      </c>
      <c r="C4815">
        <v>21</v>
      </c>
      <c r="D4815" s="24">
        <f t="shared" si="301"/>
        <v>21</v>
      </c>
      <c r="E4815" s="26" t="str">
        <f t="shared" si="304"/>
        <v>Under</v>
      </c>
      <c r="F4815" s="26" t="str">
        <f t="shared" si="302"/>
        <v>Over</v>
      </c>
      <c r="G4815" s="26">
        <f t="shared" si="303"/>
        <v>9</v>
      </c>
    </row>
    <row r="4816" spans="1:7" ht="15" x14ac:dyDescent="0.25">
      <c r="A4816" s="1">
        <v>44387</v>
      </c>
      <c r="B4816" s="2">
        <v>0.38589120370370367</v>
      </c>
      <c r="C4816">
        <v>19</v>
      </c>
      <c r="D4816" s="24">
        <f t="shared" si="301"/>
        <v>19</v>
      </c>
      <c r="E4816" s="26" t="str">
        <f t="shared" si="304"/>
        <v>Under</v>
      </c>
      <c r="F4816" s="26" t="str">
        <f t="shared" si="302"/>
        <v>Over</v>
      </c>
      <c r="G4816" s="26">
        <f t="shared" si="303"/>
        <v>9</v>
      </c>
    </row>
    <row r="4817" spans="1:7" ht="15" x14ac:dyDescent="0.25">
      <c r="A4817" s="1">
        <v>44387</v>
      </c>
      <c r="B4817" s="2">
        <v>0.3859143518518518</v>
      </c>
      <c r="C4817">
        <v>20</v>
      </c>
      <c r="D4817" s="24">
        <f t="shared" si="301"/>
        <v>20</v>
      </c>
      <c r="E4817" s="26" t="str">
        <f t="shared" si="304"/>
        <v>Under</v>
      </c>
      <c r="F4817" s="26" t="str">
        <f t="shared" si="302"/>
        <v>Over</v>
      </c>
      <c r="G4817" s="26">
        <f t="shared" si="303"/>
        <v>9</v>
      </c>
    </row>
    <row r="4818" spans="1:7" ht="15" x14ac:dyDescent="0.25">
      <c r="A4818" s="1">
        <v>44387</v>
      </c>
      <c r="B4818" s="2">
        <v>0.38662037037037034</v>
      </c>
      <c r="C4818">
        <v>15</v>
      </c>
      <c r="D4818" s="24">
        <f t="shared" si="301"/>
        <v>15</v>
      </c>
      <c r="E4818" s="26" t="str">
        <f t="shared" si="304"/>
        <v>Under</v>
      </c>
      <c r="F4818" s="26" t="str">
        <f t="shared" si="302"/>
        <v>Over</v>
      </c>
      <c r="G4818" s="26">
        <f t="shared" si="303"/>
        <v>9</v>
      </c>
    </row>
    <row r="4819" spans="1:7" ht="15" x14ac:dyDescent="0.25">
      <c r="A4819" s="1">
        <v>44387</v>
      </c>
      <c r="B4819" s="2">
        <v>0.38665509259259262</v>
      </c>
      <c r="C4819">
        <v>9</v>
      </c>
      <c r="D4819" s="24">
        <f t="shared" si="301"/>
        <v>9</v>
      </c>
      <c r="E4819" s="26" t="str">
        <f t="shared" si="304"/>
        <v>Under</v>
      </c>
      <c r="F4819" s="26" t="str">
        <f t="shared" si="302"/>
        <v>Under</v>
      </c>
      <c r="G4819" s="26">
        <f t="shared" si="303"/>
        <v>9</v>
      </c>
    </row>
    <row r="4820" spans="1:7" ht="15" x14ac:dyDescent="0.25">
      <c r="A4820" s="1">
        <v>44387</v>
      </c>
      <c r="B4820" s="2">
        <v>0.38667824074074075</v>
      </c>
      <c r="C4820">
        <v>14</v>
      </c>
      <c r="D4820" s="24">
        <f t="shared" si="301"/>
        <v>14</v>
      </c>
      <c r="E4820" s="26" t="str">
        <f t="shared" si="304"/>
        <v>Under</v>
      </c>
      <c r="F4820" s="26" t="str">
        <f t="shared" si="302"/>
        <v>Over</v>
      </c>
      <c r="G4820" s="26">
        <f t="shared" si="303"/>
        <v>9</v>
      </c>
    </row>
    <row r="4821" spans="1:7" ht="15" x14ac:dyDescent="0.25">
      <c r="A4821" s="1">
        <v>44387</v>
      </c>
      <c r="B4821" s="2">
        <v>0.39126157407407408</v>
      </c>
      <c r="C4821">
        <v>14</v>
      </c>
      <c r="D4821" s="24">
        <f t="shared" si="301"/>
        <v>14</v>
      </c>
      <c r="E4821" s="26" t="str">
        <f t="shared" si="304"/>
        <v>Under</v>
      </c>
      <c r="F4821" s="26" t="str">
        <f t="shared" si="302"/>
        <v>Over</v>
      </c>
      <c r="G4821" s="26">
        <f t="shared" si="303"/>
        <v>9</v>
      </c>
    </row>
    <row r="4822" spans="1:7" ht="15" x14ac:dyDescent="0.25">
      <c r="A4822" s="1">
        <v>44387</v>
      </c>
      <c r="B4822" s="2">
        <v>0.39152777777777775</v>
      </c>
      <c r="C4822">
        <v>18</v>
      </c>
      <c r="D4822" s="24">
        <f t="shared" si="301"/>
        <v>18</v>
      </c>
      <c r="E4822" s="26" t="str">
        <f t="shared" si="304"/>
        <v>Under</v>
      </c>
      <c r="F4822" s="26" t="str">
        <f t="shared" si="302"/>
        <v>Over</v>
      </c>
      <c r="G4822" s="26">
        <f t="shared" si="303"/>
        <v>9</v>
      </c>
    </row>
    <row r="4823" spans="1:7" ht="15" x14ac:dyDescent="0.25">
      <c r="A4823" s="1">
        <v>44387</v>
      </c>
      <c r="B4823" s="2">
        <v>0.39201388888888888</v>
      </c>
      <c r="C4823">
        <v>15</v>
      </c>
      <c r="D4823" s="24">
        <f t="shared" ref="D4823:D4886" si="305">IF(C4823="","",IF($B$9="mph",C4823,ROUND(C4823*0.6214,0)))</f>
        <v>15</v>
      </c>
      <c r="E4823" s="26" t="str">
        <f t="shared" si="304"/>
        <v>Under</v>
      </c>
      <c r="F4823" s="26" t="str">
        <f t="shared" ref="F4823:F4886" si="306">IF(D4823="","",IF(D4823&gt;$B$10,"Over","Under"))</f>
        <v>Over</v>
      </c>
      <c r="G4823" s="26">
        <f t="shared" ref="G4823:G4886" si="307">HOUR(B4823)</f>
        <v>9</v>
      </c>
    </row>
    <row r="4824" spans="1:7" ht="15" x14ac:dyDescent="0.25">
      <c r="A4824" s="1">
        <v>44387</v>
      </c>
      <c r="B4824" s="2">
        <v>0.39225694444444442</v>
      </c>
      <c r="C4824">
        <v>21</v>
      </c>
      <c r="D4824" s="24">
        <f t="shared" si="305"/>
        <v>21</v>
      </c>
      <c r="E4824" s="26" t="str">
        <f t="shared" ref="E4824:E4887" si="308">IF(D4824="","",IF(D4824&gt;$B$11,"Over","Under"))</f>
        <v>Under</v>
      </c>
      <c r="F4824" s="26" t="str">
        <f t="shared" si="306"/>
        <v>Over</v>
      </c>
      <c r="G4824" s="26">
        <f t="shared" si="307"/>
        <v>9</v>
      </c>
    </row>
    <row r="4825" spans="1:7" ht="15" x14ac:dyDescent="0.25">
      <c r="A4825" s="1">
        <v>44387</v>
      </c>
      <c r="B4825" s="2">
        <v>0.39240740740740737</v>
      </c>
      <c r="C4825">
        <v>17</v>
      </c>
      <c r="D4825" s="24">
        <f t="shared" si="305"/>
        <v>17</v>
      </c>
      <c r="E4825" s="26" t="str">
        <f t="shared" si="308"/>
        <v>Under</v>
      </c>
      <c r="F4825" s="26" t="str">
        <f t="shared" si="306"/>
        <v>Over</v>
      </c>
      <c r="G4825" s="26">
        <f t="shared" si="307"/>
        <v>9</v>
      </c>
    </row>
    <row r="4826" spans="1:7" ht="15" x14ac:dyDescent="0.25">
      <c r="A4826" s="1">
        <v>44387</v>
      </c>
      <c r="B4826" s="2">
        <v>0.39295138888888892</v>
      </c>
      <c r="C4826">
        <v>16</v>
      </c>
      <c r="D4826" s="24">
        <f t="shared" si="305"/>
        <v>16</v>
      </c>
      <c r="E4826" s="26" t="str">
        <f t="shared" si="308"/>
        <v>Under</v>
      </c>
      <c r="F4826" s="26" t="str">
        <f t="shared" si="306"/>
        <v>Over</v>
      </c>
      <c r="G4826" s="26">
        <f t="shared" si="307"/>
        <v>9</v>
      </c>
    </row>
    <row r="4827" spans="1:7" ht="15" x14ac:dyDescent="0.25">
      <c r="A4827" s="1">
        <v>44387</v>
      </c>
      <c r="B4827" s="2">
        <v>0.39296296296296296</v>
      </c>
      <c r="C4827">
        <v>17</v>
      </c>
      <c r="D4827" s="24">
        <f t="shared" si="305"/>
        <v>17</v>
      </c>
      <c r="E4827" s="26" t="str">
        <f t="shared" si="308"/>
        <v>Under</v>
      </c>
      <c r="F4827" s="26" t="str">
        <f t="shared" si="306"/>
        <v>Over</v>
      </c>
      <c r="G4827" s="26">
        <f t="shared" si="307"/>
        <v>9</v>
      </c>
    </row>
    <row r="4828" spans="1:7" ht="15" x14ac:dyDescent="0.25">
      <c r="A4828" s="1">
        <v>44387</v>
      </c>
      <c r="B4828" s="2">
        <v>0.39521990740740742</v>
      </c>
      <c r="C4828">
        <v>11</v>
      </c>
      <c r="D4828" s="24">
        <f t="shared" si="305"/>
        <v>11</v>
      </c>
      <c r="E4828" s="26" t="str">
        <f t="shared" si="308"/>
        <v>Under</v>
      </c>
      <c r="F4828" s="26" t="str">
        <f t="shared" si="306"/>
        <v>Over</v>
      </c>
      <c r="G4828" s="26">
        <f t="shared" si="307"/>
        <v>9</v>
      </c>
    </row>
    <row r="4829" spans="1:7" ht="15" x14ac:dyDescent="0.25">
      <c r="A4829" s="1">
        <v>44387</v>
      </c>
      <c r="B4829" s="2">
        <v>0.39534722222222224</v>
      </c>
      <c r="C4829">
        <v>21</v>
      </c>
      <c r="D4829" s="24">
        <f t="shared" si="305"/>
        <v>21</v>
      </c>
      <c r="E4829" s="26" t="str">
        <f t="shared" si="308"/>
        <v>Under</v>
      </c>
      <c r="F4829" s="26" t="str">
        <f t="shared" si="306"/>
        <v>Over</v>
      </c>
      <c r="G4829" s="26">
        <f t="shared" si="307"/>
        <v>9</v>
      </c>
    </row>
    <row r="4830" spans="1:7" ht="15" x14ac:dyDescent="0.25">
      <c r="A4830" s="1">
        <v>44387</v>
      </c>
      <c r="B4830" s="2">
        <v>0.40311342592592592</v>
      </c>
      <c r="C4830">
        <v>26</v>
      </c>
      <c r="D4830" s="24">
        <f t="shared" si="305"/>
        <v>26</v>
      </c>
      <c r="E4830" s="26" t="str">
        <f t="shared" si="308"/>
        <v>Over</v>
      </c>
      <c r="F4830" s="26" t="str">
        <f t="shared" si="306"/>
        <v>Over</v>
      </c>
      <c r="G4830" s="26">
        <f t="shared" si="307"/>
        <v>9</v>
      </c>
    </row>
    <row r="4831" spans="1:7" ht="15" x14ac:dyDescent="0.25">
      <c r="A4831" s="1">
        <v>44387</v>
      </c>
      <c r="B4831" s="2">
        <v>0.40479166666666666</v>
      </c>
      <c r="C4831">
        <v>11</v>
      </c>
      <c r="D4831" s="24">
        <f t="shared" si="305"/>
        <v>11</v>
      </c>
      <c r="E4831" s="26" t="str">
        <f t="shared" si="308"/>
        <v>Under</v>
      </c>
      <c r="F4831" s="26" t="str">
        <f t="shared" si="306"/>
        <v>Over</v>
      </c>
      <c r="G4831" s="26">
        <f t="shared" si="307"/>
        <v>9</v>
      </c>
    </row>
    <row r="4832" spans="1:7" ht="15" x14ac:dyDescent="0.25">
      <c r="A4832" s="1">
        <v>44387</v>
      </c>
      <c r="B4832" s="2">
        <v>0.40506944444444443</v>
      </c>
      <c r="C4832">
        <v>14</v>
      </c>
      <c r="D4832" s="24">
        <f t="shared" si="305"/>
        <v>14</v>
      </c>
      <c r="E4832" s="26" t="str">
        <f t="shared" si="308"/>
        <v>Under</v>
      </c>
      <c r="F4832" s="26" t="str">
        <f t="shared" si="306"/>
        <v>Over</v>
      </c>
      <c r="G4832" s="26">
        <f t="shared" si="307"/>
        <v>9</v>
      </c>
    </row>
    <row r="4833" spans="1:7" ht="15" x14ac:dyDescent="0.25">
      <c r="A4833" s="1">
        <v>44387</v>
      </c>
      <c r="B4833" s="2">
        <v>0.40739583333333335</v>
      </c>
      <c r="C4833">
        <v>13</v>
      </c>
      <c r="D4833" s="24">
        <f t="shared" si="305"/>
        <v>13</v>
      </c>
      <c r="E4833" s="26" t="str">
        <f t="shared" si="308"/>
        <v>Under</v>
      </c>
      <c r="F4833" s="26" t="str">
        <f t="shared" si="306"/>
        <v>Over</v>
      </c>
      <c r="G4833" s="26">
        <f t="shared" si="307"/>
        <v>9</v>
      </c>
    </row>
    <row r="4834" spans="1:7" ht="15" x14ac:dyDescent="0.25">
      <c r="A4834" s="1">
        <v>44387</v>
      </c>
      <c r="B4834" s="2">
        <v>0.40848379629629633</v>
      </c>
      <c r="C4834">
        <v>13</v>
      </c>
      <c r="D4834" s="24">
        <f t="shared" si="305"/>
        <v>13</v>
      </c>
      <c r="E4834" s="26" t="str">
        <f t="shared" si="308"/>
        <v>Under</v>
      </c>
      <c r="F4834" s="26" t="str">
        <f t="shared" si="306"/>
        <v>Over</v>
      </c>
      <c r="G4834" s="26">
        <f t="shared" si="307"/>
        <v>9</v>
      </c>
    </row>
    <row r="4835" spans="1:7" ht="15" x14ac:dyDescent="0.25">
      <c r="A4835" s="1">
        <v>44387</v>
      </c>
      <c r="B4835" s="2">
        <v>0.40850694444444446</v>
      </c>
      <c r="C4835">
        <v>14</v>
      </c>
      <c r="D4835" s="24">
        <f t="shared" si="305"/>
        <v>14</v>
      </c>
      <c r="E4835" s="26" t="str">
        <f t="shared" si="308"/>
        <v>Under</v>
      </c>
      <c r="F4835" s="26" t="str">
        <f t="shared" si="306"/>
        <v>Over</v>
      </c>
      <c r="G4835" s="26">
        <f t="shared" si="307"/>
        <v>9</v>
      </c>
    </row>
    <row r="4836" spans="1:7" ht="15" x14ac:dyDescent="0.25">
      <c r="A4836" s="1">
        <v>44387</v>
      </c>
      <c r="B4836" s="2">
        <v>0.40884259259259265</v>
      </c>
      <c r="C4836">
        <v>11</v>
      </c>
      <c r="D4836" s="24">
        <f t="shared" si="305"/>
        <v>11</v>
      </c>
      <c r="E4836" s="26" t="str">
        <f t="shared" si="308"/>
        <v>Under</v>
      </c>
      <c r="F4836" s="26" t="str">
        <f t="shared" si="306"/>
        <v>Over</v>
      </c>
      <c r="G4836" s="26">
        <f t="shared" si="307"/>
        <v>9</v>
      </c>
    </row>
    <row r="4837" spans="1:7" ht="15" x14ac:dyDescent="0.25">
      <c r="A4837" s="1">
        <v>44387</v>
      </c>
      <c r="B4837" s="2">
        <v>0.4091319444444444</v>
      </c>
      <c r="C4837">
        <v>13</v>
      </c>
      <c r="D4837" s="24">
        <f t="shared" si="305"/>
        <v>13</v>
      </c>
      <c r="E4837" s="26" t="str">
        <f t="shared" si="308"/>
        <v>Under</v>
      </c>
      <c r="F4837" s="26" t="str">
        <f t="shared" si="306"/>
        <v>Over</v>
      </c>
      <c r="G4837" s="26">
        <f t="shared" si="307"/>
        <v>9</v>
      </c>
    </row>
    <row r="4838" spans="1:7" ht="15" x14ac:dyDescent="0.25">
      <c r="A4838" s="1">
        <v>44387</v>
      </c>
      <c r="B4838" s="2">
        <v>0.41233796296296293</v>
      </c>
      <c r="C4838">
        <v>12</v>
      </c>
      <c r="D4838" s="24">
        <f t="shared" si="305"/>
        <v>12</v>
      </c>
      <c r="E4838" s="26" t="str">
        <f t="shared" si="308"/>
        <v>Under</v>
      </c>
      <c r="F4838" s="26" t="str">
        <f t="shared" si="306"/>
        <v>Over</v>
      </c>
      <c r="G4838" s="26">
        <f t="shared" si="307"/>
        <v>9</v>
      </c>
    </row>
    <row r="4839" spans="1:7" ht="15" x14ac:dyDescent="0.25">
      <c r="A4839" s="1">
        <v>44387</v>
      </c>
      <c r="B4839" s="2">
        <v>0.41303240740740743</v>
      </c>
      <c r="C4839">
        <v>19</v>
      </c>
      <c r="D4839" s="24">
        <f t="shared" si="305"/>
        <v>19</v>
      </c>
      <c r="E4839" s="26" t="str">
        <f t="shared" si="308"/>
        <v>Under</v>
      </c>
      <c r="F4839" s="26" t="str">
        <f t="shared" si="306"/>
        <v>Over</v>
      </c>
      <c r="G4839" s="26">
        <f t="shared" si="307"/>
        <v>9</v>
      </c>
    </row>
    <row r="4840" spans="1:7" ht="15" x14ac:dyDescent="0.25">
      <c r="A4840" s="1">
        <v>44387</v>
      </c>
      <c r="B4840" s="2">
        <v>0.41398148148148151</v>
      </c>
      <c r="C4840">
        <v>16</v>
      </c>
      <c r="D4840" s="24">
        <f t="shared" si="305"/>
        <v>16</v>
      </c>
      <c r="E4840" s="26" t="str">
        <f t="shared" si="308"/>
        <v>Under</v>
      </c>
      <c r="F4840" s="26" t="str">
        <f t="shared" si="306"/>
        <v>Over</v>
      </c>
      <c r="G4840" s="26">
        <f t="shared" si="307"/>
        <v>9</v>
      </c>
    </row>
    <row r="4841" spans="1:7" ht="15" x14ac:dyDescent="0.25">
      <c r="A4841" s="1">
        <v>44387</v>
      </c>
      <c r="B4841" s="2">
        <v>0.41598379629629628</v>
      </c>
      <c r="C4841">
        <v>14</v>
      </c>
      <c r="D4841" s="24">
        <f t="shared" si="305"/>
        <v>14</v>
      </c>
      <c r="E4841" s="26" t="str">
        <f t="shared" si="308"/>
        <v>Under</v>
      </c>
      <c r="F4841" s="26" t="str">
        <f t="shared" si="306"/>
        <v>Over</v>
      </c>
      <c r="G4841" s="26">
        <f t="shared" si="307"/>
        <v>9</v>
      </c>
    </row>
    <row r="4842" spans="1:7" ht="15" x14ac:dyDescent="0.25">
      <c r="A4842" s="1">
        <v>44387</v>
      </c>
      <c r="B4842" s="2">
        <v>0.4178587962962963</v>
      </c>
      <c r="C4842">
        <v>12</v>
      </c>
      <c r="D4842" s="24">
        <f t="shared" si="305"/>
        <v>12</v>
      </c>
      <c r="E4842" s="26" t="str">
        <f t="shared" si="308"/>
        <v>Under</v>
      </c>
      <c r="F4842" s="26" t="str">
        <f t="shared" si="306"/>
        <v>Over</v>
      </c>
      <c r="G4842" s="26">
        <f t="shared" si="307"/>
        <v>10</v>
      </c>
    </row>
    <row r="4843" spans="1:7" ht="15" x14ac:dyDescent="0.25">
      <c r="A4843" s="1">
        <v>44387</v>
      </c>
      <c r="B4843" s="2">
        <v>0.4181597222222222</v>
      </c>
      <c r="C4843">
        <v>10</v>
      </c>
      <c r="D4843" s="24">
        <f t="shared" si="305"/>
        <v>10</v>
      </c>
      <c r="E4843" s="26" t="str">
        <f t="shared" si="308"/>
        <v>Under</v>
      </c>
      <c r="F4843" s="26" t="str">
        <f t="shared" si="306"/>
        <v>Under</v>
      </c>
      <c r="G4843" s="26">
        <f t="shared" si="307"/>
        <v>10</v>
      </c>
    </row>
    <row r="4844" spans="1:7" ht="15" x14ac:dyDescent="0.25">
      <c r="A4844" s="1">
        <v>44387</v>
      </c>
      <c r="B4844" s="2">
        <v>0.41825231481481479</v>
      </c>
      <c r="C4844">
        <v>13</v>
      </c>
      <c r="D4844" s="24">
        <f t="shared" si="305"/>
        <v>13</v>
      </c>
      <c r="E4844" s="26" t="str">
        <f t="shared" si="308"/>
        <v>Under</v>
      </c>
      <c r="F4844" s="26" t="str">
        <f t="shared" si="306"/>
        <v>Over</v>
      </c>
      <c r="G4844" s="26">
        <f t="shared" si="307"/>
        <v>10</v>
      </c>
    </row>
    <row r="4845" spans="1:7" ht="15" x14ac:dyDescent="0.25">
      <c r="A4845" s="1">
        <v>44387</v>
      </c>
      <c r="B4845" s="2">
        <v>0.4183101851851852</v>
      </c>
      <c r="C4845">
        <v>11</v>
      </c>
      <c r="D4845" s="24">
        <f t="shared" si="305"/>
        <v>11</v>
      </c>
      <c r="E4845" s="26" t="str">
        <f t="shared" si="308"/>
        <v>Under</v>
      </c>
      <c r="F4845" s="26" t="str">
        <f t="shared" si="306"/>
        <v>Over</v>
      </c>
      <c r="G4845" s="26">
        <f t="shared" si="307"/>
        <v>10</v>
      </c>
    </row>
    <row r="4846" spans="1:7" ht="15" x14ac:dyDescent="0.25">
      <c r="A4846" s="1">
        <v>44387</v>
      </c>
      <c r="B4846" s="2">
        <v>0.41878472222222224</v>
      </c>
      <c r="C4846">
        <v>15</v>
      </c>
      <c r="D4846" s="24">
        <f t="shared" si="305"/>
        <v>15</v>
      </c>
      <c r="E4846" s="26" t="str">
        <f t="shared" si="308"/>
        <v>Under</v>
      </c>
      <c r="F4846" s="26" t="str">
        <f t="shared" si="306"/>
        <v>Over</v>
      </c>
      <c r="G4846" s="26">
        <f t="shared" si="307"/>
        <v>10</v>
      </c>
    </row>
    <row r="4847" spans="1:7" ht="15" x14ac:dyDescent="0.25">
      <c r="A4847" s="1">
        <v>44387</v>
      </c>
      <c r="B4847" s="2">
        <v>0.41981481481481481</v>
      </c>
      <c r="C4847">
        <v>23</v>
      </c>
      <c r="D4847" s="24">
        <f t="shared" si="305"/>
        <v>23</v>
      </c>
      <c r="E4847" s="26" t="str">
        <f t="shared" si="308"/>
        <v>Under</v>
      </c>
      <c r="F4847" s="26" t="str">
        <f t="shared" si="306"/>
        <v>Over</v>
      </c>
      <c r="G4847" s="26">
        <f t="shared" si="307"/>
        <v>10</v>
      </c>
    </row>
    <row r="4848" spans="1:7" ht="15" x14ac:dyDescent="0.25">
      <c r="A4848" s="1">
        <v>44387</v>
      </c>
      <c r="B4848" s="2">
        <v>0.4198263888888889</v>
      </c>
      <c r="C4848">
        <v>23</v>
      </c>
      <c r="D4848" s="24">
        <f t="shared" si="305"/>
        <v>23</v>
      </c>
      <c r="E4848" s="26" t="str">
        <f t="shared" si="308"/>
        <v>Under</v>
      </c>
      <c r="F4848" s="26" t="str">
        <f t="shared" si="306"/>
        <v>Over</v>
      </c>
      <c r="G4848" s="26">
        <f t="shared" si="307"/>
        <v>10</v>
      </c>
    </row>
    <row r="4849" spans="1:7" ht="15" x14ac:dyDescent="0.25">
      <c r="A4849" s="1">
        <v>44387</v>
      </c>
      <c r="B4849" s="2">
        <v>0.42062500000000003</v>
      </c>
      <c r="C4849">
        <v>16</v>
      </c>
      <c r="D4849" s="24">
        <f t="shared" si="305"/>
        <v>16</v>
      </c>
      <c r="E4849" s="26" t="str">
        <f t="shared" si="308"/>
        <v>Under</v>
      </c>
      <c r="F4849" s="26" t="str">
        <f t="shared" si="306"/>
        <v>Over</v>
      </c>
      <c r="G4849" s="26">
        <f t="shared" si="307"/>
        <v>10</v>
      </c>
    </row>
    <row r="4850" spans="1:7" ht="15" x14ac:dyDescent="0.25">
      <c r="A4850" s="1">
        <v>44387</v>
      </c>
      <c r="B4850" s="2">
        <v>0.42071759259259256</v>
      </c>
      <c r="C4850">
        <v>14</v>
      </c>
      <c r="D4850" s="24">
        <f t="shared" si="305"/>
        <v>14</v>
      </c>
      <c r="E4850" s="26" t="str">
        <f t="shared" si="308"/>
        <v>Under</v>
      </c>
      <c r="F4850" s="26" t="str">
        <f t="shared" si="306"/>
        <v>Over</v>
      </c>
      <c r="G4850" s="26">
        <f t="shared" si="307"/>
        <v>10</v>
      </c>
    </row>
    <row r="4851" spans="1:7" ht="15" x14ac:dyDescent="0.25">
      <c r="A4851" s="1">
        <v>44387</v>
      </c>
      <c r="B4851" s="2">
        <v>0.42074074074074069</v>
      </c>
      <c r="C4851">
        <v>15</v>
      </c>
      <c r="D4851" s="24">
        <f t="shared" si="305"/>
        <v>15</v>
      </c>
      <c r="E4851" s="26" t="str">
        <f t="shared" si="308"/>
        <v>Under</v>
      </c>
      <c r="F4851" s="26" t="str">
        <f t="shared" si="306"/>
        <v>Over</v>
      </c>
      <c r="G4851" s="26">
        <f t="shared" si="307"/>
        <v>10</v>
      </c>
    </row>
    <row r="4852" spans="1:7" ht="15" x14ac:dyDescent="0.25">
      <c r="A4852" s="1">
        <v>44387</v>
      </c>
      <c r="B4852" s="2">
        <v>0.42300925925925931</v>
      </c>
      <c r="C4852">
        <v>18</v>
      </c>
      <c r="D4852" s="24">
        <f t="shared" si="305"/>
        <v>18</v>
      </c>
      <c r="E4852" s="26" t="str">
        <f t="shared" si="308"/>
        <v>Under</v>
      </c>
      <c r="F4852" s="26" t="str">
        <f t="shared" si="306"/>
        <v>Over</v>
      </c>
      <c r="G4852" s="26">
        <f t="shared" si="307"/>
        <v>10</v>
      </c>
    </row>
    <row r="4853" spans="1:7" ht="15" x14ac:dyDescent="0.25">
      <c r="A4853" s="1">
        <v>44387</v>
      </c>
      <c r="B4853" s="2">
        <v>0.42372685185185183</v>
      </c>
      <c r="C4853">
        <v>16</v>
      </c>
      <c r="D4853" s="24">
        <f t="shared" si="305"/>
        <v>16</v>
      </c>
      <c r="E4853" s="26" t="str">
        <f t="shared" si="308"/>
        <v>Under</v>
      </c>
      <c r="F4853" s="26" t="str">
        <f t="shared" si="306"/>
        <v>Over</v>
      </c>
      <c r="G4853" s="26">
        <f t="shared" si="307"/>
        <v>10</v>
      </c>
    </row>
    <row r="4854" spans="1:7" ht="15" x14ac:dyDescent="0.25">
      <c r="A4854" s="1">
        <v>44387</v>
      </c>
      <c r="B4854" s="2">
        <v>0.42440972222222223</v>
      </c>
      <c r="C4854">
        <v>20</v>
      </c>
      <c r="D4854" s="24">
        <f t="shared" si="305"/>
        <v>20</v>
      </c>
      <c r="E4854" s="26" t="str">
        <f t="shared" si="308"/>
        <v>Under</v>
      </c>
      <c r="F4854" s="26" t="str">
        <f t="shared" si="306"/>
        <v>Over</v>
      </c>
      <c r="G4854" s="26">
        <f t="shared" si="307"/>
        <v>10</v>
      </c>
    </row>
    <row r="4855" spans="1:7" ht="15" x14ac:dyDescent="0.25">
      <c r="A4855" s="1">
        <v>44387</v>
      </c>
      <c r="B4855" s="2">
        <v>0.42587962962962966</v>
      </c>
      <c r="C4855">
        <v>16</v>
      </c>
      <c r="D4855" s="24">
        <f t="shared" si="305"/>
        <v>16</v>
      </c>
      <c r="E4855" s="26" t="str">
        <f t="shared" si="308"/>
        <v>Under</v>
      </c>
      <c r="F4855" s="26" t="str">
        <f t="shared" si="306"/>
        <v>Over</v>
      </c>
      <c r="G4855" s="26">
        <f t="shared" si="307"/>
        <v>10</v>
      </c>
    </row>
    <row r="4856" spans="1:7" ht="15" x14ac:dyDescent="0.25">
      <c r="A4856" s="1">
        <v>44387</v>
      </c>
      <c r="B4856" s="2">
        <v>0.42749999999999999</v>
      </c>
      <c r="C4856">
        <v>19</v>
      </c>
      <c r="D4856" s="24">
        <f t="shared" si="305"/>
        <v>19</v>
      </c>
      <c r="E4856" s="26" t="str">
        <f t="shared" si="308"/>
        <v>Under</v>
      </c>
      <c r="F4856" s="26" t="str">
        <f t="shared" si="306"/>
        <v>Over</v>
      </c>
      <c r="G4856" s="26">
        <f t="shared" si="307"/>
        <v>10</v>
      </c>
    </row>
    <row r="4857" spans="1:7" ht="15" x14ac:dyDescent="0.25">
      <c r="A4857" s="1">
        <v>44387</v>
      </c>
      <c r="B4857" s="2">
        <v>0.42751157407407409</v>
      </c>
      <c r="C4857">
        <v>17</v>
      </c>
      <c r="D4857" s="24">
        <f t="shared" si="305"/>
        <v>17</v>
      </c>
      <c r="E4857" s="26" t="str">
        <f t="shared" si="308"/>
        <v>Under</v>
      </c>
      <c r="F4857" s="26" t="str">
        <f t="shared" si="306"/>
        <v>Over</v>
      </c>
      <c r="G4857" s="26">
        <f t="shared" si="307"/>
        <v>10</v>
      </c>
    </row>
    <row r="4858" spans="1:7" ht="15" x14ac:dyDescent="0.25">
      <c r="A4858" s="1">
        <v>44387</v>
      </c>
      <c r="B4858" s="2">
        <v>0.42787037037037035</v>
      </c>
      <c r="C4858">
        <v>10</v>
      </c>
      <c r="D4858" s="24">
        <f t="shared" si="305"/>
        <v>10</v>
      </c>
      <c r="E4858" s="26" t="str">
        <f t="shared" si="308"/>
        <v>Under</v>
      </c>
      <c r="F4858" s="26" t="str">
        <f t="shared" si="306"/>
        <v>Under</v>
      </c>
      <c r="G4858" s="26">
        <f t="shared" si="307"/>
        <v>10</v>
      </c>
    </row>
    <row r="4859" spans="1:7" ht="15" x14ac:dyDescent="0.25">
      <c r="A4859" s="1">
        <v>44387</v>
      </c>
      <c r="B4859" s="2">
        <v>0.42910879629629628</v>
      </c>
      <c r="C4859">
        <v>18</v>
      </c>
      <c r="D4859" s="24">
        <f t="shared" si="305"/>
        <v>18</v>
      </c>
      <c r="E4859" s="26" t="str">
        <f t="shared" si="308"/>
        <v>Under</v>
      </c>
      <c r="F4859" s="26" t="str">
        <f t="shared" si="306"/>
        <v>Over</v>
      </c>
      <c r="G4859" s="26">
        <f t="shared" si="307"/>
        <v>10</v>
      </c>
    </row>
    <row r="4860" spans="1:7" ht="15" x14ac:dyDescent="0.25">
      <c r="A4860" s="1">
        <v>44387</v>
      </c>
      <c r="B4860" s="2">
        <v>0.42920138888888887</v>
      </c>
      <c r="C4860">
        <v>11</v>
      </c>
      <c r="D4860" s="24">
        <f t="shared" si="305"/>
        <v>11</v>
      </c>
      <c r="E4860" s="26" t="str">
        <f t="shared" si="308"/>
        <v>Under</v>
      </c>
      <c r="F4860" s="26" t="str">
        <f t="shared" si="306"/>
        <v>Over</v>
      </c>
      <c r="G4860" s="26">
        <f t="shared" si="307"/>
        <v>10</v>
      </c>
    </row>
    <row r="4861" spans="1:7" ht="15" x14ac:dyDescent="0.25">
      <c r="A4861" s="1">
        <v>44387</v>
      </c>
      <c r="B4861" s="2">
        <v>0.4304398148148148</v>
      </c>
      <c r="C4861">
        <v>17</v>
      </c>
      <c r="D4861" s="24">
        <f t="shared" si="305"/>
        <v>17</v>
      </c>
      <c r="E4861" s="26" t="str">
        <f t="shared" si="308"/>
        <v>Under</v>
      </c>
      <c r="F4861" s="26" t="str">
        <f t="shared" si="306"/>
        <v>Over</v>
      </c>
      <c r="G4861" s="26">
        <f t="shared" si="307"/>
        <v>10</v>
      </c>
    </row>
    <row r="4862" spans="1:7" ht="15" x14ac:dyDescent="0.25">
      <c r="A4862" s="1">
        <v>44387</v>
      </c>
      <c r="B4862" s="2">
        <v>0.43075231481481485</v>
      </c>
      <c r="C4862">
        <v>12</v>
      </c>
      <c r="D4862" s="24">
        <f t="shared" si="305"/>
        <v>12</v>
      </c>
      <c r="E4862" s="26" t="str">
        <f t="shared" si="308"/>
        <v>Under</v>
      </c>
      <c r="F4862" s="26" t="str">
        <f t="shared" si="306"/>
        <v>Over</v>
      </c>
      <c r="G4862" s="26">
        <f t="shared" si="307"/>
        <v>10</v>
      </c>
    </row>
    <row r="4863" spans="1:7" ht="15" x14ac:dyDescent="0.25">
      <c r="A4863" s="1">
        <v>44387</v>
      </c>
      <c r="B4863" s="2">
        <v>0.43078703703703702</v>
      </c>
      <c r="C4863">
        <v>20</v>
      </c>
      <c r="D4863" s="24">
        <f t="shared" si="305"/>
        <v>20</v>
      </c>
      <c r="E4863" s="26" t="str">
        <f t="shared" si="308"/>
        <v>Under</v>
      </c>
      <c r="F4863" s="26" t="str">
        <f t="shared" si="306"/>
        <v>Over</v>
      </c>
      <c r="G4863" s="26">
        <f t="shared" si="307"/>
        <v>10</v>
      </c>
    </row>
    <row r="4864" spans="1:7" ht="15" x14ac:dyDescent="0.25">
      <c r="A4864" s="1">
        <v>44387</v>
      </c>
      <c r="B4864" s="2">
        <v>0.43504629629629626</v>
      </c>
      <c r="C4864">
        <v>16</v>
      </c>
      <c r="D4864" s="24">
        <f t="shared" si="305"/>
        <v>16</v>
      </c>
      <c r="E4864" s="26" t="str">
        <f t="shared" si="308"/>
        <v>Under</v>
      </c>
      <c r="F4864" s="26" t="str">
        <f t="shared" si="306"/>
        <v>Over</v>
      </c>
      <c r="G4864" s="26">
        <f t="shared" si="307"/>
        <v>10</v>
      </c>
    </row>
    <row r="4865" spans="1:7" ht="15" x14ac:dyDescent="0.25">
      <c r="A4865" s="1">
        <v>44387</v>
      </c>
      <c r="B4865" s="2">
        <v>0.43563657407407402</v>
      </c>
      <c r="C4865">
        <v>10</v>
      </c>
      <c r="D4865" s="24">
        <f t="shared" si="305"/>
        <v>10</v>
      </c>
      <c r="E4865" s="26" t="str">
        <f t="shared" si="308"/>
        <v>Under</v>
      </c>
      <c r="F4865" s="26" t="str">
        <f t="shared" si="306"/>
        <v>Under</v>
      </c>
      <c r="G4865" s="26">
        <f t="shared" si="307"/>
        <v>10</v>
      </c>
    </row>
    <row r="4866" spans="1:7" ht="15" x14ac:dyDescent="0.25">
      <c r="A4866" s="1">
        <v>44387</v>
      </c>
      <c r="B4866" s="2">
        <v>0.43578703703703708</v>
      </c>
      <c r="C4866">
        <v>13</v>
      </c>
      <c r="D4866" s="24">
        <f t="shared" si="305"/>
        <v>13</v>
      </c>
      <c r="E4866" s="26" t="str">
        <f t="shared" si="308"/>
        <v>Under</v>
      </c>
      <c r="F4866" s="26" t="str">
        <f t="shared" si="306"/>
        <v>Over</v>
      </c>
      <c r="G4866" s="26">
        <f t="shared" si="307"/>
        <v>10</v>
      </c>
    </row>
    <row r="4867" spans="1:7" ht="15" x14ac:dyDescent="0.25">
      <c r="A4867" s="1">
        <v>44387</v>
      </c>
      <c r="B4867" s="2">
        <v>0.43642361111111111</v>
      </c>
      <c r="C4867">
        <v>19</v>
      </c>
      <c r="D4867" s="24">
        <f t="shared" si="305"/>
        <v>19</v>
      </c>
      <c r="E4867" s="26" t="str">
        <f t="shared" si="308"/>
        <v>Under</v>
      </c>
      <c r="F4867" s="26" t="str">
        <f t="shared" si="306"/>
        <v>Over</v>
      </c>
      <c r="G4867" s="26">
        <f t="shared" si="307"/>
        <v>10</v>
      </c>
    </row>
    <row r="4868" spans="1:7" ht="15" x14ac:dyDescent="0.25">
      <c r="A4868" s="1">
        <v>44387</v>
      </c>
      <c r="B4868" s="2">
        <v>0.4382523148148148</v>
      </c>
      <c r="C4868">
        <v>21</v>
      </c>
      <c r="D4868" s="24">
        <f t="shared" si="305"/>
        <v>21</v>
      </c>
      <c r="E4868" s="26" t="str">
        <f t="shared" si="308"/>
        <v>Under</v>
      </c>
      <c r="F4868" s="26" t="str">
        <f t="shared" si="306"/>
        <v>Over</v>
      </c>
      <c r="G4868" s="26">
        <f t="shared" si="307"/>
        <v>10</v>
      </c>
    </row>
    <row r="4869" spans="1:7" ht="15" x14ac:dyDescent="0.25">
      <c r="A4869" s="1">
        <v>44387</v>
      </c>
      <c r="B4869" s="2">
        <v>0.43913194444444442</v>
      </c>
      <c r="C4869">
        <v>20</v>
      </c>
      <c r="D4869" s="24">
        <f t="shared" si="305"/>
        <v>20</v>
      </c>
      <c r="E4869" s="26" t="str">
        <f t="shared" si="308"/>
        <v>Under</v>
      </c>
      <c r="F4869" s="26" t="str">
        <f t="shared" si="306"/>
        <v>Over</v>
      </c>
      <c r="G4869" s="26">
        <f t="shared" si="307"/>
        <v>10</v>
      </c>
    </row>
    <row r="4870" spans="1:7" ht="15" x14ac:dyDescent="0.25">
      <c r="A4870" s="1">
        <v>44387</v>
      </c>
      <c r="B4870" s="2">
        <v>0.43914351851851857</v>
      </c>
      <c r="C4870">
        <v>21</v>
      </c>
      <c r="D4870" s="24">
        <f t="shared" si="305"/>
        <v>21</v>
      </c>
      <c r="E4870" s="26" t="str">
        <f t="shared" si="308"/>
        <v>Under</v>
      </c>
      <c r="F4870" s="26" t="str">
        <f t="shared" si="306"/>
        <v>Over</v>
      </c>
      <c r="G4870" s="26">
        <f t="shared" si="307"/>
        <v>10</v>
      </c>
    </row>
    <row r="4871" spans="1:7" ht="15" x14ac:dyDescent="0.25">
      <c r="A4871" s="1">
        <v>44387</v>
      </c>
      <c r="B4871" s="2">
        <v>0.44120370370370371</v>
      </c>
      <c r="C4871">
        <v>11</v>
      </c>
      <c r="D4871" s="24">
        <f t="shared" si="305"/>
        <v>11</v>
      </c>
      <c r="E4871" s="26" t="str">
        <f t="shared" si="308"/>
        <v>Under</v>
      </c>
      <c r="F4871" s="26" t="str">
        <f t="shared" si="306"/>
        <v>Over</v>
      </c>
      <c r="G4871" s="26">
        <f t="shared" si="307"/>
        <v>10</v>
      </c>
    </row>
    <row r="4872" spans="1:7" ht="15" x14ac:dyDescent="0.25">
      <c r="A4872" s="1">
        <v>44387</v>
      </c>
      <c r="B4872" s="2">
        <v>0.44156250000000002</v>
      </c>
      <c r="C4872">
        <v>23</v>
      </c>
      <c r="D4872" s="24">
        <f t="shared" si="305"/>
        <v>23</v>
      </c>
      <c r="E4872" s="26" t="str">
        <f t="shared" si="308"/>
        <v>Under</v>
      </c>
      <c r="F4872" s="26" t="str">
        <f t="shared" si="306"/>
        <v>Over</v>
      </c>
      <c r="G4872" s="26">
        <f t="shared" si="307"/>
        <v>10</v>
      </c>
    </row>
    <row r="4873" spans="1:7" ht="15" x14ac:dyDescent="0.25">
      <c r="A4873" s="1">
        <v>44387</v>
      </c>
      <c r="B4873" s="2">
        <v>0.44162037037037033</v>
      </c>
      <c r="C4873">
        <v>17</v>
      </c>
      <c r="D4873" s="24">
        <f t="shared" si="305"/>
        <v>17</v>
      </c>
      <c r="E4873" s="26" t="str">
        <f t="shared" si="308"/>
        <v>Under</v>
      </c>
      <c r="F4873" s="26" t="str">
        <f t="shared" si="306"/>
        <v>Over</v>
      </c>
      <c r="G4873" s="26">
        <f t="shared" si="307"/>
        <v>10</v>
      </c>
    </row>
    <row r="4874" spans="1:7" ht="15" x14ac:dyDescent="0.25">
      <c r="A4874" s="1">
        <v>44387</v>
      </c>
      <c r="B4874" s="2">
        <v>0.44385416666666666</v>
      </c>
      <c r="C4874">
        <v>12</v>
      </c>
      <c r="D4874" s="24">
        <f t="shared" si="305"/>
        <v>12</v>
      </c>
      <c r="E4874" s="26" t="str">
        <f t="shared" si="308"/>
        <v>Under</v>
      </c>
      <c r="F4874" s="26" t="str">
        <f t="shared" si="306"/>
        <v>Over</v>
      </c>
      <c r="G4874" s="26">
        <f t="shared" si="307"/>
        <v>10</v>
      </c>
    </row>
    <row r="4875" spans="1:7" ht="15" x14ac:dyDescent="0.25">
      <c r="A4875" s="1">
        <v>44387</v>
      </c>
      <c r="B4875" s="2">
        <v>0.44402777777777774</v>
      </c>
      <c r="C4875">
        <v>16</v>
      </c>
      <c r="D4875" s="24">
        <f t="shared" si="305"/>
        <v>16</v>
      </c>
      <c r="E4875" s="26" t="str">
        <f t="shared" si="308"/>
        <v>Under</v>
      </c>
      <c r="F4875" s="26" t="str">
        <f t="shared" si="306"/>
        <v>Over</v>
      </c>
      <c r="G4875" s="26">
        <f t="shared" si="307"/>
        <v>10</v>
      </c>
    </row>
    <row r="4876" spans="1:7" ht="15" x14ac:dyDescent="0.25">
      <c r="A4876" s="1">
        <v>44387</v>
      </c>
      <c r="B4876" s="2">
        <v>0.44445601851851851</v>
      </c>
      <c r="C4876">
        <v>13</v>
      </c>
      <c r="D4876" s="24">
        <f t="shared" si="305"/>
        <v>13</v>
      </c>
      <c r="E4876" s="26" t="str">
        <f t="shared" si="308"/>
        <v>Under</v>
      </c>
      <c r="F4876" s="26" t="str">
        <f t="shared" si="306"/>
        <v>Over</v>
      </c>
      <c r="G4876" s="26">
        <f t="shared" si="307"/>
        <v>10</v>
      </c>
    </row>
    <row r="4877" spans="1:7" ht="15" x14ac:dyDescent="0.25">
      <c r="A4877" s="1">
        <v>44387</v>
      </c>
      <c r="B4877" s="2">
        <v>0.44472222222222224</v>
      </c>
      <c r="C4877">
        <v>21</v>
      </c>
      <c r="D4877" s="24">
        <f t="shared" si="305"/>
        <v>21</v>
      </c>
      <c r="E4877" s="26" t="str">
        <f t="shared" si="308"/>
        <v>Under</v>
      </c>
      <c r="F4877" s="26" t="str">
        <f t="shared" si="306"/>
        <v>Over</v>
      </c>
      <c r="G4877" s="26">
        <f t="shared" si="307"/>
        <v>10</v>
      </c>
    </row>
    <row r="4878" spans="1:7" ht="15" x14ac:dyDescent="0.25">
      <c r="A4878" s="1">
        <v>44387</v>
      </c>
      <c r="B4878" s="2">
        <v>0.44487268518518519</v>
      </c>
      <c r="C4878">
        <v>10</v>
      </c>
      <c r="D4878" s="24">
        <f t="shared" si="305"/>
        <v>10</v>
      </c>
      <c r="E4878" s="26" t="str">
        <f t="shared" si="308"/>
        <v>Under</v>
      </c>
      <c r="F4878" s="26" t="str">
        <f t="shared" si="306"/>
        <v>Under</v>
      </c>
      <c r="G4878" s="26">
        <f t="shared" si="307"/>
        <v>10</v>
      </c>
    </row>
    <row r="4879" spans="1:7" ht="15" x14ac:dyDescent="0.25">
      <c r="A4879" s="1">
        <v>44387</v>
      </c>
      <c r="B4879" s="2">
        <v>0.44678240740740738</v>
      </c>
      <c r="C4879">
        <v>15</v>
      </c>
      <c r="D4879" s="24">
        <f t="shared" si="305"/>
        <v>15</v>
      </c>
      <c r="E4879" s="26" t="str">
        <f t="shared" si="308"/>
        <v>Under</v>
      </c>
      <c r="F4879" s="26" t="str">
        <f t="shared" si="306"/>
        <v>Over</v>
      </c>
      <c r="G4879" s="26">
        <f t="shared" si="307"/>
        <v>10</v>
      </c>
    </row>
    <row r="4880" spans="1:7" ht="15" x14ac:dyDescent="0.25">
      <c r="A4880" s="1">
        <v>44387</v>
      </c>
      <c r="B4880" s="2">
        <v>0.44684027777777779</v>
      </c>
      <c r="C4880">
        <v>16</v>
      </c>
      <c r="D4880" s="24">
        <f t="shared" si="305"/>
        <v>16</v>
      </c>
      <c r="E4880" s="26" t="str">
        <f t="shared" si="308"/>
        <v>Under</v>
      </c>
      <c r="F4880" s="26" t="str">
        <f t="shared" si="306"/>
        <v>Over</v>
      </c>
      <c r="G4880" s="26">
        <f t="shared" si="307"/>
        <v>10</v>
      </c>
    </row>
    <row r="4881" spans="1:7" ht="15" x14ac:dyDescent="0.25">
      <c r="A4881" s="1">
        <v>44387</v>
      </c>
      <c r="B4881" s="2">
        <v>0.44775462962962959</v>
      </c>
      <c r="C4881">
        <v>11</v>
      </c>
      <c r="D4881" s="24">
        <f t="shared" si="305"/>
        <v>11</v>
      </c>
      <c r="E4881" s="26" t="str">
        <f t="shared" si="308"/>
        <v>Under</v>
      </c>
      <c r="F4881" s="26" t="str">
        <f t="shared" si="306"/>
        <v>Over</v>
      </c>
      <c r="G4881" s="26">
        <f t="shared" si="307"/>
        <v>10</v>
      </c>
    </row>
    <row r="4882" spans="1:7" ht="15" x14ac:dyDescent="0.25">
      <c r="A4882" s="1">
        <v>44387</v>
      </c>
      <c r="B4882" s="2">
        <v>0.44844907407407408</v>
      </c>
      <c r="C4882">
        <v>14</v>
      </c>
      <c r="D4882" s="24">
        <f t="shared" si="305"/>
        <v>14</v>
      </c>
      <c r="E4882" s="26" t="str">
        <f t="shared" si="308"/>
        <v>Under</v>
      </c>
      <c r="F4882" s="26" t="str">
        <f t="shared" si="306"/>
        <v>Over</v>
      </c>
      <c r="G4882" s="26">
        <f t="shared" si="307"/>
        <v>10</v>
      </c>
    </row>
    <row r="4883" spans="1:7" ht="15" x14ac:dyDescent="0.25">
      <c r="A4883" s="1">
        <v>44387</v>
      </c>
      <c r="B4883" s="2">
        <v>0.44947916666666665</v>
      </c>
      <c r="C4883">
        <v>16</v>
      </c>
      <c r="D4883" s="24">
        <f t="shared" si="305"/>
        <v>16</v>
      </c>
      <c r="E4883" s="26" t="str">
        <f t="shared" si="308"/>
        <v>Under</v>
      </c>
      <c r="F4883" s="26" t="str">
        <f t="shared" si="306"/>
        <v>Over</v>
      </c>
      <c r="G4883" s="26">
        <f t="shared" si="307"/>
        <v>10</v>
      </c>
    </row>
    <row r="4884" spans="1:7" ht="15" x14ac:dyDescent="0.25">
      <c r="A4884" s="1">
        <v>44387</v>
      </c>
      <c r="B4884" s="2">
        <v>0.45017361111111115</v>
      </c>
      <c r="C4884">
        <v>14</v>
      </c>
      <c r="D4884" s="24">
        <f t="shared" si="305"/>
        <v>14</v>
      </c>
      <c r="E4884" s="26" t="str">
        <f t="shared" si="308"/>
        <v>Under</v>
      </c>
      <c r="F4884" s="26" t="str">
        <f t="shared" si="306"/>
        <v>Over</v>
      </c>
      <c r="G4884" s="26">
        <f t="shared" si="307"/>
        <v>10</v>
      </c>
    </row>
    <row r="4885" spans="1:7" ht="15" x14ac:dyDescent="0.25">
      <c r="A4885" s="1">
        <v>44387</v>
      </c>
      <c r="B4885" s="2">
        <v>0.45023148148148145</v>
      </c>
      <c r="C4885">
        <v>12</v>
      </c>
      <c r="D4885" s="24">
        <f t="shared" si="305"/>
        <v>12</v>
      </c>
      <c r="E4885" s="26" t="str">
        <f t="shared" si="308"/>
        <v>Under</v>
      </c>
      <c r="F4885" s="26" t="str">
        <f t="shared" si="306"/>
        <v>Over</v>
      </c>
      <c r="G4885" s="26">
        <f t="shared" si="307"/>
        <v>10</v>
      </c>
    </row>
    <row r="4886" spans="1:7" ht="15" x14ac:dyDescent="0.25">
      <c r="A4886" s="1">
        <v>44387</v>
      </c>
      <c r="B4886" s="2">
        <v>0.45114583333333336</v>
      </c>
      <c r="C4886">
        <v>18</v>
      </c>
      <c r="D4886" s="24">
        <f t="shared" si="305"/>
        <v>18</v>
      </c>
      <c r="E4886" s="26" t="str">
        <f t="shared" si="308"/>
        <v>Under</v>
      </c>
      <c r="F4886" s="26" t="str">
        <f t="shared" si="306"/>
        <v>Over</v>
      </c>
      <c r="G4886" s="26">
        <f t="shared" si="307"/>
        <v>10</v>
      </c>
    </row>
    <row r="4887" spans="1:7" ht="15" x14ac:dyDescent="0.25">
      <c r="A4887" s="1">
        <v>44387</v>
      </c>
      <c r="B4887" s="2">
        <v>0.45339120370370373</v>
      </c>
      <c r="C4887">
        <v>21</v>
      </c>
      <c r="D4887" s="24">
        <f t="shared" ref="D4887:D4950" si="309">IF(C4887="","",IF($B$9="mph",C4887,ROUND(C4887*0.6214,0)))</f>
        <v>21</v>
      </c>
      <c r="E4887" s="26" t="str">
        <f t="shared" si="308"/>
        <v>Under</v>
      </c>
      <c r="F4887" s="26" t="str">
        <f t="shared" ref="F4887:F4950" si="310">IF(D4887="","",IF(D4887&gt;$B$10,"Over","Under"))</f>
        <v>Over</v>
      </c>
      <c r="G4887" s="26">
        <f t="shared" ref="G4887:G4950" si="311">HOUR(B4887)</f>
        <v>10</v>
      </c>
    </row>
    <row r="4888" spans="1:7" ht="15" x14ac:dyDescent="0.25">
      <c r="A4888" s="1">
        <v>44387</v>
      </c>
      <c r="B4888" s="2">
        <v>0.45358796296296294</v>
      </c>
      <c r="C4888">
        <v>17</v>
      </c>
      <c r="D4888" s="24">
        <f t="shared" si="309"/>
        <v>17</v>
      </c>
      <c r="E4888" s="26" t="str">
        <f t="shared" ref="E4888:E4951" si="312">IF(D4888="","",IF(D4888&gt;$B$11,"Over","Under"))</f>
        <v>Under</v>
      </c>
      <c r="F4888" s="26" t="str">
        <f t="shared" si="310"/>
        <v>Over</v>
      </c>
      <c r="G4888" s="26">
        <f t="shared" si="311"/>
        <v>10</v>
      </c>
    </row>
    <row r="4889" spans="1:7" ht="15" x14ac:dyDescent="0.25">
      <c r="A4889" s="1">
        <v>44387</v>
      </c>
      <c r="B4889" s="2">
        <v>0.4576736111111111</v>
      </c>
      <c r="C4889">
        <v>16</v>
      </c>
      <c r="D4889" s="24">
        <f t="shared" si="309"/>
        <v>16</v>
      </c>
      <c r="E4889" s="26" t="str">
        <f t="shared" si="312"/>
        <v>Under</v>
      </c>
      <c r="F4889" s="26" t="str">
        <f t="shared" si="310"/>
        <v>Over</v>
      </c>
      <c r="G4889" s="26">
        <f t="shared" si="311"/>
        <v>10</v>
      </c>
    </row>
    <row r="4890" spans="1:7" ht="15" x14ac:dyDescent="0.25">
      <c r="A4890" s="1">
        <v>44387</v>
      </c>
      <c r="B4890" s="2">
        <v>0.4601851851851852</v>
      </c>
      <c r="C4890">
        <v>14</v>
      </c>
      <c r="D4890" s="24">
        <f t="shared" si="309"/>
        <v>14</v>
      </c>
      <c r="E4890" s="26" t="str">
        <f t="shared" si="312"/>
        <v>Under</v>
      </c>
      <c r="F4890" s="26" t="str">
        <f t="shared" si="310"/>
        <v>Over</v>
      </c>
      <c r="G4890" s="26">
        <f t="shared" si="311"/>
        <v>11</v>
      </c>
    </row>
    <row r="4891" spans="1:7" ht="15" x14ac:dyDescent="0.25">
      <c r="A4891" s="1">
        <v>44387</v>
      </c>
      <c r="B4891" s="2">
        <v>0.4602430555555555</v>
      </c>
      <c r="C4891">
        <v>15</v>
      </c>
      <c r="D4891" s="24">
        <f t="shared" si="309"/>
        <v>15</v>
      </c>
      <c r="E4891" s="26" t="str">
        <f t="shared" si="312"/>
        <v>Under</v>
      </c>
      <c r="F4891" s="26" t="str">
        <f t="shared" si="310"/>
        <v>Over</v>
      </c>
      <c r="G4891" s="26">
        <f t="shared" si="311"/>
        <v>11</v>
      </c>
    </row>
    <row r="4892" spans="1:7" ht="15" x14ac:dyDescent="0.25">
      <c r="A4892" s="1">
        <v>44387</v>
      </c>
      <c r="B4892" s="2">
        <v>0.46111111111111108</v>
      </c>
      <c r="C4892">
        <v>13</v>
      </c>
      <c r="D4892" s="24">
        <f t="shared" si="309"/>
        <v>13</v>
      </c>
      <c r="E4892" s="26" t="str">
        <f t="shared" si="312"/>
        <v>Under</v>
      </c>
      <c r="F4892" s="26" t="str">
        <f t="shared" si="310"/>
        <v>Over</v>
      </c>
      <c r="G4892" s="26">
        <f t="shared" si="311"/>
        <v>11</v>
      </c>
    </row>
    <row r="4893" spans="1:7" ht="15" x14ac:dyDescent="0.25">
      <c r="A4893" s="1">
        <v>44387</v>
      </c>
      <c r="B4893" s="2">
        <v>0.46192129629629625</v>
      </c>
      <c r="C4893">
        <v>13</v>
      </c>
      <c r="D4893" s="24">
        <f t="shared" si="309"/>
        <v>13</v>
      </c>
      <c r="E4893" s="26" t="str">
        <f t="shared" si="312"/>
        <v>Under</v>
      </c>
      <c r="F4893" s="26" t="str">
        <f t="shared" si="310"/>
        <v>Over</v>
      </c>
      <c r="G4893" s="26">
        <f t="shared" si="311"/>
        <v>11</v>
      </c>
    </row>
    <row r="4894" spans="1:7" ht="15" x14ac:dyDescent="0.25">
      <c r="A4894" s="1">
        <v>44387</v>
      </c>
      <c r="B4894" s="2">
        <v>0.46221064814814811</v>
      </c>
      <c r="C4894">
        <v>10</v>
      </c>
      <c r="D4894" s="24">
        <f t="shared" si="309"/>
        <v>10</v>
      </c>
      <c r="E4894" s="26" t="str">
        <f t="shared" si="312"/>
        <v>Under</v>
      </c>
      <c r="F4894" s="26" t="str">
        <f t="shared" si="310"/>
        <v>Under</v>
      </c>
      <c r="G4894" s="26">
        <f t="shared" si="311"/>
        <v>11</v>
      </c>
    </row>
    <row r="4895" spans="1:7" ht="15" x14ac:dyDescent="0.25">
      <c r="A4895" s="1">
        <v>44387</v>
      </c>
      <c r="B4895" s="2">
        <v>0.46355324074074072</v>
      </c>
      <c r="C4895">
        <v>10</v>
      </c>
      <c r="D4895" s="24">
        <f t="shared" si="309"/>
        <v>10</v>
      </c>
      <c r="E4895" s="26" t="str">
        <f t="shared" si="312"/>
        <v>Under</v>
      </c>
      <c r="F4895" s="26" t="str">
        <f t="shared" si="310"/>
        <v>Under</v>
      </c>
      <c r="G4895" s="26">
        <f t="shared" si="311"/>
        <v>11</v>
      </c>
    </row>
    <row r="4896" spans="1:7" ht="15" x14ac:dyDescent="0.25">
      <c r="A4896" s="1">
        <v>44387</v>
      </c>
      <c r="B4896" s="2">
        <v>0.46361111111111114</v>
      </c>
      <c r="C4896">
        <v>23</v>
      </c>
      <c r="D4896" s="24">
        <f t="shared" si="309"/>
        <v>23</v>
      </c>
      <c r="E4896" s="26" t="str">
        <f t="shared" si="312"/>
        <v>Under</v>
      </c>
      <c r="F4896" s="26" t="str">
        <f t="shared" si="310"/>
        <v>Over</v>
      </c>
      <c r="G4896" s="26">
        <f t="shared" si="311"/>
        <v>11</v>
      </c>
    </row>
    <row r="4897" spans="1:7" ht="15" x14ac:dyDescent="0.25">
      <c r="A4897" s="1">
        <v>44387</v>
      </c>
      <c r="B4897" s="2">
        <v>0.46362268518518518</v>
      </c>
      <c r="C4897">
        <v>17</v>
      </c>
      <c r="D4897" s="24">
        <f t="shared" si="309"/>
        <v>17</v>
      </c>
      <c r="E4897" s="26" t="str">
        <f t="shared" si="312"/>
        <v>Under</v>
      </c>
      <c r="F4897" s="26" t="str">
        <f t="shared" si="310"/>
        <v>Over</v>
      </c>
      <c r="G4897" s="26">
        <f t="shared" si="311"/>
        <v>11</v>
      </c>
    </row>
    <row r="4898" spans="1:7" ht="15" x14ac:dyDescent="0.25">
      <c r="A4898" s="1">
        <v>44387</v>
      </c>
      <c r="B4898" s="2">
        <v>0.4640393518518518</v>
      </c>
      <c r="C4898">
        <v>10</v>
      </c>
      <c r="D4898" s="24">
        <f t="shared" si="309"/>
        <v>10</v>
      </c>
      <c r="E4898" s="26" t="str">
        <f t="shared" si="312"/>
        <v>Under</v>
      </c>
      <c r="F4898" s="26" t="str">
        <f t="shared" si="310"/>
        <v>Under</v>
      </c>
      <c r="G4898" s="26">
        <f t="shared" si="311"/>
        <v>11</v>
      </c>
    </row>
    <row r="4899" spans="1:7" ht="15" x14ac:dyDescent="0.25">
      <c r="A4899" s="1">
        <v>44387</v>
      </c>
      <c r="B4899" s="2">
        <v>0.46438657407407408</v>
      </c>
      <c r="C4899">
        <v>10</v>
      </c>
      <c r="D4899" s="24">
        <f t="shared" si="309"/>
        <v>10</v>
      </c>
      <c r="E4899" s="26" t="str">
        <f t="shared" si="312"/>
        <v>Under</v>
      </c>
      <c r="F4899" s="26" t="str">
        <f t="shared" si="310"/>
        <v>Under</v>
      </c>
      <c r="G4899" s="26">
        <f t="shared" si="311"/>
        <v>11</v>
      </c>
    </row>
    <row r="4900" spans="1:7" ht="15" x14ac:dyDescent="0.25">
      <c r="A4900" s="1">
        <v>44387</v>
      </c>
      <c r="B4900" s="2">
        <v>0.46439814814814812</v>
      </c>
      <c r="C4900">
        <v>10</v>
      </c>
      <c r="D4900" s="24">
        <f t="shared" si="309"/>
        <v>10</v>
      </c>
      <c r="E4900" s="26" t="str">
        <f t="shared" si="312"/>
        <v>Under</v>
      </c>
      <c r="F4900" s="26" t="str">
        <f t="shared" si="310"/>
        <v>Under</v>
      </c>
      <c r="G4900" s="26">
        <f t="shared" si="311"/>
        <v>11</v>
      </c>
    </row>
    <row r="4901" spans="1:7" ht="15" x14ac:dyDescent="0.25">
      <c r="A4901" s="1">
        <v>44387</v>
      </c>
      <c r="B4901" s="2">
        <v>0.46640046296296295</v>
      </c>
      <c r="C4901">
        <v>12</v>
      </c>
      <c r="D4901" s="24">
        <f t="shared" si="309"/>
        <v>12</v>
      </c>
      <c r="E4901" s="26" t="str">
        <f t="shared" si="312"/>
        <v>Under</v>
      </c>
      <c r="F4901" s="26" t="str">
        <f t="shared" si="310"/>
        <v>Over</v>
      </c>
      <c r="G4901" s="26">
        <f t="shared" si="311"/>
        <v>11</v>
      </c>
    </row>
    <row r="4902" spans="1:7" ht="15" x14ac:dyDescent="0.25">
      <c r="A4902" s="1">
        <v>44387</v>
      </c>
      <c r="B4902" s="2">
        <v>0.46737268518518515</v>
      </c>
      <c r="C4902">
        <v>20</v>
      </c>
      <c r="D4902" s="24">
        <f t="shared" si="309"/>
        <v>20</v>
      </c>
      <c r="E4902" s="26" t="str">
        <f t="shared" si="312"/>
        <v>Under</v>
      </c>
      <c r="F4902" s="26" t="str">
        <f t="shared" si="310"/>
        <v>Over</v>
      </c>
      <c r="G4902" s="26">
        <f t="shared" si="311"/>
        <v>11</v>
      </c>
    </row>
    <row r="4903" spans="1:7" ht="15" x14ac:dyDescent="0.25">
      <c r="A4903" s="1">
        <v>44387</v>
      </c>
      <c r="B4903" s="2">
        <v>0.46748842592592593</v>
      </c>
      <c r="C4903">
        <v>12</v>
      </c>
      <c r="D4903" s="24">
        <f t="shared" si="309"/>
        <v>12</v>
      </c>
      <c r="E4903" s="26" t="str">
        <f t="shared" si="312"/>
        <v>Under</v>
      </c>
      <c r="F4903" s="26" t="str">
        <f t="shared" si="310"/>
        <v>Over</v>
      </c>
      <c r="G4903" s="26">
        <f t="shared" si="311"/>
        <v>11</v>
      </c>
    </row>
    <row r="4904" spans="1:7" ht="15" x14ac:dyDescent="0.25">
      <c r="A4904" s="1">
        <v>44387</v>
      </c>
      <c r="B4904" s="2">
        <v>0.46802083333333333</v>
      </c>
      <c r="C4904">
        <v>12</v>
      </c>
      <c r="D4904" s="24">
        <f t="shared" si="309"/>
        <v>12</v>
      </c>
      <c r="E4904" s="26" t="str">
        <f t="shared" si="312"/>
        <v>Under</v>
      </c>
      <c r="F4904" s="26" t="str">
        <f t="shared" si="310"/>
        <v>Over</v>
      </c>
      <c r="G4904" s="26">
        <f t="shared" si="311"/>
        <v>11</v>
      </c>
    </row>
    <row r="4905" spans="1:7" ht="15" x14ac:dyDescent="0.25">
      <c r="A4905" s="1">
        <v>44387</v>
      </c>
      <c r="B4905" s="2">
        <v>0.46804398148148146</v>
      </c>
      <c r="C4905">
        <v>13</v>
      </c>
      <c r="D4905" s="24">
        <f t="shared" si="309"/>
        <v>13</v>
      </c>
      <c r="E4905" s="26" t="str">
        <f t="shared" si="312"/>
        <v>Under</v>
      </c>
      <c r="F4905" s="26" t="str">
        <f t="shared" si="310"/>
        <v>Over</v>
      </c>
      <c r="G4905" s="26">
        <f t="shared" si="311"/>
        <v>11</v>
      </c>
    </row>
    <row r="4906" spans="1:7" ht="15" x14ac:dyDescent="0.25">
      <c r="A4906" s="1">
        <v>44387</v>
      </c>
      <c r="B4906" s="2">
        <v>0.46812499999999996</v>
      </c>
      <c r="C4906">
        <v>14</v>
      </c>
      <c r="D4906" s="24">
        <f t="shared" si="309"/>
        <v>14</v>
      </c>
      <c r="E4906" s="26" t="str">
        <f t="shared" si="312"/>
        <v>Under</v>
      </c>
      <c r="F4906" s="26" t="str">
        <f t="shared" si="310"/>
        <v>Over</v>
      </c>
      <c r="G4906" s="26">
        <f t="shared" si="311"/>
        <v>11</v>
      </c>
    </row>
    <row r="4907" spans="1:7" ht="15" x14ac:dyDescent="0.25">
      <c r="A4907" s="1">
        <v>44387</v>
      </c>
      <c r="B4907" s="2">
        <v>0.46815972222222224</v>
      </c>
      <c r="C4907">
        <v>14</v>
      </c>
      <c r="D4907" s="24">
        <f t="shared" si="309"/>
        <v>14</v>
      </c>
      <c r="E4907" s="26" t="str">
        <f t="shared" si="312"/>
        <v>Under</v>
      </c>
      <c r="F4907" s="26" t="str">
        <f t="shared" si="310"/>
        <v>Over</v>
      </c>
      <c r="G4907" s="26">
        <f t="shared" si="311"/>
        <v>11</v>
      </c>
    </row>
    <row r="4908" spans="1:7" ht="15" x14ac:dyDescent="0.25">
      <c r="A4908" s="1">
        <v>44387</v>
      </c>
      <c r="B4908" s="2">
        <v>0.46880787037037036</v>
      </c>
      <c r="C4908">
        <v>18</v>
      </c>
      <c r="D4908" s="24">
        <f t="shared" si="309"/>
        <v>18</v>
      </c>
      <c r="E4908" s="26" t="str">
        <f t="shared" si="312"/>
        <v>Under</v>
      </c>
      <c r="F4908" s="26" t="str">
        <f t="shared" si="310"/>
        <v>Over</v>
      </c>
      <c r="G4908" s="26">
        <f t="shared" si="311"/>
        <v>11</v>
      </c>
    </row>
    <row r="4909" spans="1:7" ht="15" x14ac:dyDescent="0.25">
      <c r="A4909" s="1">
        <v>44387</v>
      </c>
      <c r="B4909" s="2">
        <v>0.47028935185185183</v>
      </c>
      <c r="C4909">
        <v>18</v>
      </c>
      <c r="D4909" s="24">
        <f t="shared" si="309"/>
        <v>18</v>
      </c>
      <c r="E4909" s="26" t="str">
        <f t="shared" si="312"/>
        <v>Under</v>
      </c>
      <c r="F4909" s="26" t="str">
        <f t="shared" si="310"/>
        <v>Over</v>
      </c>
      <c r="G4909" s="26">
        <f t="shared" si="311"/>
        <v>11</v>
      </c>
    </row>
    <row r="4910" spans="1:7" ht="15" x14ac:dyDescent="0.25">
      <c r="A4910" s="1">
        <v>44387</v>
      </c>
      <c r="B4910" s="2">
        <v>0.47119212962962959</v>
      </c>
      <c r="C4910">
        <v>12</v>
      </c>
      <c r="D4910" s="24">
        <f t="shared" si="309"/>
        <v>12</v>
      </c>
      <c r="E4910" s="26" t="str">
        <f t="shared" si="312"/>
        <v>Under</v>
      </c>
      <c r="F4910" s="26" t="str">
        <f t="shared" si="310"/>
        <v>Over</v>
      </c>
      <c r="G4910" s="26">
        <f t="shared" si="311"/>
        <v>11</v>
      </c>
    </row>
    <row r="4911" spans="1:7" ht="15" x14ac:dyDescent="0.25">
      <c r="A4911" s="1">
        <v>44387</v>
      </c>
      <c r="B4911" s="2">
        <v>0.47121527777777777</v>
      </c>
      <c r="C4911">
        <v>20</v>
      </c>
      <c r="D4911" s="24">
        <f t="shared" si="309"/>
        <v>20</v>
      </c>
      <c r="E4911" s="26" t="str">
        <f t="shared" si="312"/>
        <v>Under</v>
      </c>
      <c r="F4911" s="26" t="str">
        <f t="shared" si="310"/>
        <v>Over</v>
      </c>
      <c r="G4911" s="26">
        <f t="shared" si="311"/>
        <v>11</v>
      </c>
    </row>
    <row r="4912" spans="1:7" ht="15" x14ac:dyDescent="0.25">
      <c r="A4912" s="1">
        <v>44387</v>
      </c>
      <c r="B4912" s="2">
        <v>0.47134259259259265</v>
      </c>
      <c r="C4912">
        <v>16</v>
      </c>
      <c r="D4912" s="24">
        <f t="shared" si="309"/>
        <v>16</v>
      </c>
      <c r="E4912" s="26" t="str">
        <f t="shared" si="312"/>
        <v>Under</v>
      </c>
      <c r="F4912" s="26" t="str">
        <f t="shared" si="310"/>
        <v>Over</v>
      </c>
      <c r="G4912" s="26">
        <f t="shared" si="311"/>
        <v>11</v>
      </c>
    </row>
    <row r="4913" spans="1:7" ht="15" x14ac:dyDescent="0.25">
      <c r="A4913" s="1">
        <v>44387</v>
      </c>
      <c r="B4913" s="2">
        <v>0.47278935185185184</v>
      </c>
      <c r="C4913">
        <v>12</v>
      </c>
      <c r="D4913" s="24">
        <f t="shared" si="309"/>
        <v>12</v>
      </c>
      <c r="E4913" s="26" t="str">
        <f t="shared" si="312"/>
        <v>Under</v>
      </c>
      <c r="F4913" s="26" t="str">
        <f t="shared" si="310"/>
        <v>Over</v>
      </c>
      <c r="G4913" s="26">
        <f t="shared" si="311"/>
        <v>11</v>
      </c>
    </row>
    <row r="4914" spans="1:7" ht="15" x14ac:dyDescent="0.25">
      <c r="A4914" s="1">
        <v>44387</v>
      </c>
      <c r="B4914" s="2">
        <v>0.47300925925925924</v>
      </c>
      <c r="C4914">
        <v>13</v>
      </c>
      <c r="D4914" s="24">
        <f t="shared" si="309"/>
        <v>13</v>
      </c>
      <c r="E4914" s="26" t="str">
        <f t="shared" si="312"/>
        <v>Under</v>
      </c>
      <c r="F4914" s="26" t="str">
        <f t="shared" si="310"/>
        <v>Over</v>
      </c>
      <c r="G4914" s="26">
        <f t="shared" si="311"/>
        <v>11</v>
      </c>
    </row>
    <row r="4915" spans="1:7" ht="15" x14ac:dyDescent="0.25">
      <c r="A4915" s="1">
        <v>44387</v>
      </c>
      <c r="B4915" s="2">
        <v>0.47303240740740743</v>
      </c>
      <c r="C4915">
        <v>16</v>
      </c>
      <c r="D4915" s="24">
        <f t="shared" si="309"/>
        <v>16</v>
      </c>
      <c r="E4915" s="26" t="str">
        <f t="shared" si="312"/>
        <v>Under</v>
      </c>
      <c r="F4915" s="26" t="str">
        <f t="shared" si="310"/>
        <v>Over</v>
      </c>
      <c r="G4915" s="26">
        <f t="shared" si="311"/>
        <v>11</v>
      </c>
    </row>
    <row r="4916" spans="1:7" ht="15" x14ac:dyDescent="0.25">
      <c r="A4916" s="1">
        <v>44387</v>
      </c>
      <c r="B4916" s="2">
        <v>0.47326388888888887</v>
      </c>
      <c r="C4916">
        <v>11</v>
      </c>
      <c r="D4916" s="24">
        <f t="shared" si="309"/>
        <v>11</v>
      </c>
      <c r="E4916" s="26" t="str">
        <f t="shared" si="312"/>
        <v>Under</v>
      </c>
      <c r="F4916" s="26" t="str">
        <f t="shared" si="310"/>
        <v>Over</v>
      </c>
      <c r="G4916" s="26">
        <f t="shared" si="311"/>
        <v>11</v>
      </c>
    </row>
    <row r="4917" spans="1:7" ht="15" x14ac:dyDescent="0.25">
      <c r="A4917" s="1">
        <v>44387</v>
      </c>
      <c r="B4917" s="2">
        <v>0.4734606481481482</v>
      </c>
      <c r="C4917">
        <v>15</v>
      </c>
      <c r="D4917" s="24">
        <f t="shared" si="309"/>
        <v>15</v>
      </c>
      <c r="E4917" s="26" t="str">
        <f t="shared" si="312"/>
        <v>Under</v>
      </c>
      <c r="F4917" s="26" t="str">
        <f t="shared" si="310"/>
        <v>Over</v>
      </c>
      <c r="G4917" s="26">
        <f t="shared" si="311"/>
        <v>11</v>
      </c>
    </row>
    <row r="4918" spans="1:7" ht="15" x14ac:dyDescent="0.25">
      <c r="A4918" s="1">
        <v>44387</v>
      </c>
      <c r="B4918" s="2">
        <v>0.47414351851851855</v>
      </c>
      <c r="C4918">
        <v>29</v>
      </c>
      <c r="D4918" s="24">
        <f t="shared" si="309"/>
        <v>29</v>
      </c>
      <c r="E4918" s="26" t="str">
        <f t="shared" si="312"/>
        <v>Over</v>
      </c>
      <c r="F4918" s="26" t="str">
        <f t="shared" si="310"/>
        <v>Over</v>
      </c>
      <c r="G4918" s="26">
        <f t="shared" si="311"/>
        <v>11</v>
      </c>
    </row>
    <row r="4919" spans="1:7" ht="15" x14ac:dyDescent="0.25">
      <c r="A4919" s="1">
        <v>44387</v>
      </c>
      <c r="B4919" s="2">
        <v>0.47518518518518515</v>
      </c>
      <c r="C4919">
        <v>24</v>
      </c>
      <c r="D4919" s="24">
        <f t="shared" si="309"/>
        <v>24</v>
      </c>
      <c r="E4919" s="26" t="str">
        <f t="shared" si="312"/>
        <v>Under</v>
      </c>
      <c r="F4919" s="26" t="str">
        <f t="shared" si="310"/>
        <v>Over</v>
      </c>
      <c r="G4919" s="26">
        <f t="shared" si="311"/>
        <v>11</v>
      </c>
    </row>
    <row r="4920" spans="1:7" ht="15" x14ac:dyDescent="0.25">
      <c r="A4920" s="1">
        <v>44387</v>
      </c>
      <c r="B4920" s="2">
        <v>0.47688657407407403</v>
      </c>
      <c r="C4920">
        <v>14</v>
      </c>
      <c r="D4920" s="24">
        <f t="shared" si="309"/>
        <v>14</v>
      </c>
      <c r="E4920" s="26" t="str">
        <f t="shared" si="312"/>
        <v>Under</v>
      </c>
      <c r="F4920" s="26" t="str">
        <f t="shared" si="310"/>
        <v>Over</v>
      </c>
      <c r="G4920" s="26">
        <f t="shared" si="311"/>
        <v>11</v>
      </c>
    </row>
    <row r="4921" spans="1:7" ht="15" x14ac:dyDescent="0.25">
      <c r="A4921" s="1">
        <v>44387</v>
      </c>
      <c r="B4921" s="2">
        <v>0.47888888888888892</v>
      </c>
      <c r="C4921">
        <v>14</v>
      </c>
      <c r="D4921" s="24">
        <f t="shared" si="309"/>
        <v>14</v>
      </c>
      <c r="E4921" s="26" t="str">
        <f t="shared" si="312"/>
        <v>Under</v>
      </c>
      <c r="F4921" s="26" t="str">
        <f t="shared" si="310"/>
        <v>Over</v>
      </c>
      <c r="G4921" s="26">
        <f t="shared" si="311"/>
        <v>11</v>
      </c>
    </row>
    <row r="4922" spans="1:7" ht="15" x14ac:dyDescent="0.25">
      <c r="A4922" s="1">
        <v>44387</v>
      </c>
      <c r="B4922" s="2">
        <v>0.47957175925925927</v>
      </c>
      <c r="C4922">
        <v>15</v>
      </c>
      <c r="D4922" s="24">
        <f t="shared" si="309"/>
        <v>15</v>
      </c>
      <c r="E4922" s="26" t="str">
        <f t="shared" si="312"/>
        <v>Under</v>
      </c>
      <c r="F4922" s="26" t="str">
        <f t="shared" si="310"/>
        <v>Over</v>
      </c>
      <c r="G4922" s="26">
        <f t="shared" si="311"/>
        <v>11</v>
      </c>
    </row>
    <row r="4923" spans="1:7" ht="15" x14ac:dyDescent="0.25">
      <c r="A4923" s="1">
        <v>44387</v>
      </c>
      <c r="B4923" s="2">
        <v>0.47967592592592595</v>
      </c>
      <c r="C4923">
        <v>11</v>
      </c>
      <c r="D4923" s="24">
        <f t="shared" si="309"/>
        <v>11</v>
      </c>
      <c r="E4923" s="26" t="str">
        <f t="shared" si="312"/>
        <v>Under</v>
      </c>
      <c r="F4923" s="26" t="str">
        <f t="shared" si="310"/>
        <v>Over</v>
      </c>
      <c r="G4923" s="26">
        <f t="shared" si="311"/>
        <v>11</v>
      </c>
    </row>
    <row r="4924" spans="1:7" ht="15" x14ac:dyDescent="0.25">
      <c r="A4924" s="1">
        <v>44387</v>
      </c>
      <c r="B4924" s="2">
        <v>0.47984953703703703</v>
      </c>
      <c r="C4924">
        <v>15</v>
      </c>
      <c r="D4924" s="24">
        <f t="shared" si="309"/>
        <v>15</v>
      </c>
      <c r="E4924" s="26" t="str">
        <f t="shared" si="312"/>
        <v>Under</v>
      </c>
      <c r="F4924" s="26" t="str">
        <f t="shared" si="310"/>
        <v>Over</v>
      </c>
      <c r="G4924" s="26">
        <f t="shared" si="311"/>
        <v>11</v>
      </c>
    </row>
    <row r="4925" spans="1:7" ht="15" x14ac:dyDescent="0.25">
      <c r="A4925" s="1">
        <v>44387</v>
      </c>
      <c r="B4925" s="2">
        <v>0.48037037037037034</v>
      </c>
      <c r="C4925">
        <v>16</v>
      </c>
      <c r="D4925" s="24">
        <f t="shared" si="309"/>
        <v>16</v>
      </c>
      <c r="E4925" s="26" t="str">
        <f t="shared" si="312"/>
        <v>Under</v>
      </c>
      <c r="F4925" s="26" t="str">
        <f t="shared" si="310"/>
        <v>Over</v>
      </c>
      <c r="G4925" s="26">
        <f t="shared" si="311"/>
        <v>11</v>
      </c>
    </row>
    <row r="4926" spans="1:7" ht="15" x14ac:dyDescent="0.25">
      <c r="A4926" s="1">
        <v>44387</v>
      </c>
      <c r="B4926" s="2">
        <v>0.48219907407407409</v>
      </c>
      <c r="C4926">
        <v>23</v>
      </c>
      <c r="D4926" s="24">
        <f t="shared" si="309"/>
        <v>23</v>
      </c>
      <c r="E4926" s="26" t="str">
        <f t="shared" si="312"/>
        <v>Under</v>
      </c>
      <c r="F4926" s="26" t="str">
        <f t="shared" si="310"/>
        <v>Over</v>
      </c>
      <c r="G4926" s="26">
        <f t="shared" si="311"/>
        <v>11</v>
      </c>
    </row>
    <row r="4927" spans="1:7" ht="15" x14ac:dyDescent="0.25">
      <c r="A4927" s="1">
        <v>44387</v>
      </c>
      <c r="B4927" s="2">
        <v>0.48236111111111107</v>
      </c>
      <c r="C4927">
        <v>14</v>
      </c>
      <c r="D4927" s="24">
        <f t="shared" si="309"/>
        <v>14</v>
      </c>
      <c r="E4927" s="26" t="str">
        <f t="shared" si="312"/>
        <v>Under</v>
      </c>
      <c r="F4927" s="26" t="str">
        <f t="shared" si="310"/>
        <v>Over</v>
      </c>
      <c r="G4927" s="26">
        <f t="shared" si="311"/>
        <v>11</v>
      </c>
    </row>
    <row r="4928" spans="1:7" ht="15" x14ac:dyDescent="0.25">
      <c r="A4928" s="1">
        <v>44387</v>
      </c>
      <c r="B4928" s="2">
        <v>0.4836805555555555</v>
      </c>
      <c r="C4928">
        <v>23</v>
      </c>
      <c r="D4928" s="24">
        <f t="shared" si="309"/>
        <v>23</v>
      </c>
      <c r="E4928" s="26" t="str">
        <f t="shared" si="312"/>
        <v>Under</v>
      </c>
      <c r="F4928" s="26" t="str">
        <f t="shared" si="310"/>
        <v>Over</v>
      </c>
      <c r="G4928" s="26">
        <f t="shared" si="311"/>
        <v>11</v>
      </c>
    </row>
    <row r="4929" spans="1:7" ht="15" x14ac:dyDescent="0.25">
      <c r="A4929" s="1">
        <v>44387</v>
      </c>
      <c r="B4929" s="2">
        <v>0.48722222222222222</v>
      </c>
      <c r="C4929">
        <v>13</v>
      </c>
      <c r="D4929" s="24">
        <f t="shared" si="309"/>
        <v>13</v>
      </c>
      <c r="E4929" s="26" t="str">
        <f t="shared" si="312"/>
        <v>Under</v>
      </c>
      <c r="F4929" s="26" t="str">
        <f t="shared" si="310"/>
        <v>Over</v>
      </c>
      <c r="G4929" s="26">
        <f t="shared" si="311"/>
        <v>11</v>
      </c>
    </row>
    <row r="4930" spans="1:7" ht="15" x14ac:dyDescent="0.25">
      <c r="A4930" s="1">
        <v>44387</v>
      </c>
      <c r="B4930" s="2">
        <v>0.48770833333333335</v>
      </c>
      <c r="C4930">
        <v>13</v>
      </c>
      <c r="D4930" s="24">
        <f t="shared" si="309"/>
        <v>13</v>
      </c>
      <c r="E4930" s="26" t="str">
        <f t="shared" si="312"/>
        <v>Under</v>
      </c>
      <c r="F4930" s="26" t="str">
        <f t="shared" si="310"/>
        <v>Over</v>
      </c>
      <c r="G4930" s="26">
        <f t="shared" si="311"/>
        <v>11</v>
      </c>
    </row>
    <row r="4931" spans="1:7" ht="15" x14ac:dyDescent="0.25">
      <c r="A4931" s="1">
        <v>44387</v>
      </c>
      <c r="B4931" s="2">
        <v>0.48780092592592594</v>
      </c>
      <c r="C4931">
        <v>30</v>
      </c>
      <c r="D4931" s="24">
        <f t="shared" si="309"/>
        <v>30</v>
      </c>
      <c r="E4931" s="26" t="str">
        <f t="shared" si="312"/>
        <v>Over</v>
      </c>
      <c r="F4931" s="26" t="str">
        <f t="shared" si="310"/>
        <v>Over</v>
      </c>
      <c r="G4931" s="26">
        <f t="shared" si="311"/>
        <v>11</v>
      </c>
    </row>
    <row r="4932" spans="1:7" ht="15" x14ac:dyDescent="0.25">
      <c r="A4932" s="1">
        <v>44387</v>
      </c>
      <c r="B4932" s="2">
        <v>0.48782407407407408</v>
      </c>
      <c r="C4932">
        <v>30</v>
      </c>
      <c r="D4932" s="24">
        <f t="shared" si="309"/>
        <v>30</v>
      </c>
      <c r="E4932" s="26" t="str">
        <f t="shared" si="312"/>
        <v>Over</v>
      </c>
      <c r="F4932" s="26" t="str">
        <f t="shared" si="310"/>
        <v>Over</v>
      </c>
      <c r="G4932" s="26">
        <f t="shared" si="311"/>
        <v>11</v>
      </c>
    </row>
    <row r="4933" spans="1:7" ht="15" x14ac:dyDescent="0.25">
      <c r="A4933" s="1">
        <v>44387</v>
      </c>
      <c r="B4933" s="2">
        <v>0.49336805555555557</v>
      </c>
      <c r="C4933">
        <v>15</v>
      </c>
      <c r="D4933" s="24">
        <f t="shared" si="309"/>
        <v>15</v>
      </c>
      <c r="E4933" s="26" t="str">
        <f t="shared" si="312"/>
        <v>Under</v>
      </c>
      <c r="F4933" s="26" t="str">
        <f t="shared" si="310"/>
        <v>Over</v>
      </c>
      <c r="G4933" s="26">
        <f t="shared" si="311"/>
        <v>11</v>
      </c>
    </row>
    <row r="4934" spans="1:7" ht="15" x14ac:dyDescent="0.25">
      <c r="A4934" s="1">
        <v>44387</v>
      </c>
      <c r="B4934" s="2">
        <v>0.49479166666666669</v>
      </c>
      <c r="C4934">
        <v>23</v>
      </c>
      <c r="D4934" s="24">
        <f t="shared" si="309"/>
        <v>23</v>
      </c>
      <c r="E4934" s="26" t="str">
        <f t="shared" si="312"/>
        <v>Under</v>
      </c>
      <c r="F4934" s="26" t="str">
        <f t="shared" si="310"/>
        <v>Over</v>
      </c>
      <c r="G4934" s="26">
        <f t="shared" si="311"/>
        <v>11</v>
      </c>
    </row>
    <row r="4935" spans="1:7" ht="15" x14ac:dyDescent="0.25">
      <c r="A4935" s="1">
        <v>44387</v>
      </c>
      <c r="B4935" s="2">
        <v>0.49564814814814812</v>
      </c>
      <c r="C4935">
        <v>13</v>
      </c>
      <c r="D4935" s="24">
        <f t="shared" si="309"/>
        <v>13</v>
      </c>
      <c r="E4935" s="26" t="str">
        <f t="shared" si="312"/>
        <v>Under</v>
      </c>
      <c r="F4935" s="26" t="str">
        <f t="shared" si="310"/>
        <v>Over</v>
      </c>
      <c r="G4935" s="26">
        <f t="shared" si="311"/>
        <v>11</v>
      </c>
    </row>
    <row r="4936" spans="1:7" ht="15" x14ac:dyDescent="0.25">
      <c r="A4936" s="1">
        <v>44387</v>
      </c>
      <c r="B4936" s="2">
        <v>0.49861111111111112</v>
      </c>
      <c r="C4936">
        <v>14</v>
      </c>
      <c r="D4936" s="24">
        <f t="shared" si="309"/>
        <v>14</v>
      </c>
      <c r="E4936" s="26" t="str">
        <f t="shared" si="312"/>
        <v>Under</v>
      </c>
      <c r="F4936" s="26" t="str">
        <f t="shared" si="310"/>
        <v>Over</v>
      </c>
      <c r="G4936" s="26">
        <f t="shared" si="311"/>
        <v>11</v>
      </c>
    </row>
    <row r="4937" spans="1:7" ht="15" x14ac:dyDescent="0.25">
      <c r="A4937" s="1">
        <v>44387</v>
      </c>
      <c r="B4937" s="2">
        <v>0.49869212962962961</v>
      </c>
      <c r="C4937">
        <v>15</v>
      </c>
      <c r="D4937" s="24">
        <f t="shared" si="309"/>
        <v>15</v>
      </c>
      <c r="E4937" s="26" t="str">
        <f t="shared" si="312"/>
        <v>Under</v>
      </c>
      <c r="F4937" s="26" t="str">
        <f t="shared" si="310"/>
        <v>Over</v>
      </c>
      <c r="G4937" s="26">
        <f t="shared" si="311"/>
        <v>11</v>
      </c>
    </row>
    <row r="4938" spans="1:7" ht="15" x14ac:dyDescent="0.25">
      <c r="A4938" s="1">
        <v>44387</v>
      </c>
      <c r="B4938" s="2">
        <v>0.49914351851851851</v>
      </c>
      <c r="C4938">
        <v>14</v>
      </c>
      <c r="D4938" s="24">
        <f t="shared" si="309"/>
        <v>14</v>
      </c>
      <c r="E4938" s="26" t="str">
        <f t="shared" si="312"/>
        <v>Under</v>
      </c>
      <c r="F4938" s="26" t="str">
        <f t="shared" si="310"/>
        <v>Over</v>
      </c>
      <c r="G4938" s="26">
        <f t="shared" si="311"/>
        <v>11</v>
      </c>
    </row>
    <row r="4939" spans="1:7" ht="15" x14ac:dyDescent="0.25">
      <c r="A4939" s="1">
        <v>44387</v>
      </c>
      <c r="B4939" s="2">
        <v>0.49938657407407411</v>
      </c>
      <c r="C4939">
        <v>13</v>
      </c>
      <c r="D4939" s="24">
        <f t="shared" si="309"/>
        <v>13</v>
      </c>
      <c r="E4939" s="26" t="str">
        <f t="shared" si="312"/>
        <v>Under</v>
      </c>
      <c r="F4939" s="26" t="str">
        <f t="shared" si="310"/>
        <v>Over</v>
      </c>
      <c r="G4939" s="26">
        <f t="shared" si="311"/>
        <v>11</v>
      </c>
    </row>
    <row r="4940" spans="1:7" ht="15" x14ac:dyDescent="0.25">
      <c r="A4940" s="1">
        <v>44387</v>
      </c>
      <c r="B4940" s="2">
        <v>0.50034722222222217</v>
      </c>
      <c r="C4940">
        <v>13</v>
      </c>
      <c r="D4940" s="24">
        <f t="shared" si="309"/>
        <v>13</v>
      </c>
      <c r="E4940" s="26" t="str">
        <f t="shared" si="312"/>
        <v>Under</v>
      </c>
      <c r="F4940" s="26" t="str">
        <f t="shared" si="310"/>
        <v>Over</v>
      </c>
      <c r="G4940" s="26">
        <f t="shared" si="311"/>
        <v>12</v>
      </c>
    </row>
    <row r="4941" spans="1:7" ht="15" x14ac:dyDescent="0.25">
      <c r="A4941" s="1">
        <v>44387</v>
      </c>
      <c r="B4941" s="2">
        <v>0.50432870370370375</v>
      </c>
      <c r="C4941">
        <v>12</v>
      </c>
      <c r="D4941" s="24">
        <f t="shared" si="309"/>
        <v>12</v>
      </c>
      <c r="E4941" s="26" t="str">
        <f t="shared" si="312"/>
        <v>Under</v>
      </c>
      <c r="F4941" s="26" t="str">
        <f t="shared" si="310"/>
        <v>Over</v>
      </c>
      <c r="G4941" s="26">
        <f t="shared" si="311"/>
        <v>12</v>
      </c>
    </row>
    <row r="4942" spans="1:7" ht="15" x14ac:dyDescent="0.25">
      <c r="A4942" s="1">
        <v>44387</v>
      </c>
      <c r="B4942" s="2">
        <v>0.50436342592592587</v>
      </c>
      <c r="C4942">
        <v>10</v>
      </c>
      <c r="D4942" s="24">
        <f t="shared" si="309"/>
        <v>10</v>
      </c>
      <c r="E4942" s="26" t="str">
        <f t="shared" si="312"/>
        <v>Under</v>
      </c>
      <c r="F4942" s="26" t="str">
        <f t="shared" si="310"/>
        <v>Under</v>
      </c>
      <c r="G4942" s="26">
        <f t="shared" si="311"/>
        <v>12</v>
      </c>
    </row>
    <row r="4943" spans="1:7" ht="15" x14ac:dyDescent="0.25">
      <c r="A4943" s="1">
        <v>44387</v>
      </c>
      <c r="B4943" s="2">
        <v>0.5053009259259259</v>
      </c>
      <c r="C4943">
        <v>13</v>
      </c>
      <c r="D4943" s="24">
        <f t="shared" si="309"/>
        <v>13</v>
      </c>
      <c r="E4943" s="26" t="str">
        <f t="shared" si="312"/>
        <v>Under</v>
      </c>
      <c r="F4943" s="26" t="str">
        <f t="shared" si="310"/>
        <v>Over</v>
      </c>
      <c r="G4943" s="26">
        <f t="shared" si="311"/>
        <v>12</v>
      </c>
    </row>
    <row r="4944" spans="1:7" ht="15" x14ac:dyDescent="0.25">
      <c r="A4944" s="1">
        <v>44387</v>
      </c>
      <c r="B4944" s="2">
        <v>0.50535879629629632</v>
      </c>
      <c r="C4944">
        <v>13</v>
      </c>
      <c r="D4944" s="24">
        <f t="shared" si="309"/>
        <v>13</v>
      </c>
      <c r="E4944" s="26" t="str">
        <f t="shared" si="312"/>
        <v>Under</v>
      </c>
      <c r="F4944" s="26" t="str">
        <f t="shared" si="310"/>
        <v>Over</v>
      </c>
      <c r="G4944" s="26">
        <f t="shared" si="311"/>
        <v>12</v>
      </c>
    </row>
    <row r="4945" spans="1:7" ht="15" x14ac:dyDescent="0.25">
      <c r="A4945" s="1">
        <v>44387</v>
      </c>
      <c r="B4945" s="2">
        <v>0.50537037037037036</v>
      </c>
      <c r="C4945">
        <v>20</v>
      </c>
      <c r="D4945" s="24">
        <f t="shared" si="309"/>
        <v>20</v>
      </c>
      <c r="E4945" s="26" t="str">
        <f t="shared" si="312"/>
        <v>Under</v>
      </c>
      <c r="F4945" s="26" t="str">
        <f t="shared" si="310"/>
        <v>Over</v>
      </c>
      <c r="G4945" s="26">
        <f t="shared" si="311"/>
        <v>12</v>
      </c>
    </row>
    <row r="4946" spans="1:7" ht="15" x14ac:dyDescent="0.25">
      <c r="A4946" s="1">
        <v>44387</v>
      </c>
      <c r="B4946" s="2">
        <v>0.5084953703703704</v>
      </c>
      <c r="C4946">
        <v>10</v>
      </c>
      <c r="D4946" s="24">
        <f t="shared" si="309"/>
        <v>10</v>
      </c>
      <c r="E4946" s="26" t="str">
        <f t="shared" si="312"/>
        <v>Under</v>
      </c>
      <c r="F4946" s="26" t="str">
        <f t="shared" si="310"/>
        <v>Under</v>
      </c>
      <c r="G4946" s="26">
        <f t="shared" si="311"/>
        <v>12</v>
      </c>
    </row>
    <row r="4947" spans="1:7" ht="15" x14ac:dyDescent="0.25">
      <c r="A4947" s="1">
        <v>44387</v>
      </c>
      <c r="B4947" s="2">
        <v>0.5085763888888889</v>
      </c>
      <c r="C4947">
        <v>17</v>
      </c>
      <c r="D4947" s="24">
        <f t="shared" si="309"/>
        <v>17</v>
      </c>
      <c r="E4947" s="26" t="str">
        <f t="shared" si="312"/>
        <v>Under</v>
      </c>
      <c r="F4947" s="26" t="str">
        <f t="shared" si="310"/>
        <v>Over</v>
      </c>
      <c r="G4947" s="26">
        <f t="shared" si="311"/>
        <v>12</v>
      </c>
    </row>
    <row r="4948" spans="1:7" ht="15" x14ac:dyDescent="0.25">
      <c r="A4948" s="1">
        <v>44387</v>
      </c>
      <c r="B4948" s="2">
        <v>0.50898148148148148</v>
      </c>
      <c r="C4948">
        <v>17</v>
      </c>
      <c r="D4948" s="24">
        <f t="shared" si="309"/>
        <v>17</v>
      </c>
      <c r="E4948" s="26" t="str">
        <f t="shared" si="312"/>
        <v>Under</v>
      </c>
      <c r="F4948" s="26" t="str">
        <f t="shared" si="310"/>
        <v>Over</v>
      </c>
      <c r="G4948" s="26">
        <f t="shared" si="311"/>
        <v>12</v>
      </c>
    </row>
    <row r="4949" spans="1:7" ht="15" x14ac:dyDescent="0.25">
      <c r="A4949" s="1">
        <v>44387</v>
      </c>
      <c r="B4949" s="2">
        <v>0.50989583333333333</v>
      </c>
      <c r="C4949">
        <v>13</v>
      </c>
      <c r="D4949" s="24">
        <f t="shared" si="309"/>
        <v>13</v>
      </c>
      <c r="E4949" s="26" t="str">
        <f t="shared" si="312"/>
        <v>Under</v>
      </c>
      <c r="F4949" s="26" t="str">
        <f t="shared" si="310"/>
        <v>Over</v>
      </c>
      <c r="G4949" s="26">
        <f t="shared" si="311"/>
        <v>12</v>
      </c>
    </row>
    <row r="4950" spans="1:7" ht="15" x14ac:dyDescent="0.25">
      <c r="A4950" s="1">
        <v>44387</v>
      </c>
      <c r="B4950" s="2">
        <v>0.51035879629629632</v>
      </c>
      <c r="C4950">
        <v>12</v>
      </c>
      <c r="D4950" s="24">
        <f t="shared" si="309"/>
        <v>12</v>
      </c>
      <c r="E4950" s="26" t="str">
        <f t="shared" si="312"/>
        <v>Under</v>
      </c>
      <c r="F4950" s="26" t="str">
        <f t="shared" si="310"/>
        <v>Over</v>
      </c>
      <c r="G4950" s="26">
        <f t="shared" si="311"/>
        <v>12</v>
      </c>
    </row>
    <row r="4951" spans="1:7" ht="15" x14ac:dyDescent="0.25">
      <c r="A4951" s="1">
        <v>44387</v>
      </c>
      <c r="B4951" s="2">
        <v>0.5118287037037037</v>
      </c>
      <c r="C4951">
        <v>16</v>
      </c>
      <c r="D4951" s="24">
        <f t="shared" ref="D4951:D5014" si="313">IF(C4951="","",IF($B$9="mph",C4951,ROUND(C4951*0.6214,0)))</f>
        <v>16</v>
      </c>
      <c r="E4951" s="26" t="str">
        <f t="shared" si="312"/>
        <v>Under</v>
      </c>
      <c r="F4951" s="26" t="str">
        <f t="shared" ref="F4951:F5014" si="314">IF(D4951="","",IF(D4951&gt;$B$10,"Over","Under"))</f>
        <v>Over</v>
      </c>
      <c r="G4951" s="26">
        <f t="shared" ref="G4951:G5014" si="315">HOUR(B4951)</f>
        <v>12</v>
      </c>
    </row>
    <row r="4952" spans="1:7" ht="15" x14ac:dyDescent="0.25">
      <c r="A4952" s="1">
        <v>44387</v>
      </c>
      <c r="B4952" s="2">
        <v>0.51553240740740736</v>
      </c>
      <c r="C4952">
        <v>13</v>
      </c>
      <c r="D4952" s="24">
        <f t="shared" si="313"/>
        <v>13</v>
      </c>
      <c r="E4952" s="26" t="str">
        <f t="shared" ref="E4952:E5015" si="316">IF(D4952="","",IF(D4952&gt;$B$11,"Over","Under"))</f>
        <v>Under</v>
      </c>
      <c r="F4952" s="26" t="str">
        <f t="shared" si="314"/>
        <v>Over</v>
      </c>
      <c r="G4952" s="26">
        <f t="shared" si="315"/>
        <v>12</v>
      </c>
    </row>
    <row r="4953" spans="1:7" ht="15" x14ac:dyDescent="0.25">
      <c r="A4953" s="1">
        <v>44387</v>
      </c>
      <c r="B4953" s="2">
        <v>0.515625</v>
      </c>
      <c r="C4953">
        <v>14</v>
      </c>
      <c r="D4953" s="24">
        <f t="shared" si="313"/>
        <v>14</v>
      </c>
      <c r="E4953" s="26" t="str">
        <f t="shared" si="316"/>
        <v>Under</v>
      </c>
      <c r="F4953" s="26" t="str">
        <f t="shared" si="314"/>
        <v>Over</v>
      </c>
      <c r="G4953" s="26">
        <f t="shared" si="315"/>
        <v>12</v>
      </c>
    </row>
    <row r="4954" spans="1:7" ht="15" x14ac:dyDescent="0.25">
      <c r="A4954" s="1">
        <v>44387</v>
      </c>
      <c r="B4954" s="2">
        <v>0.51637731481481486</v>
      </c>
      <c r="C4954">
        <v>15</v>
      </c>
      <c r="D4954" s="24">
        <f t="shared" si="313"/>
        <v>15</v>
      </c>
      <c r="E4954" s="26" t="str">
        <f t="shared" si="316"/>
        <v>Under</v>
      </c>
      <c r="F4954" s="26" t="str">
        <f t="shared" si="314"/>
        <v>Over</v>
      </c>
      <c r="G4954" s="26">
        <f t="shared" si="315"/>
        <v>12</v>
      </c>
    </row>
    <row r="4955" spans="1:7" ht="15" x14ac:dyDescent="0.25">
      <c r="A4955" s="1">
        <v>44387</v>
      </c>
      <c r="B4955" s="2">
        <v>0.51876157407407408</v>
      </c>
      <c r="C4955">
        <v>15</v>
      </c>
      <c r="D4955" s="24">
        <f t="shared" si="313"/>
        <v>15</v>
      </c>
      <c r="E4955" s="26" t="str">
        <f t="shared" si="316"/>
        <v>Under</v>
      </c>
      <c r="F4955" s="26" t="str">
        <f t="shared" si="314"/>
        <v>Over</v>
      </c>
      <c r="G4955" s="26">
        <f t="shared" si="315"/>
        <v>12</v>
      </c>
    </row>
    <row r="4956" spans="1:7" ht="15" x14ac:dyDescent="0.25">
      <c r="A4956" s="1">
        <v>44387</v>
      </c>
      <c r="B4956" s="2">
        <v>0.51877314814814812</v>
      </c>
      <c r="C4956">
        <v>21</v>
      </c>
      <c r="D4956" s="24">
        <f t="shared" si="313"/>
        <v>21</v>
      </c>
      <c r="E4956" s="26" t="str">
        <f t="shared" si="316"/>
        <v>Under</v>
      </c>
      <c r="F4956" s="26" t="str">
        <f t="shared" si="314"/>
        <v>Over</v>
      </c>
      <c r="G4956" s="26">
        <f t="shared" si="315"/>
        <v>12</v>
      </c>
    </row>
    <row r="4957" spans="1:7" ht="15" x14ac:dyDescent="0.25">
      <c r="A4957" s="1">
        <v>44387</v>
      </c>
      <c r="B4957" s="2">
        <v>0.52159722222222216</v>
      </c>
      <c r="C4957">
        <v>15</v>
      </c>
      <c r="D4957" s="24">
        <f t="shared" si="313"/>
        <v>15</v>
      </c>
      <c r="E4957" s="26" t="str">
        <f t="shared" si="316"/>
        <v>Under</v>
      </c>
      <c r="F4957" s="26" t="str">
        <f t="shared" si="314"/>
        <v>Over</v>
      </c>
      <c r="G4957" s="26">
        <f t="shared" si="315"/>
        <v>12</v>
      </c>
    </row>
    <row r="4958" spans="1:7" ht="15" x14ac:dyDescent="0.25">
      <c r="A4958" s="1">
        <v>44387</v>
      </c>
      <c r="B4958" s="2">
        <v>0.52318287037037037</v>
      </c>
      <c r="C4958">
        <v>22</v>
      </c>
      <c r="D4958" s="24">
        <f t="shared" si="313"/>
        <v>22</v>
      </c>
      <c r="E4958" s="26" t="str">
        <f t="shared" si="316"/>
        <v>Under</v>
      </c>
      <c r="F4958" s="26" t="str">
        <f t="shared" si="314"/>
        <v>Over</v>
      </c>
      <c r="G4958" s="26">
        <f t="shared" si="315"/>
        <v>12</v>
      </c>
    </row>
    <row r="4959" spans="1:7" ht="15" x14ac:dyDescent="0.25">
      <c r="A4959" s="1">
        <v>44387</v>
      </c>
      <c r="B4959" s="2">
        <v>0.52383101851851854</v>
      </c>
      <c r="C4959">
        <v>21</v>
      </c>
      <c r="D4959" s="24">
        <f t="shared" si="313"/>
        <v>21</v>
      </c>
      <c r="E4959" s="26" t="str">
        <f t="shared" si="316"/>
        <v>Under</v>
      </c>
      <c r="F4959" s="26" t="str">
        <f t="shared" si="314"/>
        <v>Over</v>
      </c>
      <c r="G4959" s="26">
        <f t="shared" si="315"/>
        <v>12</v>
      </c>
    </row>
    <row r="4960" spans="1:7" ht="15" x14ac:dyDescent="0.25">
      <c r="A4960" s="1">
        <v>44387</v>
      </c>
      <c r="B4960" s="2">
        <v>0.52476851851851858</v>
      </c>
      <c r="C4960">
        <v>20</v>
      </c>
      <c r="D4960" s="24">
        <f t="shared" si="313"/>
        <v>20</v>
      </c>
      <c r="E4960" s="26" t="str">
        <f t="shared" si="316"/>
        <v>Under</v>
      </c>
      <c r="F4960" s="26" t="str">
        <f t="shared" si="314"/>
        <v>Over</v>
      </c>
      <c r="G4960" s="26">
        <f t="shared" si="315"/>
        <v>12</v>
      </c>
    </row>
    <row r="4961" spans="1:7" ht="15" x14ac:dyDescent="0.25">
      <c r="A4961" s="1">
        <v>44387</v>
      </c>
      <c r="B4961" s="2">
        <v>0.52600694444444451</v>
      </c>
      <c r="C4961">
        <v>16</v>
      </c>
      <c r="D4961" s="24">
        <f t="shared" si="313"/>
        <v>16</v>
      </c>
      <c r="E4961" s="26" t="str">
        <f t="shared" si="316"/>
        <v>Under</v>
      </c>
      <c r="F4961" s="26" t="str">
        <f t="shared" si="314"/>
        <v>Over</v>
      </c>
      <c r="G4961" s="26">
        <f t="shared" si="315"/>
        <v>12</v>
      </c>
    </row>
    <row r="4962" spans="1:7" ht="15" x14ac:dyDescent="0.25">
      <c r="A4962" s="1">
        <v>44387</v>
      </c>
      <c r="B4962" s="2">
        <v>0.52685185185185179</v>
      </c>
      <c r="C4962">
        <v>11</v>
      </c>
      <c r="D4962" s="24">
        <f t="shared" si="313"/>
        <v>11</v>
      </c>
      <c r="E4962" s="26" t="str">
        <f t="shared" si="316"/>
        <v>Under</v>
      </c>
      <c r="F4962" s="26" t="str">
        <f t="shared" si="314"/>
        <v>Over</v>
      </c>
      <c r="G4962" s="26">
        <f t="shared" si="315"/>
        <v>12</v>
      </c>
    </row>
    <row r="4963" spans="1:7" ht="15" x14ac:dyDescent="0.25">
      <c r="A4963" s="1">
        <v>44387</v>
      </c>
      <c r="B4963" s="2">
        <v>0.52825231481481483</v>
      </c>
      <c r="C4963">
        <v>14</v>
      </c>
      <c r="D4963" s="24">
        <f t="shared" si="313"/>
        <v>14</v>
      </c>
      <c r="E4963" s="26" t="str">
        <f t="shared" si="316"/>
        <v>Under</v>
      </c>
      <c r="F4963" s="26" t="str">
        <f t="shared" si="314"/>
        <v>Over</v>
      </c>
      <c r="G4963" s="26">
        <f t="shared" si="315"/>
        <v>12</v>
      </c>
    </row>
    <row r="4964" spans="1:7" ht="15" x14ac:dyDescent="0.25">
      <c r="A4964" s="1">
        <v>44387</v>
      </c>
      <c r="B4964" s="2">
        <v>0.52980324074074081</v>
      </c>
      <c r="C4964">
        <v>12</v>
      </c>
      <c r="D4964" s="24">
        <f t="shared" si="313"/>
        <v>12</v>
      </c>
      <c r="E4964" s="26" t="str">
        <f t="shared" si="316"/>
        <v>Under</v>
      </c>
      <c r="F4964" s="26" t="str">
        <f t="shared" si="314"/>
        <v>Over</v>
      </c>
      <c r="G4964" s="26">
        <f t="shared" si="315"/>
        <v>12</v>
      </c>
    </row>
    <row r="4965" spans="1:7" ht="15" x14ac:dyDescent="0.25">
      <c r="A4965" s="1">
        <v>44387</v>
      </c>
      <c r="B4965" s="2">
        <v>0.53008101851851852</v>
      </c>
      <c r="C4965">
        <v>15</v>
      </c>
      <c r="D4965" s="24">
        <f t="shared" si="313"/>
        <v>15</v>
      </c>
      <c r="E4965" s="26" t="str">
        <f t="shared" si="316"/>
        <v>Under</v>
      </c>
      <c r="F4965" s="26" t="str">
        <f t="shared" si="314"/>
        <v>Over</v>
      </c>
      <c r="G4965" s="26">
        <f t="shared" si="315"/>
        <v>12</v>
      </c>
    </row>
    <row r="4966" spans="1:7" ht="15" x14ac:dyDescent="0.25">
      <c r="A4966" s="1">
        <v>44387</v>
      </c>
      <c r="B4966" s="2">
        <v>0.53129629629629627</v>
      </c>
      <c r="C4966">
        <v>17</v>
      </c>
      <c r="D4966" s="24">
        <f t="shared" si="313"/>
        <v>17</v>
      </c>
      <c r="E4966" s="26" t="str">
        <f t="shared" si="316"/>
        <v>Under</v>
      </c>
      <c r="F4966" s="26" t="str">
        <f t="shared" si="314"/>
        <v>Over</v>
      </c>
      <c r="G4966" s="26">
        <f t="shared" si="315"/>
        <v>12</v>
      </c>
    </row>
    <row r="4967" spans="1:7" ht="15" x14ac:dyDescent="0.25">
      <c r="A4967" s="1">
        <v>44387</v>
      </c>
      <c r="B4967" s="2">
        <v>0.53190972222222221</v>
      </c>
      <c r="C4967">
        <v>15</v>
      </c>
      <c r="D4967" s="24">
        <f t="shared" si="313"/>
        <v>15</v>
      </c>
      <c r="E4967" s="26" t="str">
        <f t="shared" si="316"/>
        <v>Under</v>
      </c>
      <c r="F4967" s="26" t="str">
        <f t="shared" si="314"/>
        <v>Over</v>
      </c>
      <c r="G4967" s="26">
        <f t="shared" si="315"/>
        <v>12</v>
      </c>
    </row>
    <row r="4968" spans="1:7" ht="15" x14ac:dyDescent="0.25">
      <c r="A4968" s="1">
        <v>44387</v>
      </c>
      <c r="B4968" s="2">
        <v>0.53314814814814815</v>
      </c>
      <c r="C4968">
        <v>12</v>
      </c>
      <c r="D4968" s="24">
        <f t="shared" si="313"/>
        <v>12</v>
      </c>
      <c r="E4968" s="26" t="str">
        <f t="shared" si="316"/>
        <v>Under</v>
      </c>
      <c r="F4968" s="26" t="str">
        <f t="shared" si="314"/>
        <v>Over</v>
      </c>
      <c r="G4968" s="26">
        <f t="shared" si="315"/>
        <v>12</v>
      </c>
    </row>
    <row r="4969" spans="1:7" ht="15" x14ac:dyDescent="0.25">
      <c r="A4969" s="1">
        <v>44387</v>
      </c>
      <c r="B4969" s="2">
        <v>0.53320601851851845</v>
      </c>
      <c r="C4969">
        <v>14</v>
      </c>
      <c r="D4969" s="24">
        <f t="shared" si="313"/>
        <v>14</v>
      </c>
      <c r="E4969" s="26" t="str">
        <f t="shared" si="316"/>
        <v>Under</v>
      </c>
      <c r="F4969" s="26" t="str">
        <f t="shared" si="314"/>
        <v>Over</v>
      </c>
      <c r="G4969" s="26">
        <f t="shared" si="315"/>
        <v>12</v>
      </c>
    </row>
    <row r="4970" spans="1:7" ht="15" x14ac:dyDescent="0.25">
      <c r="A4970" s="1">
        <v>44387</v>
      </c>
      <c r="B4970" s="2">
        <v>0.53792824074074075</v>
      </c>
      <c r="C4970">
        <v>16</v>
      </c>
      <c r="D4970" s="24">
        <f t="shared" si="313"/>
        <v>16</v>
      </c>
      <c r="E4970" s="26" t="str">
        <f t="shared" si="316"/>
        <v>Under</v>
      </c>
      <c r="F4970" s="26" t="str">
        <f t="shared" si="314"/>
        <v>Over</v>
      </c>
      <c r="G4970" s="26">
        <f t="shared" si="315"/>
        <v>12</v>
      </c>
    </row>
    <row r="4971" spans="1:7" ht="15" x14ac:dyDescent="0.25">
      <c r="A4971" s="1">
        <v>44387</v>
      </c>
      <c r="B4971" s="2">
        <v>0.53881944444444441</v>
      </c>
      <c r="C4971">
        <v>15</v>
      </c>
      <c r="D4971" s="24">
        <f t="shared" si="313"/>
        <v>15</v>
      </c>
      <c r="E4971" s="26" t="str">
        <f t="shared" si="316"/>
        <v>Under</v>
      </c>
      <c r="F4971" s="26" t="str">
        <f t="shared" si="314"/>
        <v>Over</v>
      </c>
      <c r="G4971" s="26">
        <f t="shared" si="315"/>
        <v>12</v>
      </c>
    </row>
    <row r="4972" spans="1:7" ht="15" x14ac:dyDescent="0.25">
      <c r="A4972" s="1">
        <v>44387</v>
      </c>
      <c r="B4972" s="2">
        <v>0.54079861111111105</v>
      </c>
      <c r="C4972">
        <v>15</v>
      </c>
      <c r="D4972" s="24">
        <f t="shared" si="313"/>
        <v>15</v>
      </c>
      <c r="E4972" s="26" t="str">
        <f t="shared" si="316"/>
        <v>Under</v>
      </c>
      <c r="F4972" s="26" t="str">
        <f t="shared" si="314"/>
        <v>Over</v>
      </c>
      <c r="G4972" s="26">
        <f t="shared" si="315"/>
        <v>12</v>
      </c>
    </row>
    <row r="4973" spans="1:7" ht="15" x14ac:dyDescent="0.25">
      <c r="A4973" s="1">
        <v>44387</v>
      </c>
      <c r="B4973" s="2">
        <v>0.54085648148148147</v>
      </c>
      <c r="C4973">
        <v>13</v>
      </c>
      <c r="D4973" s="24">
        <f t="shared" si="313"/>
        <v>13</v>
      </c>
      <c r="E4973" s="26" t="str">
        <f t="shared" si="316"/>
        <v>Under</v>
      </c>
      <c r="F4973" s="26" t="str">
        <f t="shared" si="314"/>
        <v>Over</v>
      </c>
      <c r="G4973" s="26">
        <f t="shared" si="315"/>
        <v>12</v>
      </c>
    </row>
    <row r="4974" spans="1:7" ht="15" x14ac:dyDescent="0.25">
      <c r="A4974" s="1">
        <v>44387</v>
      </c>
      <c r="B4974" s="2">
        <v>0.5413310185185185</v>
      </c>
      <c r="C4974">
        <v>17</v>
      </c>
      <c r="D4974" s="24">
        <f t="shared" si="313"/>
        <v>17</v>
      </c>
      <c r="E4974" s="26" t="str">
        <f t="shared" si="316"/>
        <v>Under</v>
      </c>
      <c r="F4974" s="26" t="str">
        <f t="shared" si="314"/>
        <v>Over</v>
      </c>
      <c r="G4974" s="26">
        <f t="shared" si="315"/>
        <v>12</v>
      </c>
    </row>
    <row r="4975" spans="1:7" ht="15" x14ac:dyDescent="0.25">
      <c r="A4975" s="1">
        <v>44387</v>
      </c>
      <c r="B4975" s="2">
        <v>0.54493055555555558</v>
      </c>
      <c r="C4975">
        <v>24</v>
      </c>
      <c r="D4975" s="24">
        <f t="shared" si="313"/>
        <v>24</v>
      </c>
      <c r="E4975" s="26" t="str">
        <f t="shared" si="316"/>
        <v>Under</v>
      </c>
      <c r="F4975" s="26" t="str">
        <f t="shared" si="314"/>
        <v>Over</v>
      </c>
      <c r="G4975" s="26">
        <f t="shared" si="315"/>
        <v>13</v>
      </c>
    </row>
    <row r="4976" spans="1:7" ht="15" x14ac:dyDescent="0.25">
      <c r="A4976" s="1">
        <v>44387</v>
      </c>
      <c r="B4976" s="2">
        <v>0.54659722222222229</v>
      </c>
      <c r="C4976">
        <v>10</v>
      </c>
      <c r="D4976" s="24">
        <f t="shared" si="313"/>
        <v>10</v>
      </c>
      <c r="E4976" s="26" t="str">
        <f t="shared" si="316"/>
        <v>Under</v>
      </c>
      <c r="F4976" s="26" t="str">
        <f t="shared" si="314"/>
        <v>Under</v>
      </c>
      <c r="G4976" s="26">
        <f t="shared" si="315"/>
        <v>13</v>
      </c>
    </row>
    <row r="4977" spans="1:7" ht="15" x14ac:dyDescent="0.25">
      <c r="A4977" s="1">
        <v>44387</v>
      </c>
      <c r="B4977" s="2">
        <v>0.54666666666666663</v>
      </c>
      <c r="C4977">
        <v>23</v>
      </c>
      <c r="D4977" s="24">
        <f t="shared" si="313"/>
        <v>23</v>
      </c>
      <c r="E4977" s="26" t="str">
        <f t="shared" si="316"/>
        <v>Under</v>
      </c>
      <c r="F4977" s="26" t="str">
        <f t="shared" si="314"/>
        <v>Over</v>
      </c>
      <c r="G4977" s="26">
        <f t="shared" si="315"/>
        <v>13</v>
      </c>
    </row>
    <row r="4978" spans="1:7" ht="15" x14ac:dyDescent="0.25">
      <c r="A4978" s="1">
        <v>44387</v>
      </c>
      <c r="B4978" s="2">
        <v>0.54667824074074078</v>
      </c>
      <c r="C4978">
        <v>22</v>
      </c>
      <c r="D4978" s="24">
        <f t="shared" si="313"/>
        <v>22</v>
      </c>
      <c r="E4978" s="26" t="str">
        <f t="shared" si="316"/>
        <v>Under</v>
      </c>
      <c r="F4978" s="26" t="str">
        <f t="shared" si="314"/>
        <v>Over</v>
      </c>
      <c r="G4978" s="26">
        <f t="shared" si="315"/>
        <v>13</v>
      </c>
    </row>
    <row r="4979" spans="1:7" ht="15" x14ac:dyDescent="0.25">
      <c r="A4979" s="1">
        <v>44387</v>
      </c>
      <c r="B4979" s="2">
        <v>0.54729166666666662</v>
      </c>
      <c r="C4979">
        <v>14</v>
      </c>
      <c r="D4979" s="24">
        <f t="shared" si="313"/>
        <v>14</v>
      </c>
      <c r="E4979" s="26" t="str">
        <f t="shared" si="316"/>
        <v>Under</v>
      </c>
      <c r="F4979" s="26" t="str">
        <f t="shared" si="314"/>
        <v>Over</v>
      </c>
      <c r="G4979" s="26">
        <f t="shared" si="315"/>
        <v>13</v>
      </c>
    </row>
    <row r="4980" spans="1:7" ht="15" x14ac:dyDescent="0.25">
      <c r="A4980" s="1">
        <v>44387</v>
      </c>
      <c r="B4980" s="2">
        <v>0.54766203703703698</v>
      </c>
      <c r="C4980">
        <v>14</v>
      </c>
      <c r="D4980" s="24">
        <f t="shared" si="313"/>
        <v>14</v>
      </c>
      <c r="E4980" s="26" t="str">
        <f t="shared" si="316"/>
        <v>Under</v>
      </c>
      <c r="F4980" s="26" t="str">
        <f t="shared" si="314"/>
        <v>Over</v>
      </c>
      <c r="G4980" s="26">
        <f t="shared" si="315"/>
        <v>13</v>
      </c>
    </row>
    <row r="4981" spans="1:7" ht="15" x14ac:dyDescent="0.25">
      <c r="A4981" s="1">
        <v>44387</v>
      </c>
      <c r="B4981" s="2">
        <v>0.54774305555555558</v>
      </c>
      <c r="C4981">
        <v>21</v>
      </c>
      <c r="D4981" s="24">
        <f t="shared" si="313"/>
        <v>21</v>
      </c>
      <c r="E4981" s="26" t="str">
        <f t="shared" si="316"/>
        <v>Under</v>
      </c>
      <c r="F4981" s="26" t="str">
        <f t="shared" si="314"/>
        <v>Over</v>
      </c>
      <c r="G4981" s="26">
        <f t="shared" si="315"/>
        <v>13</v>
      </c>
    </row>
    <row r="4982" spans="1:7" ht="15" x14ac:dyDescent="0.25">
      <c r="A4982" s="1">
        <v>44387</v>
      </c>
      <c r="B4982" s="2">
        <v>0.5484606481481481</v>
      </c>
      <c r="C4982">
        <v>16</v>
      </c>
      <c r="D4982" s="24">
        <f t="shared" si="313"/>
        <v>16</v>
      </c>
      <c r="E4982" s="26" t="str">
        <f t="shared" si="316"/>
        <v>Under</v>
      </c>
      <c r="F4982" s="26" t="str">
        <f t="shared" si="314"/>
        <v>Over</v>
      </c>
      <c r="G4982" s="26">
        <f t="shared" si="315"/>
        <v>13</v>
      </c>
    </row>
    <row r="4983" spans="1:7" ht="15" x14ac:dyDescent="0.25">
      <c r="A4983" s="1">
        <v>44387</v>
      </c>
      <c r="B4983" s="2">
        <v>0.54848379629629629</v>
      </c>
      <c r="C4983">
        <v>14</v>
      </c>
      <c r="D4983" s="24">
        <f t="shared" si="313"/>
        <v>14</v>
      </c>
      <c r="E4983" s="26" t="str">
        <f t="shared" si="316"/>
        <v>Under</v>
      </c>
      <c r="F4983" s="26" t="str">
        <f t="shared" si="314"/>
        <v>Over</v>
      </c>
      <c r="G4983" s="26">
        <f t="shared" si="315"/>
        <v>13</v>
      </c>
    </row>
    <row r="4984" spans="1:7" ht="15" x14ac:dyDescent="0.25">
      <c r="A4984" s="1">
        <v>44387</v>
      </c>
      <c r="B4984" s="2">
        <v>0.54854166666666659</v>
      </c>
      <c r="C4984">
        <v>17</v>
      </c>
      <c r="D4984" s="24">
        <f t="shared" si="313"/>
        <v>17</v>
      </c>
      <c r="E4984" s="26" t="str">
        <f t="shared" si="316"/>
        <v>Under</v>
      </c>
      <c r="F4984" s="26" t="str">
        <f t="shared" si="314"/>
        <v>Over</v>
      </c>
      <c r="G4984" s="26">
        <f t="shared" si="315"/>
        <v>13</v>
      </c>
    </row>
    <row r="4985" spans="1:7" ht="15" x14ac:dyDescent="0.25">
      <c r="A4985" s="1">
        <v>44387</v>
      </c>
      <c r="B4985" s="2">
        <v>0.54856481481481478</v>
      </c>
      <c r="C4985">
        <v>16</v>
      </c>
      <c r="D4985" s="24">
        <f t="shared" si="313"/>
        <v>16</v>
      </c>
      <c r="E4985" s="26" t="str">
        <f t="shared" si="316"/>
        <v>Under</v>
      </c>
      <c r="F4985" s="26" t="str">
        <f t="shared" si="314"/>
        <v>Over</v>
      </c>
      <c r="G4985" s="26">
        <f t="shared" si="315"/>
        <v>13</v>
      </c>
    </row>
    <row r="4986" spans="1:7" ht="15" x14ac:dyDescent="0.25">
      <c r="A4986" s="1">
        <v>44387</v>
      </c>
      <c r="B4986" s="2">
        <v>0.54986111111111113</v>
      </c>
      <c r="C4986">
        <v>20</v>
      </c>
      <c r="D4986" s="24">
        <f t="shared" si="313"/>
        <v>20</v>
      </c>
      <c r="E4986" s="26" t="str">
        <f t="shared" si="316"/>
        <v>Under</v>
      </c>
      <c r="F4986" s="26" t="str">
        <f t="shared" si="314"/>
        <v>Over</v>
      </c>
      <c r="G4986" s="26">
        <f t="shared" si="315"/>
        <v>13</v>
      </c>
    </row>
    <row r="4987" spans="1:7" ht="15" x14ac:dyDescent="0.25">
      <c r="A4987" s="1">
        <v>44387</v>
      </c>
      <c r="B4987" s="2">
        <v>0.54988425925925932</v>
      </c>
      <c r="C4987">
        <v>15</v>
      </c>
      <c r="D4987" s="24">
        <f t="shared" si="313"/>
        <v>15</v>
      </c>
      <c r="E4987" s="26" t="str">
        <f t="shared" si="316"/>
        <v>Under</v>
      </c>
      <c r="F4987" s="26" t="str">
        <f t="shared" si="314"/>
        <v>Over</v>
      </c>
      <c r="G4987" s="26">
        <f t="shared" si="315"/>
        <v>13</v>
      </c>
    </row>
    <row r="4988" spans="1:7" ht="15" x14ac:dyDescent="0.25">
      <c r="A4988" s="1">
        <v>44387</v>
      </c>
      <c r="B4988" s="2">
        <v>0.55010416666666673</v>
      </c>
      <c r="C4988">
        <v>16</v>
      </c>
      <c r="D4988" s="24">
        <f t="shared" si="313"/>
        <v>16</v>
      </c>
      <c r="E4988" s="26" t="str">
        <f t="shared" si="316"/>
        <v>Under</v>
      </c>
      <c r="F4988" s="26" t="str">
        <f t="shared" si="314"/>
        <v>Over</v>
      </c>
      <c r="G4988" s="26">
        <f t="shared" si="315"/>
        <v>13</v>
      </c>
    </row>
    <row r="4989" spans="1:7" ht="15" x14ac:dyDescent="0.25">
      <c r="A4989" s="1">
        <v>44387</v>
      </c>
      <c r="B4989" s="2">
        <v>0.55219907407407409</v>
      </c>
      <c r="C4989">
        <v>17</v>
      </c>
      <c r="D4989" s="24">
        <f t="shared" si="313"/>
        <v>17</v>
      </c>
      <c r="E4989" s="26" t="str">
        <f t="shared" si="316"/>
        <v>Under</v>
      </c>
      <c r="F4989" s="26" t="str">
        <f t="shared" si="314"/>
        <v>Over</v>
      </c>
      <c r="G4989" s="26">
        <f t="shared" si="315"/>
        <v>13</v>
      </c>
    </row>
    <row r="4990" spans="1:7" ht="15" x14ac:dyDescent="0.25">
      <c r="A4990" s="1">
        <v>44387</v>
      </c>
      <c r="B4990" s="2">
        <v>0.55339120370370376</v>
      </c>
      <c r="C4990">
        <v>29</v>
      </c>
      <c r="D4990" s="24">
        <f t="shared" si="313"/>
        <v>29</v>
      </c>
      <c r="E4990" s="26" t="str">
        <f t="shared" si="316"/>
        <v>Over</v>
      </c>
      <c r="F4990" s="26" t="str">
        <f t="shared" si="314"/>
        <v>Over</v>
      </c>
      <c r="G4990" s="26">
        <f t="shared" si="315"/>
        <v>13</v>
      </c>
    </row>
    <row r="4991" spans="1:7" ht="15" x14ac:dyDescent="0.25">
      <c r="A4991" s="1">
        <v>44387</v>
      </c>
      <c r="B4991" s="2">
        <v>0.5534027777777778</v>
      </c>
      <c r="C4991">
        <v>23</v>
      </c>
      <c r="D4991" s="24">
        <f t="shared" si="313"/>
        <v>23</v>
      </c>
      <c r="E4991" s="26" t="str">
        <f t="shared" si="316"/>
        <v>Under</v>
      </c>
      <c r="F4991" s="26" t="str">
        <f t="shared" si="314"/>
        <v>Over</v>
      </c>
      <c r="G4991" s="26">
        <f t="shared" si="315"/>
        <v>13</v>
      </c>
    </row>
    <row r="4992" spans="1:7" ht="15" x14ac:dyDescent="0.25">
      <c r="A4992" s="1">
        <v>44387</v>
      </c>
      <c r="B4992" s="2">
        <v>0.55447916666666663</v>
      </c>
      <c r="C4992">
        <v>14</v>
      </c>
      <c r="D4992" s="24">
        <f t="shared" si="313"/>
        <v>14</v>
      </c>
      <c r="E4992" s="26" t="str">
        <f t="shared" si="316"/>
        <v>Under</v>
      </c>
      <c r="F4992" s="26" t="str">
        <f t="shared" si="314"/>
        <v>Over</v>
      </c>
      <c r="G4992" s="26">
        <f t="shared" si="315"/>
        <v>13</v>
      </c>
    </row>
    <row r="4993" spans="1:7" ht="15" x14ac:dyDescent="0.25">
      <c r="A4993" s="1">
        <v>44387</v>
      </c>
      <c r="B4993" s="2">
        <v>0.55615740740740738</v>
      </c>
      <c r="C4993">
        <v>21</v>
      </c>
      <c r="D4993" s="24">
        <f t="shared" si="313"/>
        <v>21</v>
      </c>
      <c r="E4993" s="26" t="str">
        <f t="shared" si="316"/>
        <v>Under</v>
      </c>
      <c r="F4993" s="26" t="str">
        <f t="shared" si="314"/>
        <v>Over</v>
      </c>
      <c r="G4993" s="26">
        <f t="shared" si="315"/>
        <v>13</v>
      </c>
    </row>
    <row r="4994" spans="1:7" ht="15" x14ac:dyDescent="0.25">
      <c r="A4994" s="1">
        <v>44387</v>
      </c>
      <c r="B4994" s="2">
        <v>0.55659722222222219</v>
      </c>
      <c r="C4994">
        <v>11</v>
      </c>
      <c r="D4994" s="24">
        <f t="shared" si="313"/>
        <v>11</v>
      </c>
      <c r="E4994" s="26" t="str">
        <f t="shared" si="316"/>
        <v>Under</v>
      </c>
      <c r="F4994" s="26" t="str">
        <f t="shared" si="314"/>
        <v>Over</v>
      </c>
      <c r="G4994" s="26">
        <f t="shared" si="315"/>
        <v>13</v>
      </c>
    </row>
    <row r="4995" spans="1:7" ht="15" x14ac:dyDescent="0.25">
      <c r="A4995" s="1">
        <v>44387</v>
      </c>
      <c r="B4995" s="2">
        <v>0.55716435185185187</v>
      </c>
      <c r="C4995">
        <v>27</v>
      </c>
      <c r="D4995" s="24">
        <f t="shared" si="313"/>
        <v>27</v>
      </c>
      <c r="E4995" s="26" t="str">
        <f t="shared" si="316"/>
        <v>Over</v>
      </c>
      <c r="F4995" s="26" t="str">
        <f t="shared" si="314"/>
        <v>Over</v>
      </c>
      <c r="G4995" s="26">
        <f t="shared" si="315"/>
        <v>13</v>
      </c>
    </row>
    <row r="4996" spans="1:7" ht="15" x14ac:dyDescent="0.25">
      <c r="A4996" s="1">
        <v>44387</v>
      </c>
      <c r="B4996" s="2">
        <v>0.55732638888888886</v>
      </c>
      <c r="C4996">
        <v>13</v>
      </c>
      <c r="D4996" s="24">
        <f t="shared" si="313"/>
        <v>13</v>
      </c>
      <c r="E4996" s="26" t="str">
        <f t="shared" si="316"/>
        <v>Under</v>
      </c>
      <c r="F4996" s="26" t="str">
        <f t="shared" si="314"/>
        <v>Over</v>
      </c>
      <c r="G4996" s="26">
        <f t="shared" si="315"/>
        <v>13</v>
      </c>
    </row>
    <row r="4997" spans="1:7" ht="15" x14ac:dyDescent="0.25">
      <c r="A4997" s="1">
        <v>44387</v>
      </c>
      <c r="B4997" s="2">
        <v>0.55736111111111108</v>
      </c>
      <c r="C4997">
        <v>13</v>
      </c>
      <c r="D4997" s="24">
        <f t="shared" si="313"/>
        <v>13</v>
      </c>
      <c r="E4997" s="26" t="str">
        <f t="shared" si="316"/>
        <v>Under</v>
      </c>
      <c r="F4997" s="26" t="str">
        <f t="shared" si="314"/>
        <v>Over</v>
      </c>
      <c r="G4997" s="26">
        <f t="shared" si="315"/>
        <v>13</v>
      </c>
    </row>
    <row r="4998" spans="1:7" ht="15" x14ac:dyDescent="0.25">
      <c r="A4998" s="1">
        <v>44387</v>
      </c>
      <c r="B4998" s="2">
        <v>0.55754629629629626</v>
      </c>
      <c r="C4998">
        <v>20</v>
      </c>
      <c r="D4998" s="24">
        <f t="shared" si="313"/>
        <v>20</v>
      </c>
      <c r="E4998" s="26" t="str">
        <f t="shared" si="316"/>
        <v>Under</v>
      </c>
      <c r="F4998" s="26" t="str">
        <f t="shared" si="314"/>
        <v>Over</v>
      </c>
      <c r="G4998" s="26">
        <f t="shared" si="315"/>
        <v>13</v>
      </c>
    </row>
    <row r="4999" spans="1:7" ht="15" x14ac:dyDescent="0.25">
      <c r="A4999" s="1">
        <v>44387</v>
      </c>
      <c r="B4999" s="2">
        <v>0.55849537037037034</v>
      </c>
      <c r="C4999">
        <v>23</v>
      </c>
      <c r="D4999" s="24">
        <f t="shared" si="313"/>
        <v>23</v>
      </c>
      <c r="E4999" s="26" t="str">
        <f t="shared" si="316"/>
        <v>Under</v>
      </c>
      <c r="F4999" s="26" t="str">
        <f t="shared" si="314"/>
        <v>Over</v>
      </c>
      <c r="G4999" s="26">
        <f t="shared" si="315"/>
        <v>13</v>
      </c>
    </row>
    <row r="5000" spans="1:7" ht="15" x14ac:dyDescent="0.25">
      <c r="A5000" s="1">
        <v>44387</v>
      </c>
      <c r="B5000" s="2">
        <v>0.55880787037037039</v>
      </c>
      <c r="C5000">
        <v>19</v>
      </c>
      <c r="D5000" s="24">
        <f t="shared" si="313"/>
        <v>19</v>
      </c>
      <c r="E5000" s="26" t="str">
        <f t="shared" si="316"/>
        <v>Under</v>
      </c>
      <c r="F5000" s="26" t="str">
        <f t="shared" si="314"/>
        <v>Over</v>
      </c>
      <c r="G5000" s="26">
        <f t="shared" si="315"/>
        <v>13</v>
      </c>
    </row>
    <row r="5001" spans="1:7" ht="15" x14ac:dyDescent="0.25">
      <c r="A5001" s="1">
        <v>44387</v>
      </c>
      <c r="B5001" s="2">
        <v>0.55910879629629628</v>
      </c>
      <c r="C5001">
        <v>15</v>
      </c>
      <c r="D5001" s="24">
        <f t="shared" si="313"/>
        <v>15</v>
      </c>
      <c r="E5001" s="26" t="str">
        <f t="shared" si="316"/>
        <v>Under</v>
      </c>
      <c r="F5001" s="26" t="str">
        <f t="shared" si="314"/>
        <v>Over</v>
      </c>
      <c r="G5001" s="26">
        <f t="shared" si="315"/>
        <v>13</v>
      </c>
    </row>
    <row r="5002" spans="1:7" ht="15" x14ac:dyDescent="0.25">
      <c r="A5002" s="1">
        <v>44387</v>
      </c>
      <c r="B5002" s="2">
        <v>0.56100694444444443</v>
      </c>
      <c r="C5002">
        <v>14</v>
      </c>
      <c r="D5002" s="24">
        <f t="shared" si="313"/>
        <v>14</v>
      </c>
      <c r="E5002" s="26" t="str">
        <f t="shared" si="316"/>
        <v>Under</v>
      </c>
      <c r="F5002" s="26" t="str">
        <f t="shared" si="314"/>
        <v>Over</v>
      </c>
      <c r="G5002" s="26">
        <f t="shared" si="315"/>
        <v>13</v>
      </c>
    </row>
    <row r="5003" spans="1:7" ht="15" x14ac:dyDescent="0.25">
      <c r="A5003" s="1">
        <v>44387</v>
      </c>
      <c r="B5003" s="2">
        <v>0.56129629629629629</v>
      </c>
      <c r="C5003">
        <v>15</v>
      </c>
      <c r="D5003" s="24">
        <f t="shared" si="313"/>
        <v>15</v>
      </c>
      <c r="E5003" s="26" t="str">
        <f t="shared" si="316"/>
        <v>Under</v>
      </c>
      <c r="F5003" s="26" t="str">
        <f t="shared" si="314"/>
        <v>Over</v>
      </c>
      <c r="G5003" s="26">
        <f t="shared" si="315"/>
        <v>13</v>
      </c>
    </row>
    <row r="5004" spans="1:7" ht="15" x14ac:dyDescent="0.25">
      <c r="A5004" s="1">
        <v>44387</v>
      </c>
      <c r="B5004" s="2">
        <v>0.56135416666666671</v>
      </c>
      <c r="C5004">
        <v>14</v>
      </c>
      <c r="D5004" s="24">
        <f t="shared" si="313"/>
        <v>14</v>
      </c>
      <c r="E5004" s="26" t="str">
        <f t="shared" si="316"/>
        <v>Under</v>
      </c>
      <c r="F5004" s="26" t="str">
        <f t="shared" si="314"/>
        <v>Over</v>
      </c>
      <c r="G5004" s="26">
        <f t="shared" si="315"/>
        <v>13</v>
      </c>
    </row>
    <row r="5005" spans="1:7" ht="15" x14ac:dyDescent="0.25">
      <c r="A5005" s="1">
        <v>44387</v>
      </c>
      <c r="B5005" s="2">
        <v>0.56332175925925931</v>
      </c>
      <c r="C5005">
        <v>10</v>
      </c>
      <c r="D5005" s="24">
        <f t="shared" si="313"/>
        <v>10</v>
      </c>
      <c r="E5005" s="26" t="str">
        <f t="shared" si="316"/>
        <v>Under</v>
      </c>
      <c r="F5005" s="26" t="str">
        <f t="shared" si="314"/>
        <v>Under</v>
      </c>
      <c r="G5005" s="26">
        <f t="shared" si="315"/>
        <v>13</v>
      </c>
    </row>
    <row r="5006" spans="1:7" ht="15" x14ac:dyDescent="0.25">
      <c r="A5006" s="1">
        <v>44387</v>
      </c>
      <c r="B5006" s="2">
        <v>0.56557870370370367</v>
      </c>
      <c r="C5006">
        <v>16</v>
      </c>
      <c r="D5006" s="24">
        <f t="shared" si="313"/>
        <v>16</v>
      </c>
      <c r="E5006" s="26" t="str">
        <f t="shared" si="316"/>
        <v>Under</v>
      </c>
      <c r="F5006" s="26" t="str">
        <f t="shared" si="314"/>
        <v>Over</v>
      </c>
      <c r="G5006" s="26">
        <f t="shared" si="315"/>
        <v>13</v>
      </c>
    </row>
    <row r="5007" spans="1:7" ht="15" x14ac:dyDescent="0.25">
      <c r="A5007" s="1">
        <v>44387</v>
      </c>
      <c r="B5007" s="2">
        <v>0.56730324074074068</v>
      </c>
      <c r="C5007">
        <v>11</v>
      </c>
      <c r="D5007" s="24">
        <f t="shared" si="313"/>
        <v>11</v>
      </c>
      <c r="E5007" s="26" t="str">
        <f t="shared" si="316"/>
        <v>Under</v>
      </c>
      <c r="F5007" s="26" t="str">
        <f t="shared" si="314"/>
        <v>Over</v>
      </c>
      <c r="G5007" s="26">
        <f t="shared" si="315"/>
        <v>13</v>
      </c>
    </row>
    <row r="5008" spans="1:7" ht="15" x14ac:dyDescent="0.25">
      <c r="A5008" s="1">
        <v>44387</v>
      </c>
      <c r="B5008" s="2">
        <v>0.56940972222222219</v>
      </c>
      <c r="C5008">
        <v>10</v>
      </c>
      <c r="D5008" s="24">
        <f t="shared" si="313"/>
        <v>10</v>
      </c>
      <c r="E5008" s="26" t="str">
        <f t="shared" si="316"/>
        <v>Under</v>
      </c>
      <c r="F5008" s="26" t="str">
        <f t="shared" si="314"/>
        <v>Under</v>
      </c>
      <c r="G5008" s="26">
        <f t="shared" si="315"/>
        <v>13</v>
      </c>
    </row>
    <row r="5009" spans="1:7" ht="15" x14ac:dyDescent="0.25">
      <c r="A5009" s="1">
        <v>44387</v>
      </c>
      <c r="B5009" s="2">
        <v>0.57071759259259258</v>
      </c>
      <c r="C5009">
        <v>17</v>
      </c>
      <c r="D5009" s="24">
        <f t="shared" si="313"/>
        <v>17</v>
      </c>
      <c r="E5009" s="26" t="str">
        <f t="shared" si="316"/>
        <v>Under</v>
      </c>
      <c r="F5009" s="26" t="str">
        <f t="shared" si="314"/>
        <v>Over</v>
      </c>
      <c r="G5009" s="26">
        <f t="shared" si="315"/>
        <v>13</v>
      </c>
    </row>
    <row r="5010" spans="1:7" ht="15" x14ac:dyDescent="0.25">
      <c r="A5010" s="1">
        <v>44387</v>
      </c>
      <c r="B5010" s="2">
        <v>0.57152777777777775</v>
      </c>
      <c r="C5010">
        <v>10</v>
      </c>
      <c r="D5010" s="24">
        <f t="shared" si="313"/>
        <v>10</v>
      </c>
      <c r="E5010" s="26" t="str">
        <f t="shared" si="316"/>
        <v>Under</v>
      </c>
      <c r="F5010" s="26" t="str">
        <f t="shared" si="314"/>
        <v>Under</v>
      </c>
      <c r="G5010" s="26">
        <f t="shared" si="315"/>
        <v>13</v>
      </c>
    </row>
    <row r="5011" spans="1:7" ht="15" x14ac:dyDescent="0.25">
      <c r="A5011" s="1">
        <v>44387</v>
      </c>
      <c r="B5011" s="2">
        <v>0.57168981481481485</v>
      </c>
      <c r="C5011">
        <v>18</v>
      </c>
      <c r="D5011" s="24">
        <f t="shared" si="313"/>
        <v>18</v>
      </c>
      <c r="E5011" s="26" t="str">
        <f t="shared" si="316"/>
        <v>Under</v>
      </c>
      <c r="F5011" s="26" t="str">
        <f t="shared" si="314"/>
        <v>Over</v>
      </c>
      <c r="G5011" s="26">
        <f t="shared" si="315"/>
        <v>13</v>
      </c>
    </row>
    <row r="5012" spans="1:7" ht="15" x14ac:dyDescent="0.25">
      <c r="A5012" s="1">
        <v>44387</v>
      </c>
      <c r="B5012" s="2">
        <v>0.57186342592592598</v>
      </c>
      <c r="C5012">
        <v>22</v>
      </c>
      <c r="D5012" s="24">
        <f t="shared" si="313"/>
        <v>22</v>
      </c>
      <c r="E5012" s="26" t="str">
        <f t="shared" si="316"/>
        <v>Under</v>
      </c>
      <c r="F5012" s="26" t="str">
        <f t="shared" si="314"/>
        <v>Over</v>
      </c>
      <c r="G5012" s="26">
        <f t="shared" si="315"/>
        <v>13</v>
      </c>
    </row>
    <row r="5013" spans="1:7" ht="15" x14ac:dyDescent="0.25">
      <c r="A5013" s="1">
        <v>44387</v>
      </c>
      <c r="B5013" s="2">
        <v>0.57393518518518516</v>
      </c>
      <c r="C5013">
        <v>19</v>
      </c>
      <c r="D5013" s="24">
        <f t="shared" si="313"/>
        <v>19</v>
      </c>
      <c r="E5013" s="26" t="str">
        <f t="shared" si="316"/>
        <v>Under</v>
      </c>
      <c r="F5013" s="26" t="str">
        <f t="shared" si="314"/>
        <v>Over</v>
      </c>
      <c r="G5013" s="26">
        <f t="shared" si="315"/>
        <v>13</v>
      </c>
    </row>
    <row r="5014" spans="1:7" ht="15" x14ac:dyDescent="0.25">
      <c r="A5014" s="1">
        <v>44387</v>
      </c>
      <c r="B5014" s="2">
        <v>0.5744907407407408</v>
      </c>
      <c r="C5014">
        <v>15</v>
      </c>
      <c r="D5014" s="24">
        <f t="shared" si="313"/>
        <v>15</v>
      </c>
      <c r="E5014" s="26" t="str">
        <f t="shared" si="316"/>
        <v>Under</v>
      </c>
      <c r="F5014" s="26" t="str">
        <f t="shared" si="314"/>
        <v>Over</v>
      </c>
      <c r="G5014" s="26">
        <f t="shared" si="315"/>
        <v>13</v>
      </c>
    </row>
    <row r="5015" spans="1:7" ht="15" x14ac:dyDescent="0.25">
      <c r="A5015" s="1">
        <v>44387</v>
      </c>
      <c r="B5015" s="2">
        <v>0.57505787037037037</v>
      </c>
      <c r="C5015">
        <v>19</v>
      </c>
      <c r="D5015" s="24">
        <f t="shared" ref="D5015:D5078" si="317">IF(C5015="","",IF($B$9="mph",C5015,ROUND(C5015*0.6214,0)))</f>
        <v>19</v>
      </c>
      <c r="E5015" s="26" t="str">
        <f t="shared" si="316"/>
        <v>Under</v>
      </c>
      <c r="F5015" s="26" t="str">
        <f t="shared" ref="F5015:F5078" si="318">IF(D5015="","",IF(D5015&gt;$B$10,"Over","Under"))</f>
        <v>Over</v>
      </c>
      <c r="G5015" s="26">
        <f t="shared" ref="G5015:G5078" si="319">HOUR(B5015)</f>
        <v>13</v>
      </c>
    </row>
    <row r="5016" spans="1:7" ht="15" x14ac:dyDescent="0.25">
      <c r="A5016" s="1">
        <v>44387</v>
      </c>
      <c r="B5016" s="2">
        <v>0.57508101851851856</v>
      </c>
      <c r="C5016">
        <v>20</v>
      </c>
      <c r="D5016" s="24">
        <f t="shared" si="317"/>
        <v>20</v>
      </c>
      <c r="E5016" s="26" t="str">
        <f t="shared" ref="E5016:E5079" si="320">IF(D5016="","",IF(D5016&gt;$B$11,"Over","Under"))</f>
        <v>Under</v>
      </c>
      <c r="F5016" s="26" t="str">
        <f t="shared" si="318"/>
        <v>Over</v>
      </c>
      <c r="G5016" s="26">
        <f t="shared" si="319"/>
        <v>13</v>
      </c>
    </row>
    <row r="5017" spans="1:7" ht="15" x14ac:dyDescent="0.25">
      <c r="A5017" s="1">
        <v>44387</v>
      </c>
      <c r="B5017" s="2">
        <v>0.57518518518518513</v>
      </c>
      <c r="C5017">
        <v>13</v>
      </c>
      <c r="D5017" s="24">
        <f t="shared" si="317"/>
        <v>13</v>
      </c>
      <c r="E5017" s="26" t="str">
        <f t="shared" si="320"/>
        <v>Under</v>
      </c>
      <c r="F5017" s="26" t="str">
        <f t="shared" si="318"/>
        <v>Over</v>
      </c>
      <c r="G5017" s="26">
        <f t="shared" si="319"/>
        <v>13</v>
      </c>
    </row>
    <row r="5018" spans="1:7" ht="15" x14ac:dyDescent="0.25">
      <c r="A5018" s="1">
        <v>44387</v>
      </c>
      <c r="B5018" s="2">
        <v>0.5753935185185185</v>
      </c>
      <c r="C5018">
        <v>27</v>
      </c>
      <c r="D5018" s="24">
        <f t="shared" si="317"/>
        <v>27</v>
      </c>
      <c r="E5018" s="26" t="str">
        <f t="shared" si="320"/>
        <v>Over</v>
      </c>
      <c r="F5018" s="26" t="str">
        <f t="shared" si="318"/>
        <v>Over</v>
      </c>
      <c r="G5018" s="26">
        <f t="shared" si="319"/>
        <v>13</v>
      </c>
    </row>
    <row r="5019" spans="1:7" ht="15" x14ac:dyDescent="0.25">
      <c r="A5019" s="1">
        <v>44387</v>
      </c>
      <c r="B5019" s="2">
        <v>0.57726851851851857</v>
      </c>
      <c r="C5019">
        <v>13</v>
      </c>
      <c r="D5019" s="24">
        <f t="shared" si="317"/>
        <v>13</v>
      </c>
      <c r="E5019" s="26" t="str">
        <f t="shared" si="320"/>
        <v>Under</v>
      </c>
      <c r="F5019" s="26" t="str">
        <f t="shared" si="318"/>
        <v>Over</v>
      </c>
      <c r="G5019" s="26">
        <f t="shared" si="319"/>
        <v>13</v>
      </c>
    </row>
    <row r="5020" spans="1:7" ht="15" x14ac:dyDescent="0.25">
      <c r="A5020" s="1">
        <v>44387</v>
      </c>
      <c r="B5020" s="2">
        <v>0.57741898148148152</v>
      </c>
      <c r="C5020">
        <v>18</v>
      </c>
      <c r="D5020" s="24">
        <f t="shared" si="317"/>
        <v>18</v>
      </c>
      <c r="E5020" s="26" t="str">
        <f t="shared" si="320"/>
        <v>Under</v>
      </c>
      <c r="F5020" s="26" t="str">
        <f t="shared" si="318"/>
        <v>Over</v>
      </c>
      <c r="G5020" s="26">
        <f t="shared" si="319"/>
        <v>13</v>
      </c>
    </row>
    <row r="5021" spans="1:7" ht="15" x14ac:dyDescent="0.25">
      <c r="A5021" s="1">
        <v>44387</v>
      </c>
      <c r="B5021" s="2">
        <v>0.57756944444444447</v>
      </c>
      <c r="C5021">
        <v>14</v>
      </c>
      <c r="D5021" s="24">
        <f t="shared" si="317"/>
        <v>14</v>
      </c>
      <c r="E5021" s="26" t="str">
        <f t="shared" si="320"/>
        <v>Under</v>
      </c>
      <c r="F5021" s="26" t="str">
        <f t="shared" si="318"/>
        <v>Over</v>
      </c>
      <c r="G5021" s="26">
        <f t="shared" si="319"/>
        <v>13</v>
      </c>
    </row>
    <row r="5022" spans="1:7" ht="15" x14ac:dyDescent="0.25">
      <c r="A5022" s="1">
        <v>44387</v>
      </c>
      <c r="B5022" s="2">
        <v>0.57770833333333338</v>
      </c>
      <c r="C5022">
        <v>17</v>
      </c>
      <c r="D5022" s="24">
        <f t="shared" si="317"/>
        <v>17</v>
      </c>
      <c r="E5022" s="26" t="str">
        <f t="shared" si="320"/>
        <v>Under</v>
      </c>
      <c r="F5022" s="26" t="str">
        <f t="shared" si="318"/>
        <v>Over</v>
      </c>
      <c r="G5022" s="26">
        <f t="shared" si="319"/>
        <v>13</v>
      </c>
    </row>
    <row r="5023" spans="1:7" ht="15" x14ac:dyDescent="0.25">
      <c r="A5023" s="1">
        <v>44387</v>
      </c>
      <c r="B5023" s="2">
        <v>0.57781249999999995</v>
      </c>
      <c r="C5023">
        <v>13</v>
      </c>
      <c r="D5023" s="24">
        <f t="shared" si="317"/>
        <v>13</v>
      </c>
      <c r="E5023" s="26" t="str">
        <f t="shared" si="320"/>
        <v>Under</v>
      </c>
      <c r="F5023" s="26" t="str">
        <f t="shared" si="318"/>
        <v>Over</v>
      </c>
      <c r="G5023" s="26">
        <f t="shared" si="319"/>
        <v>13</v>
      </c>
    </row>
    <row r="5024" spans="1:7" ht="15" x14ac:dyDescent="0.25">
      <c r="A5024" s="1">
        <v>44387</v>
      </c>
      <c r="B5024" s="2">
        <v>0.57805555555555554</v>
      </c>
      <c r="C5024">
        <v>14</v>
      </c>
      <c r="D5024" s="24">
        <f t="shared" si="317"/>
        <v>14</v>
      </c>
      <c r="E5024" s="26" t="str">
        <f t="shared" si="320"/>
        <v>Under</v>
      </c>
      <c r="F5024" s="26" t="str">
        <f t="shared" si="318"/>
        <v>Over</v>
      </c>
      <c r="G5024" s="26">
        <f t="shared" si="319"/>
        <v>13</v>
      </c>
    </row>
    <row r="5025" spans="1:7" ht="15" x14ac:dyDescent="0.25">
      <c r="A5025" s="1">
        <v>44387</v>
      </c>
      <c r="B5025" s="2">
        <v>0.57824074074074072</v>
      </c>
      <c r="C5025">
        <v>17</v>
      </c>
      <c r="D5025" s="24">
        <f t="shared" si="317"/>
        <v>17</v>
      </c>
      <c r="E5025" s="26" t="str">
        <f t="shared" si="320"/>
        <v>Under</v>
      </c>
      <c r="F5025" s="26" t="str">
        <f t="shared" si="318"/>
        <v>Over</v>
      </c>
      <c r="G5025" s="26">
        <f t="shared" si="319"/>
        <v>13</v>
      </c>
    </row>
    <row r="5026" spans="1:7" ht="15" x14ac:dyDescent="0.25">
      <c r="A5026" s="1">
        <v>44387</v>
      </c>
      <c r="B5026" s="2">
        <v>0.5801736111111111</v>
      </c>
      <c r="C5026">
        <v>10</v>
      </c>
      <c r="D5026" s="24">
        <f t="shared" si="317"/>
        <v>10</v>
      </c>
      <c r="E5026" s="26" t="str">
        <f t="shared" si="320"/>
        <v>Under</v>
      </c>
      <c r="F5026" s="26" t="str">
        <f t="shared" si="318"/>
        <v>Under</v>
      </c>
      <c r="G5026" s="26">
        <f t="shared" si="319"/>
        <v>13</v>
      </c>
    </row>
    <row r="5027" spans="1:7" ht="15" x14ac:dyDescent="0.25">
      <c r="A5027" s="1">
        <v>44387</v>
      </c>
      <c r="B5027" s="2">
        <v>0.58271990740740742</v>
      </c>
      <c r="C5027">
        <v>19</v>
      </c>
      <c r="D5027" s="24">
        <f t="shared" si="317"/>
        <v>19</v>
      </c>
      <c r="E5027" s="26" t="str">
        <f t="shared" si="320"/>
        <v>Under</v>
      </c>
      <c r="F5027" s="26" t="str">
        <f t="shared" si="318"/>
        <v>Over</v>
      </c>
      <c r="G5027" s="26">
        <f t="shared" si="319"/>
        <v>13</v>
      </c>
    </row>
    <row r="5028" spans="1:7" ht="15" x14ac:dyDescent="0.25">
      <c r="A5028" s="1">
        <v>44387</v>
      </c>
      <c r="B5028" s="2">
        <v>0.58298611111111109</v>
      </c>
      <c r="C5028">
        <v>11</v>
      </c>
      <c r="D5028" s="24">
        <f t="shared" si="317"/>
        <v>11</v>
      </c>
      <c r="E5028" s="26" t="str">
        <f t="shared" si="320"/>
        <v>Under</v>
      </c>
      <c r="F5028" s="26" t="str">
        <f t="shared" si="318"/>
        <v>Over</v>
      </c>
      <c r="G5028" s="26">
        <f t="shared" si="319"/>
        <v>13</v>
      </c>
    </row>
    <row r="5029" spans="1:7" ht="15" x14ac:dyDescent="0.25">
      <c r="A5029" s="1">
        <v>44387</v>
      </c>
      <c r="B5029" s="2">
        <v>0.58359953703703704</v>
      </c>
      <c r="C5029">
        <v>12</v>
      </c>
      <c r="D5029" s="24">
        <f t="shared" si="317"/>
        <v>12</v>
      </c>
      <c r="E5029" s="26" t="str">
        <f t="shared" si="320"/>
        <v>Under</v>
      </c>
      <c r="F5029" s="26" t="str">
        <f t="shared" si="318"/>
        <v>Over</v>
      </c>
      <c r="G5029" s="26">
        <f t="shared" si="319"/>
        <v>14</v>
      </c>
    </row>
    <row r="5030" spans="1:7" ht="15" x14ac:dyDescent="0.25">
      <c r="A5030" s="1">
        <v>44387</v>
      </c>
      <c r="B5030" s="2">
        <v>0.58475694444444437</v>
      </c>
      <c r="C5030">
        <v>13</v>
      </c>
      <c r="D5030" s="24">
        <f t="shared" si="317"/>
        <v>13</v>
      </c>
      <c r="E5030" s="26" t="str">
        <f t="shared" si="320"/>
        <v>Under</v>
      </c>
      <c r="F5030" s="26" t="str">
        <f t="shared" si="318"/>
        <v>Over</v>
      </c>
      <c r="G5030" s="26">
        <f t="shared" si="319"/>
        <v>14</v>
      </c>
    </row>
    <row r="5031" spans="1:7" ht="15" x14ac:dyDescent="0.25">
      <c r="A5031" s="1">
        <v>44387</v>
      </c>
      <c r="B5031" s="2">
        <v>0.58528935185185182</v>
      </c>
      <c r="C5031">
        <v>15</v>
      </c>
      <c r="D5031" s="24">
        <f t="shared" si="317"/>
        <v>15</v>
      </c>
      <c r="E5031" s="26" t="str">
        <f t="shared" si="320"/>
        <v>Under</v>
      </c>
      <c r="F5031" s="26" t="str">
        <f t="shared" si="318"/>
        <v>Over</v>
      </c>
      <c r="G5031" s="26">
        <f t="shared" si="319"/>
        <v>14</v>
      </c>
    </row>
    <row r="5032" spans="1:7" ht="15" x14ac:dyDescent="0.25">
      <c r="A5032" s="1">
        <v>44387</v>
      </c>
      <c r="B5032" s="2">
        <v>0.5855555555555555</v>
      </c>
      <c r="C5032">
        <v>17</v>
      </c>
      <c r="D5032" s="24">
        <f t="shared" si="317"/>
        <v>17</v>
      </c>
      <c r="E5032" s="26" t="str">
        <f t="shared" si="320"/>
        <v>Under</v>
      </c>
      <c r="F5032" s="26" t="str">
        <f t="shared" si="318"/>
        <v>Over</v>
      </c>
      <c r="G5032" s="26">
        <f t="shared" si="319"/>
        <v>14</v>
      </c>
    </row>
    <row r="5033" spans="1:7" ht="15" x14ac:dyDescent="0.25">
      <c r="A5033" s="1">
        <v>44387</v>
      </c>
      <c r="B5033" s="2">
        <v>0.58557870370370368</v>
      </c>
      <c r="C5033">
        <v>19</v>
      </c>
      <c r="D5033" s="24">
        <f t="shared" si="317"/>
        <v>19</v>
      </c>
      <c r="E5033" s="26" t="str">
        <f t="shared" si="320"/>
        <v>Under</v>
      </c>
      <c r="F5033" s="26" t="str">
        <f t="shared" si="318"/>
        <v>Over</v>
      </c>
      <c r="G5033" s="26">
        <f t="shared" si="319"/>
        <v>14</v>
      </c>
    </row>
    <row r="5034" spans="1:7" ht="15" x14ac:dyDescent="0.25">
      <c r="A5034" s="1">
        <v>44387</v>
      </c>
      <c r="B5034" s="2">
        <v>0.5856365740740741</v>
      </c>
      <c r="C5034">
        <v>16</v>
      </c>
      <c r="D5034" s="24">
        <f t="shared" si="317"/>
        <v>16</v>
      </c>
      <c r="E5034" s="26" t="str">
        <f t="shared" si="320"/>
        <v>Under</v>
      </c>
      <c r="F5034" s="26" t="str">
        <f t="shared" si="318"/>
        <v>Over</v>
      </c>
      <c r="G5034" s="26">
        <f t="shared" si="319"/>
        <v>14</v>
      </c>
    </row>
    <row r="5035" spans="1:7" ht="15" x14ac:dyDescent="0.25">
      <c r="A5035" s="1">
        <v>44387</v>
      </c>
      <c r="B5035" s="2">
        <v>0.58594907407407404</v>
      </c>
      <c r="C5035">
        <v>25</v>
      </c>
      <c r="D5035" s="24">
        <f t="shared" si="317"/>
        <v>25</v>
      </c>
      <c r="E5035" s="26" t="str">
        <f t="shared" si="320"/>
        <v>Over</v>
      </c>
      <c r="F5035" s="26" t="str">
        <f t="shared" si="318"/>
        <v>Over</v>
      </c>
      <c r="G5035" s="26">
        <f t="shared" si="319"/>
        <v>14</v>
      </c>
    </row>
    <row r="5036" spans="1:7" ht="15" x14ac:dyDescent="0.25">
      <c r="A5036" s="1">
        <v>44387</v>
      </c>
      <c r="B5036" s="2">
        <v>0.58599537037037031</v>
      </c>
      <c r="C5036">
        <v>19</v>
      </c>
      <c r="D5036" s="24">
        <f t="shared" si="317"/>
        <v>19</v>
      </c>
      <c r="E5036" s="26" t="str">
        <f t="shared" si="320"/>
        <v>Under</v>
      </c>
      <c r="F5036" s="26" t="str">
        <f t="shared" si="318"/>
        <v>Over</v>
      </c>
      <c r="G5036" s="26">
        <f t="shared" si="319"/>
        <v>14</v>
      </c>
    </row>
    <row r="5037" spans="1:7" ht="15" x14ac:dyDescent="0.25">
      <c r="A5037" s="1">
        <v>44387</v>
      </c>
      <c r="B5037" s="2">
        <v>0.5863194444444445</v>
      </c>
      <c r="C5037">
        <v>11</v>
      </c>
      <c r="D5037" s="24">
        <f t="shared" si="317"/>
        <v>11</v>
      </c>
      <c r="E5037" s="26" t="str">
        <f t="shared" si="320"/>
        <v>Under</v>
      </c>
      <c r="F5037" s="26" t="str">
        <f t="shared" si="318"/>
        <v>Over</v>
      </c>
      <c r="G5037" s="26">
        <f t="shared" si="319"/>
        <v>14</v>
      </c>
    </row>
    <row r="5038" spans="1:7" ht="15" x14ac:dyDescent="0.25">
      <c r="A5038" s="1">
        <v>44387</v>
      </c>
      <c r="B5038" s="2">
        <v>0.5864583333333333</v>
      </c>
      <c r="C5038">
        <v>12</v>
      </c>
      <c r="D5038" s="24">
        <f t="shared" si="317"/>
        <v>12</v>
      </c>
      <c r="E5038" s="26" t="str">
        <f t="shared" si="320"/>
        <v>Under</v>
      </c>
      <c r="F5038" s="26" t="str">
        <f t="shared" si="318"/>
        <v>Over</v>
      </c>
      <c r="G5038" s="26">
        <f t="shared" si="319"/>
        <v>14</v>
      </c>
    </row>
    <row r="5039" spans="1:7" ht="15" x14ac:dyDescent="0.25">
      <c r="A5039" s="1">
        <v>44387</v>
      </c>
      <c r="B5039" s="2">
        <v>0.58708333333333329</v>
      </c>
      <c r="C5039">
        <v>11</v>
      </c>
      <c r="D5039" s="24">
        <f t="shared" si="317"/>
        <v>11</v>
      </c>
      <c r="E5039" s="26" t="str">
        <f t="shared" si="320"/>
        <v>Under</v>
      </c>
      <c r="F5039" s="26" t="str">
        <f t="shared" si="318"/>
        <v>Over</v>
      </c>
      <c r="G5039" s="26">
        <f t="shared" si="319"/>
        <v>14</v>
      </c>
    </row>
    <row r="5040" spans="1:7" ht="15" x14ac:dyDescent="0.25">
      <c r="A5040" s="1">
        <v>44387</v>
      </c>
      <c r="B5040" s="2">
        <v>0.58878472222222222</v>
      </c>
      <c r="C5040">
        <v>11</v>
      </c>
      <c r="D5040" s="24">
        <f t="shared" si="317"/>
        <v>11</v>
      </c>
      <c r="E5040" s="26" t="str">
        <f t="shared" si="320"/>
        <v>Under</v>
      </c>
      <c r="F5040" s="26" t="str">
        <f t="shared" si="318"/>
        <v>Over</v>
      </c>
      <c r="G5040" s="26">
        <f t="shared" si="319"/>
        <v>14</v>
      </c>
    </row>
    <row r="5041" spans="1:7" ht="15" x14ac:dyDescent="0.25">
      <c r="A5041" s="1">
        <v>44387</v>
      </c>
      <c r="B5041" s="2">
        <v>0.58884259259259253</v>
      </c>
      <c r="C5041">
        <v>13</v>
      </c>
      <c r="D5041" s="24">
        <f t="shared" si="317"/>
        <v>13</v>
      </c>
      <c r="E5041" s="26" t="str">
        <f t="shared" si="320"/>
        <v>Under</v>
      </c>
      <c r="F5041" s="26" t="str">
        <f t="shared" si="318"/>
        <v>Over</v>
      </c>
      <c r="G5041" s="26">
        <f t="shared" si="319"/>
        <v>14</v>
      </c>
    </row>
    <row r="5042" spans="1:7" ht="15" x14ac:dyDescent="0.25">
      <c r="A5042" s="1">
        <v>44387</v>
      </c>
      <c r="B5042" s="2">
        <v>0.58986111111111106</v>
      </c>
      <c r="C5042">
        <v>12</v>
      </c>
      <c r="D5042" s="24">
        <f t="shared" si="317"/>
        <v>12</v>
      </c>
      <c r="E5042" s="26" t="str">
        <f t="shared" si="320"/>
        <v>Under</v>
      </c>
      <c r="F5042" s="26" t="str">
        <f t="shared" si="318"/>
        <v>Over</v>
      </c>
      <c r="G5042" s="26">
        <f t="shared" si="319"/>
        <v>14</v>
      </c>
    </row>
    <row r="5043" spans="1:7" ht="15" x14ac:dyDescent="0.25">
      <c r="A5043" s="1">
        <v>44387</v>
      </c>
      <c r="B5043" s="2">
        <v>0.59002314814814816</v>
      </c>
      <c r="C5043">
        <v>14</v>
      </c>
      <c r="D5043" s="24">
        <f t="shared" si="317"/>
        <v>14</v>
      </c>
      <c r="E5043" s="26" t="str">
        <f t="shared" si="320"/>
        <v>Under</v>
      </c>
      <c r="F5043" s="26" t="str">
        <f t="shared" si="318"/>
        <v>Over</v>
      </c>
      <c r="G5043" s="26">
        <f t="shared" si="319"/>
        <v>14</v>
      </c>
    </row>
    <row r="5044" spans="1:7" ht="15" x14ac:dyDescent="0.25">
      <c r="A5044" s="1">
        <v>44387</v>
      </c>
      <c r="B5044" s="2">
        <v>0.59006944444444442</v>
      </c>
      <c r="C5044">
        <v>15</v>
      </c>
      <c r="D5044" s="24">
        <f t="shared" si="317"/>
        <v>15</v>
      </c>
      <c r="E5044" s="26" t="str">
        <f t="shared" si="320"/>
        <v>Under</v>
      </c>
      <c r="F5044" s="26" t="str">
        <f t="shared" si="318"/>
        <v>Over</v>
      </c>
      <c r="G5044" s="26">
        <f t="shared" si="319"/>
        <v>14</v>
      </c>
    </row>
    <row r="5045" spans="1:7" ht="15" x14ac:dyDescent="0.25">
      <c r="A5045" s="1">
        <v>44387</v>
      </c>
      <c r="B5045" s="2">
        <v>0.59013888888888888</v>
      </c>
      <c r="C5045">
        <v>12</v>
      </c>
      <c r="D5045" s="24">
        <f t="shared" si="317"/>
        <v>12</v>
      </c>
      <c r="E5045" s="26" t="str">
        <f t="shared" si="320"/>
        <v>Under</v>
      </c>
      <c r="F5045" s="26" t="str">
        <f t="shared" si="318"/>
        <v>Over</v>
      </c>
      <c r="G5045" s="26">
        <f t="shared" si="319"/>
        <v>14</v>
      </c>
    </row>
    <row r="5046" spans="1:7" ht="15" x14ac:dyDescent="0.25">
      <c r="A5046" s="1">
        <v>44387</v>
      </c>
      <c r="B5046" s="2">
        <v>0.59059027777777773</v>
      </c>
      <c r="C5046">
        <v>14</v>
      </c>
      <c r="D5046" s="24">
        <f t="shared" si="317"/>
        <v>14</v>
      </c>
      <c r="E5046" s="26" t="str">
        <f t="shared" si="320"/>
        <v>Under</v>
      </c>
      <c r="F5046" s="26" t="str">
        <f t="shared" si="318"/>
        <v>Over</v>
      </c>
      <c r="G5046" s="26">
        <f t="shared" si="319"/>
        <v>14</v>
      </c>
    </row>
    <row r="5047" spans="1:7" ht="15" x14ac:dyDescent="0.25">
      <c r="A5047" s="1">
        <v>44387</v>
      </c>
      <c r="B5047" s="2">
        <v>0.59140046296296289</v>
      </c>
      <c r="C5047">
        <v>25</v>
      </c>
      <c r="D5047" s="24">
        <f t="shared" si="317"/>
        <v>25</v>
      </c>
      <c r="E5047" s="26" t="str">
        <f t="shared" si="320"/>
        <v>Over</v>
      </c>
      <c r="F5047" s="26" t="str">
        <f t="shared" si="318"/>
        <v>Over</v>
      </c>
      <c r="G5047" s="26">
        <f t="shared" si="319"/>
        <v>14</v>
      </c>
    </row>
    <row r="5048" spans="1:7" ht="15" x14ac:dyDescent="0.25">
      <c r="A5048" s="1">
        <v>44387</v>
      </c>
      <c r="B5048" s="2">
        <v>0.59149305555555554</v>
      </c>
      <c r="C5048">
        <v>25</v>
      </c>
      <c r="D5048" s="24">
        <f t="shared" si="317"/>
        <v>25</v>
      </c>
      <c r="E5048" s="26" t="str">
        <f t="shared" si="320"/>
        <v>Over</v>
      </c>
      <c r="F5048" s="26" t="str">
        <f t="shared" si="318"/>
        <v>Over</v>
      </c>
      <c r="G5048" s="26">
        <f t="shared" si="319"/>
        <v>14</v>
      </c>
    </row>
    <row r="5049" spans="1:7" ht="15" x14ac:dyDescent="0.25">
      <c r="A5049" s="1">
        <v>44387</v>
      </c>
      <c r="B5049" s="2">
        <v>0.5917824074074074</v>
      </c>
      <c r="C5049">
        <v>10</v>
      </c>
      <c r="D5049" s="24">
        <f t="shared" si="317"/>
        <v>10</v>
      </c>
      <c r="E5049" s="26" t="str">
        <f t="shared" si="320"/>
        <v>Under</v>
      </c>
      <c r="F5049" s="26" t="str">
        <f t="shared" si="318"/>
        <v>Under</v>
      </c>
      <c r="G5049" s="26">
        <f t="shared" si="319"/>
        <v>14</v>
      </c>
    </row>
    <row r="5050" spans="1:7" ht="15" x14ac:dyDescent="0.25">
      <c r="A5050" s="1">
        <v>44387</v>
      </c>
      <c r="B5050" s="2">
        <v>0.59256944444444448</v>
      </c>
      <c r="C5050">
        <v>12</v>
      </c>
      <c r="D5050" s="24">
        <f t="shared" si="317"/>
        <v>12</v>
      </c>
      <c r="E5050" s="26" t="str">
        <f t="shared" si="320"/>
        <v>Under</v>
      </c>
      <c r="F5050" s="26" t="str">
        <f t="shared" si="318"/>
        <v>Over</v>
      </c>
      <c r="G5050" s="26">
        <f t="shared" si="319"/>
        <v>14</v>
      </c>
    </row>
    <row r="5051" spans="1:7" ht="15" x14ac:dyDescent="0.25">
      <c r="A5051" s="1">
        <v>44387</v>
      </c>
      <c r="B5051" s="2">
        <v>0.59304398148148152</v>
      </c>
      <c r="C5051">
        <v>13</v>
      </c>
      <c r="D5051" s="24">
        <f t="shared" si="317"/>
        <v>13</v>
      </c>
      <c r="E5051" s="26" t="str">
        <f t="shared" si="320"/>
        <v>Under</v>
      </c>
      <c r="F5051" s="26" t="str">
        <f t="shared" si="318"/>
        <v>Over</v>
      </c>
      <c r="G5051" s="26">
        <f t="shared" si="319"/>
        <v>14</v>
      </c>
    </row>
    <row r="5052" spans="1:7" ht="15" x14ac:dyDescent="0.25">
      <c r="A5052" s="1">
        <v>44387</v>
      </c>
      <c r="B5052" s="2">
        <v>0.59346064814814814</v>
      </c>
      <c r="C5052">
        <v>11</v>
      </c>
      <c r="D5052" s="24">
        <f t="shared" si="317"/>
        <v>11</v>
      </c>
      <c r="E5052" s="26" t="str">
        <f t="shared" si="320"/>
        <v>Under</v>
      </c>
      <c r="F5052" s="26" t="str">
        <f t="shared" si="318"/>
        <v>Over</v>
      </c>
      <c r="G5052" s="26">
        <f t="shared" si="319"/>
        <v>14</v>
      </c>
    </row>
    <row r="5053" spans="1:7" ht="15" x14ac:dyDescent="0.25">
      <c r="A5053" s="1">
        <v>44387</v>
      </c>
      <c r="B5053" s="2">
        <v>0.59364583333333332</v>
      </c>
      <c r="C5053">
        <v>15</v>
      </c>
      <c r="D5053" s="24">
        <f t="shared" si="317"/>
        <v>15</v>
      </c>
      <c r="E5053" s="26" t="str">
        <f t="shared" si="320"/>
        <v>Under</v>
      </c>
      <c r="F5053" s="26" t="str">
        <f t="shared" si="318"/>
        <v>Over</v>
      </c>
      <c r="G5053" s="26">
        <f t="shared" si="319"/>
        <v>14</v>
      </c>
    </row>
    <row r="5054" spans="1:7" ht="15" x14ac:dyDescent="0.25">
      <c r="A5054" s="1">
        <v>44387</v>
      </c>
      <c r="B5054" s="2">
        <v>0.59390046296296295</v>
      </c>
      <c r="C5054">
        <v>24</v>
      </c>
      <c r="D5054" s="24">
        <f t="shared" si="317"/>
        <v>24</v>
      </c>
      <c r="E5054" s="26" t="str">
        <f t="shared" si="320"/>
        <v>Under</v>
      </c>
      <c r="F5054" s="26" t="str">
        <f t="shared" si="318"/>
        <v>Over</v>
      </c>
      <c r="G5054" s="26">
        <f t="shared" si="319"/>
        <v>14</v>
      </c>
    </row>
    <row r="5055" spans="1:7" ht="15" x14ac:dyDescent="0.25">
      <c r="A5055" s="1">
        <v>44387</v>
      </c>
      <c r="B5055" s="2">
        <v>0.59431712962962957</v>
      </c>
      <c r="C5055">
        <v>22</v>
      </c>
      <c r="D5055" s="24">
        <f t="shared" si="317"/>
        <v>22</v>
      </c>
      <c r="E5055" s="26" t="str">
        <f t="shared" si="320"/>
        <v>Under</v>
      </c>
      <c r="F5055" s="26" t="str">
        <f t="shared" si="318"/>
        <v>Over</v>
      </c>
      <c r="G5055" s="26">
        <f t="shared" si="319"/>
        <v>14</v>
      </c>
    </row>
    <row r="5056" spans="1:7" ht="15" x14ac:dyDescent="0.25">
      <c r="A5056" s="1">
        <v>44387</v>
      </c>
      <c r="B5056" s="2">
        <v>0.59437499999999999</v>
      </c>
      <c r="C5056">
        <v>26</v>
      </c>
      <c r="D5056" s="24">
        <f t="shared" si="317"/>
        <v>26</v>
      </c>
      <c r="E5056" s="26" t="str">
        <f t="shared" si="320"/>
        <v>Over</v>
      </c>
      <c r="F5056" s="26" t="str">
        <f t="shared" si="318"/>
        <v>Over</v>
      </c>
      <c r="G5056" s="26">
        <f t="shared" si="319"/>
        <v>14</v>
      </c>
    </row>
    <row r="5057" spans="1:7" ht="15" x14ac:dyDescent="0.25">
      <c r="A5057" s="1">
        <v>44387</v>
      </c>
      <c r="B5057" s="2">
        <v>0.59438657407407403</v>
      </c>
      <c r="C5057">
        <v>23</v>
      </c>
      <c r="D5057" s="24">
        <f t="shared" si="317"/>
        <v>23</v>
      </c>
      <c r="E5057" s="26" t="str">
        <f t="shared" si="320"/>
        <v>Under</v>
      </c>
      <c r="F5057" s="26" t="str">
        <f t="shared" si="318"/>
        <v>Over</v>
      </c>
      <c r="G5057" s="26">
        <f t="shared" si="319"/>
        <v>14</v>
      </c>
    </row>
    <row r="5058" spans="1:7" ht="15" x14ac:dyDescent="0.25">
      <c r="A5058" s="1">
        <v>44387</v>
      </c>
      <c r="B5058" s="2">
        <v>0.59487268518518521</v>
      </c>
      <c r="C5058">
        <v>12</v>
      </c>
      <c r="D5058" s="24">
        <f t="shared" si="317"/>
        <v>12</v>
      </c>
      <c r="E5058" s="26" t="str">
        <f t="shared" si="320"/>
        <v>Under</v>
      </c>
      <c r="F5058" s="26" t="str">
        <f t="shared" si="318"/>
        <v>Over</v>
      </c>
      <c r="G5058" s="26">
        <f t="shared" si="319"/>
        <v>14</v>
      </c>
    </row>
    <row r="5059" spans="1:7" ht="15" x14ac:dyDescent="0.25">
      <c r="A5059" s="1">
        <v>44387</v>
      </c>
      <c r="B5059" s="2">
        <v>0.59537037037037044</v>
      </c>
      <c r="C5059">
        <v>20</v>
      </c>
      <c r="D5059" s="24">
        <f t="shared" si="317"/>
        <v>20</v>
      </c>
      <c r="E5059" s="26" t="str">
        <f t="shared" si="320"/>
        <v>Under</v>
      </c>
      <c r="F5059" s="26" t="str">
        <f t="shared" si="318"/>
        <v>Over</v>
      </c>
      <c r="G5059" s="26">
        <f t="shared" si="319"/>
        <v>14</v>
      </c>
    </row>
    <row r="5060" spans="1:7" ht="15" x14ac:dyDescent="0.25">
      <c r="A5060" s="1">
        <v>44387</v>
      </c>
      <c r="B5060" s="2">
        <v>0.5957175925925926</v>
      </c>
      <c r="C5060">
        <v>11</v>
      </c>
      <c r="D5060" s="24">
        <f t="shared" si="317"/>
        <v>11</v>
      </c>
      <c r="E5060" s="26" t="str">
        <f t="shared" si="320"/>
        <v>Under</v>
      </c>
      <c r="F5060" s="26" t="str">
        <f t="shared" si="318"/>
        <v>Over</v>
      </c>
      <c r="G5060" s="26">
        <f t="shared" si="319"/>
        <v>14</v>
      </c>
    </row>
    <row r="5061" spans="1:7" ht="15" x14ac:dyDescent="0.25">
      <c r="A5061" s="1">
        <v>44387</v>
      </c>
      <c r="B5061" s="2">
        <v>0.59856481481481483</v>
      </c>
      <c r="C5061">
        <v>13</v>
      </c>
      <c r="D5061" s="24">
        <f t="shared" si="317"/>
        <v>13</v>
      </c>
      <c r="E5061" s="26" t="str">
        <f t="shared" si="320"/>
        <v>Under</v>
      </c>
      <c r="F5061" s="26" t="str">
        <f t="shared" si="318"/>
        <v>Over</v>
      </c>
      <c r="G5061" s="26">
        <f t="shared" si="319"/>
        <v>14</v>
      </c>
    </row>
    <row r="5062" spans="1:7" ht="15" x14ac:dyDescent="0.25">
      <c r="A5062" s="1">
        <v>44387</v>
      </c>
      <c r="B5062" s="2">
        <v>0.59891203703703699</v>
      </c>
      <c r="C5062">
        <v>20</v>
      </c>
      <c r="D5062" s="24">
        <f t="shared" si="317"/>
        <v>20</v>
      </c>
      <c r="E5062" s="26" t="str">
        <f t="shared" si="320"/>
        <v>Under</v>
      </c>
      <c r="F5062" s="26" t="str">
        <f t="shared" si="318"/>
        <v>Over</v>
      </c>
      <c r="G5062" s="26">
        <f t="shared" si="319"/>
        <v>14</v>
      </c>
    </row>
    <row r="5063" spans="1:7" ht="15" x14ac:dyDescent="0.25">
      <c r="A5063" s="1">
        <v>44387</v>
      </c>
      <c r="B5063" s="2">
        <v>0.60062499999999996</v>
      </c>
      <c r="C5063">
        <v>18</v>
      </c>
      <c r="D5063" s="24">
        <f t="shared" si="317"/>
        <v>18</v>
      </c>
      <c r="E5063" s="26" t="str">
        <f t="shared" si="320"/>
        <v>Under</v>
      </c>
      <c r="F5063" s="26" t="str">
        <f t="shared" si="318"/>
        <v>Over</v>
      </c>
      <c r="G5063" s="26">
        <f t="shared" si="319"/>
        <v>14</v>
      </c>
    </row>
    <row r="5064" spans="1:7" ht="15" x14ac:dyDescent="0.25">
      <c r="A5064" s="1">
        <v>44387</v>
      </c>
      <c r="B5064" s="2">
        <v>0.60237268518518516</v>
      </c>
      <c r="C5064">
        <v>12</v>
      </c>
      <c r="D5064" s="24">
        <f t="shared" si="317"/>
        <v>12</v>
      </c>
      <c r="E5064" s="26" t="str">
        <f t="shared" si="320"/>
        <v>Under</v>
      </c>
      <c r="F5064" s="26" t="str">
        <f t="shared" si="318"/>
        <v>Over</v>
      </c>
      <c r="G5064" s="26">
        <f t="shared" si="319"/>
        <v>14</v>
      </c>
    </row>
    <row r="5065" spans="1:7" ht="15" x14ac:dyDescent="0.25">
      <c r="A5065" s="1">
        <v>44387</v>
      </c>
      <c r="B5065" s="2">
        <v>0.60283564814814816</v>
      </c>
      <c r="C5065">
        <v>15</v>
      </c>
      <c r="D5065" s="24">
        <f t="shared" si="317"/>
        <v>15</v>
      </c>
      <c r="E5065" s="26" t="str">
        <f t="shared" si="320"/>
        <v>Under</v>
      </c>
      <c r="F5065" s="26" t="str">
        <f t="shared" si="318"/>
        <v>Over</v>
      </c>
      <c r="G5065" s="26">
        <f t="shared" si="319"/>
        <v>14</v>
      </c>
    </row>
    <row r="5066" spans="1:7" ht="15" x14ac:dyDescent="0.25">
      <c r="A5066" s="1">
        <v>44387</v>
      </c>
      <c r="B5066" s="2">
        <v>0.60342592592592592</v>
      </c>
      <c r="C5066">
        <v>12</v>
      </c>
      <c r="D5066" s="24">
        <f t="shared" si="317"/>
        <v>12</v>
      </c>
      <c r="E5066" s="26" t="str">
        <f t="shared" si="320"/>
        <v>Under</v>
      </c>
      <c r="F5066" s="26" t="str">
        <f t="shared" si="318"/>
        <v>Over</v>
      </c>
      <c r="G5066" s="26">
        <f t="shared" si="319"/>
        <v>14</v>
      </c>
    </row>
    <row r="5067" spans="1:7" ht="15" x14ac:dyDescent="0.25">
      <c r="A5067" s="1">
        <v>44387</v>
      </c>
      <c r="B5067" s="2">
        <v>0.60354166666666664</v>
      </c>
      <c r="C5067">
        <v>13</v>
      </c>
      <c r="D5067" s="24">
        <f t="shared" si="317"/>
        <v>13</v>
      </c>
      <c r="E5067" s="26" t="str">
        <f t="shared" si="320"/>
        <v>Under</v>
      </c>
      <c r="F5067" s="26" t="str">
        <f t="shared" si="318"/>
        <v>Over</v>
      </c>
      <c r="G5067" s="26">
        <f t="shared" si="319"/>
        <v>14</v>
      </c>
    </row>
    <row r="5068" spans="1:7" ht="15" x14ac:dyDescent="0.25">
      <c r="A5068" s="1">
        <v>44387</v>
      </c>
      <c r="B5068" s="2">
        <v>0.60378472222222224</v>
      </c>
      <c r="C5068">
        <v>22</v>
      </c>
      <c r="D5068" s="24">
        <f t="shared" si="317"/>
        <v>22</v>
      </c>
      <c r="E5068" s="26" t="str">
        <f t="shared" si="320"/>
        <v>Under</v>
      </c>
      <c r="F5068" s="26" t="str">
        <f t="shared" si="318"/>
        <v>Over</v>
      </c>
      <c r="G5068" s="26">
        <f t="shared" si="319"/>
        <v>14</v>
      </c>
    </row>
    <row r="5069" spans="1:7" ht="15" x14ac:dyDescent="0.25">
      <c r="A5069" s="1">
        <v>44387</v>
      </c>
      <c r="B5069" s="2">
        <v>0.60394675925925922</v>
      </c>
      <c r="C5069">
        <v>20</v>
      </c>
      <c r="D5069" s="24">
        <f t="shared" si="317"/>
        <v>20</v>
      </c>
      <c r="E5069" s="26" t="str">
        <f t="shared" si="320"/>
        <v>Under</v>
      </c>
      <c r="F5069" s="26" t="str">
        <f t="shared" si="318"/>
        <v>Over</v>
      </c>
      <c r="G5069" s="26">
        <f t="shared" si="319"/>
        <v>14</v>
      </c>
    </row>
    <row r="5070" spans="1:7" ht="15" x14ac:dyDescent="0.25">
      <c r="A5070" s="1">
        <v>44387</v>
      </c>
      <c r="B5070" s="2">
        <v>0.60542824074074075</v>
      </c>
      <c r="C5070">
        <v>15</v>
      </c>
      <c r="D5070" s="24">
        <f t="shared" si="317"/>
        <v>15</v>
      </c>
      <c r="E5070" s="26" t="str">
        <f t="shared" si="320"/>
        <v>Under</v>
      </c>
      <c r="F5070" s="26" t="str">
        <f t="shared" si="318"/>
        <v>Over</v>
      </c>
      <c r="G5070" s="26">
        <f t="shared" si="319"/>
        <v>14</v>
      </c>
    </row>
    <row r="5071" spans="1:7" ht="15" x14ac:dyDescent="0.25">
      <c r="A5071" s="1">
        <v>44387</v>
      </c>
      <c r="B5071" s="2">
        <v>0.60666666666666669</v>
      </c>
      <c r="C5071">
        <v>15</v>
      </c>
      <c r="D5071" s="24">
        <f t="shared" si="317"/>
        <v>15</v>
      </c>
      <c r="E5071" s="26" t="str">
        <f t="shared" si="320"/>
        <v>Under</v>
      </c>
      <c r="F5071" s="26" t="str">
        <f t="shared" si="318"/>
        <v>Over</v>
      </c>
      <c r="G5071" s="26">
        <f t="shared" si="319"/>
        <v>14</v>
      </c>
    </row>
    <row r="5072" spans="1:7" ht="15" x14ac:dyDescent="0.25">
      <c r="A5072" s="1">
        <v>44387</v>
      </c>
      <c r="B5072" s="2">
        <v>0.60667824074074073</v>
      </c>
      <c r="C5072">
        <v>18</v>
      </c>
      <c r="D5072" s="24">
        <f t="shared" si="317"/>
        <v>18</v>
      </c>
      <c r="E5072" s="26" t="str">
        <f t="shared" si="320"/>
        <v>Under</v>
      </c>
      <c r="F5072" s="26" t="str">
        <f t="shared" si="318"/>
        <v>Over</v>
      </c>
      <c r="G5072" s="26">
        <f t="shared" si="319"/>
        <v>14</v>
      </c>
    </row>
    <row r="5073" spans="1:7" ht="15" x14ac:dyDescent="0.25">
      <c r="A5073" s="1">
        <v>44387</v>
      </c>
      <c r="B5073" s="2">
        <v>0.60670138888888892</v>
      </c>
      <c r="C5073">
        <v>14</v>
      </c>
      <c r="D5073" s="24">
        <f t="shared" si="317"/>
        <v>14</v>
      </c>
      <c r="E5073" s="26" t="str">
        <f t="shared" si="320"/>
        <v>Under</v>
      </c>
      <c r="F5073" s="26" t="str">
        <f t="shared" si="318"/>
        <v>Over</v>
      </c>
      <c r="G5073" s="26">
        <f t="shared" si="319"/>
        <v>14</v>
      </c>
    </row>
    <row r="5074" spans="1:7" ht="15" x14ac:dyDescent="0.25">
      <c r="A5074" s="1">
        <v>44387</v>
      </c>
      <c r="B5074" s="2">
        <v>0.60700231481481481</v>
      </c>
      <c r="C5074">
        <v>15</v>
      </c>
      <c r="D5074" s="24">
        <f t="shared" si="317"/>
        <v>15</v>
      </c>
      <c r="E5074" s="26" t="str">
        <f t="shared" si="320"/>
        <v>Under</v>
      </c>
      <c r="F5074" s="26" t="str">
        <f t="shared" si="318"/>
        <v>Over</v>
      </c>
      <c r="G5074" s="26">
        <f t="shared" si="319"/>
        <v>14</v>
      </c>
    </row>
    <row r="5075" spans="1:7" ht="15" x14ac:dyDescent="0.25">
      <c r="A5075" s="1">
        <v>44387</v>
      </c>
      <c r="B5075" s="2">
        <v>0.60750000000000004</v>
      </c>
      <c r="C5075">
        <v>19</v>
      </c>
      <c r="D5075" s="24">
        <f t="shared" si="317"/>
        <v>19</v>
      </c>
      <c r="E5075" s="26" t="str">
        <f t="shared" si="320"/>
        <v>Under</v>
      </c>
      <c r="F5075" s="26" t="str">
        <f t="shared" si="318"/>
        <v>Over</v>
      </c>
      <c r="G5075" s="26">
        <f t="shared" si="319"/>
        <v>14</v>
      </c>
    </row>
    <row r="5076" spans="1:7" ht="15" x14ac:dyDescent="0.25">
      <c r="A5076" s="1">
        <v>44387</v>
      </c>
      <c r="B5076" s="2">
        <v>0.60980324074074077</v>
      </c>
      <c r="C5076">
        <v>13</v>
      </c>
      <c r="D5076" s="24">
        <f t="shared" si="317"/>
        <v>13</v>
      </c>
      <c r="E5076" s="26" t="str">
        <f t="shared" si="320"/>
        <v>Under</v>
      </c>
      <c r="F5076" s="26" t="str">
        <f t="shared" si="318"/>
        <v>Over</v>
      </c>
      <c r="G5076" s="26">
        <f t="shared" si="319"/>
        <v>14</v>
      </c>
    </row>
    <row r="5077" spans="1:7" ht="15" x14ac:dyDescent="0.25">
      <c r="A5077" s="1">
        <v>44387</v>
      </c>
      <c r="B5077" s="2">
        <v>0.6101388888888889</v>
      </c>
      <c r="C5077">
        <v>11</v>
      </c>
      <c r="D5077" s="24">
        <f t="shared" si="317"/>
        <v>11</v>
      </c>
      <c r="E5077" s="26" t="str">
        <f t="shared" si="320"/>
        <v>Under</v>
      </c>
      <c r="F5077" s="26" t="str">
        <f t="shared" si="318"/>
        <v>Over</v>
      </c>
      <c r="G5077" s="26">
        <f t="shared" si="319"/>
        <v>14</v>
      </c>
    </row>
    <row r="5078" spans="1:7" ht="15" x14ac:dyDescent="0.25">
      <c r="A5078" s="1">
        <v>44387</v>
      </c>
      <c r="B5078" s="2">
        <v>0.61123842592592592</v>
      </c>
      <c r="C5078">
        <v>20</v>
      </c>
      <c r="D5078" s="24">
        <f t="shared" si="317"/>
        <v>20</v>
      </c>
      <c r="E5078" s="26" t="str">
        <f t="shared" si="320"/>
        <v>Under</v>
      </c>
      <c r="F5078" s="26" t="str">
        <f t="shared" si="318"/>
        <v>Over</v>
      </c>
      <c r="G5078" s="26">
        <f t="shared" si="319"/>
        <v>14</v>
      </c>
    </row>
    <row r="5079" spans="1:7" ht="15" x14ac:dyDescent="0.25">
      <c r="A5079" s="1">
        <v>44387</v>
      </c>
      <c r="B5079" s="2">
        <v>0.61153935185185182</v>
      </c>
      <c r="C5079">
        <v>13</v>
      </c>
      <c r="D5079" s="24">
        <f t="shared" ref="D5079:D5142" si="321">IF(C5079="","",IF($B$9="mph",C5079,ROUND(C5079*0.6214,0)))</f>
        <v>13</v>
      </c>
      <c r="E5079" s="26" t="str">
        <f t="shared" si="320"/>
        <v>Under</v>
      </c>
      <c r="F5079" s="26" t="str">
        <f t="shared" ref="F5079:F5142" si="322">IF(D5079="","",IF(D5079&gt;$B$10,"Over","Under"))</f>
        <v>Over</v>
      </c>
      <c r="G5079" s="26">
        <f t="shared" ref="G5079:G5142" si="323">HOUR(B5079)</f>
        <v>14</v>
      </c>
    </row>
    <row r="5080" spans="1:7" ht="15" x14ac:dyDescent="0.25">
      <c r="A5080" s="1">
        <v>44387</v>
      </c>
      <c r="B5080" s="2">
        <v>0.6118865740740741</v>
      </c>
      <c r="C5080">
        <v>17</v>
      </c>
      <c r="D5080" s="24">
        <f t="shared" si="321"/>
        <v>17</v>
      </c>
      <c r="E5080" s="26" t="str">
        <f t="shared" ref="E5080:E5143" si="324">IF(D5080="","",IF(D5080&gt;$B$11,"Over","Under"))</f>
        <v>Under</v>
      </c>
      <c r="F5080" s="26" t="str">
        <f t="shared" si="322"/>
        <v>Over</v>
      </c>
      <c r="G5080" s="26">
        <f t="shared" si="323"/>
        <v>14</v>
      </c>
    </row>
    <row r="5081" spans="1:7" ht="15" x14ac:dyDescent="0.25">
      <c r="A5081" s="1">
        <v>44387</v>
      </c>
      <c r="B5081" s="2">
        <v>0.61196759259259259</v>
      </c>
      <c r="C5081">
        <v>19</v>
      </c>
      <c r="D5081" s="24">
        <f t="shared" si="321"/>
        <v>19</v>
      </c>
      <c r="E5081" s="26" t="str">
        <f t="shared" si="324"/>
        <v>Under</v>
      </c>
      <c r="F5081" s="26" t="str">
        <f t="shared" si="322"/>
        <v>Over</v>
      </c>
      <c r="G5081" s="26">
        <f t="shared" si="323"/>
        <v>14</v>
      </c>
    </row>
    <row r="5082" spans="1:7" ht="15" x14ac:dyDescent="0.25">
      <c r="A5082" s="1">
        <v>44387</v>
      </c>
      <c r="B5082" s="2">
        <v>0.61215277777777777</v>
      </c>
      <c r="C5082">
        <v>15</v>
      </c>
      <c r="D5082" s="24">
        <f t="shared" si="321"/>
        <v>15</v>
      </c>
      <c r="E5082" s="26" t="str">
        <f t="shared" si="324"/>
        <v>Under</v>
      </c>
      <c r="F5082" s="26" t="str">
        <f t="shared" si="322"/>
        <v>Over</v>
      </c>
      <c r="G5082" s="26">
        <f t="shared" si="323"/>
        <v>14</v>
      </c>
    </row>
    <row r="5083" spans="1:7" ht="15" x14ac:dyDescent="0.25">
      <c r="A5083" s="1">
        <v>44387</v>
      </c>
      <c r="B5083" s="2">
        <v>0.61304398148148154</v>
      </c>
      <c r="C5083">
        <v>11</v>
      </c>
      <c r="D5083" s="24">
        <f t="shared" si="321"/>
        <v>11</v>
      </c>
      <c r="E5083" s="26" t="str">
        <f t="shared" si="324"/>
        <v>Under</v>
      </c>
      <c r="F5083" s="26" t="str">
        <f t="shared" si="322"/>
        <v>Over</v>
      </c>
      <c r="G5083" s="26">
        <f t="shared" si="323"/>
        <v>14</v>
      </c>
    </row>
    <row r="5084" spans="1:7" ht="15" x14ac:dyDescent="0.25">
      <c r="A5084" s="1">
        <v>44387</v>
      </c>
      <c r="B5084" s="2">
        <v>0.61320601851851853</v>
      </c>
      <c r="C5084">
        <v>28</v>
      </c>
      <c r="D5084" s="24">
        <f t="shared" si="321"/>
        <v>28</v>
      </c>
      <c r="E5084" s="26" t="str">
        <f t="shared" si="324"/>
        <v>Over</v>
      </c>
      <c r="F5084" s="26" t="str">
        <f t="shared" si="322"/>
        <v>Over</v>
      </c>
      <c r="G5084" s="26">
        <f t="shared" si="323"/>
        <v>14</v>
      </c>
    </row>
    <row r="5085" spans="1:7" ht="15" x14ac:dyDescent="0.25">
      <c r="A5085" s="1">
        <v>44387</v>
      </c>
      <c r="B5085" s="2">
        <v>0.61378472222222225</v>
      </c>
      <c r="C5085">
        <v>12</v>
      </c>
      <c r="D5085" s="24">
        <f t="shared" si="321"/>
        <v>12</v>
      </c>
      <c r="E5085" s="26" t="str">
        <f t="shared" si="324"/>
        <v>Under</v>
      </c>
      <c r="F5085" s="26" t="str">
        <f t="shared" si="322"/>
        <v>Over</v>
      </c>
      <c r="G5085" s="26">
        <f t="shared" si="323"/>
        <v>14</v>
      </c>
    </row>
    <row r="5086" spans="1:7" ht="15" x14ac:dyDescent="0.25">
      <c r="A5086" s="1">
        <v>44387</v>
      </c>
      <c r="B5086" s="2">
        <v>0.61537037037037035</v>
      </c>
      <c r="C5086">
        <v>13</v>
      </c>
      <c r="D5086" s="24">
        <f t="shared" si="321"/>
        <v>13</v>
      </c>
      <c r="E5086" s="26" t="str">
        <f t="shared" si="324"/>
        <v>Under</v>
      </c>
      <c r="F5086" s="26" t="str">
        <f t="shared" si="322"/>
        <v>Over</v>
      </c>
      <c r="G5086" s="26">
        <f t="shared" si="323"/>
        <v>14</v>
      </c>
    </row>
    <row r="5087" spans="1:7" ht="15" x14ac:dyDescent="0.25">
      <c r="A5087" s="1">
        <v>44387</v>
      </c>
      <c r="B5087" s="2">
        <v>0.61619212962962966</v>
      </c>
      <c r="C5087">
        <v>20</v>
      </c>
      <c r="D5087" s="24">
        <f t="shared" si="321"/>
        <v>20</v>
      </c>
      <c r="E5087" s="26" t="str">
        <f t="shared" si="324"/>
        <v>Under</v>
      </c>
      <c r="F5087" s="26" t="str">
        <f t="shared" si="322"/>
        <v>Over</v>
      </c>
      <c r="G5087" s="26">
        <f t="shared" si="323"/>
        <v>14</v>
      </c>
    </row>
    <row r="5088" spans="1:7" ht="15" x14ac:dyDescent="0.25">
      <c r="A5088" s="1">
        <v>44387</v>
      </c>
      <c r="B5088" s="2">
        <v>0.61752314814814813</v>
      </c>
      <c r="C5088">
        <v>26</v>
      </c>
      <c r="D5088" s="24">
        <f t="shared" si="321"/>
        <v>26</v>
      </c>
      <c r="E5088" s="26" t="str">
        <f t="shared" si="324"/>
        <v>Over</v>
      </c>
      <c r="F5088" s="26" t="str">
        <f t="shared" si="322"/>
        <v>Over</v>
      </c>
      <c r="G5088" s="26">
        <f t="shared" si="323"/>
        <v>14</v>
      </c>
    </row>
    <row r="5089" spans="1:7" ht="15" x14ac:dyDescent="0.25">
      <c r="A5089" s="1">
        <v>44387</v>
      </c>
      <c r="B5089" s="2">
        <v>0.61753472222222217</v>
      </c>
      <c r="C5089">
        <v>23</v>
      </c>
      <c r="D5089" s="24">
        <f t="shared" si="321"/>
        <v>23</v>
      </c>
      <c r="E5089" s="26" t="str">
        <f t="shared" si="324"/>
        <v>Under</v>
      </c>
      <c r="F5089" s="26" t="str">
        <f t="shared" si="322"/>
        <v>Over</v>
      </c>
      <c r="G5089" s="26">
        <f t="shared" si="323"/>
        <v>14</v>
      </c>
    </row>
    <row r="5090" spans="1:7" ht="15" x14ac:dyDescent="0.25">
      <c r="A5090" s="1">
        <v>44387</v>
      </c>
      <c r="B5090" s="2">
        <v>0.61818287037037034</v>
      </c>
      <c r="C5090">
        <v>14</v>
      </c>
      <c r="D5090" s="24">
        <f t="shared" si="321"/>
        <v>14</v>
      </c>
      <c r="E5090" s="26" t="str">
        <f t="shared" si="324"/>
        <v>Under</v>
      </c>
      <c r="F5090" s="26" t="str">
        <f t="shared" si="322"/>
        <v>Over</v>
      </c>
      <c r="G5090" s="26">
        <f t="shared" si="323"/>
        <v>14</v>
      </c>
    </row>
    <row r="5091" spans="1:7" ht="15" x14ac:dyDescent="0.25">
      <c r="A5091" s="1">
        <v>44387</v>
      </c>
      <c r="B5091" s="2">
        <v>0.61846064814814816</v>
      </c>
      <c r="C5091">
        <v>13</v>
      </c>
      <c r="D5091" s="24">
        <f t="shared" si="321"/>
        <v>13</v>
      </c>
      <c r="E5091" s="26" t="str">
        <f t="shared" si="324"/>
        <v>Under</v>
      </c>
      <c r="F5091" s="26" t="str">
        <f t="shared" si="322"/>
        <v>Over</v>
      </c>
      <c r="G5091" s="26">
        <f t="shared" si="323"/>
        <v>14</v>
      </c>
    </row>
    <row r="5092" spans="1:7" ht="15" x14ac:dyDescent="0.25">
      <c r="A5092" s="1">
        <v>44387</v>
      </c>
      <c r="B5092" s="2">
        <v>0.61890046296296297</v>
      </c>
      <c r="C5092">
        <v>15</v>
      </c>
      <c r="D5092" s="24">
        <f t="shared" si="321"/>
        <v>15</v>
      </c>
      <c r="E5092" s="26" t="str">
        <f t="shared" si="324"/>
        <v>Under</v>
      </c>
      <c r="F5092" s="26" t="str">
        <f t="shared" si="322"/>
        <v>Over</v>
      </c>
      <c r="G5092" s="26">
        <f t="shared" si="323"/>
        <v>14</v>
      </c>
    </row>
    <row r="5093" spans="1:7" ht="15" x14ac:dyDescent="0.25">
      <c r="A5093" s="1">
        <v>44387</v>
      </c>
      <c r="B5093" s="2">
        <v>0.6189351851851852</v>
      </c>
      <c r="C5093">
        <v>24</v>
      </c>
      <c r="D5093" s="24">
        <f t="shared" si="321"/>
        <v>24</v>
      </c>
      <c r="E5093" s="26" t="str">
        <f t="shared" si="324"/>
        <v>Under</v>
      </c>
      <c r="F5093" s="26" t="str">
        <f t="shared" si="322"/>
        <v>Over</v>
      </c>
      <c r="G5093" s="26">
        <f t="shared" si="323"/>
        <v>14</v>
      </c>
    </row>
    <row r="5094" spans="1:7" ht="15" x14ac:dyDescent="0.25">
      <c r="A5094" s="1">
        <v>44387</v>
      </c>
      <c r="B5094" s="2">
        <v>0.61895833333333339</v>
      </c>
      <c r="C5094">
        <v>23</v>
      </c>
      <c r="D5094" s="24">
        <f t="shared" si="321"/>
        <v>23</v>
      </c>
      <c r="E5094" s="26" t="str">
        <f t="shared" si="324"/>
        <v>Under</v>
      </c>
      <c r="F5094" s="26" t="str">
        <f t="shared" si="322"/>
        <v>Over</v>
      </c>
      <c r="G5094" s="26">
        <f t="shared" si="323"/>
        <v>14</v>
      </c>
    </row>
    <row r="5095" spans="1:7" ht="15" x14ac:dyDescent="0.25">
      <c r="A5095" s="1">
        <v>44387</v>
      </c>
      <c r="B5095" s="2">
        <v>0.61965277777777772</v>
      </c>
      <c r="C5095">
        <v>11</v>
      </c>
      <c r="D5095" s="24">
        <f t="shared" si="321"/>
        <v>11</v>
      </c>
      <c r="E5095" s="26" t="str">
        <f t="shared" si="324"/>
        <v>Under</v>
      </c>
      <c r="F5095" s="26" t="str">
        <f t="shared" si="322"/>
        <v>Over</v>
      </c>
      <c r="G5095" s="26">
        <f t="shared" si="323"/>
        <v>14</v>
      </c>
    </row>
    <row r="5096" spans="1:7" ht="15" x14ac:dyDescent="0.25">
      <c r="A5096" s="1">
        <v>44387</v>
      </c>
      <c r="B5096" s="2">
        <v>0.6199189814814815</v>
      </c>
      <c r="C5096">
        <v>16</v>
      </c>
      <c r="D5096" s="24">
        <f t="shared" si="321"/>
        <v>16</v>
      </c>
      <c r="E5096" s="26" t="str">
        <f t="shared" si="324"/>
        <v>Under</v>
      </c>
      <c r="F5096" s="26" t="str">
        <f t="shared" si="322"/>
        <v>Over</v>
      </c>
      <c r="G5096" s="26">
        <f t="shared" si="323"/>
        <v>14</v>
      </c>
    </row>
    <row r="5097" spans="1:7" ht="15" x14ac:dyDescent="0.25">
      <c r="A5097" s="1">
        <v>44387</v>
      </c>
      <c r="B5097" s="2">
        <v>0.62208333333333332</v>
      </c>
      <c r="C5097">
        <v>14</v>
      </c>
      <c r="D5097" s="24">
        <f t="shared" si="321"/>
        <v>14</v>
      </c>
      <c r="E5097" s="26" t="str">
        <f t="shared" si="324"/>
        <v>Under</v>
      </c>
      <c r="F5097" s="26" t="str">
        <f t="shared" si="322"/>
        <v>Over</v>
      </c>
      <c r="G5097" s="26">
        <f t="shared" si="323"/>
        <v>14</v>
      </c>
    </row>
    <row r="5098" spans="1:7" ht="15" x14ac:dyDescent="0.25">
      <c r="A5098" s="1">
        <v>44387</v>
      </c>
      <c r="B5098" s="2">
        <v>0.62324074074074076</v>
      </c>
      <c r="C5098">
        <v>11</v>
      </c>
      <c r="D5098" s="24">
        <f t="shared" si="321"/>
        <v>11</v>
      </c>
      <c r="E5098" s="26" t="str">
        <f t="shared" si="324"/>
        <v>Under</v>
      </c>
      <c r="F5098" s="26" t="str">
        <f t="shared" si="322"/>
        <v>Over</v>
      </c>
      <c r="G5098" s="26">
        <f t="shared" si="323"/>
        <v>14</v>
      </c>
    </row>
    <row r="5099" spans="1:7" ht="15" x14ac:dyDescent="0.25">
      <c r="A5099" s="1">
        <v>44387</v>
      </c>
      <c r="B5099" s="2">
        <v>0.62335648148148148</v>
      </c>
      <c r="C5099">
        <v>19</v>
      </c>
      <c r="D5099" s="24">
        <f t="shared" si="321"/>
        <v>19</v>
      </c>
      <c r="E5099" s="26" t="str">
        <f t="shared" si="324"/>
        <v>Under</v>
      </c>
      <c r="F5099" s="26" t="str">
        <f t="shared" si="322"/>
        <v>Over</v>
      </c>
      <c r="G5099" s="26">
        <f t="shared" si="323"/>
        <v>14</v>
      </c>
    </row>
    <row r="5100" spans="1:7" ht="15" x14ac:dyDescent="0.25">
      <c r="A5100" s="1">
        <v>44387</v>
      </c>
      <c r="B5100" s="2">
        <v>0.6234143518518519</v>
      </c>
      <c r="C5100">
        <v>21</v>
      </c>
      <c r="D5100" s="24">
        <f t="shared" si="321"/>
        <v>21</v>
      </c>
      <c r="E5100" s="26" t="str">
        <f t="shared" si="324"/>
        <v>Under</v>
      </c>
      <c r="F5100" s="26" t="str">
        <f t="shared" si="322"/>
        <v>Over</v>
      </c>
      <c r="G5100" s="26">
        <f t="shared" si="323"/>
        <v>14</v>
      </c>
    </row>
    <row r="5101" spans="1:7" ht="15" x14ac:dyDescent="0.25">
      <c r="A5101" s="1">
        <v>44387</v>
      </c>
      <c r="B5101" s="2">
        <v>0.62395833333333328</v>
      </c>
      <c r="C5101">
        <v>12</v>
      </c>
      <c r="D5101" s="24">
        <f t="shared" si="321"/>
        <v>12</v>
      </c>
      <c r="E5101" s="26" t="str">
        <f t="shared" si="324"/>
        <v>Under</v>
      </c>
      <c r="F5101" s="26" t="str">
        <f t="shared" si="322"/>
        <v>Over</v>
      </c>
      <c r="G5101" s="26">
        <f t="shared" si="323"/>
        <v>14</v>
      </c>
    </row>
    <row r="5102" spans="1:7" ht="15" x14ac:dyDescent="0.25">
      <c r="A5102" s="1">
        <v>44387</v>
      </c>
      <c r="B5102" s="2">
        <v>0.62405092592592593</v>
      </c>
      <c r="C5102">
        <v>13</v>
      </c>
      <c r="D5102" s="24">
        <f t="shared" si="321"/>
        <v>13</v>
      </c>
      <c r="E5102" s="26" t="str">
        <f t="shared" si="324"/>
        <v>Under</v>
      </c>
      <c r="F5102" s="26" t="str">
        <f t="shared" si="322"/>
        <v>Over</v>
      </c>
      <c r="G5102" s="26">
        <f t="shared" si="323"/>
        <v>14</v>
      </c>
    </row>
    <row r="5103" spans="1:7" ht="15" x14ac:dyDescent="0.25">
      <c r="A5103" s="1">
        <v>44387</v>
      </c>
      <c r="B5103" s="2">
        <v>0.62409722222222219</v>
      </c>
      <c r="C5103">
        <v>15</v>
      </c>
      <c r="D5103" s="24">
        <f t="shared" si="321"/>
        <v>15</v>
      </c>
      <c r="E5103" s="26" t="str">
        <f t="shared" si="324"/>
        <v>Under</v>
      </c>
      <c r="F5103" s="26" t="str">
        <f t="shared" si="322"/>
        <v>Over</v>
      </c>
      <c r="G5103" s="26">
        <f t="shared" si="323"/>
        <v>14</v>
      </c>
    </row>
    <row r="5104" spans="1:7" ht="15" x14ac:dyDescent="0.25">
      <c r="A5104" s="1">
        <v>44387</v>
      </c>
      <c r="B5104" s="2">
        <v>0.62415509259259261</v>
      </c>
      <c r="C5104">
        <v>14</v>
      </c>
      <c r="D5104" s="24">
        <f t="shared" si="321"/>
        <v>14</v>
      </c>
      <c r="E5104" s="26" t="str">
        <f t="shared" si="324"/>
        <v>Under</v>
      </c>
      <c r="F5104" s="26" t="str">
        <f t="shared" si="322"/>
        <v>Over</v>
      </c>
      <c r="G5104" s="26">
        <f t="shared" si="323"/>
        <v>14</v>
      </c>
    </row>
    <row r="5105" spans="1:7" ht="15" x14ac:dyDescent="0.25">
      <c r="A5105" s="1">
        <v>44387</v>
      </c>
      <c r="B5105" s="2">
        <v>0.62594907407407407</v>
      </c>
      <c r="C5105">
        <v>17</v>
      </c>
      <c r="D5105" s="24">
        <f t="shared" si="321"/>
        <v>17</v>
      </c>
      <c r="E5105" s="26" t="str">
        <f t="shared" si="324"/>
        <v>Under</v>
      </c>
      <c r="F5105" s="26" t="str">
        <f t="shared" si="322"/>
        <v>Over</v>
      </c>
      <c r="G5105" s="26">
        <f t="shared" si="323"/>
        <v>15</v>
      </c>
    </row>
    <row r="5106" spans="1:7" ht="15" x14ac:dyDescent="0.25">
      <c r="A5106" s="1">
        <v>44387</v>
      </c>
      <c r="B5106" s="2">
        <v>0.62702546296296291</v>
      </c>
      <c r="C5106">
        <v>13</v>
      </c>
      <c r="D5106" s="24">
        <f t="shared" si="321"/>
        <v>13</v>
      </c>
      <c r="E5106" s="26" t="str">
        <f t="shared" si="324"/>
        <v>Under</v>
      </c>
      <c r="F5106" s="26" t="str">
        <f t="shared" si="322"/>
        <v>Over</v>
      </c>
      <c r="G5106" s="26">
        <f t="shared" si="323"/>
        <v>15</v>
      </c>
    </row>
    <row r="5107" spans="1:7" ht="15" x14ac:dyDescent="0.25">
      <c r="A5107" s="1">
        <v>44387</v>
      </c>
      <c r="B5107" s="2">
        <v>0.62902777777777774</v>
      </c>
      <c r="C5107">
        <v>14</v>
      </c>
      <c r="D5107" s="24">
        <f t="shared" si="321"/>
        <v>14</v>
      </c>
      <c r="E5107" s="26" t="str">
        <f t="shared" si="324"/>
        <v>Under</v>
      </c>
      <c r="F5107" s="26" t="str">
        <f t="shared" si="322"/>
        <v>Over</v>
      </c>
      <c r="G5107" s="26">
        <f t="shared" si="323"/>
        <v>15</v>
      </c>
    </row>
    <row r="5108" spans="1:7" ht="15" x14ac:dyDescent="0.25">
      <c r="A5108" s="1">
        <v>44387</v>
      </c>
      <c r="B5108" s="2">
        <v>0.62924768518518526</v>
      </c>
      <c r="C5108">
        <v>23</v>
      </c>
      <c r="D5108" s="24">
        <f t="shared" si="321"/>
        <v>23</v>
      </c>
      <c r="E5108" s="26" t="str">
        <f t="shared" si="324"/>
        <v>Under</v>
      </c>
      <c r="F5108" s="26" t="str">
        <f t="shared" si="322"/>
        <v>Over</v>
      </c>
      <c r="G5108" s="26">
        <f t="shared" si="323"/>
        <v>15</v>
      </c>
    </row>
    <row r="5109" spans="1:7" ht="15" x14ac:dyDescent="0.25">
      <c r="A5109" s="1">
        <v>44387</v>
      </c>
      <c r="B5109" s="2">
        <v>0.6292592592592593</v>
      </c>
      <c r="C5109">
        <v>21</v>
      </c>
      <c r="D5109" s="24">
        <f t="shared" si="321"/>
        <v>21</v>
      </c>
      <c r="E5109" s="26" t="str">
        <f t="shared" si="324"/>
        <v>Under</v>
      </c>
      <c r="F5109" s="26" t="str">
        <f t="shared" si="322"/>
        <v>Over</v>
      </c>
      <c r="G5109" s="26">
        <f t="shared" si="323"/>
        <v>15</v>
      </c>
    </row>
    <row r="5110" spans="1:7" ht="15" x14ac:dyDescent="0.25">
      <c r="A5110" s="1">
        <v>44387</v>
      </c>
      <c r="B5110" s="2">
        <v>0.63101851851851853</v>
      </c>
      <c r="C5110">
        <v>10</v>
      </c>
      <c r="D5110" s="24">
        <f t="shared" si="321"/>
        <v>10</v>
      </c>
      <c r="E5110" s="26" t="str">
        <f t="shared" si="324"/>
        <v>Under</v>
      </c>
      <c r="F5110" s="26" t="str">
        <f t="shared" si="322"/>
        <v>Under</v>
      </c>
      <c r="G5110" s="26">
        <f t="shared" si="323"/>
        <v>15</v>
      </c>
    </row>
    <row r="5111" spans="1:7" ht="15" x14ac:dyDescent="0.25">
      <c r="A5111" s="1">
        <v>44387</v>
      </c>
      <c r="B5111" s="2">
        <v>0.6320486111111111</v>
      </c>
      <c r="C5111">
        <v>10</v>
      </c>
      <c r="D5111" s="24">
        <f t="shared" si="321"/>
        <v>10</v>
      </c>
      <c r="E5111" s="26" t="str">
        <f t="shared" si="324"/>
        <v>Under</v>
      </c>
      <c r="F5111" s="26" t="str">
        <f t="shared" si="322"/>
        <v>Under</v>
      </c>
      <c r="G5111" s="26">
        <f t="shared" si="323"/>
        <v>15</v>
      </c>
    </row>
    <row r="5112" spans="1:7" ht="15" x14ac:dyDescent="0.25">
      <c r="A5112" s="1">
        <v>44387</v>
      </c>
      <c r="B5112" s="2">
        <v>0.63241898148148146</v>
      </c>
      <c r="C5112">
        <v>13</v>
      </c>
      <c r="D5112" s="24">
        <f t="shared" si="321"/>
        <v>13</v>
      </c>
      <c r="E5112" s="26" t="str">
        <f t="shared" si="324"/>
        <v>Under</v>
      </c>
      <c r="F5112" s="26" t="str">
        <f t="shared" si="322"/>
        <v>Over</v>
      </c>
      <c r="G5112" s="26">
        <f t="shared" si="323"/>
        <v>15</v>
      </c>
    </row>
    <row r="5113" spans="1:7" ht="15" x14ac:dyDescent="0.25">
      <c r="A5113" s="1">
        <v>44387</v>
      </c>
      <c r="B5113" s="2">
        <v>0.63578703703703698</v>
      </c>
      <c r="C5113">
        <v>13</v>
      </c>
      <c r="D5113" s="24">
        <f t="shared" si="321"/>
        <v>13</v>
      </c>
      <c r="E5113" s="26" t="str">
        <f t="shared" si="324"/>
        <v>Under</v>
      </c>
      <c r="F5113" s="26" t="str">
        <f t="shared" si="322"/>
        <v>Over</v>
      </c>
      <c r="G5113" s="26">
        <f t="shared" si="323"/>
        <v>15</v>
      </c>
    </row>
    <row r="5114" spans="1:7" ht="15" x14ac:dyDescent="0.25">
      <c r="A5114" s="1">
        <v>44387</v>
      </c>
      <c r="B5114" s="2">
        <v>0.6378935185185185</v>
      </c>
      <c r="C5114">
        <v>12</v>
      </c>
      <c r="D5114" s="24">
        <f t="shared" si="321"/>
        <v>12</v>
      </c>
      <c r="E5114" s="26" t="str">
        <f t="shared" si="324"/>
        <v>Under</v>
      </c>
      <c r="F5114" s="26" t="str">
        <f t="shared" si="322"/>
        <v>Over</v>
      </c>
      <c r="G5114" s="26">
        <f t="shared" si="323"/>
        <v>15</v>
      </c>
    </row>
    <row r="5115" spans="1:7" ht="15" x14ac:dyDescent="0.25">
      <c r="A5115" s="1">
        <v>44387</v>
      </c>
      <c r="B5115" s="2">
        <v>0.63792824074074073</v>
      </c>
      <c r="C5115">
        <v>17</v>
      </c>
      <c r="D5115" s="24">
        <f t="shared" si="321"/>
        <v>17</v>
      </c>
      <c r="E5115" s="26" t="str">
        <f t="shared" si="324"/>
        <v>Under</v>
      </c>
      <c r="F5115" s="26" t="str">
        <f t="shared" si="322"/>
        <v>Over</v>
      </c>
      <c r="G5115" s="26">
        <f t="shared" si="323"/>
        <v>15</v>
      </c>
    </row>
    <row r="5116" spans="1:7" ht="15" x14ac:dyDescent="0.25">
      <c r="A5116" s="1">
        <v>44387</v>
      </c>
      <c r="B5116" s="2">
        <v>0.63975694444444442</v>
      </c>
      <c r="C5116">
        <v>14</v>
      </c>
      <c r="D5116" s="24">
        <f t="shared" si="321"/>
        <v>14</v>
      </c>
      <c r="E5116" s="26" t="str">
        <f t="shared" si="324"/>
        <v>Under</v>
      </c>
      <c r="F5116" s="26" t="str">
        <f t="shared" si="322"/>
        <v>Over</v>
      </c>
      <c r="G5116" s="26">
        <f t="shared" si="323"/>
        <v>15</v>
      </c>
    </row>
    <row r="5117" spans="1:7" ht="15" x14ac:dyDescent="0.25">
      <c r="A5117" s="1">
        <v>44387</v>
      </c>
      <c r="B5117" s="2">
        <v>0.64144675925925931</v>
      </c>
      <c r="C5117">
        <v>15</v>
      </c>
      <c r="D5117" s="24">
        <f t="shared" si="321"/>
        <v>15</v>
      </c>
      <c r="E5117" s="26" t="str">
        <f t="shared" si="324"/>
        <v>Under</v>
      </c>
      <c r="F5117" s="26" t="str">
        <f t="shared" si="322"/>
        <v>Over</v>
      </c>
      <c r="G5117" s="26">
        <f t="shared" si="323"/>
        <v>15</v>
      </c>
    </row>
    <row r="5118" spans="1:7" ht="15" x14ac:dyDescent="0.25">
      <c r="A5118" s="1">
        <v>44387</v>
      </c>
      <c r="B5118" s="2">
        <v>0.64172453703703702</v>
      </c>
      <c r="C5118">
        <v>26</v>
      </c>
      <c r="D5118" s="24">
        <f t="shared" si="321"/>
        <v>26</v>
      </c>
      <c r="E5118" s="26" t="str">
        <f t="shared" si="324"/>
        <v>Over</v>
      </c>
      <c r="F5118" s="26" t="str">
        <f t="shared" si="322"/>
        <v>Over</v>
      </c>
      <c r="G5118" s="26">
        <f t="shared" si="323"/>
        <v>15</v>
      </c>
    </row>
    <row r="5119" spans="1:7" ht="15" x14ac:dyDescent="0.25">
      <c r="A5119" s="1">
        <v>44387</v>
      </c>
      <c r="B5119" s="2">
        <v>0.64268518518518525</v>
      </c>
      <c r="C5119">
        <v>14</v>
      </c>
      <c r="D5119" s="24">
        <f t="shared" si="321"/>
        <v>14</v>
      </c>
      <c r="E5119" s="26" t="str">
        <f t="shared" si="324"/>
        <v>Under</v>
      </c>
      <c r="F5119" s="26" t="str">
        <f t="shared" si="322"/>
        <v>Over</v>
      </c>
      <c r="G5119" s="26">
        <f t="shared" si="323"/>
        <v>15</v>
      </c>
    </row>
    <row r="5120" spans="1:7" ht="15" x14ac:dyDescent="0.25">
      <c r="A5120" s="1">
        <v>44387</v>
      </c>
      <c r="B5120" s="2">
        <v>0.64369212962962963</v>
      </c>
      <c r="C5120">
        <v>14</v>
      </c>
      <c r="D5120" s="24">
        <f t="shared" si="321"/>
        <v>14</v>
      </c>
      <c r="E5120" s="26" t="str">
        <f t="shared" si="324"/>
        <v>Under</v>
      </c>
      <c r="F5120" s="26" t="str">
        <f t="shared" si="322"/>
        <v>Over</v>
      </c>
      <c r="G5120" s="26">
        <f t="shared" si="323"/>
        <v>15</v>
      </c>
    </row>
    <row r="5121" spans="1:7" ht="15" x14ac:dyDescent="0.25">
      <c r="A5121" s="1">
        <v>44387</v>
      </c>
      <c r="B5121" s="2">
        <v>0.64398148148148149</v>
      </c>
      <c r="C5121">
        <v>18</v>
      </c>
      <c r="D5121" s="24">
        <f t="shared" si="321"/>
        <v>18</v>
      </c>
      <c r="E5121" s="26" t="str">
        <f t="shared" si="324"/>
        <v>Under</v>
      </c>
      <c r="F5121" s="26" t="str">
        <f t="shared" si="322"/>
        <v>Over</v>
      </c>
      <c r="G5121" s="26">
        <f t="shared" si="323"/>
        <v>15</v>
      </c>
    </row>
    <row r="5122" spans="1:7" ht="15" x14ac:dyDescent="0.25">
      <c r="A5122" s="1">
        <v>44387</v>
      </c>
      <c r="B5122" s="2">
        <v>0.64512731481481478</v>
      </c>
      <c r="C5122">
        <v>27</v>
      </c>
      <c r="D5122" s="24">
        <f t="shared" si="321"/>
        <v>27</v>
      </c>
      <c r="E5122" s="26" t="str">
        <f t="shared" si="324"/>
        <v>Over</v>
      </c>
      <c r="F5122" s="26" t="str">
        <f t="shared" si="322"/>
        <v>Over</v>
      </c>
      <c r="G5122" s="26">
        <f t="shared" si="323"/>
        <v>15</v>
      </c>
    </row>
    <row r="5123" spans="1:7" ht="15" x14ac:dyDescent="0.25">
      <c r="A5123" s="1">
        <v>44387</v>
      </c>
      <c r="B5123" s="2">
        <v>0.64515046296296297</v>
      </c>
      <c r="C5123">
        <v>22</v>
      </c>
      <c r="D5123" s="24">
        <f t="shared" si="321"/>
        <v>22</v>
      </c>
      <c r="E5123" s="26" t="str">
        <f t="shared" si="324"/>
        <v>Under</v>
      </c>
      <c r="F5123" s="26" t="str">
        <f t="shared" si="322"/>
        <v>Over</v>
      </c>
      <c r="G5123" s="26">
        <f t="shared" si="323"/>
        <v>15</v>
      </c>
    </row>
    <row r="5124" spans="1:7" ht="15" x14ac:dyDescent="0.25">
      <c r="A5124" s="1">
        <v>44387</v>
      </c>
      <c r="B5124" s="2">
        <v>0.64559027777777778</v>
      </c>
      <c r="C5124">
        <v>9</v>
      </c>
      <c r="D5124" s="24">
        <f t="shared" si="321"/>
        <v>9</v>
      </c>
      <c r="E5124" s="26" t="str">
        <f t="shared" si="324"/>
        <v>Under</v>
      </c>
      <c r="F5124" s="26" t="str">
        <f t="shared" si="322"/>
        <v>Under</v>
      </c>
      <c r="G5124" s="26">
        <f t="shared" si="323"/>
        <v>15</v>
      </c>
    </row>
    <row r="5125" spans="1:7" ht="15" x14ac:dyDescent="0.25">
      <c r="A5125" s="1">
        <v>44387</v>
      </c>
      <c r="B5125" s="2">
        <v>0.64599537037037036</v>
      </c>
      <c r="C5125">
        <v>21</v>
      </c>
      <c r="D5125" s="24">
        <f t="shared" si="321"/>
        <v>21</v>
      </c>
      <c r="E5125" s="26" t="str">
        <f t="shared" si="324"/>
        <v>Under</v>
      </c>
      <c r="F5125" s="26" t="str">
        <f t="shared" si="322"/>
        <v>Over</v>
      </c>
      <c r="G5125" s="26">
        <f t="shared" si="323"/>
        <v>15</v>
      </c>
    </row>
    <row r="5126" spans="1:7" ht="15" x14ac:dyDescent="0.25">
      <c r="A5126" s="1">
        <v>44387</v>
      </c>
      <c r="B5126" s="2">
        <v>0.6470717592592593</v>
      </c>
      <c r="C5126">
        <v>13</v>
      </c>
      <c r="D5126" s="24">
        <f t="shared" si="321"/>
        <v>13</v>
      </c>
      <c r="E5126" s="26" t="str">
        <f t="shared" si="324"/>
        <v>Under</v>
      </c>
      <c r="F5126" s="26" t="str">
        <f t="shared" si="322"/>
        <v>Over</v>
      </c>
      <c r="G5126" s="26">
        <f t="shared" si="323"/>
        <v>15</v>
      </c>
    </row>
    <row r="5127" spans="1:7" ht="15" x14ac:dyDescent="0.25">
      <c r="A5127" s="1">
        <v>44387</v>
      </c>
      <c r="B5127" s="2">
        <v>0.64734953703703701</v>
      </c>
      <c r="C5127">
        <v>14</v>
      </c>
      <c r="D5127" s="24">
        <f t="shared" si="321"/>
        <v>14</v>
      </c>
      <c r="E5127" s="26" t="str">
        <f t="shared" si="324"/>
        <v>Under</v>
      </c>
      <c r="F5127" s="26" t="str">
        <f t="shared" si="322"/>
        <v>Over</v>
      </c>
      <c r="G5127" s="26">
        <f t="shared" si="323"/>
        <v>15</v>
      </c>
    </row>
    <row r="5128" spans="1:7" ht="15" x14ac:dyDescent="0.25">
      <c r="A5128" s="1">
        <v>44387</v>
      </c>
      <c r="B5128" s="2">
        <v>0.6486574074074074</v>
      </c>
      <c r="C5128">
        <v>14</v>
      </c>
      <c r="D5128" s="24">
        <f t="shared" si="321"/>
        <v>14</v>
      </c>
      <c r="E5128" s="26" t="str">
        <f t="shared" si="324"/>
        <v>Under</v>
      </c>
      <c r="F5128" s="26" t="str">
        <f t="shared" si="322"/>
        <v>Over</v>
      </c>
      <c r="G5128" s="26">
        <f t="shared" si="323"/>
        <v>15</v>
      </c>
    </row>
    <row r="5129" spans="1:7" ht="15" x14ac:dyDescent="0.25">
      <c r="A5129" s="1">
        <v>44387</v>
      </c>
      <c r="B5129" s="2">
        <v>0.64906249999999999</v>
      </c>
      <c r="C5129">
        <v>18</v>
      </c>
      <c r="D5129" s="24">
        <f t="shared" si="321"/>
        <v>18</v>
      </c>
      <c r="E5129" s="26" t="str">
        <f t="shared" si="324"/>
        <v>Under</v>
      </c>
      <c r="F5129" s="26" t="str">
        <f t="shared" si="322"/>
        <v>Over</v>
      </c>
      <c r="G5129" s="26">
        <f t="shared" si="323"/>
        <v>15</v>
      </c>
    </row>
    <row r="5130" spans="1:7" ht="15" x14ac:dyDescent="0.25">
      <c r="A5130" s="1">
        <v>44387</v>
      </c>
      <c r="B5130" s="2">
        <v>0.64907407407407403</v>
      </c>
      <c r="C5130">
        <v>15</v>
      </c>
      <c r="D5130" s="24">
        <f t="shared" si="321"/>
        <v>15</v>
      </c>
      <c r="E5130" s="26" t="str">
        <f t="shared" si="324"/>
        <v>Under</v>
      </c>
      <c r="F5130" s="26" t="str">
        <f t="shared" si="322"/>
        <v>Over</v>
      </c>
      <c r="G5130" s="26">
        <f t="shared" si="323"/>
        <v>15</v>
      </c>
    </row>
    <row r="5131" spans="1:7" ht="15" x14ac:dyDescent="0.25">
      <c r="A5131" s="1">
        <v>44387</v>
      </c>
      <c r="B5131" s="2">
        <v>0.64973379629629624</v>
      </c>
      <c r="C5131">
        <v>12</v>
      </c>
      <c r="D5131" s="24">
        <f t="shared" si="321"/>
        <v>12</v>
      </c>
      <c r="E5131" s="26" t="str">
        <f t="shared" si="324"/>
        <v>Under</v>
      </c>
      <c r="F5131" s="26" t="str">
        <f t="shared" si="322"/>
        <v>Over</v>
      </c>
      <c r="G5131" s="26">
        <f t="shared" si="323"/>
        <v>15</v>
      </c>
    </row>
    <row r="5132" spans="1:7" ht="15" x14ac:dyDescent="0.25">
      <c r="A5132" s="1">
        <v>44387</v>
      </c>
      <c r="B5132" s="2">
        <v>0.65004629629629629</v>
      </c>
      <c r="C5132">
        <v>21</v>
      </c>
      <c r="D5132" s="24">
        <f t="shared" si="321"/>
        <v>21</v>
      </c>
      <c r="E5132" s="26" t="str">
        <f t="shared" si="324"/>
        <v>Under</v>
      </c>
      <c r="F5132" s="26" t="str">
        <f t="shared" si="322"/>
        <v>Over</v>
      </c>
      <c r="G5132" s="26">
        <f t="shared" si="323"/>
        <v>15</v>
      </c>
    </row>
    <row r="5133" spans="1:7" ht="15" x14ac:dyDescent="0.25">
      <c r="A5133" s="1">
        <v>44387</v>
      </c>
      <c r="B5133" s="2">
        <v>0.65047453703703706</v>
      </c>
      <c r="C5133">
        <v>13</v>
      </c>
      <c r="D5133" s="24">
        <f t="shared" si="321"/>
        <v>13</v>
      </c>
      <c r="E5133" s="26" t="str">
        <f t="shared" si="324"/>
        <v>Under</v>
      </c>
      <c r="F5133" s="26" t="str">
        <f t="shared" si="322"/>
        <v>Over</v>
      </c>
      <c r="G5133" s="26">
        <f t="shared" si="323"/>
        <v>15</v>
      </c>
    </row>
    <row r="5134" spans="1:7" ht="15" x14ac:dyDescent="0.25">
      <c r="A5134" s="1">
        <v>44387</v>
      </c>
      <c r="B5134" s="2">
        <v>0.65063657407407405</v>
      </c>
      <c r="C5134">
        <v>18</v>
      </c>
      <c r="D5134" s="24">
        <f t="shared" si="321"/>
        <v>18</v>
      </c>
      <c r="E5134" s="26" t="str">
        <f t="shared" si="324"/>
        <v>Under</v>
      </c>
      <c r="F5134" s="26" t="str">
        <f t="shared" si="322"/>
        <v>Over</v>
      </c>
      <c r="G5134" s="26">
        <f t="shared" si="323"/>
        <v>15</v>
      </c>
    </row>
    <row r="5135" spans="1:7" ht="15" x14ac:dyDescent="0.25">
      <c r="A5135" s="1">
        <v>44387</v>
      </c>
      <c r="B5135" s="2">
        <v>0.65101851851851855</v>
      </c>
      <c r="C5135">
        <v>23</v>
      </c>
      <c r="D5135" s="24">
        <f t="shared" si="321"/>
        <v>23</v>
      </c>
      <c r="E5135" s="26" t="str">
        <f t="shared" si="324"/>
        <v>Under</v>
      </c>
      <c r="F5135" s="26" t="str">
        <f t="shared" si="322"/>
        <v>Over</v>
      </c>
      <c r="G5135" s="26">
        <f t="shared" si="323"/>
        <v>15</v>
      </c>
    </row>
    <row r="5136" spans="1:7" ht="15" x14ac:dyDescent="0.25">
      <c r="A5136" s="1">
        <v>44387</v>
      </c>
      <c r="B5136" s="2">
        <v>0.65104166666666663</v>
      </c>
      <c r="C5136">
        <v>24</v>
      </c>
      <c r="D5136" s="24">
        <f t="shared" si="321"/>
        <v>24</v>
      </c>
      <c r="E5136" s="26" t="str">
        <f t="shared" si="324"/>
        <v>Under</v>
      </c>
      <c r="F5136" s="26" t="str">
        <f t="shared" si="322"/>
        <v>Over</v>
      </c>
      <c r="G5136" s="26">
        <f t="shared" si="323"/>
        <v>15</v>
      </c>
    </row>
    <row r="5137" spans="1:7" ht="15" x14ac:dyDescent="0.25">
      <c r="A5137" s="1">
        <v>44387</v>
      </c>
      <c r="B5137" s="2">
        <v>0.65516203703703701</v>
      </c>
      <c r="C5137">
        <v>17</v>
      </c>
      <c r="D5137" s="24">
        <f t="shared" si="321"/>
        <v>17</v>
      </c>
      <c r="E5137" s="26" t="str">
        <f t="shared" si="324"/>
        <v>Under</v>
      </c>
      <c r="F5137" s="26" t="str">
        <f t="shared" si="322"/>
        <v>Over</v>
      </c>
      <c r="G5137" s="26">
        <f t="shared" si="323"/>
        <v>15</v>
      </c>
    </row>
    <row r="5138" spans="1:7" ht="15" x14ac:dyDescent="0.25">
      <c r="A5138" s="1">
        <v>44387</v>
      </c>
      <c r="B5138" s="2">
        <v>0.6551851851851852</v>
      </c>
      <c r="C5138">
        <v>16</v>
      </c>
      <c r="D5138" s="24">
        <f t="shared" si="321"/>
        <v>16</v>
      </c>
      <c r="E5138" s="26" t="str">
        <f t="shared" si="324"/>
        <v>Under</v>
      </c>
      <c r="F5138" s="26" t="str">
        <f t="shared" si="322"/>
        <v>Over</v>
      </c>
      <c r="G5138" s="26">
        <f t="shared" si="323"/>
        <v>15</v>
      </c>
    </row>
    <row r="5139" spans="1:7" ht="15" x14ac:dyDescent="0.25">
      <c r="A5139" s="1">
        <v>44387</v>
      </c>
      <c r="B5139" s="2">
        <v>0.65585648148148146</v>
      </c>
      <c r="C5139">
        <v>13</v>
      </c>
      <c r="D5139" s="24">
        <f t="shared" si="321"/>
        <v>13</v>
      </c>
      <c r="E5139" s="26" t="str">
        <f t="shared" si="324"/>
        <v>Under</v>
      </c>
      <c r="F5139" s="26" t="str">
        <f t="shared" si="322"/>
        <v>Over</v>
      </c>
      <c r="G5139" s="26">
        <f t="shared" si="323"/>
        <v>15</v>
      </c>
    </row>
    <row r="5140" spans="1:7" ht="15" x14ac:dyDescent="0.25">
      <c r="A5140" s="1">
        <v>44387</v>
      </c>
      <c r="B5140" s="2">
        <v>0.6560879629629629</v>
      </c>
      <c r="C5140">
        <v>16</v>
      </c>
      <c r="D5140" s="24">
        <f t="shared" si="321"/>
        <v>16</v>
      </c>
      <c r="E5140" s="26" t="str">
        <f t="shared" si="324"/>
        <v>Under</v>
      </c>
      <c r="F5140" s="26" t="str">
        <f t="shared" si="322"/>
        <v>Over</v>
      </c>
      <c r="G5140" s="26">
        <f t="shared" si="323"/>
        <v>15</v>
      </c>
    </row>
    <row r="5141" spans="1:7" ht="15" x14ac:dyDescent="0.25">
      <c r="A5141" s="1">
        <v>44387</v>
      </c>
      <c r="B5141" s="2">
        <v>0.65807870370370369</v>
      </c>
      <c r="C5141">
        <v>12</v>
      </c>
      <c r="D5141" s="24">
        <f t="shared" si="321"/>
        <v>12</v>
      </c>
      <c r="E5141" s="26" t="str">
        <f t="shared" si="324"/>
        <v>Under</v>
      </c>
      <c r="F5141" s="26" t="str">
        <f t="shared" si="322"/>
        <v>Over</v>
      </c>
      <c r="G5141" s="26">
        <f t="shared" si="323"/>
        <v>15</v>
      </c>
    </row>
    <row r="5142" spans="1:7" ht="15" x14ac:dyDescent="0.25">
      <c r="A5142" s="1">
        <v>44387</v>
      </c>
      <c r="B5142" s="2">
        <v>0.66008101851851853</v>
      </c>
      <c r="C5142">
        <v>10</v>
      </c>
      <c r="D5142" s="24">
        <f t="shared" si="321"/>
        <v>10</v>
      </c>
      <c r="E5142" s="26" t="str">
        <f t="shared" si="324"/>
        <v>Under</v>
      </c>
      <c r="F5142" s="26" t="str">
        <f t="shared" si="322"/>
        <v>Under</v>
      </c>
      <c r="G5142" s="26">
        <f t="shared" si="323"/>
        <v>15</v>
      </c>
    </row>
    <row r="5143" spans="1:7" ht="15" x14ac:dyDescent="0.25">
      <c r="A5143" s="1">
        <v>44387</v>
      </c>
      <c r="B5143" s="2">
        <v>0.66011574074074075</v>
      </c>
      <c r="C5143">
        <v>11</v>
      </c>
      <c r="D5143" s="24">
        <f t="shared" ref="D5143:D5206" si="325">IF(C5143="","",IF($B$9="mph",C5143,ROUND(C5143*0.6214,0)))</f>
        <v>11</v>
      </c>
      <c r="E5143" s="26" t="str">
        <f t="shared" si="324"/>
        <v>Under</v>
      </c>
      <c r="F5143" s="26" t="str">
        <f t="shared" ref="F5143:F5206" si="326">IF(D5143="","",IF(D5143&gt;$B$10,"Over","Under"))</f>
        <v>Over</v>
      </c>
      <c r="G5143" s="26">
        <f t="shared" ref="G5143:G5206" si="327">HOUR(B5143)</f>
        <v>15</v>
      </c>
    </row>
    <row r="5144" spans="1:7" ht="15" x14ac:dyDescent="0.25">
      <c r="A5144" s="1">
        <v>44387</v>
      </c>
      <c r="B5144" s="2">
        <v>0.66109953703703705</v>
      </c>
      <c r="C5144">
        <v>12</v>
      </c>
      <c r="D5144" s="24">
        <f t="shared" si="325"/>
        <v>12</v>
      </c>
      <c r="E5144" s="26" t="str">
        <f t="shared" ref="E5144:E5207" si="328">IF(D5144="","",IF(D5144&gt;$B$11,"Over","Under"))</f>
        <v>Under</v>
      </c>
      <c r="F5144" s="26" t="str">
        <f t="shared" si="326"/>
        <v>Over</v>
      </c>
      <c r="G5144" s="26">
        <f t="shared" si="327"/>
        <v>15</v>
      </c>
    </row>
    <row r="5145" spans="1:7" ht="15" x14ac:dyDescent="0.25">
      <c r="A5145" s="1">
        <v>44387</v>
      </c>
      <c r="B5145" s="2">
        <v>0.66157407407407409</v>
      </c>
      <c r="C5145">
        <v>14</v>
      </c>
      <c r="D5145" s="24">
        <f t="shared" si="325"/>
        <v>14</v>
      </c>
      <c r="E5145" s="26" t="str">
        <f t="shared" si="328"/>
        <v>Under</v>
      </c>
      <c r="F5145" s="26" t="str">
        <f t="shared" si="326"/>
        <v>Over</v>
      </c>
      <c r="G5145" s="26">
        <f t="shared" si="327"/>
        <v>15</v>
      </c>
    </row>
    <row r="5146" spans="1:7" ht="15" x14ac:dyDescent="0.25">
      <c r="A5146" s="1">
        <v>44387</v>
      </c>
      <c r="B5146" s="2">
        <v>0.66181712962962969</v>
      </c>
      <c r="C5146">
        <v>12</v>
      </c>
      <c r="D5146" s="24">
        <f t="shared" si="325"/>
        <v>12</v>
      </c>
      <c r="E5146" s="26" t="str">
        <f t="shared" si="328"/>
        <v>Under</v>
      </c>
      <c r="F5146" s="26" t="str">
        <f t="shared" si="326"/>
        <v>Over</v>
      </c>
      <c r="G5146" s="26">
        <f t="shared" si="327"/>
        <v>15</v>
      </c>
    </row>
    <row r="5147" spans="1:7" ht="15" x14ac:dyDescent="0.25">
      <c r="A5147" s="1">
        <v>44387</v>
      </c>
      <c r="B5147" s="2">
        <v>0.6629976851851852</v>
      </c>
      <c r="C5147">
        <v>13</v>
      </c>
      <c r="D5147" s="24">
        <f t="shared" si="325"/>
        <v>13</v>
      </c>
      <c r="E5147" s="26" t="str">
        <f t="shared" si="328"/>
        <v>Under</v>
      </c>
      <c r="F5147" s="26" t="str">
        <f t="shared" si="326"/>
        <v>Over</v>
      </c>
      <c r="G5147" s="26">
        <f t="shared" si="327"/>
        <v>15</v>
      </c>
    </row>
    <row r="5148" spans="1:7" ht="15" x14ac:dyDescent="0.25">
      <c r="A5148" s="1">
        <v>44387</v>
      </c>
      <c r="B5148" s="2">
        <v>0.6637615740740741</v>
      </c>
      <c r="C5148">
        <v>20</v>
      </c>
      <c r="D5148" s="24">
        <f t="shared" si="325"/>
        <v>20</v>
      </c>
      <c r="E5148" s="26" t="str">
        <f t="shared" si="328"/>
        <v>Under</v>
      </c>
      <c r="F5148" s="26" t="str">
        <f t="shared" si="326"/>
        <v>Over</v>
      </c>
      <c r="G5148" s="26">
        <f t="shared" si="327"/>
        <v>15</v>
      </c>
    </row>
    <row r="5149" spans="1:7" ht="15" x14ac:dyDescent="0.25">
      <c r="A5149" s="1">
        <v>44387</v>
      </c>
      <c r="B5149" s="2">
        <v>0.66401620370370373</v>
      </c>
      <c r="C5149">
        <v>22</v>
      </c>
      <c r="D5149" s="24">
        <f t="shared" si="325"/>
        <v>22</v>
      </c>
      <c r="E5149" s="26" t="str">
        <f t="shared" si="328"/>
        <v>Under</v>
      </c>
      <c r="F5149" s="26" t="str">
        <f t="shared" si="326"/>
        <v>Over</v>
      </c>
      <c r="G5149" s="26">
        <f t="shared" si="327"/>
        <v>15</v>
      </c>
    </row>
    <row r="5150" spans="1:7" ht="15" x14ac:dyDescent="0.25">
      <c r="A5150" s="1">
        <v>44387</v>
      </c>
      <c r="B5150" s="2">
        <v>0.66491898148148143</v>
      </c>
      <c r="C5150">
        <v>14</v>
      </c>
      <c r="D5150" s="24">
        <f t="shared" si="325"/>
        <v>14</v>
      </c>
      <c r="E5150" s="26" t="str">
        <f t="shared" si="328"/>
        <v>Under</v>
      </c>
      <c r="F5150" s="26" t="str">
        <f t="shared" si="326"/>
        <v>Over</v>
      </c>
      <c r="G5150" s="26">
        <f t="shared" si="327"/>
        <v>15</v>
      </c>
    </row>
    <row r="5151" spans="1:7" ht="15" x14ac:dyDescent="0.25">
      <c r="A5151" s="1">
        <v>44387</v>
      </c>
      <c r="B5151" s="2">
        <v>0.66500000000000004</v>
      </c>
      <c r="C5151">
        <v>21</v>
      </c>
      <c r="D5151" s="24">
        <f t="shared" si="325"/>
        <v>21</v>
      </c>
      <c r="E5151" s="26" t="str">
        <f t="shared" si="328"/>
        <v>Under</v>
      </c>
      <c r="F5151" s="26" t="str">
        <f t="shared" si="326"/>
        <v>Over</v>
      </c>
      <c r="G5151" s="26">
        <f t="shared" si="327"/>
        <v>15</v>
      </c>
    </row>
    <row r="5152" spans="1:7" ht="15" x14ac:dyDescent="0.25">
      <c r="A5152" s="1">
        <v>44387</v>
      </c>
      <c r="B5152" s="2">
        <v>0.6660300925925926</v>
      </c>
      <c r="C5152">
        <v>16</v>
      </c>
      <c r="D5152" s="24">
        <f t="shared" si="325"/>
        <v>16</v>
      </c>
      <c r="E5152" s="26" t="str">
        <f t="shared" si="328"/>
        <v>Under</v>
      </c>
      <c r="F5152" s="26" t="str">
        <f t="shared" si="326"/>
        <v>Over</v>
      </c>
      <c r="G5152" s="26">
        <f t="shared" si="327"/>
        <v>15</v>
      </c>
    </row>
    <row r="5153" spans="1:7" ht="15" x14ac:dyDescent="0.25">
      <c r="A5153" s="1">
        <v>44387</v>
      </c>
      <c r="B5153" s="2">
        <v>0.66643518518518519</v>
      </c>
      <c r="C5153">
        <v>14</v>
      </c>
      <c r="D5153" s="24">
        <f t="shared" si="325"/>
        <v>14</v>
      </c>
      <c r="E5153" s="26" t="str">
        <f t="shared" si="328"/>
        <v>Under</v>
      </c>
      <c r="F5153" s="26" t="str">
        <f t="shared" si="326"/>
        <v>Over</v>
      </c>
      <c r="G5153" s="26">
        <f t="shared" si="327"/>
        <v>15</v>
      </c>
    </row>
    <row r="5154" spans="1:7" ht="15" x14ac:dyDescent="0.25">
      <c r="A5154" s="1">
        <v>44387</v>
      </c>
      <c r="B5154" s="2">
        <v>0.66737268518518522</v>
      </c>
      <c r="C5154">
        <v>15</v>
      </c>
      <c r="D5154" s="24">
        <f t="shared" si="325"/>
        <v>15</v>
      </c>
      <c r="E5154" s="26" t="str">
        <f t="shared" si="328"/>
        <v>Under</v>
      </c>
      <c r="F5154" s="26" t="str">
        <f t="shared" si="326"/>
        <v>Over</v>
      </c>
      <c r="G5154" s="26">
        <f t="shared" si="327"/>
        <v>16</v>
      </c>
    </row>
    <row r="5155" spans="1:7" ht="15" x14ac:dyDescent="0.25">
      <c r="A5155" s="1">
        <v>44387</v>
      </c>
      <c r="B5155" s="2">
        <v>0.66843750000000002</v>
      </c>
      <c r="C5155">
        <v>12</v>
      </c>
      <c r="D5155" s="24">
        <f t="shared" si="325"/>
        <v>12</v>
      </c>
      <c r="E5155" s="26" t="str">
        <f t="shared" si="328"/>
        <v>Under</v>
      </c>
      <c r="F5155" s="26" t="str">
        <f t="shared" si="326"/>
        <v>Over</v>
      </c>
      <c r="G5155" s="26">
        <f t="shared" si="327"/>
        <v>16</v>
      </c>
    </row>
    <row r="5156" spans="1:7" ht="15" x14ac:dyDescent="0.25">
      <c r="A5156" s="1">
        <v>44387</v>
      </c>
      <c r="B5156" s="2">
        <v>0.66980324074074071</v>
      </c>
      <c r="C5156">
        <v>16</v>
      </c>
      <c r="D5156" s="24">
        <f t="shared" si="325"/>
        <v>16</v>
      </c>
      <c r="E5156" s="26" t="str">
        <f t="shared" si="328"/>
        <v>Under</v>
      </c>
      <c r="F5156" s="26" t="str">
        <f t="shared" si="326"/>
        <v>Over</v>
      </c>
      <c r="G5156" s="26">
        <f t="shared" si="327"/>
        <v>16</v>
      </c>
    </row>
    <row r="5157" spans="1:7" ht="15" x14ac:dyDescent="0.25">
      <c r="A5157" s="1">
        <v>44387</v>
      </c>
      <c r="B5157" s="2">
        <v>0.67001157407407408</v>
      </c>
      <c r="C5157">
        <v>13</v>
      </c>
      <c r="D5157" s="24">
        <f t="shared" si="325"/>
        <v>13</v>
      </c>
      <c r="E5157" s="26" t="str">
        <f t="shared" si="328"/>
        <v>Under</v>
      </c>
      <c r="F5157" s="26" t="str">
        <f t="shared" si="326"/>
        <v>Over</v>
      </c>
      <c r="G5157" s="26">
        <f t="shared" si="327"/>
        <v>16</v>
      </c>
    </row>
    <row r="5158" spans="1:7" ht="15" x14ac:dyDescent="0.25">
      <c r="A5158" s="1">
        <v>44387</v>
      </c>
      <c r="B5158" s="2">
        <v>0.67216435185185175</v>
      </c>
      <c r="C5158">
        <v>13</v>
      </c>
      <c r="D5158" s="24">
        <f t="shared" si="325"/>
        <v>13</v>
      </c>
      <c r="E5158" s="26" t="str">
        <f t="shared" si="328"/>
        <v>Under</v>
      </c>
      <c r="F5158" s="26" t="str">
        <f t="shared" si="326"/>
        <v>Over</v>
      </c>
      <c r="G5158" s="26">
        <f t="shared" si="327"/>
        <v>16</v>
      </c>
    </row>
    <row r="5159" spans="1:7" ht="15" x14ac:dyDescent="0.25">
      <c r="A5159" s="1">
        <v>44387</v>
      </c>
      <c r="B5159" s="2">
        <v>0.67234953703703704</v>
      </c>
      <c r="C5159">
        <v>13</v>
      </c>
      <c r="D5159" s="24">
        <f t="shared" si="325"/>
        <v>13</v>
      </c>
      <c r="E5159" s="26" t="str">
        <f t="shared" si="328"/>
        <v>Under</v>
      </c>
      <c r="F5159" s="26" t="str">
        <f t="shared" si="326"/>
        <v>Over</v>
      </c>
      <c r="G5159" s="26">
        <f t="shared" si="327"/>
        <v>16</v>
      </c>
    </row>
    <row r="5160" spans="1:7" ht="15" x14ac:dyDescent="0.25">
      <c r="A5160" s="1">
        <v>44387</v>
      </c>
      <c r="B5160" s="2">
        <v>0.67259259259259263</v>
      </c>
      <c r="C5160">
        <v>20</v>
      </c>
      <c r="D5160" s="24">
        <f t="shared" si="325"/>
        <v>20</v>
      </c>
      <c r="E5160" s="26" t="str">
        <f t="shared" si="328"/>
        <v>Under</v>
      </c>
      <c r="F5160" s="26" t="str">
        <f t="shared" si="326"/>
        <v>Over</v>
      </c>
      <c r="G5160" s="26">
        <f t="shared" si="327"/>
        <v>16</v>
      </c>
    </row>
    <row r="5161" spans="1:7" ht="15" x14ac:dyDescent="0.25">
      <c r="A5161" s="1">
        <v>44387</v>
      </c>
      <c r="B5161" s="2">
        <v>0.67517361111111107</v>
      </c>
      <c r="C5161">
        <v>13</v>
      </c>
      <c r="D5161" s="24">
        <f t="shared" si="325"/>
        <v>13</v>
      </c>
      <c r="E5161" s="26" t="str">
        <f t="shared" si="328"/>
        <v>Under</v>
      </c>
      <c r="F5161" s="26" t="str">
        <f t="shared" si="326"/>
        <v>Over</v>
      </c>
      <c r="G5161" s="26">
        <f t="shared" si="327"/>
        <v>16</v>
      </c>
    </row>
    <row r="5162" spans="1:7" ht="15" x14ac:dyDescent="0.25">
      <c r="A5162" s="1">
        <v>44387</v>
      </c>
      <c r="B5162" s="2">
        <v>0.67685185185185182</v>
      </c>
      <c r="C5162">
        <v>13</v>
      </c>
      <c r="D5162" s="24">
        <f t="shared" si="325"/>
        <v>13</v>
      </c>
      <c r="E5162" s="26" t="str">
        <f t="shared" si="328"/>
        <v>Under</v>
      </c>
      <c r="F5162" s="26" t="str">
        <f t="shared" si="326"/>
        <v>Over</v>
      </c>
      <c r="G5162" s="26">
        <f t="shared" si="327"/>
        <v>16</v>
      </c>
    </row>
    <row r="5163" spans="1:7" ht="15" x14ac:dyDescent="0.25">
      <c r="A5163" s="1">
        <v>44387</v>
      </c>
      <c r="B5163" s="2">
        <v>0.67863425925925924</v>
      </c>
      <c r="C5163">
        <v>15</v>
      </c>
      <c r="D5163" s="24">
        <f t="shared" si="325"/>
        <v>15</v>
      </c>
      <c r="E5163" s="26" t="str">
        <f t="shared" si="328"/>
        <v>Under</v>
      </c>
      <c r="F5163" s="26" t="str">
        <f t="shared" si="326"/>
        <v>Over</v>
      </c>
      <c r="G5163" s="26">
        <f t="shared" si="327"/>
        <v>16</v>
      </c>
    </row>
    <row r="5164" spans="1:7" ht="15" x14ac:dyDescent="0.25">
      <c r="A5164" s="1">
        <v>44387</v>
      </c>
      <c r="B5164" s="2">
        <v>0.6787037037037037</v>
      </c>
      <c r="C5164">
        <v>24</v>
      </c>
      <c r="D5164" s="24">
        <f t="shared" si="325"/>
        <v>24</v>
      </c>
      <c r="E5164" s="26" t="str">
        <f t="shared" si="328"/>
        <v>Under</v>
      </c>
      <c r="F5164" s="26" t="str">
        <f t="shared" si="326"/>
        <v>Over</v>
      </c>
      <c r="G5164" s="26">
        <f t="shared" si="327"/>
        <v>16</v>
      </c>
    </row>
    <row r="5165" spans="1:7" ht="15" x14ac:dyDescent="0.25">
      <c r="A5165" s="1">
        <v>44387</v>
      </c>
      <c r="B5165" s="2">
        <v>0.67872685185185189</v>
      </c>
      <c r="C5165">
        <v>19</v>
      </c>
      <c r="D5165" s="24">
        <f t="shared" si="325"/>
        <v>19</v>
      </c>
      <c r="E5165" s="26" t="str">
        <f t="shared" si="328"/>
        <v>Under</v>
      </c>
      <c r="F5165" s="26" t="str">
        <f t="shared" si="326"/>
        <v>Over</v>
      </c>
      <c r="G5165" s="26">
        <f t="shared" si="327"/>
        <v>16</v>
      </c>
    </row>
    <row r="5166" spans="1:7" ht="15" x14ac:dyDescent="0.25">
      <c r="A5166" s="1">
        <v>44387</v>
      </c>
      <c r="B5166" s="2">
        <v>0.68230324074074078</v>
      </c>
      <c r="C5166">
        <v>17</v>
      </c>
      <c r="D5166" s="24">
        <f t="shared" si="325"/>
        <v>17</v>
      </c>
      <c r="E5166" s="26" t="str">
        <f t="shared" si="328"/>
        <v>Under</v>
      </c>
      <c r="F5166" s="26" t="str">
        <f t="shared" si="326"/>
        <v>Over</v>
      </c>
      <c r="G5166" s="26">
        <f t="shared" si="327"/>
        <v>16</v>
      </c>
    </row>
    <row r="5167" spans="1:7" ht="15" x14ac:dyDescent="0.25">
      <c r="A5167" s="1">
        <v>44387</v>
      </c>
      <c r="B5167" s="2">
        <v>0.68291666666666673</v>
      </c>
      <c r="C5167">
        <v>15</v>
      </c>
      <c r="D5167" s="24">
        <f t="shared" si="325"/>
        <v>15</v>
      </c>
      <c r="E5167" s="26" t="str">
        <f t="shared" si="328"/>
        <v>Under</v>
      </c>
      <c r="F5167" s="26" t="str">
        <f t="shared" si="326"/>
        <v>Over</v>
      </c>
      <c r="G5167" s="26">
        <f t="shared" si="327"/>
        <v>16</v>
      </c>
    </row>
    <row r="5168" spans="1:7" ht="15" x14ac:dyDescent="0.25">
      <c r="A5168" s="1">
        <v>44387</v>
      </c>
      <c r="B5168" s="2">
        <v>0.68584490740740733</v>
      </c>
      <c r="C5168">
        <v>12</v>
      </c>
      <c r="D5168" s="24">
        <f t="shared" si="325"/>
        <v>12</v>
      </c>
      <c r="E5168" s="26" t="str">
        <f t="shared" si="328"/>
        <v>Under</v>
      </c>
      <c r="F5168" s="26" t="str">
        <f t="shared" si="326"/>
        <v>Over</v>
      </c>
      <c r="G5168" s="26">
        <f t="shared" si="327"/>
        <v>16</v>
      </c>
    </row>
    <row r="5169" spans="1:7" ht="15" x14ac:dyDescent="0.25">
      <c r="A5169" s="1">
        <v>44387</v>
      </c>
      <c r="B5169" s="2">
        <v>0.68655092592592604</v>
      </c>
      <c r="C5169">
        <v>17</v>
      </c>
      <c r="D5169" s="24">
        <f t="shared" si="325"/>
        <v>17</v>
      </c>
      <c r="E5169" s="26" t="str">
        <f t="shared" si="328"/>
        <v>Under</v>
      </c>
      <c r="F5169" s="26" t="str">
        <f t="shared" si="326"/>
        <v>Over</v>
      </c>
      <c r="G5169" s="26">
        <f t="shared" si="327"/>
        <v>16</v>
      </c>
    </row>
    <row r="5170" spans="1:7" ht="15" x14ac:dyDescent="0.25">
      <c r="A5170" s="1">
        <v>44387</v>
      </c>
      <c r="B5170" s="2">
        <v>0.68656249999999996</v>
      </c>
      <c r="C5170">
        <v>17</v>
      </c>
      <c r="D5170" s="24">
        <f t="shared" si="325"/>
        <v>17</v>
      </c>
      <c r="E5170" s="26" t="str">
        <f t="shared" si="328"/>
        <v>Under</v>
      </c>
      <c r="F5170" s="26" t="str">
        <f t="shared" si="326"/>
        <v>Over</v>
      </c>
      <c r="G5170" s="26">
        <f t="shared" si="327"/>
        <v>16</v>
      </c>
    </row>
    <row r="5171" spans="1:7" ht="15" x14ac:dyDescent="0.25">
      <c r="A5171" s="1">
        <v>44387</v>
      </c>
      <c r="B5171" s="2">
        <v>0.68858796296296287</v>
      </c>
      <c r="C5171">
        <v>13</v>
      </c>
      <c r="D5171" s="24">
        <f t="shared" si="325"/>
        <v>13</v>
      </c>
      <c r="E5171" s="26" t="str">
        <f t="shared" si="328"/>
        <v>Under</v>
      </c>
      <c r="F5171" s="26" t="str">
        <f t="shared" si="326"/>
        <v>Over</v>
      </c>
      <c r="G5171" s="26">
        <f t="shared" si="327"/>
        <v>16</v>
      </c>
    </row>
    <row r="5172" spans="1:7" ht="15" x14ac:dyDescent="0.25">
      <c r="A5172" s="1">
        <v>44387</v>
      </c>
      <c r="B5172" s="2">
        <v>0.68868055555555552</v>
      </c>
      <c r="C5172">
        <v>20</v>
      </c>
      <c r="D5172" s="24">
        <f t="shared" si="325"/>
        <v>20</v>
      </c>
      <c r="E5172" s="26" t="str">
        <f t="shared" si="328"/>
        <v>Under</v>
      </c>
      <c r="F5172" s="26" t="str">
        <f t="shared" si="326"/>
        <v>Over</v>
      </c>
      <c r="G5172" s="26">
        <f t="shared" si="327"/>
        <v>16</v>
      </c>
    </row>
    <row r="5173" spans="1:7" ht="15" x14ac:dyDescent="0.25">
      <c r="A5173" s="1">
        <v>44387</v>
      </c>
      <c r="B5173" s="2">
        <v>0.68946759259259249</v>
      </c>
      <c r="C5173">
        <v>12</v>
      </c>
      <c r="D5173" s="24">
        <f t="shared" si="325"/>
        <v>12</v>
      </c>
      <c r="E5173" s="26" t="str">
        <f t="shared" si="328"/>
        <v>Under</v>
      </c>
      <c r="F5173" s="26" t="str">
        <f t="shared" si="326"/>
        <v>Over</v>
      </c>
      <c r="G5173" s="26">
        <f t="shared" si="327"/>
        <v>16</v>
      </c>
    </row>
    <row r="5174" spans="1:7" ht="15" x14ac:dyDescent="0.25">
      <c r="A5174" s="1">
        <v>44387</v>
      </c>
      <c r="B5174" s="2">
        <v>0.69037037037037041</v>
      </c>
      <c r="C5174">
        <v>13</v>
      </c>
      <c r="D5174" s="24">
        <f t="shared" si="325"/>
        <v>13</v>
      </c>
      <c r="E5174" s="26" t="str">
        <f t="shared" si="328"/>
        <v>Under</v>
      </c>
      <c r="F5174" s="26" t="str">
        <f t="shared" si="326"/>
        <v>Over</v>
      </c>
      <c r="G5174" s="26">
        <f t="shared" si="327"/>
        <v>16</v>
      </c>
    </row>
    <row r="5175" spans="1:7" ht="15" x14ac:dyDescent="0.25">
      <c r="A5175" s="1">
        <v>44387</v>
      </c>
      <c r="B5175" s="2">
        <v>0.69135416666666671</v>
      </c>
      <c r="C5175">
        <v>26</v>
      </c>
      <c r="D5175" s="24">
        <f t="shared" si="325"/>
        <v>26</v>
      </c>
      <c r="E5175" s="26" t="str">
        <f t="shared" si="328"/>
        <v>Over</v>
      </c>
      <c r="F5175" s="26" t="str">
        <f t="shared" si="326"/>
        <v>Over</v>
      </c>
      <c r="G5175" s="26">
        <f t="shared" si="327"/>
        <v>16</v>
      </c>
    </row>
    <row r="5176" spans="1:7" ht="15" x14ac:dyDescent="0.25">
      <c r="A5176" s="1">
        <v>44387</v>
      </c>
      <c r="B5176" s="2">
        <v>0.69136574074074064</v>
      </c>
      <c r="C5176">
        <v>21</v>
      </c>
      <c r="D5176" s="24">
        <f t="shared" si="325"/>
        <v>21</v>
      </c>
      <c r="E5176" s="26" t="str">
        <f t="shared" si="328"/>
        <v>Under</v>
      </c>
      <c r="F5176" s="26" t="str">
        <f t="shared" si="326"/>
        <v>Over</v>
      </c>
      <c r="G5176" s="26">
        <f t="shared" si="327"/>
        <v>16</v>
      </c>
    </row>
    <row r="5177" spans="1:7" ht="15" x14ac:dyDescent="0.25">
      <c r="A5177" s="1">
        <v>44387</v>
      </c>
      <c r="B5177" s="2">
        <v>0.69359953703703703</v>
      </c>
      <c r="C5177">
        <v>13</v>
      </c>
      <c r="D5177" s="24">
        <f t="shared" si="325"/>
        <v>13</v>
      </c>
      <c r="E5177" s="26" t="str">
        <f t="shared" si="328"/>
        <v>Under</v>
      </c>
      <c r="F5177" s="26" t="str">
        <f t="shared" si="326"/>
        <v>Over</v>
      </c>
      <c r="G5177" s="26">
        <f t="shared" si="327"/>
        <v>16</v>
      </c>
    </row>
    <row r="5178" spans="1:7" ht="15" x14ac:dyDescent="0.25">
      <c r="A5178" s="1">
        <v>44387</v>
      </c>
      <c r="B5178" s="2">
        <v>0.69596064814814806</v>
      </c>
      <c r="C5178">
        <v>12</v>
      </c>
      <c r="D5178" s="24">
        <f t="shared" si="325"/>
        <v>12</v>
      </c>
      <c r="E5178" s="26" t="str">
        <f t="shared" si="328"/>
        <v>Under</v>
      </c>
      <c r="F5178" s="26" t="str">
        <f t="shared" si="326"/>
        <v>Over</v>
      </c>
      <c r="G5178" s="26">
        <f t="shared" si="327"/>
        <v>16</v>
      </c>
    </row>
    <row r="5179" spans="1:7" ht="15" x14ac:dyDescent="0.25">
      <c r="A5179" s="1">
        <v>44387</v>
      </c>
      <c r="B5179" s="2">
        <v>0.69686342592592598</v>
      </c>
      <c r="C5179">
        <v>18</v>
      </c>
      <c r="D5179" s="24">
        <f t="shared" si="325"/>
        <v>18</v>
      </c>
      <c r="E5179" s="26" t="str">
        <f t="shared" si="328"/>
        <v>Under</v>
      </c>
      <c r="F5179" s="26" t="str">
        <f t="shared" si="326"/>
        <v>Over</v>
      </c>
      <c r="G5179" s="26">
        <f t="shared" si="327"/>
        <v>16</v>
      </c>
    </row>
    <row r="5180" spans="1:7" ht="15" x14ac:dyDescent="0.25">
      <c r="A5180" s="1">
        <v>44387</v>
      </c>
      <c r="B5180" s="2">
        <v>0.6978240740740741</v>
      </c>
      <c r="C5180">
        <v>12</v>
      </c>
      <c r="D5180" s="24">
        <f t="shared" si="325"/>
        <v>12</v>
      </c>
      <c r="E5180" s="26" t="str">
        <f t="shared" si="328"/>
        <v>Under</v>
      </c>
      <c r="F5180" s="26" t="str">
        <f t="shared" si="326"/>
        <v>Over</v>
      </c>
      <c r="G5180" s="26">
        <f t="shared" si="327"/>
        <v>16</v>
      </c>
    </row>
    <row r="5181" spans="1:7" ht="15" x14ac:dyDescent="0.25">
      <c r="A5181" s="1">
        <v>44387</v>
      </c>
      <c r="B5181" s="2">
        <v>0.69857638888888884</v>
      </c>
      <c r="C5181">
        <v>12</v>
      </c>
      <c r="D5181" s="24">
        <f t="shared" si="325"/>
        <v>12</v>
      </c>
      <c r="E5181" s="26" t="str">
        <f t="shared" si="328"/>
        <v>Under</v>
      </c>
      <c r="F5181" s="26" t="str">
        <f t="shared" si="326"/>
        <v>Over</v>
      </c>
      <c r="G5181" s="26">
        <f t="shared" si="327"/>
        <v>16</v>
      </c>
    </row>
    <row r="5182" spans="1:7" ht="15" x14ac:dyDescent="0.25">
      <c r="A5182" s="1">
        <v>44387</v>
      </c>
      <c r="B5182" s="2">
        <v>0.69939814814814805</v>
      </c>
      <c r="C5182">
        <v>25</v>
      </c>
      <c r="D5182" s="24">
        <f t="shared" si="325"/>
        <v>25</v>
      </c>
      <c r="E5182" s="26" t="str">
        <f t="shared" si="328"/>
        <v>Over</v>
      </c>
      <c r="F5182" s="26" t="str">
        <f t="shared" si="326"/>
        <v>Over</v>
      </c>
      <c r="G5182" s="26">
        <f t="shared" si="327"/>
        <v>16</v>
      </c>
    </row>
    <row r="5183" spans="1:7" ht="15" x14ac:dyDescent="0.25">
      <c r="A5183" s="1">
        <v>44387</v>
      </c>
      <c r="B5183" s="2">
        <v>0.69947916666666676</v>
      </c>
      <c r="C5183">
        <v>13</v>
      </c>
      <c r="D5183" s="24">
        <f t="shared" si="325"/>
        <v>13</v>
      </c>
      <c r="E5183" s="26" t="str">
        <f t="shared" si="328"/>
        <v>Under</v>
      </c>
      <c r="F5183" s="26" t="str">
        <f t="shared" si="326"/>
        <v>Over</v>
      </c>
      <c r="G5183" s="26">
        <f t="shared" si="327"/>
        <v>16</v>
      </c>
    </row>
    <row r="5184" spans="1:7" ht="15" x14ac:dyDescent="0.25">
      <c r="A5184" s="1">
        <v>44387</v>
      </c>
      <c r="B5184" s="2">
        <v>0.70180555555555557</v>
      </c>
      <c r="C5184">
        <v>18</v>
      </c>
      <c r="D5184" s="24">
        <f t="shared" si="325"/>
        <v>18</v>
      </c>
      <c r="E5184" s="26" t="str">
        <f t="shared" si="328"/>
        <v>Under</v>
      </c>
      <c r="F5184" s="26" t="str">
        <f t="shared" si="326"/>
        <v>Over</v>
      </c>
      <c r="G5184" s="26">
        <f t="shared" si="327"/>
        <v>16</v>
      </c>
    </row>
    <row r="5185" spans="1:7" ht="15" x14ac:dyDescent="0.25">
      <c r="A5185" s="1">
        <v>44387</v>
      </c>
      <c r="B5185" s="2">
        <v>0.70313657407407415</v>
      </c>
      <c r="C5185">
        <v>13</v>
      </c>
      <c r="D5185" s="24">
        <f t="shared" si="325"/>
        <v>13</v>
      </c>
      <c r="E5185" s="26" t="str">
        <f t="shared" si="328"/>
        <v>Under</v>
      </c>
      <c r="F5185" s="26" t="str">
        <f t="shared" si="326"/>
        <v>Over</v>
      </c>
      <c r="G5185" s="26">
        <f t="shared" si="327"/>
        <v>16</v>
      </c>
    </row>
    <row r="5186" spans="1:7" ht="15" x14ac:dyDescent="0.25">
      <c r="A5186" s="1">
        <v>44387</v>
      </c>
      <c r="B5186" s="2">
        <v>0.70363425925925915</v>
      </c>
      <c r="C5186">
        <v>11</v>
      </c>
      <c r="D5186" s="24">
        <f t="shared" si="325"/>
        <v>11</v>
      </c>
      <c r="E5186" s="26" t="str">
        <f t="shared" si="328"/>
        <v>Under</v>
      </c>
      <c r="F5186" s="26" t="str">
        <f t="shared" si="326"/>
        <v>Over</v>
      </c>
      <c r="G5186" s="26">
        <f t="shared" si="327"/>
        <v>16</v>
      </c>
    </row>
    <row r="5187" spans="1:7" ht="15" x14ac:dyDescent="0.25">
      <c r="A5187" s="1">
        <v>44387</v>
      </c>
      <c r="B5187" s="2">
        <v>0.70396990740740739</v>
      </c>
      <c r="C5187">
        <v>14</v>
      </c>
      <c r="D5187" s="24">
        <f t="shared" si="325"/>
        <v>14</v>
      </c>
      <c r="E5187" s="26" t="str">
        <f t="shared" si="328"/>
        <v>Under</v>
      </c>
      <c r="F5187" s="26" t="str">
        <f t="shared" si="326"/>
        <v>Over</v>
      </c>
      <c r="G5187" s="26">
        <f t="shared" si="327"/>
        <v>16</v>
      </c>
    </row>
    <row r="5188" spans="1:7" ht="15" x14ac:dyDescent="0.25">
      <c r="A5188" s="1">
        <v>44387</v>
      </c>
      <c r="B5188" s="2">
        <v>0.70424768518518521</v>
      </c>
      <c r="C5188">
        <v>25</v>
      </c>
      <c r="D5188" s="24">
        <f t="shared" si="325"/>
        <v>25</v>
      </c>
      <c r="E5188" s="26" t="str">
        <f t="shared" si="328"/>
        <v>Over</v>
      </c>
      <c r="F5188" s="26" t="str">
        <f t="shared" si="326"/>
        <v>Over</v>
      </c>
      <c r="G5188" s="26">
        <f t="shared" si="327"/>
        <v>16</v>
      </c>
    </row>
    <row r="5189" spans="1:7" ht="15" x14ac:dyDescent="0.25">
      <c r="A5189" s="1">
        <v>44387</v>
      </c>
      <c r="B5189" s="2">
        <v>0.70436342592592593</v>
      </c>
      <c r="C5189">
        <v>12</v>
      </c>
      <c r="D5189" s="24">
        <f t="shared" si="325"/>
        <v>12</v>
      </c>
      <c r="E5189" s="26" t="str">
        <f t="shared" si="328"/>
        <v>Under</v>
      </c>
      <c r="F5189" s="26" t="str">
        <f t="shared" si="326"/>
        <v>Over</v>
      </c>
      <c r="G5189" s="26">
        <f t="shared" si="327"/>
        <v>16</v>
      </c>
    </row>
    <row r="5190" spans="1:7" ht="15" x14ac:dyDescent="0.25">
      <c r="A5190" s="1">
        <v>44387</v>
      </c>
      <c r="B5190" s="2">
        <v>0.70515046296296291</v>
      </c>
      <c r="C5190">
        <v>14</v>
      </c>
      <c r="D5190" s="24">
        <f t="shared" si="325"/>
        <v>14</v>
      </c>
      <c r="E5190" s="26" t="str">
        <f t="shared" si="328"/>
        <v>Under</v>
      </c>
      <c r="F5190" s="26" t="str">
        <f t="shared" si="326"/>
        <v>Over</v>
      </c>
      <c r="G5190" s="26">
        <f t="shared" si="327"/>
        <v>16</v>
      </c>
    </row>
    <row r="5191" spans="1:7" ht="15" x14ac:dyDescent="0.25">
      <c r="A5191" s="1">
        <v>44387</v>
      </c>
      <c r="B5191" s="2">
        <v>0.70611111111111102</v>
      </c>
      <c r="C5191">
        <v>20</v>
      </c>
      <c r="D5191" s="24">
        <f t="shared" si="325"/>
        <v>20</v>
      </c>
      <c r="E5191" s="26" t="str">
        <f t="shared" si="328"/>
        <v>Under</v>
      </c>
      <c r="F5191" s="26" t="str">
        <f t="shared" si="326"/>
        <v>Over</v>
      </c>
      <c r="G5191" s="26">
        <f t="shared" si="327"/>
        <v>16</v>
      </c>
    </row>
    <row r="5192" spans="1:7" ht="15" x14ac:dyDescent="0.25">
      <c r="A5192" s="1">
        <v>44387</v>
      </c>
      <c r="B5192" s="2">
        <v>0.70695601851851853</v>
      </c>
      <c r="C5192">
        <v>22</v>
      </c>
      <c r="D5192" s="24">
        <f t="shared" si="325"/>
        <v>22</v>
      </c>
      <c r="E5192" s="26" t="str">
        <f t="shared" si="328"/>
        <v>Under</v>
      </c>
      <c r="F5192" s="26" t="str">
        <f t="shared" si="326"/>
        <v>Over</v>
      </c>
      <c r="G5192" s="26">
        <f t="shared" si="327"/>
        <v>16</v>
      </c>
    </row>
    <row r="5193" spans="1:7" ht="15" x14ac:dyDescent="0.25">
      <c r="A5193" s="1">
        <v>44387</v>
      </c>
      <c r="B5193" s="2">
        <v>0.70715277777777785</v>
      </c>
      <c r="C5193">
        <v>16</v>
      </c>
      <c r="D5193" s="24">
        <f t="shared" si="325"/>
        <v>16</v>
      </c>
      <c r="E5193" s="26" t="str">
        <f t="shared" si="328"/>
        <v>Under</v>
      </c>
      <c r="F5193" s="26" t="str">
        <f t="shared" si="326"/>
        <v>Over</v>
      </c>
      <c r="G5193" s="26">
        <f t="shared" si="327"/>
        <v>16</v>
      </c>
    </row>
    <row r="5194" spans="1:7" ht="15" x14ac:dyDescent="0.25">
      <c r="A5194" s="1">
        <v>44387</v>
      </c>
      <c r="B5194" s="2">
        <v>0.70814814814814808</v>
      </c>
      <c r="C5194">
        <v>13</v>
      </c>
      <c r="D5194" s="24">
        <f t="shared" si="325"/>
        <v>13</v>
      </c>
      <c r="E5194" s="26" t="str">
        <f t="shared" si="328"/>
        <v>Under</v>
      </c>
      <c r="F5194" s="26" t="str">
        <f t="shared" si="326"/>
        <v>Over</v>
      </c>
      <c r="G5194" s="26">
        <f t="shared" si="327"/>
        <v>16</v>
      </c>
    </row>
    <row r="5195" spans="1:7" ht="15" x14ac:dyDescent="0.25">
      <c r="A5195" s="1">
        <v>44387</v>
      </c>
      <c r="B5195" s="2">
        <v>0.7088078703703703</v>
      </c>
      <c r="C5195">
        <v>13</v>
      </c>
      <c r="D5195" s="24">
        <f t="shared" si="325"/>
        <v>13</v>
      </c>
      <c r="E5195" s="26" t="str">
        <f t="shared" si="328"/>
        <v>Under</v>
      </c>
      <c r="F5195" s="26" t="str">
        <f t="shared" si="326"/>
        <v>Over</v>
      </c>
      <c r="G5195" s="26">
        <f t="shared" si="327"/>
        <v>17</v>
      </c>
    </row>
    <row r="5196" spans="1:7" ht="15" x14ac:dyDescent="0.25">
      <c r="A5196" s="1">
        <v>44387</v>
      </c>
      <c r="B5196" s="2">
        <v>0.70916666666666661</v>
      </c>
      <c r="C5196">
        <v>19</v>
      </c>
      <c r="D5196" s="24">
        <f t="shared" si="325"/>
        <v>19</v>
      </c>
      <c r="E5196" s="26" t="str">
        <f t="shared" si="328"/>
        <v>Under</v>
      </c>
      <c r="F5196" s="26" t="str">
        <f t="shared" si="326"/>
        <v>Over</v>
      </c>
      <c r="G5196" s="26">
        <f t="shared" si="327"/>
        <v>17</v>
      </c>
    </row>
    <row r="5197" spans="1:7" ht="15" x14ac:dyDescent="0.25">
      <c r="A5197" s="1">
        <v>44387</v>
      </c>
      <c r="B5197" s="2">
        <v>0.70924768518518511</v>
      </c>
      <c r="C5197">
        <v>12</v>
      </c>
      <c r="D5197" s="24">
        <f t="shared" si="325"/>
        <v>12</v>
      </c>
      <c r="E5197" s="26" t="str">
        <f t="shared" si="328"/>
        <v>Under</v>
      </c>
      <c r="F5197" s="26" t="str">
        <f t="shared" si="326"/>
        <v>Over</v>
      </c>
      <c r="G5197" s="26">
        <f t="shared" si="327"/>
        <v>17</v>
      </c>
    </row>
    <row r="5198" spans="1:7" ht="15" x14ac:dyDescent="0.25">
      <c r="A5198" s="1">
        <v>44387</v>
      </c>
      <c r="B5198" s="2">
        <v>0.7093287037037036</v>
      </c>
      <c r="C5198">
        <v>11</v>
      </c>
      <c r="D5198" s="24">
        <f t="shared" si="325"/>
        <v>11</v>
      </c>
      <c r="E5198" s="26" t="str">
        <f t="shared" si="328"/>
        <v>Under</v>
      </c>
      <c r="F5198" s="26" t="str">
        <f t="shared" si="326"/>
        <v>Over</v>
      </c>
      <c r="G5198" s="26">
        <f t="shared" si="327"/>
        <v>17</v>
      </c>
    </row>
    <row r="5199" spans="1:7" ht="15" x14ac:dyDescent="0.25">
      <c r="A5199" s="1">
        <v>44387</v>
      </c>
      <c r="B5199" s="2">
        <v>0.70964120370370365</v>
      </c>
      <c r="C5199">
        <v>13</v>
      </c>
      <c r="D5199" s="24">
        <f t="shared" si="325"/>
        <v>13</v>
      </c>
      <c r="E5199" s="26" t="str">
        <f t="shared" si="328"/>
        <v>Under</v>
      </c>
      <c r="F5199" s="26" t="str">
        <f t="shared" si="326"/>
        <v>Over</v>
      </c>
      <c r="G5199" s="26">
        <f t="shared" si="327"/>
        <v>17</v>
      </c>
    </row>
    <row r="5200" spans="1:7" ht="15" x14ac:dyDescent="0.25">
      <c r="A5200" s="1">
        <v>44387</v>
      </c>
      <c r="B5200" s="2">
        <v>0.70969907407407407</v>
      </c>
      <c r="C5200">
        <v>18</v>
      </c>
      <c r="D5200" s="24">
        <f t="shared" si="325"/>
        <v>18</v>
      </c>
      <c r="E5200" s="26" t="str">
        <f t="shared" si="328"/>
        <v>Under</v>
      </c>
      <c r="F5200" s="26" t="str">
        <f t="shared" si="326"/>
        <v>Over</v>
      </c>
      <c r="G5200" s="26">
        <f t="shared" si="327"/>
        <v>17</v>
      </c>
    </row>
    <row r="5201" spans="1:7" ht="15" x14ac:dyDescent="0.25">
      <c r="A5201" s="1">
        <v>44387</v>
      </c>
      <c r="B5201" s="2">
        <v>0.71016203703703706</v>
      </c>
      <c r="C5201">
        <v>13</v>
      </c>
      <c r="D5201" s="24">
        <f t="shared" si="325"/>
        <v>13</v>
      </c>
      <c r="E5201" s="26" t="str">
        <f t="shared" si="328"/>
        <v>Under</v>
      </c>
      <c r="F5201" s="26" t="str">
        <f t="shared" si="326"/>
        <v>Over</v>
      </c>
      <c r="G5201" s="26">
        <f t="shared" si="327"/>
        <v>17</v>
      </c>
    </row>
    <row r="5202" spans="1:7" ht="15" x14ac:dyDescent="0.25">
      <c r="A5202" s="1">
        <v>44387</v>
      </c>
      <c r="B5202" s="2">
        <v>0.71174768518518527</v>
      </c>
      <c r="C5202">
        <v>14</v>
      </c>
      <c r="D5202" s="24">
        <f t="shared" si="325"/>
        <v>14</v>
      </c>
      <c r="E5202" s="26" t="str">
        <f t="shared" si="328"/>
        <v>Under</v>
      </c>
      <c r="F5202" s="26" t="str">
        <f t="shared" si="326"/>
        <v>Over</v>
      </c>
      <c r="G5202" s="26">
        <f t="shared" si="327"/>
        <v>17</v>
      </c>
    </row>
    <row r="5203" spans="1:7" ht="15" x14ac:dyDescent="0.25">
      <c r="A5203" s="1">
        <v>44387</v>
      </c>
      <c r="B5203" s="2">
        <v>0.71181712962962962</v>
      </c>
      <c r="C5203">
        <v>15</v>
      </c>
      <c r="D5203" s="24">
        <f t="shared" si="325"/>
        <v>15</v>
      </c>
      <c r="E5203" s="26" t="str">
        <f t="shared" si="328"/>
        <v>Under</v>
      </c>
      <c r="F5203" s="26" t="str">
        <f t="shared" si="326"/>
        <v>Over</v>
      </c>
      <c r="G5203" s="26">
        <f t="shared" si="327"/>
        <v>17</v>
      </c>
    </row>
    <row r="5204" spans="1:7" ht="15" x14ac:dyDescent="0.25">
      <c r="A5204" s="1">
        <v>44387</v>
      </c>
      <c r="B5204" s="2">
        <v>0.71194444444444438</v>
      </c>
      <c r="C5204">
        <v>16</v>
      </c>
      <c r="D5204" s="24">
        <f t="shared" si="325"/>
        <v>16</v>
      </c>
      <c r="E5204" s="26" t="str">
        <f t="shared" si="328"/>
        <v>Under</v>
      </c>
      <c r="F5204" s="26" t="str">
        <f t="shared" si="326"/>
        <v>Over</v>
      </c>
      <c r="G5204" s="26">
        <f t="shared" si="327"/>
        <v>17</v>
      </c>
    </row>
    <row r="5205" spans="1:7" ht="15" x14ac:dyDescent="0.25">
      <c r="A5205" s="1">
        <v>44387</v>
      </c>
      <c r="B5205" s="2">
        <v>0.71310185185185182</v>
      </c>
      <c r="C5205">
        <v>17</v>
      </c>
      <c r="D5205" s="24">
        <f t="shared" si="325"/>
        <v>17</v>
      </c>
      <c r="E5205" s="26" t="str">
        <f t="shared" si="328"/>
        <v>Under</v>
      </c>
      <c r="F5205" s="26" t="str">
        <f t="shared" si="326"/>
        <v>Over</v>
      </c>
      <c r="G5205" s="26">
        <f t="shared" si="327"/>
        <v>17</v>
      </c>
    </row>
    <row r="5206" spans="1:7" ht="15" x14ac:dyDescent="0.25">
      <c r="A5206" s="1">
        <v>44387</v>
      </c>
      <c r="B5206" s="2">
        <v>0.71453703703703697</v>
      </c>
      <c r="C5206">
        <v>15</v>
      </c>
      <c r="D5206" s="24">
        <f t="shared" si="325"/>
        <v>15</v>
      </c>
      <c r="E5206" s="26" t="str">
        <f t="shared" si="328"/>
        <v>Under</v>
      </c>
      <c r="F5206" s="26" t="str">
        <f t="shared" si="326"/>
        <v>Over</v>
      </c>
      <c r="G5206" s="26">
        <f t="shared" si="327"/>
        <v>17</v>
      </c>
    </row>
    <row r="5207" spans="1:7" ht="15" x14ac:dyDescent="0.25">
      <c r="A5207" s="1">
        <v>44387</v>
      </c>
      <c r="B5207" s="2">
        <v>0.71457175925925931</v>
      </c>
      <c r="C5207">
        <v>14</v>
      </c>
      <c r="D5207" s="24">
        <f t="shared" ref="D5207:D5270" si="329">IF(C5207="","",IF($B$9="mph",C5207,ROUND(C5207*0.6214,0)))</f>
        <v>14</v>
      </c>
      <c r="E5207" s="26" t="str">
        <f t="shared" si="328"/>
        <v>Under</v>
      </c>
      <c r="F5207" s="26" t="str">
        <f t="shared" ref="F5207:F5270" si="330">IF(D5207="","",IF(D5207&gt;$B$10,"Over","Under"))</f>
        <v>Over</v>
      </c>
      <c r="G5207" s="26">
        <f t="shared" ref="G5207:G5270" si="331">HOUR(B5207)</f>
        <v>17</v>
      </c>
    </row>
    <row r="5208" spans="1:7" ht="15" x14ac:dyDescent="0.25">
      <c r="A5208" s="1">
        <v>44387</v>
      </c>
      <c r="B5208" s="2">
        <v>0.71489583333333329</v>
      </c>
      <c r="C5208">
        <v>14</v>
      </c>
      <c r="D5208" s="24">
        <f t="shared" si="329"/>
        <v>14</v>
      </c>
      <c r="E5208" s="26" t="str">
        <f t="shared" ref="E5208:E5271" si="332">IF(D5208="","",IF(D5208&gt;$B$11,"Over","Under"))</f>
        <v>Under</v>
      </c>
      <c r="F5208" s="26" t="str">
        <f t="shared" si="330"/>
        <v>Over</v>
      </c>
      <c r="G5208" s="26">
        <f t="shared" si="331"/>
        <v>17</v>
      </c>
    </row>
    <row r="5209" spans="1:7" ht="15" x14ac:dyDescent="0.25">
      <c r="A5209" s="1">
        <v>44387</v>
      </c>
      <c r="B5209" s="2">
        <v>0.71542824074074074</v>
      </c>
      <c r="C5209">
        <v>12</v>
      </c>
      <c r="D5209" s="24">
        <f t="shared" si="329"/>
        <v>12</v>
      </c>
      <c r="E5209" s="26" t="str">
        <f t="shared" si="332"/>
        <v>Under</v>
      </c>
      <c r="F5209" s="26" t="str">
        <f t="shared" si="330"/>
        <v>Over</v>
      </c>
      <c r="G5209" s="26">
        <f t="shared" si="331"/>
        <v>17</v>
      </c>
    </row>
    <row r="5210" spans="1:7" ht="15" x14ac:dyDescent="0.25">
      <c r="A5210" s="1">
        <v>44387</v>
      </c>
      <c r="B5210" s="2">
        <v>0.71577546296296291</v>
      </c>
      <c r="C5210">
        <v>23</v>
      </c>
      <c r="D5210" s="24">
        <f t="shared" si="329"/>
        <v>23</v>
      </c>
      <c r="E5210" s="26" t="str">
        <f t="shared" si="332"/>
        <v>Under</v>
      </c>
      <c r="F5210" s="26" t="str">
        <f t="shared" si="330"/>
        <v>Over</v>
      </c>
      <c r="G5210" s="26">
        <f t="shared" si="331"/>
        <v>17</v>
      </c>
    </row>
    <row r="5211" spans="1:7" ht="15" x14ac:dyDescent="0.25">
      <c r="A5211" s="1">
        <v>44387</v>
      </c>
      <c r="B5211" s="2">
        <v>0.71667824074074071</v>
      </c>
      <c r="C5211">
        <v>12</v>
      </c>
      <c r="D5211" s="24">
        <f t="shared" si="329"/>
        <v>12</v>
      </c>
      <c r="E5211" s="26" t="str">
        <f t="shared" si="332"/>
        <v>Under</v>
      </c>
      <c r="F5211" s="26" t="str">
        <f t="shared" si="330"/>
        <v>Over</v>
      </c>
      <c r="G5211" s="26">
        <f t="shared" si="331"/>
        <v>17</v>
      </c>
    </row>
    <row r="5212" spans="1:7" ht="15" x14ac:dyDescent="0.25">
      <c r="A5212" s="1">
        <v>44387</v>
      </c>
      <c r="B5212" s="2">
        <v>0.71707175925925926</v>
      </c>
      <c r="C5212">
        <v>24</v>
      </c>
      <c r="D5212" s="24">
        <f t="shared" si="329"/>
        <v>24</v>
      </c>
      <c r="E5212" s="26" t="str">
        <f t="shared" si="332"/>
        <v>Under</v>
      </c>
      <c r="F5212" s="26" t="str">
        <f t="shared" si="330"/>
        <v>Over</v>
      </c>
      <c r="G5212" s="26">
        <f t="shared" si="331"/>
        <v>17</v>
      </c>
    </row>
    <row r="5213" spans="1:7" ht="15" x14ac:dyDescent="0.25">
      <c r="A5213" s="1">
        <v>44387</v>
      </c>
      <c r="B5213" s="2">
        <v>0.7176851851851852</v>
      </c>
      <c r="C5213">
        <v>23</v>
      </c>
      <c r="D5213" s="24">
        <f t="shared" si="329"/>
        <v>23</v>
      </c>
      <c r="E5213" s="26" t="str">
        <f t="shared" si="332"/>
        <v>Under</v>
      </c>
      <c r="F5213" s="26" t="str">
        <f t="shared" si="330"/>
        <v>Over</v>
      </c>
      <c r="G5213" s="26">
        <f t="shared" si="331"/>
        <v>17</v>
      </c>
    </row>
    <row r="5214" spans="1:7" ht="15" x14ac:dyDescent="0.25">
      <c r="A5214" s="1">
        <v>44387</v>
      </c>
      <c r="B5214" s="2">
        <v>0.71840277777777783</v>
      </c>
      <c r="C5214">
        <v>14</v>
      </c>
      <c r="D5214" s="24">
        <f t="shared" si="329"/>
        <v>14</v>
      </c>
      <c r="E5214" s="26" t="str">
        <f t="shared" si="332"/>
        <v>Under</v>
      </c>
      <c r="F5214" s="26" t="str">
        <f t="shared" si="330"/>
        <v>Over</v>
      </c>
      <c r="G5214" s="26">
        <f t="shared" si="331"/>
        <v>17</v>
      </c>
    </row>
    <row r="5215" spans="1:7" ht="15" x14ac:dyDescent="0.25">
      <c r="A5215" s="1">
        <v>44387</v>
      </c>
      <c r="B5215" s="2">
        <v>0.71842592592592591</v>
      </c>
      <c r="C5215">
        <v>19</v>
      </c>
      <c r="D5215" s="24">
        <f t="shared" si="329"/>
        <v>19</v>
      </c>
      <c r="E5215" s="26" t="str">
        <f t="shared" si="332"/>
        <v>Under</v>
      </c>
      <c r="F5215" s="26" t="str">
        <f t="shared" si="330"/>
        <v>Over</v>
      </c>
      <c r="G5215" s="26">
        <f t="shared" si="331"/>
        <v>17</v>
      </c>
    </row>
    <row r="5216" spans="1:7" ht="15" x14ac:dyDescent="0.25">
      <c r="A5216" s="1">
        <v>44387</v>
      </c>
      <c r="B5216" s="2">
        <v>0.71906250000000005</v>
      </c>
      <c r="C5216">
        <v>20</v>
      </c>
      <c r="D5216" s="24">
        <f t="shared" si="329"/>
        <v>20</v>
      </c>
      <c r="E5216" s="26" t="str">
        <f t="shared" si="332"/>
        <v>Under</v>
      </c>
      <c r="F5216" s="26" t="str">
        <f t="shared" si="330"/>
        <v>Over</v>
      </c>
      <c r="G5216" s="26">
        <f t="shared" si="331"/>
        <v>17</v>
      </c>
    </row>
    <row r="5217" spans="1:7" ht="15" x14ac:dyDescent="0.25">
      <c r="A5217" s="1">
        <v>44387</v>
      </c>
      <c r="B5217" s="2">
        <v>0.72067129629629623</v>
      </c>
      <c r="C5217">
        <v>23</v>
      </c>
      <c r="D5217" s="24">
        <f t="shared" si="329"/>
        <v>23</v>
      </c>
      <c r="E5217" s="26" t="str">
        <f t="shared" si="332"/>
        <v>Under</v>
      </c>
      <c r="F5217" s="26" t="str">
        <f t="shared" si="330"/>
        <v>Over</v>
      </c>
      <c r="G5217" s="26">
        <f t="shared" si="331"/>
        <v>17</v>
      </c>
    </row>
    <row r="5218" spans="1:7" ht="15" x14ac:dyDescent="0.25">
      <c r="A5218" s="1">
        <v>44387</v>
      </c>
      <c r="B5218" s="2">
        <v>0.72068287037037038</v>
      </c>
      <c r="C5218">
        <v>21</v>
      </c>
      <c r="D5218" s="24">
        <f t="shared" si="329"/>
        <v>21</v>
      </c>
      <c r="E5218" s="26" t="str">
        <f t="shared" si="332"/>
        <v>Under</v>
      </c>
      <c r="F5218" s="26" t="str">
        <f t="shared" si="330"/>
        <v>Over</v>
      </c>
      <c r="G5218" s="26">
        <f t="shared" si="331"/>
        <v>17</v>
      </c>
    </row>
    <row r="5219" spans="1:7" ht="15" x14ac:dyDescent="0.25">
      <c r="A5219" s="1">
        <v>44387</v>
      </c>
      <c r="B5219" s="2">
        <v>0.72090277777777778</v>
      </c>
      <c r="C5219">
        <v>21</v>
      </c>
      <c r="D5219" s="24">
        <f t="shared" si="329"/>
        <v>21</v>
      </c>
      <c r="E5219" s="26" t="str">
        <f t="shared" si="332"/>
        <v>Under</v>
      </c>
      <c r="F5219" s="26" t="str">
        <f t="shared" si="330"/>
        <v>Over</v>
      </c>
      <c r="G5219" s="26">
        <f t="shared" si="331"/>
        <v>17</v>
      </c>
    </row>
    <row r="5220" spans="1:7" ht="15" x14ac:dyDescent="0.25">
      <c r="A5220" s="1">
        <v>44387</v>
      </c>
      <c r="B5220" s="2">
        <v>0.72166666666666668</v>
      </c>
      <c r="C5220">
        <v>15</v>
      </c>
      <c r="D5220" s="24">
        <f t="shared" si="329"/>
        <v>15</v>
      </c>
      <c r="E5220" s="26" t="str">
        <f t="shared" si="332"/>
        <v>Under</v>
      </c>
      <c r="F5220" s="26" t="str">
        <f t="shared" si="330"/>
        <v>Over</v>
      </c>
      <c r="G5220" s="26">
        <f t="shared" si="331"/>
        <v>17</v>
      </c>
    </row>
    <row r="5221" spans="1:7" ht="15" x14ac:dyDescent="0.25">
      <c r="A5221" s="1">
        <v>44387</v>
      </c>
      <c r="B5221" s="2">
        <v>0.72240740740740739</v>
      </c>
      <c r="C5221">
        <v>17</v>
      </c>
      <c r="D5221" s="24">
        <f t="shared" si="329"/>
        <v>17</v>
      </c>
      <c r="E5221" s="26" t="str">
        <f t="shared" si="332"/>
        <v>Under</v>
      </c>
      <c r="F5221" s="26" t="str">
        <f t="shared" si="330"/>
        <v>Over</v>
      </c>
      <c r="G5221" s="26">
        <f t="shared" si="331"/>
        <v>17</v>
      </c>
    </row>
    <row r="5222" spans="1:7" ht="15" x14ac:dyDescent="0.25">
      <c r="A5222" s="1">
        <v>44387</v>
      </c>
      <c r="B5222" s="2">
        <v>0.72377314814814808</v>
      </c>
      <c r="C5222">
        <v>12</v>
      </c>
      <c r="D5222" s="24">
        <f t="shared" si="329"/>
        <v>12</v>
      </c>
      <c r="E5222" s="26" t="str">
        <f t="shared" si="332"/>
        <v>Under</v>
      </c>
      <c r="F5222" s="26" t="str">
        <f t="shared" si="330"/>
        <v>Over</v>
      </c>
      <c r="G5222" s="26">
        <f t="shared" si="331"/>
        <v>17</v>
      </c>
    </row>
    <row r="5223" spans="1:7" ht="15" x14ac:dyDescent="0.25">
      <c r="A5223" s="1">
        <v>44387</v>
      </c>
      <c r="B5223" s="2">
        <v>0.72407407407407398</v>
      </c>
      <c r="C5223">
        <v>17</v>
      </c>
      <c r="D5223" s="24">
        <f t="shared" si="329"/>
        <v>17</v>
      </c>
      <c r="E5223" s="26" t="str">
        <f t="shared" si="332"/>
        <v>Under</v>
      </c>
      <c r="F5223" s="26" t="str">
        <f t="shared" si="330"/>
        <v>Over</v>
      </c>
      <c r="G5223" s="26">
        <f t="shared" si="331"/>
        <v>17</v>
      </c>
    </row>
    <row r="5224" spans="1:7" ht="15" x14ac:dyDescent="0.25">
      <c r="A5224" s="1">
        <v>44387</v>
      </c>
      <c r="B5224" s="2">
        <v>0.7255787037037037</v>
      </c>
      <c r="C5224">
        <v>13</v>
      </c>
      <c r="D5224" s="24">
        <f t="shared" si="329"/>
        <v>13</v>
      </c>
      <c r="E5224" s="26" t="str">
        <f t="shared" si="332"/>
        <v>Under</v>
      </c>
      <c r="F5224" s="26" t="str">
        <f t="shared" si="330"/>
        <v>Over</v>
      </c>
      <c r="G5224" s="26">
        <f t="shared" si="331"/>
        <v>17</v>
      </c>
    </row>
    <row r="5225" spans="1:7" ht="15" x14ac:dyDescent="0.25">
      <c r="A5225" s="1">
        <v>44387</v>
      </c>
      <c r="B5225" s="2">
        <v>0.72701388888888896</v>
      </c>
      <c r="C5225">
        <v>12</v>
      </c>
      <c r="D5225" s="24">
        <f t="shared" si="329"/>
        <v>12</v>
      </c>
      <c r="E5225" s="26" t="str">
        <f t="shared" si="332"/>
        <v>Under</v>
      </c>
      <c r="F5225" s="26" t="str">
        <f t="shared" si="330"/>
        <v>Over</v>
      </c>
      <c r="G5225" s="26">
        <f t="shared" si="331"/>
        <v>17</v>
      </c>
    </row>
    <row r="5226" spans="1:7" ht="15" x14ac:dyDescent="0.25">
      <c r="A5226" s="1">
        <v>44387</v>
      </c>
      <c r="B5226" s="2">
        <v>0.73002314814814817</v>
      </c>
      <c r="C5226">
        <v>13</v>
      </c>
      <c r="D5226" s="24">
        <f t="shared" si="329"/>
        <v>13</v>
      </c>
      <c r="E5226" s="26" t="str">
        <f t="shared" si="332"/>
        <v>Under</v>
      </c>
      <c r="F5226" s="26" t="str">
        <f t="shared" si="330"/>
        <v>Over</v>
      </c>
      <c r="G5226" s="26">
        <f t="shared" si="331"/>
        <v>17</v>
      </c>
    </row>
    <row r="5227" spans="1:7" ht="15" x14ac:dyDescent="0.25">
      <c r="A5227" s="1">
        <v>44387</v>
      </c>
      <c r="B5227" s="2">
        <v>0.73064814814814805</v>
      </c>
      <c r="C5227">
        <v>16</v>
      </c>
      <c r="D5227" s="24">
        <f t="shared" si="329"/>
        <v>16</v>
      </c>
      <c r="E5227" s="26" t="str">
        <f t="shared" si="332"/>
        <v>Under</v>
      </c>
      <c r="F5227" s="26" t="str">
        <f t="shared" si="330"/>
        <v>Over</v>
      </c>
      <c r="G5227" s="26">
        <f t="shared" si="331"/>
        <v>17</v>
      </c>
    </row>
    <row r="5228" spans="1:7" ht="15" x14ac:dyDescent="0.25">
      <c r="A5228" s="1">
        <v>44387</v>
      </c>
      <c r="B5228" s="2">
        <v>0.73091435185185183</v>
      </c>
      <c r="C5228">
        <v>17</v>
      </c>
      <c r="D5228" s="24">
        <f t="shared" si="329"/>
        <v>17</v>
      </c>
      <c r="E5228" s="26" t="str">
        <f t="shared" si="332"/>
        <v>Under</v>
      </c>
      <c r="F5228" s="26" t="str">
        <f t="shared" si="330"/>
        <v>Over</v>
      </c>
      <c r="G5228" s="26">
        <f t="shared" si="331"/>
        <v>17</v>
      </c>
    </row>
    <row r="5229" spans="1:7" ht="15" x14ac:dyDescent="0.25">
      <c r="A5229" s="1">
        <v>44387</v>
      </c>
      <c r="B5229" s="2">
        <v>0.73179398148148145</v>
      </c>
      <c r="C5229">
        <v>11</v>
      </c>
      <c r="D5229" s="24">
        <f t="shared" si="329"/>
        <v>11</v>
      </c>
      <c r="E5229" s="26" t="str">
        <f t="shared" si="332"/>
        <v>Under</v>
      </c>
      <c r="F5229" s="26" t="str">
        <f t="shared" si="330"/>
        <v>Over</v>
      </c>
      <c r="G5229" s="26">
        <f t="shared" si="331"/>
        <v>17</v>
      </c>
    </row>
    <row r="5230" spans="1:7" ht="15" x14ac:dyDescent="0.25">
      <c r="A5230" s="1">
        <v>44387</v>
      </c>
      <c r="B5230" s="2">
        <v>0.73512731481481486</v>
      </c>
      <c r="C5230">
        <v>17</v>
      </c>
      <c r="D5230" s="24">
        <f t="shared" si="329"/>
        <v>17</v>
      </c>
      <c r="E5230" s="26" t="str">
        <f t="shared" si="332"/>
        <v>Under</v>
      </c>
      <c r="F5230" s="26" t="str">
        <f t="shared" si="330"/>
        <v>Over</v>
      </c>
      <c r="G5230" s="26">
        <f t="shared" si="331"/>
        <v>17</v>
      </c>
    </row>
    <row r="5231" spans="1:7" ht="15" x14ac:dyDescent="0.25">
      <c r="A5231" s="1">
        <v>44387</v>
      </c>
      <c r="B5231" s="2">
        <v>0.73547453703703702</v>
      </c>
      <c r="C5231">
        <v>17</v>
      </c>
      <c r="D5231" s="24">
        <f t="shared" si="329"/>
        <v>17</v>
      </c>
      <c r="E5231" s="26" t="str">
        <f t="shared" si="332"/>
        <v>Under</v>
      </c>
      <c r="F5231" s="26" t="str">
        <f t="shared" si="330"/>
        <v>Over</v>
      </c>
      <c r="G5231" s="26">
        <f t="shared" si="331"/>
        <v>17</v>
      </c>
    </row>
    <row r="5232" spans="1:7" ht="15" x14ac:dyDescent="0.25">
      <c r="A5232" s="1">
        <v>44387</v>
      </c>
      <c r="B5232" s="2">
        <v>0.73548611111111117</v>
      </c>
      <c r="C5232">
        <v>22</v>
      </c>
      <c r="D5232" s="24">
        <f t="shared" si="329"/>
        <v>22</v>
      </c>
      <c r="E5232" s="26" t="str">
        <f t="shared" si="332"/>
        <v>Under</v>
      </c>
      <c r="F5232" s="26" t="str">
        <f t="shared" si="330"/>
        <v>Over</v>
      </c>
      <c r="G5232" s="26">
        <f t="shared" si="331"/>
        <v>17</v>
      </c>
    </row>
    <row r="5233" spans="1:7" ht="15" x14ac:dyDescent="0.25">
      <c r="A5233" s="1">
        <v>44387</v>
      </c>
      <c r="B5233" s="2">
        <v>0.73593750000000002</v>
      </c>
      <c r="C5233">
        <v>13</v>
      </c>
      <c r="D5233" s="24">
        <f t="shared" si="329"/>
        <v>13</v>
      </c>
      <c r="E5233" s="26" t="str">
        <f t="shared" si="332"/>
        <v>Under</v>
      </c>
      <c r="F5233" s="26" t="str">
        <f t="shared" si="330"/>
        <v>Over</v>
      </c>
      <c r="G5233" s="26">
        <f t="shared" si="331"/>
        <v>17</v>
      </c>
    </row>
    <row r="5234" spans="1:7" ht="15" x14ac:dyDescent="0.25">
      <c r="A5234" s="1">
        <v>44387</v>
      </c>
      <c r="B5234" s="2">
        <v>0.73664351851851861</v>
      </c>
      <c r="C5234">
        <v>21</v>
      </c>
      <c r="D5234" s="24">
        <f t="shared" si="329"/>
        <v>21</v>
      </c>
      <c r="E5234" s="26" t="str">
        <f t="shared" si="332"/>
        <v>Under</v>
      </c>
      <c r="F5234" s="26" t="str">
        <f t="shared" si="330"/>
        <v>Over</v>
      </c>
      <c r="G5234" s="26">
        <f t="shared" si="331"/>
        <v>17</v>
      </c>
    </row>
    <row r="5235" spans="1:7" ht="15" x14ac:dyDescent="0.25">
      <c r="A5235" s="1">
        <v>44387</v>
      </c>
      <c r="B5235" s="2">
        <v>0.73791666666666667</v>
      </c>
      <c r="C5235">
        <v>9</v>
      </c>
      <c r="D5235" s="24">
        <f t="shared" si="329"/>
        <v>9</v>
      </c>
      <c r="E5235" s="26" t="str">
        <f t="shared" si="332"/>
        <v>Under</v>
      </c>
      <c r="F5235" s="26" t="str">
        <f t="shared" si="330"/>
        <v>Under</v>
      </c>
      <c r="G5235" s="26">
        <f t="shared" si="331"/>
        <v>17</v>
      </c>
    </row>
    <row r="5236" spans="1:7" ht="15" x14ac:dyDescent="0.25">
      <c r="A5236" s="1">
        <v>44387</v>
      </c>
      <c r="B5236" s="2">
        <v>0.74043981481481491</v>
      </c>
      <c r="C5236">
        <v>13</v>
      </c>
      <c r="D5236" s="24">
        <f t="shared" si="329"/>
        <v>13</v>
      </c>
      <c r="E5236" s="26" t="str">
        <f t="shared" si="332"/>
        <v>Under</v>
      </c>
      <c r="F5236" s="26" t="str">
        <f t="shared" si="330"/>
        <v>Over</v>
      </c>
      <c r="G5236" s="26">
        <f t="shared" si="331"/>
        <v>17</v>
      </c>
    </row>
    <row r="5237" spans="1:7" ht="15" x14ac:dyDescent="0.25">
      <c r="A5237" s="1">
        <v>44387</v>
      </c>
      <c r="B5237" s="2">
        <v>0.74056712962962967</v>
      </c>
      <c r="C5237">
        <v>11</v>
      </c>
      <c r="D5237" s="24">
        <f t="shared" si="329"/>
        <v>11</v>
      </c>
      <c r="E5237" s="26" t="str">
        <f t="shared" si="332"/>
        <v>Under</v>
      </c>
      <c r="F5237" s="26" t="str">
        <f t="shared" si="330"/>
        <v>Over</v>
      </c>
      <c r="G5237" s="26">
        <f t="shared" si="331"/>
        <v>17</v>
      </c>
    </row>
    <row r="5238" spans="1:7" ht="15" x14ac:dyDescent="0.25">
      <c r="A5238" s="1">
        <v>44387</v>
      </c>
      <c r="B5238" s="2">
        <v>0.74087962962962972</v>
      </c>
      <c r="C5238">
        <v>23</v>
      </c>
      <c r="D5238" s="24">
        <f t="shared" si="329"/>
        <v>23</v>
      </c>
      <c r="E5238" s="26" t="str">
        <f t="shared" si="332"/>
        <v>Under</v>
      </c>
      <c r="F5238" s="26" t="str">
        <f t="shared" si="330"/>
        <v>Over</v>
      </c>
      <c r="G5238" s="26">
        <f t="shared" si="331"/>
        <v>17</v>
      </c>
    </row>
    <row r="5239" spans="1:7" ht="15" x14ac:dyDescent="0.25">
      <c r="A5239" s="1">
        <v>44387</v>
      </c>
      <c r="B5239" s="2">
        <v>0.74099537037037033</v>
      </c>
      <c r="C5239">
        <v>17</v>
      </c>
      <c r="D5239" s="24">
        <f t="shared" si="329"/>
        <v>17</v>
      </c>
      <c r="E5239" s="26" t="str">
        <f t="shared" si="332"/>
        <v>Under</v>
      </c>
      <c r="F5239" s="26" t="str">
        <f t="shared" si="330"/>
        <v>Over</v>
      </c>
      <c r="G5239" s="26">
        <f t="shared" si="331"/>
        <v>17</v>
      </c>
    </row>
    <row r="5240" spans="1:7" ht="15" x14ac:dyDescent="0.25">
      <c r="A5240" s="1">
        <v>44387</v>
      </c>
      <c r="B5240" s="2">
        <v>0.74226851851851849</v>
      </c>
      <c r="C5240">
        <v>17</v>
      </c>
      <c r="D5240" s="24">
        <f t="shared" si="329"/>
        <v>17</v>
      </c>
      <c r="E5240" s="26" t="str">
        <f t="shared" si="332"/>
        <v>Under</v>
      </c>
      <c r="F5240" s="26" t="str">
        <f t="shared" si="330"/>
        <v>Over</v>
      </c>
      <c r="G5240" s="26">
        <f t="shared" si="331"/>
        <v>17</v>
      </c>
    </row>
    <row r="5241" spans="1:7" ht="15" x14ac:dyDescent="0.25">
      <c r="A5241" s="1">
        <v>44387</v>
      </c>
      <c r="B5241" s="2">
        <v>0.74353009259259262</v>
      </c>
      <c r="C5241">
        <v>19</v>
      </c>
      <c r="D5241" s="24">
        <f t="shared" si="329"/>
        <v>19</v>
      </c>
      <c r="E5241" s="26" t="str">
        <f t="shared" si="332"/>
        <v>Under</v>
      </c>
      <c r="F5241" s="26" t="str">
        <f t="shared" si="330"/>
        <v>Over</v>
      </c>
      <c r="G5241" s="26">
        <f t="shared" si="331"/>
        <v>17</v>
      </c>
    </row>
    <row r="5242" spans="1:7" ht="15" x14ac:dyDescent="0.25">
      <c r="A5242" s="1">
        <v>44387</v>
      </c>
      <c r="B5242" s="2">
        <v>0.7435532407407407</v>
      </c>
      <c r="C5242">
        <v>17</v>
      </c>
      <c r="D5242" s="24">
        <f t="shared" si="329"/>
        <v>17</v>
      </c>
      <c r="E5242" s="26" t="str">
        <f t="shared" si="332"/>
        <v>Under</v>
      </c>
      <c r="F5242" s="26" t="str">
        <f t="shared" si="330"/>
        <v>Over</v>
      </c>
      <c r="G5242" s="26">
        <f t="shared" si="331"/>
        <v>17</v>
      </c>
    </row>
    <row r="5243" spans="1:7" ht="15" x14ac:dyDescent="0.25">
      <c r="A5243" s="1">
        <v>44387</v>
      </c>
      <c r="B5243" s="2">
        <v>0.74447916666666669</v>
      </c>
      <c r="C5243">
        <v>20</v>
      </c>
      <c r="D5243" s="24">
        <f t="shared" si="329"/>
        <v>20</v>
      </c>
      <c r="E5243" s="26" t="str">
        <f t="shared" si="332"/>
        <v>Under</v>
      </c>
      <c r="F5243" s="26" t="str">
        <f t="shared" si="330"/>
        <v>Over</v>
      </c>
      <c r="G5243" s="26">
        <f t="shared" si="331"/>
        <v>17</v>
      </c>
    </row>
    <row r="5244" spans="1:7" ht="15" x14ac:dyDescent="0.25">
      <c r="A5244" s="1">
        <v>44387</v>
      </c>
      <c r="B5244" s="2">
        <v>0.74508101851851849</v>
      </c>
      <c r="C5244">
        <v>20</v>
      </c>
      <c r="D5244" s="24">
        <f t="shared" si="329"/>
        <v>20</v>
      </c>
      <c r="E5244" s="26" t="str">
        <f t="shared" si="332"/>
        <v>Under</v>
      </c>
      <c r="F5244" s="26" t="str">
        <f t="shared" si="330"/>
        <v>Over</v>
      </c>
      <c r="G5244" s="26">
        <f t="shared" si="331"/>
        <v>17</v>
      </c>
    </row>
    <row r="5245" spans="1:7" ht="15" x14ac:dyDescent="0.25">
      <c r="A5245" s="1">
        <v>44387</v>
      </c>
      <c r="B5245" s="2">
        <v>0.74651620370370375</v>
      </c>
      <c r="C5245">
        <v>14</v>
      </c>
      <c r="D5245" s="24">
        <f t="shared" si="329"/>
        <v>14</v>
      </c>
      <c r="E5245" s="26" t="str">
        <f t="shared" si="332"/>
        <v>Under</v>
      </c>
      <c r="F5245" s="26" t="str">
        <f t="shared" si="330"/>
        <v>Over</v>
      </c>
      <c r="G5245" s="26">
        <f t="shared" si="331"/>
        <v>17</v>
      </c>
    </row>
    <row r="5246" spans="1:7" ht="15" x14ac:dyDescent="0.25">
      <c r="A5246" s="1">
        <v>44387</v>
      </c>
      <c r="B5246" s="2">
        <v>0.74775462962962969</v>
      </c>
      <c r="C5246">
        <v>13</v>
      </c>
      <c r="D5246" s="24">
        <f t="shared" si="329"/>
        <v>13</v>
      </c>
      <c r="E5246" s="26" t="str">
        <f t="shared" si="332"/>
        <v>Under</v>
      </c>
      <c r="F5246" s="26" t="str">
        <f t="shared" si="330"/>
        <v>Over</v>
      </c>
      <c r="G5246" s="26">
        <f t="shared" si="331"/>
        <v>17</v>
      </c>
    </row>
    <row r="5247" spans="1:7" ht="15" x14ac:dyDescent="0.25">
      <c r="A5247" s="1">
        <v>44387</v>
      </c>
      <c r="B5247" s="2">
        <v>0.74857638888888889</v>
      </c>
      <c r="C5247">
        <v>14</v>
      </c>
      <c r="D5247" s="24">
        <f t="shared" si="329"/>
        <v>14</v>
      </c>
      <c r="E5247" s="26" t="str">
        <f t="shared" si="332"/>
        <v>Under</v>
      </c>
      <c r="F5247" s="26" t="str">
        <f t="shared" si="330"/>
        <v>Over</v>
      </c>
      <c r="G5247" s="26">
        <f t="shared" si="331"/>
        <v>17</v>
      </c>
    </row>
    <row r="5248" spans="1:7" ht="15" x14ac:dyDescent="0.25">
      <c r="A5248" s="1">
        <v>44387</v>
      </c>
      <c r="B5248" s="2">
        <v>0.75006944444444434</v>
      </c>
      <c r="C5248">
        <v>21</v>
      </c>
      <c r="D5248" s="24">
        <f t="shared" si="329"/>
        <v>21</v>
      </c>
      <c r="E5248" s="26" t="str">
        <f t="shared" si="332"/>
        <v>Under</v>
      </c>
      <c r="F5248" s="26" t="str">
        <f t="shared" si="330"/>
        <v>Over</v>
      </c>
      <c r="G5248" s="26">
        <f t="shared" si="331"/>
        <v>18</v>
      </c>
    </row>
    <row r="5249" spans="1:7" ht="15" x14ac:dyDescent="0.25">
      <c r="A5249" s="1">
        <v>44387</v>
      </c>
      <c r="B5249" s="2">
        <v>0.75050925925925915</v>
      </c>
      <c r="C5249">
        <v>16</v>
      </c>
      <c r="D5249" s="24">
        <f t="shared" si="329"/>
        <v>16</v>
      </c>
      <c r="E5249" s="26" t="str">
        <f t="shared" si="332"/>
        <v>Under</v>
      </c>
      <c r="F5249" s="26" t="str">
        <f t="shared" si="330"/>
        <v>Over</v>
      </c>
      <c r="G5249" s="26">
        <f t="shared" si="331"/>
        <v>18</v>
      </c>
    </row>
    <row r="5250" spans="1:7" ht="15" x14ac:dyDescent="0.25">
      <c r="A5250" s="1">
        <v>44387</v>
      </c>
      <c r="B5250" s="2">
        <v>0.75090277777777781</v>
      </c>
      <c r="C5250">
        <v>14</v>
      </c>
      <c r="D5250" s="24">
        <f t="shared" si="329"/>
        <v>14</v>
      </c>
      <c r="E5250" s="26" t="str">
        <f t="shared" si="332"/>
        <v>Under</v>
      </c>
      <c r="F5250" s="26" t="str">
        <f t="shared" si="330"/>
        <v>Over</v>
      </c>
      <c r="G5250" s="26">
        <f t="shared" si="331"/>
        <v>18</v>
      </c>
    </row>
    <row r="5251" spans="1:7" ht="15" x14ac:dyDescent="0.25">
      <c r="A5251" s="1">
        <v>44387</v>
      </c>
      <c r="B5251" s="2">
        <v>0.75141203703703707</v>
      </c>
      <c r="C5251">
        <v>14</v>
      </c>
      <c r="D5251" s="24">
        <f t="shared" si="329"/>
        <v>14</v>
      </c>
      <c r="E5251" s="26" t="str">
        <f t="shared" si="332"/>
        <v>Under</v>
      </c>
      <c r="F5251" s="26" t="str">
        <f t="shared" si="330"/>
        <v>Over</v>
      </c>
      <c r="G5251" s="26">
        <f t="shared" si="331"/>
        <v>18</v>
      </c>
    </row>
    <row r="5252" spans="1:7" ht="15" x14ac:dyDescent="0.25">
      <c r="A5252" s="1">
        <v>44387</v>
      </c>
      <c r="B5252" s="2">
        <v>0.75298611111111102</v>
      </c>
      <c r="C5252">
        <v>11</v>
      </c>
      <c r="D5252" s="24">
        <f t="shared" si="329"/>
        <v>11</v>
      </c>
      <c r="E5252" s="26" t="str">
        <f t="shared" si="332"/>
        <v>Under</v>
      </c>
      <c r="F5252" s="26" t="str">
        <f t="shared" si="330"/>
        <v>Over</v>
      </c>
      <c r="G5252" s="26">
        <f t="shared" si="331"/>
        <v>18</v>
      </c>
    </row>
    <row r="5253" spans="1:7" ht="15" x14ac:dyDescent="0.25">
      <c r="A5253" s="1">
        <v>44387</v>
      </c>
      <c r="B5253" s="2">
        <v>0.75302083333333336</v>
      </c>
      <c r="C5253">
        <v>13</v>
      </c>
      <c r="D5253" s="24">
        <f t="shared" si="329"/>
        <v>13</v>
      </c>
      <c r="E5253" s="26" t="str">
        <f t="shared" si="332"/>
        <v>Under</v>
      </c>
      <c r="F5253" s="26" t="str">
        <f t="shared" si="330"/>
        <v>Over</v>
      </c>
      <c r="G5253" s="26">
        <f t="shared" si="331"/>
        <v>18</v>
      </c>
    </row>
    <row r="5254" spans="1:7" ht="15" x14ac:dyDescent="0.25">
      <c r="A5254" s="1">
        <v>44387</v>
      </c>
      <c r="B5254" s="2">
        <v>0.75418981481481484</v>
      </c>
      <c r="C5254">
        <v>16</v>
      </c>
      <c r="D5254" s="24">
        <f t="shared" si="329"/>
        <v>16</v>
      </c>
      <c r="E5254" s="26" t="str">
        <f t="shared" si="332"/>
        <v>Under</v>
      </c>
      <c r="F5254" s="26" t="str">
        <f t="shared" si="330"/>
        <v>Over</v>
      </c>
      <c r="G5254" s="26">
        <f t="shared" si="331"/>
        <v>18</v>
      </c>
    </row>
    <row r="5255" spans="1:7" ht="15" x14ac:dyDescent="0.25">
      <c r="A5255" s="1">
        <v>44387</v>
      </c>
      <c r="B5255" s="2">
        <v>0.75444444444444436</v>
      </c>
      <c r="C5255">
        <v>14</v>
      </c>
      <c r="D5255" s="24">
        <f t="shared" si="329"/>
        <v>14</v>
      </c>
      <c r="E5255" s="26" t="str">
        <f t="shared" si="332"/>
        <v>Under</v>
      </c>
      <c r="F5255" s="26" t="str">
        <f t="shared" si="330"/>
        <v>Over</v>
      </c>
      <c r="G5255" s="26">
        <f t="shared" si="331"/>
        <v>18</v>
      </c>
    </row>
    <row r="5256" spans="1:7" ht="15" x14ac:dyDescent="0.25">
      <c r="A5256" s="1">
        <v>44387</v>
      </c>
      <c r="B5256" s="2">
        <v>0.755</v>
      </c>
      <c r="C5256">
        <v>12</v>
      </c>
      <c r="D5256" s="24">
        <f t="shared" si="329"/>
        <v>12</v>
      </c>
      <c r="E5256" s="26" t="str">
        <f t="shared" si="332"/>
        <v>Under</v>
      </c>
      <c r="F5256" s="26" t="str">
        <f t="shared" si="330"/>
        <v>Over</v>
      </c>
      <c r="G5256" s="26">
        <f t="shared" si="331"/>
        <v>18</v>
      </c>
    </row>
    <row r="5257" spans="1:7" ht="15" x14ac:dyDescent="0.25">
      <c r="A5257" s="1">
        <v>44387</v>
      </c>
      <c r="B5257" s="2">
        <v>0.75563657407407403</v>
      </c>
      <c r="C5257">
        <v>20</v>
      </c>
      <c r="D5257" s="24">
        <f t="shared" si="329"/>
        <v>20</v>
      </c>
      <c r="E5257" s="26" t="str">
        <f t="shared" si="332"/>
        <v>Under</v>
      </c>
      <c r="F5257" s="26" t="str">
        <f t="shared" si="330"/>
        <v>Over</v>
      </c>
      <c r="G5257" s="26">
        <f t="shared" si="331"/>
        <v>18</v>
      </c>
    </row>
    <row r="5258" spans="1:7" ht="15" x14ac:dyDescent="0.25">
      <c r="A5258" s="1">
        <v>44387</v>
      </c>
      <c r="B5258" s="2">
        <v>0.75583333333333336</v>
      </c>
      <c r="C5258">
        <v>12</v>
      </c>
      <c r="D5258" s="24">
        <f t="shared" si="329"/>
        <v>12</v>
      </c>
      <c r="E5258" s="26" t="str">
        <f t="shared" si="332"/>
        <v>Under</v>
      </c>
      <c r="F5258" s="26" t="str">
        <f t="shared" si="330"/>
        <v>Over</v>
      </c>
      <c r="G5258" s="26">
        <f t="shared" si="331"/>
        <v>18</v>
      </c>
    </row>
    <row r="5259" spans="1:7" ht="15" x14ac:dyDescent="0.25">
      <c r="A5259" s="1">
        <v>44387</v>
      </c>
      <c r="B5259" s="2">
        <v>0.75821759259259258</v>
      </c>
      <c r="C5259">
        <v>19</v>
      </c>
      <c r="D5259" s="24">
        <f t="shared" si="329"/>
        <v>19</v>
      </c>
      <c r="E5259" s="26" t="str">
        <f t="shared" si="332"/>
        <v>Under</v>
      </c>
      <c r="F5259" s="26" t="str">
        <f t="shared" si="330"/>
        <v>Over</v>
      </c>
      <c r="G5259" s="26">
        <f t="shared" si="331"/>
        <v>18</v>
      </c>
    </row>
    <row r="5260" spans="1:7" ht="15" x14ac:dyDescent="0.25">
      <c r="A5260" s="1">
        <v>44387</v>
      </c>
      <c r="B5260" s="2">
        <v>0.75847222222222221</v>
      </c>
      <c r="C5260">
        <v>20</v>
      </c>
      <c r="D5260" s="24">
        <f t="shared" si="329"/>
        <v>20</v>
      </c>
      <c r="E5260" s="26" t="str">
        <f t="shared" si="332"/>
        <v>Under</v>
      </c>
      <c r="F5260" s="26" t="str">
        <f t="shared" si="330"/>
        <v>Over</v>
      </c>
      <c r="G5260" s="26">
        <f t="shared" si="331"/>
        <v>18</v>
      </c>
    </row>
    <row r="5261" spans="1:7" ht="15" x14ac:dyDescent="0.25">
      <c r="A5261" s="1">
        <v>44387</v>
      </c>
      <c r="B5261" s="2">
        <v>0.75868055555555547</v>
      </c>
      <c r="C5261">
        <v>21</v>
      </c>
      <c r="D5261" s="24">
        <f t="shared" si="329"/>
        <v>21</v>
      </c>
      <c r="E5261" s="26" t="str">
        <f t="shared" si="332"/>
        <v>Under</v>
      </c>
      <c r="F5261" s="26" t="str">
        <f t="shared" si="330"/>
        <v>Over</v>
      </c>
      <c r="G5261" s="26">
        <f t="shared" si="331"/>
        <v>18</v>
      </c>
    </row>
    <row r="5262" spans="1:7" ht="15" x14ac:dyDescent="0.25">
      <c r="A5262" s="1">
        <v>44387</v>
      </c>
      <c r="B5262" s="2">
        <v>0.75869212962962962</v>
      </c>
      <c r="C5262">
        <v>18</v>
      </c>
      <c r="D5262" s="24">
        <f t="shared" si="329"/>
        <v>18</v>
      </c>
      <c r="E5262" s="26" t="str">
        <f t="shared" si="332"/>
        <v>Under</v>
      </c>
      <c r="F5262" s="26" t="str">
        <f t="shared" si="330"/>
        <v>Over</v>
      </c>
      <c r="G5262" s="26">
        <f t="shared" si="331"/>
        <v>18</v>
      </c>
    </row>
    <row r="5263" spans="1:7" ht="15" x14ac:dyDescent="0.25">
      <c r="A5263" s="1">
        <v>44387</v>
      </c>
      <c r="B5263" s="2">
        <v>0.76230324074074074</v>
      </c>
      <c r="C5263">
        <v>11</v>
      </c>
      <c r="D5263" s="24">
        <f t="shared" si="329"/>
        <v>11</v>
      </c>
      <c r="E5263" s="26" t="str">
        <f t="shared" si="332"/>
        <v>Under</v>
      </c>
      <c r="F5263" s="26" t="str">
        <f t="shared" si="330"/>
        <v>Over</v>
      </c>
      <c r="G5263" s="26">
        <f t="shared" si="331"/>
        <v>18</v>
      </c>
    </row>
    <row r="5264" spans="1:7" ht="15" x14ac:dyDescent="0.25">
      <c r="A5264" s="1">
        <v>44387</v>
      </c>
      <c r="B5264" s="2">
        <v>0.76245370370370369</v>
      </c>
      <c r="C5264">
        <v>20</v>
      </c>
      <c r="D5264" s="24">
        <f t="shared" si="329"/>
        <v>20</v>
      </c>
      <c r="E5264" s="26" t="str">
        <f t="shared" si="332"/>
        <v>Under</v>
      </c>
      <c r="F5264" s="26" t="str">
        <f t="shared" si="330"/>
        <v>Over</v>
      </c>
      <c r="G5264" s="26">
        <f t="shared" si="331"/>
        <v>18</v>
      </c>
    </row>
    <row r="5265" spans="1:7" ht="15" x14ac:dyDescent="0.25">
      <c r="A5265" s="1">
        <v>44387</v>
      </c>
      <c r="B5265" s="2">
        <v>0.76287037037037031</v>
      </c>
      <c r="C5265">
        <v>14</v>
      </c>
      <c r="D5265" s="24">
        <f t="shared" si="329"/>
        <v>14</v>
      </c>
      <c r="E5265" s="26" t="str">
        <f t="shared" si="332"/>
        <v>Under</v>
      </c>
      <c r="F5265" s="26" t="str">
        <f t="shared" si="330"/>
        <v>Over</v>
      </c>
      <c r="G5265" s="26">
        <f t="shared" si="331"/>
        <v>18</v>
      </c>
    </row>
    <row r="5266" spans="1:7" ht="15" x14ac:dyDescent="0.25">
      <c r="A5266" s="1">
        <v>44387</v>
      </c>
      <c r="B5266" s="2">
        <v>0.76449074074074075</v>
      </c>
      <c r="C5266">
        <v>11</v>
      </c>
      <c r="D5266" s="24">
        <f t="shared" si="329"/>
        <v>11</v>
      </c>
      <c r="E5266" s="26" t="str">
        <f t="shared" si="332"/>
        <v>Under</v>
      </c>
      <c r="F5266" s="26" t="str">
        <f t="shared" si="330"/>
        <v>Over</v>
      </c>
      <c r="G5266" s="26">
        <f t="shared" si="331"/>
        <v>18</v>
      </c>
    </row>
    <row r="5267" spans="1:7" ht="15" x14ac:dyDescent="0.25">
      <c r="A5267" s="1">
        <v>44387</v>
      </c>
      <c r="B5267" s="2">
        <v>0.76472222222222219</v>
      </c>
      <c r="C5267">
        <v>14</v>
      </c>
      <c r="D5267" s="24">
        <f t="shared" si="329"/>
        <v>14</v>
      </c>
      <c r="E5267" s="26" t="str">
        <f t="shared" si="332"/>
        <v>Under</v>
      </c>
      <c r="F5267" s="26" t="str">
        <f t="shared" si="330"/>
        <v>Over</v>
      </c>
      <c r="G5267" s="26">
        <f t="shared" si="331"/>
        <v>18</v>
      </c>
    </row>
    <row r="5268" spans="1:7" ht="15" x14ac:dyDescent="0.25">
      <c r="A5268" s="1">
        <v>44387</v>
      </c>
      <c r="B5268" s="2">
        <v>0.76549768518518524</v>
      </c>
      <c r="C5268">
        <v>19</v>
      </c>
      <c r="D5268" s="24">
        <f t="shared" si="329"/>
        <v>19</v>
      </c>
      <c r="E5268" s="26" t="str">
        <f t="shared" si="332"/>
        <v>Under</v>
      </c>
      <c r="F5268" s="26" t="str">
        <f t="shared" si="330"/>
        <v>Over</v>
      </c>
      <c r="G5268" s="26">
        <f t="shared" si="331"/>
        <v>18</v>
      </c>
    </row>
    <row r="5269" spans="1:7" ht="15" x14ac:dyDescent="0.25">
      <c r="A5269" s="1">
        <v>44387</v>
      </c>
      <c r="B5269" s="2">
        <v>0.76552083333333332</v>
      </c>
      <c r="C5269">
        <v>16</v>
      </c>
      <c r="D5269" s="24">
        <f t="shared" si="329"/>
        <v>16</v>
      </c>
      <c r="E5269" s="26" t="str">
        <f t="shared" si="332"/>
        <v>Under</v>
      </c>
      <c r="F5269" s="26" t="str">
        <f t="shared" si="330"/>
        <v>Over</v>
      </c>
      <c r="G5269" s="26">
        <f t="shared" si="331"/>
        <v>18</v>
      </c>
    </row>
    <row r="5270" spans="1:7" ht="15" x14ac:dyDescent="0.25">
      <c r="A5270" s="1">
        <v>44387</v>
      </c>
      <c r="B5270" s="2">
        <v>0.7661458333333333</v>
      </c>
      <c r="C5270">
        <v>17</v>
      </c>
      <c r="D5270" s="24">
        <f t="shared" si="329"/>
        <v>17</v>
      </c>
      <c r="E5270" s="26" t="str">
        <f t="shared" si="332"/>
        <v>Under</v>
      </c>
      <c r="F5270" s="26" t="str">
        <f t="shared" si="330"/>
        <v>Over</v>
      </c>
      <c r="G5270" s="26">
        <f t="shared" si="331"/>
        <v>18</v>
      </c>
    </row>
    <row r="5271" spans="1:7" ht="15" x14ac:dyDescent="0.25">
      <c r="A5271" s="1">
        <v>44387</v>
      </c>
      <c r="B5271" s="2">
        <v>0.76655092592592589</v>
      </c>
      <c r="C5271">
        <v>16</v>
      </c>
      <c r="D5271" s="24">
        <f t="shared" ref="D5271:D5334" si="333">IF(C5271="","",IF($B$9="mph",C5271,ROUND(C5271*0.6214,0)))</f>
        <v>16</v>
      </c>
      <c r="E5271" s="26" t="str">
        <f t="shared" si="332"/>
        <v>Under</v>
      </c>
      <c r="F5271" s="26" t="str">
        <f t="shared" ref="F5271:F5334" si="334">IF(D5271="","",IF(D5271&gt;$B$10,"Over","Under"))</f>
        <v>Over</v>
      </c>
      <c r="G5271" s="26">
        <f t="shared" ref="G5271:G5334" si="335">HOUR(B5271)</f>
        <v>18</v>
      </c>
    </row>
    <row r="5272" spans="1:7" ht="15" x14ac:dyDescent="0.25">
      <c r="A5272" s="1">
        <v>44387</v>
      </c>
      <c r="B5272" s="2">
        <v>0.76715277777777768</v>
      </c>
      <c r="C5272">
        <v>15</v>
      </c>
      <c r="D5272" s="24">
        <f t="shared" si="333"/>
        <v>15</v>
      </c>
      <c r="E5272" s="26" t="str">
        <f t="shared" ref="E5272:E5335" si="336">IF(D5272="","",IF(D5272&gt;$B$11,"Over","Under"))</f>
        <v>Under</v>
      </c>
      <c r="F5272" s="26" t="str">
        <f t="shared" si="334"/>
        <v>Over</v>
      </c>
      <c r="G5272" s="26">
        <f t="shared" si="335"/>
        <v>18</v>
      </c>
    </row>
    <row r="5273" spans="1:7" ht="15" x14ac:dyDescent="0.25">
      <c r="A5273" s="1">
        <v>44387</v>
      </c>
      <c r="B5273" s="2">
        <v>0.76826388888888886</v>
      </c>
      <c r="C5273">
        <v>12</v>
      </c>
      <c r="D5273" s="24">
        <f t="shared" si="333"/>
        <v>12</v>
      </c>
      <c r="E5273" s="26" t="str">
        <f t="shared" si="336"/>
        <v>Under</v>
      </c>
      <c r="F5273" s="26" t="str">
        <f t="shared" si="334"/>
        <v>Over</v>
      </c>
      <c r="G5273" s="26">
        <f t="shared" si="335"/>
        <v>18</v>
      </c>
    </row>
    <row r="5274" spans="1:7" ht="15" x14ac:dyDescent="0.25">
      <c r="A5274" s="1">
        <v>44387</v>
      </c>
      <c r="B5274" s="2">
        <v>0.76836805555555554</v>
      </c>
      <c r="C5274">
        <v>24</v>
      </c>
      <c r="D5274" s="24">
        <f t="shared" si="333"/>
        <v>24</v>
      </c>
      <c r="E5274" s="26" t="str">
        <f t="shared" si="336"/>
        <v>Under</v>
      </c>
      <c r="F5274" s="26" t="str">
        <f t="shared" si="334"/>
        <v>Over</v>
      </c>
      <c r="G5274" s="26">
        <f t="shared" si="335"/>
        <v>18</v>
      </c>
    </row>
    <row r="5275" spans="1:7" ht="15" x14ac:dyDescent="0.25">
      <c r="A5275" s="1">
        <v>44387</v>
      </c>
      <c r="B5275" s="2">
        <v>0.76840277777777777</v>
      </c>
      <c r="C5275">
        <v>15</v>
      </c>
      <c r="D5275" s="24">
        <f t="shared" si="333"/>
        <v>15</v>
      </c>
      <c r="E5275" s="26" t="str">
        <f t="shared" si="336"/>
        <v>Under</v>
      </c>
      <c r="F5275" s="26" t="str">
        <f t="shared" si="334"/>
        <v>Over</v>
      </c>
      <c r="G5275" s="26">
        <f t="shared" si="335"/>
        <v>18</v>
      </c>
    </row>
    <row r="5276" spans="1:7" ht="15" x14ac:dyDescent="0.25">
      <c r="A5276" s="1">
        <v>44387</v>
      </c>
      <c r="B5276" s="2">
        <v>0.76915509259259263</v>
      </c>
      <c r="C5276">
        <v>13</v>
      </c>
      <c r="D5276" s="24">
        <f t="shared" si="333"/>
        <v>13</v>
      </c>
      <c r="E5276" s="26" t="str">
        <f t="shared" si="336"/>
        <v>Under</v>
      </c>
      <c r="F5276" s="26" t="str">
        <f t="shared" si="334"/>
        <v>Over</v>
      </c>
      <c r="G5276" s="26">
        <f t="shared" si="335"/>
        <v>18</v>
      </c>
    </row>
    <row r="5277" spans="1:7" ht="15" x14ac:dyDescent="0.25">
      <c r="A5277" s="1">
        <v>44387</v>
      </c>
      <c r="B5277" s="2">
        <v>0.77045138888888898</v>
      </c>
      <c r="C5277">
        <v>29</v>
      </c>
      <c r="D5277" s="24">
        <f t="shared" si="333"/>
        <v>29</v>
      </c>
      <c r="E5277" s="26" t="str">
        <f t="shared" si="336"/>
        <v>Over</v>
      </c>
      <c r="F5277" s="26" t="str">
        <f t="shared" si="334"/>
        <v>Over</v>
      </c>
      <c r="G5277" s="26">
        <f t="shared" si="335"/>
        <v>18</v>
      </c>
    </row>
    <row r="5278" spans="1:7" ht="15" x14ac:dyDescent="0.25">
      <c r="A5278" s="1">
        <v>44387</v>
      </c>
      <c r="B5278" s="2">
        <v>0.77046296296296291</v>
      </c>
      <c r="C5278">
        <v>24</v>
      </c>
      <c r="D5278" s="24">
        <f t="shared" si="333"/>
        <v>24</v>
      </c>
      <c r="E5278" s="26" t="str">
        <f t="shared" si="336"/>
        <v>Under</v>
      </c>
      <c r="F5278" s="26" t="str">
        <f t="shared" si="334"/>
        <v>Over</v>
      </c>
      <c r="G5278" s="26">
        <f t="shared" si="335"/>
        <v>18</v>
      </c>
    </row>
    <row r="5279" spans="1:7" ht="15" x14ac:dyDescent="0.25">
      <c r="A5279" s="1">
        <v>44387</v>
      </c>
      <c r="B5279" s="2">
        <v>0.77196759259259251</v>
      </c>
      <c r="C5279">
        <v>17</v>
      </c>
      <c r="D5279" s="24">
        <f t="shared" si="333"/>
        <v>17</v>
      </c>
      <c r="E5279" s="26" t="str">
        <f t="shared" si="336"/>
        <v>Under</v>
      </c>
      <c r="F5279" s="26" t="str">
        <f t="shared" si="334"/>
        <v>Over</v>
      </c>
      <c r="G5279" s="26">
        <f t="shared" si="335"/>
        <v>18</v>
      </c>
    </row>
    <row r="5280" spans="1:7" ht="15" x14ac:dyDescent="0.25">
      <c r="A5280" s="1">
        <v>44387</v>
      </c>
      <c r="B5280" s="2">
        <v>0.77302083333333327</v>
      </c>
      <c r="C5280">
        <v>13</v>
      </c>
      <c r="D5280" s="24">
        <f t="shared" si="333"/>
        <v>13</v>
      </c>
      <c r="E5280" s="26" t="str">
        <f t="shared" si="336"/>
        <v>Under</v>
      </c>
      <c r="F5280" s="26" t="str">
        <f t="shared" si="334"/>
        <v>Over</v>
      </c>
      <c r="G5280" s="26">
        <f t="shared" si="335"/>
        <v>18</v>
      </c>
    </row>
    <row r="5281" spans="1:7" ht="15" x14ac:dyDescent="0.25">
      <c r="A5281" s="1">
        <v>44387</v>
      </c>
      <c r="B5281" s="2">
        <v>0.77540509259259249</v>
      </c>
      <c r="C5281">
        <v>22</v>
      </c>
      <c r="D5281" s="24">
        <f t="shared" si="333"/>
        <v>22</v>
      </c>
      <c r="E5281" s="26" t="str">
        <f t="shared" si="336"/>
        <v>Under</v>
      </c>
      <c r="F5281" s="26" t="str">
        <f t="shared" si="334"/>
        <v>Over</v>
      </c>
      <c r="G5281" s="26">
        <f t="shared" si="335"/>
        <v>18</v>
      </c>
    </row>
    <row r="5282" spans="1:7" ht="15" x14ac:dyDescent="0.25">
      <c r="A5282" s="1">
        <v>44387</v>
      </c>
      <c r="B5282" s="2">
        <v>0.77668981481481481</v>
      </c>
      <c r="C5282">
        <v>14</v>
      </c>
      <c r="D5282" s="24">
        <f t="shared" si="333"/>
        <v>14</v>
      </c>
      <c r="E5282" s="26" t="str">
        <f t="shared" si="336"/>
        <v>Under</v>
      </c>
      <c r="F5282" s="26" t="str">
        <f t="shared" si="334"/>
        <v>Over</v>
      </c>
      <c r="G5282" s="26">
        <f t="shared" si="335"/>
        <v>18</v>
      </c>
    </row>
    <row r="5283" spans="1:7" ht="15" x14ac:dyDescent="0.25">
      <c r="A5283" s="1">
        <v>44387</v>
      </c>
      <c r="B5283" s="2">
        <v>0.77935185185185185</v>
      </c>
      <c r="C5283">
        <v>11</v>
      </c>
      <c r="D5283" s="24">
        <f t="shared" si="333"/>
        <v>11</v>
      </c>
      <c r="E5283" s="26" t="str">
        <f t="shared" si="336"/>
        <v>Under</v>
      </c>
      <c r="F5283" s="26" t="str">
        <f t="shared" si="334"/>
        <v>Over</v>
      </c>
      <c r="G5283" s="26">
        <f t="shared" si="335"/>
        <v>18</v>
      </c>
    </row>
    <row r="5284" spans="1:7" ht="15" x14ac:dyDescent="0.25">
      <c r="A5284" s="1">
        <v>44387</v>
      </c>
      <c r="B5284" s="2">
        <v>0.77997685185185184</v>
      </c>
      <c r="C5284">
        <v>15</v>
      </c>
      <c r="D5284" s="24">
        <f t="shared" si="333"/>
        <v>15</v>
      </c>
      <c r="E5284" s="26" t="str">
        <f t="shared" si="336"/>
        <v>Under</v>
      </c>
      <c r="F5284" s="26" t="str">
        <f t="shared" si="334"/>
        <v>Over</v>
      </c>
      <c r="G5284" s="26">
        <f t="shared" si="335"/>
        <v>18</v>
      </c>
    </row>
    <row r="5285" spans="1:7" ht="15" x14ac:dyDescent="0.25">
      <c r="A5285" s="1">
        <v>44387</v>
      </c>
      <c r="B5285" s="2">
        <v>0.78197916666666656</v>
      </c>
      <c r="C5285">
        <v>23</v>
      </c>
      <c r="D5285" s="24">
        <f t="shared" si="333"/>
        <v>23</v>
      </c>
      <c r="E5285" s="26" t="str">
        <f t="shared" si="336"/>
        <v>Under</v>
      </c>
      <c r="F5285" s="26" t="str">
        <f t="shared" si="334"/>
        <v>Over</v>
      </c>
      <c r="G5285" s="26">
        <f t="shared" si="335"/>
        <v>18</v>
      </c>
    </row>
    <row r="5286" spans="1:7" ht="15" x14ac:dyDescent="0.25">
      <c r="A5286" s="1">
        <v>44387</v>
      </c>
      <c r="B5286" s="2">
        <v>0.78200231481481486</v>
      </c>
      <c r="C5286">
        <v>23</v>
      </c>
      <c r="D5286" s="24">
        <f t="shared" si="333"/>
        <v>23</v>
      </c>
      <c r="E5286" s="26" t="str">
        <f t="shared" si="336"/>
        <v>Under</v>
      </c>
      <c r="F5286" s="26" t="str">
        <f t="shared" si="334"/>
        <v>Over</v>
      </c>
      <c r="G5286" s="26">
        <f t="shared" si="335"/>
        <v>18</v>
      </c>
    </row>
    <row r="5287" spans="1:7" ht="15" x14ac:dyDescent="0.25">
      <c r="A5287" s="1">
        <v>44387</v>
      </c>
      <c r="B5287" s="2">
        <v>0.78349537037037031</v>
      </c>
      <c r="C5287">
        <v>13</v>
      </c>
      <c r="D5287" s="24">
        <f t="shared" si="333"/>
        <v>13</v>
      </c>
      <c r="E5287" s="26" t="str">
        <f t="shared" si="336"/>
        <v>Under</v>
      </c>
      <c r="F5287" s="26" t="str">
        <f t="shared" si="334"/>
        <v>Over</v>
      </c>
      <c r="G5287" s="26">
        <f t="shared" si="335"/>
        <v>18</v>
      </c>
    </row>
    <row r="5288" spans="1:7" ht="15" x14ac:dyDescent="0.25">
      <c r="A5288" s="1">
        <v>44387</v>
      </c>
      <c r="B5288" s="2">
        <v>0.78378472222222229</v>
      </c>
      <c r="C5288">
        <v>12</v>
      </c>
      <c r="D5288" s="24">
        <f t="shared" si="333"/>
        <v>12</v>
      </c>
      <c r="E5288" s="26" t="str">
        <f t="shared" si="336"/>
        <v>Under</v>
      </c>
      <c r="F5288" s="26" t="str">
        <f t="shared" si="334"/>
        <v>Over</v>
      </c>
      <c r="G5288" s="26">
        <f t="shared" si="335"/>
        <v>18</v>
      </c>
    </row>
    <row r="5289" spans="1:7" ht="15" x14ac:dyDescent="0.25">
      <c r="A5289" s="1">
        <v>44387</v>
      </c>
      <c r="B5289" s="2">
        <v>0.78403935185185192</v>
      </c>
      <c r="C5289">
        <v>13</v>
      </c>
      <c r="D5289" s="24">
        <f t="shared" si="333"/>
        <v>13</v>
      </c>
      <c r="E5289" s="26" t="str">
        <f t="shared" si="336"/>
        <v>Under</v>
      </c>
      <c r="F5289" s="26" t="str">
        <f t="shared" si="334"/>
        <v>Over</v>
      </c>
      <c r="G5289" s="26">
        <f t="shared" si="335"/>
        <v>18</v>
      </c>
    </row>
    <row r="5290" spans="1:7" ht="15" x14ac:dyDescent="0.25">
      <c r="A5290" s="1">
        <v>44387</v>
      </c>
      <c r="B5290" s="2">
        <v>0.78443287037037035</v>
      </c>
      <c r="C5290">
        <v>14</v>
      </c>
      <c r="D5290" s="24">
        <f t="shared" si="333"/>
        <v>14</v>
      </c>
      <c r="E5290" s="26" t="str">
        <f t="shared" si="336"/>
        <v>Under</v>
      </c>
      <c r="F5290" s="26" t="str">
        <f t="shared" si="334"/>
        <v>Over</v>
      </c>
      <c r="G5290" s="26">
        <f t="shared" si="335"/>
        <v>18</v>
      </c>
    </row>
    <row r="5291" spans="1:7" ht="15" x14ac:dyDescent="0.25">
      <c r="A5291" s="1">
        <v>44387</v>
      </c>
      <c r="B5291" s="2">
        <v>0.78565972222222225</v>
      </c>
      <c r="C5291">
        <v>15</v>
      </c>
      <c r="D5291" s="24">
        <f t="shared" si="333"/>
        <v>15</v>
      </c>
      <c r="E5291" s="26" t="str">
        <f t="shared" si="336"/>
        <v>Under</v>
      </c>
      <c r="F5291" s="26" t="str">
        <f t="shared" si="334"/>
        <v>Over</v>
      </c>
      <c r="G5291" s="26">
        <f t="shared" si="335"/>
        <v>18</v>
      </c>
    </row>
    <row r="5292" spans="1:7" ht="15" x14ac:dyDescent="0.25">
      <c r="A5292" s="1">
        <v>44387</v>
      </c>
      <c r="B5292" s="2">
        <v>0.78599537037037026</v>
      </c>
      <c r="C5292">
        <v>13</v>
      </c>
      <c r="D5292" s="24">
        <f t="shared" si="333"/>
        <v>13</v>
      </c>
      <c r="E5292" s="26" t="str">
        <f t="shared" si="336"/>
        <v>Under</v>
      </c>
      <c r="F5292" s="26" t="str">
        <f t="shared" si="334"/>
        <v>Over</v>
      </c>
      <c r="G5292" s="26">
        <f t="shared" si="335"/>
        <v>18</v>
      </c>
    </row>
    <row r="5293" spans="1:7" ht="15" x14ac:dyDescent="0.25">
      <c r="A5293" s="1">
        <v>44387</v>
      </c>
      <c r="B5293" s="2">
        <v>0.78613425925925917</v>
      </c>
      <c r="C5293">
        <v>12</v>
      </c>
      <c r="D5293" s="24">
        <f t="shared" si="333"/>
        <v>12</v>
      </c>
      <c r="E5293" s="26" t="str">
        <f t="shared" si="336"/>
        <v>Under</v>
      </c>
      <c r="F5293" s="26" t="str">
        <f t="shared" si="334"/>
        <v>Over</v>
      </c>
      <c r="G5293" s="26">
        <f t="shared" si="335"/>
        <v>18</v>
      </c>
    </row>
    <row r="5294" spans="1:7" ht="15" x14ac:dyDescent="0.25">
      <c r="A5294" s="1">
        <v>44387</v>
      </c>
      <c r="B5294" s="2">
        <v>0.78630787037037031</v>
      </c>
      <c r="C5294">
        <v>12</v>
      </c>
      <c r="D5294" s="24">
        <f t="shared" si="333"/>
        <v>12</v>
      </c>
      <c r="E5294" s="26" t="str">
        <f t="shared" si="336"/>
        <v>Under</v>
      </c>
      <c r="F5294" s="26" t="str">
        <f t="shared" si="334"/>
        <v>Over</v>
      </c>
      <c r="G5294" s="26">
        <f t="shared" si="335"/>
        <v>18</v>
      </c>
    </row>
    <row r="5295" spans="1:7" ht="15" x14ac:dyDescent="0.25">
      <c r="A5295" s="1">
        <v>44387</v>
      </c>
      <c r="B5295" s="2">
        <v>0.78688657407407403</v>
      </c>
      <c r="C5295">
        <v>9</v>
      </c>
      <c r="D5295" s="24">
        <f t="shared" si="333"/>
        <v>9</v>
      </c>
      <c r="E5295" s="26" t="str">
        <f t="shared" si="336"/>
        <v>Under</v>
      </c>
      <c r="F5295" s="26" t="str">
        <f t="shared" si="334"/>
        <v>Under</v>
      </c>
      <c r="G5295" s="26">
        <f t="shared" si="335"/>
        <v>18</v>
      </c>
    </row>
    <row r="5296" spans="1:7" ht="15" x14ac:dyDescent="0.25">
      <c r="A5296" s="1">
        <v>44387</v>
      </c>
      <c r="B5296" s="2">
        <v>0.78789351851851863</v>
      </c>
      <c r="C5296">
        <v>12</v>
      </c>
      <c r="D5296" s="24">
        <f t="shared" si="333"/>
        <v>12</v>
      </c>
      <c r="E5296" s="26" t="str">
        <f t="shared" si="336"/>
        <v>Under</v>
      </c>
      <c r="F5296" s="26" t="str">
        <f t="shared" si="334"/>
        <v>Over</v>
      </c>
      <c r="G5296" s="26">
        <f t="shared" si="335"/>
        <v>18</v>
      </c>
    </row>
    <row r="5297" spans="1:7" ht="15" x14ac:dyDescent="0.25">
      <c r="A5297" s="1">
        <v>44387</v>
      </c>
      <c r="B5297" s="2">
        <v>0.78849537037037043</v>
      </c>
      <c r="C5297">
        <v>13</v>
      </c>
      <c r="D5297" s="24">
        <f t="shared" si="333"/>
        <v>13</v>
      </c>
      <c r="E5297" s="26" t="str">
        <f t="shared" si="336"/>
        <v>Under</v>
      </c>
      <c r="F5297" s="26" t="str">
        <f t="shared" si="334"/>
        <v>Over</v>
      </c>
      <c r="G5297" s="26">
        <f t="shared" si="335"/>
        <v>18</v>
      </c>
    </row>
    <row r="5298" spans="1:7" ht="15" x14ac:dyDescent="0.25">
      <c r="A5298" s="1">
        <v>44387</v>
      </c>
      <c r="B5298" s="2">
        <v>0.78895833333333332</v>
      </c>
      <c r="C5298">
        <v>12</v>
      </c>
      <c r="D5298" s="24">
        <f t="shared" si="333"/>
        <v>12</v>
      </c>
      <c r="E5298" s="26" t="str">
        <f t="shared" si="336"/>
        <v>Under</v>
      </c>
      <c r="F5298" s="26" t="str">
        <f t="shared" si="334"/>
        <v>Over</v>
      </c>
      <c r="G5298" s="26">
        <f t="shared" si="335"/>
        <v>18</v>
      </c>
    </row>
    <row r="5299" spans="1:7" ht="15" x14ac:dyDescent="0.25">
      <c r="A5299" s="1">
        <v>44387</v>
      </c>
      <c r="B5299" s="2">
        <v>0.79052083333333334</v>
      </c>
      <c r="C5299">
        <v>13</v>
      </c>
      <c r="D5299" s="24">
        <f t="shared" si="333"/>
        <v>13</v>
      </c>
      <c r="E5299" s="26" t="str">
        <f t="shared" si="336"/>
        <v>Under</v>
      </c>
      <c r="F5299" s="26" t="str">
        <f t="shared" si="334"/>
        <v>Over</v>
      </c>
      <c r="G5299" s="26">
        <f t="shared" si="335"/>
        <v>18</v>
      </c>
    </row>
    <row r="5300" spans="1:7" ht="15" x14ac:dyDescent="0.25">
      <c r="A5300" s="1">
        <v>44387</v>
      </c>
      <c r="B5300" s="2">
        <v>0.79063657407407406</v>
      </c>
      <c r="C5300">
        <v>21</v>
      </c>
      <c r="D5300" s="24">
        <f t="shared" si="333"/>
        <v>21</v>
      </c>
      <c r="E5300" s="26" t="str">
        <f t="shared" si="336"/>
        <v>Under</v>
      </c>
      <c r="F5300" s="26" t="str">
        <f t="shared" si="334"/>
        <v>Over</v>
      </c>
      <c r="G5300" s="26">
        <f t="shared" si="335"/>
        <v>18</v>
      </c>
    </row>
    <row r="5301" spans="1:7" ht="15" x14ac:dyDescent="0.25">
      <c r="A5301" s="1">
        <v>44387</v>
      </c>
      <c r="B5301" s="2">
        <v>0.79082175925925924</v>
      </c>
      <c r="C5301">
        <v>18</v>
      </c>
      <c r="D5301" s="24">
        <f t="shared" si="333"/>
        <v>18</v>
      </c>
      <c r="E5301" s="26" t="str">
        <f t="shared" si="336"/>
        <v>Under</v>
      </c>
      <c r="F5301" s="26" t="str">
        <f t="shared" si="334"/>
        <v>Over</v>
      </c>
      <c r="G5301" s="26">
        <f t="shared" si="335"/>
        <v>18</v>
      </c>
    </row>
    <row r="5302" spans="1:7" ht="15" x14ac:dyDescent="0.25">
      <c r="A5302" s="1">
        <v>44387</v>
      </c>
      <c r="B5302" s="2">
        <v>0.7912499999999999</v>
      </c>
      <c r="C5302">
        <v>17</v>
      </c>
      <c r="D5302" s="24">
        <f t="shared" si="333"/>
        <v>17</v>
      </c>
      <c r="E5302" s="26" t="str">
        <f t="shared" si="336"/>
        <v>Under</v>
      </c>
      <c r="F5302" s="26" t="str">
        <f t="shared" si="334"/>
        <v>Over</v>
      </c>
      <c r="G5302" s="26">
        <f t="shared" si="335"/>
        <v>18</v>
      </c>
    </row>
    <row r="5303" spans="1:7" ht="15" x14ac:dyDescent="0.25">
      <c r="A5303" s="1">
        <v>44387</v>
      </c>
      <c r="B5303" s="2">
        <v>0.79131944444444446</v>
      </c>
      <c r="C5303">
        <v>12</v>
      </c>
      <c r="D5303" s="24">
        <f t="shared" si="333"/>
        <v>12</v>
      </c>
      <c r="E5303" s="26" t="str">
        <f t="shared" si="336"/>
        <v>Under</v>
      </c>
      <c r="F5303" s="26" t="str">
        <f t="shared" si="334"/>
        <v>Over</v>
      </c>
      <c r="G5303" s="26">
        <f t="shared" si="335"/>
        <v>18</v>
      </c>
    </row>
    <row r="5304" spans="1:7" ht="15" x14ac:dyDescent="0.25">
      <c r="A5304" s="1">
        <v>44387</v>
      </c>
      <c r="B5304" s="2">
        <v>0.7923958333333333</v>
      </c>
      <c r="C5304">
        <v>12</v>
      </c>
      <c r="D5304" s="24">
        <f t="shared" si="333"/>
        <v>12</v>
      </c>
      <c r="E5304" s="26" t="str">
        <f t="shared" si="336"/>
        <v>Under</v>
      </c>
      <c r="F5304" s="26" t="str">
        <f t="shared" si="334"/>
        <v>Over</v>
      </c>
      <c r="G5304" s="26">
        <f t="shared" si="335"/>
        <v>19</v>
      </c>
    </row>
    <row r="5305" spans="1:7" ht="15" x14ac:dyDescent="0.25">
      <c r="A5305" s="1">
        <v>44387</v>
      </c>
      <c r="B5305" s="2">
        <v>0.79288194444444438</v>
      </c>
      <c r="C5305">
        <v>11</v>
      </c>
      <c r="D5305" s="24">
        <f t="shared" si="333"/>
        <v>11</v>
      </c>
      <c r="E5305" s="26" t="str">
        <f t="shared" si="336"/>
        <v>Under</v>
      </c>
      <c r="F5305" s="26" t="str">
        <f t="shared" si="334"/>
        <v>Over</v>
      </c>
      <c r="G5305" s="26">
        <f t="shared" si="335"/>
        <v>19</v>
      </c>
    </row>
    <row r="5306" spans="1:7" ht="15" x14ac:dyDescent="0.25">
      <c r="A5306" s="1">
        <v>44387</v>
      </c>
      <c r="B5306" s="2">
        <v>0.79300925925925936</v>
      </c>
      <c r="C5306">
        <v>14</v>
      </c>
      <c r="D5306" s="24">
        <f t="shared" si="333"/>
        <v>14</v>
      </c>
      <c r="E5306" s="26" t="str">
        <f t="shared" si="336"/>
        <v>Under</v>
      </c>
      <c r="F5306" s="26" t="str">
        <f t="shared" si="334"/>
        <v>Over</v>
      </c>
      <c r="G5306" s="26">
        <f t="shared" si="335"/>
        <v>19</v>
      </c>
    </row>
    <row r="5307" spans="1:7" ht="15" x14ac:dyDescent="0.25">
      <c r="A5307" s="1">
        <v>44387</v>
      </c>
      <c r="B5307" s="2">
        <v>0.79317129629629635</v>
      </c>
      <c r="C5307">
        <v>18</v>
      </c>
      <c r="D5307" s="24">
        <f t="shared" si="333"/>
        <v>18</v>
      </c>
      <c r="E5307" s="26" t="str">
        <f t="shared" si="336"/>
        <v>Under</v>
      </c>
      <c r="F5307" s="26" t="str">
        <f t="shared" si="334"/>
        <v>Over</v>
      </c>
      <c r="G5307" s="26">
        <f t="shared" si="335"/>
        <v>19</v>
      </c>
    </row>
    <row r="5308" spans="1:7" ht="15" x14ac:dyDescent="0.25">
      <c r="A5308" s="1">
        <v>44387</v>
      </c>
      <c r="B5308" s="2">
        <v>0.79560185185185184</v>
      </c>
      <c r="C5308">
        <v>12</v>
      </c>
      <c r="D5308" s="24">
        <f t="shared" si="333"/>
        <v>12</v>
      </c>
      <c r="E5308" s="26" t="str">
        <f t="shared" si="336"/>
        <v>Under</v>
      </c>
      <c r="F5308" s="26" t="str">
        <f t="shared" si="334"/>
        <v>Over</v>
      </c>
      <c r="G5308" s="26">
        <f t="shared" si="335"/>
        <v>19</v>
      </c>
    </row>
    <row r="5309" spans="1:7" ht="15" x14ac:dyDescent="0.25">
      <c r="A5309" s="1">
        <v>44387</v>
      </c>
      <c r="B5309" s="2">
        <v>0.79752314814814806</v>
      </c>
      <c r="C5309">
        <v>12</v>
      </c>
      <c r="D5309" s="24">
        <f t="shared" si="333"/>
        <v>12</v>
      </c>
      <c r="E5309" s="26" t="str">
        <f t="shared" si="336"/>
        <v>Under</v>
      </c>
      <c r="F5309" s="26" t="str">
        <f t="shared" si="334"/>
        <v>Over</v>
      </c>
      <c r="G5309" s="26">
        <f t="shared" si="335"/>
        <v>19</v>
      </c>
    </row>
    <row r="5310" spans="1:7" ht="15" x14ac:dyDescent="0.25">
      <c r="A5310" s="1">
        <v>44387</v>
      </c>
      <c r="B5310" s="2">
        <v>0.80023148148148149</v>
      </c>
      <c r="C5310">
        <v>14</v>
      </c>
      <c r="D5310" s="24">
        <f t="shared" si="333"/>
        <v>14</v>
      </c>
      <c r="E5310" s="26" t="str">
        <f t="shared" si="336"/>
        <v>Under</v>
      </c>
      <c r="F5310" s="26" t="str">
        <f t="shared" si="334"/>
        <v>Over</v>
      </c>
      <c r="G5310" s="26">
        <f t="shared" si="335"/>
        <v>19</v>
      </c>
    </row>
    <row r="5311" spans="1:7" ht="15" x14ac:dyDescent="0.25">
      <c r="A5311" s="1">
        <v>44387</v>
      </c>
      <c r="B5311" s="2">
        <v>0.80153935185185177</v>
      </c>
      <c r="C5311">
        <v>23</v>
      </c>
      <c r="D5311" s="24">
        <f t="shared" si="333"/>
        <v>23</v>
      </c>
      <c r="E5311" s="26" t="str">
        <f t="shared" si="336"/>
        <v>Under</v>
      </c>
      <c r="F5311" s="26" t="str">
        <f t="shared" si="334"/>
        <v>Over</v>
      </c>
      <c r="G5311" s="26">
        <f t="shared" si="335"/>
        <v>19</v>
      </c>
    </row>
    <row r="5312" spans="1:7" ht="15" x14ac:dyDescent="0.25">
      <c r="A5312" s="1">
        <v>44387</v>
      </c>
      <c r="B5312" s="2">
        <v>0.80155092592592592</v>
      </c>
      <c r="C5312">
        <v>19</v>
      </c>
      <c r="D5312" s="24">
        <f t="shared" si="333"/>
        <v>19</v>
      </c>
      <c r="E5312" s="26" t="str">
        <f t="shared" si="336"/>
        <v>Under</v>
      </c>
      <c r="F5312" s="26" t="str">
        <f t="shared" si="334"/>
        <v>Over</v>
      </c>
      <c r="G5312" s="26">
        <f t="shared" si="335"/>
        <v>19</v>
      </c>
    </row>
    <row r="5313" spans="1:7" ht="15" x14ac:dyDescent="0.25">
      <c r="A5313" s="1">
        <v>44387</v>
      </c>
      <c r="B5313" s="2">
        <v>0.8028819444444445</v>
      </c>
      <c r="C5313">
        <v>22</v>
      </c>
      <c r="D5313" s="24">
        <f t="shared" si="333"/>
        <v>22</v>
      </c>
      <c r="E5313" s="26" t="str">
        <f t="shared" si="336"/>
        <v>Under</v>
      </c>
      <c r="F5313" s="26" t="str">
        <f t="shared" si="334"/>
        <v>Over</v>
      </c>
      <c r="G5313" s="26">
        <f t="shared" si="335"/>
        <v>19</v>
      </c>
    </row>
    <row r="5314" spans="1:7" ht="15" x14ac:dyDescent="0.25">
      <c r="A5314" s="1">
        <v>44387</v>
      </c>
      <c r="B5314" s="2">
        <v>0.80415509259259255</v>
      </c>
      <c r="C5314">
        <v>23</v>
      </c>
      <c r="D5314" s="24">
        <f t="shared" si="333"/>
        <v>23</v>
      </c>
      <c r="E5314" s="26" t="str">
        <f t="shared" si="336"/>
        <v>Under</v>
      </c>
      <c r="F5314" s="26" t="str">
        <f t="shared" si="334"/>
        <v>Over</v>
      </c>
      <c r="G5314" s="26">
        <f t="shared" si="335"/>
        <v>19</v>
      </c>
    </row>
    <row r="5315" spans="1:7" ht="15" x14ac:dyDescent="0.25">
      <c r="A5315" s="1">
        <v>44387</v>
      </c>
      <c r="B5315" s="2">
        <v>0.80421296296296296</v>
      </c>
      <c r="C5315">
        <v>22</v>
      </c>
      <c r="D5315" s="24">
        <f t="shared" si="333"/>
        <v>22</v>
      </c>
      <c r="E5315" s="26" t="str">
        <f t="shared" si="336"/>
        <v>Under</v>
      </c>
      <c r="F5315" s="26" t="str">
        <f t="shared" si="334"/>
        <v>Over</v>
      </c>
      <c r="G5315" s="26">
        <f t="shared" si="335"/>
        <v>19</v>
      </c>
    </row>
    <row r="5316" spans="1:7" ht="15" x14ac:dyDescent="0.25">
      <c r="A5316" s="1">
        <v>44387</v>
      </c>
      <c r="B5316" s="2">
        <v>0.80493055555555559</v>
      </c>
      <c r="C5316">
        <v>13</v>
      </c>
      <c r="D5316" s="24">
        <f t="shared" si="333"/>
        <v>13</v>
      </c>
      <c r="E5316" s="26" t="str">
        <f t="shared" si="336"/>
        <v>Under</v>
      </c>
      <c r="F5316" s="26" t="str">
        <f t="shared" si="334"/>
        <v>Over</v>
      </c>
      <c r="G5316" s="26">
        <f t="shared" si="335"/>
        <v>19</v>
      </c>
    </row>
    <row r="5317" spans="1:7" ht="15" x14ac:dyDescent="0.25">
      <c r="A5317" s="1">
        <v>44387</v>
      </c>
      <c r="B5317" s="2">
        <v>0.80650462962962965</v>
      </c>
      <c r="C5317">
        <v>22</v>
      </c>
      <c r="D5317" s="24">
        <f t="shared" si="333"/>
        <v>22</v>
      </c>
      <c r="E5317" s="26" t="str">
        <f t="shared" si="336"/>
        <v>Under</v>
      </c>
      <c r="F5317" s="26" t="str">
        <f t="shared" si="334"/>
        <v>Over</v>
      </c>
      <c r="G5317" s="26">
        <f t="shared" si="335"/>
        <v>19</v>
      </c>
    </row>
    <row r="5318" spans="1:7" ht="15" x14ac:dyDescent="0.25">
      <c r="A5318" s="1">
        <v>44387</v>
      </c>
      <c r="B5318" s="2">
        <v>0.80668981481481483</v>
      </c>
      <c r="C5318">
        <v>16</v>
      </c>
      <c r="D5318" s="24">
        <f t="shared" si="333"/>
        <v>16</v>
      </c>
      <c r="E5318" s="26" t="str">
        <f t="shared" si="336"/>
        <v>Under</v>
      </c>
      <c r="F5318" s="26" t="str">
        <f t="shared" si="334"/>
        <v>Over</v>
      </c>
      <c r="G5318" s="26">
        <f t="shared" si="335"/>
        <v>19</v>
      </c>
    </row>
    <row r="5319" spans="1:7" ht="15" x14ac:dyDescent="0.25">
      <c r="A5319" s="1">
        <v>44387</v>
      </c>
      <c r="B5319" s="2">
        <v>0.80686342592592597</v>
      </c>
      <c r="C5319">
        <v>10</v>
      </c>
      <c r="D5319" s="24">
        <f t="shared" si="333"/>
        <v>10</v>
      </c>
      <c r="E5319" s="26" t="str">
        <f t="shared" si="336"/>
        <v>Under</v>
      </c>
      <c r="F5319" s="26" t="str">
        <f t="shared" si="334"/>
        <v>Under</v>
      </c>
      <c r="G5319" s="26">
        <f t="shared" si="335"/>
        <v>19</v>
      </c>
    </row>
    <row r="5320" spans="1:7" ht="15" x14ac:dyDescent="0.25">
      <c r="A5320" s="1">
        <v>44387</v>
      </c>
      <c r="B5320" s="2">
        <v>0.80734953703703705</v>
      </c>
      <c r="C5320">
        <v>22</v>
      </c>
      <c r="D5320" s="24">
        <f t="shared" si="333"/>
        <v>22</v>
      </c>
      <c r="E5320" s="26" t="str">
        <f t="shared" si="336"/>
        <v>Under</v>
      </c>
      <c r="F5320" s="26" t="str">
        <f t="shared" si="334"/>
        <v>Over</v>
      </c>
      <c r="G5320" s="26">
        <f t="shared" si="335"/>
        <v>19</v>
      </c>
    </row>
    <row r="5321" spans="1:7" ht="15" x14ac:dyDescent="0.25">
      <c r="A5321" s="1">
        <v>44387</v>
      </c>
      <c r="B5321" s="2">
        <v>0.80736111111111108</v>
      </c>
      <c r="C5321">
        <v>17</v>
      </c>
      <c r="D5321" s="24">
        <f t="shared" si="333"/>
        <v>17</v>
      </c>
      <c r="E5321" s="26" t="str">
        <f t="shared" si="336"/>
        <v>Under</v>
      </c>
      <c r="F5321" s="26" t="str">
        <f t="shared" si="334"/>
        <v>Over</v>
      </c>
      <c r="G5321" s="26">
        <f t="shared" si="335"/>
        <v>19</v>
      </c>
    </row>
    <row r="5322" spans="1:7" ht="15" x14ac:dyDescent="0.25">
      <c r="A5322" s="1">
        <v>44387</v>
      </c>
      <c r="B5322" s="2">
        <v>0.80739583333333342</v>
      </c>
      <c r="C5322">
        <v>18</v>
      </c>
      <c r="D5322" s="24">
        <f t="shared" si="333"/>
        <v>18</v>
      </c>
      <c r="E5322" s="26" t="str">
        <f t="shared" si="336"/>
        <v>Under</v>
      </c>
      <c r="F5322" s="26" t="str">
        <f t="shared" si="334"/>
        <v>Over</v>
      </c>
      <c r="G5322" s="26">
        <f t="shared" si="335"/>
        <v>19</v>
      </c>
    </row>
    <row r="5323" spans="1:7" ht="15" x14ac:dyDescent="0.25">
      <c r="A5323" s="1">
        <v>44387</v>
      </c>
      <c r="B5323" s="2">
        <v>0.80740740740740735</v>
      </c>
      <c r="C5323">
        <v>20</v>
      </c>
      <c r="D5323" s="24">
        <f t="shared" si="333"/>
        <v>20</v>
      </c>
      <c r="E5323" s="26" t="str">
        <f t="shared" si="336"/>
        <v>Under</v>
      </c>
      <c r="F5323" s="26" t="str">
        <f t="shared" si="334"/>
        <v>Over</v>
      </c>
      <c r="G5323" s="26">
        <f t="shared" si="335"/>
        <v>19</v>
      </c>
    </row>
    <row r="5324" spans="1:7" ht="15" x14ac:dyDescent="0.25">
      <c r="A5324" s="1">
        <v>44387</v>
      </c>
      <c r="B5324" s="2">
        <v>0.80775462962962974</v>
      </c>
      <c r="C5324">
        <v>18</v>
      </c>
      <c r="D5324" s="24">
        <f t="shared" si="333"/>
        <v>18</v>
      </c>
      <c r="E5324" s="26" t="str">
        <f t="shared" si="336"/>
        <v>Under</v>
      </c>
      <c r="F5324" s="26" t="str">
        <f t="shared" si="334"/>
        <v>Over</v>
      </c>
      <c r="G5324" s="26">
        <f t="shared" si="335"/>
        <v>19</v>
      </c>
    </row>
    <row r="5325" spans="1:7" ht="15" x14ac:dyDescent="0.25">
      <c r="A5325" s="1">
        <v>44387</v>
      </c>
      <c r="B5325" s="2">
        <v>0.81230324074074067</v>
      </c>
      <c r="C5325">
        <v>14</v>
      </c>
      <c r="D5325" s="24">
        <f t="shared" si="333"/>
        <v>14</v>
      </c>
      <c r="E5325" s="26" t="str">
        <f t="shared" si="336"/>
        <v>Under</v>
      </c>
      <c r="F5325" s="26" t="str">
        <f t="shared" si="334"/>
        <v>Over</v>
      </c>
      <c r="G5325" s="26">
        <f t="shared" si="335"/>
        <v>19</v>
      </c>
    </row>
    <row r="5326" spans="1:7" ht="15" x14ac:dyDescent="0.25">
      <c r="A5326" s="1">
        <v>44387</v>
      </c>
      <c r="B5326" s="2">
        <v>0.81315972222222221</v>
      </c>
      <c r="C5326">
        <v>14</v>
      </c>
      <c r="D5326" s="24">
        <f t="shared" si="333"/>
        <v>14</v>
      </c>
      <c r="E5326" s="26" t="str">
        <f t="shared" si="336"/>
        <v>Under</v>
      </c>
      <c r="F5326" s="26" t="str">
        <f t="shared" si="334"/>
        <v>Over</v>
      </c>
      <c r="G5326" s="26">
        <f t="shared" si="335"/>
        <v>19</v>
      </c>
    </row>
    <row r="5327" spans="1:7" ht="15" x14ac:dyDescent="0.25">
      <c r="A5327" s="1">
        <v>44387</v>
      </c>
      <c r="B5327" s="2">
        <v>0.8131828703703704</v>
      </c>
      <c r="C5327">
        <v>14</v>
      </c>
      <c r="D5327" s="24">
        <f t="shared" si="333"/>
        <v>14</v>
      </c>
      <c r="E5327" s="26" t="str">
        <f t="shared" si="336"/>
        <v>Under</v>
      </c>
      <c r="F5327" s="26" t="str">
        <f t="shared" si="334"/>
        <v>Over</v>
      </c>
      <c r="G5327" s="26">
        <f t="shared" si="335"/>
        <v>19</v>
      </c>
    </row>
    <row r="5328" spans="1:7" ht="15" x14ac:dyDescent="0.25">
      <c r="A5328" s="1">
        <v>44387</v>
      </c>
      <c r="B5328" s="2">
        <v>0.81532407407407403</v>
      </c>
      <c r="C5328">
        <v>22</v>
      </c>
      <c r="D5328" s="24">
        <f t="shared" si="333"/>
        <v>22</v>
      </c>
      <c r="E5328" s="26" t="str">
        <f t="shared" si="336"/>
        <v>Under</v>
      </c>
      <c r="F5328" s="26" t="str">
        <f t="shared" si="334"/>
        <v>Over</v>
      </c>
      <c r="G5328" s="26">
        <f t="shared" si="335"/>
        <v>19</v>
      </c>
    </row>
    <row r="5329" spans="1:7" ht="15" x14ac:dyDescent="0.25">
      <c r="A5329" s="1">
        <v>44387</v>
      </c>
      <c r="B5329" s="2">
        <v>0.81648148148148147</v>
      </c>
      <c r="C5329">
        <v>22</v>
      </c>
      <c r="D5329" s="24">
        <f t="shared" si="333"/>
        <v>22</v>
      </c>
      <c r="E5329" s="26" t="str">
        <f t="shared" si="336"/>
        <v>Under</v>
      </c>
      <c r="F5329" s="26" t="str">
        <f t="shared" si="334"/>
        <v>Over</v>
      </c>
      <c r="G5329" s="26">
        <f t="shared" si="335"/>
        <v>19</v>
      </c>
    </row>
    <row r="5330" spans="1:7" ht="15" x14ac:dyDescent="0.25">
      <c r="A5330" s="1">
        <v>44387</v>
      </c>
      <c r="B5330" s="2">
        <v>0.81815972222222222</v>
      </c>
      <c r="C5330">
        <v>22</v>
      </c>
      <c r="D5330" s="24">
        <f t="shared" si="333"/>
        <v>22</v>
      </c>
      <c r="E5330" s="26" t="str">
        <f t="shared" si="336"/>
        <v>Under</v>
      </c>
      <c r="F5330" s="26" t="str">
        <f t="shared" si="334"/>
        <v>Over</v>
      </c>
      <c r="G5330" s="26">
        <f t="shared" si="335"/>
        <v>19</v>
      </c>
    </row>
    <row r="5331" spans="1:7" ht="15" x14ac:dyDescent="0.25">
      <c r="A5331" s="1">
        <v>44387</v>
      </c>
      <c r="B5331" s="2">
        <v>0.81981481481481477</v>
      </c>
      <c r="C5331">
        <v>14</v>
      </c>
      <c r="D5331" s="24">
        <f t="shared" si="333"/>
        <v>14</v>
      </c>
      <c r="E5331" s="26" t="str">
        <f t="shared" si="336"/>
        <v>Under</v>
      </c>
      <c r="F5331" s="26" t="str">
        <f t="shared" si="334"/>
        <v>Over</v>
      </c>
      <c r="G5331" s="26">
        <f t="shared" si="335"/>
        <v>19</v>
      </c>
    </row>
    <row r="5332" spans="1:7" ht="15" x14ac:dyDescent="0.25">
      <c r="A5332" s="1">
        <v>44387</v>
      </c>
      <c r="B5332" s="2">
        <v>0.82026620370370373</v>
      </c>
      <c r="C5332">
        <v>21</v>
      </c>
      <c r="D5332" s="24">
        <f t="shared" si="333"/>
        <v>21</v>
      </c>
      <c r="E5332" s="26" t="str">
        <f t="shared" si="336"/>
        <v>Under</v>
      </c>
      <c r="F5332" s="26" t="str">
        <f t="shared" si="334"/>
        <v>Over</v>
      </c>
      <c r="G5332" s="26">
        <f t="shared" si="335"/>
        <v>19</v>
      </c>
    </row>
    <row r="5333" spans="1:7" ht="15" x14ac:dyDescent="0.25">
      <c r="A5333" s="1">
        <v>44387</v>
      </c>
      <c r="B5333" s="2">
        <v>0.82035879629629627</v>
      </c>
      <c r="C5333">
        <v>19</v>
      </c>
      <c r="D5333" s="24">
        <f t="shared" si="333"/>
        <v>19</v>
      </c>
      <c r="E5333" s="26" t="str">
        <f t="shared" si="336"/>
        <v>Under</v>
      </c>
      <c r="F5333" s="26" t="str">
        <f t="shared" si="334"/>
        <v>Over</v>
      </c>
      <c r="G5333" s="26">
        <f t="shared" si="335"/>
        <v>19</v>
      </c>
    </row>
    <row r="5334" spans="1:7" ht="15" x14ac:dyDescent="0.25">
      <c r="A5334" s="1">
        <v>44387</v>
      </c>
      <c r="B5334" s="2">
        <v>0.822199074074074</v>
      </c>
      <c r="C5334">
        <v>12</v>
      </c>
      <c r="D5334" s="24">
        <f t="shared" si="333"/>
        <v>12</v>
      </c>
      <c r="E5334" s="26" t="str">
        <f t="shared" si="336"/>
        <v>Under</v>
      </c>
      <c r="F5334" s="26" t="str">
        <f t="shared" si="334"/>
        <v>Over</v>
      </c>
      <c r="G5334" s="26">
        <f t="shared" si="335"/>
        <v>19</v>
      </c>
    </row>
    <row r="5335" spans="1:7" ht="15" x14ac:dyDescent="0.25">
      <c r="A5335" s="1">
        <v>44387</v>
      </c>
      <c r="B5335" s="2">
        <v>0.8224421296296297</v>
      </c>
      <c r="C5335">
        <v>14</v>
      </c>
      <c r="D5335" s="24">
        <f t="shared" ref="D5335:D5398" si="337">IF(C5335="","",IF($B$9="mph",C5335,ROUND(C5335*0.6214,0)))</f>
        <v>14</v>
      </c>
      <c r="E5335" s="26" t="str">
        <f t="shared" si="336"/>
        <v>Under</v>
      </c>
      <c r="F5335" s="26" t="str">
        <f t="shared" ref="F5335:F5398" si="338">IF(D5335="","",IF(D5335&gt;$B$10,"Over","Under"))</f>
        <v>Over</v>
      </c>
      <c r="G5335" s="26">
        <f t="shared" ref="G5335:G5398" si="339">HOUR(B5335)</f>
        <v>19</v>
      </c>
    </row>
    <row r="5336" spans="1:7" ht="15" x14ac:dyDescent="0.25">
      <c r="A5336" s="1">
        <v>44387</v>
      </c>
      <c r="B5336" s="2">
        <v>0.82325231481481476</v>
      </c>
      <c r="C5336">
        <v>19</v>
      </c>
      <c r="D5336" s="24">
        <f t="shared" si="337"/>
        <v>19</v>
      </c>
      <c r="E5336" s="26" t="str">
        <f t="shared" ref="E5336:E5399" si="340">IF(D5336="","",IF(D5336&gt;$B$11,"Over","Under"))</f>
        <v>Under</v>
      </c>
      <c r="F5336" s="26" t="str">
        <f t="shared" si="338"/>
        <v>Over</v>
      </c>
      <c r="G5336" s="26">
        <f t="shared" si="339"/>
        <v>19</v>
      </c>
    </row>
    <row r="5337" spans="1:7" ht="15" x14ac:dyDescent="0.25">
      <c r="A5337" s="1">
        <v>44387</v>
      </c>
      <c r="B5337" s="2">
        <v>0.82416666666666671</v>
      </c>
      <c r="C5337">
        <v>13</v>
      </c>
      <c r="D5337" s="24">
        <f t="shared" si="337"/>
        <v>13</v>
      </c>
      <c r="E5337" s="26" t="str">
        <f t="shared" si="340"/>
        <v>Under</v>
      </c>
      <c r="F5337" s="26" t="str">
        <f t="shared" si="338"/>
        <v>Over</v>
      </c>
      <c r="G5337" s="26">
        <f t="shared" si="339"/>
        <v>19</v>
      </c>
    </row>
    <row r="5338" spans="1:7" ht="15" x14ac:dyDescent="0.25">
      <c r="A5338" s="1">
        <v>44387</v>
      </c>
      <c r="B5338" s="2">
        <v>0.82581018518518512</v>
      </c>
      <c r="C5338">
        <v>15</v>
      </c>
      <c r="D5338" s="24">
        <f t="shared" si="337"/>
        <v>15</v>
      </c>
      <c r="E5338" s="26" t="str">
        <f t="shared" si="340"/>
        <v>Under</v>
      </c>
      <c r="F5338" s="26" t="str">
        <f t="shared" si="338"/>
        <v>Over</v>
      </c>
      <c r="G5338" s="26">
        <f t="shared" si="339"/>
        <v>19</v>
      </c>
    </row>
    <row r="5339" spans="1:7" ht="15" x14ac:dyDescent="0.25">
      <c r="A5339" s="1">
        <v>44387</v>
      </c>
      <c r="B5339" s="2">
        <v>0.8259953703703703</v>
      </c>
      <c r="C5339">
        <v>12</v>
      </c>
      <c r="D5339" s="24">
        <f t="shared" si="337"/>
        <v>12</v>
      </c>
      <c r="E5339" s="26" t="str">
        <f t="shared" si="340"/>
        <v>Under</v>
      </c>
      <c r="F5339" s="26" t="str">
        <f t="shared" si="338"/>
        <v>Over</v>
      </c>
      <c r="G5339" s="26">
        <f t="shared" si="339"/>
        <v>19</v>
      </c>
    </row>
    <row r="5340" spans="1:7" ht="15" x14ac:dyDescent="0.25">
      <c r="A5340" s="1">
        <v>44387</v>
      </c>
      <c r="B5340" s="2">
        <v>0.82788194444444441</v>
      </c>
      <c r="C5340">
        <v>11</v>
      </c>
      <c r="D5340" s="24">
        <f t="shared" si="337"/>
        <v>11</v>
      </c>
      <c r="E5340" s="26" t="str">
        <f t="shared" si="340"/>
        <v>Under</v>
      </c>
      <c r="F5340" s="26" t="str">
        <f t="shared" si="338"/>
        <v>Over</v>
      </c>
      <c r="G5340" s="26">
        <f t="shared" si="339"/>
        <v>19</v>
      </c>
    </row>
    <row r="5341" spans="1:7" ht="15" x14ac:dyDescent="0.25">
      <c r="A5341" s="1">
        <v>44387</v>
      </c>
      <c r="B5341" s="2">
        <v>0.83113425925925932</v>
      </c>
      <c r="C5341">
        <v>12</v>
      </c>
      <c r="D5341" s="24">
        <f t="shared" si="337"/>
        <v>12</v>
      </c>
      <c r="E5341" s="26" t="str">
        <f t="shared" si="340"/>
        <v>Under</v>
      </c>
      <c r="F5341" s="26" t="str">
        <f t="shared" si="338"/>
        <v>Over</v>
      </c>
      <c r="G5341" s="26">
        <f t="shared" si="339"/>
        <v>19</v>
      </c>
    </row>
    <row r="5342" spans="1:7" ht="15" x14ac:dyDescent="0.25">
      <c r="A5342" s="1">
        <v>44387</v>
      </c>
      <c r="B5342" s="2">
        <v>0.83178240740740739</v>
      </c>
      <c r="C5342">
        <v>9</v>
      </c>
      <c r="D5342" s="24">
        <f t="shared" si="337"/>
        <v>9</v>
      </c>
      <c r="E5342" s="26" t="str">
        <f t="shared" si="340"/>
        <v>Under</v>
      </c>
      <c r="F5342" s="26" t="str">
        <f t="shared" si="338"/>
        <v>Under</v>
      </c>
      <c r="G5342" s="26">
        <f t="shared" si="339"/>
        <v>19</v>
      </c>
    </row>
    <row r="5343" spans="1:7" ht="15" x14ac:dyDescent="0.25">
      <c r="A5343" s="1">
        <v>44387</v>
      </c>
      <c r="B5343" s="2">
        <v>0.83451388888888889</v>
      </c>
      <c r="C5343">
        <v>13</v>
      </c>
      <c r="D5343" s="24">
        <f t="shared" si="337"/>
        <v>13</v>
      </c>
      <c r="E5343" s="26" t="str">
        <f t="shared" si="340"/>
        <v>Under</v>
      </c>
      <c r="F5343" s="26" t="str">
        <f t="shared" si="338"/>
        <v>Over</v>
      </c>
      <c r="G5343" s="26">
        <f t="shared" si="339"/>
        <v>20</v>
      </c>
    </row>
    <row r="5344" spans="1:7" ht="15" x14ac:dyDescent="0.25">
      <c r="A5344" s="1">
        <v>44387</v>
      </c>
      <c r="B5344" s="2">
        <v>0.8354166666666667</v>
      </c>
      <c r="C5344">
        <v>16</v>
      </c>
      <c r="D5344" s="24">
        <f t="shared" si="337"/>
        <v>16</v>
      </c>
      <c r="E5344" s="26" t="str">
        <f t="shared" si="340"/>
        <v>Under</v>
      </c>
      <c r="F5344" s="26" t="str">
        <f t="shared" si="338"/>
        <v>Over</v>
      </c>
      <c r="G5344" s="26">
        <f t="shared" si="339"/>
        <v>20</v>
      </c>
    </row>
    <row r="5345" spans="1:7" ht="15" x14ac:dyDescent="0.25">
      <c r="A5345" s="1">
        <v>44387</v>
      </c>
      <c r="B5345" s="2">
        <v>0.83740740740740749</v>
      </c>
      <c r="C5345">
        <v>17</v>
      </c>
      <c r="D5345" s="24">
        <f t="shared" si="337"/>
        <v>17</v>
      </c>
      <c r="E5345" s="26" t="str">
        <f t="shared" si="340"/>
        <v>Under</v>
      </c>
      <c r="F5345" s="26" t="str">
        <f t="shared" si="338"/>
        <v>Over</v>
      </c>
      <c r="G5345" s="26">
        <f t="shared" si="339"/>
        <v>20</v>
      </c>
    </row>
    <row r="5346" spans="1:7" ht="15" x14ac:dyDescent="0.25">
      <c r="A5346" s="1">
        <v>44387</v>
      </c>
      <c r="B5346" s="2">
        <v>0.83873842592592596</v>
      </c>
      <c r="C5346">
        <v>22</v>
      </c>
      <c r="D5346" s="24">
        <f t="shared" si="337"/>
        <v>22</v>
      </c>
      <c r="E5346" s="26" t="str">
        <f t="shared" si="340"/>
        <v>Under</v>
      </c>
      <c r="F5346" s="26" t="str">
        <f t="shared" si="338"/>
        <v>Over</v>
      </c>
      <c r="G5346" s="26">
        <f t="shared" si="339"/>
        <v>20</v>
      </c>
    </row>
    <row r="5347" spans="1:7" ht="15" x14ac:dyDescent="0.25">
      <c r="A5347" s="1">
        <v>44387</v>
      </c>
      <c r="B5347" s="2">
        <v>0.84052083333333327</v>
      </c>
      <c r="C5347">
        <v>15</v>
      </c>
      <c r="D5347" s="24">
        <f t="shared" si="337"/>
        <v>15</v>
      </c>
      <c r="E5347" s="26" t="str">
        <f t="shared" si="340"/>
        <v>Under</v>
      </c>
      <c r="F5347" s="26" t="str">
        <f t="shared" si="338"/>
        <v>Over</v>
      </c>
      <c r="G5347" s="26">
        <f t="shared" si="339"/>
        <v>20</v>
      </c>
    </row>
    <row r="5348" spans="1:7" ht="15" x14ac:dyDescent="0.25">
      <c r="A5348" s="1">
        <v>44387</v>
      </c>
      <c r="B5348" s="2">
        <v>0.84377314814814808</v>
      </c>
      <c r="C5348">
        <v>13</v>
      </c>
      <c r="D5348" s="24">
        <f t="shared" si="337"/>
        <v>13</v>
      </c>
      <c r="E5348" s="26" t="str">
        <f t="shared" si="340"/>
        <v>Under</v>
      </c>
      <c r="F5348" s="26" t="str">
        <f t="shared" si="338"/>
        <v>Over</v>
      </c>
      <c r="G5348" s="26">
        <f t="shared" si="339"/>
        <v>20</v>
      </c>
    </row>
    <row r="5349" spans="1:7" ht="15" x14ac:dyDescent="0.25">
      <c r="A5349" s="1">
        <v>44387</v>
      </c>
      <c r="B5349" s="2">
        <v>0.84380787037037042</v>
      </c>
      <c r="C5349">
        <v>13</v>
      </c>
      <c r="D5349" s="24">
        <f t="shared" si="337"/>
        <v>13</v>
      </c>
      <c r="E5349" s="26" t="str">
        <f t="shared" si="340"/>
        <v>Under</v>
      </c>
      <c r="F5349" s="26" t="str">
        <f t="shared" si="338"/>
        <v>Over</v>
      </c>
      <c r="G5349" s="26">
        <f t="shared" si="339"/>
        <v>20</v>
      </c>
    </row>
    <row r="5350" spans="1:7" ht="15" x14ac:dyDescent="0.25">
      <c r="A5350" s="1">
        <v>44387</v>
      </c>
      <c r="B5350" s="2">
        <v>0.84424768518518523</v>
      </c>
      <c r="C5350">
        <v>21</v>
      </c>
      <c r="D5350" s="24">
        <f t="shared" si="337"/>
        <v>21</v>
      </c>
      <c r="E5350" s="26" t="str">
        <f t="shared" si="340"/>
        <v>Under</v>
      </c>
      <c r="F5350" s="26" t="str">
        <f t="shared" si="338"/>
        <v>Over</v>
      </c>
      <c r="G5350" s="26">
        <f t="shared" si="339"/>
        <v>20</v>
      </c>
    </row>
    <row r="5351" spans="1:7" ht="15" x14ac:dyDescent="0.25">
      <c r="A5351" s="1">
        <v>44387</v>
      </c>
      <c r="B5351" s="2">
        <v>0.84437499999999999</v>
      </c>
      <c r="C5351">
        <v>19</v>
      </c>
      <c r="D5351" s="24">
        <f t="shared" si="337"/>
        <v>19</v>
      </c>
      <c r="E5351" s="26" t="str">
        <f t="shared" si="340"/>
        <v>Under</v>
      </c>
      <c r="F5351" s="26" t="str">
        <f t="shared" si="338"/>
        <v>Over</v>
      </c>
      <c r="G5351" s="26">
        <f t="shared" si="339"/>
        <v>20</v>
      </c>
    </row>
    <row r="5352" spans="1:7" ht="15" x14ac:dyDescent="0.25">
      <c r="A5352" s="1">
        <v>44387</v>
      </c>
      <c r="B5352" s="2">
        <v>0.84537037037037033</v>
      </c>
      <c r="C5352">
        <v>12</v>
      </c>
      <c r="D5352" s="24">
        <f t="shared" si="337"/>
        <v>12</v>
      </c>
      <c r="E5352" s="26" t="str">
        <f t="shared" si="340"/>
        <v>Under</v>
      </c>
      <c r="F5352" s="26" t="str">
        <f t="shared" si="338"/>
        <v>Over</v>
      </c>
      <c r="G5352" s="26">
        <f t="shared" si="339"/>
        <v>20</v>
      </c>
    </row>
    <row r="5353" spans="1:7" ht="15" x14ac:dyDescent="0.25">
      <c r="A5353" s="1">
        <v>44387</v>
      </c>
      <c r="B5353" s="2">
        <v>0.84671296296296295</v>
      </c>
      <c r="C5353">
        <v>19</v>
      </c>
      <c r="D5353" s="24">
        <f t="shared" si="337"/>
        <v>19</v>
      </c>
      <c r="E5353" s="26" t="str">
        <f t="shared" si="340"/>
        <v>Under</v>
      </c>
      <c r="F5353" s="26" t="str">
        <f t="shared" si="338"/>
        <v>Over</v>
      </c>
      <c r="G5353" s="26">
        <f t="shared" si="339"/>
        <v>20</v>
      </c>
    </row>
    <row r="5354" spans="1:7" ht="15" x14ac:dyDescent="0.25">
      <c r="A5354" s="1">
        <v>44387</v>
      </c>
      <c r="B5354" s="2">
        <v>0.84831018518518519</v>
      </c>
      <c r="C5354">
        <v>32</v>
      </c>
      <c r="D5354" s="24">
        <f t="shared" si="337"/>
        <v>32</v>
      </c>
      <c r="E5354" s="26" t="str">
        <f t="shared" si="340"/>
        <v>Over</v>
      </c>
      <c r="F5354" s="26" t="str">
        <f t="shared" si="338"/>
        <v>Over</v>
      </c>
      <c r="G5354" s="26">
        <f t="shared" si="339"/>
        <v>20</v>
      </c>
    </row>
    <row r="5355" spans="1:7" ht="15" x14ac:dyDescent="0.25">
      <c r="A5355" s="1">
        <v>44387</v>
      </c>
      <c r="B5355" s="2">
        <v>0.84832175925925923</v>
      </c>
      <c r="C5355">
        <v>33</v>
      </c>
      <c r="D5355" s="24">
        <f t="shared" si="337"/>
        <v>33</v>
      </c>
      <c r="E5355" s="26" t="str">
        <f t="shared" si="340"/>
        <v>Over</v>
      </c>
      <c r="F5355" s="26" t="str">
        <f t="shared" si="338"/>
        <v>Over</v>
      </c>
      <c r="G5355" s="26">
        <f t="shared" si="339"/>
        <v>20</v>
      </c>
    </row>
    <row r="5356" spans="1:7" ht="15" x14ac:dyDescent="0.25">
      <c r="A5356" s="1">
        <v>44387</v>
      </c>
      <c r="B5356" s="2">
        <v>0.84988425925925926</v>
      </c>
      <c r="C5356">
        <v>14</v>
      </c>
      <c r="D5356" s="24">
        <f t="shared" si="337"/>
        <v>14</v>
      </c>
      <c r="E5356" s="26" t="str">
        <f t="shared" si="340"/>
        <v>Under</v>
      </c>
      <c r="F5356" s="26" t="str">
        <f t="shared" si="338"/>
        <v>Over</v>
      </c>
      <c r="G5356" s="26">
        <f t="shared" si="339"/>
        <v>20</v>
      </c>
    </row>
    <row r="5357" spans="1:7" ht="15" x14ac:dyDescent="0.25">
      <c r="A5357" s="1">
        <v>44387</v>
      </c>
      <c r="B5357" s="2">
        <v>0.85028935185185184</v>
      </c>
      <c r="C5357">
        <v>15</v>
      </c>
      <c r="D5357" s="24">
        <f t="shared" si="337"/>
        <v>15</v>
      </c>
      <c r="E5357" s="26" t="str">
        <f t="shared" si="340"/>
        <v>Under</v>
      </c>
      <c r="F5357" s="26" t="str">
        <f t="shared" si="338"/>
        <v>Over</v>
      </c>
      <c r="G5357" s="26">
        <f t="shared" si="339"/>
        <v>20</v>
      </c>
    </row>
    <row r="5358" spans="1:7" ht="15" x14ac:dyDescent="0.25">
      <c r="A5358" s="1">
        <v>44387</v>
      </c>
      <c r="B5358" s="2">
        <v>0.85030092592592599</v>
      </c>
      <c r="C5358">
        <v>14</v>
      </c>
      <c r="D5358" s="24">
        <f t="shared" si="337"/>
        <v>14</v>
      </c>
      <c r="E5358" s="26" t="str">
        <f t="shared" si="340"/>
        <v>Under</v>
      </c>
      <c r="F5358" s="26" t="str">
        <f t="shared" si="338"/>
        <v>Over</v>
      </c>
      <c r="G5358" s="26">
        <f t="shared" si="339"/>
        <v>20</v>
      </c>
    </row>
    <row r="5359" spans="1:7" ht="15" x14ac:dyDescent="0.25">
      <c r="A5359" s="1">
        <v>44387</v>
      </c>
      <c r="B5359" s="2">
        <v>0.85034722222222225</v>
      </c>
      <c r="C5359">
        <v>12</v>
      </c>
      <c r="D5359" s="24">
        <f t="shared" si="337"/>
        <v>12</v>
      </c>
      <c r="E5359" s="26" t="str">
        <f t="shared" si="340"/>
        <v>Under</v>
      </c>
      <c r="F5359" s="26" t="str">
        <f t="shared" si="338"/>
        <v>Over</v>
      </c>
      <c r="G5359" s="26">
        <f t="shared" si="339"/>
        <v>20</v>
      </c>
    </row>
    <row r="5360" spans="1:7" ht="15" x14ac:dyDescent="0.25">
      <c r="A5360" s="1">
        <v>44387</v>
      </c>
      <c r="B5360" s="2">
        <v>0.85383101851851861</v>
      </c>
      <c r="C5360">
        <v>29</v>
      </c>
      <c r="D5360" s="24">
        <f t="shared" si="337"/>
        <v>29</v>
      </c>
      <c r="E5360" s="26" t="str">
        <f t="shared" si="340"/>
        <v>Over</v>
      </c>
      <c r="F5360" s="26" t="str">
        <f t="shared" si="338"/>
        <v>Over</v>
      </c>
      <c r="G5360" s="26">
        <f t="shared" si="339"/>
        <v>20</v>
      </c>
    </row>
    <row r="5361" spans="1:7" ht="15" x14ac:dyDescent="0.25">
      <c r="A5361" s="1">
        <v>44387</v>
      </c>
      <c r="B5361" s="2">
        <v>0.85467592592592589</v>
      </c>
      <c r="C5361">
        <v>16</v>
      </c>
      <c r="D5361" s="24">
        <f t="shared" si="337"/>
        <v>16</v>
      </c>
      <c r="E5361" s="26" t="str">
        <f t="shared" si="340"/>
        <v>Under</v>
      </c>
      <c r="F5361" s="26" t="str">
        <f t="shared" si="338"/>
        <v>Over</v>
      </c>
      <c r="G5361" s="26">
        <f t="shared" si="339"/>
        <v>20</v>
      </c>
    </row>
    <row r="5362" spans="1:7" ht="15" x14ac:dyDescent="0.25">
      <c r="A5362" s="1">
        <v>44387</v>
      </c>
      <c r="B5362" s="2">
        <v>0.85468749999999993</v>
      </c>
      <c r="C5362">
        <v>12</v>
      </c>
      <c r="D5362" s="24">
        <f t="shared" si="337"/>
        <v>12</v>
      </c>
      <c r="E5362" s="26" t="str">
        <f t="shared" si="340"/>
        <v>Under</v>
      </c>
      <c r="F5362" s="26" t="str">
        <f t="shared" si="338"/>
        <v>Over</v>
      </c>
      <c r="G5362" s="26">
        <f t="shared" si="339"/>
        <v>20</v>
      </c>
    </row>
    <row r="5363" spans="1:7" ht="15" x14ac:dyDescent="0.25">
      <c r="A5363" s="1">
        <v>44387</v>
      </c>
      <c r="B5363" s="2">
        <v>0.85924768518518524</v>
      </c>
      <c r="C5363">
        <v>17</v>
      </c>
      <c r="D5363" s="24">
        <f t="shared" si="337"/>
        <v>17</v>
      </c>
      <c r="E5363" s="26" t="str">
        <f t="shared" si="340"/>
        <v>Under</v>
      </c>
      <c r="F5363" s="26" t="str">
        <f t="shared" si="338"/>
        <v>Over</v>
      </c>
      <c r="G5363" s="26">
        <f t="shared" si="339"/>
        <v>20</v>
      </c>
    </row>
    <row r="5364" spans="1:7" ht="15" x14ac:dyDescent="0.25">
      <c r="A5364" s="1">
        <v>44387</v>
      </c>
      <c r="B5364" s="2">
        <v>0.86049768518518521</v>
      </c>
      <c r="C5364">
        <v>11</v>
      </c>
      <c r="D5364" s="24">
        <f t="shared" si="337"/>
        <v>11</v>
      </c>
      <c r="E5364" s="26" t="str">
        <f t="shared" si="340"/>
        <v>Under</v>
      </c>
      <c r="F5364" s="26" t="str">
        <f t="shared" si="338"/>
        <v>Over</v>
      </c>
      <c r="G5364" s="26">
        <f t="shared" si="339"/>
        <v>20</v>
      </c>
    </row>
    <row r="5365" spans="1:7" ht="15" x14ac:dyDescent="0.25">
      <c r="A5365" s="1">
        <v>44387</v>
      </c>
      <c r="B5365" s="2">
        <v>0.86263888888888884</v>
      </c>
      <c r="C5365">
        <v>18</v>
      </c>
      <c r="D5365" s="24">
        <f t="shared" si="337"/>
        <v>18</v>
      </c>
      <c r="E5365" s="26" t="str">
        <f t="shared" si="340"/>
        <v>Under</v>
      </c>
      <c r="F5365" s="26" t="str">
        <f t="shared" si="338"/>
        <v>Over</v>
      </c>
      <c r="G5365" s="26">
        <f t="shared" si="339"/>
        <v>20</v>
      </c>
    </row>
    <row r="5366" spans="1:7" ht="15" x14ac:dyDescent="0.25">
      <c r="A5366" s="1">
        <v>44387</v>
      </c>
      <c r="B5366" s="2">
        <v>0.86307870370370365</v>
      </c>
      <c r="C5366">
        <v>13</v>
      </c>
      <c r="D5366" s="24">
        <f t="shared" si="337"/>
        <v>13</v>
      </c>
      <c r="E5366" s="26" t="str">
        <f t="shared" si="340"/>
        <v>Under</v>
      </c>
      <c r="F5366" s="26" t="str">
        <f t="shared" si="338"/>
        <v>Over</v>
      </c>
      <c r="G5366" s="26">
        <f t="shared" si="339"/>
        <v>20</v>
      </c>
    </row>
    <row r="5367" spans="1:7" ht="15" x14ac:dyDescent="0.25">
      <c r="A5367" s="1">
        <v>44387</v>
      </c>
      <c r="B5367" s="2">
        <v>0.86333333333333329</v>
      </c>
      <c r="C5367">
        <v>11</v>
      </c>
      <c r="D5367" s="24">
        <f t="shared" si="337"/>
        <v>11</v>
      </c>
      <c r="E5367" s="26" t="str">
        <f t="shared" si="340"/>
        <v>Under</v>
      </c>
      <c r="F5367" s="26" t="str">
        <f t="shared" si="338"/>
        <v>Over</v>
      </c>
      <c r="G5367" s="26">
        <f t="shared" si="339"/>
        <v>20</v>
      </c>
    </row>
    <row r="5368" spans="1:7" ht="15" x14ac:dyDescent="0.25">
      <c r="A5368" s="1">
        <v>44387</v>
      </c>
      <c r="B5368" s="2">
        <v>0.86692129629629633</v>
      </c>
      <c r="C5368">
        <v>14</v>
      </c>
      <c r="D5368" s="24">
        <f t="shared" si="337"/>
        <v>14</v>
      </c>
      <c r="E5368" s="26" t="str">
        <f t="shared" si="340"/>
        <v>Under</v>
      </c>
      <c r="F5368" s="26" t="str">
        <f t="shared" si="338"/>
        <v>Over</v>
      </c>
      <c r="G5368" s="26">
        <f t="shared" si="339"/>
        <v>20</v>
      </c>
    </row>
    <row r="5369" spans="1:7" ht="15" x14ac:dyDescent="0.25">
      <c r="A5369" s="1">
        <v>44387</v>
      </c>
      <c r="B5369" s="2">
        <v>0.86776620370370372</v>
      </c>
      <c r="C5369">
        <v>10</v>
      </c>
      <c r="D5369" s="24">
        <f t="shared" si="337"/>
        <v>10</v>
      </c>
      <c r="E5369" s="26" t="str">
        <f t="shared" si="340"/>
        <v>Under</v>
      </c>
      <c r="F5369" s="26" t="str">
        <f t="shared" si="338"/>
        <v>Under</v>
      </c>
      <c r="G5369" s="26">
        <f t="shared" si="339"/>
        <v>20</v>
      </c>
    </row>
    <row r="5370" spans="1:7" ht="15" x14ac:dyDescent="0.25">
      <c r="A5370" s="1">
        <v>44387</v>
      </c>
      <c r="B5370" s="2">
        <v>0.86945601851851861</v>
      </c>
      <c r="C5370">
        <v>21</v>
      </c>
      <c r="D5370" s="24">
        <f t="shared" si="337"/>
        <v>21</v>
      </c>
      <c r="E5370" s="26" t="str">
        <f t="shared" si="340"/>
        <v>Under</v>
      </c>
      <c r="F5370" s="26" t="str">
        <f t="shared" si="338"/>
        <v>Over</v>
      </c>
      <c r="G5370" s="26">
        <f t="shared" si="339"/>
        <v>20</v>
      </c>
    </row>
    <row r="5371" spans="1:7" ht="15" x14ac:dyDescent="0.25">
      <c r="A5371" s="1">
        <v>44387</v>
      </c>
      <c r="B5371" s="2">
        <v>0.86946759259259254</v>
      </c>
      <c r="C5371">
        <v>22</v>
      </c>
      <c r="D5371" s="24">
        <f t="shared" si="337"/>
        <v>22</v>
      </c>
      <c r="E5371" s="26" t="str">
        <f t="shared" si="340"/>
        <v>Under</v>
      </c>
      <c r="F5371" s="26" t="str">
        <f t="shared" si="338"/>
        <v>Over</v>
      </c>
      <c r="G5371" s="26">
        <f t="shared" si="339"/>
        <v>20</v>
      </c>
    </row>
    <row r="5372" spans="1:7" ht="15" x14ac:dyDescent="0.25">
      <c r="A5372" s="1">
        <v>44387</v>
      </c>
      <c r="B5372" s="2">
        <v>0.87025462962962974</v>
      </c>
      <c r="C5372">
        <v>18</v>
      </c>
      <c r="D5372" s="24">
        <f t="shared" si="337"/>
        <v>18</v>
      </c>
      <c r="E5372" s="26" t="str">
        <f t="shared" si="340"/>
        <v>Under</v>
      </c>
      <c r="F5372" s="26" t="str">
        <f t="shared" si="338"/>
        <v>Over</v>
      </c>
      <c r="G5372" s="26">
        <f t="shared" si="339"/>
        <v>20</v>
      </c>
    </row>
    <row r="5373" spans="1:7" ht="15" x14ac:dyDescent="0.25">
      <c r="A5373" s="1">
        <v>44387</v>
      </c>
      <c r="B5373" s="2">
        <v>0.87084490740740739</v>
      </c>
      <c r="C5373">
        <v>14</v>
      </c>
      <c r="D5373" s="24">
        <f t="shared" si="337"/>
        <v>14</v>
      </c>
      <c r="E5373" s="26" t="str">
        <f t="shared" si="340"/>
        <v>Under</v>
      </c>
      <c r="F5373" s="26" t="str">
        <f t="shared" si="338"/>
        <v>Over</v>
      </c>
      <c r="G5373" s="26">
        <f t="shared" si="339"/>
        <v>20</v>
      </c>
    </row>
    <row r="5374" spans="1:7" ht="15" x14ac:dyDescent="0.25">
      <c r="A5374" s="1">
        <v>44387</v>
      </c>
      <c r="B5374" s="2">
        <v>0.87442129629629628</v>
      </c>
      <c r="C5374">
        <v>12</v>
      </c>
      <c r="D5374" s="24">
        <f t="shared" si="337"/>
        <v>12</v>
      </c>
      <c r="E5374" s="26" t="str">
        <f t="shared" si="340"/>
        <v>Under</v>
      </c>
      <c r="F5374" s="26" t="str">
        <f t="shared" si="338"/>
        <v>Over</v>
      </c>
      <c r="G5374" s="26">
        <f t="shared" si="339"/>
        <v>20</v>
      </c>
    </row>
    <row r="5375" spans="1:7" ht="15" x14ac:dyDescent="0.25">
      <c r="A5375" s="1">
        <v>44387</v>
      </c>
      <c r="B5375" s="2">
        <v>0.87725694444444446</v>
      </c>
      <c r="C5375">
        <v>12</v>
      </c>
      <c r="D5375" s="24">
        <f t="shared" si="337"/>
        <v>12</v>
      </c>
      <c r="E5375" s="26" t="str">
        <f t="shared" si="340"/>
        <v>Under</v>
      </c>
      <c r="F5375" s="26" t="str">
        <f t="shared" si="338"/>
        <v>Over</v>
      </c>
      <c r="G5375" s="26">
        <f t="shared" si="339"/>
        <v>21</v>
      </c>
    </row>
    <row r="5376" spans="1:7" ht="15" x14ac:dyDescent="0.25">
      <c r="A5376" s="1">
        <v>44387</v>
      </c>
      <c r="B5376" s="2">
        <v>0.88177083333333339</v>
      </c>
      <c r="C5376">
        <v>13</v>
      </c>
      <c r="D5376" s="24">
        <f t="shared" si="337"/>
        <v>13</v>
      </c>
      <c r="E5376" s="26" t="str">
        <f t="shared" si="340"/>
        <v>Under</v>
      </c>
      <c r="F5376" s="26" t="str">
        <f t="shared" si="338"/>
        <v>Over</v>
      </c>
      <c r="G5376" s="26">
        <f t="shared" si="339"/>
        <v>21</v>
      </c>
    </row>
    <row r="5377" spans="1:7" ht="15" x14ac:dyDescent="0.25">
      <c r="A5377" s="1">
        <v>44387</v>
      </c>
      <c r="B5377" s="2">
        <v>0.88322916666666673</v>
      </c>
      <c r="C5377">
        <v>12</v>
      </c>
      <c r="D5377" s="24">
        <f t="shared" si="337"/>
        <v>12</v>
      </c>
      <c r="E5377" s="26" t="str">
        <f t="shared" si="340"/>
        <v>Under</v>
      </c>
      <c r="F5377" s="26" t="str">
        <f t="shared" si="338"/>
        <v>Over</v>
      </c>
      <c r="G5377" s="26">
        <f t="shared" si="339"/>
        <v>21</v>
      </c>
    </row>
    <row r="5378" spans="1:7" ht="15" x14ac:dyDescent="0.25">
      <c r="A5378" s="1">
        <v>44387</v>
      </c>
      <c r="B5378" s="2">
        <v>0.88506944444444446</v>
      </c>
      <c r="C5378">
        <v>12</v>
      </c>
      <c r="D5378" s="24">
        <f t="shared" si="337"/>
        <v>12</v>
      </c>
      <c r="E5378" s="26" t="str">
        <f t="shared" si="340"/>
        <v>Under</v>
      </c>
      <c r="F5378" s="26" t="str">
        <f t="shared" si="338"/>
        <v>Over</v>
      </c>
      <c r="G5378" s="26">
        <f t="shared" si="339"/>
        <v>21</v>
      </c>
    </row>
    <row r="5379" spans="1:7" ht="15" x14ac:dyDescent="0.25">
      <c r="A5379" s="1">
        <v>44387</v>
      </c>
      <c r="B5379" s="2">
        <v>0.88937499999999992</v>
      </c>
      <c r="C5379">
        <v>19</v>
      </c>
      <c r="D5379" s="24">
        <f t="shared" si="337"/>
        <v>19</v>
      </c>
      <c r="E5379" s="26" t="str">
        <f t="shared" si="340"/>
        <v>Under</v>
      </c>
      <c r="F5379" s="26" t="str">
        <f t="shared" si="338"/>
        <v>Over</v>
      </c>
      <c r="G5379" s="26">
        <f t="shared" si="339"/>
        <v>21</v>
      </c>
    </row>
    <row r="5380" spans="1:7" ht="15" x14ac:dyDescent="0.25">
      <c r="A5380" s="1">
        <v>44387</v>
      </c>
      <c r="B5380" s="2">
        <v>0.89156250000000004</v>
      </c>
      <c r="C5380">
        <v>30</v>
      </c>
      <c r="D5380" s="24">
        <f t="shared" si="337"/>
        <v>30</v>
      </c>
      <c r="E5380" s="26" t="str">
        <f t="shared" si="340"/>
        <v>Over</v>
      </c>
      <c r="F5380" s="26" t="str">
        <f t="shared" si="338"/>
        <v>Over</v>
      </c>
      <c r="G5380" s="26">
        <f t="shared" si="339"/>
        <v>21</v>
      </c>
    </row>
    <row r="5381" spans="1:7" ht="15" x14ac:dyDescent="0.25">
      <c r="A5381" s="1">
        <v>44387</v>
      </c>
      <c r="B5381" s="2">
        <v>0.89159722222222226</v>
      </c>
      <c r="C5381">
        <v>20</v>
      </c>
      <c r="D5381" s="24">
        <f t="shared" si="337"/>
        <v>20</v>
      </c>
      <c r="E5381" s="26" t="str">
        <f t="shared" si="340"/>
        <v>Under</v>
      </c>
      <c r="F5381" s="26" t="str">
        <f t="shared" si="338"/>
        <v>Over</v>
      </c>
      <c r="G5381" s="26">
        <f t="shared" si="339"/>
        <v>21</v>
      </c>
    </row>
    <row r="5382" spans="1:7" ht="15" x14ac:dyDescent="0.25">
      <c r="A5382" s="1">
        <v>44387</v>
      </c>
      <c r="B5382" s="2">
        <v>0.89226851851851852</v>
      </c>
      <c r="C5382">
        <v>15</v>
      </c>
      <c r="D5382" s="24">
        <f t="shared" si="337"/>
        <v>15</v>
      </c>
      <c r="E5382" s="26" t="str">
        <f t="shared" si="340"/>
        <v>Under</v>
      </c>
      <c r="F5382" s="26" t="str">
        <f t="shared" si="338"/>
        <v>Over</v>
      </c>
      <c r="G5382" s="26">
        <f t="shared" si="339"/>
        <v>21</v>
      </c>
    </row>
    <row r="5383" spans="1:7" ht="15" x14ac:dyDescent="0.25">
      <c r="A5383" s="1">
        <v>44387</v>
      </c>
      <c r="B5383" s="2">
        <v>0.89299768518518519</v>
      </c>
      <c r="C5383">
        <v>17</v>
      </c>
      <c r="D5383" s="24">
        <f t="shared" si="337"/>
        <v>17</v>
      </c>
      <c r="E5383" s="26" t="str">
        <f t="shared" si="340"/>
        <v>Under</v>
      </c>
      <c r="F5383" s="26" t="str">
        <f t="shared" si="338"/>
        <v>Over</v>
      </c>
      <c r="G5383" s="26">
        <f t="shared" si="339"/>
        <v>21</v>
      </c>
    </row>
    <row r="5384" spans="1:7" ht="15" x14ac:dyDescent="0.25">
      <c r="A5384" s="1">
        <v>44387</v>
      </c>
      <c r="B5384" s="2">
        <v>0.89475694444444442</v>
      </c>
      <c r="C5384">
        <v>24</v>
      </c>
      <c r="D5384" s="24">
        <f t="shared" si="337"/>
        <v>24</v>
      </c>
      <c r="E5384" s="26" t="str">
        <f t="shared" si="340"/>
        <v>Under</v>
      </c>
      <c r="F5384" s="26" t="str">
        <f t="shared" si="338"/>
        <v>Over</v>
      </c>
      <c r="G5384" s="26">
        <f t="shared" si="339"/>
        <v>21</v>
      </c>
    </row>
    <row r="5385" spans="1:7" ht="15" x14ac:dyDescent="0.25">
      <c r="A5385" s="1">
        <v>44387</v>
      </c>
      <c r="B5385" s="2">
        <v>0.89526620370370369</v>
      </c>
      <c r="C5385">
        <v>20</v>
      </c>
      <c r="D5385" s="24">
        <f t="shared" si="337"/>
        <v>20</v>
      </c>
      <c r="E5385" s="26" t="str">
        <f t="shared" si="340"/>
        <v>Under</v>
      </c>
      <c r="F5385" s="26" t="str">
        <f t="shared" si="338"/>
        <v>Over</v>
      </c>
      <c r="G5385" s="26">
        <f t="shared" si="339"/>
        <v>21</v>
      </c>
    </row>
    <row r="5386" spans="1:7" ht="15" x14ac:dyDescent="0.25">
      <c r="A5386" s="1">
        <v>44387</v>
      </c>
      <c r="B5386" s="2">
        <v>0.90067129629629628</v>
      </c>
      <c r="C5386">
        <v>20</v>
      </c>
      <c r="D5386" s="24">
        <f t="shared" si="337"/>
        <v>20</v>
      </c>
      <c r="E5386" s="26" t="str">
        <f t="shared" si="340"/>
        <v>Under</v>
      </c>
      <c r="F5386" s="26" t="str">
        <f t="shared" si="338"/>
        <v>Over</v>
      </c>
      <c r="G5386" s="26">
        <f t="shared" si="339"/>
        <v>21</v>
      </c>
    </row>
    <row r="5387" spans="1:7" ht="15" x14ac:dyDescent="0.25">
      <c r="A5387" s="1">
        <v>44387</v>
      </c>
      <c r="B5387" s="2">
        <v>0.90210648148148154</v>
      </c>
      <c r="C5387">
        <v>15</v>
      </c>
      <c r="D5387" s="24">
        <f t="shared" si="337"/>
        <v>15</v>
      </c>
      <c r="E5387" s="26" t="str">
        <f t="shared" si="340"/>
        <v>Under</v>
      </c>
      <c r="F5387" s="26" t="str">
        <f t="shared" si="338"/>
        <v>Over</v>
      </c>
      <c r="G5387" s="26">
        <f t="shared" si="339"/>
        <v>21</v>
      </c>
    </row>
    <row r="5388" spans="1:7" ht="15" x14ac:dyDescent="0.25">
      <c r="A5388" s="1">
        <v>44387</v>
      </c>
      <c r="B5388" s="2">
        <v>0.90241898148148147</v>
      </c>
      <c r="C5388">
        <v>23</v>
      </c>
      <c r="D5388" s="24">
        <f t="shared" si="337"/>
        <v>23</v>
      </c>
      <c r="E5388" s="26" t="str">
        <f t="shared" si="340"/>
        <v>Under</v>
      </c>
      <c r="F5388" s="26" t="str">
        <f t="shared" si="338"/>
        <v>Over</v>
      </c>
      <c r="G5388" s="26">
        <f t="shared" si="339"/>
        <v>21</v>
      </c>
    </row>
    <row r="5389" spans="1:7" ht="15" x14ac:dyDescent="0.25">
      <c r="A5389" s="1">
        <v>44387</v>
      </c>
      <c r="B5389" s="2">
        <v>0.90454861111111118</v>
      </c>
      <c r="C5389">
        <v>20</v>
      </c>
      <c r="D5389" s="24">
        <f t="shared" si="337"/>
        <v>20</v>
      </c>
      <c r="E5389" s="26" t="str">
        <f t="shared" si="340"/>
        <v>Under</v>
      </c>
      <c r="F5389" s="26" t="str">
        <f t="shared" si="338"/>
        <v>Over</v>
      </c>
      <c r="G5389" s="26">
        <f t="shared" si="339"/>
        <v>21</v>
      </c>
    </row>
    <row r="5390" spans="1:7" ht="15" x14ac:dyDescent="0.25">
      <c r="A5390" s="1">
        <v>44387</v>
      </c>
      <c r="B5390" s="2">
        <v>0.90575231481481477</v>
      </c>
      <c r="C5390">
        <v>14</v>
      </c>
      <c r="D5390" s="24">
        <f t="shared" si="337"/>
        <v>14</v>
      </c>
      <c r="E5390" s="26" t="str">
        <f t="shared" si="340"/>
        <v>Under</v>
      </c>
      <c r="F5390" s="26" t="str">
        <f t="shared" si="338"/>
        <v>Over</v>
      </c>
      <c r="G5390" s="26">
        <f t="shared" si="339"/>
        <v>21</v>
      </c>
    </row>
    <row r="5391" spans="1:7" ht="15" x14ac:dyDescent="0.25">
      <c r="A5391" s="1">
        <v>44387</v>
      </c>
      <c r="B5391" s="2">
        <v>0.90625</v>
      </c>
      <c r="C5391">
        <v>20</v>
      </c>
      <c r="D5391" s="24">
        <f t="shared" si="337"/>
        <v>20</v>
      </c>
      <c r="E5391" s="26" t="str">
        <f t="shared" si="340"/>
        <v>Under</v>
      </c>
      <c r="F5391" s="26" t="str">
        <f t="shared" si="338"/>
        <v>Over</v>
      </c>
      <c r="G5391" s="26">
        <f t="shared" si="339"/>
        <v>21</v>
      </c>
    </row>
    <row r="5392" spans="1:7" ht="15" x14ac:dyDescent="0.25">
      <c r="A5392" s="1">
        <v>44387</v>
      </c>
      <c r="B5392" s="2">
        <v>0.90957175925925926</v>
      </c>
      <c r="C5392">
        <v>13</v>
      </c>
      <c r="D5392" s="24">
        <f t="shared" si="337"/>
        <v>13</v>
      </c>
      <c r="E5392" s="26" t="str">
        <f t="shared" si="340"/>
        <v>Under</v>
      </c>
      <c r="F5392" s="26" t="str">
        <f t="shared" si="338"/>
        <v>Over</v>
      </c>
      <c r="G5392" s="26">
        <f t="shared" si="339"/>
        <v>21</v>
      </c>
    </row>
    <row r="5393" spans="1:7" ht="15" x14ac:dyDescent="0.25">
      <c r="A5393" s="1">
        <v>44387</v>
      </c>
      <c r="B5393" s="2">
        <v>0.91201388888888879</v>
      </c>
      <c r="C5393">
        <v>11</v>
      </c>
      <c r="D5393" s="24">
        <f t="shared" si="337"/>
        <v>11</v>
      </c>
      <c r="E5393" s="26" t="str">
        <f t="shared" si="340"/>
        <v>Under</v>
      </c>
      <c r="F5393" s="26" t="str">
        <f t="shared" si="338"/>
        <v>Over</v>
      </c>
      <c r="G5393" s="26">
        <f t="shared" si="339"/>
        <v>21</v>
      </c>
    </row>
    <row r="5394" spans="1:7" ht="15" x14ac:dyDescent="0.25">
      <c r="A5394" s="1">
        <v>44387</v>
      </c>
      <c r="B5394" s="2">
        <v>0.9161921296296297</v>
      </c>
      <c r="C5394">
        <v>18</v>
      </c>
      <c r="D5394" s="24">
        <f t="shared" si="337"/>
        <v>18</v>
      </c>
      <c r="E5394" s="26" t="str">
        <f t="shared" si="340"/>
        <v>Under</v>
      </c>
      <c r="F5394" s="26" t="str">
        <f t="shared" si="338"/>
        <v>Over</v>
      </c>
      <c r="G5394" s="26">
        <f t="shared" si="339"/>
        <v>21</v>
      </c>
    </row>
    <row r="5395" spans="1:7" ht="15" x14ac:dyDescent="0.25">
      <c r="A5395" s="1">
        <v>44387</v>
      </c>
      <c r="B5395" s="2">
        <v>0.91685185185185192</v>
      </c>
      <c r="C5395">
        <v>17</v>
      </c>
      <c r="D5395" s="24">
        <f t="shared" si="337"/>
        <v>17</v>
      </c>
      <c r="E5395" s="26" t="str">
        <f t="shared" si="340"/>
        <v>Under</v>
      </c>
      <c r="F5395" s="26" t="str">
        <f t="shared" si="338"/>
        <v>Over</v>
      </c>
      <c r="G5395" s="26">
        <f t="shared" si="339"/>
        <v>22</v>
      </c>
    </row>
    <row r="5396" spans="1:7" ht="15" x14ac:dyDescent="0.25">
      <c r="A5396" s="1">
        <v>44387</v>
      </c>
      <c r="B5396" s="2">
        <v>0.91721064814814823</v>
      </c>
      <c r="C5396">
        <v>10</v>
      </c>
      <c r="D5396" s="24">
        <f t="shared" si="337"/>
        <v>10</v>
      </c>
      <c r="E5396" s="26" t="str">
        <f t="shared" si="340"/>
        <v>Under</v>
      </c>
      <c r="F5396" s="26" t="str">
        <f t="shared" si="338"/>
        <v>Under</v>
      </c>
      <c r="G5396" s="26">
        <f t="shared" si="339"/>
        <v>22</v>
      </c>
    </row>
    <row r="5397" spans="1:7" ht="15" x14ac:dyDescent="0.25">
      <c r="A5397" s="1">
        <v>44387</v>
      </c>
      <c r="B5397" s="2">
        <v>0.91746527777777775</v>
      </c>
      <c r="C5397">
        <v>23</v>
      </c>
      <c r="D5397" s="24">
        <f t="shared" si="337"/>
        <v>23</v>
      </c>
      <c r="E5397" s="26" t="str">
        <f t="shared" si="340"/>
        <v>Under</v>
      </c>
      <c r="F5397" s="26" t="str">
        <f t="shared" si="338"/>
        <v>Over</v>
      </c>
      <c r="G5397" s="26">
        <f t="shared" si="339"/>
        <v>22</v>
      </c>
    </row>
    <row r="5398" spans="1:7" ht="15" x14ac:dyDescent="0.25">
      <c r="A5398" s="1">
        <v>44387</v>
      </c>
      <c r="B5398" s="2">
        <v>0.91799768518518521</v>
      </c>
      <c r="C5398">
        <v>24</v>
      </c>
      <c r="D5398" s="24">
        <f t="shared" si="337"/>
        <v>24</v>
      </c>
      <c r="E5398" s="26" t="str">
        <f t="shared" si="340"/>
        <v>Under</v>
      </c>
      <c r="F5398" s="26" t="str">
        <f t="shared" si="338"/>
        <v>Over</v>
      </c>
      <c r="G5398" s="26">
        <f t="shared" si="339"/>
        <v>22</v>
      </c>
    </row>
    <row r="5399" spans="1:7" ht="15" x14ac:dyDescent="0.25">
      <c r="A5399" s="1">
        <v>44387</v>
      </c>
      <c r="B5399" s="2">
        <v>0.92097222222222219</v>
      </c>
      <c r="C5399">
        <v>11</v>
      </c>
      <c r="D5399" s="24">
        <f t="shared" ref="D5399:D5462" si="341">IF(C5399="","",IF($B$9="mph",C5399,ROUND(C5399*0.6214,0)))</f>
        <v>11</v>
      </c>
      <c r="E5399" s="26" t="str">
        <f t="shared" si="340"/>
        <v>Under</v>
      </c>
      <c r="F5399" s="26" t="str">
        <f t="shared" ref="F5399:F5462" si="342">IF(D5399="","",IF(D5399&gt;$B$10,"Over","Under"))</f>
        <v>Over</v>
      </c>
      <c r="G5399" s="26">
        <f t="shared" ref="G5399:G5462" si="343">HOUR(B5399)</f>
        <v>22</v>
      </c>
    </row>
    <row r="5400" spans="1:7" ht="15" x14ac:dyDescent="0.25">
      <c r="A5400" s="1">
        <v>44387</v>
      </c>
      <c r="B5400" s="2">
        <v>0.92391203703703706</v>
      </c>
      <c r="C5400">
        <v>16</v>
      </c>
      <c r="D5400" s="24">
        <f t="shared" si="341"/>
        <v>16</v>
      </c>
      <c r="E5400" s="26" t="str">
        <f t="shared" ref="E5400:E5463" si="344">IF(D5400="","",IF(D5400&gt;$B$11,"Over","Under"))</f>
        <v>Under</v>
      </c>
      <c r="F5400" s="26" t="str">
        <f t="shared" si="342"/>
        <v>Over</v>
      </c>
      <c r="G5400" s="26">
        <f t="shared" si="343"/>
        <v>22</v>
      </c>
    </row>
    <row r="5401" spans="1:7" ht="15" x14ac:dyDescent="0.25">
      <c r="A5401" s="1">
        <v>44387</v>
      </c>
      <c r="B5401" s="2">
        <v>0.92393518518518514</v>
      </c>
      <c r="C5401">
        <v>14</v>
      </c>
      <c r="D5401" s="24">
        <f t="shared" si="341"/>
        <v>14</v>
      </c>
      <c r="E5401" s="26" t="str">
        <f t="shared" si="344"/>
        <v>Under</v>
      </c>
      <c r="F5401" s="26" t="str">
        <f t="shared" si="342"/>
        <v>Over</v>
      </c>
      <c r="G5401" s="26">
        <f t="shared" si="343"/>
        <v>22</v>
      </c>
    </row>
    <row r="5402" spans="1:7" ht="15" x14ac:dyDescent="0.25">
      <c r="A5402" s="1">
        <v>44387</v>
      </c>
      <c r="B5402" s="2">
        <v>0.92539351851851848</v>
      </c>
      <c r="C5402">
        <v>16</v>
      </c>
      <c r="D5402" s="24">
        <f t="shared" si="341"/>
        <v>16</v>
      </c>
      <c r="E5402" s="26" t="str">
        <f t="shared" si="344"/>
        <v>Under</v>
      </c>
      <c r="F5402" s="26" t="str">
        <f t="shared" si="342"/>
        <v>Over</v>
      </c>
      <c r="G5402" s="26">
        <f t="shared" si="343"/>
        <v>22</v>
      </c>
    </row>
    <row r="5403" spans="1:7" ht="15" x14ac:dyDescent="0.25">
      <c r="A5403" s="1">
        <v>44387</v>
      </c>
      <c r="B5403" s="2">
        <v>0.9263541666666667</v>
      </c>
      <c r="C5403">
        <v>18</v>
      </c>
      <c r="D5403" s="24">
        <f t="shared" si="341"/>
        <v>18</v>
      </c>
      <c r="E5403" s="26" t="str">
        <f t="shared" si="344"/>
        <v>Under</v>
      </c>
      <c r="F5403" s="26" t="str">
        <f t="shared" si="342"/>
        <v>Over</v>
      </c>
      <c r="G5403" s="26">
        <f t="shared" si="343"/>
        <v>22</v>
      </c>
    </row>
    <row r="5404" spans="1:7" ht="15" x14ac:dyDescent="0.25">
      <c r="A5404" s="1">
        <v>44387</v>
      </c>
      <c r="B5404" s="2">
        <v>0.92819444444444443</v>
      </c>
      <c r="C5404">
        <v>20</v>
      </c>
      <c r="D5404" s="24">
        <f t="shared" si="341"/>
        <v>20</v>
      </c>
      <c r="E5404" s="26" t="str">
        <f t="shared" si="344"/>
        <v>Under</v>
      </c>
      <c r="F5404" s="26" t="str">
        <f t="shared" si="342"/>
        <v>Over</v>
      </c>
      <c r="G5404" s="26">
        <f t="shared" si="343"/>
        <v>22</v>
      </c>
    </row>
    <row r="5405" spans="1:7" ht="15" x14ac:dyDescent="0.25">
      <c r="A5405" s="1">
        <v>44387</v>
      </c>
      <c r="B5405" s="2">
        <v>0.93082175925925925</v>
      </c>
      <c r="C5405">
        <v>14</v>
      </c>
      <c r="D5405" s="24">
        <f t="shared" si="341"/>
        <v>14</v>
      </c>
      <c r="E5405" s="26" t="str">
        <f t="shared" si="344"/>
        <v>Under</v>
      </c>
      <c r="F5405" s="26" t="str">
        <f t="shared" si="342"/>
        <v>Over</v>
      </c>
      <c r="G5405" s="26">
        <f t="shared" si="343"/>
        <v>22</v>
      </c>
    </row>
    <row r="5406" spans="1:7" ht="15" x14ac:dyDescent="0.25">
      <c r="A5406" s="1">
        <v>44387</v>
      </c>
      <c r="B5406" s="2">
        <v>0.93265046296296295</v>
      </c>
      <c r="C5406">
        <v>14</v>
      </c>
      <c r="D5406" s="24">
        <f t="shared" si="341"/>
        <v>14</v>
      </c>
      <c r="E5406" s="26" t="str">
        <f t="shared" si="344"/>
        <v>Under</v>
      </c>
      <c r="F5406" s="26" t="str">
        <f t="shared" si="342"/>
        <v>Over</v>
      </c>
      <c r="G5406" s="26">
        <f t="shared" si="343"/>
        <v>22</v>
      </c>
    </row>
    <row r="5407" spans="1:7" ht="15" x14ac:dyDescent="0.25">
      <c r="A5407" s="1">
        <v>44387</v>
      </c>
      <c r="B5407" s="2">
        <v>0.93266203703703709</v>
      </c>
      <c r="C5407">
        <v>20</v>
      </c>
      <c r="D5407" s="24">
        <f t="shared" si="341"/>
        <v>20</v>
      </c>
      <c r="E5407" s="26" t="str">
        <f t="shared" si="344"/>
        <v>Under</v>
      </c>
      <c r="F5407" s="26" t="str">
        <f t="shared" si="342"/>
        <v>Over</v>
      </c>
      <c r="G5407" s="26">
        <f t="shared" si="343"/>
        <v>22</v>
      </c>
    </row>
    <row r="5408" spans="1:7" ht="15" x14ac:dyDescent="0.25">
      <c r="A5408" s="1">
        <v>44387</v>
      </c>
      <c r="B5408" s="2">
        <v>0.93953703703703706</v>
      </c>
      <c r="C5408">
        <v>12</v>
      </c>
      <c r="D5408" s="24">
        <f t="shared" si="341"/>
        <v>12</v>
      </c>
      <c r="E5408" s="26" t="str">
        <f t="shared" si="344"/>
        <v>Under</v>
      </c>
      <c r="F5408" s="26" t="str">
        <f t="shared" si="342"/>
        <v>Over</v>
      </c>
      <c r="G5408" s="26">
        <f t="shared" si="343"/>
        <v>22</v>
      </c>
    </row>
    <row r="5409" spans="1:7" ht="15" x14ac:dyDescent="0.25">
      <c r="A5409" s="1">
        <v>44387</v>
      </c>
      <c r="B5409" s="2">
        <v>0.94284722222222228</v>
      </c>
      <c r="C5409">
        <v>14</v>
      </c>
      <c r="D5409" s="24">
        <f t="shared" si="341"/>
        <v>14</v>
      </c>
      <c r="E5409" s="26" t="str">
        <f t="shared" si="344"/>
        <v>Under</v>
      </c>
      <c r="F5409" s="26" t="str">
        <f t="shared" si="342"/>
        <v>Over</v>
      </c>
      <c r="G5409" s="26">
        <f t="shared" si="343"/>
        <v>22</v>
      </c>
    </row>
    <row r="5410" spans="1:7" ht="15" x14ac:dyDescent="0.25">
      <c r="A5410" s="1">
        <v>44387</v>
      </c>
      <c r="B5410" s="2">
        <v>0.94675925925925919</v>
      </c>
      <c r="C5410">
        <v>23</v>
      </c>
      <c r="D5410" s="24">
        <f t="shared" si="341"/>
        <v>23</v>
      </c>
      <c r="E5410" s="26" t="str">
        <f t="shared" si="344"/>
        <v>Under</v>
      </c>
      <c r="F5410" s="26" t="str">
        <f t="shared" si="342"/>
        <v>Over</v>
      </c>
      <c r="G5410" s="26">
        <f t="shared" si="343"/>
        <v>22</v>
      </c>
    </row>
    <row r="5411" spans="1:7" ht="15" x14ac:dyDescent="0.25">
      <c r="A5411" s="1">
        <v>44387</v>
      </c>
      <c r="B5411" s="2">
        <v>0.94678240740740749</v>
      </c>
      <c r="C5411">
        <v>18</v>
      </c>
      <c r="D5411" s="24">
        <f t="shared" si="341"/>
        <v>18</v>
      </c>
      <c r="E5411" s="26" t="str">
        <f t="shared" si="344"/>
        <v>Under</v>
      </c>
      <c r="F5411" s="26" t="str">
        <f t="shared" si="342"/>
        <v>Over</v>
      </c>
      <c r="G5411" s="26">
        <f t="shared" si="343"/>
        <v>22</v>
      </c>
    </row>
    <row r="5412" spans="1:7" ht="15" x14ac:dyDescent="0.25">
      <c r="A5412" s="1">
        <v>44387</v>
      </c>
      <c r="B5412" s="2">
        <v>0.94953703703703696</v>
      </c>
      <c r="C5412">
        <v>32</v>
      </c>
      <c r="D5412" s="24">
        <f t="shared" si="341"/>
        <v>32</v>
      </c>
      <c r="E5412" s="26" t="str">
        <f t="shared" si="344"/>
        <v>Over</v>
      </c>
      <c r="F5412" s="26" t="str">
        <f t="shared" si="342"/>
        <v>Over</v>
      </c>
      <c r="G5412" s="26">
        <f t="shared" si="343"/>
        <v>22</v>
      </c>
    </row>
    <row r="5413" spans="1:7" ht="15" x14ac:dyDescent="0.25">
      <c r="A5413" s="1">
        <v>44387</v>
      </c>
      <c r="B5413" s="2">
        <v>0.94995370370370369</v>
      </c>
      <c r="C5413">
        <v>15</v>
      </c>
      <c r="D5413" s="24">
        <f t="shared" si="341"/>
        <v>15</v>
      </c>
      <c r="E5413" s="26" t="str">
        <f t="shared" si="344"/>
        <v>Under</v>
      </c>
      <c r="F5413" s="26" t="str">
        <f t="shared" si="342"/>
        <v>Over</v>
      </c>
      <c r="G5413" s="26">
        <f t="shared" si="343"/>
        <v>22</v>
      </c>
    </row>
    <row r="5414" spans="1:7" ht="15" x14ac:dyDescent="0.25">
      <c r="A5414" s="1">
        <v>44387</v>
      </c>
      <c r="B5414" s="2">
        <v>0.94997685185185177</v>
      </c>
      <c r="C5414">
        <v>12</v>
      </c>
      <c r="D5414" s="24">
        <f t="shared" si="341"/>
        <v>12</v>
      </c>
      <c r="E5414" s="26" t="str">
        <f t="shared" si="344"/>
        <v>Under</v>
      </c>
      <c r="F5414" s="26" t="str">
        <f t="shared" si="342"/>
        <v>Over</v>
      </c>
      <c r="G5414" s="26">
        <f t="shared" si="343"/>
        <v>22</v>
      </c>
    </row>
    <row r="5415" spans="1:7" ht="15" x14ac:dyDescent="0.25">
      <c r="A5415" s="1">
        <v>44387</v>
      </c>
      <c r="B5415" s="2">
        <v>0.9523611111111111</v>
      </c>
      <c r="C5415">
        <v>13</v>
      </c>
      <c r="D5415" s="24">
        <f t="shared" si="341"/>
        <v>13</v>
      </c>
      <c r="E5415" s="26" t="str">
        <f t="shared" si="344"/>
        <v>Under</v>
      </c>
      <c r="F5415" s="26" t="str">
        <f t="shared" si="342"/>
        <v>Over</v>
      </c>
      <c r="G5415" s="26">
        <f t="shared" si="343"/>
        <v>22</v>
      </c>
    </row>
    <row r="5416" spans="1:7" ht="15" x14ac:dyDescent="0.25">
      <c r="A5416" s="1">
        <v>44387</v>
      </c>
      <c r="B5416" s="2">
        <v>0.95322916666666668</v>
      </c>
      <c r="C5416">
        <v>17</v>
      </c>
      <c r="D5416" s="24">
        <f t="shared" si="341"/>
        <v>17</v>
      </c>
      <c r="E5416" s="26" t="str">
        <f t="shared" si="344"/>
        <v>Under</v>
      </c>
      <c r="F5416" s="26" t="str">
        <f t="shared" si="342"/>
        <v>Over</v>
      </c>
      <c r="G5416" s="26">
        <f t="shared" si="343"/>
        <v>22</v>
      </c>
    </row>
    <row r="5417" spans="1:7" ht="15" x14ac:dyDescent="0.25">
      <c r="A5417" s="1">
        <v>44387</v>
      </c>
      <c r="B5417" s="2">
        <v>0.95746527777777779</v>
      </c>
      <c r="C5417">
        <v>33</v>
      </c>
      <c r="D5417" s="24">
        <f t="shared" si="341"/>
        <v>33</v>
      </c>
      <c r="E5417" s="26" t="str">
        <f t="shared" si="344"/>
        <v>Over</v>
      </c>
      <c r="F5417" s="26" t="str">
        <f t="shared" si="342"/>
        <v>Over</v>
      </c>
      <c r="G5417" s="26">
        <f t="shared" si="343"/>
        <v>22</v>
      </c>
    </row>
    <row r="5418" spans="1:7" ht="15" x14ac:dyDescent="0.25">
      <c r="A5418" s="1">
        <v>44387</v>
      </c>
      <c r="B5418" s="2">
        <v>0.95912037037037035</v>
      </c>
      <c r="C5418">
        <v>17</v>
      </c>
      <c r="D5418" s="24">
        <f t="shared" si="341"/>
        <v>17</v>
      </c>
      <c r="E5418" s="26" t="str">
        <f t="shared" si="344"/>
        <v>Under</v>
      </c>
      <c r="F5418" s="26" t="str">
        <f t="shared" si="342"/>
        <v>Over</v>
      </c>
      <c r="G5418" s="26">
        <f t="shared" si="343"/>
        <v>23</v>
      </c>
    </row>
    <row r="5419" spans="1:7" ht="15" x14ac:dyDescent="0.25">
      <c r="A5419" s="1">
        <v>44387</v>
      </c>
      <c r="B5419" s="2">
        <v>0.95920138888888884</v>
      </c>
      <c r="C5419">
        <v>31</v>
      </c>
      <c r="D5419" s="24">
        <f t="shared" si="341"/>
        <v>31</v>
      </c>
      <c r="E5419" s="26" t="str">
        <f t="shared" si="344"/>
        <v>Over</v>
      </c>
      <c r="F5419" s="26" t="str">
        <f t="shared" si="342"/>
        <v>Over</v>
      </c>
      <c r="G5419" s="26">
        <f t="shared" si="343"/>
        <v>23</v>
      </c>
    </row>
    <row r="5420" spans="1:7" ht="15" x14ac:dyDescent="0.25">
      <c r="A5420" s="1">
        <v>44387</v>
      </c>
      <c r="B5420" s="2">
        <v>0.95921296296296299</v>
      </c>
      <c r="C5420">
        <v>32</v>
      </c>
      <c r="D5420" s="24">
        <f t="shared" si="341"/>
        <v>32</v>
      </c>
      <c r="E5420" s="26" t="str">
        <f t="shared" si="344"/>
        <v>Over</v>
      </c>
      <c r="F5420" s="26" t="str">
        <f t="shared" si="342"/>
        <v>Over</v>
      </c>
      <c r="G5420" s="26">
        <f t="shared" si="343"/>
        <v>23</v>
      </c>
    </row>
    <row r="5421" spans="1:7" ht="15" x14ac:dyDescent="0.25">
      <c r="A5421" s="1">
        <v>44387</v>
      </c>
      <c r="B5421" s="2">
        <v>0.9593287037037036</v>
      </c>
      <c r="C5421">
        <v>21</v>
      </c>
      <c r="D5421" s="24">
        <f t="shared" si="341"/>
        <v>21</v>
      </c>
      <c r="E5421" s="26" t="str">
        <f t="shared" si="344"/>
        <v>Under</v>
      </c>
      <c r="F5421" s="26" t="str">
        <f t="shared" si="342"/>
        <v>Over</v>
      </c>
      <c r="G5421" s="26">
        <f t="shared" si="343"/>
        <v>23</v>
      </c>
    </row>
    <row r="5422" spans="1:7" ht="15" x14ac:dyDescent="0.25">
      <c r="A5422" s="1">
        <v>44387</v>
      </c>
      <c r="B5422" s="2">
        <v>0.9643518518518519</v>
      </c>
      <c r="C5422">
        <v>11</v>
      </c>
      <c r="D5422" s="24">
        <f t="shared" si="341"/>
        <v>11</v>
      </c>
      <c r="E5422" s="26" t="str">
        <f t="shared" si="344"/>
        <v>Under</v>
      </c>
      <c r="F5422" s="26" t="str">
        <f t="shared" si="342"/>
        <v>Over</v>
      </c>
      <c r="G5422" s="26">
        <f t="shared" si="343"/>
        <v>23</v>
      </c>
    </row>
    <row r="5423" spans="1:7" ht="15" x14ac:dyDescent="0.25">
      <c r="A5423" s="1">
        <v>44387</v>
      </c>
      <c r="B5423" s="2">
        <v>0.96534722222222225</v>
      </c>
      <c r="C5423">
        <v>14</v>
      </c>
      <c r="D5423" s="24">
        <f t="shared" si="341"/>
        <v>14</v>
      </c>
      <c r="E5423" s="26" t="str">
        <f t="shared" si="344"/>
        <v>Under</v>
      </c>
      <c r="F5423" s="26" t="str">
        <f t="shared" si="342"/>
        <v>Over</v>
      </c>
      <c r="G5423" s="26">
        <f t="shared" si="343"/>
        <v>23</v>
      </c>
    </row>
    <row r="5424" spans="1:7" ht="15" x14ac:dyDescent="0.25">
      <c r="A5424" s="1">
        <v>44387</v>
      </c>
      <c r="B5424" s="2">
        <v>0.96579861111111109</v>
      </c>
      <c r="C5424">
        <v>22</v>
      </c>
      <c r="D5424" s="24">
        <f t="shared" si="341"/>
        <v>22</v>
      </c>
      <c r="E5424" s="26" t="str">
        <f t="shared" si="344"/>
        <v>Under</v>
      </c>
      <c r="F5424" s="26" t="str">
        <f t="shared" si="342"/>
        <v>Over</v>
      </c>
      <c r="G5424" s="26">
        <f t="shared" si="343"/>
        <v>23</v>
      </c>
    </row>
    <row r="5425" spans="1:7" ht="15" x14ac:dyDescent="0.25">
      <c r="A5425" s="1">
        <v>44387</v>
      </c>
      <c r="B5425" s="2">
        <v>0.96606481481481488</v>
      </c>
      <c r="C5425">
        <v>13</v>
      </c>
      <c r="D5425" s="24">
        <f t="shared" si="341"/>
        <v>13</v>
      </c>
      <c r="E5425" s="26" t="str">
        <f t="shared" si="344"/>
        <v>Under</v>
      </c>
      <c r="F5425" s="26" t="str">
        <f t="shared" si="342"/>
        <v>Over</v>
      </c>
      <c r="G5425" s="26">
        <f t="shared" si="343"/>
        <v>23</v>
      </c>
    </row>
    <row r="5426" spans="1:7" ht="15" x14ac:dyDescent="0.25">
      <c r="A5426" s="1">
        <v>44387</v>
      </c>
      <c r="B5426" s="2">
        <v>0.9679861111111111</v>
      </c>
      <c r="C5426">
        <v>26</v>
      </c>
      <c r="D5426" s="24">
        <f t="shared" si="341"/>
        <v>26</v>
      </c>
      <c r="E5426" s="26" t="str">
        <f t="shared" si="344"/>
        <v>Over</v>
      </c>
      <c r="F5426" s="26" t="str">
        <f t="shared" si="342"/>
        <v>Over</v>
      </c>
      <c r="G5426" s="26">
        <f t="shared" si="343"/>
        <v>23</v>
      </c>
    </row>
    <row r="5427" spans="1:7" ht="15" x14ac:dyDescent="0.25">
      <c r="A5427" s="1">
        <v>44387</v>
      </c>
      <c r="B5427" s="2">
        <v>0.96914351851851854</v>
      </c>
      <c r="C5427">
        <v>16</v>
      </c>
      <c r="D5427" s="24">
        <f t="shared" si="341"/>
        <v>16</v>
      </c>
      <c r="E5427" s="26" t="str">
        <f t="shared" si="344"/>
        <v>Under</v>
      </c>
      <c r="F5427" s="26" t="str">
        <f t="shared" si="342"/>
        <v>Over</v>
      </c>
      <c r="G5427" s="26">
        <f t="shared" si="343"/>
        <v>23</v>
      </c>
    </row>
    <row r="5428" spans="1:7" ht="15" x14ac:dyDescent="0.25">
      <c r="A5428" s="1">
        <v>44387</v>
      </c>
      <c r="B5428" s="2">
        <v>0.97048611111111116</v>
      </c>
      <c r="C5428">
        <v>15</v>
      </c>
      <c r="D5428" s="24">
        <f t="shared" si="341"/>
        <v>15</v>
      </c>
      <c r="E5428" s="26" t="str">
        <f t="shared" si="344"/>
        <v>Under</v>
      </c>
      <c r="F5428" s="26" t="str">
        <f t="shared" si="342"/>
        <v>Over</v>
      </c>
      <c r="G5428" s="26">
        <f t="shared" si="343"/>
        <v>23</v>
      </c>
    </row>
    <row r="5429" spans="1:7" ht="15" x14ac:dyDescent="0.25">
      <c r="A5429" s="1">
        <v>44387</v>
      </c>
      <c r="B5429" s="2">
        <v>0.97054398148148147</v>
      </c>
      <c r="C5429">
        <v>24</v>
      </c>
      <c r="D5429" s="24">
        <f t="shared" si="341"/>
        <v>24</v>
      </c>
      <c r="E5429" s="26" t="str">
        <f t="shared" si="344"/>
        <v>Under</v>
      </c>
      <c r="F5429" s="26" t="str">
        <f t="shared" si="342"/>
        <v>Over</v>
      </c>
      <c r="G5429" s="26">
        <f t="shared" si="343"/>
        <v>23</v>
      </c>
    </row>
    <row r="5430" spans="1:7" ht="15" x14ac:dyDescent="0.25">
      <c r="A5430" s="1">
        <v>44387</v>
      </c>
      <c r="B5430" s="2">
        <v>0.97056712962962965</v>
      </c>
      <c r="C5430">
        <v>19</v>
      </c>
      <c r="D5430" s="24">
        <f t="shared" si="341"/>
        <v>19</v>
      </c>
      <c r="E5430" s="26" t="str">
        <f t="shared" si="344"/>
        <v>Under</v>
      </c>
      <c r="F5430" s="26" t="str">
        <f t="shared" si="342"/>
        <v>Over</v>
      </c>
      <c r="G5430" s="26">
        <f t="shared" si="343"/>
        <v>23</v>
      </c>
    </row>
    <row r="5431" spans="1:7" ht="15" x14ac:dyDescent="0.25">
      <c r="A5431" s="1">
        <v>44387</v>
      </c>
      <c r="B5431" s="2">
        <v>0.9714814814814815</v>
      </c>
      <c r="C5431">
        <v>21</v>
      </c>
      <c r="D5431" s="24">
        <f t="shared" si="341"/>
        <v>21</v>
      </c>
      <c r="E5431" s="26" t="str">
        <f t="shared" si="344"/>
        <v>Under</v>
      </c>
      <c r="F5431" s="26" t="str">
        <f t="shared" si="342"/>
        <v>Over</v>
      </c>
      <c r="G5431" s="26">
        <f t="shared" si="343"/>
        <v>23</v>
      </c>
    </row>
    <row r="5432" spans="1:7" ht="15" x14ac:dyDescent="0.25">
      <c r="A5432" s="1">
        <v>44387</v>
      </c>
      <c r="B5432" s="2">
        <v>0.97429398148148139</v>
      </c>
      <c r="C5432">
        <v>13</v>
      </c>
      <c r="D5432" s="24">
        <f t="shared" si="341"/>
        <v>13</v>
      </c>
      <c r="E5432" s="26" t="str">
        <f t="shared" si="344"/>
        <v>Under</v>
      </c>
      <c r="F5432" s="26" t="str">
        <f t="shared" si="342"/>
        <v>Over</v>
      </c>
      <c r="G5432" s="26">
        <f t="shared" si="343"/>
        <v>23</v>
      </c>
    </row>
    <row r="5433" spans="1:7" ht="15" x14ac:dyDescent="0.25">
      <c r="A5433" s="1">
        <v>44387</v>
      </c>
      <c r="B5433" s="2">
        <v>0.97512731481481485</v>
      </c>
      <c r="C5433">
        <v>20</v>
      </c>
      <c r="D5433" s="24">
        <f t="shared" si="341"/>
        <v>20</v>
      </c>
      <c r="E5433" s="26" t="str">
        <f t="shared" si="344"/>
        <v>Under</v>
      </c>
      <c r="F5433" s="26" t="str">
        <f t="shared" si="342"/>
        <v>Over</v>
      </c>
      <c r="G5433" s="26">
        <f t="shared" si="343"/>
        <v>23</v>
      </c>
    </row>
    <row r="5434" spans="1:7" ht="15" x14ac:dyDescent="0.25">
      <c r="A5434" s="1">
        <v>44387</v>
      </c>
      <c r="B5434" s="2">
        <v>0.97790509259259262</v>
      </c>
      <c r="C5434">
        <v>28</v>
      </c>
      <c r="D5434" s="24">
        <f t="shared" si="341"/>
        <v>28</v>
      </c>
      <c r="E5434" s="26" t="str">
        <f t="shared" si="344"/>
        <v>Over</v>
      </c>
      <c r="F5434" s="26" t="str">
        <f t="shared" si="342"/>
        <v>Over</v>
      </c>
      <c r="G5434" s="26">
        <f t="shared" si="343"/>
        <v>23</v>
      </c>
    </row>
    <row r="5435" spans="1:7" ht="15" x14ac:dyDescent="0.25">
      <c r="A5435" s="1">
        <v>44387</v>
      </c>
      <c r="B5435" s="2">
        <v>0.98237268518518517</v>
      </c>
      <c r="C5435">
        <v>12</v>
      </c>
      <c r="D5435" s="24">
        <f t="shared" si="341"/>
        <v>12</v>
      </c>
      <c r="E5435" s="26" t="str">
        <f t="shared" si="344"/>
        <v>Under</v>
      </c>
      <c r="F5435" s="26" t="str">
        <f t="shared" si="342"/>
        <v>Over</v>
      </c>
      <c r="G5435" s="26">
        <f t="shared" si="343"/>
        <v>23</v>
      </c>
    </row>
    <row r="5436" spans="1:7" ht="15" x14ac:dyDescent="0.25">
      <c r="A5436" s="1">
        <v>44387</v>
      </c>
      <c r="B5436" s="2">
        <v>0.98346064814814815</v>
      </c>
      <c r="C5436">
        <v>23</v>
      </c>
      <c r="D5436" s="24">
        <f t="shared" si="341"/>
        <v>23</v>
      </c>
      <c r="E5436" s="26" t="str">
        <f t="shared" si="344"/>
        <v>Under</v>
      </c>
      <c r="F5436" s="26" t="str">
        <f t="shared" si="342"/>
        <v>Over</v>
      </c>
      <c r="G5436" s="26">
        <f t="shared" si="343"/>
        <v>23</v>
      </c>
    </row>
    <row r="5437" spans="1:7" ht="15" x14ac:dyDescent="0.25">
      <c r="A5437" s="1">
        <v>44387</v>
      </c>
      <c r="B5437" s="2">
        <v>0.98946759259259265</v>
      </c>
      <c r="C5437">
        <v>28</v>
      </c>
      <c r="D5437" s="24">
        <f t="shared" si="341"/>
        <v>28</v>
      </c>
      <c r="E5437" s="26" t="str">
        <f t="shared" si="344"/>
        <v>Over</v>
      </c>
      <c r="F5437" s="26" t="str">
        <f t="shared" si="342"/>
        <v>Over</v>
      </c>
      <c r="G5437" s="26">
        <f t="shared" si="343"/>
        <v>23</v>
      </c>
    </row>
    <row r="5438" spans="1:7" ht="15" x14ac:dyDescent="0.25">
      <c r="A5438" s="1">
        <v>44387</v>
      </c>
      <c r="B5438" s="2">
        <v>0.98949074074074073</v>
      </c>
      <c r="C5438">
        <v>28</v>
      </c>
      <c r="D5438" s="24">
        <f t="shared" si="341"/>
        <v>28</v>
      </c>
      <c r="E5438" s="26" t="str">
        <f t="shared" si="344"/>
        <v>Over</v>
      </c>
      <c r="F5438" s="26" t="str">
        <f t="shared" si="342"/>
        <v>Over</v>
      </c>
      <c r="G5438" s="26">
        <f t="shared" si="343"/>
        <v>23</v>
      </c>
    </row>
    <row r="5439" spans="1:7" ht="15" x14ac:dyDescent="0.25">
      <c r="A5439" s="1">
        <v>44387</v>
      </c>
      <c r="B5439" s="2">
        <v>0.9900810185185186</v>
      </c>
      <c r="C5439">
        <v>25</v>
      </c>
      <c r="D5439" s="24">
        <f t="shared" si="341"/>
        <v>25</v>
      </c>
      <c r="E5439" s="26" t="str">
        <f t="shared" si="344"/>
        <v>Over</v>
      </c>
      <c r="F5439" s="26" t="str">
        <f t="shared" si="342"/>
        <v>Over</v>
      </c>
      <c r="G5439" s="26">
        <f t="shared" si="343"/>
        <v>23</v>
      </c>
    </row>
    <row r="5440" spans="1:7" ht="15" x14ac:dyDescent="0.25">
      <c r="A5440" s="1">
        <v>44388</v>
      </c>
      <c r="B5440" s="2">
        <v>3.645833333333333E-3</v>
      </c>
      <c r="C5440">
        <v>12</v>
      </c>
      <c r="D5440" s="24">
        <f t="shared" si="341"/>
        <v>12</v>
      </c>
      <c r="E5440" s="26" t="str">
        <f t="shared" si="344"/>
        <v>Under</v>
      </c>
      <c r="F5440" s="26" t="str">
        <f t="shared" si="342"/>
        <v>Over</v>
      </c>
      <c r="G5440" s="26">
        <f t="shared" si="343"/>
        <v>0</v>
      </c>
    </row>
    <row r="5441" spans="1:7" ht="15" x14ac:dyDescent="0.25">
      <c r="A5441" s="1">
        <v>44388</v>
      </c>
      <c r="B5441" s="2">
        <v>4.6759259259259263E-3</v>
      </c>
      <c r="C5441">
        <v>18</v>
      </c>
      <c r="D5441" s="24">
        <f t="shared" si="341"/>
        <v>18</v>
      </c>
      <c r="E5441" s="26" t="str">
        <f t="shared" si="344"/>
        <v>Under</v>
      </c>
      <c r="F5441" s="26" t="str">
        <f t="shared" si="342"/>
        <v>Over</v>
      </c>
      <c r="G5441" s="26">
        <f t="shared" si="343"/>
        <v>0</v>
      </c>
    </row>
    <row r="5442" spans="1:7" ht="15" x14ac:dyDescent="0.25">
      <c r="A5442" s="1">
        <v>44388</v>
      </c>
      <c r="B5442" s="2">
        <v>8.9004629629629625E-3</v>
      </c>
      <c r="C5442">
        <v>19</v>
      </c>
      <c r="D5442" s="24">
        <f t="shared" si="341"/>
        <v>19</v>
      </c>
      <c r="E5442" s="26" t="str">
        <f t="shared" si="344"/>
        <v>Under</v>
      </c>
      <c r="F5442" s="26" t="str">
        <f t="shared" si="342"/>
        <v>Over</v>
      </c>
      <c r="G5442" s="26">
        <f t="shared" si="343"/>
        <v>0</v>
      </c>
    </row>
    <row r="5443" spans="1:7" ht="15" x14ac:dyDescent="0.25">
      <c r="A5443" s="1">
        <v>44388</v>
      </c>
      <c r="B5443" s="2">
        <v>8.9467592592592585E-3</v>
      </c>
      <c r="C5443">
        <v>18</v>
      </c>
      <c r="D5443" s="24">
        <f t="shared" si="341"/>
        <v>18</v>
      </c>
      <c r="E5443" s="26" t="str">
        <f t="shared" si="344"/>
        <v>Under</v>
      </c>
      <c r="F5443" s="26" t="str">
        <f t="shared" si="342"/>
        <v>Over</v>
      </c>
      <c r="G5443" s="26">
        <f t="shared" si="343"/>
        <v>0</v>
      </c>
    </row>
    <row r="5444" spans="1:7" ht="15" x14ac:dyDescent="0.25">
      <c r="A5444" s="1">
        <v>44388</v>
      </c>
      <c r="B5444" s="2">
        <v>1.4664351851851852E-2</v>
      </c>
      <c r="C5444">
        <v>23</v>
      </c>
      <c r="D5444" s="24">
        <f t="shared" si="341"/>
        <v>23</v>
      </c>
      <c r="E5444" s="26" t="str">
        <f t="shared" si="344"/>
        <v>Under</v>
      </c>
      <c r="F5444" s="26" t="str">
        <f t="shared" si="342"/>
        <v>Over</v>
      </c>
      <c r="G5444" s="26">
        <f t="shared" si="343"/>
        <v>0</v>
      </c>
    </row>
    <row r="5445" spans="1:7" ht="15" x14ac:dyDescent="0.25">
      <c r="A5445" s="1">
        <v>44388</v>
      </c>
      <c r="B5445" s="2">
        <v>4.0208333333333332E-2</v>
      </c>
      <c r="C5445">
        <v>23</v>
      </c>
      <c r="D5445" s="24">
        <f t="shared" si="341"/>
        <v>23</v>
      </c>
      <c r="E5445" s="26" t="str">
        <f t="shared" si="344"/>
        <v>Under</v>
      </c>
      <c r="F5445" s="26" t="str">
        <f t="shared" si="342"/>
        <v>Over</v>
      </c>
      <c r="G5445" s="26">
        <f t="shared" si="343"/>
        <v>0</v>
      </c>
    </row>
    <row r="5446" spans="1:7" ht="15" x14ac:dyDescent="0.25">
      <c r="A5446" s="1">
        <v>44388</v>
      </c>
      <c r="B5446" s="2">
        <v>4.9861111111111113E-2</v>
      </c>
      <c r="C5446">
        <v>22</v>
      </c>
      <c r="D5446" s="24">
        <f t="shared" si="341"/>
        <v>22</v>
      </c>
      <c r="E5446" s="26" t="str">
        <f t="shared" si="344"/>
        <v>Under</v>
      </c>
      <c r="F5446" s="26" t="str">
        <f t="shared" si="342"/>
        <v>Over</v>
      </c>
      <c r="G5446" s="26">
        <f t="shared" si="343"/>
        <v>1</v>
      </c>
    </row>
    <row r="5447" spans="1:7" ht="15" x14ac:dyDescent="0.25">
      <c r="A5447" s="1">
        <v>44388</v>
      </c>
      <c r="B5447" s="2">
        <v>4.987268518518518E-2</v>
      </c>
      <c r="C5447">
        <v>23</v>
      </c>
      <c r="D5447" s="24">
        <f t="shared" si="341"/>
        <v>23</v>
      </c>
      <c r="E5447" s="26" t="str">
        <f t="shared" si="344"/>
        <v>Under</v>
      </c>
      <c r="F5447" s="26" t="str">
        <f t="shared" si="342"/>
        <v>Over</v>
      </c>
      <c r="G5447" s="26">
        <f t="shared" si="343"/>
        <v>1</v>
      </c>
    </row>
    <row r="5448" spans="1:7" ht="15" x14ac:dyDescent="0.25">
      <c r="A5448" s="1">
        <v>44388</v>
      </c>
      <c r="B5448" s="2">
        <v>5.8368055555555555E-2</v>
      </c>
      <c r="C5448">
        <v>15</v>
      </c>
      <c r="D5448" s="24">
        <f t="shared" si="341"/>
        <v>15</v>
      </c>
      <c r="E5448" s="26" t="str">
        <f t="shared" si="344"/>
        <v>Under</v>
      </c>
      <c r="F5448" s="26" t="str">
        <f t="shared" si="342"/>
        <v>Over</v>
      </c>
      <c r="G5448" s="26">
        <f t="shared" si="343"/>
        <v>1</v>
      </c>
    </row>
    <row r="5449" spans="1:7" ht="15" x14ac:dyDescent="0.25">
      <c r="A5449" s="1">
        <v>44388</v>
      </c>
      <c r="B5449" s="2">
        <v>5.8888888888888886E-2</v>
      </c>
      <c r="C5449">
        <v>24</v>
      </c>
      <c r="D5449" s="24">
        <f t="shared" si="341"/>
        <v>24</v>
      </c>
      <c r="E5449" s="26" t="str">
        <f t="shared" si="344"/>
        <v>Under</v>
      </c>
      <c r="F5449" s="26" t="str">
        <f t="shared" si="342"/>
        <v>Over</v>
      </c>
      <c r="G5449" s="26">
        <f t="shared" si="343"/>
        <v>1</v>
      </c>
    </row>
    <row r="5450" spans="1:7" ht="15" x14ac:dyDescent="0.25">
      <c r="A5450" s="1">
        <v>44388</v>
      </c>
      <c r="B5450" s="2">
        <v>6.7106481481481475E-2</v>
      </c>
      <c r="C5450">
        <v>22</v>
      </c>
      <c r="D5450" s="24">
        <f t="shared" si="341"/>
        <v>22</v>
      </c>
      <c r="E5450" s="26" t="str">
        <f t="shared" si="344"/>
        <v>Under</v>
      </c>
      <c r="F5450" s="26" t="str">
        <f t="shared" si="342"/>
        <v>Over</v>
      </c>
      <c r="G5450" s="26">
        <f t="shared" si="343"/>
        <v>1</v>
      </c>
    </row>
    <row r="5451" spans="1:7" ht="15" x14ac:dyDescent="0.25">
      <c r="A5451" s="1">
        <v>44388</v>
      </c>
      <c r="B5451" s="2">
        <v>9.331018518518519E-2</v>
      </c>
      <c r="C5451">
        <v>18</v>
      </c>
      <c r="D5451" s="24">
        <f t="shared" si="341"/>
        <v>18</v>
      </c>
      <c r="E5451" s="26" t="str">
        <f t="shared" si="344"/>
        <v>Under</v>
      </c>
      <c r="F5451" s="26" t="str">
        <f t="shared" si="342"/>
        <v>Over</v>
      </c>
      <c r="G5451" s="26">
        <f t="shared" si="343"/>
        <v>2</v>
      </c>
    </row>
    <row r="5452" spans="1:7" ht="15" x14ac:dyDescent="0.25">
      <c r="A5452" s="1">
        <v>44388</v>
      </c>
      <c r="B5452" s="2">
        <v>9.9074074074074078E-2</v>
      </c>
      <c r="C5452">
        <v>18</v>
      </c>
      <c r="D5452" s="24">
        <f t="shared" si="341"/>
        <v>18</v>
      </c>
      <c r="E5452" s="26" t="str">
        <f t="shared" si="344"/>
        <v>Under</v>
      </c>
      <c r="F5452" s="26" t="str">
        <f t="shared" si="342"/>
        <v>Over</v>
      </c>
      <c r="G5452" s="26">
        <f t="shared" si="343"/>
        <v>2</v>
      </c>
    </row>
    <row r="5453" spans="1:7" ht="15" x14ac:dyDescent="0.25">
      <c r="A5453" s="1">
        <v>44388</v>
      </c>
      <c r="B5453" s="2">
        <v>0.10710648148148148</v>
      </c>
      <c r="C5453">
        <v>16</v>
      </c>
      <c r="D5453" s="24">
        <f t="shared" si="341"/>
        <v>16</v>
      </c>
      <c r="E5453" s="26" t="str">
        <f t="shared" si="344"/>
        <v>Under</v>
      </c>
      <c r="F5453" s="26" t="str">
        <f t="shared" si="342"/>
        <v>Over</v>
      </c>
      <c r="G5453" s="26">
        <f t="shared" si="343"/>
        <v>2</v>
      </c>
    </row>
    <row r="5454" spans="1:7" ht="15" x14ac:dyDescent="0.25">
      <c r="A5454" s="1">
        <v>44388</v>
      </c>
      <c r="B5454" s="2">
        <v>0.11925925925925925</v>
      </c>
      <c r="C5454">
        <v>29</v>
      </c>
      <c r="D5454" s="24">
        <f t="shared" si="341"/>
        <v>29</v>
      </c>
      <c r="E5454" s="26" t="str">
        <f t="shared" si="344"/>
        <v>Over</v>
      </c>
      <c r="F5454" s="26" t="str">
        <f t="shared" si="342"/>
        <v>Over</v>
      </c>
      <c r="G5454" s="26">
        <f t="shared" si="343"/>
        <v>2</v>
      </c>
    </row>
    <row r="5455" spans="1:7" ht="15" x14ac:dyDescent="0.25">
      <c r="A5455" s="1">
        <v>44388</v>
      </c>
      <c r="B5455" s="2">
        <v>0.16155092592592593</v>
      </c>
      <c r="C5455">
        <v>16</v>
      </c>
      <c r="D5455" s="24">
        <f t="shared" si="341"/>
        <v>16</v>
      </c>
      <c r="E5455" s="26" t="str">
        <f t="shared" si="344"/>
        <v>Under</v>
      </c>
      <c r="F5455" s="26" t="str">
        <f t="shared" si="342"/>
        <v>Over</v>
      </c>
      <c r="G5455" s="26">
        <f t="shared" si="343"/>
        <v>3</v>
      </c>
    </row>
    <row r="5456" spans="1:7" ht="15" x14ac:dyDescent="0.25">
      <c r="A5456" s="1">
        <v>44388</v>
      </c>
      <c r="B5456" s="2">
        <v>0.23655092592592594</v>
      </c>
      <c r="C5456">
        <v>27</v>
      </c>
      <c r="D5456" s="24">
        <f t="shared" si="341"/>
        <v>27</v>
      </c>
      <c r="E5456" s="26" t="str">
        <f t="shared" si="344"/>
        <v>Over</v>
      </c>
      <c r="F5456" s="26" t="str">
        <f t="shared" si="342"/>
        <v>Over</v>
      </c>
      <c r="G5456" s="26">
        <f t="shared" si="343"/>
        <v>5</v>
      </c>
    </row>
    <row r="5457" spans="1:7" ht="15" x14ac:dyDescent="0.25">
      <c r="A5457" s="1">
        <v>44388</v>
      </c>
      <c r="B5457" s="2">
        <v>0.24555555555555555</v>
      </c>
      <c r="C5457">
        <v>14</v>
      </c>
      <c r="D5457" s="24">
        <f t="shared" si="341"/>
        <v>14</v>
      </c>
      <c r="E5457" s="26" t="str">
        <f t="shared" si="344"/>
        <v>Under</v>
      </c>
      <c r="F5457" s="26" t="str">
        <f t="shared" si="342"/>
        <v>Over</v>
      </c>
      <c r="G5457" s="26">
        <f t="shared" si="343"/>
        <v>5</v>
      </c>
    </row>
    <row r="5458" spans="1:7" ht="15" x14ac:dyDescent="0.25">
      <c r="A5458" s="1">
        <v>44388</v>
      </c>
      <c r="B5458" s="2">
        <v>0.26234953703703706</v>
      </c>
      <c r="C5458">
        <v>29</v>
      </c>
      <c r="D5458" s="24">
        <f t="shared" si="341"/>
        <v>29</v>
      </c>
      <c r="E5458" s="26" t="str">
        <f t="shared" si="344"/>
        <v>Over</v>
      </c>
      <c r="F5458" s="26" t="str">
        <f t="shared" si="342"/>
        <v>Over</v>
      </c>
      <c r="G5458" s="26">
        <f t="shared" si="343"/>
        <v>6</v>
      </c>
    </row>
    <row r="5459" spans="1:7" ht="15" x14ac:dyDescent="0.25">
      <c r="A5459" s="1">
        <v>44388</v>
      </c>
      <c r="B5459" s="2">
        <v>0.2623611111111111</v>
      </c>
      <c r="C5459">
        <v>29</v>
      </c>
      <c r="D5459" s="24">
        <f t="shared" si="341"/>
        <v>29</v>
      </c>
      <c r="E5459" s="26" t="str">
        <f t="shared" si="344"/>
        <v>Over</v>
      </c>
      <c r="F5459" s="26" t="str">
        <f t="shared" si="342"/>
        <v>Over</v>
      </c>
      <c r="G5459" s="26">
        <f t="shared" si="343"/>
        <v>6</v>
      </c>
    </row>
    <row r="5460" spans="1:7" ht="15" x14ac:dyDescent="0.25">
      <c r="A5460" s="1">
        <v>44388</v>
      </c>
      <c r="B5460" s="2">
        <v>0.26457175925925924</v>
      </c>
      <c r="C5460">
        <v>16</v>
      </c>
      <c r="D5460" s="24">
        <f t="shared" si="341"/>
        <v>16</v>
      </c>
      <c r="E5460" s="26" t="str">
        <f t="shared" si="344"/>
        <v>Under</v>
      </c>
      <c r="F5460" s="26" t="str">
        <f t="shared" si="342"/>
        <v>Over</v>
      </c>
      <c r="G5460" s="26">
        <f t="shared" si="343"/>
        <v>6</v>
      </c>
    </row>
    <row r="5461" spans="1:7" ht="15" x14ac:dyDescent="0.25">
      <c r="A5461" s="1">
        <v>44388</v>
      </c>
      <c r="B5461" s="2">
        <v>0.26542824074074073</v>
      </c>
      <c r="C5461">
        <v>15</v>
      </c>
      <c r="D5461" s="24">
        <f t="shared" si="341"/>
        <v>15</v>
      </c>
      <c r="E5461" s="26" t="str">
        <f t="shared" si="344"/>
        <v>Under</v>
      </c>
      <c r="F5461" s="26" t="str">
        <f t="shared" si="342"/>
        <v>Over</v>
      </c>
      <c r="G5461" s="26">
        <f t="shared" si="343"/>
        <v>6</v>
      </c>
    </row>
    <row r="5462" spans="1:7" ht="15" x14ac:dyDescent="0.25">
      <c r="A5462" s="1">
        <v>44388</v>
      </c>
      <c r="B5462" s="2">
        <v>0.26689814814814816</v>
      </c>
      <c r="C5462">
        <v>17</v>
      </c>
      <c r="D5462" s="24">
        <f t="shared" si="341"/>
        <v>17</v>
      </c>
      <c r="E5462" s="26" t="str">
        <f t="shared" si="344"/>
        <v>Under</v>
      </c>
      <c r="F5462" s="26" t="str">
        <f t="shared" si="342"/>
        <v>Over</v>
      </c>
      <c r="G5462" s="26">
        <f t="shared" si="343"/>
        <v>6</v>
      </c>
    </row>
    <row r="5463" spans="1:7" ht="15" x14ac:dyDescent="0.25">
      <c r="A5463" s="1">
        <v>44388</v>
      </c>
      <c r="B5463" s="2">
        <v>0.27961805555555558</v>
      </c>
      <c r="C5463">
        <v>15</v>
      </c>
      <c r="D5463" s="24">
        <f t="shared" ref="D5463:D5526" si="345">IF(C5463="","",IF($B$9="mph",C5463,ROUND(C5463*0.6214,0)))</f>
        <v>15</v>
      </c>
      <c r="E5463" s="26" t="str">
        <f t="shared" si="344"/>
        <v>Under</v>
      </c>
      <c r="F5463" s="26" t="str">
        <f t="shared" ref="F5463:F5526" si="346">IF(D5463="","",IF(D5463&gt;$B$10,"Over","Under"))</f>
        <v>Over</v>
      </c>
      <c r="G5463" s="26">
        <f t="shared" ref="G5463:G5526" si="347">HOUR(B5463)</f>
        <v>6</v>
      </c>
    </row>
    <row r="5464" spans="1:7" ht="15" x14ac:dyDescent="0.25">
      <c r="A5464" s="1">
        <v>44388</v>
      </c>
      <c r="B5464" s="2">
        <v>0.28062500000000001</v>
      </c>
      <c r="C5464">
        <v>13</v>
      </c>
      <c r="D5464" s="24">
        <f t="shared" si="345"/>
        <v>13</v>
      </c>
      <c r="E5464" s="26" t="str">
        <f t="shared" ref="E5464:E5527" si="348">IF(D5464="","",IF(D5464&gt;$B$11,"Over","Under"))</f>
        <v>Under</v>
      </c>
      <c r="F5464" s="26" t="str">
        <f t="shared" si="346"/>
        <v>Over</v>
      </c>
      <c r="G5464" s="26">
        <f t="shared" si="347"/>
        <v>6</v>
      </c>
    </row>
    <row r="5465" spans="1:7" ht="15" x14ac:dyDescent="0.25">
      <c r="A5465" s="1">
        <v>44388</v>
      </c>
      <c r="B5465" s="2">
        <v>0.28655092592592596</v>
      </c>
      <c r="C5465">
        <v>14</v>
      </c>
      <c r="D5465" s="24">
        <f t="shared" si="345"/>
        <v>14</v>
      </c>
      <c r="E5465" s="26" t="str">
        <f t="shared" si="348"/>
        <v>Under</v>
      </c>
      <c r="F5465" s="26" t="str">
        <f t="shared" si="346"/>
        <v>Over</v>
      </c>
      <c r="G5465" s="26">
        <f t="shared" si="347"/>
        <v>6</v>
      </c>
    </row>
    <row r="5466" spans="1:7" ht="15" x14ac:dyDescent="0.25">
      <c r="A5466" s="1">
        <v>44388</v>
      </c>
      <c r="B5466" s="2">
        <v>0.29128472222222224</v>
      </c>
      <c r="C5466">
        <v>15</v>
      </c>
      <c r="D5466" s="24">
        <f t="shared" si="345"/>
        <v>15</v>
      </c>
      <c r="E5466" s="26" t="str">
        <f t="shared" si="348"/>
        <v>Under</v>
      </c>
      <c r="F5466" s="26" t="str">
        <f t="shared" si="346"/>
        <v>Over</v>
      </c>
      <c r="G5466" s="26">
        <f t="shared" si="347"/>
        <v>6</v>
      </c>
    </row>
    <row r="5467" spans="1:7" ht="15" x14ac:dyDescent="0.25">
      <c r="A5467" s="1">
        <v>44388</v>
      </c>
      <c r="B5467" s="2">
        <v>0.29211805555555553</v>
      </c>
      <c r="C5467">
        <v>16</v>
      </c>
      <c r="D5467" s="24">
        <f t="shared" si="345"/>
        <v>16</v>
      </c>
      <c r="E5467" s="26" t="str">
        <f t="shared" si="348"/>
        <v>Under</v>
      </c>
      <c r="F5467" s="26" t="str">
        <f t="shared" si="346"/>
        <v>Over</v>
      </c>
      <c r="G5467" s="26">
        <f t="shared" si="347"/>
        <v>7</v>
      </c>
    </row>
    <row r="5468" spans="1:7" ht="15" x14ac:dyDescent="0.25">
      <c r="A5468" s="1">
        <v>44388</v>
      </c>
      <c r="B5468" s="2">
        <v>0.3084722222222222</v>
      </c>
      <c r="C5468">
        <v>27</v>
      </c>
      <c r="D5468" s="24">
        <f t="shared" si="345"/>
        <v>27</v>
      </c>
      <c r="E5468" s="26" t="str">
        <f t="shared" si="348"/>
        <v>Over</v>
      </c>
      <c r="F5468" s="26" t="str">
        <f t="shared" si="346"/>
        <v>Over</v>
      </c>
      <c r="G5468" s="26">
        <f t="shared" si="347"/>
        <v>7</v>
      </c>
    </row>
    <row r="5469" spans="1:7" ht="15" x14ac:dyDescent="0.25">
      <c r="A5469" s="1">
        <v>44388</v>
      </c>
      <c r="B5469" s="2">
        <v>0.30861111111111111</v>
      </c>
      <c r="C5469">
        <v>10</v>
      </c>
      <c r="D5469" s="24">
        <f t="shared" si="345"/>
        <v>10</v>
      </c>
      <c r="E5469" s="26" t="str">
        <f t="shared" si="348"/>
        <v>Under</v>
      </c>
      <c r="F5469" s="26" t="str">
        <f t="shared" si="346"/>
        <v>Under</v>
      </c>
      <c r="G5469" s="26">
        <f t="shared" si="347"/>
        <v>7</v>
      </c>
    </row>
    <row r="5470" spans="1:7" ht="15" x14ac:dyDescent="0.25">
      <c r="A5470" s="1">
        <v>44388</v>
      </c>
      <c r="B5470" s="2">
        <v>0.31140046296296298</v>
      </c>
      <c r="C5470">
        <v>15</v>
      </c>
      <c r="D5470" s="24">
        <f t="shared" si="345"/>
        <v>15</v>
      </c>
      <c r="E5470" s="26" t="str">
        <f t="shared" si="348"/>
        <v>Under</v>
      </c>
      <c r="F5470" s="26" t="str">
        <f t="shared" si="346"/>
        <v>Over</v>
      </c>
      <c r="G5470" s="26">
        <f t="shared" si="347"/>
        <v>7</v>
      </c>
    </row>
    <row r="5471" spans="1:7" ht="15" x14ac:dyDescent="0.25">
      <c r="A5471" s="1">
        <v>44388</v>
      </c>
      <c r="B5471" s="2">
        <v>0.31515046296296295</v>
      </c>
      <c r="C5471">
        <v>16</v>
      </c>
      <c r="D5471" s="24">
        <f t="shared" si="345"/>
        <v>16</v>
      </c>
      <c r="E5471" s="26" t="str">
        <f t="shared" si="348"/>
        <v>Under</v>
      </c>
      <c r="F5471" s="26" t="str">
        <f t="shared" si="346"/>
        <v>Over</v>
      </c>
      <c r="G5471" s="26">
        <f t="shared" si="347"/>
        <v>7</v>
      </c>
    </row>
    <row r="5472" spans="1:7" ht="15" x14ac:dyDescent="0.25">
      <c r="A5472" s="1">
        <v>44388</v>
      </c>
      <c r="B5472" s="2">
        <v>0.31519675925925927</v>
      </c>
      <c r="C5472">
        <v>9</v>
      </c>
      <c r="D5472" s="24">
        <f t="shared" si="345"/>
        <v>9</v>
      </c>
      <c r="E5472" s="26" t="str">
        <f t="shared" si="348"/>
        <v>Under</v>
      </c>
      <c r="F5472" s="26" t="str">
        <f t="shared" si="346"/>
        <v>Under</v>
      </c>
      <c r="G5472" s="26">
        <f t="shared" si="347"/>
        <v>7</v>
      </c>
    </row>
    <row r="5473" spans="1:7" ht="15" x14ac:dyDescent="0.25">
      <c r="A5473" s="1">
        <v>44388</v>
      </c>
      <c r="B5473" s="2">
        <v>0.32181712962962966</v>
      </c>
      <c r="C5473">
        <v>13</v>
      </c>
      <c r="D5473" s="24">
        <f t="shared" si="345"/>
        <v>13</v>
      </c>
      <c r="E5473" s="26" t="str">
        <f t="shared" si="348"/>
        <v>Under</v>
      </c>
      <c r="F5473" s="26" t="str">
        <f t="shared" si="346"/>
        <v>Over</v>
      </c>
      <c r="G5473" s="26">
        <f t="shared" si="347"/>
        <v>7</v>
      </c>
    </row>
    <row r="5474" spans="1:7" ht="15" x14ac:dyDescent="0.25">
      <c r="A5474" s="1">
        <v>44388</v>
      </c>
      <c r="B5474" s="2">
        <v>0.32442129629629629</v>
      </c>
      <c r="C5474">
        <v>16</v>
      </c>
      <c r="D5474" s="24">
        <f t="shared" si="345"/>
        <v>16</v>
      </c>
      <c r="E5474" s="26" t="str">
        <f t="shared" si="348"/>
        <v>Under</v>
      </c>
      <c r="F5474" s="26" t="str">
        <f t="shared" si="346"/>
        <v>Over</v>
      </c>
      <c r="G5474" s="26">
        <f t="shared" si="347"/>
        <v>7</v>
      </c>
    </row>
    <row r="5475" spans="1:7" ht="15" x14ac:dyDescent="0.25">
      <c r="A5475" s="1">
        <v>44388</v>
      </c>
      <c r="B5475" s="2">
        <v>0.32803240740740741</v>
      </c>
      <c r="C5475">
        <v>17</v>
      </c>
      <c r="D5475" s="24">
        <f t="shared" si="345"/>
        <v>17</v>
      </c>
      <c r="E5475" s="26" t="str">
        <f t="shared" si="348"/>
        <v>Under</v>
      </c>
      <c r="F5475" s="26" t="str">
        <f t="shared" si="346"/>
        <v>Over</v>
      </c>
      <c r="G5475" s="26">
        <f t="shared" si="347"/>
        <v>7</v>
      </c>
    </row>
    <row r="5476" spans="1:7" ht="15" x14ac:dyDescent="0.25">
      <c r="A5476" s="1">
        <v>44388</v>
      </c>
      <c r="B5476" s="2">
        <v>0.3304050925925926</v>
      </c>
      <c r="C5476">
        <v>15</v>
      </c>
      <c r="D5476" s="24">
        <f t="shared" si="345"/>
        <v>15</v>
      </c>
      <c r="E5476" s="26" t="str">
        <f t="shared" si="348"/>
        <v>Under</v>
      </c>
      <c r="F5476" s="26" t="str">
        <f t="shared" si="346"/>
        <v>Over</v>
      </c>
      <c r="G5476" s="26">
        <f t="shared" si="347"/>
        <v>7</v>
      </c>
    </row>
    <row r="5477" spans="1:7" ht="15" x14ac:dyDescent="0.25">
      <c r="A5477" s="1">
        <v>44388</v>
      </c>
      <c r="B5477" s="2">
        <v>0.33304398148148145</v>
      </c>
      <c r="C5477">
        <v>11</v>
      </c>
      <c r="D5477" s="24">
        <f t="shared" si="345"/>
        <v>11</v>
      </c>
      <c r="E5477" s="26" t="str">
        <f t="shared" si="348"/>
        <v>Under</v>
      </c>
      <c r="F5477" s="26" t="str">
        <f t="shared" si="346"/>
        <v>Over</v>
      </c>
      <c r="G5477" s="26">
        <f t="shared" si="347"/>
        <v>7</v>
      </c>
    </row>
    <row r="5478" spans="1:7" ht="15" x14ac:dyDescent="0.25">
      <c r="A5478" s="1">
        <v>44388</v>
      </c>
      <c r="B5478" s="2">
        <v>0.34081018518518519</v>
      </c>
      <c r="C5478">
        <v>12</v>
      </c>
      <c r="D5478" s="24">
        <f t="shared" si="345"/>
        <v>12</v>
      </c>
      <c r="E5478" s="26" t="str">
        <f t="shared" si="348"/>
        <v>Under</v>
      </c>
      <c r="F5478" s="26" t="str">
        <f t="shared" si="346"/>
        <v>Over</v>
      </c>
      <c r="G5478" s="26">
        <f t="shared" si="347"/>
        <v>8</v>
      </c>
    </row>
    <row r="5479" spans="1:7" ht="15" x14ac:dyDescent="0.25">
      <c r="A5479" s="1">
        <v>44388</v>
      </c>
      <c r="B5479" s="2">
        <v>0.34105324074074073</v>
      </c>
      <c r="C5479">
        <v>12</v>
      </c>
      <c r="D5479" s="24">
        <f t="shared" si="345"/>
        <v>12</v>
      </c>
      <c r="E5479" s="26" t="str">
        <f t="shared" si="348"/>
        <v>Under</v>
      </c>
      <c r="F5479" s="26" t="str">
        <f t="shared" si="346"/>
        <v>Over</v>
      </c>
      <c r="G5479" s="26">
        <f t="shared" si="347"/>
        <v>8</v>
      </c>
    </row>
    <row r="5480" spans="1:7" ht="15" x14ac:dyDescent="0.25">
      <c r="A5480" s="1">
        <v>44388</v>
      </c>
      <c r="B5480" s="2">
        <v>0.34108796296296301</v>
      </c>
      <c r="C5480">
        <v>13</v>
      </c>
      <c r="D5480" s="24">
        <f t="shared" si="345"/>
        <v>13</v>
      </c>
      <c r="E5480" s="26" t="str">
        <f t="shared" si="348"/>
        <v>Under</v>
      </c>
      <c r="F5480" s="26" t="str">
        <f t="shared" si="346"/>
        <v>Over</v>
      </c>
      <c r="G5480" s="26">
        <f t="shared" si="347"/>
        <v>8</v>
      </c>
    </row>
    <row r="5481" spans="1:7" ht="15" x14ac:dyDescent="0.25">
      <c r="A5481" s="1">
        <v>44388</v>
      </c>
      <c r="B5481" s="2">
        <v>0.34406249999999999</v>
      </c>
      <c r="C5481">
        <v>23</v>
      </c>
      <c r="D5481" s="24">
        <f t="shared" si="345"/>
        <v>23</v>
      </c>
      <c r="E5481" s="26" t="str">
        <f t="shared" si="348"/>
        <v>Under</v>
      </c>
      <c r="F5481" s="26" t="str">
        <f t="shared" si="346"/>
        <v>Over</v>
      </c>
      <c r="G5481" s="26">
        <f t="shared" si="347"/>
        <v>8</v>
      </c>
    </row>
    <row r="5482" spans="1:7" ht="15" x14ac:dyDescent="0.25">
      <c r="A5482" s="1">
        <v>44388</v>
      </c>
      <c r="B5482" s="2">
        <v>0.34758101851851847</v>
      </c>
      <c r="C5482">
        <v>14</v>
      </c>
      <c r="D5482" s="24">
        <f t="shared" si="345"/>
        <v>14</v>
      </c>
      <c r="E5482" s="26" t="str">
        <f t="shared" si="348"/>
        <v>Under</v>
      </c>
      <c r="F5482" s="26" t="str">
        <f t="shared" si="346"/>
        <v>Over</v>
      </c>
      <c r="G5482" s="26">
        <f t="shared" si="347"/>
        <v>8</v>
      </c>
    </row>
    <row r="5483" spans="1:7" ht="15" x14ac:dyDescent="0.25">
      <c r="A5483" s="1">
        <v>44388</v>
      </c>
      <c r="B5483" s="2">
        <v>0.35097222222222224</v>
      </c>
      <c r="C5483">
        <v>14</v>
      </c>
      <c r="D5483" s="24">
        <f t="shared" si="345"/>
        <v>14</v>
      </c>
      <c r="E5483" s="26" t="str">
        <f t="shared" si="348"/>
        <v>Under</v>
      </c>
      <c r="F5483" s="26" t="str">
        <f t="shared" si="346"/>
        <v>Over</v>
      </c>
      <c r="G5483" s="26">
        <f t="shared" si="347"/>
        <v>8</v>
      </c>
    </row>
    <row r="5484" spans="1:7" ht="15" x14ac:dyDescent="0.25">
      <c r="A5484" s="1">
        <v>44388</v>
      </c>
      <c r="B5484" s="2">
        <v>0.35531249999999998</v>
      </c>
      <c r="C5484">
        <v>14</v>
      </c>
      <c r="D5484" s="24">
        <f t="shared" si="345"/>
        <v>14</v>
      </c>
      <c r="E5484" s="26" t="str">
        <f t="shared" si="348"/>
        <v>Under</v>
      </c>
      <c r="F5484" s="26" t="str">
        <f t="shared" si="346"/>
        <v>Over</v>
      </c>
      <c r="G5484" s="26">
        <f t="shared" si="347"/>
        <v>8</v>
      </c>
    </row>
    <row r="5485" spans="1:7" ht="15" x14ac:dyDescent="0.25">
      <c r="A5485" s="1">
        <v>44388</v>
      </c>
      <c r="B5485" s="2">
        <v>0.35618055555555556</v>
      </c>
      <c r="C5485">
        <v>19</v>
      </c>
      <c r="D5485" s="24">
        <f t="shared" si="345"/>
        <v>19</v>
      </c>
      <c r="E5485" s="26" t="str">
        <f t="shared" si="348"/>
        <v>Under</v>
      </c>
      <c r="F5485" s="26" t="str">
        <f t="shared" si="346"/>
        <v>Over</v>
      </c>
      <c r="G5485" s="26">
        <f t="shared" si="347"/>
        <v>8</v>
      </c>
    </row>
    <row r="5486" spans="1:7" ht="15" x14ac:dyDescent="0.25">
      <c r="A5486" s="1">
        <v>44388</v>
      </c>
      <c r="B5486" s="2">
        <v>0.35620370370370374</v>
      </c>
      <c r="C5486">
        <v>18</v>
      </c>
      <c r="D5486" s="24">
        <f t="shared" si="345"/>
        <v>18</v>
      </c>
      <c r="E5486" s="26" t="str">
        <f t="shared" si="348"/>
        <v>Under</v>
      </c>
      <c r="F5486" s="26" t="str">
        <f t="shared" si="346"/>
        <v>Over</v>
      </c>
      <c r="G5486" s="26">
        <f t="shared" si="347"/>
        <v>8</v>
      </c>
    </row>
    <row r="5487" spans="1:7" ht="15" x14ac:dyDescent="0.25">
      <c r="A5487" s="1">
        <v>44388</v>
      </c>
      <c r="B5487" s="2">
        <v>0.35659722222222223</v>
      </c>
      <c r="C5487">
        <v>9</v>
      </c>
      <c r="D5487" s="24">
        <f t="shared" si="345"/>
        <v>9</v>
      </c>
      <c r="E5487" s="26" t="str">
        <f t="shared" si="348"/>
        <v>Under</v>
      </c>
      <c r="F5487" s="26" t="str">
        <f t="shared" si="346"/>
        <v>Under</v>
      </c>
      <c r="G5487" s="26">
        <f t="shared" si="347"/>
        <v>8</v>
      </c>
    </row>
    <row r="5488" spans="1:7" ht="15" x14ac:dyDescent="0.25">
      <c r="A5488" s="1">
        <v>44388</v>
      </c>
      <c r="B5488" s="2">
        <v>0.3583217592592593</v>
      </c>
      <c r="C5488">
        <v>11</v>
      </c>
      <c r="D5488" s="24">
        <f t="shared" si="345"/>
        <v>11</v>
      </c>
      <c r="E5488" s="26" t="str">
        <f t="shared" si="348"/>
        <v>Under</v>
      </c>
      <c r="F5488" s="26" t="str">
        <f t="shared" si="346"/>
        <v>Over</v>
      </c>
      <c r="G5488" s="26">
        <f t="shared" si="347"/>
        <v>8</v>
      </c>
    </row>
    <row r="5489" spans="1:7" ht="15" x14ac:dyDescent="0.25">
      <c r="A5489" s="1">
        <v>44388</v>
      </c>
      <c r="B5489" s="2">
        <v>0.36258101851851854</v>
      </c>
      <c r="C5489">
        <v>25</v>
      </c>
      <c r="D5489" s="24">
        <f t="shared" si="345"/>
        <v>25</v>
      </c>
      <c r="E5489" s="26" t="str">
        <f t="shared" si="348"/>
        <v>Over</v>
      </c>
      <c r="F5489" s="26" t="str">
        <f t="shared" si="346"/>
        <v>Over</v>
      </c>
      <c r="G5489" s="26">
        <f t="shared" si="347"/>
        <v>8</v>
      </c>
    </row>
    <row r="5490" spans="1:7" ht="15" x14ac:dyDescent="0.25">
      <c r="A5490" s="1">
        <v>44388</v>
      </c>
      <c r="B5490" s="2">
        <v>0.36260416666666667</v>
      </c>
      <c r="C5490">
        <v>20</v>
      </c>
      <c r="D5490" s="24">
        <f t="shared" si="345"/>
        <v>20</v>
      </c>
      <c r="E5490" s="26" t="str">
        <f t="shared" si="348"/>
        <v>Under</v>
      </c>
      <c r="F5490" s="26" t="str">
        <f t="shared" si="346"/>
        <v>Over</v>
      </c>
      <c r="G5490" s="26">
        <f t="shared" si="347"/>
        <v>8</v>
      </c>
    </row>
    <row r="5491" spans="1:7" ht="15" x14ac:dyDescent="0.25">
      <c r="A5491" s="1">
        <v>44388</v>
      </c>
      <c r="B5491" s="2">
        <v>0.36452546296296301</v>
      </c>
      <c r="C5491">
        <v>11</v>
      </c>
      <c r="D5491" s="24">
        <f t="shared" si="345"/>
        <v>11</v>
      </c>
      <c r="E5491" s="26" t="str">
        <f t="shared" si="348"/>
        <v>Under</v>
      </c>
      <c r="F5491" s="26" t="str">
        <f t="shared" si="346"/>
        <v>Over</v>
      </c>
      <c r="G5491" s="26">
        <f t="shared" si="347"/>
        <v>8</v>
      </c>
    </row>
    <row r="5492" spans="1:7" ht="15" x14ac:dyDescent="0.25">
      <c r="A5492" s="1">
        <v>44388</v>
      </c>
      <c r="B5492" s="2">
        <v>0.36503472222222227</v>
      </c>
      <c r="C5492">
        <v>13</v>
      </c>
      <c r="D5492" s="24">
        <f t="shared" si="345"/>
        <v>13</v>
      </c>
      <c r="E5492" s="26" t="str">
        <f t="shared" si="348"/>
        <v>Under</v>
      </c>
      <c r="F5492" s="26" t="str">
        <f t="shared" si="346"/>
        <v>Over</v>
      </c>
      <c r="G5492" s="26">
        <f t="shared" si="347"/>
        <v>8</v>
      </c>
    </row>
    <row r="5493" spans="1:7" ht="15" x14ac:dyDescent="0.25">
      <c r="A5493" s="1">
        <v>44388</v>
      </c>
      <c r="B5493" s="2">
        <v>0.36535879629629631</v>
      </c>
      <c r="C5493">
        <v>18</v>
      </c>
      <c r="D5493" s="24">
        <f t="shared" si="345"/>
        <v>18</v>
      </c>
      <c r="E5493" s="26" t="str">
        <f t="shared" si="348"/>
        <v>Under</v>
      </c>
      <c r="F5493" s="26" t="str">
        <f t="shared" si="346"/>
        <v>Over</v>
      </c>
      <c r="G5493" s="26">
        <f t="shared" si="347"/>
        <v>8</v>
      </c>
    </row>
    <row r="5494" spans="1:7" ht="15" x14ac:dyDescent="0.25">
      <c r="A5494" s="1">
        <v>44388</v>
      </c>
      <c r="B5494" s="2">
        <v>0.36553240740740739</v>
      </c>
      <c r="C5494">
        <v>18</v>
      </c>
      <c r="D5494" s="24">
        <f t="shared" si="345"/>
        <v>18</v>
      </c>
      <c r="E5494" s="26" t="str">
        <f t="shared" si="348"/>
        <v>Under</v>
      </c>
      <c r="F5494" s="26" t="str">
        <f t="shared" si="346"/>
        <v>Over</v>
      </c>
      <c r="G5494" s="26">
        <f t="shared" si="347"/>
        <v>8</v>
      </c>
    </row>
    <row r="5495" spans="1:7" ht="15" x14ac:dyDescent="0.25">
      <c r="A5495" s="1">
        <v>44388</v>
      </c>
      <c r="B5495" s="2">
        <v>0.37002314814814818</v>
      </c>
      <c r="C5495">
        <v>18</v>
      </c>
      <c r="D5495" s="24">
        <f t="shared" si="345"/>
        <v>18</v>
      </c>
      <c r="E5495" s="26" t="str">
        <f t="shared" si="348"/>
        <v>Under</v>
      </c>
      <c r="F5495" s="26" t="str">
        <f t="shared" si="346"/>
        <v>Over</v>
      </c>
      <c r="G5495" s="26">
        <f t="shared" si="347"/>
        <v>8</v>
      </c>
    </row>
    <row r="5496" spans="1:7" ht="15" x14ac:dyDescent="0.25">
      <c r="A5496" s="1">
        <v>44388</v>
      </c>
      <c r="B5496" s="2">
        <v>0.37335648148148143</v>
      </c>
      <c r="C5496">
        <v>16</v>
      </c>
      <c r="D5496" s="24">
        <f t="shared" si="345"/>
        <v>16</v>
      </c>
      <c r="E5496" s="26" t="str">
        <f t="shared" si="348"/>
        <v>Under</v>
      </c>
      <c r="F5496" s="26" t="str">
        <f t="shared" si="346"/>
        <v>Over</v>
      </c>
      <c r="G5496" s="26">
        <f t="shared" si="347"/>
        <v>8</v>
      </c>
    </row>
    <row r="5497" spans="1:7" ht="15" x14ac:dyDescent="0.25">
      <c r="A5497" s="1">
        <v>44388</v>
      </c>
      <c r="B5497" s="2">
        <v>0.37354166666666666</v>
      </c>
      <c r="C5497">
        <v>11</v>
      </c>
      <c r="D5497" s="24">
        <f t="shared" si="345"/>
        <v>11</v>
      </c>
      <c r="E5497" s="26" t="str">
        <f t="shared" si="348"/>
        <v>Under</v>
      </c>
      <c r="F5497" s="26" t="str">
        <f t="shared" si="346"/>
        <v>Over</v>
      </c>
      <c r="G5497" s="26">
        <f t="shared" si="347"/>
        <v>8</v>
      </c>
    </row>
    <row r="5498" spans="1:7" ht="15" x14ac:dyDescent="0.25">
      <c r="A5498" s="1">
        <v>44388</v>
      </c>
      <c r="B5498" s="2">
        <v>0.37464120370370368</v>
      </c>
      <c r="C5498">
        <v>22</v>
      </c>
      <c r="D5498" s="24">
        <f t="shared" si="345"/>
        <v>22</v>
      </c>
      <c r="E5498" s="26" t="str">
        <f t="shared" si="348"/>
        <v>Under</v>
      </c>
      <c r="F5498" s="26" t="str">
        <f t="shared" si="346"/>
        <v>Over</v>
      </c>
      <c r="G5498" s="26">
        <f t="shared" si="347"/>
        <v>8</v>
      </c>
    </row>
    <row r="5499" spans="1:7" ht="15" x14ac:dyDescent="0.25">
      <c r="A5499" s="1">
        <v>44388</v>
      </c>
      <c r="B5499" s="2">
        <v>0.37468750000000001</v>
      </c>
      <c r="C5499">
        <v>19</v>
      </c>
      <c r="D5499" s="24">
        <f t="shared" si="345"/>
        <v>19</v>
      </c>
      <c r="E5499" s="26" t="str">
        <f t="shared" si="348"/>
        <v>Under</v>
      </c>
      <c r="F5499" s="26" t="str">
        <f t="shared" si="346"/>
        <v>Over</v>
      </c>
      <c r="G5499" s="26">
        <f t="shared" si="347"/>
        <v>8</v>
      </c>
    </row>
    <row r="5500" spans="1:7" ht="15" x14ac:dyDescent="0.25">
      <c r="A5500" s="1">
        <v>44388</v>
      </c>
      <c r="B5500" s="2">
        <v>0.37479166666666663</v>
      </c>
      <c r="C5500">
        <v>16</v>
      </c>
      <c r="D5500" s="24">
        <f t="shared" si="345"/>
        <v>16</v>
      </c>
      <c r="E5500" s="26" t="str">
        <f t="shared" si="348"/>
        <v>Under</v>
      </c>
      <c r="F5500" s="26" t="str">
        <f t="shared" si="346"/>
        <v>Over</v>
      </c>
      <c r="G5500" s="26">
        <f t="shared" si="347"/>
        <v>8</v>
      </c>
    </row>
    <row r="5501" spans="1:7" ht="15" x14ac:dyDescent="0.25">
      <c r="A5501" s="1">
        <v>44388</v>
      </c>
      <c r="B5501" s="2">
        <v>0.37524305555555554</v>
      </c>
      <c r="C5501">
        <v>17</v>
      </c>
      <c r="D5501" s="24">
        <f t="shared" si="345"/>
        <v>17</v>
      </c>
      <c r="E5501" s="26" t="str">
        <f t="shared" si="348"/>
        <v>Under</v>
      </c>
      <c r="F5501" s="26" t="str">
        <f t="shared" si="346"/>
        <v>Over</v>
      </c>
      <c r="G5501" s="26">
        <f t="shared" si="347"/>
        <v>9</v>
      </c>
    </row>
    <row r="5502" spans="1:7" ht="15" x14ac:dyDescent="0.25">
      <c r="A5502" s="1">
        <v>44388</v>
      </c>
      <c r="B5502" s="2">
        <v>0.37998842592592591</v>
      </c>
      <c r="C5502">
        <v>14</v>
      </c>
      <c r="D5502" s="24">
        <f t="shared" si="345"/>
        <v>14</v>
      </c>
      <c r="E5502" s="26" t="str">
        <f t="shared" si="348"/>
        <v>Under</v>
      </c>
      <c r="F5502" s="26" t="str">
        <f t="shared" si="346"/>
        <v>Over</v>
      </c>
      <c r="G5502" s="26">
        <f t="shared" si="347"/>
        <v>9</v>
      </c>
    </row>
    <row r="5503" spans="1:7" ht="15" x14ac:dyDescent="0.25">
      <c r="A5503" s="1">
        <v>44388</v>
      </c>
      <c r="B5503" s="2">
        <v>0.38179398148148147</v>
      </c>
      <c r="C5503">
        <v>18</v>
      </c>
      <c r="D5503" s="24">
        <f t="shared" si="345"/>
        <v>18</v>
      </c>
      <c r="E5503" s="26" t="str">
        <f t="shared" si="348"/>
        <v>Under</v>
      </c>
      <c r="F5503" s="26" t="str">
        <f t="shared" si="346"/>
        <v>Over</v>
      </c>
      <c r="G5503" s="26">
        <f t="shared" si="347"/>
        <v>9</v>
      </c>
    </row>
    <row r="5504" spans="1:7" ht="15" x14ac:dyDescent="0.25">
      <c r="A5504" s="1">
        <v>44388</v>
      </c>
      <c r="B5504" s="2">
        <v>0.38399305555555552</v>
      </c>
      <c r="C5504">
        <v>11</v>
      </c>
      <c r="D5504" s="24">
        <f t="shared" si="345"/>
        <v>11</v>
      </c>
      <c r="E5504" s="26" t="str">
        <f t="shared" si="348"/>
        <v>Under</v>
      </c>
      <c r="F5504" s="26" t="str">
        <f t="shared" si="346"/>
        <v>Over</v>
      </c>
      <c r="G5504" s="26">
        <f t="shared" si="347"/>
        <v>9</v>
      </c>
    </row>
    <row r="5505" spans="1:7" ht="15" x14ac:dyDescent="0.25">
      <c r="A5505" s="1">
        <v>44388</v>
      </c>
      <c r="B5505" s="2">
        <v>0.3848611111111111</v>
      </c>
      <c r="C5505">
        <v>16</v>
      </c>
      <c r="D5505" s="24">
        <f t="shared" si="345"/>
        <v>16</v>
      </c>
      <c r="E5505" s="26" t="str">
        <f t="shared" si="348"/>
        <v>Under</v>
      </c>
      <c r="F5505" s="26" t="str">
        <f t="shared" si="346"/>
        <v>Over</v>
      </c>
      <c r="G5505" s="26">
        <f t="shared" si="347"/>
        <v>9</v>
      </c>
    </row>
    <row r="5506" spans="1:7" ht="15" x14ac:dyDescent="0.25">
      <c r="A5506" s="1">
        <v>44388</v>
      </c>
      <c r="B5506" s="2">
        <v>0.38582175925925927</v>
      </c>
      <c r="C5506">
        <v>15</v>
      </c>
      <c r="D5506" s="24">
        <f t="shared" si="345"/>
        <v>15</v>
      </c>
      <c r="E5506" s="26" t="str">
        <f t="shared" si="348"/>
        <v>Under</v>
      </c>
      <c r="F5506" s="26" t="str">
        <f t="shared" si="346"/>
        <v>Over</v>
      </c>
      <c r="G5506" s="26">
        <f t="shared" si="347"/>
        <v>9</v>
      </c>
    </row>
    <row r="5507" spans="1:7" ht="15" x14ac:dyDescent="0.25">
      <c r="A5507" s="1">
        <v>44388</v>
      </c>
      <c r="B5507" s="2">
        <v>0.38582175925925927</v>
      </c>
      <c r="C5507">
        <v>16</v>
      </c>
      <c r="D5507" s="24">
        <f t="shared" si="345"/>
        <v>16</v>
      </c>
      <c r="E5507" s="26" t="str">
        <f t="shared" si="348"/>
        <v>Under</v>
      </c>
      <c r="F5507" s="26" t="str">
        <f t="shared" si="346"/>
        <v>Over</v>
      </c>
      <c r="G5507" s="26">
        <f t="shared" si="347"/>
        <v>9</v>
      </c>
    </row>
    <row r="5508" spans="1:7" ht="15" x14ac:dyDescent="0.25">
      <c r="A5508" s="1">
        <v>44388</v>
      </c>
      <c r="B5508" s="2">
        <v>0.38631944444444444</v>
      </c>
      <c r="C5508">
        <v>16</v>
      </c>
      <c r="D5508" s="24">
        <f t="shared" si="345"/>
        <v>16</v>
      </c>
      <c r="E5508" s="26" t="str">
        <f t="shared" si="348"/>
        <v>Under</v>
      </c>
      <c r="F5508" s="26" t="str">
        <f t="shared" si="346"/>
        <v>Over</v>
      </c>
      <c r="G5508" s="26">
        <f t="shared" si="347"/>
        <v>9</v>
      </c>
    </row>
    <row r="5509" spans="1:7" ht="15" x14ac:dyDescent="0.25">
      <c r="A5509" s="1">
        <v>44388</v>
      </c>
      <c r="B5509" s="2">
        <v>0.38658564814814816</v>
      </c>
      <c r="C5509">
        <v>19</v>
      </c>
      <c r="D5509" s="24">
        <f t="shared" si="345"/>
        <v>19</v>
      </c>
      <c r="E5509" s="26" t="str">
        <f t="shared" si="348"/>
        <v>Under</v>
      </c>
      <c r="F5509" s="26" t="str">
        <f t="shared" si="346"/>
        <v>Over</v>
      </c>
      <c r="G5509" s="26">
        <f t="shared" si="347"/>
        <v>9</v>
      </c>
    </row>
    <row r="5510" spans="1:7" ht="15" x14ac:dyDescent="0.25">
      <c r="A5510" s="1">
        <v>44388</v>
      </c>
      <c r="B5510" s="2">
        <v>0.38758101851851851</v>
      </c>
      <c r="C5510">
        <v>15</v>
      </c>
      <c r="D5510" s="24">
        <f t="shared" si="345"/>
        <v>15</v>
      </c>
      <c r="E5510" s="26" t="str">
        <f t="shared" si="348"/>
        <v>Under</v>
      </c>
      <c r="F5510" s="26" t="str">
        <f t="shared" si="346"/>
        <v>Over</v>
      </c>
      <c r="G5510" s="26">
        <f t="shared" si="347"/>
        <v>9</v>
      </c>
    </row>
    <row r="5511" spans="1:7" ht="15" x14ac:dyDescent="0.25">
      <c r="A5511" s="1">
        <v>44388</v>
      </c>
      <c r="B5511" s="2">
        <v>0.38844907407407409</v>
      </c>
      <c r="C5511">
        <v>16</v>
      </c>
      <c r="D5511" s="24">
        <f t="shared" si="345"/>
        <v>16</v>
      </c>
      <c r="E5511" s="26" t="str">
        <f t="shared" si="348"/>
        <v>Under</v>
      </c>
      <c r="F5511" s="26" t="str">
        <f t="shared" si="346"/>
        <v>Over</v>
      </c>
      <c r="G5511" s="26">
        <f t="shared" si="347"/>
        <v>9</v>
      </c>
    </row>
    <row r="5512" spans="1:7" ht="15" x14ac:dyDescent="0.25">
      <c r="A5512" s="1">
        <v>44388</v>
      </c>
      <c r="B5512" s="2">
        <v>0.38896990740740739</v>
      </c>
      <c r="C5512">
        <v>16</v>
      </c>
      <c r="D5512" s="24">
        <f t="shared" si="345"/>
        <v>16</v>
      </c>
      <c r="E5512" s="26" t="str">
        <f t="shared" si="348"/>
        <v>Under</v>
      </c>
      <c r="F5512" s="26" t="str">
        <f t="shared" si="346"/>
        <v>Over</v>
      </c>
      <c r="G5512" s="26">
        <f t="shared" si="347"/>
        <v>9</v>
      </c>
    </row>
    <row r="5513" spans="1:7" ht="15" x14ac:dyDescent="0.25">
      <c r="A5513" s="1">
        <v>44388</v>
      </c>
      <c r="B5513" s="2">
        <v>0.39079861111111108</v>
      </c>
      <c r="C5513">
        <v>16</v>
      </c>
      <c r="D5513" s="24">
        <f t="shared" si="345"/>
        <v>16</v>
      </c>
      <c r="E5513" s="26" t="str">
        <f t="shared" si="348"/>
        <v>Under</v>
      </c>
      <c r="F5513" s="26" t="str">
        <f t="shared" si="346"/>
        <v>Over</v>
      </c>
      <c r="G5513" s="26">
        <f t="shared" si="347"/>
        <v>9</v>
      </c>
    </row>
    <row r="5514" spans="1:7" ht="15" x14ac:dyDescent="0.25">
      <c r="A5514" s="1">
        <v>44388</v>
      </c>
      <c r="B5514" s="2">
        <v>0.39148148148148149</v>
      </c>
      <c r="C5514">
        <v>19</v>
      </c>
      <c r="D5514" s="24">
        <f t="shared" si="345"/>
        <v>19</v>
      </c>
      <c r="E5514" s="26" t="str">
        <f t="shared" si="348"/>
        <v>Under</v>
      </c>
      <c r="F5514" s="26" t="str">
        <f t="shared" si="346"/>
        <v>Over</v>
      </c>
      <c r="G5514" s="26">
        <f t="shared" si="347"/>
        <v>9</v>
      </c>
    </row>
    <row r="5515" spans="1:7" ht="15" x14ac:dyDescent="0.25">
      <c r="A5515" s="1">
        <v>44388</v>
      </c>
      <c r="B5515" s="2">
        <v>0.39149305555555558</v>
      </c>
      <c r="C5515">
        <v>17</v>
      </c>
      <c r="D5515" s="24">
        <f t="shared" si="345"/>
        <v>17</v>
      </c>
      <c r="E5515" s="26" t="str">
        <f t="shared" si="348"/>
        <v>Under</v>
      </c>
      <c r="F5515" s="26" t="str">
        <f t="shared" si="346"/>
        <v>Over</v>
      </c>
      <c r="G5515" s="26">
        <f t="shared" si="347"/>
        <v>9</v>
      </c>
    </row>
    <row r="5516" spans="1:7" ht="15" x14ac:dyDescent="0.25">
      <c r="A5516" s="1">
        <v>44388</v>
      </c>
      <c r="B5516" s="2">
        <v>0.39216435185185183</v>
      </c>
      <c r="C5516">
        <v>15</v>
      </c>
      <c r="D5516" s="24">
        <f t="shared" si="345"/>
        <v>15</v>
      </c>
      <c r="E5516" s="26" t="str">
        <f t="shared" si="348"/>
        <v>Under</v>
      </c>
      <c r="F5516" s="26" t="str">
        <f t="shared" si="346"/>
        <v>Over</v>
      </c>
      <c r="G5516" s="26">
        <f t="shared" si="347"/>
        <v>9</v>
      </c>
    </row>
    <row r="5517" spans="1:7" ht="15" x14ac:dyDescent="0.25">
      <c r="A5517" s="1">
        <v>44388</v>
      </c>
      <c r="B5517" s="2">
        <v>0.39271990740740742</v>
      </c>
      <c r="C5517">
        <v>11</v>
      </c>
      <c r="D5517" s="24">
        <f t="shared" si="345"/>
        <v>11</v>
      </c>
      <c r="E5517" s="26" t="str">
        <f t="shared" si="348"/>
        <v>Under</v>
      </c>
      <c r="F5517" s="26" t="str">
        <f t="shared" si="346"/>
        <v>Over</v>
      </c>
      <c r="G5517" s="26">
        <f t="shared" si="347"/>
        <v>9</v>
      </c>
    </row>
    <row r="5518" spans="1:7" ht="15" x14ac:dyDescent="0.25">
      <c r="A5518" s="1">
        <v>44388</v>
      </c>
      <c r="B5518" s="2">
        <v>0.39423611111111106</v>
      </c>
      <c r="C5518">
        <v>28</v>
      </c>
      <c r="D5518" s="24">
        <f t="shared" si="345"/>
        <v>28</v>
      </c>
      <c r="E5518" s="26" t="str">
        <f t="shared" si="348"/>
        <v>Over</v>
      </c>
      <c r="F5518" s="26" t="str">
        <f t="shared" si="346"/>
        <v>Over</v>
      </c>
      <c r="G5518" s="26">
        <f t="shared" si="347"/>
        <v>9</v>
      </c>
    </row>
    <row r="5519" spans="1:7" ht="15" x14ac:dyDescent="0.25">
      <c r="A5519" s="1">
        <v>44388</v>
      </c>
      <c r="B5519" s="2">
        <v>0.39541666666666669</v>
      </c>
      <c r="C5519">
        <v>14</v>
      </c>
      <c r="D5519" s="24">
        <f t="shared" si="345"/>
        <v>14</v>
      </c>
      <c r="E5519" s="26" t="str">
        <f t="shared" si="348"/>
        <v>Under</v>
      </c>
      <c r="F5519" s="26" t="str">
        <f t="shared" si="346"/>
        <v>Over</v>
      </c>
      <c r="G5519" s="26">
        <f t="shared" si="347"/>
        <v>9</v>
      </c>
    </row>
    <row r="5520" spans="1:7" ht="15" x14ac:dyDescent="0.25">
      <c r="A5520" s="1">
        <v>44388</v>
      </c>
      <c r="B5520" s="2">
        <v>0.39549768518518519</v>
      </c>
      <c r="C5520">
        <v>18</v>
      </c>
      <c r="D5520" s="24">
        <f t="shared" si="345"/>
        <v>18</v>
      </c>
      <c r="E5520" s="26" t="str">
        <f t="shared" si="348"/>
        <v>Under</v>
      </c>
      <c r="F5520" s="26" t="str">
        <f t="shared" si="346"/>
        <v>Over</v>
      </c>
      <c r="G5520" s="26">
        <f t="shared" si="347"/>
        <v>9</v>
      </c>
    </row>
    <row r="5521" spans="1:7" ht="15" x14ac:dyDescent="0.25">
      <c r="A5521" s="1">
        <v>44388</v>
      </c>
      <c r="B5521" s="2">
        <v>0.39574074074074073</v>
      </c>
      <c r="C5521">
        <v>12</v>
      </c>
      <c r="D5521" s="24">
        <f t="shared" si="345"/>
        <v>12</v>
      </c>
      <c r="E5521" s="26" t="str">
        <f t="shared" si="348"/>
        <v>Under</v>
      </c>
      <c r="F5521" s="26" t="str">
        <f t="shared" si="346"/>
        <v>Over</v>
      </c>
      <c r="G5521" s="26">
        <f t="shared" si="347"/>
        <v>9</v>
      </c>
    </row>
    <row r="5522" spans="1:7" ht="15" x14ac:dyDescent="0.25">
      <c r="A5522" s="1">
        <v>44388</v>
      </c>
      <c r="B5522" s="2">
        <v>0.3975231481481481</v>
      </c>
      <c r="C5522">
        <v>19</v>
      </c>
      <c r="D5522" s="24">
        <f t="shared" si="345"/>
        <v>19</v>
      </c>
      <c r="E5522" s="26" t="str">
        <f t="shared" si="348"/>
        <v>Under</v>
      </c>
      <c r="F5522" s="26" t="str">
        <f t="shared" si="346"/>
        <v>Over</v>
      </c>
      <c r="G5522" s="26">
        <f t="shared" si="347"/>
        <v>9</v>
      </c>
    </row>
    <row r="5523" spans="1:7" ht="15" x14ac:dyDescent="0.25">
      <c r="A5523" s="1">
        <v>44388</v>
      </c>
      <c r="B5523" s="2">
        <v>0.40035879629629628</v>
      </c>
      <c r="C5523">
        <v>25</v>
      </c>
      <c r="D5523" s="24">
        <f t="shared" si="345"/>
        <v>25</v>
      </c>
      <c r="E5523" s="26" t="str">
        <f t="shared" si="348"/>
        <v>Over</v>
      </c>
      <c r="F5523" s="26" t="str">
        <f t="shared" si="346"/>
        <v>Over</v>
      </c>
      <c r="G5523" s="26">
        <f t="shared" si="347"/>
        <v>9</v>
      </c>
    </row>
    <row r="5524" spans="1:7" ht="15" x14ac:dyDescent="0.25">
      <c r="A5524" s="1">
        <v>44388</v>
      </c>
      <c r="B5524" s="2">
        <v>0.40085648148148145</v>
      </c>
      <c r="C5524">
        <v>17</v>
      </c>
      <c r="D5524" s="24">
        <f t="shared" si="345"/>
        <v>17</v>
      </c>
      <c r="E5524" s="26" t="str">
        <f t="shared" si="348"/>
        <v>Under</v>
      </c>
      <c r="F5524" s="26" t="str">
        <f t="shared" si="346"/>
        <v>Over</v>
      </c>
      <c r="G5524" s="26">
        <f t="shared" si="347"/>
        <v>9</v>
      </c>
    </row>
    <row r="5525" spans="1:7" ht="15" x14ac:dyDescent="0.25">
      <c r="A5525" s="1">
        <v>44388</v>
      </c>
      <c r="B5525" s="2">
        <v>0.40089120370370374</v>
      </c>
      <c r="C5525">
        <v>11</v>
      </c>
      <c r="D5525" s="24">
        <f t="shared" si="345"/>
        <v>11</v>
      </c>
      <c r="E5525" s="26" t="str">
        <f t="shared" si="348"/>
        <v>Under</v>
      </c>
      <c r="F5525" s="26" t="str">
        <f t="shared" si="346"/>
        <v>Over</v>
      </c>
      <c r="G5525" s="26">
        <f t="shared" si="347"/>
        <v>9</v>
      </c>
    </row>
    <row r="5526" spans="1:7" ht="15" x14ac:dyDescent="0.25">
      <c r="A5526" s="1">
        <v>44388</v>
      </c>
      <c r="B5526" s="2">
        <v>0.40094907407407404</v>
      </c>
      <c r="C5526">
        <v>15</v>
      </c>
      <c r="D5526" s="24">
        <f t="shared" si="345"/>
        <v>15</v>
      </c>
      <c r="E5526" s="26" t="str">
        <f t="shared" si="348"/>
        <v>Under</v>
      </c>
      <c r="F5526" s="26" t="str">
        <f t="shared" si="346"/>
        <v>Over</v>
      </c>
      <c r="G5526" s="26">
        <f t="shared" si="347"/>
        <v>9</v>
      </c>
    </row>
    <row r="5527" spans="1:7" ht="15" x14ac:dyDescent="0.25">
      <c r="A5527" s="1">
        <v>44388</v>
      </c>
      <c r="B5527" s="2">
        <v>0.40163194444444444</v>
      </c>
      <c r="C5527">
        <v>19</v>
      </c>
      <c r="D5527" s="24">
        <f t="shared" ref="D5527:D5590" si="349">IF(C5527="","",IF($B$9="mph",C5527,ROUND(C5527*0.6214,0)))</f>
        <v>19</v>
      </c>
      <c r="E5527" s="26" t="str">
        <f t="shared" si="348"/>
        <v>Under</v>
      </c>
      <c r="F5527" s="26" t="str">
        <f t="shared" ref="F5527:F5590" si="350">IF(D5527="","",IF(D5527&gt;$B$10,"Over","Under"))</f>
        <v>Over</v>
      </c>
      <c r="G5527" s="26">
        <f t="shared" ref="G5527:G5590" si="351">HOUR(B5527)</f>
        <v>9</v>
      </c>
    </row>
    <row r="5528" spans="1:7" ht="15" x14ac:dyDescent="0.25">
      <c r="A5528" s="1">
        <v>44388</v>
      </c>
      <c r="B5528" s="2">
        <v>0.4024537037037037</v>
      </c>
      <c r="C5528">
        <v>12</v>
      </c>
      <c r="D5528" s="24">
        <f t="shared" si="349"/>
        <v>12</v>
      </c>
      <c r="E5528" s="26" t="str">
        <f t="shared" ref="E5528:E5591" si="352">IF(D5528="","",IF(D5528&gt;$B$11,"Over","Under"))</f>
        <v>Under</v>
      </c>
      <c r="F5528" s="26" t="str">
        <f t="shared" si="350"/>
        <v>Over</v>
      </c>
      <c r="G5528" s="26">
        <f t="shared" si="351"/>
        <v>9</v>
      </c>
    </row>
    <row r="5529" spans="1:7" ht="15" x14ac:dyDescent="0.25">
      <c r="A5529" s="1">
        <v>44388</v>
      </c>
      <c r="B5529" s="2">
        <v>0.40326388888888887</v>
      </c>
      <c r="C5529">
        <v>15</v>
      </c>
      <c r="D5529" s="24">
        <f t="shared" si="349"/>
        <v>15</v>
      </c>
      <c r="E5529" s="26" t="str">
        <f t="shared" si="352"/>
        <v>Under</v>
      </c>
      <c r="F5529" s="26" t="str">
        <f t="shared" si="350"/>
        <v>Over</v>
      </c>
      <c r="G5529" s="26">
        <f t="shared" si="351"/>
        <v>9</v>
      </c>
    </row>
    <row r="5530" spans="1:7" ht="15" x14ac:dyDescent="0.25">
      <c r="A5530" s="1">
        <v>44388</v>
      </c>
      <c r="B5530" s="2">
        <v>0.40347222222222223</v>
      </c>
      <c r="C5530">
        <v>15</v>
      </c>
      <c r="D5530" s="24">
        <f t="shared" si="349"/>
        <v>15</v>
      </c>
      <c r="E5530" s="26" t="str">
        <f t="shared" si="352"/>
        <v>Under</v>
      </c>
      <c r="F5530" s="26" t="str">
        <f t="shared" si="350"/>
        <v>Over</v>
      </c>
      <c r="G5530" s="26">
        <f t="shared" si="351"/>
        <v>9</v>
      </c>
    </row>
    <row r="5531" spans="1:7" ht="15" x14ac:dyDescent="0.25">
      <c r="A5531" s="1">
        <v>44388</v>
      </c>
      <c r="B5531" s="2">
        <v>0.40355324074074073</v>
      </c>
      <c r="C5531">
        <v>10</v>
      </c>
      <c r="D5531" s="24">
        <f t="shared" si="349"/>
        <v>10</v>
      </c>
      <c r="E5531" s="26" t="str">
        <f t="shared" si="352"/>
        <v>Under</v>
      </c>
      <c r="F5531" s="26" t="str">
        <f t="shared" si="350"/>
        <v>Under</v>
      </c>
      <c r="G5531" s="26">
        <f t="shared" si="351"/>
        <v>9</v>
      </c>
    </row>
    <row r="5532" spans="1:7" ht="15" x14ac:dyDescent="0.25">
      <c r="A5532" s="1">
        <v>44388</v>
      </c>
      <c r="B5532" s="2">
        <v>0.40623842592592596</v>
      </c>
      <c r="C5532">
        <v>21</v>
      </c>
      <c r="D5532" s="24">
        <f t="shared" si="349"/>
        <v>21</v>
      </c>
      <c r="E5532" s="26" t="str">
        <f t="shared" si="352"/>
        <v>Under</v>
      </c>
      <c r="F5532" s="26" t="str">
        <f t="shared" si="350"/>
        <v>Over</v>
      </c>
      <c r="G5532" s="26">
        <f t="shared" si="351"/>
        <v>9</v>
      </c>
    </row>
    <row r="5533" spans="1:7" ht="15" x14ac:dyDescent="0.25">
      <c r="A5533" s="1">
        <v>44388</v>
      </c>
      <c r="B5533" s="2">
        <v>0.40666666666666668</v>
      </c>
      <c r="C5533">
        <v>17</v>
      </c>
      <c r="D5533" s="24">
        <f t="shared" si="349"/>
        <v>17</v>
      </c>
      <c r="E5533" s="26" t="str">
        <f t="shared" si="352"/>
        <v>Under</v>
      </c>
      <c r="F5533" s="26" t="str">
        <f t="shared" si="350"/>
        <v>Over</v>
      </c>
      <c r="G5533" s="26">
        <f t="shared" si="351"/>
        <v>9</v>
      </c>
    </row>
    <row r="5534" spans="1:7" ht="15" x14ac:dyDescent="0.25">
      <c r="A5534" s="1">
        <v>44388</v>
      </c>
      <c r="B5534" s="2">
        <v>0.40758101851851852</v>
      </c>
      <c r="C5534">
        <v>13</v>
      </c>
      <c r="D5534" s="24">
        <f t="shared" si="349"/>
        <v>13</v>
      </c>
      <c r="E5534" s="26" t="str">
        <f t="shared" si="352"/>
        <v>Under</v>
      </c>
      <c r="F5534" s="26" t="str">
        <f t="shared" si="350"/>
        <v>Over</v>
      </c>
      <c r="G5534" s="26">
        <f t="shared" si="351"/>
        <v>9</v>
      </c>
    </row>
    <row r="5535" spans="1:7" ht="15" x14ac:dyDescent="0.25">
      <c r="A5535" s="1">
        <v>44388</v>
      </c>
      <c r="B5535" s="2">
        <v>0.40765046296296298</v>
      </c>
      <c r="C5535">
        <v>13</v>
      </c>
      <c r="D5535" s="24">
        <f t="shared" si="349"/>
        <v>13</v>
      </c>
      <c r="E5535" s="26" t="str">
        <f t="shared" si="352"/>
        <v>Under</v>
      </c>
      <c r="F5535" s="26" t="str">
        <f t="shared" si="350"/>
        <v>Over</v>
      </c>
      <c r="G5535" s="26">
        <f t="shared" si="351"/>
        <v>9</v>
      </c>
    </row>
    <row r="5536" spans="1:7" ht="15" x14ac:dyDescent="0.25">
      <c r="A5536" s="1">
        <v>44388</v>
      </c>
      <c r="B5536" s="2">
        <v>0.40806712962962965</v>
      </c>
      <c r="C5536">
        <v>14</v>
      </c>
      <c r="D5536" s="24">
        <f t="shared" si="349"/>
        <v>14</v>
      </c>
      <c r="E5536" s="26" t="str">
        <f t="shared" si="352"/>
        <v>Under</v>
      </c>
      <c r="F5536" s="26" t="str">
        <f t="shared" si="350"/>
        <v>Over</v>
      </c>
      <c r="G5536" s="26">
        <f t="shared" si="351"/>
        <v>9</v>
      </c>
    </row>
    <row r="5537" spans="1:7" ht="15" x14ac:dyDescent="0.25">
      <c r="A5537" s="1">
        <v>44388</v>
      </c>
      <c r="B5537" s="2">
        <v>0.40813657407407411</v>
      </c>
      <c r="C5537">
        <v>16</v>
      </c>
      <c r="D5537" s="24">
        <f t="shared" si="349"/>
        <v>16</v>
      </c>
      <c r="E5537" s="26" t="str">
        <f t="shared" si="352"/>
        <v>Under</v>
      </c>
      <c r="F5537" s="26" t="str">
        <f t="shared" si="350"/>
        <v>Over</v>
      </c>
      <c r="G5537" s="26">
        <f t="shared" si="351"/>
        <v>9</v>
      </c>
    </row>
    <row r="5538" spans="1:7" ht="15" x14ac:dyDescent="0.25">
      <c r="A5538" s="1">
        <v>44388</v>
      </c>
      <c r="B5538" s="2">
        <v>0.40885416666666669</v>
      </c>
      <c r="C5538">
        <v>23</v>
      </c>
      <c r="D5538" s="24">
        <f t="shared" si="349"/>
        <v>23</v>
      </c>
      <c r="E5538" s="26" t="str">
        <f t="shared" si="352"/>
        <v>Under</v>
      </c>
      <c r="F5538" s="26" t="str">
        <f t="shared" si="350"/>
        <v>Over</v>
      </c>
      <c r="G5538" s="26">
        <f t="shared" si="351"/>
        <v>9</v>
      </c>
    </row>
    <row r="5539" spans="1:7" ht="15" x14ac:dyDescent="0.25">
      <c r="A5539" s="1">
        <v>44388</v>
      </c>
      <c r="B5539" s="2">
        <v>0.40891203703703699</v>
      </c>
      <c r="C5539">
        <v>17</v>
      </c>
      <c r="D5539" s="24">
        <f t="shared" si="349"/>
        <v>17</v>
      </c>
      <c r="E5539" s="26" t="str">
        <f t="shared" si="352"/>
        <v>Under</v>
      </c>
      <c r="F5539" s="26" t="str">
        <f t="shared" si="350"/>
        <v>Over</v>
      </c>
      <c r="G5539" s="26">
        <f t="shared" si="351"/>
        <v>9</v>
      </c>
    </row>
    <row r="5540" spans="1:7" ht="15" x14ac:dyDescent="0.25">
      <c r="A5540" s="1">
        <v>44388</v>
      </c>
      <c r="B5540" s="2">
        <v>0.40925925925925927</v>
      </c>
      <c r="C5540">
        <v>17</v>
      </c>
      <c r="D5540" s="24">
        <f t="shared" si="349"/>
        <v>17</v>
      </c>
      <c r="E5540" s="26" t="str">
        <f t="shared" si="352"/>
        <v>Under</v>
      </c>
      <c r="F5540" s="26" t="str">
        <f t="shared" si="350"/>
        <v>Over</v>
      </c>
      <c r="G5540" s="26">
        <f t="shared" si="351"/>
        <v>9</v>
      </c>
    </row>
    <row r="5541" spans="1:7" ht="15" x14ac:dyDescent="0.25">
      <c r="A5541" s="1">
        <v>44388</v>
      </c>
      <c r="B5541" s="2">
        <v>0.40953703703703703</v>
      </c>
      <c r="C5541">
        <v>14</v>
      </c>
      <c r="D5541" s="24">
        <f t="shared" si="349"/>
        <v>14</v>
      </c>
      <c r="E5541" s="26" t="str">
        <f t="shared" si="352"/>
        <v>Under</v>
      </c>
      <c r="F5541" s="26" t="str">
        <f t="shared" si="350"/>
        <v>Over</v>
      </c>
      <c r="G5541" s="26">
        <f t="shared" si="351"/>
        <v>9</v>
      </c>
    </row>
    <row r="5542" spans="1:7" ht="15" x14ac:dyDescent="0.25">
      <c r="A5542" s="1">
        <v>44388</v>
      </c>
      <c r="B5542" s="2">
        <v>0.40956018518518517</v>
      </c>
      <c r="C5542">
        <v>14</v>
      </c>
      <c r="D5542" s="24">
        <f t="shared" si="349"/>
        <v>14</v>
      </c>
      <c r="E5542" s="26" t="str">
        <f t="shared" si="352"/>
        <v>Under</v>
      </c>
      <c r="F5542" s="26" t="str">
        <f t="shared" si="350"/>
        <v>Over</v>
      </c>
      <c r="G5542" s="26">
        <f t="shared" si="351"/>
        <v>9</v>
      </c>
    </row>
    <row r="5543" spans="1:7" ht="15" x14ac:dyDescent="0.25">
      <c r="A5543" s="1">
        <v>44388</v>
      </c>
      <c r="B5543" s="2">
        <v>0.40995370370370371</v>
      </c>
      <c r="C5543">
        <v>10</v>
      </c>
      <c r="D5543" s="24">
        <f t="shared" si="349"/>
        <v>10</v>
      </c>
      <c r="E5543" s="26" t="str">
        <f t="shared" si="352"/>
        <v>Under</v>
      </c>
      <c r="F5543" s="26" t="str">
        <f t="shared" si="350"/>
        <v>Under</v>
      </c>
      <c r="G5543" s="26">
        <f t="shared" si="351"/>
        <v>9</v>
      </c>
    </row>
    <row r="5544" spans="1:7" ht="15" x14ac:dyDescent="0.25">
      <c r="A5544" s="1">
        <v>44388</v>
      </c>
      <c r="B5544" s="2">
        <v>0.41122685185185182</v>
      </c>
      <c r="C5544">
        <v>12</v>
      </c>
      <c r="D5544" s="24">
        <f t="shared" si="349"/>
        <v>12</v>
      </c>
      <c r="E5544" s="26" t="str">
        <f t="shared" si="352"/>
        <v>Under</v>
      </c>
      <c r="F5544" s="26" t="str">
        <f t="shared" si="350"/>
        <v>Over</v>
      </c>
      <c r="G5544" s="26">
        <f t="shared" si="351"/>
        <v>9</v>
      </c>
    </row>
    <row r="5545" spans="1:7" ht="15" x14ac:dyDescent="0.25">
      <c r="A5545" s="1">
        <v>44388</v>
      </c>
      <c r="B5545" s="2">
        <v>0.41160879629629626</v>
      </c>
      <c r="C5545">
        <v>16</v>
      </c>
      <c r="D5545" s="24">
        <f t="shared" si="349"/>
        <v>16</v>
      </c>
      <c r="E5545" s="26" t="str">
        <f t="shared" si="352"/>
        <v>Under</v>
      </c>
      <c r="F5545" s="26" t="str">
        <f t="shared" si="350"/>
        <v>Over</v>
      </c>
      <c r="G5545" s="26">
        <f t="shared" si="351"/>
        <v>9</v>
      </c>
    </row>
    <row r="5546" spans="1:7" ht="15" x14ac:dyDescent="0.25">
      <c r="A5546" s="1">
        <v>44388</v>
      </c>
      <c r="B5546" s="2">
        <v>0.41223379629629631</v>
      </c>
      <c r="C5546">
        <v>18</v>
      </c>
      <c r="D5546" s="24">
        <f t="shared" si="349"/>
        <v>18</v>
      </c>
      <c r="E5546" s="26" t="str">
        <f t="shared" si="352"/>
        <v>Under</v>
      </c>
      <c r="F5546" s="26" t="str">
        <f t="shared" si="350"/>
        <v>Over</v>
      </c>
      <c r="G5546" s="26">
        <f t="shared" si="351"/>
        <v>9</v>
      </c>
    </row>
    <row r="5547" spans="1:7" ht="15" x14ac:dyDescent="0.25">
      <c r="A5547" s="1">
        <v>44388</v>
      </c>
      <c r="B5547" s="2">
        <v>0.41365740740740736</v>
      </c>
      <c r="C5547">
        <v>20</v>
      </c>
      <c r="D5547" s="24">
        <f t="shared" si="349"/>
        <v>20</v>
      </c>
      <c r="E5547" s="26" t="str">
        <f t="shared" si="352"/>
        <v>Under</v>
      </c>
      <c r="F5547" s="26" t="str">
        <f t="shared" si="350"/>
        <v>Over</v>
      </c>
      <c r="G5547" s="26">
        <f t="shared" si="351"/>
        <v>9</v>
      </c>
    </row>
    <row r="5548" spans="1:7" ht="15" x14ac:dyDescent="0.25">
      <c r="A5548" s="1">
        <v>44388</v>
      </c>
      <c r="B5548" s="2">
        <v>0.41390046296296296</v>
      </c>
      <c r="C5548">
        <v>15</v>
      </c>
      <c r="D5548" s="24">
        <f t="shared" si="349"/>
        <v>15</v>
      </c>
      <c r="E5548" s="26" t="str">
        <f t="shared" si="352"/>
        <v>Under</v>
      </c>
      <c r="F5548" s="26" t="str">
        <f t="shared" si="350"/>
        <v>Over</v>
      </c>
      <c r="G5548" s="26">
        <f t="shared" si="351"/>
        <v>9</v>
      </c>
    </row>
    <row r="5549" spans="1:7" ht="15" x14ac:dyDescent="0.25">
      <c r="A5549" s="1">
        <v>44388</v>
      </c>
      <c r="B5549" s="2">
        <v>0.41396990740740741</v>
      </c>
      <c r="C5549">
        <v>14</v>
      </c>
      <c r="D5549" s="24">
        <f t="shared" si="349"/>
        <v>14</v>
      </c>
      <c r="E5549" s="26" t="str">
        <f t="shared" si="352"/>
        <v>Under</v>
      </c>
      <c r="F5549" s="26" t="str">
        <f t="shared" si="350"/>
        <v>Over</v>
      </c>
      <c r="G5549" s="26">
        <f t="shared" si="351"/>
        <v>9</v>
      </c>
    </row>
    <row r="5550" spans="1:7" ht="15" x14ac:dyDescent="0.25">
      <c r="A5550" s="1">
        <v>44388</v>
      </c>
      <c r="B5550" s="2">
        <v>0.41482638888888884</v>
      </c>
      <c r="C5550">
        <v>13</v>
      </c>
      <c r="D5550" s="24">
        <f t="shared" si="349"/>
        <v>13</v>
      </c>
      <c r="E5550" s="26" t="str">
        <f t="shared" si="352"/>
        <v>Under</v>
      </c>
      <c r="F5550" s="26" t="str">
        <f t="shared" si="350"/>
        <v>Over</v>
      </c>
      <c r="G5550" s="26">
        <f t="shared" si="351"/>
        <v>9</v>
      </c>
    </row>
    <row r="5551" spans="1:7" ht="15" x14ac:dyDescent="0.25">
      <c r="A5551" s="1">
        <v>44388</v>
      </c>
      <c r="B5551" s="2">
        <v>0.41541666666666671</v>
      </c>
      <c r="C5551">
        <v>16</v>
      </c>
      <c r="D5551" s="24">
        <f t="shared" si="349"/>
        <v>16</v>
      </c>
      <c r="E5551" s="26" t="str">
        <f t="shared" si="352"/>
        <v>Under</v>
      </c>
      <c r="F5551" s="26" t="str">
        <f t="shared" si="350"/>
        <v>Over</v>
      </c>
      <c r="G5551" s="26">
        <f t="shared" si="351"/>
        <v>9</v>
      </c>
    </row>
    <row r="5552" spans="1:7" ht="15" x14ac:dyDescent="0.25">
      <c r="A5552" s="1">
        <v>44388</v>
      </c>
      <c r="B5552" s="2">
        <v>0.41574074074074074</v>
      </c>
      <c r="C5552">
        <v>12</v>
      </c>
      <c r="D5552" s="24">
        <f t="shared" si="349"/>
        <v>12</v>
      </c>
      <c r="E5552" s="26" t="str">
        <f t="shared" si="352"/>
        <v>Under</v>
      </c>
      <c r="F5552" s="26" t="str">
        <f t="shared" si="350"/>
        <v>Over</v>
      </c>
      <c r="G5552" s="26">
        <f t="shared" si="351"/>
        <v>9</v>
      </c>
    </row>
    <row r="5553" spans="1:7" ht="15" x14ac:dyDescent="0.25">
      <c r="A5553" s="1">
        <v>44388</v>
      </c>
      <c r="B5553" s="2">
        <v>0.41592592592592598</v>
      </c>
      <c r="C5553">
        <v>13</v>
      </c>
      <c r="D5553" s="24">
        <f t="shared" si="349"/>
        <v>13</v>
      </c>
      <c r="E5553" s="26" t="str">
        <f t="shared" si="352"/>
        <v>Under</v>
      </c>
      <c r="F5553" s="26" t="str">
        <f t="shared" si="350"/>
        <v>Over</v>
      </c>
      <c r="G5553" s="26">
        <f t="shared" si="351"/>
        <v>9</v>
      </c>
    </row>
    <row r="5554" spans="1:7" ht="15" x14ac:dyDescent="0.25">
      <c r="A5554" s="1">
        <v>44388</v>
      </c>
      <c r="B5554" s="2">
        <v>0.41600694444444447</v>
      </c>
      <c r="C5554">
        <v>13</v>
      </c>
      <c r="D5554" s="24">
        <f t="shared" si="349"/>
        <v>13</v>
      </c>
      <c r="E5554" s="26" t="str">
        <f t="shared" si="352"/>
        <v>Under</v>
      </c>
      <c r="F5554" s="26" t="str">
        <f t="shared" si="350"/>
        <v>Over</v>
      </c>
      <c r="G5554" s="26">
        <f t="shared" si="351"/>
        <v>9</v>
      </c>
    </row>
    <row r="5555" spans="1:7" ht="15" x14ac:dyDescent="0.25">
      <c r="A5555" s="1">
        <v>44388</v>
      </c>
      <c r="B5555" s="2">
        <v>0.41692129629629626</v>
      </c>
      <c r="C5555">
        <v>23</v>
      </c>
      <c r="D5555" s="24">
        <f t="shared" si="349"/>
        <v>23</v>
      </c>
      <c r="E5555" s="26" t="str">
        <f t="shared" si="352"/>
        <v>Under</v>
      </c>
      <c r="F5555" s="26" t="str">
        <f t="shared" si="350"/>
        <v>Over</v>
      </c>
      <c r="G5555" s="26">
        <f t="shared" si="351"/>
        <v>10</v>
      </c>
    </row>
    <row r="5556" spans="1:7" ht="15" x14ac:dyDescent="0.25">
      <c r="A5556" s="1">
        <v>44388</v>
      </c>
      <c r="B5556" s="2">
        <v>0.417025462962963</v>
      </c>
      <c r="C5556">
        <v>16</v>
      </c>
      <c r="D5556" s="24">
        <f t="shared" si="349"/>
        <v>16</v>
      </c>
      <c r="E5556" s="26" t="str">
        <f t="shared" si="352"/>
        <v>Under</v>
      </c>
      <c r="F5556" s="26" t="str">
        <f t="shared" si="350"/>
        <v>Over</v>
      </c>
      <c r="G5556" s="26">
        <f t="shared" si="351"/>
        <v>10</v>
      </c>
    </row>
    <row r="5557" spans="1:7" ht="15" x14ac:dyDescent="0.25">
      <c r="A5557" s="1">
        <v>44388</v>
      </c>
      <c r="B5557" s="2">
        <v>0.4171643518518518</v>
      </c>
      <c r="C5557">
        <v>14</v>
      </c>
      <c r="D5557" s="24">
        <f t="shared" si="349"/>
        <v>14</v>
      </c>
      <c r="E5557" s="26" t="str">
        <f t="shared" si="352"/>
        <v>Under</v>
      </c>
      <c r="F5557" s="26" t="str">
        <f t="shared" si="350"/>
        <v>Over</v>
      </c>
      <c r="G5557" s="26">
        <f t="shared" si="351"/>
        <v>10</v>
      </c>
    </row>
    <row r="5558" spans="1:7" ht="15" x14ac:dyDescent="0.25">
      <c r="A5558" s="1">
        <v>44388</v>
      </c>
      <c r="B5558" s="2">
        <v>0.41725694444444444</v>
      </c>
      <c r="C5558">
        <v>11</v>
      </c>
      <c r="D5558" s="24">
        <f t="shared" si="349"/>
        <v>11</v>
      </c>
      <c r="E5558" s="26" t="str">
        <f t="shared" si="352"/>
        <v>Under</v>
      </c>
      <c r="F5558" s="26" t="str">
        <f t="shared" si="350"/>
        <v>Over</v>
      </c>
      <c r="G5558" s="26">
        <f t="shared" si="351"/>
        <v>10</v>
      </c>
    </row>
    <row r="5559" spans="1:7" ht="15" x14ac:dyDescent="0.25">
      <c r="A5559" s="1">
        <v>44388</v>
      </c>
      <c r="B5559" s="2">
        <v>0.41741898148148149</v>
      </c>
      <c r="C5559">
        <v>17</v>
      </c>
      <c r="D5559" s="24">
        <f t="shared" si="349"/>
        <v>17</v>
      </c>
      <c r="E5559" s="26" t="str">
        <f t="shared" si="352"/>
        <v>Under</v>
      </c>
      <c r="F5559" s="26" t="str">
        <f t="shared" si="350"/>
        <v>Over</v>
      </c>
      <c r="G5559" s="26">
        <f t="shared" si="351"/>
        <v>10</v>
      </c>
    </row>
    <row r="5560" spans="1:7" ht="15" x14ac:dyDescent="0.25">
      <c r="A5560" s="1">
        <v>44388</v>
      </c>
      <c r="B5560" s="2">
        <v>0.41971064814814812</v>
      </c>
      <c r="C5560">
        <v>14</v>
      </c>
      <c r="D5560" s="24">
        <f t="shared" si="349"/>
        <v>14</v>
      </c>
      <c r="E5560" s="26" t="str">
        <f t="shared" si="352"/>
        <v>Under</v>
      </c>
      <c r="F5560" s="26" t="str">
        <f t="shared" si="350"/>
        <v>Over</v>
      </c>
      <c r="G5560" s="26">
        <f t="shared" si="351"/>
        <v>10</v>
      </c>
    </row>
    <row r="5561" spans="1:7" ht="15" x14ac:dyDescent="0.25">
      <c r="A5561" s="1">
        <v>44388</v>
      </c>
      <c r="B5561" s="2">
        <v>0.42028935185185184</v>
      </c>
      <c r="C5561">
        <v>23</v>
      </c>
      <c r="D5561" s="24">
        <f t="shared" si="349"/>
        <v>23</v>
      </c>
      <c r="E5561" s="26" t="str">
        <f t="shared" si="352"/>
        <v>Under</v>
      </c>
      <c r="F5561" s="26" t="str">
        <f t="shared" si="350"/>
        <v>Over</v>
      </c>
      <c r="G5561" s="26">
        <f t="shared" si="351"/>
        <v>10</v>
      </c>
    </row>
    <row r="5562" spans="1:7" ht="15" x14ac:dyDescent="0.25">
      <c r="A5562" s="1">
        <v>44388</v>
      </c>
      <c r="B5562" s="2">
        <v>0.42056712962962961</v>
      </c>
      <c r="C5562">
        <v>11</v>
      </c>
      <c r="D5562" s="24">
        <f t="shared" si="349"/>
        <v>11</v>
      </c>
      <c r="E5562" s="26" t="str">
        <f t="shared" si="352"/>
        <v>Under</v>
      </c>
      <c r="F5562" s="26" t="str">
        <f t="shared" si="350"/>
        <v>Over</v>
      </c>
      <c r="G5562" s="26">
        <f t="shared" si="351"/>
        <v>10</v>
      </c>
    </row>
    <row r="5563" spans="1:7" ht="15" x14ac:dyDescent="0.25">
      <c r="A5563" s="1">
        <v>44388</v>
      </c>
      <c r="B5563" s="2">
        <v>0.42181712962962964</v>
      </c>
      <c r="C5563">
        <v>12</v>
      </c>
      <c r="D5563" s="24">
        <f t="shared" si="349"/>
        <v>12</v>
      </c>
      <c r="E5563" s="26" t="str">
        <f t="shared" si="352"/>
        <v>Under</v>
      </c>
      <c r="F5563" s="26" t="str">
        <f t="shared" si="350"/>
        <v>Over</v>
      </c>
      <c r="G5563" s="26">
        <f t="shared" si="351"/>
        <v>10</v>
      </c>
    </row>
    <row r="5564" spans="1:7" ht="15" x14ac:dyDescent="0.25">
      <c r="A5564" s="1">
        <v>44388</v>
      </c>
      <c r="B5564" s="2">
        <v>0.4236226851851852</v>
      </c>
      <c r="C5564">
        <v>19</v>
      </c>
      <c r="D5564" s="24">
        <f t="shared" si="349"/>
        <v>19</v>
      </c>
      <c r="E5564" s="26" t="str">
        <f t="shared" si="352"/>
        <v>Under</v>
      </c>
      <c r="F5564" s="26" t="str">
        <f t="shared" si="350"/>
        <v>Over</v>
      </c>
      <c r="G5564" s="26">
        <f t="shared" si="351"/>
        <v>10</v>
      </c>
    </row>
    <row r="5565" spans="1:7" ht="15" x14ac:dyDescent="0.25">
      <c r="A5565" s="1">
        <v>44388</v>
      </c>
      <c r="B5565" s="2">
        <v>0.42416666666666664</v>
      </c>
      <c r="C5565">
        <v>12</v>
      </c>
      <c r="D5565" s="24">
        <f t="shared" si="349"/>
        <v>12</v>
      </c>
      <c r="E5565" s="26" t="str">
        <f t="shared" si="352"/>
        <v>Under</v>
      </c>
      <c r="F5565" s="26" t="str">
        <f t="shared" si="350"/>
        <v>Over</v>
      </c>
      <c r="G5565" s="26">
        <f t="shared" si="351"/>
        <v>10</v>
      </c>
    </row>
    <row r="5566" spans="1:7" ht="15" x14ac:dyDescent="0.25">
      <c r="A5566" s="1">
        <v>44388</v>
      </c>
      <c r="B5566" s="2">
        <v>0.42444444444444446</v>
      </c>
      <c r="C5566">
        <v>15</v>
      </c>
      <c r="D5566" s="24">
        <f t="shared" si="349"/>
        <v>15</v>
      </c>
      <c r="E5566" s="26" t="str">
        <f t="shared" si="352"/>
        <v>Under</v>
      </c>
      <c r="F5566" s="26" t="str">
        <f t="shared" si="350"/>
        <v>Over</v>
      </c>
      <c r="G5566" s="26">
        <f t="shared" si="351"/>
        <v>10</v>
      </c>
    </row>
    <row r="5567" spans="1:7" ht="15" x14ac:dyDescent="0.25">
      <c r="A5567" s="1">
        <v>44388</v>
      </c>
      <c r="B5567" s="2">
        <v>0.42605324074074075</v>
      </c>
      <c r="C5567">
        <v>17</v>
      </c>
      <c r="D5567" s="24">
        <f t="shared" si="349"/>
        <v>17</v>
      </c>
      <c r="E5567" s="26" t="str">
        <f t="shared" si="352"/>
        <v>Under</v>
      </c>
      <c r="F5567" s="26" t="str">
        <f t="shared" si="350"/>
        <v>Over</v>
      </c>
      <c r="G5567" s="26">
        <f t="shared" si="351"/>
        <v>10</v>
      </c>
    </row>
    <row r="5568" spans="1:7" ht="15" x14ac:dyDescent="0.25">
      <c r="A5568" s="1">
        <v>44388</v>
      </c>
      <c r="B5568" s="2">
        <v>0.4274189814814815</v>
      </c>
      <c r="C5568">
        <v>13</v>
      </c>
      <c r="D5568" s="24">
        <f t="shared" si="349"/>
        <v>13</v>
      </c>
      <c r="E5568" s="26" t="str">
        <f t="shared" si="352"/>
        <v>Under</v>
      </c>
      <c r="F5568" s="26" t="str">
        <f t="shared" si="350"/>
        <v>Over</v>
      </c>
      <c r="G5568" s="26">
        <f t="shared" si="351"/>
        <v>10</v>
      </c>
    </row>
    <row r="5569" spans="1:7" ht="15" x14ac:dyDescent="0.25">
      <c r="A5569" s="1">
        <v>44388</v>
      </c>
      <c r="B5569" s="2">
        <v>0.4279513888888889</v>
      </c>
      <c r="C5569">
        <v>16</v>
      </c>
      <c r="D5569" s="24">
        <f t="shared" si="349"/>
        <v>16</v>
      </c>
      <c r="E5569" s="26" t="str">
        <f t="shared" si="352"/>
        <v>Under</v>
      </c>
      <c r="F5569" s="26" t="str">
        <f t="shared" si="350"/>
        <v>Over</v>
      </c>
      <c r="G5569" s="26">
        <f t="shared" si="351"/>
        <v>10</v>
      </c>
    </row>
    <row r="5570" spans="1:7" ht="15" x14ac:dyDescent="0.25">
      <c r="A5570" s="1">
        <v>44388</v>
      </c>
      <c r="B5570" s="2">
        <v>0.42826388888888883</v>
      </c>
      <c r="C5570">
        <v>23</v>
      </c>
      <c r="D5570" s="24">
        <f t="shared" si="349"/>
        <v>23</v>
      </c>
      <c r="E5570" s="26" t="str">
        <f t="shared" si="352"/>
        <v>Under</v>
      </c>
      <c r="F5570" s="26" t="str">
        <f t="shared" si="350"/>
        <v>Over</v>
      </c>
      <c r="G5570" s="26">
        <f t="shared" si="351"/>
        <v>10</v>
      </c>
    </row>
    <row r="5571" spans="1:7" ht="15" x14ac:dyDescent="0.25">
      <c r="A5571" s="1">
        <v>44388</v>
      </c>
      <c r="B5571" s="2">
        <v>0.42853009259259256</v>
      </c>
      <c r="C5571">
        <v>20</v>
      </c>
      <c r="D5571" s="24">
        <f t="shared" si="349"/>
        <v>20</v>
      </c>
      <c r="E5571" s="26" t="str">
        <f t="shared" si="352"/>
        <v>Under</v>
      </c>
      <c r="F5571" s="26" t="str">
        <f t="shared" si="350"/>
        <v>Over</v>
      </c>
      <c r="G5571" s="26">
        <f t="shared" si="351"/>
        <v>10</v>
      </c>
    </row>
    <row r="5572" spans="1:7" ht="15" x14ac:dyDescent="0.25">
      <c r="A5572" s="1">
        <v>44388</v>
      </c>
      <c r="B5572" s="2">
        <v>0.42984953703703704</v>
      </c>
      <c r="C5572">
        <v>13</v>
      </c>
      <c r="D5572" s="24">
        <f t="shared" si="349"/>
        <v>13</v>
      </c>
      <c r="E5572" s="26" t="str">
        <f t="shared" si="352"/>
        <v>Under</v>
      </c>
      <c r="F5572" s="26" t="str">
        <f t="shared" si="350"/>
        <v>Over</v>
      </c>
      <c r="G5572" s="26">
        <f t="shared" si="351"/>
        <v>10</v>
      </c>
    </row>
    <row r="5573" spans="1:7" ht="15" x14ac:dyDescent="0.25">
      <c r="A5573" s="1">
        <v>44388</v>
      </c>
      <c r="B5573" s="2">
        <v>0.43064814814814811</v>
      </c>
      <c r="C5573">
        <v>21</v>
      </c>
      <c r="D5573" s="24">
        <f t="shared" si="349"/>
        <v>21</v>
      </c>
      <c r="E5573" s="26" t="str">
        <f t="shared" si="352"/>
        <v>Under</v>
      </c>
      <c r="F5573" s="26" t="str">
        <f t="shared" si="350"/>
        <v>Over</v>
      </c>
      <c r="G5573" s="26">
        <f t="shared" si="351"/>
        <v>10</v>
      </c>
    </row>
    <row r="5574" spans="1:7" ht="15" x14ac:dyDescent="0.25">
      <c r="A5574" s="1">
        <v>44388</v>
      </c>
      <c r="B5574" s="2">
        <v>0.43099537037037039</v>
      </c>
      <c r="C5574">
        <v>16</v>
      </c>
      <c r="D5574" s="24">
        <f t="shared" si="349"/>
        <v>16</v>
      </c>
      <c r="E5574" s="26" t="str">
        <f t="shared" si="352"/>
        <v>Under</v>
      </c>
      <c r="F5574" s="26" t="str">
        <f t="shared" si="350"/>
        <v>Over</v>
      </c>
      <c r="G5574" s="26">
        <f t="shared" si="351"/>
        <v>10</v>
      </c>
    </row>
    <row r="5575" spans="1:7" ht="15" x14ac:dyDescent="0.25">
      <c r="A5575" s="1">
        <v>44388</v>
      </c>
      <c r="B5575" s="2">
        <v>0.43135416666666665</v>
      </c>
      <c r="C5575">
        <v>24</v>
      </c>
      <c r="D5575" s="24">
        <f t="shared" si="349"/>
        <v>24</v>
      </c>
      <c r="E5575" s="26" t="str">
        <f t="shared" si="352"/>
        <v>Under</v>
      </c>
      <c r="F5575" s="26" t="str">
        <f t="shared" si="350"/>
        <v>Over</v>
      </c>
      <c r="G5575" s="26">
        <f t="shared" si="351"/>
        <v>10</v>
      </c>
    </row>
    <row r="5576" spans="1:7" ht="15" x14ac:dyDescent="0.25">
      <c r="A5576" s="1">
        <v>44388</v>
      </c>
      <c r="B5576" s="2">
        <v>0.43185185185185188</v>
      </c>
      <c r="C5576">
        <v>16</v>
      </c>
      <c r="D5576" s="24">
        <f t="shared" si="349"/>
        <v>16</v>
      </c>
      <c r="E5576" s="26" t="str">
        <f t="shared" si="352"/>
        <v>Under</v>
      </c>
      <c r="F5576" s="26" t="str">
        <f t="shared" si="350"/>
        <v>Over</v>
      </c>
      <c r="G5576" s="26">
        <f t="shared" si="351"/>
        <v>10</v>
      </c>
    </row>
    <row r="5577" spans="1:7" ht="15" x14ac:dyDescent="0.25">
      <c r="A5577" s="1">
        <v>44388</v>
      </c>
      <c r="B5577" s="2">
        <v>0.43197916666666664</v>
      </c>
      <c r="C5577">
        <v>13</v>
      </c>
      <c r="D5577" s="24">
        <f t="shared" si="349"/>
        <v>13</v>
      </c>
      <c r="E5577" s="26" t="str">
        <f t="shared" si="352"/>
        <v>Under</v>
      </c>
      <c r="F5577" s="26" t="str">
        <f t="shared" si="350"/>
        <v>Over</v>
      </c>
      <c r="G5577" s="26">
        <f t="shared" si="351"/>
        <v>10</v>
      </c>
    </row>
    <row r="5578" spans="1:7" ht="15" x14ac:dyDescent="0.25">
      <c r="A5578" s="1">
        <v>44388</v>
      </c>
      <c r="B5578" s="2">
        <v>0.4357523148148148</v>
      </c>
      <c r="C5578">
        <v>11</v>
      </c>
      <c r="D5578" s="24">
        <f t="shared" si="349"/>
        <v>11</v>
      </c>
      <c r="E5578" s="26" t="str">
        <f t="shared" si="352"/>
        <v>Under</v>
      </c>
      <c r="F5578" s="26" t="str">
        <f t="shared" si="350"/>
        <v>Over</v>
      </c>
      <c r="G5578" s="26">
        <f t="shared" si="351"/>
        <v>10</v>
      </c>
    </row>
    <row r="5579" spans="1:7" ht="15" x14ac:dyDescent="0.25">
      <c r="A5579" s="1">
        <v>44388</v>
      </c>
      <c r="B5579" s="2">
        <v>0.43677083333333333</v>
      </c>
      <c r="C5579">
        <v>11</v>
      </c>
      <c r="D5579" s="24">
        <f t="shared" si="349"/>
        <v>11</v>
      </c>
      <c r="E5579" s="26" t="str">
        <f t="shared" si="352"/>
        <v>Under</v>
      </c>
      <c r="F5579" s="26" t="str">
        <f t="shared" si="350"/>
        <v>Over</v>
      </c>
      <c r="G5579" s="26">
        <f t="shared" si="351"/>
        <v>10</v>
      </c>
    </row>
    <row r="5580" spans="1:7" ht="15" x14ac:dyDescent="0.25">
      <c r="A5580" s="1">
        <v>44388</v>
      </c>
      <c r="B5580" s="2">
        <v>0.43678240740740737</v>
      </c>
      <c r="C5580">
        <v>11</v>
      </c>
      <c r="D5580" s="24">
        <f t="shared" si="349"/>
        <v>11</v>
      </c>
      <c r="E5580" s="26" t="str">
        <f t="shared" si="352"/>
        <v>Under</v>
      </c>
      <c r="F5580" s="26" t="str">
        <f t="shared" si="350"/>
        <v>Over</v>
      </c>
      <c r="G5580" s="26">
        <f t="shared" si="351"/>
        <v>10</v>
      </c>
    </row>
    <row r="5581" spans="1:7" ht="15" x14ac:dyDescent="0.25">
      <c r="A5581" s="1">
        <v>44388</v>
      </c>
      <c r="B5581" s="2">
        <v>0.43689814814814815</v>
      </c>
      <c r="C5581">
        <v>26</v>
      </c>
      <c r="D5581" s="24">
        <f t="shared" si="349"/>
        <v>26</v>
      </c>
      <c r="E5581" s="26" t="str">
        <f t="shared" si="352"/>
        <v>Over</v>
      </c>
      <c r="F5581" s="26" t="str">
        <f t="shared" si="350"/>
        <v>Over</v>
      </c>
      <c r="G5581" s="26">
        <f t="shared" si="351"/>
        <v>10</v>
      </c>
    </row>
    <row r="5582" spans="1:7" ht="15" x14ac:dyDescent="0.25">
      <c r="A5582" s="1">
        <v>44388</v>
      </c>
      <c r="B5582" s="2">
        <v>0.43690972222222224</v>
      </c>
      <c r="C5582">
        <v>20</v>
      </c>
      <c r="D5582" s="24">
        <f t="shared" si="349"/>
        <v>20</v>
      </c>
      <c r="E5582" s="26" t="str">
        <f t="shared" si="352"/>
        <v>Under</v>
      </c>
      <c r="F5582" s="26" t="str">
        <f t="shared" si="350"/>
        <v>Over</v>
      </c>
      <c r="G5582" s="26">
        <f t="shared" si="351"/>
        <v>10</v>
      </c>
    </row>
    <row r="5583" spans="1:7" ht="15" x14ac:dyDescent="0.25">
      <c r="A5583" s="1">
        <v>44388</v>
      </c>
      <c r="B5583" s="2">
        <v>0.4369791666666667</v>
      </c>
      <c r="C5583">
        <v>17</v>
      </c>
      <c r="D5583" s="24">
        <f t="shared" si="349"/>
        <v>17</v>
      </c>
      <c r="E5583" s="26" t="str">
        <f t="shared" si="352"/>
        <v>Under</v>
      </c>
      <c r="F5583" s="26" t="str">
        <f t="shared" si="350"/>
        <v>Over</v>
      </c>
      <c r="G5583" s="26">
        <f t="shared" si="351"/>
        <v>10</v>
      </c>
    </row>
    <row r="5584" spans="1:7" ht="15" x14ac:dyDescent="0.25">
      <c r="A5584" s="1">
        <v>44388</v>
      </c>
      <c r="B5584" s="2">
        <v>0.43703703703703706</v>
      </c>
      <c r="C5584">
        <v>19</v>
      </c>
      <c r="D5584" s="24">
        <f t="shared" si="349"/>
        <v>19</v>
      </c>
      <c r="E5584" s="26" t="str">
        <f t="shared" si="352"/>
        <v>Under</v>
      </c>
      <c r="F5584" s="26" t="str">
        <f t="shared" si="350"/>
        <v>Over</v>
      </c>
      <c r="G5584" s="26">
        <f t="shared" si="351"/>
        <v>10</v>
      </c>
    </row>
    <row r="5585" spans="1:7" ht="15" x14ac:dyDescent="0.25">
      <c r="A5585" s="1">
        <v>44388</v>
      </c>
      <c r="B5585" s="2">
        <v>0.43789351851851849</v>
      </c>
      <c r="C5585">
        <v>15</v>
      </c>
      <c r="D5585" s="24">
        <f t="shared" si="349"/>
        <v>15</v>
      </c>
      <c r="E5585" s="26" t="str">
        <f t="shared" si="352"/>
        <v>Under</v>
      </c>
      <c r="F5585" s="26" t="str">
        <f t="shared" si="350"/>
        <v>Over</v>
      </c>
      <c r="G5585" s="26">
        <f t="shared" si="351"/>
        <v>10</v>
      </c>
    </row>
    <row r="5586" spans="1:7" ht="15" x14ac:dyDescent="0.25">
      <c r="A5586" s="1">
        <v>44388</v>
      </c>
      <c r="B5586" s="2">
        <v>0.44013888888888886</v>
      </c>
      <c r="C5586">
        <v>11</v>
      </c>
      <c r="D5586" s="24">
        <f t="shared" si="349"/>
        <v>11</v>
      </c>
      <c r="E5586" s="26" t="str">
        <f t="shared" si="352"/>
        <v>Under</v>
      </c>
      <c r="F5586" s="26" t="str">
        <f t="shared" si="350"/>
        <v>Over</v>
      </c>
      <c r="G5586" s="26">
        <f t="shared" si="351"/>
        <v>10</v>
      </c>
    </row>
    <row r="5587" spans="1:7" ht="15" x14ac:dyDescent="0.25">
      <c r="A5587" s="1">
        <v>44388</v>
      </c>
      <c r="B5587" s="2">
        <v>0.44018518518518518</v>
      </c>
      <c r="C5587">
        <v>12</v>
      </c>
      <c r="D5587" s="24">
        <f t="shared" si="349"/>
        <v>12</v>
      </c>
      <c r="E5587" s="26" t="str">
        <f t="shared" si="352"/>
        <v>Under</v>
      </c>
      <c r="F5587" s="26" t="str">
        <f t="shared" si="350"/>
        <v>Over</v>
      </c>
      <c r="G5587" s="26">
        <f t="shared" si="351"/>
        <v>10</v>
      </c>
    </row>
    <row r="5588" spans="1:7" ht="15" x14ac:dyDescent="0.25">
      <c r="A5588" s="1">
        <v>44388</v>
      </c>
      <c r="B5588" s="2">
        <v>0.44123842592592594</v>
      </c>
      <c r="C5588">
        <v>20</v>
      </c>
      <c r="D5588" s="24">
        <f t="shared" si="349"/>
        <v>20</v>
      </c>
      <c r="E5588" s="26" t="str">
        <f t="shared" si="352"/>
        <v>Under</v>
      </c>
      <c r="F5588" s="26" t="str">
        <f t="shared" si="350"/>
        <v>Over</v>
      </c>
      <c r="G5588" s="26">
        <f t="shared" si="351"/>
        <v>10</v>
      </c>
    </row>
    <row r="5589" spans="1:7" ht="15" x14ac:dyDescent="0.25">
      <c r="A5589" s="1">
        <v>44388</v>
      </c>
      <c r="B5589" s="2">
        <v>0.44128472222222226</v>
      </c>
      <c r="C5589">
        <v>13</v>
      </c>
      <c r="D5589" s="24">
        <f t="shared" si="349"/>
        <v>13</v>
      </c>
      <c r="E5589" s="26" t="str">
        <f t="shared" si="352"/>
        <v>Under</v>
      </c>
      <c r="F5589" s="26" t="str">
        <f t="shared" si="350"/>
        <v>Over</v>
      </c>
      <c r="G5589" s="26">
        <f t="shared" si="351"/>
        <v>10</v>
      </c>
    </row>
    <row r="5590" spans="1:7" ht="15" x14ac:dyDescent="0.25">
      <c r="A5590" s="1">
        <v>44388</v>
      </c>
      <c r="B5590" s="2">
        <v>0.44197916666666665</v>
      </c>
      <c r="C5590">
        <v>16</v>
      </c>
      <c r="D5590" s="24">
        <f t="shared" si="349"/>
        <v>16</v>
      </c>
      <c r="E5590" s="26" t="str">
        <f t="shared" si="352"/>
        <v>Under</v>
      </c>
      <c r="F5590" s="26" t="str">
        <f t="shared" si="350"/>
        <v>Over</v>
      </c>
      <c r="G5590" s="26">
        <f t="shared" si="351"/>
        <v>10</v>
      </c>
    </row>
    <row r="5591" spans="1:7" ht="15" x14ac:dyDescent="0.25">
      <c r="A5591" s="1">
        <v>44388</v>
      </c>
      <c r="B5591" s="2">
        <v>0.44208333333333333</v>
      </c>
      <c r="C5591">
        <v>17</v>
      </c>
      <c r="D5591" s="24">
        <f t="shared" ref="D5591:D5654" si="353">IF(C5591="","",IF($B$9="mph",C5591,ROUND(C5591*0.6214,0)))</f>
        <v>17</v>
      </c>
      <c r="E5591" s="26" t="str">
        <f t="shared" si="352"/>
        <v>Under</v>
      </c>
      <c r="F5591" s="26" t="str">
        <f t="shared" ref="F5591:F5654" si="354">IF(D5591="","",IF(D5591&gt;$B$10,"Over","Under"))</f>
        <v>Over</v>
      </c>
      <c r="G5591" s="26">
        <f t="shared" ref="G5591:G5654" si="355">HOUR(B5591)</f>
        <v>10</v>
      </c>
    </row>
    <row r="5592" spans="1:7" ht="15" x14ac:dyDescent="0.25">
      <c r="A5592" s="1">
        <v>44388</v>
      </c>
      <c r="B5592" s="2">
        <v>0.44215277777777778</v>
      </c>
      <c r="C5592">
        <v>13</v>
      </c>
      <c r="D5592" s="24">
        <f t="shared" si="353"/>
        <v>13</v>
      </c>
      <c r="E5592" s="26" t="str">
        <f t="shared" ref="E5592:E5655" si="356">IF(D5592="","",IF(D5592&gt;$B$11,"Over","Under"))</f>
        <v>Under</v>
      </c>
      <c r="F5592" s="26" t="str">
        <f t="shared" si="354"/>
        <v>Over</v>
      </c>
      <c r="G5592" s="26">
        <f t="shared" si="355"/>
        <v>10</v>
      </c>
    </row>
    <row r="5593" spans="1:7" ht="15" x14ac:dyDescent="0.25">
      <c r="A5593" s="1">
        <v>44388</v>
      </c>
      <c r="B5593" s="2">
        <v>0.44247685185185182</v>
      </c>
      <c r="C5593">
        <v>19</v>
      </c>
      <c r="D5593" s="24">
        <f t="shared" si="353"/>
        <v>19</v>
      </c>
      <c r="E5593" s="26" t="str">
        <f t="shared" si="356"/>
        <v>Under</v>
      </c>
      <c r="F5593" s="26" t="str">
        <f t="shared" si="354"/>
        <v>Over</v>
      </c>
      <c r="G5593" s="26">
        <f t="shared" si="355"/>
        <v>10</v>
      </c>
    </row>
    <row r="5594" spans="1:7" ht="15" x14ac:dyDescent="0.25">
      <c r="A5594" s="1">
        <v>44388</v>
      </c>
      <c r="B5594" s="2">
        <v>0.44298611111111108</v>
      </c>
      <c r="C5594">
        <v>25</v>
      </c>
      <c r="D5594" s="24">
        <f t="shared" si="353"/>
        <v>25</v>
      </c>
      <c r="E5594" s="26" t="str">
        <f t="shared" si="356"/>
        <v>Over</v>
      </c>
      <c r="F5594" s="26" t="str">
        <f t="shared" si="354"/>
        <v>Over</v>
      </c>
      <c r="G5594" s="26">
        <f t="shared" si="355"/>
        <v>10</v>
      </c>
    </row>
    <row r="5595" spans="1:7" ht="15" x14ac:dyDescent="0.25">
      <c r="A5595" s="1">
        <v>44388</v>
      </c>
      <c r="B5595" s="2">
        <v>0.44300925925925921</v>
      </c>
      <c r="C5595">
        <v>22</v>
      </c>
      <c r="D5595" s="24">
        <f t="shared" si="353"/>
        <v>22</v>
      </c>
      <c r="E5595" s="26" t="str">
        <f t="shared" si="356"/>
        <v>Under</v>
      </c>
      <c r="F5595" s="26" t="str">
        <f t="shared" si="354"/>
        <v>Over</v>
      </c>
      <c r="G5595" s="26">
        <f t="shared" si="355"/>
        <v>10</v>
      </c>
    </row>
    <row r="5596" spans="1:7" ht="15" x14ac:dyDescent="0.25">
      <c r="A5596" s="1">
        <v>44388</v>
      </c>
      <c r="B5596" s="2">
        <v>0.4435648148148148</v>
      </c>
      <c r="C5596">
        <v>21</v>
      </c>
      <c r="D5596" s="24">
        <f t="shared" si="353"/>
        <v>21</v>
      </c>
      <c r="E5596" s="26" t="str">
        <f t="shared" si="356"/>
        <v>Under</v>
      </c>
      <c r="F5596" s="26" t="str">
        <f t="shared" si="354"/>
        <v>Over</v>
      </c>
      <c r="G5596" s="26">
        <f t="shared" si="355"/>
        <v>10</v>
      </c>
    </row>
    <row r="5597" spans="1:7" ht="15" x14ac:dyDescent="0.25">
      <c r="A5597" s="1">
        <v>44388</v>
      </c>
      <c r="B5597" s="2">
        <v>0.4455324074074074</v>
      </c>
      <c r="C5597">
        <v>15</v>
      </c>
      <c r="D5597" s="24">
        <f t="shared" si="353"/>
        <v>15</v>
      </c>
      <c r="E5597" s="26" t="str">
        <f t="shared" si="356"/>
        <v>Under</v>
      </c>
      <c r="F5597" s="26" t="str">
        <f t="shared" si="354"/>
        <v>Over</v>
      </c>
      <c r="G5597" s="26">
        <f t="shared" si="355"/>
        <v>10</v>
      </c>
    </row>
    <row r="5598" spans="1:7" ht="15" x14ac:dyDescent="0.25">
      <c r="A5598" s="1">
        <v>44388</v>
      </c>
      <c r="B5598" s="2">
        <v>0.44582175925925926</v>
      </c>
      <c r="C5598">
        <v>15</v>
      </c>
      <c r="D5598" s="24">
        <f t="shared" si="353"/>
        <v>15</v>
      </c>
      <c r="E5598" s="26" t="str">
        <f t="shared" si="356"/>
        <v>Under</v>
      </c>
      <c r="F5598" s="26" t="str">
        <f t="shared" si="354"/>
        <v>Over</v>
      </c>
      <c r="G5598" s="26">
        <f t="shared" si="355"/>
        <v>10</v>
      </c>
    </row>
    <row r="5599" spans="1:7" ht="15" x14ac:dyDescent="0.25">
      <c r="A5599" s="1">
        <v>44388</v>
      </c>
      <c r="B5599" s="2">
        <v>0.44591435185185185</v>
      </c>
      <c r="C5599">
        <v>15</v>
      </c>
      <c r="D5599" s="24">
        <f t="shared" si="353"/>
        <v>15</v>
      </c>
      <c r="E5599" s="26" t="str">
        <f t="shared" si="356"/>
        <v>Under</v>
      </c>
      <c r="F5599" s="26" t="str">
        <f t="shared" si="354"/>
        <v>Over</v>
      </c>
      <c r="G5599" s="26">
        <f t="shared" si="355"/>
        <v>10</v>
      </c>
    </row>
    <row r="5600" spans="1:7" ht="15" x14ac:dyDescent="0.25">
      <c r="A5600" s="1">
        <v>44388</v>
      </c>
      <c r="B5600" s="2">
        <v>0.44650462962962961</v>
      </c>
      <c r="C5600">
        <v>12</v>
      </c>
      <c r="D5600" s="24">
        <f t="shared" si="353"/>
        <v>12</v>
      </c>
      <c r="E5600" s="26" t="str">
        <f t="shared" si="356"/>
        <v>Under</v>
      </c>
      <c r="F5600" s="26" t="str">
        <f t="shared" si="354"/>
        <v>Over</v>
      </c>
      <c r="G5600" s="26">
        <f t="shared" si="355"/>
        <v>10</v>
      </c>
    </row>
    <row r="5601" spans="1:7" ht="15" x14ac:dyDescent="0.25">
      <c r="A5601" s="1">
        <v>44388</v>
      </c>
      <c r="B5601" s="2">
        <v>0.4465277777777778</v>
      </c>
      <c r="C5601">
        <v>11</v>
      </c>
      <c r="D5601" s="24">
        <f t="shared" si="353"/>
        <v>11</v>
      </c>
      <c r="E5601" s="26" t="str">
        <f t="shared" si="356"/>
        <v>Under</v>
      </c>
      <c r="F5601" s="26" t="str">
        <f t="shared" si="354"/>
        <v>Over</v>
      </c>
      <c r="G5601" s="26">
        <f t="shared" si="355"/>
        <v>10</v>
      </c>
    </row>
    <row r="5602" spans="1:7" ht="15" x14ac:dyDescent="0.25">
      <c r="A5602" s="1">
        <v>44388</v>
      </c>
      <c r="B5602" s="2">
        <v>0.44709490740740737</v>
      </c>
      <c r="C5602">
        <v>15</v>
      </c>
      <c r="D5602" s="24">
        <f t="shared" si="353"/>
        <v>15</v>
      </c>
      <c r="E5602" s="26" t="str">
        <f t="shared" si="356"/>
        <v>Under</v>
      </c>
      <c r="F5602" s="26" t="str">
        <f t="shared" si="354"/>
        <v>Over</v>
      </c>
      <c r="G5602" s="26">
        <f t="shared" si="355"/>
        <v>10</v>
      </c>
    </row>
    <row r="5603" spans="1:7" ht="15" x14ac:dyDescent="0.25">
      <c r="A5603" s="1">
        <v>44388</v>
      </c>
      <c r="B5603" s="2">
        <v>0.44711805555555556</v>
      </c>
      <c r="C5603">
        <v>15</v>
      </c>
      <c r="D5603" s="24">
        <f t="shared" si="353"/>
        <v>15</v>
      </c>
      <c r="E5603" s="26" t="str">
        <f t="shared" si="356"/>
        <v>Under</v>
      </c>
      <c r="F5603" s="26" t="str">
        <f t="shared" si="354"/>
        <v>Over</v>
      </c>
      <c r="G5603" s="26">
        <f t="shared" si="355"/>
        <v>10</v>
      </c>
    </row>
    <row r="5604" spans="1:7" ht="15" x14ac:dyDescent="0.25">
      <c r="A5604" s="1">
        <v>44388</v>
      </c>
      <c r="B5604" s="2">
        <v>0.44748842592592591</v>
      </c>
      <c r="C5604">
        <v>21</v>
      </c>
      <c r="D5604" s="24">
        <f t="shared" si="353"/>
        <v>21</v>
      </c>
      <c r="E5604" s="26" t="str">
        <f t="shared" si="356"/>
        <v>Under</v>
      </c>
      <c r="F5604" s="26" t="str">
        <f t="shared" si="354"/>
        <v>Over</v>
      </c>
      <c r="G5604" s="26">
        <f t="shared" si="355"/>
        <v>10</v>
      </c>
    </row>
    <row r="5605" spans="1:7" ht="15" x14ac:dyDescent="0.25">
      <c r="A5605" s="1">
        <v>44388</v>
      </c>
      <c r="B5605" s="2">
        <v>0.44873842592592594</v>
      </c>
      <c r="C5605">
        <v>11</v>
      </c>
      <c r="D5605" s="24">
        <f t="shared" si="353"/>
        <v>11</v>
      </c>
      <c r="E5605" s="26" t="str">
        <f t="shared" si="356"/>
        <v>Under</v>
      </c>
      <c r="F5605" s="26" t="str">
        <f t="shared" si="354"/>
        <v>Over</v>
      </c>
      <c r="G5605" s="26">
        <f t="shared" si="355"/>
        <v>10</v>
      </c>
    </row>
    <row r="5606" spans="1:7" ht="15" x14ac:dyDescent="0.25">
      <c r="A5606" s="1">
        <v>44388</v>
      </c>
      <c r="B5606" s="2">
        <v>0.44914351851851847</v>
      </c>
      <c r="C5606">
        <v>16</v>
      </c>
      <c r="D5606" s="24">
        <f t="shared" si="353"/>
        <v>16</v>
      </c>
      <c r="E5606" s="26" t="str">
        <f t="shared" si="356"/>
        <v>Under</v>
      </c>
      <c r="F5606" s="26" t="str">
        <f t="shared" si="354"/>
        <v>Over</v>
      </c>
      <c r="G5606" s="26">
        <f t="shared" si="355"/>
        <v>10</v>
      </c>
    </row>
    <row r="5607" spans="1:7" ht="15" x14ac:dyDescent="0.25">
      <c r="A5607" s="1">
        <v>44388</v>
      </c>
      <c r="B5607" s="2">
        <v>0.45056712962962964</v>
      </c>
      <c r="C5607">
        <v>17</v>
      </c>
      <c r="D5607" s="24">
        <f t="shared" si="353"/>
        <v>17</v>
      </c>
      <c r="E5607" s="26" t="str">
        <f t="shared" si="356"/>
        <v>Under</v>
      </c>
      <c r="F5607" s="26" t="str">
        <f t="shared" si="354"/>
        <v>Over</v>
      </c>
      <c r="G5607" s="26">
        <f t="shared" si="355"/>
        <v>10</v>
      </c>
    </row>
    <row r="5608" spans="1:7" ht="15" x14ac:dyDescent="0.25">
      <c r="A5608" s="1">
        <v>44388</v>
      </c>
      <c r="B5608" s="2">
        <v>0.45059027777777777</v>
      </c>
      <c r="C5608">
        <v>16</v>
      </c>
      <c r="D5608" s="24">
        <f t="shared" si="353"/>
        <v>16</v>
      </c>
      <c r="E5608" s="26" t="str">
        <f t="shared" si="356"/>
        <v>Under</v>
      </c>
      <c r="F5608" s="26" t="str">
        <f t="shared" si="354"/>
        <v>Over</v>
      </c>
      <c r="G5608" s="26">
        <f t="shared" si="355"/>
        <v>10</v>
      </c>
    </row>
    <row r="5609" spans="1:7" ht="15" x14ac:dyDescent="0.25">
      <c r="A5609" s="1">
        <v>44388</v>
      </c>
      <c r="B5609" s="2">
        <v>0.45172453703703702</v>
      </c>
      <c r="C5609">
        <v>16</v>
      </c>
      <c r="D5609" s="24">
        <f t="shared" si="353"/>
        <v>16</v>
      </c>
      <c r="E5609" s="26" t="str">
        <f t="shared" si="356"/>
        <v>Under</v>
      </c>
      <c r="F5609" s="26" t="str">
        <f t="shared" si="354"/>
        <v>Over</v>
      </c>
      <c r="G5609" s="26">
        <f t="shared" si="355"/>
        <v>10</v>
      </c>
    </row>
    <row r="5610" spans="1:7" ht="15" x14ac:dyDescent="0.25">
      <c r="A5610" s="1">
        <v>44388</v>
      </c>
      <c r="B5610" s="2">
        <v>0.45315972222222217</v>
      </c>
      <c r="C5610">
        <v>15</v>
      </c>
      <c r="D5610" s="24">
        <f t="shared" si="353"/>
        <v>15</v>
      </c>
      <c r="E5610" s="26" t="str">
        <f t="shared" si="356"/>
        <v>Under</v>
      </c>
      <c r="F5610" s="26" t="str">
        <f t="shared" si="354"/>
        <v>Over</v>
      </c>
      <c r="G5610" s="26">
        <f t="shared" si="355"/>
        <v>10</v>
      </c>
    </row>
    <row r="5611" spans="1:7" ht="15" x14ac:dyDescent="0.25">
      <c r="A5611" s="1">
        <v>44388</v>
      </c>
      <c r="B5611" s="2">
        <v>0.45332175925925927</v>
      </c>
      <c r="C5611">
        <v>23</v>
      </c>
      <c r="D5611" s="24">
        <f t="shared" si="353"/>
        <v>23</v>
      </c>
      <c r="E5611" s="26" t="str">
        <f t="shared" si="356"/>
        <v>Under</v>
      </c>
      <c r="F5611" s="26" t="str">
        <f t="shared" si="354"/>
        <v>Over</v>
      </c>
      <c r="G5611" s="26">
        <f t="shared" si="355"/>
        <v>10</v>
      </c>
    </row>
    <row r="5612" spans="1:7" ht="15" x14ac:dyDescent="0.25">
      <c r="A5612" s="1">
        <v>44388</v>
      </c>
      <c r="B5612" s="2">
        <v>0.4533449074074074</v>
      </c>
      <c r="C5612">
        <v>20</v>
      </c>
      <c r="D5612" s="24">
        <f t="shared" si="353"/>
        <v>20</v>
      </c>
      <c r="E5612" s="26" t="str">
        <f t="shared" si="356"/>
        <v>Under</v>
      </c>
      <c r="F5612" s="26" t="str">
        <f t="shared" si="354"/>
        <v>Over</v>
      </c>
      <c r="G5612" s="26">
        <f t="shared" si="355"/>
        <v>10</v>
      </c>
    </row>
    <row r="5613" spans="1:7" ht="15" x14ac:dyDescent="0.25">
      <c r="A5613" s="1">
        <v>44388</v>
      </c>
      <c r="B5613" s="2">
        <v>0.45401620370370371</v>
      </c>
      <c r="C5613">
        <v>17</v>
      </c>
      <c r="D5613" s="24">
        <f t="shared" si="353"/>
        <v>17</v>
      </c>
      <c r="E5613" s="26" t="str">
        <f t="shared" si="356"/>
        <v>Under</v>
      </c>
      <c r="F5613" s="26" t="str">
        <f t="shared" si="354"/>
        <v>Over</v>
      </c>
      <c r="G5613" s="26">
        <f t="shared" si="355"/>
        <v>10</v>
      </c>
    </row>
    <row r="5614" spans="1:7" ht="15" x14ac:dyDescent="0.25">
      <c r="A5614" s="1">
        <v>44388</v>
      </c>
      <c r="B5614" s="2">
        <v>0.4540393518518519</v>
      </c>
      <c r="C5614">
        <v>13</v>
      </c>
      <c r="D5614" s="24">
        <f t="shared" si="353"/>
        <v>13</v>
      </c>
      <c r="E5614" s="26" t="str">
        <f t="shared" si="356"/>
        <v>Under</v>
      </c>
      <c r="F5614" s="26" t="str">
        <f t="shared" si="354"/>
        <v>Over</v>
      </c>
      <c r="G5614" s="26">
        <f t="shared" si="355"/>
        <v>10</v>
      </c>
    </row>
    <row r="5615" spans="1:7" ht="15" x14ac:dyDescent="0.25">
      <c r="A5615" s="1">
        <v>44388</v>
      </c>
      <c r="B5615" s="2">
        <v>0.45469907407407412</v>
      </c>
      <c r="C5615">
        <v>17</v>
      </c>
      <c r="D5615" s="24">
        <f t="shared" si="353"/>
        <v>17</v>
      </c>
      <c r="E5615" s="26" t="str">
        <f t="shared" si="356"/>
        <v>Under</v>
      </c>
      <c r="F5615" s="26" t="str">
        <f t="shared" si="354"/>
        <v>Over</v>
      </c>
      <c r="G5615" s="26">
        <f t="shared" si="355"/>
        <v>10</v>
      </c>
    </row>
    <row r="5616" spans="1:7" ht="15" x14ac:dyDescent="0.25">
      <c r="A5616" s="1">
        <v>44388</v>
      </c>
      <c r="B5616" s="2">
        <v>0.45557870370370374</v>
      </c>
      <c r="C5616">
        <v>20</v>
      </c>
      <c r="D5616" s="24">
        <f t="shared" si="353"/>
        <v>20</v>
      </c>
      <c r="E5616" s="26" t="str">
        <f t="shared" si="356"/>
        <v>Under</v>
      </c>
      <c r="F5616" s="26" t="str">
        <f t="shared" si="354"/>
        <v>Over</v>
      </c>
      <c r="G5616" s="26">
        <f t="shared" si="355"/>
        <v>10</v>
      </c>
    </row>
    <row r="5617" spans="1:7" ht="15" x14ac:dyDescent="0.25">
      <c r="A5617" s="1">
        <v>44388</v>
      </c>
      <c r="B5617" s="2">
        <v>0.45711805555555557</v>
      </c>
      <c r="C5617">
        <v>13</v>
      </c>
      <c r="D5617" s="24">
        <f t="shared" si="353"/>
        <v>13</v>
      </c>
      <c r="E5617" s="26" t="str">
        <f t="shared" si="356"/>
        <v>Under</v>
      </c>
      <c r="F5617" s="26" t="str">
        <f t="shared" si="354"/>
        <v>Over</v>
      </c>
      <c r="G5617" s="26">
        <f t="shared" si="355"/>
        <v>10</v>
      </c>
    </row>
    <row r="5618" spans="1:7" ht="15" x14ac:dyDescent="0.25">
      <c r="A5618" s="1">
        <v>44388</v>
      </c>
      <c r="B5618" s="2">
        <v>0.45839120370370368</v>
      </c>
      <c r="C5618">
        <v>15</v>
      </c>
      <c r="D5618" s="24">
        <f t="shared" si="353"/>
        <v>15</v>
      </c>
      <c r="E5618" s="26" t="str">
        <f t="shared" si="356"/>
        <v>Under</v>
      </c>
      <c r="F5618" s="26" t="str">
        <f t="shared" si="354"/>
        <v>Over</v>
      </c>
      <c r="G5618" s="26">
        <f t="shared" si="355"/>
        <v>11</v>
      </c>
    </row>
    <row r="5619" spans="1:7" ht="15" x14ac:dyDescent="0.25">
      <c r="A5619" s="1">
        <v>44388</v>
      </c>
      <c r="B5619" s="2">
        <v>0.45884259259259258</v>
      </c>
      <c r="C5619">
        <v>14</v>
      </c>
      <c r="D5619" s="24">
        <f t="shared" si="353"/>
        <v>14</v>
      </c>
      <c r="E5619" s="26" t="str">
        <f t="shared" si="356"/>
        <v>Under</v>
      </c>
      <c r="F5619" s="26" t="str">
        <f t="shared" si="354"/>
        <v>Over</v>
      </c>
      <c r="G5619" s="26">
        <f t="shared" si="355"/>
        <v>11</v>
      </c>
    </row>
    <row r="5620" spans="1:7" ht="15" x14ac:dyDescent="0.25">
      <c r="A5620" s="1">
        <v>44388</v>
      </c>
      <c r="B5620" s="2">
        <v>0.45914351851851848</v>
      </c>
      <c r="C5620">
        <v>25</v>
      </c>
      <c r="D5620" s="24">
        <f t="shared" si="353"/>
        <v>25</v>
      </c>
      <c r="E5620" s="26" t="str">
        <f t="shared" si="356"/>
        <v>Over</v>
      </c>
      <c r="F5620" s="26" t="str">
        <f t="shared" si="354"/>
        <v>Over</v>
      </c>
      <c r="G5620" s="26">
        <f t="shared" si="355"/>
        <v>11</v>
      </c>
    </row>
    <row r="5621" spans="1:7" ht="15" x14ac:dyDescent="0.25">
      <c r="A5621" s="1">
        <v>44388</v>
      </c>
      <c r="B5621" s="2">
        <v>0.45915509259259263</v>
      </c>
      <c r="C5621">
        <v>23</v>
      </c>
      <c r="D5621" s="24">
        <f t="shared" si="353"/>
        <v>23</v>
      </c>
      <c r="E5621" s="26" t="str">
        <f t="shared" si="356"/>
        <v>Under</v>
      </c>
      <c r="F5621" s="26" t="str">
        <f t="shared" si="354"/>
        <v>Over</v>
      </c>
      <c r="G5621" s="26">
        <f t="shared" si="355"/>
        <v>11</v>
      </c>
    </row>
    <row r="5622" spans="1:7" ht="15" x14ac:dyDescent="0.25">
      <c r="A5622" s="1">
        <v>44388</v>
      </c>
      <c r="B5622" s="2">
        <v>0.45944444444444449</v>
      </c>
      <c r="C5622">
        <v>20</v>
      </c>
      <c r="D5622" s="24">
        <f t="shared" si="353"/>
        <v>20</v>
      </c>
      <c r="E5622" s="26" t="str">
        <f t="shared" si="356"/>
        <v>Under</v>
      </c>
      <c r="F5622" s="26" t="str">
        <f t="shared" si="354"/>
        <v>Over</v>
      </c>
      <c r="G5622" s="26">
        <f t="shared" si="355"/>
        <v>11</v>
      </c>
    </row>
    <row r="5623" spans="1:7" ht="15" x14ac:dyDescent="0.25">
      <c r="A5623" s="1">
        <v>44388</v>
      </c>
      <c r="B5623" s="2">
        <v>0.46108796296296295</v>
      </c>
      <c r="C5623">
        <v>21</v>
      </c>
      <c r="D5623" s="24">
        <f t="shared" si="353"/>
        <v>21</v>
      </c>
      <c r="E5623" s="26" t="str">
        <f t="shared" si="356"/>
        <v>Under</v>
      </c>
      <c r="F5623" s="26" t="str">
        <f t="shared" si="354"/>
        <v>Over</v>
      </c>
      <c r="G5623" s="26">
        <f t="shared" si="355"/>
        <v>11</v>
      </c>
    </row>
    <row r="5624" spans="1:7" ht="15" x14ac:dyDescent="0.25">
      <c r="A5624" s="1">
        <v>44388</v>
      </c>
      <c r="B5624" s="2">
        <v>0.46109953703703704</v>
      </c>
      <c r="C5624">
        <v>17</v>
      </c>
      <c r="D5624" s="24">
        <f t="shared" si="353"/>
        <v>17</v>
      </c>
      <c r="E5624" s="26" t="str">
        <f t="shared" si="356"/>
        <v>Under</v>
      </c>
      <c r="F5624" s="26" t="str">
        <f t="shared" si="354"/>
        <v>Over</v>
      </c>
      <c r="G5624" s="26">
        <f t="shared" si="355"/>
        <v>11</v>
      </c>
    </row>
    <row r="5625" spans="1:7" ht="15" x14ac:dyDescent="0.25">
      <c r="A5625" s="1">
        <v>44388</v>
      </c>
      <c r="B5625" s="2">
        <v>0.46127314814814818</v>
      </c>
      <c r="C5625">
        <v>19</v>
      </c>
      <c r="D5625" s="24">
        <f t="shared" si="353"/>
        <v>19</v>
      </c>
      <c r="E5625" s="26" t="str">
        <f t="shared" si="356"/>
        <v>Under</v>
      </c>
      <c r="F5625" s="26" t="str">
        <f t="shared" si="354"/>
        <v>Over</v>
      </c>
      <c r="G5625" s="26">
        <f t="shared" si="355"/>
        <v>11</v>
      </c>
    </row>
    <row r="5626" spans="1:7" ht="15" x14ac:dyDescent="0.25">
      <c r="A5626" s="1">
        <v>44388</v>
      </c>
      <c r="B5626" s="2">
        <v>0.46129629629629632</v>
      </c>
      <c r="C5626">
        <v>19</v>
      </c>
      <c r="D5626" s="24">
        <f t="shared" si="353"/>
        <v>19</v>
      </c>
      <c r="E5626" s="26" t="str">
        <f t="shared" si="356"/>
        <v>Under</v>
      </c>
      <c r="F5626" s="26" t="str">
        <f t="shared" si="354"/>
        <v>Over</v>
      </c>
      <c r="G5626" s="26">
        <f t="shared" si="355"/>
        <v>11</v>
      </c>
    </row>
    <row r="5627" spans="1:7" ht="15" x14ac:dyDescent="0.25">
      <c r="A5627" s="1">
        <v>44388</v>
      </c>
      <c r="B5627" s="2">
        <v>0.46152777777777776</v>
      </c>
      <c r="C5627">
        <v>10</v>
      </c>
      <c r="D5627" s="24">
        <f t="shared" si="353"/>
        <v>10</v>
      </c>
      <c r="E5627" s="26" t="str">
        <f t="shared" si="356"/>
        <v>Under</v>
      </c>
      <c r="F5627" s="26" t="str">
        <f t="shared" si="354"/>
        <v>Under</v>
      </c>
      <c r="G5627" s="26">
        <f t="shared" si="355"/>
        <v>11</v>
      </c>
    </row>
    <row r="5628" spans="1:7" ht="15" x14ac:dyDescent="0.25">
      <c r="A5628" s="1">
        <v>44388</v>
      </c>
      <c r="B5628" s="2">
        <v>0.46376157407407409</v>
      </c>
      <c r="C5628">
        <v>12</v>
      </c>
      <c r="D5628" s="24">
        <f t="shared" si="353"/>
        <v>12</v>
      </c>
      <c r="E5628" s="26" t="str">
        <f t="shared" si="356"/>
        <v>Under</v>
      </c>
      <c r="F5628" s="26" t="str">
        <f t="shared" si="354"/>
        <v>Over</v>
      </c>
      <c r="G5628" s="26">
        <f t="shared" si="355"/>
        <v>11</v>
      </c>
    </row>
    <row r="5629" spans="1:7" ht="15" x14ac:dyDescent="0.25">
      <c r="A5629" s="1">
        <v>44388</v>
      </c>
      <c r="B5629" s="2">
        <v>0.46379629629629626</v>
      </c>
      <c r="C5629">
        <v>12</v>
      </c>
      <c r="D5629" s="24">
        <f t="shared" si="353"/>
        <v>12</v>
      </c>
      <c r="E5629" s="26" t="str">
        <f t="shared" si="356"/>
        <v>Under</v>
      </c>
      <c r="F5629" s="26" t="str">
        <f t="shared" si="354"/>
        <v>Over</v>
      </c>
      <c r="G5629" s="26">
        <f t="shared" si="355"/>
        <v>11</v>
      </c>
    </row>
    <row r="5630" spans="1:7" ht="15" x14ac:dyDescent="0.25">
      <c r="A5630" s="1">
        <v>44388</v>
      </c>
      <c r="B5630" s="2">
        <v>0.4638194444444444</v>
      </c>
      <c r="C5630">
        <v>15</v>
      </c>
      <c r="D5630" s="24">
        <f t="shared" si="353"/>
        <v>15</v>
      </c>
      <c r="E5630" s="26" t="str">
        <f t="shared" si="356"/>
        <v>Under</v>
      </c>
      <c r="F5630" s="26" t="str">
        <f t="shared" si="354"/>
        <v>Over</v>
      </c>
      <c r="G5630" s="26">
        <f t="shared" si="355"/>
        <v>11</v>
      </c>
    </row>
    <row r="5631" spans="1:7" ht="15" x14ac:dyDescent="0.25">
      <c r="A5631" s="1">
        <v>44388</v>
      </c>
      <c r="B5631" s="2">
        <v>0.46466435185185184</v>
      </c>
      <c r="C5631">
        <v>13</v>
      </c>
      <c r="D5631" s="24">
        <f t="shared" si="353"/>
        <v>13</v>
      </c>
      <c r="E5631" s="26" t="str">
        <f t="shared" si="356"/>
        <v>Under</v>
      </c>
      <c r="F5631" s="26" t="str">
        <f t="shared" si="354"/>
        <v>Over</v>
      </c>
      <c r="G5631" s="26">
        <f t="shared" si="355"/>
        <v>11</v>
      </c>
    </row>
    <row r="5632" spans="1:7" ht="15" x14ac:dyDescent="0.25">
      <c r="A5632" s="1">
        <v>44388</v>
      </c>
      <c r="B5632" s="2">
        <v>0.46480324074074075</v>
      </c>
      <c r="C5632">
        <v>24</v>
      </c>
      <c r="D5632" s="24">
        <f t="shared" si="353"/>
        <v>24</v>
      </c>
      <c r="E5632" s="26" t="str">
        <f t="shared" si="356"/>
        <v>Under</v>
      </c>
      <c r="F5632" s="26" t="str">
        <f t="shared" si="354"/>
        <v>Over</v>
      </c>
      <c r="G5632" s="26">
        <f t="shared" si="355"/>
        <v>11</v>
      </c>
    </row>
    <row r="5633" spans="1:7" ht="15" x14ac:dyDescent="0.25">
      <c r="A5633" s="1">
        <v>44388</v>
      </c>
      <c r="B5633" s="2">
        <v>0.46506944444444448</v>
      </c>
      <c r="C5633">
        <v>12</v>
      </c>
      <c r="D5633" s="24">
        <f t="shared" si="353"/>
        <v>12</v>
      </c>
      <c r="E5633" s="26" t="str">
        <f t="shared" si="356"/>
        <v>Under</v>
      </c>
      <c r="F5633" s="26" t="str">
        <f t="shared" si="354"/>
        <v>Over</v>
      </c>
      <c r="G5633" s="26">
        <f t="shared" si="355"/>
        <v>11</v>
      </c>
    </row>
    <row r="5634" spans="1:7" ht="15" x14ac:dyDescent="0.25">
      <c r="A5634" s="1">
        <v>44388</v>
      </c>
      <c r="B5634" s="2">
        <v>0.4679166666666667</v>
      </c>
      <c r="C5634">
        <v>14</v>
      </c>
      <c r="D5634" s="24">
        <f t="shared" si="353"/>
        <v>14</v>
      </c>
      <c r="E5634" s="26" t="str">
        <f t="shared" si="356"/>
        <v>Under</v>
      </c>
      <c r="F5634" s="26" t="str">
        <f t="shared" si="354"/>
        <v>Over</v>
      </c>
      <c r="G5634" s="26">
        <f t="shared" si="355"/>
        <v>11</v>
      </c>
    </row>
    <row r="5635" spans="1:7" ht="15" x14ac:dyDescent="0.25">
      <c r="A5635" s="1">
        <v>44388</v>
      </c>
      <c r="B5635" s="2">
        <v>0.46793981481481484</v>
      </c>
      <c r="C5635">
        <v>14</v>
      </c>
      <c r="D5635" s="24">
        <f t="shared" si="353"/>
        <v>14</v>
      </c>
      <c r="E5635" s="26" t="str">
        <f t="shared" si="356"/>
        <v>Under</v>
      </c>
      <c r="F5635" s="26" t="str">
        <f t="shared" si="354"/>
        <v>Over</v>
      </c>
      <c r="G5635" s="26">
        <f t="shared" si="355"/>
        <v>11</v>
      </c>
    </row>
    <row r="5636" spans="1:7" ht="15" x14ac:dyDescent="0.25">
      <c r="A5636" s="1">
        <v>44388</v>
      </c>
      <c r="B5636" s="2">
        <v>0.46796296296296297</v>
      </c>
      <c r="C5636">
        <v>15</v>
      </c>
      <c r="D5636" s="24">
        <f t="shared" si="353"/>
        <v>15</v>
      </c>
      <c r="E5636" s="26" t="str">
        <f t="shared" si="356"/>
        <v>Under</v>
      </c>
      <c r="F5636" s="26" t="str">
        <f t="shared" si="354"/>
        <v>Over</v>
      </c>
      <c r="G5636" s="26">
        <f t="shared" si="355"/>
        <v>11</v>
      </c>
    </row>
    <row r="5637" spans="1:7" ht="15" x14ac:dyDescent="0.25">
      <c r="A5637" s="1">
        <v>44388</v>
      </c>
      <c r="B5637" s="2">
        <v>0.4694444444444445</v>
      </c>
      <c r="C5637">
        <v>16</v>
      </c>
      <c r="D5637" s="24">
        <f t="shared" si="353"/>
        <v>16</v>
      </c>
      <c r="E5637" s="26" t="str">
        <f t="shared" si="356"/>
        <v>Under</v>
      </c>
      <c r="F5637" s="26" t="str">
        <f t="shared" si="354"/>
        <v>Over</v>
      </c>
      <c r="G5637" s="26">
        <f t="shared" si="355"/>
        <v>11</v>
      </c>
    </row>
    <row r="5638" spans="1:7" ht="15" x14ac:dyDescent="0.25">
      <c r="A5638" s="1">
        <v>44388</v>
      </c>
      <c r="B5638" s="2">
        <v>0.46962962962962962</v>
      </c>
      <c r="C5638">
        <v>14</v>
      </c>
      <c r="D5638" s="24">
        <f t="shared" si="353"/>
        <v>14</v>
      </c>
      <c r="E5638" s="26" t="str">
        <f t="shared" si="356"/>
        <v>Under</v>
      </c>
      <c r="F5638" s="26" t="str">
        <f t="shared" si="354"/>
        <v>Over</v>
      </c>
      <c r="G5638" s="26">
        <f t="shared" si="355"/>
        <v>11</v>
      </c>
    </row>
    <row r="5639" spans="1:7" ht="15" x14ac:dyDescent="0.25">
      <c r="A5639" s="1">
        <v>44388</v>
      </c>
      <c r="B5639" s="2">
        <v>0.47119212962962959</v>
      </c>
      <c r="C5639">
        <v>10</v>
      </c>
      <c r="D5639" s="24">
        <f t="shared" si="353"/>
        <v>10</v>
      </c>
      <c r="E5639" s="26" t="str">
        <f t="shared" si="356"/>
        <v>Under</v>
      </c>
      <c r="F5639" s="26" t="str">
        <f t="shared" si="354"/>
        <v>Under</v>
      </c>
      <c r="G5639" s="26">
        <f t="shared" si="355"/>
        <v>11</v>
      </c>
    </row>
    <row r="5640" spans="1:7" ht="15" x14ac:dyDescent="0.25">
      <c r="A5640" s="1">
        <v>44388</v>
      </c>
      <c r="B5640" s="2">
        <v>0.47148148148148145</v>
      </c>
      <c r="C5640">
        <v>23</v>
      </c>
      <c r="D5640" s="24">
        <f t="shared" si="353"/>
        <v>23</v>
      </c>
      <c r="E5640" s="26" t="str">
        <f t="shared" si="356"/>
        <v>Under</v>
      </c>
      <c r="F5640" s="26" t="str">
        <f t="shared" si="354"/>
        <v>Over</v>
      </c>
      <c r="G5640" s="26">
        <f t="shared" si="355"/>
        <v>11</v>
      </c>
    </row>
    <row r="5641" spans="1:7" ht="15" x14ac:dyDescent="0.25">
      <c r="A5641" s="1">
        <v>44388</v>
      </c>
      <c r="B5641" s="2">
        <v>0.4714930555555556</v>
      </c>
      <c r="C5641">
        <v>19</v>
      </c>
      <c r="D5641" s="24">
        <f t="shared" si="353"/>
        <v>19</v>
      </c>
      <c r="E5641" s="26" t="str">
        <f t="shared" si="356"/>
        <v>Under</v>
      </c>
      <c r="F5641" s="26" t="str">
        <f t="shared" si="354"/>
        <v>Over</v>
      </c>
      <c r="G5641" s="26">
        <f t="shared" si="355"/>
        <v>11</v>
      </c>
    </row>
    <row r="5642" spans="1:7" ht="15" x14ac:dyDescent="0.25">
      <c r="A5642" s="1">
        <v>44388</v>
      </c>
      <c r="B5642" s="2">
        <v>0.4727777777777778</v>
      </c>
      <c r="C5642">
        <v>13</v>
      </c>
      <c r="D5642" s="24">
        <f t="shared" si="353"/>
        <v>13</v>
      </c>
      <c r="E5642" s="26" t="str">
        <f t="shared" si="356"/>
        <v>Under</v>
      </c>
      <c r="F5642" s="26" t="str">
        <f t="shared" si="354"/>
        <v>Over</v>
      </c>
      <c r="G5642" s="26">
        <f t="shared" si="355"/>
        <v>11</v>
      </c>
    </row>
    <row r="5643" spans="1:7" ht="15" x14ac:dyDescent="0.25">
      <c r="A5643" s="1">
        <v>44388</v>
      </c>
      <c r="B5643" s="2">
        <v>0.47317129629629634</v>
      </c>
      <c r="C5643">
        <v>23</v>
      </c>
      <c r="D5643" s="24">
        <f t="shared" si="353"/>
        <v>23</v>
      </c>
      <c r="E5643" s="26" t="str">
        <f t="shared" si="356"/>
        <v>Under</v>
      </c>
      <c r="F5643" s="26" t="str">
        <f t="shared" si="354"/>
        <v>Over</v>
      </c>
      <c r="G5643" s="26">
        <f t="shared" si="355"/>
        <v>11</v>
      </c>
    </row>
    <row r="5644" spans="1:7" ht="15" x14ac:dyDescent="0.25">
      <c r="A5644" s="1">
        <v>44388</v>
      </c>
      <c r="B5644" s="2">
        <v>0.47319444444444447</v>
      </c>
      <c r="C5644">
        <v>23</v>
      </c>
      <c r="D5644" s="24">
        <f t="shared" si="353"/>
        <v>23</v>
      </c>
      <c r="E5644" s="26" t="str">
        <f t="shared" si="356"/>
        <v>Under</v>
      </c>
      <c r="F5644" s="26" t="str">
        <f t="shared" si="354"/>
        <v>Over</v>
      </c>
      <c r="G5644" s="26">
        <f t="shared" si="355"/>
        <v>11</v>
      </c>
    </row>
    <row r="5645" spans="1:7" ht="15" x14ac:dyDescent="0.25">
      <c r="A5645" s="1">
        <v>44388</v>
      </c>
      <c r="B5645" s="2">
        <v>0.473599537037037</v>
      </c>
      <c r="C5645">
        <v>17</v>
      </c>
      <c r="D5645" s="24">
        <f t="shared" si="353"/>
        <v>17</v>
      </c>
      <c r="E5645" s="26" t="str">
        <f t="shared" si="356"/>
        <v>Under</v>
      </c>
      <c r="F5645" s="26" t="str">
        <f t="shared" si="354"/>
        <v>Over</v>
      </c>
      <c r="G5645" s="26">
        <f t="shared" si="355"/>
        <v>11</v>
      </c>
    </row>
    <row r="5646" spans="1:7" ht="15" x14ac:dyDescent="0.25">
      <c r="A5646" s="1">
        <v>44388</v>
      </c>
      <c r="B5646" s="2">
        <v>0.47362268518518519</v>
      </c>
      <c r="C5646">
        <v>15</v>
      </c>
      <c r="D5646" s="24">
        <f t="shared" si="353"/>
        <v>15</v>
      </c>
      <c r="E5646" s="26" t="str">
        <f t="shared" si="356"/>
        <v>Under</v>
      </c>
      <c r="F5646" s="26" t="str">
        <f t="shared" si="354"/>
        <v>Over</v>
      </c>
      <c r="G5646" s="26">
        <f t="shared" si="355"/>
        <v>11</v>
      </c>
    </row>
    <row r="5647" spans="1:7" ht="15" x14ac:dyDescent="0.25">
      <c r="A5647" s="1">
        <v>44388</v>
      </c>
      <c r="B5647" s="2">
        <v>0.47370370370370374</v>
      </c>
      <c r="C5647">
        <v>17</v>
      </c>
      <c r="D5647" s="24">
        <f t="shared" si="353"/>
        <v>17</v>
      </c>
      <c r="E5647" s="26" t="str">
        <f t="shared" si="356"/>
        <v>Under</v>
      </c>
      <c r="F5647" s="26" t="str">
        <f t="shared" si="354"/>
        <v>Over</v>
      </c>
      <c r="G5647" s="26">
        <f t="shared" si="355"/>
        <v>11</v>
      </c>
    </row>
    <row r="5648" spans="1:7" ht="15" x14ac:dyDescent="0.25">
      <c r="A5648" s="1">
        <v>44388</v>
      </c>
      <c r="B5648" s="2">
        <v>0.47380787037037037</v>
      </c>
      <c r="C5648">
        <v>17</v>
      </c>
      <c r="D5648" s="24">
        <f t="shared" si="353"/>
        <v>17</v>
      </c>
      <c r="E5648" s="26" t="str">
        <f t="shared" si="356"/>
        <v>Under</v>
      </c>
      <c r="F5648" s="26" t="str">
        <f t="shared" si="354"/>
        <v>Over</v>
      </c>
      <c r="G5648" s="26">
        <f t="shared" si="355"/>
        <v>11</v>
      </c>
    </row>
    <row r="5649" spans="1:7" ht="15" x14ac:dyDescent="0.25">
      <c r="A5649" s="1">
        <v>44388</v>
      </c>
      <c r="B5649" s="2">
        <v>0.47402777777777777</v>
      </c>
      <c r="C5649">
        <v>12</v>
      </c>
      <c r="D5649" s="24">
        <f t="shared" si="353"/>
        <v>12</v>
      </c>
      <c r="E5649" s="26" t="str">
        <f t="shared" si="356"/>
        <v>Under</v>
      </c>
      <c r="F5649" s="26" t="str">
        <f t="shared" si="354"/>
        <v>Over</v>
      </c>
      <c r="G5649" s="26">
        <f t="shared" si="355"/>
        <v>11</v>
      </c>
    </row>
    <row r="5650" spans="1:7" ht="15" x14ac:dyDescent="0.25">
      <c r="A5650" s="1">
        <v>44388</v>
      </c>
      <c r="B5650" s="2">
        <v>0.47407407407407409</v>
      </c>
      <c r="C5650">
        <v>14</v>
      </c>
      <c r="D5650" s="24">
        <f t="shared" si="353"/>
        <v>14</v>
      </c>
      <c r="E5650" s="26" t="str">
        <f t="shared" si="356"/>
        <v>Under</v>
      </c>
      <c r="F5650" s="26" t="str">
        <f t="shared" si="354"/>
        <v>Over</v>
      </c>
      <c r="G5650" s="26">
        <f t="shared" si="355"/>
        <v>11</v>
      </c>
    </row>
    <row r="5651" spans="1:7" ht="15" x14ac:dyDescent="0.25">
      <c r="A5651" s="1">
        <v>44388</v>
      </c>
      <c r="B5651" s="2">
        <v>0.47414351851851855</v>
      </c>
      <c r="C5651">
        <v>13</v>
      </c>
      <c r="D5651" s="24">
        <f t="shared" si="353"/>
        <v>13</v>
      </c>
      <c r="E5651" s="26" t="str">
        <f t="shared" si="356"/>
        <v>Under</v>
      </c>
      <c r="F5651" s="26" t="str">
        <f t="shared" si="354"/>
        <v>Over</v>
      </c>
      <c r="G5651" s="26">
        <f t="shared" si="355"/>
        <v>11</v>
      </c>
    </row>
    <row r="5652" spans="1:7" ht="15" x14ac:dyDescent="0.25">
      <c r="A5652" s="1">
        <v>44388</v>
      </c>
      <c r="B5652" s="2">
        <v>0.47424768518518517</v>
      </c>
      <c r="C5652">
        <v>17</v>
      </c>
      <c r="D5652" s="24">
        <f t="shared" si="353"/>
        <v>17</v>
      </c>
      <c r="E5652" s="26" t="str">
        <f t="shared" si="356"/>
        <v>Under</v>
      </c>
      <c r="F5652" s="26" t="str">
        <f t="shared" si="354"/>
        <v>Over</v>
      </c>
      <c r="G5652" s="26">
        <f t="shared" si="355"/>
        <v>11</v>
      </c>
    </row>
    <row r="5653" spans="1:7" ht="15" x14ac:dyDescent="0.25">
      <c r="A5653" s="1">
        <v>44388</v>
      </c>
      <c r="B5653" s="2">
        <v>0.47466435185185185</v>
      </c>
      <c r="C5653">
        <v>15</v>
      </c>
      <c r="D5653" s="24">
        <f t="shared" si="353"/>
        <v>15</v>
      </c>
      <c r="E5653" s="26" t="str">
        <f t="shared" si="356"/>
        <v>Under</v>
      </c>
      <c r="F5653" s="26" t="str">
        <f t="shared" si="354"/>
        <v>Over</v>
      </c>
      <c r="G5653" s="26">
        <f t="shared" si="355"/>
        <v>11</v>
      </c>
    </row>
    <row r="5654" spans="1:7" ht="15" x14ac:dyDescent="0.25">
      <c r="A5654" s="1">
        <v>44388</v>
      </c>
      <c r="B5654" s="2">
        <v>0.47601851851851856</v>
      </c>
      <c r="C5654">
        <v>19</v>
      </c>
      <c r="D5654" s="24">
        <f t="shared" si="353"/>
        <v>19</v>
      </c>
      <c r="E5654" s="26" t="str">
        <f t="shared" si="356"/>
        <v>Under</v>
      </c>
      <c r="F5654" s="26" t="str">
        <f t="shared" si="354"/>
        <v>Over</v>
      </c>
      <c r="G5654" s="26">
        <f t="shared" si="355"/>
        <v>11</v>
      </c>
    </row>
    <row r="5655" spans="1:7" ht="15" x14ac:dyDescent="0.25">
      <c r="A5655" s="1">
        <v>44388</v>
      </c>
      <c r="B5655" s="2">
        <v>0.47648148148148151</v>
      </c>
      <c r="C5655">
        <v>14</v>
      </c>
      <c r="D5655" s="24">
        <f t="shared" ref="D5655:D5718" si="357">IF(C5655="","",IF($B$9="mph",C5655,ROUND(C5655*0.6214,0)))</f>
        <v>14</v>
      </c>
      <c r="E5655" s="26" t="str">
        <f t="shared" si="356"/>
        <v>Under</v>
      </c>
      <c r="F5655" s="26" t="str">
        <f t="shared" ref="F5655:F5718" si="358">IF(D5655="","",IF(D5655&gt;$B$10,"Over","Under"))</f>
        <v>Over</v>
      </c>
      <c r="G5655" s="26">
        <f t="shared" ref="G5655:G5718" si="359">HOUR(B5655)</f>
        <v>11</v>
      </c>
    </row>
    <row r="5656" spans="1:7" ht="15" x14ac:dyDescent="0.25">
      <c r="A5656" s="1">
        <v>44388</v>
      </c>
      <c r="B5656" s="2">
        <v>0.47751157407407407</v>
      </c>
      <c r="C5656">
        <v>13</v>
      </c>
      <c r="D5656" s="24">
        <f t="shared" si="357"/>
        <v>13</v>
      </c>
      <c r="E5656" s="26" t="str">
        <f t="shared" ref="E5656:E5719" si="360">IF(D5656="","",IF(D5656&gt;$B$11,"Over","Under"))</f>
        <v>Under</v>
      </c>
      <c r="F5656" s="26" t="str">
        <f t="shared" si="358"/>
        <v>Over</v>
      </c>
      <c r="G5656" s="26">
        <f t="shared" si="359"/>
        <v>11</v>
      </c>
    </row>
    <row r="5657" spans="1:7" ht="15" x14ac:dyDescent="0.25">
      <c r="A5657" s="1">
        <v>44388</v>
      </c>
      <c r="B5657" s="2">
        <v>0.47922453703703699</v>
      </c>
      <c r="C5657">
        <v>12</v>
      </c>
      <c r="D5657" s="24">
        <f t="shared" si="357"/>
        <v>12</v>
      </c>
      <c r="E5657" s="26" t="str">
        <f t="shared" si="360"/>
        <v>Under</v>
      </c>
      <c r="F5657" s="26" t="str">
        <f t="shared" si="358"/>
        <v>Over</v>
      </c>
      <c r="G5657" s="26">
        <f t="shared" si="359"/>
        <v>11</v>
      </c>
    </row>
    <row r="5658" spans="1:7" ht="15" x14ac:dyDescent="0.25">
      <c r="A5658" s="1">
        <v>44388</v>
      </c>
      <c r="B5658" s="2">
        <v>0.4793634259259259</v>
      </c>
      <c r="C5658">
        <v>13</v>
      </c>
      <c r="D5658" s="24">
        <f t="shared" si="357"/>
        <v>13</v>
      </c>
      <c r="E5658" s="26" t="str">
        <f t="shared" si="360"/>
        <v>Under</v>
      </c>
      <c r="F5658" s="26" t="str">
        <f t="shared" si="358"/>
        <v>Over</v>
      </c>
      <c r="G5658" s="26">
        <f t="shared" si="359"/>
        <v>11</v>
      </c>
    </row>
    <row r="5659" spans="1:7" ht="15" x14ac:dyDescent="0.25">
      <c r="A5659" s="1">
        <v>44388</v>
      </c>
      <c r="B5659" s="2">
        <v>0.48043981481481479</v>
      </c>
      <c r="C5659">
        <v>14</v>
      </c>
      <c r="D5659" s="24">
        <f t="shared" si="357"/>
        <v>14</v>
      </c>
      <c r="E5659" s="26" t="str">
        <f t="shared" si="360"/>
        <v>Under</v>
      </c>
      <c r="F5659" s="26" t="str">
        <f t="shared" si="358"/>
        <v>Over</v>
      </c>
      <c r="G5659" s="26">
        <f t="shared" si="359"/>
        <v>11</v>
      </c>
    </row>
    <row r="5660" spans="1:7" ht="15" x14ac:dyDescent="0.25">
      <c r="A5660" s="1">
        <v>44388</v>
      </c>
      <c r="B5660" s="2">
        <v>0.48339120370370375</v>
      </c>
      <c r="C5660">
        <v>13</v>
      </c>
      <c r="D5660" s="24">
        <f t="shared" si="357"/>
        <v>13</v>
      </c>
      <c r="E5660" s="26" t="str">
        <f t="shared" si="360"/>
        <v>Under</v>
      </c>
      <c r="F5660" s="26" t="str">
        <f t="shared" si="358"/>
        <v>Over</v>
      </c>
      <c r="G5660" s="26">
        <f t="shared" si="359"/>
        <v>11</v>
      </c>
    </row>
    <row r="5661" spans="1:7" ht="15" x14ac:dyDescent="0.25">
      <c r="A5661" s="1">
        <v>44388</v>
      </c>
      <c r="B5661" s="2">
        <v>0.48434027777777783</v>
      </c>
      <c r="C5661">
        <v>17</v>
      </c>
      <c r="D5661" s="24">
        <f t="shared" si="357"/>
        <v>17</v>
      </c>
      <c r="E5661" s="26" t="str">
        <f t="shared" si="360"/>
        <v>Under</v>
      </c>
      <c r="F5661" s="26" t="str">
        <f t="shared" si="358"/>
        <v>Over</v>
      </c>
      <c r="G5661" s="26">
        <f t="shared" si="359"/>
        <v>11</v>
      </c>
    </row>
    <row r="5662" spans="1:7" ht="15" x14ac:dyDescent="0.25">
      <c r="A5662" s="1">
        <v>44388</v>
      </c>
      <c r="B5662" s="2">
        <v>0.48475694444444445</v>
      </c>
      <c r="C5662">
        <v>18</v>
      </c>
      <c r="D5662" s="24">
        <f t="shared" si="357"/>
        <v>18</v>
      </c>
      <c r="E5662" s="26" t="str">
        <f t="shared" si="360"/>
        <v>Under</v>
      </c>
      <c r="F5662" s="26" t="str">
        <f t="shared" si="358"/>
        <v>Over</v>
      </c>
      <c r="G5662" s="26">
        <f t="shared" si="359"/>
        <v>11</v>
      </c>
    </row>
    <row r="5663" spans="1:7" ht="15" x14ac:dyDescent="0.25">
      <c r="A5663" s="1">
        <v>44388</v>
      </c>
      <c r="B5663" s="2">
        <v>0.48488425925925926</v>
      </c>
      <c r="C5663">
        <v>23</v>
      </c>
      <c r="D5663" s="24">
        <f t="shared" si="357"/>
        <v>23</v>
      </c>
      <c r="E5663" s="26" t="str">
        <f t="shared" si="360"/>
        <v>Under</v>
      </c>
      <c r="F5663" s="26" t="str">
        <f t="shared" si="358"/>
        <v>Over</v>
      </c>
      <c r="G5663" s="26">
        <f t="shared" si="359"/>
        <v>11</v>
      </c>
    </row>
    <row r="5664" spans="1:7" ht="15" x14ac:dyDescent="0.25">
      <c r="A5664" s="1">
        <v>44388</v>
      </c>
      <c r="B5664" s="2">
        <v>0.48644675925925923</v>
      </c>
      <c r="C5664">
        <v>19</v>
      </c>
      <c r="D5664" s="24">
        <f t="shared" si="357"/>
        <v>19</v>
      </c>
      <c r="E5664" s="26" t="str">
        <f t="shared" si="360"/>
        <v>Under</v>
      </c>
      <c r="F5664" s="26" t="str">
        <f t="shared" si="358"/>
        <v>Over</v>
      </c>
      <c r="G5664" s="26">
        <f t="shared" si="359"/>
        <v>11</v>
      </c>
    </row>
    <row r="5665" spans="1:7" ht="15" x14ac:dyDescent="0.25">
      <c r="A5665" s="1">
        <v>44388</v>
      </c>
      <c r="B5665" s="2">
        <v>0.48667824074074079</v>
      </c>
      <c r="C5665">
        <v>10</v>
      </c>
      <c r="D5665" s="24">
        <f t="shared" si="357"/>
        <v>10</v>
      </c>
      <c r="E5665" s="26" t="str">
        <f t="shared" si="360"/>
        <v>Under</v>
      </c>
      <c r="F5665" s="26" t="str">
        <f t="shared" si="358"/>
        <v>Under</v>
      </c>
      <c r="G5665" s="26">
        <f t="shared" si="359"/>
        <v>11</v>
      </c>
    </row>
    <row r="5666" spans="1:7" ht="15" x14ac:dyDescent="0.25">
      <c r="A5666" s="1">
        <v>44388</v>
      </c>
      <c r="B5666" s="2">
        <v>0.48704861111111114</v>
      </c>
      <c r="C5666">
        <v>15</v>
      </c>
      <c r="D5666" s="24">
        <f t="shared" si="357"/>
        <v>15</v>
      </c>
      <c r="E5666" s="26" t="str">
        <f t="shared" si="360"/>
        <v>Under</v>
      </c>
      <c r="F5666" s="26" t="str">
        <f t="shared" si="358"/>
        <v>Over</v>
      </c>
      <c r="G5666" s="26">
        <f t="shared" si="359"/>
        <v>11</v>
      </c>
    </row>
    <row r="5667" spans="1:7" ht="15" x14ac:dyDescent="0.25">
      <c r="A5667" s="1">
        <v>44388</v>
      </c>
      <c r="B5667" s="2">
        <v>0.48708333333333331</v>
      </c>
      <c r="C5667">
        <v>11</v>
      </c>
      <c r="D5667" s="24">
        <f t="shared" si="357"/>
        <v>11</v>
      </c>
      <c r="E5667" s="26" t="str">
        <f t="shared" si="360"/>
        <v>Under</v>
      </c>
      <c r="F5667" s="26" t="str">
        <f t="shared" si="358"/>
        <v>Over</v>
      </c>
      <c r="G5667" s="26">
        <f t="shared" si="359"/>
        <v>11</v>
      </c>
    </row>
    <row r="5668" spans="1:7" ht="15" x14ac:dyDescent="0.25">
      <c r="A5668" s="1">
        <v>44388</v>
      </c>
      <c r="B5668" s="2">
        <v>0.48777777777777781</v>
      </c>
      <c r="C5668">
        <v>15</v>
      </c>
      <c r="D5668" s="24">
        <f t="shared" si="357"/>
        <v>15</v>
      </c>
      <c r="E5668" s="26" t="str">
        <f t="shared" si="360"/>
        <v>Under</v>
      </c>
      <c r="F5668" s="26" t="str">
        <f t="shared" si="358"/>
        <v>Over</v>
      </c>
      <c r="G5668" s="26">
        <f t="shared" si="359"/>
        <v>11</v>
      </c>
    </row>
    <row r="5669" spans="1:7" ht="15" x14ac:dyDescent="0.25">
      <c r="A5669" s="1">
        <v>44388</v>
      </c>
      <c r="B5669" s="2">
        <v>0.48932870370370374</v>
      </c>
      <c r="C5669">
        <v>14</v>
      </c>
      <c r="D5669" s="24">
        <f t="shared" si="357"/>
        <v>14</v>
      </c>
      <c r="E5669" s="26" t="str">
        <f t="shared" si="360"/>
        <v>Under</v>
      </c>
      <c r="F5669" s="26" t="str">
        <f t="shared" si="358"/>
        <v>Over</v>
      </c>
      <c r="G5669" s="26">
        <f t="shared" si="359"/>
        <v>11</v>
      </c>
    </row>
    <row r="5670" spans="1:7" ht="15" x14ac:dyDescent="0.25">
      <c r="A5670" s="1">
        <v>44388</v>
      </c>
      <c r="B5670" s="2">
        <v>0.48979166666666668</v>
      </c>
      <c r="C5670">
        <v>33</v>
      </c>
      <c r="D5670" s="24">
        <f t="shared" si="357"/>
        <v>33</v>
      </c>
      <c r="E5670" s="26" t="str">
        <f t="shared" si="360"/>
        <v>Over</v>
      </c>
      <c r="F5670" s="26" t="str">
        <f t="shared" si="358"/>
        <v>Over</v>
      </c>
      <c r="G5670" s="26">
        <f t="shared" si="359"/>
        <v>11</v>
      </c>
    </row>
    <row r="5671" spans="1:7" ht="15" x14ac:dyDescent="0.25">
      <c r="A5671" s="1">
        <v>44388</v>
      </c>
      <c r="B5671" s="2">
        <v>0.49114583333333334</v>
      </c>
      <c r="C5671">
        <v>22</v>
      </c>
      <c r="D5671" s="24">
        <f t="shared" si="357"/>
        <v>22</v>
      </c>
      <c r="E5671" s="26" t="str">
        <f t="shared" si="360"/>
        <v>Under</v>
      </c>
      <c r="F5671" s="26" t="str">
        <f t="shared" si="358"/>
        <v>Over</v>
      </c>
      <c r="G5671" s="26">
        <f t="shared" si="359"/>
        <v>11</v>
      </c>
    </row>
    <row r="5672" spans="1:7" ht="15" x14ac:dyDescent="0.25">
      <c r="A5672" s="1">
        <v>44388</v>
      </c>
      <c r="B5672" s="2">
        <v>0.49116898148148147</v>
      </c>
      <c r="C5672">
        <v>20</v>
      </c>
      <c r="D5672" s="24">
        <f t="shared" si="357"/>
        <v>20</v>
      </c>
      <c r="E5672" s="26" t="str">
        <f t="shared" si="360"/>
        <v>Under</v>
      </c>
      <c r="F5672" s="26" t="str">
        <f t="shared" si="358"/>
        <v>Over</v>
      </c>
      <c r="G5672" s="26">
        <f t="shared" si="359"/>
        <v>11</v>
      </c>
    </row>
    <row r="5673" spans="1:7" ht="15" x14ac:dyDescent="0.25">
      <c r="A5673" s="1">
        <v>44388</v>
      </c>
      <c r="B5673" s="2">
        <v>0.49238425925925927</v>
      </c>
      <c r="C5673">
        <v>12</v>
      </c>
      <c r="D5673" s="24">
        <f t="shared" si="357"/>
        <v>12</v>
      </c>
      <c r="E5673" s="26" t="str">
        <f t="shared" si="360"/>
        <v>Under</v>
      </c>
      <c r="F5673" s="26" t="str">
        <f t="shared" si="358"/>
        <v>Over</v>
      </c>
      <c r="G5673" s="26">
        <f t="shared" si="359"/>
        <v>11</v>
      </c>
    </row>
    <row r="5674" spans="1:7" ht="15" x14ac:dyDescent="0.25">
      <c r="A5674" s="1">
        <v>44388</v>
      </c>
      <c r="B5674" s="2">
        <v>0.4944675925925926</v>
      </c>
      <c r="C5674">
        <v>11</v>
      </c>
      <c r="D5674" s="24">
        <f t="shared" si="357"/>
        <v>11</v>
      </c>
      <c r="E5674" s="26" t="str">
        <f t="shared" si="360"/>
        <v>Under</v>
      </c>
      <c r="F5674" s="26" t="str">
        <f t="shared" si="358"/>
        <v>Over</v>
      </c>
      <c r="G5674" s="26">
        <f t="shared" si="359"/>
        <v>11</v>
      </c>
    </row>
    <row r="5675" spans="1:7" ht="15" x14ac:dyDescent="0.25">
      <c r="A5675" s="1">
        <v>44388</v>
      </c>
      <c r="B5675" s="2">
        <v>0.49619212962962966</v>
      </c>
      <c r="C5675">
        <v>15</v>
      </c>
      <c r="D5675" s="24">
        <f t="shared" si="357"/>
        <v>15</v>
      </c>
      <c r="E5675" s="26" t="str">
        <f t="shared" si="360"/>
        <v>Under</v>
      </c>
      <c r="F5675" s="26" t="str">
        <f t="shared" si="358"/>
        <v>Over</v>
      </c>
      <c r="G5675" s="26">
        <f t="shared" si="359"/>
        <v>11</v>
      </c>
    </row>
    <row r="5676" spans="1:7" ht="15" x14ac:dyDescent="0.25">
      <c r="A5676" s="1">
        <v>44388</v>
      </c>
      <c r="B5676" s="2">
        <v>0.4966782407407408</v>
      </c>
      <c r="C5676">
        <v>20</v>
      </c>
      <c r="D5676" s="24">
        <f t="shared" si="357"/>
        <v>20</v>
      </c>
      <c r="E5676" s="26" t="str">
        <f t="shared" si="360"/>
        <v>Under</v>
      </c>
      <c r="F5676" s="26" t="str">
        <f t="shared" si="358"/>
        <v>Over</v>
      </c>
      <c r="G5676" s="26">
        <f t="shared" si="359"/>
        <v>11</v>
      </c>
    </row>
    <row r="5677" spans="1:7" ht="15" x14ac:dyDescent="0.25">
      <c r="A5677" s="1">
        <v>44388</v>
      </c>
      <c r="B5677" s="2">
        <v>0.49758101851851855</v>
      </c>
      <c r="C5677">
        <v>21</v>
      </c>
      <c r="D5677" s="24">
        <f t="shared" si="357"/>
        <v>21</v>
      </c>
      <c r="E5677" s="26" t="str">
        <f t="shared" si="360"/>
        <v>Under</v>
      </c>
      <c r="F5677" s="26" t="str">
        <f t="shared" si="358"/>
        <v>Over</v>
      </c>
      <c r="G5677" s="26">
        <f t="shared" si="359"/>
        <v>11</v>
      </c>
    </row>
    <row r="5678" spans="1:7" ht="15" x14ac:dyDescent="0.25">
      <c r="A5678" s="1">
        <v>44388</v>
      </c>
      <c r="B5678" s="2">
        <v>0.49805555555555553</v>
      </c>
      <c r="C5678">
        <v>11</v>
      </c>
      <c r="D5678" s="24">
        <f t="shared" si="357"/>
        <v>11</v>
      </c>
      <c r="E5678" s="26" t="str">
        <f t="shared" si="360"/>
        <v>Under</v>
      </c>
      <c r="F5678" s="26" t="str">
        <f t="shared" si="358"/>
        <v>Over</v>
      </c>
      <c r="G5678" s="26">
        <f t="shared" si="359"/>
        <v>11</v>
      </c>
    </row>
    <row r="5679" spans="1:7" ht="15" x14ac:dyDescent="0.25">
      <c r="A5679" s="1">
        <v>44388</v>
      </c>
      <c r="B5679" s="2">
        <v>0.49832175925925926</v>
      </c>
      <c r="C5679">
        <v>13</v>
      </c>
      <c r="D5679" s="24">
        <f t="shared" si="357"/>
        <v>13</v>
      </c>
      <c r="E5679" s="26" t="str">
        <f t="shared" si="360"/>
        <v>Under</v>
      </c>
      <c r="F5679" s="26" t="str">
        <f t="shared" si="358"/>
        <v>Over</v>
      </c>
      <c r="G5679" s="26">
        <f t="shared" si="359"/>
        <v>11</v>
      </c>
    </row>
    <row r="5680" spans="1:7" ht="15" x14ac:dyDescent="0.25">
      <c r="A5680" s="1">
        <v>44388</v>
      </c>
      <c r="B5680" s="2">
        <v>0.49834490740740739</v>
      </c>
      <c r="C5680">
        <v>13</v>
      </c>
      <c r="D5680" s="24">
        <f t="shared" si="357"/>
        <v>13</v>
      </c>
      <c r="E5680" s="26" t="str">
        <f t="shared" si="360"/>
        <v>Under</v>
      </c>
      <c r="F5680" s="26" t="str">
        <f t="shared" si="358"/>
        <v>Over</v>
      </c>
      <c r="G5680" s="26">
        <f t="shared" si="359"/>
        <v>11</v>
      </c>
    </row>
    <row r="5681" spans="1:7" ht="15" x14ac:dyDescent="0.25">
      <c r="A5681" s="1">
        <v>44388</v>
      </c>
      <c r="B5681" s="2">
        <v>0.49857638888888894</v>
      </c>
      <c r="C5681">
        <v>15</v>
      </c>
      <c r="D5681" s="24">
        <f t="shared" si="357"/>
        <v>15</v>
      </c>
      <c r="E5681" s="26" t="str">
        <f t="shared" si="360"/>
        <v>Under</v>
      </c>
      <c r="F5681" s="26" t="str">
        <f t="shared" si="358"/>
        <v>Over</v>
      </c>
      <c r="G5681" s="26">
        <f t="shared" si="359"/>
        <v>11</v>
      </c>
    </row>
    <row r="5682" spans="1:7" ht="15" x14ac:dyDescent="0.25">
      <c r="A5682" s="1">
        <v>44388</v>
      </c>
      <c r="B5682" s="2">
        <v>0.49928240740740742</v>
      </c>
      <c r="C5682">
        <v>24</v>
      </c>
      <c r="D5682" s="24">
        <f t="shared" si="357"/>
        <v>24</v>
      </c>
      <c r="E5682" s="26" t="str">
        <f t="shared" si="360"/>
        <v>Under</v>
      </c>
      <c r="F5682" s="26" t="str">
        <f t="shared" si="358"/>
        <v>Over</v>
      </c>
      <c r="G5682" s="26">
        <f t="shared" si="359"/>
        <v>11</v>
      </c>
    </row>
    <row r="5683" spans="1:7" ht="15" x14ac:dyDescent="0.25">
      <c r="A5683" s="1">
        <v>44388</v>
      </c>
      <c r="B5683" s="2">
        <v>0.4993055555555555</v>
      </c>
      <c r="C5683">
        <v>24</v>
      </c>
      <c r="D5683" s="24">
        <f t="shared" si="357"/>
        <v>24</v>
      </c>
      <c r="E5683" s="26" t="str">
        <f t="shared" si="360"/>
        <v>Under</v>
      </c>
      <c r="F5683" s="26" t="str">
        <f t="shared" si="358"/>
        <v>Over</v>
      </c>
      <c r="G5683" s="26">
        <f t="shared" si="359"/>
        <v>11</v>
      </c>
    </row>
    <row r="5684" spans="1:7" ht="15" x14ac:dyDescent="0.25">
      <c r="A5684" s="1">
        <v>44388</v>
      </c>
      <c r="B5684" s="2">
        <v>0.50149305555555557</v>
      </c>
      <c r="C5684">
        <v>14</v>
      </c>
      <c r="D5684" s="24">
        <f t="shared" si="357"/>
        <v>14</v>
      </c>
      <c r="E5684" s="26" t="str">
        <f t="shared" si="360"/>
        <v>Under</v>
      </c>
      <c r="F5684" s="26" t="str">
        <f t="shared" si="358"/>
        <v>Over</v>
      </c>
      <c r="G5684" s="26">
        <f t="shared" si="359"/>
        <v>12</v>
      </c>
    </row>
    <row r="5685" spans="1:7" ht="15" x14ac:dyDescent="0.25">
      <c r="A5685" s="1">
        <v>44388</v>
      </c>
      <c r="B5685" s="2">
        <v>0.50193287037037038</v>
      </c>
      <c r="C5685">
        <v>15</v>
      </c>
      <c r="D5685" s="24">
        <f t="shared" si="357"/>
        <v>15</v>
      </c>
      <c r="E5685" s="26" t="str">
        <f t="shared" si="360"/>
        <v>Under</v>
      </c>
      <c r="F5685" s="26" t="str">
        <f t="shared" si="358"/>
        <v>Over</v>
      </c>
      <c r="G5685" s="26">
        <f t="shared" si="359"/>
        <v>12</v>
      </c>
    </row>
    <row r="5686" spans="1:7" ht="15" x14ac:dyDescent="0.25">
      <c r="A5686" s="1">
        <v>44388</v>
      </c>
      <c r="B5686" s="2">
        <v>0.50275462962962958</v>
      </c>
      <c r="C5686">
        <v>23</v>
      </c>
      <c r="D5686" s="24">
        <f t="shared" si="357"/>
        <v>23</v>
      </c>
      <c r="E5686" s="26" t="str">
        <f t="shared" si="360"/>
        <v>Under</v>
      </c>
      <c r="F5686" s="26" t="str">
        <f t="shared" si="358"/>
        <v>Over</v>
      </c>
      <c r="G5686" s="26">
        <f t="shared" si="359"/>
        <v>12</v>
      </c>
    </row>
    <row r="5687" spans="1:7" ht="15" x14ac:dyDescent="0.25">
      <c r="A5687" s="1">
        <v>44388</v>
      </c>
      <c r="B5687" s="2">
        <v>0.50321759259259258</v>
      </c>
      <c r="C5687">
        <v>12</v>
      </c>
      <c r="D5687" s="24">
        <f t="shared" si="357"/>
        <v>12</v>
      </c>
      <c r="E5687" s="26" t="str">
        <f t="shared" si="360"/>
        <v>Under</v>
      </c>
      <c r="F5687" s="26" t="str">
        <f t="shared" si="358"/>
        <v>Over</v>
      </c>
      <c r="G5687" s="26">
        <f t="shared" si="359"/>
        <v>12</v>
      </c>
    </row>
    <row r="5688" spans="1:7" ht="15" x14ac:dyDescent="0.25">
      <c r="A5688" s="1">
        <v>44388</v>
      </c>
      <c r="B5688" s="2">
        <v>0.50398148148148147</v>
      </c>
      <c r="C5688">
        <v>18</v>
      </c>
      <c r="D5688" s="24">
        <f t="shared" si="357"/>
        <v>18</v>
      </c>
      <c r="E5688" s="26" t="str">
        <f t="shared" si="360"/>
        <v>Under</v>
      </c>
      <c r="F5688" s="26" t="str">
        <f t="shared" si="358"/>
        <v>Over</v>
      </c>
      <c r="G5688" s="26">
        <f t="shared" si="359"/>
        <v>12</v>
      </c>
    </row>
    <row r="5689" spans="1:7" ht="15" x14ac:dyDescent="0.25">
      <c r="A5689" s="1">
        <v>44388</v>
      </c>
      <c r="B5689" s="2">
        <v>0.50405092592592593</v>
      </c>
      <c r="C5689">
        <v>11</v>
      </c>
      <c r="D5689" s="24">
        <f t="shared" si="357"/>
        <v>11</v>
      </c>
      <c r="E5689" s="26" t="str">
        <f t="shared" si="360"/>
        <v>Under</v>
      </c>
      <c r="F5689" s="26" t="str">
        <f t="shared" si="358"/>
        <v>Over</v>
      </c>
      <c r="G5689" s="26">
        <f t="shared" si="359"/>
        <v>12</v>
      </c>
    </row>
    <row r="5690" spans="1:7" ht="15" x14ac:dyDescent="0.25">
      <c r="A5690" s="1">
        <v>44388</v>
      </c>
      <c r="B5690" s="2">
        <v>0.50415509259259261</v>
      </c>
      <c r="C5690">
        <v>14</v>
      </c>
      <c r="D5690" s="24">
        <f t="shared" si="357"/>
        <v>14</v>
      </c>
      <c r="E5690" s="26" t="str">
        <f t="shared" si="360"/>
        <v>Under</v>
      </c>
      <c r="F5690" s="26" t="str">
        <f t="shared" si="358"/>
        <v>Over</v>
      </c>
      <c r="G5690" s="26">
        <f t="shared" si="359"/>
        <v>12</v>
      </c>
    </row>
    <row r="5691" spans="1:7" ht="15" x14ac:dyDescent="0.25">
      <c r="A5691" s="1">
        <v>44388</v>
      </c>
      <c r="B5691" s="2">
        <v>0.5047800925925926</v>
      </c>
      <c r="C5691">
        <v>15</v>
      </c>
      <c r="D5691" s="24">
        <f t="shared" si="357"/>
        <v>15</v>
      </c>
      <c r="E5691" s="26" t="str">
        <f t="shared" si="360"/>
        <v>Under</v>
      </c>
      <c r="F5691" s="26" t="str">
        <f t="shared" si="358"/>
        <v>Over</v>
      </c>
      <c r="G5691" s="26">
        <f t="shared" si="359"/>
        <v>12</v>
      </c>
    </row>
    <row r="5692" spans="1:7" ht="15" x14ac:dyDescent="0.25">
      <c r="A5692" s="1">
        <v>44388</v>
      </c>
      <c r="B5692" s="2">
        <v>0.50494212962962959</v>
      </c>
      <c r="C5692">
        <v>15</v>
      </c>
      <c r="D5692" s="24">
        <f t="shared" si="357"/>
        <v>15</v>
      </c>
      <c r="E5692" s="26" t="str">
        <f t="shared" si="360"/>
        <v>Under</v>
      </c>
      <c r="F5692" s="26" t="str">
        <f t="shared" si="358"/>
        <v>Over</v>
      </c>
      <c r="G5692" s="26">
        <f t="shared" si="359"/>
        <v>12</v>
      </c>
    </row>
    <row r="5693" spans="1:7" ht="15" x14ac:dyDescent="0.25">
      <c r="A5693" s="1">
        <v>44388</v>
      </c>
      <c r="B5693" s="2">
        <v>0.50497685185185182</v>
      </c>
      <c r="C5693">
        <v>18</v>
      </c>
      <c r="D5693" s="24">
        <f t="shared" si="357"/>
        <v>18</v>
      </c>
      <c r="E5693" s="26" t="str">
        <f t="shared" si="360"/>
        <v>Under</v>
      </c>
      <c r="F5693" s="26" t="str">
        <f t="shared" si="358"/>
        <v>Over</v>
      </c>
      <c r="G5693" s="26">
        <f t="shared" si="359"/>
        <v>12</v>
      </c>
    </row>
    <row r="5694" spans="1:7" ht="15" x14ac:dyDescent="0.25">
      <c r="A5694" s="1">
        <v>44388</v>
      </c>
      <c r="B5694" s="2">
        <v>0.50506944444444446</v>
      </c>
      <c r="C5694">
        <v>11</v>
      </c>
      <c r="D5694" s="24">
        <f t="shared" si="357"/>
        <v>11</v>
      </c>
      <c r="E5694" s="26" t="str">
        <f t="shared" si="360"/>
        <v>Under</v>
      </c>
      <c r="F5694" s="26" t="str">
        <f t="shared" si="358"/>
        <v>Over</v>
      </c>
      <c r="G5694" s="26">
        <f t="shared" si="359"/>
        <v>12</v>
      </c>
    </row>
    <row r="5695" spans="1:7" ht="15" x14ac:dyDescent="0.25">
      <c r="A5695" s="1">
        <v>44388</v>
      </c>
      <c r="B5695" s="2">
        <v>0.50656250000000003</v>
      </c>
      <c r="C5695">
        <v>18</v>
      </c>
      <c r="D5695" s="24">
        <f t="shared" si="357"/>
        <v>18</v>
      </c>
      <c r="E5695" s="26" t="str">
        <f t="shared" si="360"/>
        <v>Under</v>
      </c>
      <c r="F5695" s="26" t="str">
        <f t="shared" si="358"/>
        <v>Over</v>
      </c>
      <c r="G5695" s="26">
        <f t="shared" si="359"/>
        <v>12</v>
      </c>
    </row>
    <row r="5696" spans="1:7" ht="15" x14ac:dyDescent="0.25">
      <c r="A5696" s="1">
        <v>44388</v>
      </c>
      <c r="B5696" s="2">
        <v>0.50658564814814822</v>
      </c>
      <c r="C5696">
        <v>18</v>
      </c>
      <c r="D5696" s="24">
        <f t="shared" si="357"/>
        <v>18</v>
      </c>
      <c r="E5696" s="26" t="str">
        <f t="shared" si="360"/>
        <v>Under</v>
      </c>
      <c r="F5696" s="26" t="str">
        <f t="shared" si="358"/>
        <v>Over</v>
      </c>
      <c r="G5696" s="26">
        <f t="shared" si="359"/>
        <v>12</v>
      </c>
    </row>
    <row r="5697" spans="1:7" ht="15" x14ac:dyDescent="0.25">
      <c r="A5697" s="1">
        <v>44388</v>
      </c>
      <c r="B5697" s="2">
        <v>0.50685185185185189</v>
      </c>
      <c r="C5697">
        <v>22</v>
      </c>
      <c r="D5697" s="24">
        <f t="shared" si="357"/>
        <v>22</v>
      </c>
      <c r="E5697" s="26" t="str">
        <f t="shared" si="360"/>
        <v>Under</v>
      </c>
      <c r="F5697" s="26" t="str">
        <f t="shared" si="358"/>
        <v>Over</v>
      </c>
      <c r="G5697" s="26">
        <f t="shared" si="359"/>
        <v>12</v>
      </c>
    </row>
    <row r="5698" spans="1:7" ht="15" x14ac:dyDescent="0.25">
      <c r="A5698" s="1">
        <v>44388</v>
      </c>
      <c r="B5698" s="2">
        <v>0.50697916666666665</v>
      </c>
      <c r="C5698">
        <v>14</v>
      </c>
      <c r="D5698" s="24">
        <f t="shared" si="357"/>
        <v>14</v>
      </c>
      <c r="E5698" s="26" t="str">
        <f t="shared" si="360"/>
        <v>Under</v>
      </c>
      <c r="F5698" s="26" t="str">
        <f t="shared" si="358"/>
        <v>Over</v>
      </c>
      <c r="G5698" s="26">
        <f t="shared" si="359"/>
        <v>12</v>
      </c>
    </row>
    <row r="5699" spans="1:7" ht="15" x14ac:dyDescent="0.25">
      <c r="A5699" s="1">
        <v>44388</v>
      </c>
      <c r="B5699" s="2">
        <v>0.50700231481481484</v>
      </c>
      <c r="C5699">
        <v>13</v>
      </c>
      <c r="D5699" s="24">
        <f t="shared" si="357"/>
        <v>13</v>
      </c>
      <c r="E5699" s="26" t="str">
        <f t="shared" si="360"/>
        <v>Under</v>
      </c>
      <c r="F5699" s="26" t="str">
        <f t="shared" si="358"/>
        <v>Over</v>
      </c>
      <c r="G5699" s="26">
        <f t="shared" si="359"/>
        <v>12</v>
      </c>
    </row>
    <row r="5700" spans="1:7" ht="15" x14ac:dyDescent="0.25">
      <c r="A5700" s="1">
        <v>44388</v>
      </c>
      <c r="B5700" s="2">
        <v>0.50747685185185187</v>
      </c>
      <c r="C5700">
        <v>14</v>
      </c>
      <c r="D5700" s="24">
        <f t="shared" si="357"/>
        <v>14</v>
      </c>
      <c r="E5700" s="26" t="str">
        <f t="shared" si="360"/>
        <v>Under</v>
      </c>
      <c r="F5700" s="26" t="str">
        <f t="shared" si="358"/>
        <v>Over</v>
      </c>
      <c r="G5700" s="26">
        <f t="shared" si="359"/>
        <v>12</v>
      </c>
    </row>
    <row r="5701" spans="1:7" ht="15" x14ac:dyDescent="0.25">
      <c r="A5701" s="1">
        <v>44388</v>
      </c>
      <c r="B5701" s="2">
        <v>0.5088773148148148</v>
      </c>
      <c r="C5701">
        <v>19</v>
      </c>
      <c r="D5701" s="24">
        <f t="shared" si="357"/>
        <v>19</v>
      </c>
      <c r="E5701" s="26" t="str">
        <f t="shared" si="360"/>
        <v>Under</v>
      </c>
      <c r="F5701" s="26" t="str">
        <f t="shared" si="358"/>
        <v>Over</v>
      </c>
      <c r="G5701" s="26">
        <f t="shared" si="359"/>
        <v>12</v>
      </c>
    </row>
    <row r="5702" spans="1:7" ht="15" x14ac:dyDescent="0.25">
      <c r="A5702" s="1">
        <v>44388</v>
      </c>
      <c r="B5702" s="2">
        <v>0.51223379629629628</v>
      </c>
      <c r="C5702">
        <v>15</v>
      </c>
      <c r="D5702" s="24">
        <f t="shared" si="357"/>
        <v>15</v>
      </c>
      <c r="E5702" s="26" t="str">
        <f t="shared" si="360"/>
        <v>Under</v>
      </c>
      <c r="F5702" s="26" t="str">
        <f t="shared" si="358"/>
        <v>Over</v>
      </c>
      <c r="G5702" s="26">
        <f t="shared" si="359"/>
        <v>12</v>
      </c>
    </row>
    <row r="5703" spans="1:7" ht="15" x14ac:dyDescent="0.25">
      <c r="A5703" s="1">
        <v>44388</v>
      </c>
      <c r="B5703" s="2">
        <v>0.51230324074074074</v>
      </c>
      <c r="C5703">
        <v>13</v>
      </c>
      <c r="D5703" s="24">
        <f t="shared" si="357"/>
        <v>13</v>
      </c>
      <c r="E5703" s="26" t="str">
        <f t="shared" si="360"/>
        <v>Under</v>
      </c>
      <c r="F5703" s="26" t="str">
        <f t="shared" si="358"/>
        <v>Over</v>
      </c>
      <c r="G5703" s="26">
        <f t="shared" si="359"/>
        <v>12</v>
      </c>
    </row>
    <row r="5704" spans="1:7" ht="15" x14ac:dyDescent="0.25">
      <c r="A5704" s="1">
        <v>44388</v>
      </c>
      <c r="B5704" s="2">
        <v>0.51293981481481488</v>
      </c>
      <c r="C5704">
        <v>21</v>
      </c>
      <c r="D5704" s="24">
        <f t="shared" si="357"/>
        <v>21</v>
      </c>
      <c r="E5704" s="26" t="str">
        <f t="shared" si="360"/>
        <v>Under</v>
      </c>
      <c r="F5704" s="26" t="str">
        <f t="shared" si="358"/>
        <v>Over</v>
      </c>
      <c r="G5704" s="26">
        <f t="shared" si="359"/>
        <v>12</v>
      </c>
    </row>
    <row r="5705" spans="1:7" ht="15" x14ac:dyDescent="0.25">
      <c r="A5705" s="1">
        <v>44388</v>
      </c>
      <c r="B5705" s="2">
        <v>0.51295138888888892</v>
      </c>
      <c r="C5705">
        <v>21</v>
      </c>
      <c r="D5705" s="24">
        <f t="shared" si="357"/>
        <v>21</v>
      </c>
      <c r="E5705" s="26" t="str">
        <f t="shared" si="360"/>
        <v>Under</v>
      </c>
      <c r="F5705" s="26" t="str">
        <f t="shared" si="358"/>
        <v>Over</v>
      </c>
      <c r="G5705" s="26">
        <f t="shared" si="359"/>
        <v>12</v>
      </c>
    </row>
    <row r="5706" spans="1:7" ht="15" x14ac:dyDescent="0.25">
      <c r="A5706" s="1">
        <v>44388</v>
      </c>
      <c r="B5706" s="2">
        <v>0.51329861111111108</v>
      </c>
      <c r="C5706">
        <v>18</v>
      </c>
      <c r="D5706" s="24">
        <f t="shared" si="357"/>
        <v>18</v>
      </c>
      <c r="E5706" s="26" t="str">
        <f t="shared" si="360"/>
        <v>Under</v>
      </c>
      <c r="F5706" s="26" t="str">
        <f t="shared" si="358"/>
        <v>Over</v>
      </c>
      <c r="G5706" s="26">
        <f t="shared" si="359"/>
        <v>12</v>
      </c>
    </row>
    <row r="5707" spans="1:7" ht="15" x14ac:dyDescent="0.25">
      <c r="A5707" s="1">
        <v>44388</v>
      </c>
      <c r="B5707" s="2">
        <v>0.51694444444444443</v>
      </c>
      <c r="C5707">
        <v>12</v>
      </c>
      <c r="D5707" s="24">
        <f t="shared" si="357"/>
        <v>12</v>
      </c>
      <c r="E5707" s="26" t="str">
        <f t="shared" si="360"/>
        <v>Under</v>
      </c>
      <c r="F5707" s="26" t="str">
        <f t="shared" si="358"/>
        <v>Over</v>
      </c>
      <c r="G5707" s="26">
        <f t="shared" si="359"/>
        <v>12</v>
      </c>
    </row>
    <row r="5708" spans="1:7" ht="15" x14ac:dyDescent="0.25">
      <c r="A5708" s="1">
        <v>44388</v>
      </c>
      <c r="B5708" s="2">
        <v>0.51707175925925919</v>
      </c>
      <c r="C5708">
        <v>11</v>
      </c>
      <c r="D5708" s="24">
        <f t="shared" si="357"/>
        <v>11</v>
      </c>
      <c r="E5708" s="26" t="str">
        <f t="shared" si="360"/>
        <v>Under</v>
      </c>
      <c r="F5708" s="26" t="str">
        <f t="shared" si="358"/>
        <v>Over</v>
      </c>
      <c r="G5708" s="26">
        <f t="shared" si="359"/>
        <v>12</v>
      </c>
    </row>
    <row r="5709" spans="1:7" ht="15" x14ac:dyDescent="0.25">
      <c r="A5709" s="1">
        <v>44388</v>
      </c>
      <c r="B5709" s="2">
        <v>0.51724537037037044</v>
      </c>
      <c r="C5709">
        <v>11</v>
      </c>
      <c r="D5709" s="24">
        <f t="shared" si="357"/>
        <v>11</v>
      </c>
      <c r="E5709" s="26" t="str">
        <f t="shared" si="360"/>
        <v>Under</v>
      </c>
      <c r="F5709" s="26" t="str">
        <f t="shared" si="358"/>
        <v>Over</v>
      </c>
      <c r="G5709" s="26">
        <f t="shared" si="359"/>
        <v>12</v>
      </c>
    </row>
    <row r="5710" spans="1:7" ht="15" x14ac:dyDescent="0.25">
      <c r="A5710" s="1">
        <v>44388</v>
      </c>
      <c r="B5710" s="2">
        <v>0.51817129629629632</v>
      </c>
      <c r="C5710">
        <v>12</v>
      </c>
      <c r="D5710" s="24">
        <f t="shared" si="357"/>
        <v>12</v>
      </c>
      <c r="E5710" s="26" t="str">
        <f t="shared" si="360"/>
        <v>Under</v>
      </c>
      <c r="F5710" s="26" t="str">
        <f t="shared" si="358"/>
        <v>Over</v>
      </c>
      <c r="G5710" s="26">
        <f t="shared" si="359"/>
        <v>12</v>
      </c>
    </row>
    <row r="5711" spans="1:7" ht="15" x14ac:dyDescent="0.25">
      <c r="A5711" s="1">
        <v>44388</v>
      </c>
      <c r="B5711" s="2">
        <v>0.51846064814814818</v>
      </c>
      <c r="C5711">
        <v>23</v>
      </c>
      <c r="D5711" s="24">
        <f t="shared" si="357"/>
        <v>23</v>
      </c>
      <c r="E5711" s="26" t="str">
        <f t="shared" si="360"/>
        <v>Under</v>
      </c>
      <c r="F5711" s="26" t="str">
        <f t="shared" si="358"/>
        <v>Over</v>
      </c>
      <c r="G5711" s="26">
        <f t="shared" si="359"/>
        <v>12</v>
      </c>
    </row>
    <row r="5712" spans="1:7" ht="15" x14ac:dyDescent="0.25">
      <c r="A5712" s="1">
        <v>44388</v>
      </c>
      <c r="B5712" s="2">
        <v>0.51847222222222222</v>
      </c>
      <c r="C5712">
        <v>19</v>
      </c>
      <c r="D5712" s="24">
        <f t="shared" si="357"/>
        <v>19</v>
      </c>
      <c r="E5712" s="26" t="str">
        <f t="shared" si="360"/>
        <v>Under</v>
      </c>
      <c r="F5712" s="26" t="str">
        <f t="shared" si="358"/>
        <v>Over</v>
      </c>
      <c r="G5712" s="26">
        <f t="shared" si="359"/>
        <v>12</v>
      </c>
    </row>
    <row r="5713" spans="1:7" ht="15" x14ac:dyDescent="0.25">
      <c r="A5713" s="1">
        <v>44388</v>
      </c>
      <c r="B5713" s="2">
        <v>0.51849537037037041</v>
      </c>
      <c r="C5713">
        <v>15</v>
      </c>
      <c r="D5713" s="24">
        <f t="shared" si="357"/>
        <v>15</v>
      </c>
      <c r="E5713" s="26" t="str">
        <f t="shared" si="360"/>
        <v>Under</v>
      </c>
      <c r="F5713" s="26" t="str">
        <f t="shared" si="358"/>
        <v>Over</v>
      </c>
      <c r="G5713" s="26">
        <f t="shared" si="359"/>
        <v>12</v>
      </c>
    </row>
    <row r="5714" spans="1:7" ht="15" x14ac:dyDescent="0.25">
      <c r="A5714" s="1">
        <v>44388</v>
      </c>
      <c r="B5714" s="2">
        <v>0.51885416666666673</v>
      </c>
      <c r="C5714">
        <v>18</v>
      </c>
      <c r="D5714" s="24">
        <f t="shared" si="357"/>
        <v>18</v>
      </c>
      <c r="E5714" s="26" t="str">
        <f t="shared" si="360"/>
        <v>Under</v>
      </c>
      <c r="F5714" s="26" t="str">
        <f t="shared" si="358"/>
        <v>Over</v>
      </c>
      <c r="G5714" s="26">
        <f t="shared" si="359"/>
        <v>12</v>
      </c>
    </row>
    <row r="5715" spans="1:7" ht="15" x14ac:dyDescent="0.25">
      <c r="A5715" s="1">
        <v>44388</v>
      </c>
      <c r="B5715" s="2">
        <v>0.51952546296296298</v>
      </c>
      <c r="C5715">
        <v>12</v>
      </c>
      <c r="D5715" s="24">
        <f t="shared" si="357"/>
        <v>12</v>
      </c>
      <c r="E5715" s="26" t="str">
        <f t="shared" si="360"/>
        <v>Under</v>
      </c>
      <c r="F5715" s="26" t="str">
        <f t="shared" si="358"/>
        <v>Over</v>
      </c>
      <c r="G5715" s="26">
        <f t="shared" si="359"/>
        <v>12</v>
      </c>
    </row>
    <row r="5716" spans="1:7" ht="15" x14ac:dyDescent="0.25">
      <c r="A5716" s="1">
        <v>44388</v>
      </c>
      <c r="B5716" s="2">
        <v>0.52013888888888882</v>
      </c>
      <c r="C5716">
        <v>18</v>
      </c>
      <c r="D5716" s="24">
        <f t="shared" si="357"/>
        <v>18</v>
      </c>
      <c r="E5716" s="26" t="str">
        <f t="shared" si="360"/>
        <v>Under</v>
      </c>
      <c r="F5716" s="26" t="str">
        <f t="shared" si="358"/>
        <v>Over</v>
      </c>
      <c r="G5716" s="26">
        <f t="shared" si="359"/>
        <v>12</v>
      </c>
    </row>
    <row r="5717" spans="1:7" ht="15" x14ac:dyDescent="0.25">
      <c r="A5717" s="1">
        <v>44388</v>
      </c>
      <c r="B5717" s="2">
        <v>0.52069444444444446</v>
      </c>
      <c r="C5717">
        <v>16</v>
      </c>
      <c r="D5717" s="24">
        <f t="shared" si="357"/>
        <v>16</v>
      </c>
      <c r="E5717" s="26" t="str">
        <f t="shared" si="360"/>
        <v>Under</v>
      </c>
      <c r="F5717" s="26" t="str">
        <f t="shared" si="358"/>
        <v>Over</v>
      </c>
      <c r="G5717" s="26">
        <f t="shared" si="359"/>
        <v>12</v>
      </c>
    </row>
    <row r="5718" spans="1:7" ht="15" x14ac:dyDescent="0.25">
      <c r="A5718" s="1">
        <v>44388</v>
      </c>
      <c r="B5718" s="2">
        <v>0.52072916666666669</v>
      </c>
      <c r="C5718">
        <v>13</v>
      </c>
      <c r="D5718" s="24">
        <f t="shared" si="357"/>
        <v>13</v>
      </c>
      <c r="E5718" s="26" t="str">
        <f t="shared" si="360"/>
        <v>Under</v>
      </c>
      <c r="F5718" s="26" t="str">
        <f t="shared" si="358"/>
        <v>Over</v>
      </c>
      <c r="G5718" s="26">
        <f t="shared" si="359"/>
        <v>12</v>
      </c>
    </row>
    <row r="5719" spans="1:7" ht="15" x14ac:dyDescent="0.25">
      <c r="A5719" s="1">
        <v>44388</v>
      </c>
      <c r="B5719" s="2">
        <v>0.52099537037037036</v>
      </c>
      <c r="C5719">
        <v>14</v>
      </c>
      <c r="D5719" s="24">
        <f t="shared" ref="D5719:D5782" si="361">IF(C5719="","",IF($B$9="mph",C5719,ROUND(C5719*0.6214,0)))</f>
        <v>14</v>
      </c>
      <c r="E5719" s="26" t="str">
        <f t="shared" si="360"/>
        <v>Under</v>
      </c>
      <c r="F5719" s="26" t="str">
        <f t="shared" ref="F5719:F5782" si="362">IF(D5719="","",IF(D5719&gt;$B$10,"Over","Under"))</f>
        <v>Over</v>
      </c>
      <c r="G5719" s="26">
        <f t="shared" ref="G5719:G5782" si="363">HOUR(B5719)</f>
        <v>12</v>
      </c>
    </row>
    <row r="5720" spans="1:7" ht="15" x14ac:dyDescent="0.25">
      <c r="A5720" s="1">
        <v>44388</v>
      </c>
      <c r="B5720" s="2">
        <v>0.52221064814814822</v>
      </c>
      <c r="C5720">
        <v>15</v>
      </c>
      <c r="D5720" s="24">
        <f t="shared" si="361"/>
        <v>15</v>
      </c>
      <c r="E5720" s="26" t="str">
        <f t="shared" ref="E5720:E5783" si="364">IF(D5720="","",IF(D5720&gt;$B$11,"Over","Under"))</f>
        <v>Under</v>
      </c>
      <c r="F5720" s="26" t="str">
        <f t="shared" si="362"/>
        <v>Over</v>
      </c>
      <c r="G5720" s="26">
        <f t="shared" si="363"/>
        <v>12</v>
      </c>
    </row>
    <row r="5721" spans="1:7" ht="15" x14ac:dyDescent="0.25">
      <c r="A5721" s="1">
        <v>44388</v>
      </c>
      <c r="B5721" s="2">
        <v>0.52284722222222224</v>
      </c>
      <c r="C5721">
        <v>15</v>
      </c>
      <c r="D5721" s="24">
        <f t="shared" si="361"/>
        <v>15</v>
      </c>
      <c r="E5721" s="26" t="str">
        <f t="shared" si="364"/>
        <v>Under</v>
      </c>
      <c r="F5721" s="26" t="str">
        <f t="shared" si="362"/>
        <v>Over</v>
      </c>
      <c r="G5721" s="26">
        <f t="shared" si="363"/>
        <v>12</v>
      </c>
    </row>
    <row r="5722" spans="1:7" ht="15" x14ac:dyDescent="0.25">
      <c r="A5722" s="1">
        <v>44388</v>
      </c>
      <c r="B5722" s="2">
        <v>0.52408564814814818</v>
      </c>
      <c r="C5722">
        <v>16</v>
      </c>
      <c r="D5722" s="24">
        <f t="shared" si="361"/>
        <v>16</v>
      </c>
      <c r="E5722" s="26" t="str">
        <f t="shared" si="364"/>
        <v>Under</v>
      </c>
      <c r="F5722" s="26" t="str">
        <f t="shared" si="362"/>
        <v>Over</v>
      </c>
      <c r="G5722" s="26">
        <f t="shared" si="363"/>
        <v>12</v>
      </c>
    </row>
    <row r="5723" spans="1:7" ht="15" x14ac:dyDescent="0.25">
      <c r="A5723" s="1">
        <v>44388</v>
      </c>
      <c r="B5723" s="2">
        <v>0.52428240740740739</v>
      </c>
      <c r="C5723">
        <v>12</v>
      </c>
      <c r="D5723" s="24">
        <f t="shared" si="361"/>
        <v>12</v>
      </c>
      <c r="E5723" s="26" t="str">
        <f t="shared" si="364"/>
        <v>Under</v>
      </c>
      <c r="F5723" s="26" t="str">
        <f t="shared" si="362"/>
        <v>Over</v>
      </c>
      <c r="G5723" s="26">
        <f t="shared" si="363"/>
        <v>12</v>
      </c>
    </row>
    <row r="5724" spans="1:7" ht="15" x14ac:dyDescent="0.25">
      <c r="A5724" s="1">
        <v>44388</v>
      </c>
      <c r="B5724" s="2">
        <v>0.52504629629629629</v>
      </c>
      <c r="C5724">
        <v>13</v>
      </c>
      <c r="D5724" s="24">
        <f t="shared" si="361"/>
        <v>13</v>
      </c>
      <c r="E5724" s="26" t="str">
        <f t="shared" si="364"/>
        <v>Under</v>
      </c>
      <c r="F5724" s="26" t="str">
        <f t="shared" si="362"/>
        <v>Over</v>
      </c>
      <c r="G5724" s="26">
        <f t="shared" si="363"/>
        <v>12</v>
      </c>
    </row>
    <row r="5725" spans="1:7" ht="15" x14ac:dyDescent="0.25">
      <c r="A5725" s="1">
        <v>44388</v>
      </c>
      <c r="B5725" s="2">
        <v>0.52559027777777778</v>
      </c>
      <c r="C5725">
        <v>12</v>
      </c>
      <c r="D5725" s="24">
        <f t="shared" si="361"/>
        <v>12</v>
      </c>
      <c r="E5725" s="26" t="str">
        <f t="shared" si="364"/>
        <v>Under</v>
      </c>
      <c r="F5725" s="26" t="str">
        <f t="shared" si="362"/>
        <v>Over</v>
      </c>
      <c r="G5725" s="26">
        <f t="shared" si="363"/>
        <v>12</v>
      </c>
    </row>
    <row r="5726" spans="1:7" ht="15" x14ac:dyDescent="0.25">
      <c r="A5726" s="1">
        <v>44388</v>
      </c>
      <c r="B5726" s="2">
        <v>0.52574074074074073</v>
      </c>
      <c r="C5726">
        <v>14</v>
      </c>
      <c r="D5726" s="24">
        <f t="shared" si="361"/>
        <v>14</v>
      </c>
      <c r="E5726" s="26" t="str">
        <f t="shared" si="364"/>
        <v>Under</v>
      </c>
      <c r="F5726" s="26" t="str">
        <f t="shared" si="362"/>
        <v>Over</v>
      </c>
      <c r="G5726" s="26">
        <f t="shared" si="363"/>
        <v>12</v>
      </c>
    </row>
    <row r="5727" spans="1:7" ht="15" x14ac:dyDescent="0.25">
      <c r="A5727" s="1">
        <v>44388</v>
      </c>
      <c r="B5727" s="2">
        <v>0.5258680555555556</v>
      </c>
      <c r="C5727">
        <v>14</v>
      </c>
      <c r="D5727" s="24">
        <f t="shared" si="361"/>
        <v>14</v>
      </c>
      <c r="E5727" s="26" t="str">
        <f t="shared" si="364"/>
        <v>Under</v>
      </c>
      <c r="F5727" s="26" t="str">
        <f t="shared" si="362"/>
        <v>Over</v>
      </c>
      <c r="G5727" s="26">
        <f t="shared" si="363"/>
        <v>12</v>
      </c>
    </row>
    <row r="5728" spans="1:7" ht="15" x14ac:dyDescent="0.25">
      <c r="A5728" s="1">
        <v>44388</v>
      </c>
      <c r="B5728" s="2">
        <v>0.52651620370370367</v>
      </c>
      <c r="C5728">
        <v>11</v>
      </c>
      <c r="D5728" s="24">
        <f t="shared" si="361"/>
        <v>11</v>
      </c>
      <c r="E5728" s="26" t="str">
        <f t="shared" si="364"/>
        <v>Under</v>
      </c>
      <c r="F5728" s="26" t="str">
        <f t="shared" si="362"/>
        <v>Over</v>
      </c>
      <c r="G5728" s="26">
        <f t="shared" si="363"/>
        <v>12</v>
      </c>
    </row>
    <row r="5729" spans="1:7" ht="15" x14ac:dyDescent="0.25">
      <c r="A5729" s="1">
        <v>44388</v>
      </c>
      <c r="B5729" s="2">
        <v>0.52678240740740734</v>
      </c>
      <c r="C5729">
        <v>17</v>
      </c>
      <c r="D5729" s="24">
        <f t="shared" si="361"/>
        <v>17</v>
      </c>
      <c r="E5729" s="26" t="str">
        <f t="shared" si="364"/>
        <v>Under</v>
      </c>
      <c r="F5729" s="26" t="str">
        <f t="shared" si="362"/>
        <v>Over</v>
      </c>
      <c r="G5729" s="26">
        <f t="shared" si="363"/>
        <v>12</v>
      </c>
    </row>
    <row r="5730" spans="1:7" ht="15" x14ac:dyDescent="0.25">
      <c r="A5730" s="1">
        <v>44388</v>
      </c>
      <c r="B5730" s="2">
        <v>0.5270717592592592</v>
      </c>
      <c r="C5730">
        <v>11</v>
      </c>
      <c r="D5730" s="24">
        <f t="shared" si="361"/>
        <v>11</v>
      </c>
      <c r="E5730" s="26" t="str">
        <f t="shared" si="364"/>
        <v>Under</v>
      </c>
      <c r="F5730" s="26" t="str">
        <f t="shared" si="362"/>
        <v>Over</v>
      </c>
      <c r="G5730" s="26">
        <f t="shared" si="363"/>
        <v>12</v>
      </c>
    </row>
    <row r="5731" spans="1:7" ht="15" x14ac:dyDescent="0.25">
      <c r="A5731" s="1">
        <v>44388</v>
      </c>
      <c r="B5731" s="2">
        <v>0.5272337962962963</v>
      </c>
      <c r="C5731">
        <v>12</v>
      </c>
      <c r="D5731" s="24">
        <f t="shared" si="361"/>
        <v>12</v>
      </c>
      <c r="E5731" s="26" t="str">
        <f t="shared" si="364"/>
        <v>Under</v>
      </c>
      <c r="F5731" s="26" t="str">
        <f t="shared" si="362"/>
        <v>Over</v>
      </c>
      <c r="G5731" s="26">
        <f t="shared" si="363"/>
        <v>12</v>
      </c>
    </row>
    <row r="5732" spans="1:7" ht="15" x14ac:dyDescent="0.25">
      <c r="A5732" s="1">
        <v>44388</v>
      </c>
      <c r="B5732" s="2">
        <v>0.52752314814814816</v>
      </c>
      <c r="C5732">
        <v>11</v>
      </c>
      <c r="D5732" s="24">
        <f t="shared" si="361"/>
        <v>11</v>
      </c>
      <c r="E5732" s="26" t="str">
        <f t="shared" si="364"/>
        <v>Under</v>
      </c>
      <c r="F5732" s="26" t="str">
        <f t="shared" si="362"/>
        <v>Over</v>
      </c>
      <c r="G5732" s="26">
        <f t="shared" si="363"/>
        <v>12</v>
      </c>
    </row>
    <row r="5733" spans="1:7" ht="15" x14ac:dyDescent="0.25">
      <c r="A5733" s="1">
        <v>44388</v>
      </c>
      <c r="B5733" s="2">
        <v>0.52789351851851851</v>
      </c>
      <c r="C5733">
        <v>11</v>
      </c>
      <c r="D5733" s="24">
        <f t="shared" si="361"/>
        <v>11</v>
      </c>
      <c r="E5733" s="26" t="str">
        <f t="shared" si="364"/>
        <v>Under</v>
      </c>
      <c r="F5733" s="26" t="str">
        <f t="shared" si="362"/>
        <v>Over</v>
      </c>
      <c r="G5733" s="26">
        <f t="shared" si="363"/>
        <v>12</v>
      </c>
    </row>
    <row r="5734" spans="1:7" ht="15" x14ac:dyDescent="0.25">
      <c r="A5734" s="1">
        <v>44388</v>
      </c>
      <c r="B5734" s="2">
        <v>0.52869212962962964</v>
      </c>
      <c r="C5734">
        <v>13</v>
      </c>
      <c r="D5734" s="24">
        <f t="shared" si="361"/>
        <v>13</v>
      </c>
      <c r="E5734" s="26" t="str">
        <f t="shared" si="364"/>
        <v>Under</v>
      </c>
      <c r="F5734" s="26" t="str">
        <f t="shared" si="362"/>
        <v>Over</v>
      </c>
      <c r="G5734" s="26">
        <f t="shared" si="363"/>
        <v>12</v>
      </c>
    </row>
    <row r="5735" spans="1:7" ht="15" x14ac:dyDescent="0.25">
      <c r="A5735" s="1">
        <v>44388</v>
      </c>
      <c r="B5735" s="2">
        <v>0.52891203703703704</v>
      </c>
      <c r="C5735">
        <v>13</v>
      </c>
      <c r="D5735" s="24">
        <f t="shared" si="361"/>
        <v>13</v>
      </c>
      <c r="E5735" s="26" t="str">
        <f t="shared" si="364"/>
        <v>Under</v>
      </c>
      <c r="F5735" s="26" t="str">
        <f t="shared" si="362"/>
        <v>Over</v>
      </c>
      <c r="G5735" s="26">
        <f t="shared" si="363"/>
        <v>12</v>
      </c>
    </row>
    <row r="5736" spans="1:7" ht="15" x14ac:dyDescent="0.25">
      <c r="A5736" s="1">
        <v>44388</v>
      </c>
      <c r="B5736" s="2">
        <v>0.5309490740740741</v>
      </c>
      <c r="C5736">
        <v>13</v>
      </c>
      <c r="D5736" s="24">
        <f t="shared" si="361"/>
        <v>13</v>
      </c>
      <c r="E5736" s="26" t="str">
        <f t="shared" si="364"/>
        <v>Under</v>
      </c>
      <c r="F5736" s="26" t="str">
        <f t="shared" si="362"/>
        <v>Over</v>
      </c>
      <c r="G5736" s="26">
        <f t="shared" si="363"/>
        <v>12</v>
      </c>
    </row>
    <row r="5737" spans="1:7" ht="15" x14ac:dyDescent="0.25">
      <c r="A5737" s="1">
        <v>44388</v>
      </c>
      <c r="B5737" s="2">
        <v>0.53156250000000005</v>
      </c>
      <c r="C5737">
        <v>16</v>
      </c>
      <c r="D5737" s="24">
        <f t="shared" si="361"/>
        <v>16</v>
      </c>
      <c r="E5737" s="26" t="str">
        <f t="shared" si="364"/>
        <v>Under</v>
      </c>
      <c r="F5737" s="26" t="str">
        <f t="shared" si="362"/>
        <v>Over</v>
      </c>
      <c r="G5737" s="26">
        <f t="shared" si="363"/>
        <v>12</v>
      </c>
    </row>
    <row r="5738" spans="1:7" ht="15" x14ac:dyDescent="0.25">
      <c r="A5738" s="1">
        <v>44388</v>
      </c>
      <c r="B5738" s="2">
        <v>0.53168981481481481</v>
      </c>
      <c r="C5738">
        <v>11</v>
      </c>
      <c r="D5738" s="24">
        <f t="shared" si="361"/>
        <v>11</v>
      </c>
      <c r="E5738" s="26" t="str">
        <f t="shared" si="364"/>
        <v>Under</v>
      </c>
      <c r="F5738" s="26" t="str">
        <f t="shared" si="362"/>
        <v>Over</v>
      </c>
      <c r="G5738" s="26">
        <f t="shared" si="363"/>
        <v>12</v>
      </c>
    </row>
    <row r="5739" spans="1:7" ht="15" x14ac:dyDescent="0.25">
      <c r="A5739" s="1">
        <v>44388</v>
      </c>
      <c r="B5739" s="2">
        <v>0.53187499999999999</v>
      </c>
      <c r="C5739">
        <v>15</v>
      </c>
      <c r="D5739" s="24">
        <f t="shared" si="361"/>
        <v>15</v>
      </c>
      <c r="E5739" s="26" t="str">
        <f t="shared" si="364"/>
        <v>Under</v>
      </c>
      <c r="F5739" s="26" t="str">
        <f t="shared" si="362"/>
        <v>Over</v>
      </c>
      <c r="G5739" s="26">
        <f t="shared" si="363"/>
        <v>12</v>
      </c>
    </row>
    <row r="5740" spans="1:7" ht="15" x14ac:dyDescent="0.25">
      <c r="A5740" s="1">
        <v>44388</v>
      </c>
      <c r="B5740" s="2">
        <v>0.53194444444444444</v>
      </c>
      <c r="C5740">
        <v>11</v>
      </c>
      <c r="D5740" s="24">
        <f t="shared" si="361"/>
        <v>11</v>
      </c>
      <c r="E5740" s="26" t="str">
        <f t="shared" si="364"/>
        <v>Under</v>
      </c>
      <c r="F5740" s="26" t="str">
        <f t="shared" si="362"/>
        <v>Over</v>
      </c>
      <c r="G5740" s="26">
        <f t="shared" si="363"/>
        <v>12</v>
      </c>
    </row>
    <row r="5741" spans="1:7" ht="15" x14ac:dyDescent="0.25">
      <c r="A5741" s="1">
        <v>44388</v>
      </c>
      <c r="B5741" s="2">
        <v>0.5322337962962963</v>
      </c>
      <c r="C5741">
        <v>18</v>
      </c>
      <c r="D5741" s="24">
        <f t="shared" si="361"/>
        <v>18</v>
      </c>
      <c r="E5741" s="26" t="str">
        <f t="shared" si="364"/>
        <v>Under</v>
      </c>
      <c r="F5741" s="26" t="str">
        <f t="shared" si="362"/>
        <v>Over</v>
      </c>
      <c r="G5741" s="26">
        <f t="shared" si="363"/>
        <v>12</v>
      </c>
    </row>
    <row r="5742" spans="1:7" ht="15" x14ac:dyDescent="0.25">
      <c r="A5742" s="1">
        <v>44388</v>
      </c>
      <c r="B5742" s="2">
        <v>0.53232638888888884</v>
      </c>
      <c r="C5742">
        <v>18</v>
      </c>
      <c r="D5742" s="24">
        <f t="shared" si="361"/>
        <v>18</v>
      </c>
      <c r="E5742" s="26" t="str">
        <f t="shared" si="364"/>
        <v>Under</v>
      </c>
      <c r="F5742" s="26" t="str">
        <f t="shared" si="362"/>
        <v>Over</v>
      </c>
      <c r="G5742" s="26">
        <f t="shared" si="363"/>
        <v>12</v>
      </c>
    </row>
    <row r="5743" spans="1:7" ht="15" x14ac:dyDescent="0.25">
      <c r="A5743" s="1">
        <v>44388</v>
      </c>
      <c r="B5743" s="2">
        <v>0.53380787037037036</v>
      </c>
      <c r="C5743">
        <v>11</v>
      </c>
      <c r="D5743" s="24">
        <f t="shared" si="361"/>
        <v>11</v>
      </c>
      <c r="E5743" s="26" t="str">
        <f t="shared" si="364"/>
        <v>Under</v>
      </c>
      <c r="F5743" s="26" t="str">
        <f t="shared" si="362"/>
        <v>Over</v>
      </c>
      <c r="G5743" s="26">
        <f t="shared" si="363"/>
        <v>12</v>
      </c>
    </row>
    <row r="5744" spans="1:7" ht="15" x14ac:dyDescent="0.25">
      <c r="A5744" s="1">
        <v>44388</v>
      </c>
      <c r="B5744" s="2">
        <v>0.5347453703703704</v>
      </c>
      <c r="C5744">
        <v>12</v>
      </c>
      <c r="D5744" s="24">
        <f t="shared" si="361"/>
        <v>12</v>
      </c>
      <c r="E5744" s="26" t="str">
        <f t="shared" si="364"/>
        <v>Under</v>
      </c>
      <c r="F5744" s="26" t="str">
        <f t="shared" si="362"/>
        <v>Over</v>
      </c>
      <c r="G5744" s="26">
        <f t="shared" si="363"/>
        <v>12</v>
      </c>
    </row>
    <row r="5745" spans="1:7" ht="15" x14ac:dyDescent="0.25">
      <c r="A5745" s="1">
        <v>44388</v>
      </c>
      <c r="B5745" s="2">
        <v>0.53478009259259263</v>
      </c>
      <c r="C5745">
        <v>14</v>
      </c>
      <c r="D5745" s="24">
        <f t="shared" si="361"/>
        <v>14</v>
      </c>
      <c r="E5745" s="26" t="str">
        <f t="shared" si="364"/>
        <v>Under</v>
      </c>
      <c r="F5745" s="26" t="str">
        <f t="shared" si="362"/>
        <v>Over</v>
      </c>
      <c r="G5745" s="26">
        <f t="shared" si="363"/>
        <v>12</v>
      </c>
    </row>
    <row r="5746" spans="1:7" ht="15" x14ac:dyDescent="0.25">
      <c r="A5746" s="1">
        <v>44388</v>
      </c>
      <c r="B5746" s="2">
        <v>0.5348842592592592</v>
      </c>
      <c r="C5746">
        <v>12</v>
      </c>
      <c r="D5746" s="24">
        <f t="shared" si="361"/>
        <v>12</v>
      </c>
      <c r="E5746" s="26" t="str">
        <f t="shared" si="364"/>
        <v>Under</v>
      </c>
      <c r="F5746" s="26" t="str">
        <f t="shared" si="362"/>
        <v>Over</v>
      </c>
      <c r="G5746" s="26">
        <f t="shared" si="363"/>
        <v>12</v>
      </c>
    </row>
    <row r="5747" spans="1:7" ht="15" x14ac:dyDescent="0.25">
      <c r="A5747" s="1">
        <v>44388</v>
      </c>
      <c r="B5747" s="2">
        <v>0.53583333333333327</v>
      </c>
      <c r="C5747">
        <v>13</v>
      </c>
      <c r="D5747" s="24">
        <f t="shared" si="361"/>
        <v>13</v>
      </c>
      <c r="E5747" s="26" t="str">
        <f t="shared" si="364"/>
        <v>Under</v>
      </c>
      <c r="F5747" s="26" t="str">
        <f t="shared" si="362"/>
        <v>Over</v>
      </c>
      <c r="G5747" s="26">
        <f t="shared" si="363"/>
        <v>12</v>
      </c>
    </row>
    <row r="5748" spans="1:7" ht="15" x14ac:dyDescent="0.25">
      <c r="A5748" s="1">
        <v>44388</v>
      </c>
      <c r="B5748" s="2">
        <v>0.53626157407407404</v>
      </c>
      <c r="C5748">
        <v>14</v>
      </c>
      <c r="D5748" s="24">
        <f t="shared" si="361"/>
        <v>14</v>
      </c>
      <c r="E5748" s="26" t="str">
        <f t="shared" si="364"/>
        <v>Under</v>
      </c>
      <c r="F5748" s="26" t="str">
        <f t="shared" si="362"/>
        <v>Over</v>
      </c>
      <c r="G5748" s="26">
        <f t="shared" si="363"/>
        <v>12</v>
      </c>
    </row>
    <row r="5749" spans="1:7" ht="15" x14ac:dyDescent="0.25">
      <c r="A5749" s="1">
        <v>44388</v>
      </c>
      <c r="B5749" s="2">
        <v>0.53674768518518523</v>
      </c>
      <c r="C5749">
        <v>11</v>
      </c>
      <c r="D5749" s="24">
        <f t="shared" si="361"/>
        <v>11</v>
      </c>
      <c r="E5749" s="26" t="str">
        <f t="shared" si="364"/>
        <v>Under</v>
      </c>
      <c r="F5749" s="26" t="str">
        <f t="shared" si="362"/>
        <v>Over</v>
      </c>
      <c r="G5749" s="26">
        <f t="shared" si="363"/>
        <v>12</v>
      </c>
    </row>
    <row r="5750" spans="1:7" ht="15" x14ac:dyDescent="0.25">
      <c r="A5750" s="1">
        <v>44388</v>
      </c>
      <c r="B5750" s="2">
        <v>0.53791666666666671</v>
      </c>
      <c r="C5750">
        <v>19</v>
      </c>
      <c r="D5750" s="24">
        <f t="shared" si="361"/>
        <v>19</v>
      </c>
      <c r="E5750" s="26" t="str">
        <f t="shared" si="364"/>
        <v>Under</v>
      </c>
      <c r="F5750" s="26" t="str">
        <f t="shared" si="362"/>
        <v>Over</v>
      </c>
      <c r="G5750" s="26">
        <f t="shared" si="363"/>
        <v>12</v>
      </c>
    </row>
    <row r="5751" spans="1:7" ht="15" x14ac:dyDescent="0.25">
      <c r="A5751" s="1">
        <v>44388</v>
      </c>
      <c r="B5751" s="2">
        <v>0.53841435185185182</v>
      </c>
      <c r="C5751">
        <v>12</v>
      </c>
      <c r="D5751" s="24">
        <f t="shared" si="361"/>
        <v>12</v>
      </c>
      <c r="E5751" s="26" t="str">
        <f t="shared" si="364"/>
        <v>Under</v>
      </c>
      <c r="F5751" s="26" t="str">
        <f t="shared" si="362"/>
        <v>Over</v>
      </c>
      <c r="G5751" s="26">
        <f t="shared" si="363"/>
        <v>12</v>
      </c>
    </row>
    <row r="5752" spans="1:7" ht="15" x14ac:dyDescent="0.25">
      <c r="A5752" s="1">
        <v>44388</v>
      </c>
      <c r="B5752" s="2">
        <v>0.53883101851851845</v>
      </c>
      <c r="C5752">
        <v>15</v>
      </c>
      <c r="D5752" s="24">
        <f t="shared" si="361"/>
        <v>15</v>
      </c>
      <c r="E5752" s="26" t="str">
        <f t="shared" si="364"/>
        <v>Under</v>
      </c>
      <c r="F5752" s="26" t="str">
        <f t="shared" si="362"/>
        <v>Over</v>
      </c>
      <c r="G5752" s="26">
        <f t="shared" si="363"/>
        <v>12</v>
      </c>
    </row>
    <row r="5753" spans="1:7" ht="15" x14ac:dyDescent="0.25">
      <c r="A5753" s="1">
        <v>44388</v>
      </c>
      <c r="B5753" s="2">
        <v>0.53916666666666668</v>
      </c>
      <c r="C5753">
        <v>14</v>
      </c>
      <c r="D5753" s="24">
        <f t="shared" si="361"/>
        <v>14</v>
      </c>
      <c r="E5753" s="26" t="str">
        <f t="shared" si="364"/>
        <v>Under</v>
      </c>
      <c r="F5753" s="26" t="str">
        <f t="shared" si="362"/>
        <v>Over</v>
      </c>
      <c r="G5753" s="26">
        <f t="shared" si="363"/>
        <v>12</v>
      </c>
    </row>
    <row r="5754" spans="1:7" ht="15" x14ac:dyDescent="0.25">
      <c r="A5754" s="1">
        <v>44388</v>
      </c>
      <c r="B5754" s="2">
        <v>0.53918981481481476</v>
      </c>
      <c r="C5754">
        <v>20</v>
      </c>
      <c r="D5754" s="24">
        <f t="shared" si="361"/>
        <v>20</v>
      </c>
      <c r="E5754" s="26" t="str">
        <f t="shared" si="364"/>
        <v>Under</v>
      </c>
      <c r="F5754" s="26" t="str">
        <f t="shared" si="362"/>
        <v>Over</v>
      </c>
      <c r="G5754" s="26">
        <f t="shared" si="363"/>
        <v>12</v>
      </c>
    </row>
    <row r="5755" spans="1:7" ht="15" x14ac:dyDescent="0.25">
      <c r="A5755" s="1">
        <v>44388</v>
      </c>
      <c r="B5755" s="2">
        <v>0.53921296296296295</v>
      </c>
      <c r="C5755">
        <v>20</v>
      </c>
      <c r="D5755" s="24">
        <f t="shared" si="361"/>
        <v>20</v>
      </c>
      <c r="E5755" s="26" t="str">
        <f t="shared" si="364"/>
        <v>Under</v>
      </c>
      <c r="F5755" s="26" t="str">
        <f t="shared" si="362"/>
        <v>Over</v>
      </c>
      <c r="G5755" s="26">
        <f t="shared" si="363"/>
        <v>12</v>
      </c>
    </row>
    <row r="5756" spans="1:7" ht="15" x14ac:dyDescent="0.25">
      <c r="A5756" s="1">
        <v>44388</v>
      </c>
      <c r="B5756" s="2">
        <v>0.54062500000000002</v>
      </c>
      <c r="C5756">
        <v>15</v>
      </c>
      <c r="D5756" s="24">
        <f t="shared" si="361"/>
        <v>15</v>
      </c>
      <c r="E5756" s="26" t="str">
        <f t="shared" si="364"/>
        <v>Under</v>
      </c>
      <c r="F5756" s="26" t="str">
        <f t="shared" si="362"/>
        <v>Over</v>
      </c>
      <c r="G5756" s="26">
        <f t="shared" si="363"/>
        <v>12</v>
      </c>
    </row>
    <row r="5757" spans="1:7" ht="15" x14ac:dyDescent="0.25">
      <c r="A5757" s="1">
        <v>44388</v>
      </c>
      <c r="B5757" s="2">
        <v>0.54068287037037044</v>
      </c>
      <c r="C5757">
        <v>15</v>
      </c>
      <c r="D5757" s="24">
        <f t="shared" si="361"/>
        <v>15</v>
      </c>
      <c r="E5757" s="26" t="str">
        <f t="shared" si="364"/>
        <v>Under</v>
      </c>
      <c r="F5757" s="26" t="str">
        <f t="shared" si="362"/>
        <v>Over</v>
      </c>
      <c r="G5757" s="26">
        <f t="shared" si="363"/>
        <v>12</v>
      </c>
    </row>
    <row r="5758" spans="1:7" ht="15" x14ac:dyDescent="0.25">
      <c r="A5758" s="1">
        <v>44388</v>
      </c>
      <c r="B5758" s="2">
        <v>0.54069444444444448</v>
      </c>
      <c r="C5758">
        <v>20</v>
      </c>
      <c r="D5758" s="24">
        <f t="shared" si="361"/>
        <v>20</v>
      </c>
      <c r="E5758" s="26" t="str">
        <f t="shared" si="364"/>
        <v>Under</v>
      </c>
      <c r="F5758" s="26" t="str">
        <f t="shared" si="362"/>
        <v>Over</v>
      </c>
      <c r="G5758" s="26">
        <f t="shared" si="363"/>
        <v>12</v>
      </c>
    </row>
    <row r="5759" spans="1:7" ht="15" x14ac:dyDescent="0.25">
      <c r="A5759" s="1">
        <v>44388</v>
      </c>
      <c r="B5759" s="2">
        <v>0.54070601851851852</v>
      </c>
      <c r="C5759">
        <v>16</v>
      </c>
      <c r="D5759" s="24">
        <f t="shared" si="361"/>
        <v>16</v>
      </c>
      <c r="E5759" s="26" t="str">
        <f t="shared" si="364"/>
        <v>Under</v>
      </c>
      <c r="F5759" s="26" t="str">
        <f t="shared" si="362"/>
        <v>Over</v>
      </c>
      <c r="G5759" s="26">
        <f t="shared" si="363"/>
        <v>12</v>
      </c>
    </row>
    <row r="5760" spans="1:7" ht="15" x14ac:dyDescent="0.25">
      <c r="A5760" s="1">
        <v>44388</v>
      </c>
      <c r="B5760" s="2">
        <v>0.54072916666666659</v>
      </c>
      <c r="C5760">
        <v>14</v>
      </c>
      <c r="D5760" s="24">
        <f t="shared" si="361"/>
        <v>14</v>
      </c>
      <c r="E5760" s="26" t="str">
        <f t="shared" si="364"/>
        <v>Under</v>
      </c>
      <c r="F5760" s="26" t="str">
        <f t="shared" si="362"/>
        <v>Over</v>
      </c>
      <c r="G5760" s="26">
        <f t="shared" si="363"/>
        <v>12</v>
      </c>
    </row>
    <row r="5761" spans="1:7" ht="15" x14ac:dyDescent="0.25">
      <c r="A5761" s="1">
        <v>44388</v>
      </c>
      <c r="B5761" s="2">
        <v>0.54097222222222219</v>
      </c>
      <c r="C5761">
        <v>15</v>
      </c>
      <c r="D5761" s="24">
        <f t="shared" si="361"/>
        <v>15</v>
      </c>
      <c r="E5761" s="26" t="str">
        <f t="shared" si="364"/>
        <v>Under</v>
      </c>
      <c r="F5761" s="26" t="str">
        <f t="shared" si="362"/>
        <v>Over</v>
      </c>
      <c r="G5761" s="26">
        <f t="shared" si="363"/>
        <v>12</v>
      </c>
    </row>
    <row r="5762" spans="1:7" ht="15" x14ac:dyDescent="0.25">
      <c r="A5762" s="1">
        <v>44388</v>
      </c>
      <c r="B5762" s="2">
        <v>0.54153935185185187</v>
      </c>
      <c r="C5762">
        <v>20</v>
      </c>
      <c r="D5762" s="24">
        <f t="shared" si="361"/>
        <v>20</v>
      </c>
      <c r="E5762" s="26" t="str">
        <f t="shared" si="364"/>
        <v>Under</v>
      </c>
      <c r="F5762" s="26" t="str">
        <f t="shared" si="362"/>
        <v>Over</v>
      </c>
      <c r="G5762" s="26">
        <f t="shared" si="363"/>
        <v>12</v>
      </c>
    </row>
    <row r="5763" spans="1:7" ht="15" x14ac:dyDescent="0.25">
      <c r="A5763" s="1">
        <v>44388</v>
      </c>
      <c r="B5763" s="2">
        <v>0.54237268518518522</v>
      </c>
      <c r="C5763">
        <v>14</v>
      </c>
      <c r="D5763" s="24">
        <f t="shared" si="361"/>
        <v>14</v>
      </c>
      <c r="E5763" s="26" t="str">
        <f t="shared" si="364"/>
        <v>Under</v>
      </c>
      <c r="F5763" s="26" t="str">
        <f t="shared" si="362"/>
        <v>Over</v>
      </c>
      <c r="G5763" s="26">
        <f t="shared" si="363"/>
        <v>13</v>
      </c>
    </row>
    <row r="5764" spans="1:7" ht="15" x14ac:dyDescent="0.25">
      <c r="A5764" s="1">
        <v>44388</v>
      </c>
      <c r="B5764" s="2">
        <v>0.54268518518518516</v>
      </c>
      <c r="C5764">
        <v>12</v>
      </c>
      <c r="D5764" s="24">
        <f t="shared" si="361"/>
        <v>12</v>
      </c>
      <c r="E5764" s="26" t="str">
        <f t="shared" si="364"/>
        <v>Under</v>
      </c>
      <c r="F5764" s="26" t="str">
        <f t="shared" si="362"/>
        <v>Over</v>
      </c>
      <c r="G5764" s="26">
        <f t="shared" si="363"/>
        <v>13</v>
      </c>
    </row>
    <row r="5765" spans="1:7" ht="15" x14ac:dyDescent="0.25">
      <c r="A5765" s="1">
        <v>44388</v>
      </c>
      <c r="B5765" s="2">
        <v>0.54284722222222226</v>
      </c>
      <c r="C5765">
        <v>10</v>
      </c>
      <c r="D5765" s="24">
        <f t="shared" si="361"/>
        <v>10</v>
      </c>
      <c r="E5765" s="26" t="str">
        <f t="shared" si="364"/>
        <v>Under</v>
      </c>
      <c r="F5765" s="26" t="str">
        <f t="shared" si="362"/>
        <v>Under</v>
      </c>
      <c r="G5765" s="26">
        <f t="shared" si="363"/>
        <v>13</v>
      </c>
    </row>
    <row r="5766" spans="1:7" ht="15" x14ac:dyDescent="0.25">
      <c r="A5766" s="1">
        <v>44388</v>
      </c>
      <c r="B5766" s="2">
        <v>0.54368055555555561</v>
      </c>
      <c r="C5766">
        <v>12</v>
      </c>
      <c r="D5766" s="24">
        <f t="shared" si="361"/>
        <v>12</v>
      </c>
      <c r="E5766" s="26" t="str">
        <f t="shared" si="364"/>
        <v>Under</v>
      </c>
      <c r="F5766" s="26" t="str">
        <f t="shared" si="362"/>
        <v>Over</v>
      </c>
      <c r="G5766" s="26">
        <f t="shared" si="363"/>
        <v>13</v>
      </c>
    </row>
    <row r="5767" spans="1:7" ht="15" x14ac:dyDescent="0.25">
      <c r="A5767" s="1">
        <v>44388</v>
      </c>
      <c r="B5767" s="2">
        <v>0.54379629629629633</v>
      </c>
      <c r="C5767">
        <v>15</v>
      </c>
      <c r="D5767" s="24">
        <f t="shared" si="361"/>
        <v>15</v>
      </c>
      <c r="E5767" s="26" t="str">
        <f t="shared" si="364"/>
        <v>Under</v>
      </c>
      <c r="F5767" s="26" t="str">
        <f t="shared" si="362"/>
        <v>Over</v>
      </c>
      <c r="G5767" s="26">
        <f t="shared" si="363"/>
        <v>13</v>
      </c>
    </row>
    <row r="5768" spans="1:7" ht="15" x14ac:dyDescent="0.25">
      <c r="A5768" s="1">
        <v>44388</v>
      </c>
      <c r="B5768" s="2">
        <v>0.54488425925925921</v>
      </c>
      <c r="C5768">
        <v>17</v>
      </c>
      <c r="D5768" s="24">
        <f t="shared" si="361"/>
        <v>17</v>
      </c>
      <c r="E5768" s="26" t="str">
        <f t="shared" si="364"/>
        <v>Under</v>
      </c>
      <c r="F5768" s="26" t="str">
        <f t="shared" si="362"/>
        <v>Over</v>
      </c>
      <c r="G5768" s="26">
        <f t="shared" si="363"/>
        <v>13</v>
      </c>
    </row>
    <row r="5769" spans="1:7" ht="15" x14ac:dyDescent="0.25">
      <c r="A5769" s="1">
        <v>44388</v>
      </c>
      <c r="B5769" s="2">
        <v>0.54513888888888895</v>
      </c>
      <c r="C5769">
        <v>15</v>
      </c>
      <c r="D5769" s="24">
        <f t="shared" si="361"/>
        <v>15</v>
      </c>
      <c r="E5769" s="26" t="str">
        <f t="shared" si="364"/>
        <v>Under</v>
      </c>
      <c r="F5769" s="26" t="str">
        <f t="shared" si="362"/>
        <v>Over</v>
      </c>
      <c r="G5769" s="26">
        <f t="shared" si="363"/>
        <v>13</v>
      </c>
    </row>
    <row r="5770" spans="1:7" ht="15" x14ac:dyDescent="0.25">
      <c r="A5770" s="1">
        <v>44388</v>
      </c>
      <c r="B5770" s="2">
        <v>0.54535879629629636</v>
      </c>
      <c r="C5770">
        <v>19</v>
      </c>
      <c r="D5770" s="24">
        <f t="shared" si="361"/>
        <v>19</v>
      </c>
      <c r="E5770" s="26" t="str">
        <f t="shared" si="364"/>
        <v>Under</v>
      </c>
      <c r="F5770" s="26" t="str">
        <f t="shared" si="362"/>
        <v>Over</v>
      </c>
      <c r="G5770" s="26">
        <f t="shared" si="363"/>
        <v>13</v>
      </c>
    </row>
    <row r="5771" spans="1:7" ht="15" x14ac:dyDescent="0.25">
      <c r="A5771" s="1">
        <v>44388</v>
      </c>
      <c r="B5771" s="2">
        <v>0.54538194444444443</v>
      </c>
      <c r="C5771">
        <v>18</v>
      </c>
      <c r="D5771" s="24">
        <f t="shared" si="361"/>
        <v>18</v>
      </c>
      <c r="E5771" s="26" t="str">
        <f t="shared" si="364"/>
        <v>Under</v>
      </c>
      <c r="F5771" s="26" t="str">
        <f t="shared" si="362"/>
        <v>Over</v>
      </c>
      <c r="G5771" s="26">
        <f t="shared" si="363"/>
        <v>13</v>
      </c>
    </row>
    <row r="5772" spans="1:7" ht="15" x14ac:dyDescent="0.25">
      <c r="A5772" s="1">
        <v>44388</v>
      </c>
      <c r="B5772" s="2">
        <v>0.54539351851851847</v>
      </c>
      <c r="C5772">
        <v>15</v>
      </c>
      <c r="D5772" s="24">
        <f t="shared" si="361"/>
        <v>15</v>
      </c>
      <c r="E5772" s="26" t="str">
        <f t="shared" si="364"/>
        <v>Under</v>
      </c>
      <c r="F5772" s="26" t="str">
        <f t="shared" si="362"/>
        <v>Over</v>
      </c>
      <c r="G5772" s="26">
        <f t="shared" si="363"/>
        <v>13</v>
      </c>
    </row>
    <row r="5773" spans="1:7" ht="15" x14ac:dyDescent="0.25">
      <c r="A5773" s="1">
        <v>44388</v>
      </c>
      <c r="B5773" s="2">
        <v>0.54548611111111112</v>
      </c>
      <c r="C5773">
        <v>24</v>
      </c>
      <c r="D5773" s="24">
        <f t="shared" si="361"/>
        <v>24</v>
      </c>
      <c r="E5773" s="26" t="str">
        <f t="shared" si="364"/>
        <v>Under</v>
      </c>
      <c r="F5773" s="26" t="str">
        <f t="shared" si="362"/>
        <v>Over</v>
      </c>
      <c r="G5773" s="26">
        <f t="shared" si="363"/>
        <v>13</v>
      </c>
    </row>
    <row r="5774" spans="1:7" ht="15" x14ac:dyDescent="0.25">
      <c r="A5774" s="1">
        <v>44388</v>
      </c>
      <c r="B5774" s="2">
        <v>0.54569444444444437</v>
      </c>
      <c r="C5774">
        <v>14</v>
      </c>
      <c r="D5774" s="24">
        <f t="shared" si="361"/>
        <v>14</v>
      </c>
      <c r="E5774" s="26" t="str">
        <f t="shared" si="364"/>
        <v>Under</v>
      </c>
      <c r="F5774" s="26" t="str">
        <f t="shared" si="362"/>
        <v>Over</v>
      </c>
      <c r="G5774" s="26">
        <f t="shared" si="363"/>
        <v>13</v>
      </c>
    </row>
    <row r="5775" spans="1:7" ht="15" x14ac:dyDescent="0.25">
      <c r="A5775" s="1">
        <v>44388</v>
      </c>
      <c r="B5775" s="2">
        <v>0.54572916666666671</v>
      </c>
      <c r="C5775">
        <v>21</v>
      </c>
      <c r="D5775" s="24">
        <f t="shared" si="361"/>
        <v>21</v>
      </c>
      <c r="E5775" s="26" t="str">
        <f t="shared" si="364"/>
        <v>Under</v>
      </c>
      <c r="F5775" s="26" t="str">
        <f t="shared" si="362"/>
        <v>Over</v>
      </c>
      <c r="G5775" s="26">
        <f t="shared" si="363"/>
        <v>13</v>
      </c>
    </row>
    <row r="5776" spans="1:7" ht="15" x14ac:dyDescent="0.25">
      <c r="A5776" s="1">
        <v>44388</v>
      </c>
      <c r="B5776" s="2">
        <v>0.54574074074074075</v>
      </c>
      <c r="C5776">
        <v>17</v>
      </c>
      <c r="D5776" s="24">
        <f t="shared" si="361"/>
        <v>17</v>
      </c>
      <c r="E5776" s="26" t="str">
        <f t="shared" si="364"/>
        <v>Under</v>
      </c>
      <c r="F5776" s="26" t="str">
        <f t="shared" si="362"/>
        <v>Over</v>
      </c>
      <c r="G5776" s="26">
        <f t="shared" si="363"/>
        <v>13</v>
      </c>
    </row>
    <row r="5777" spans="1:7" ht="15" x14ac:dyDescent="0.25">
      <c r="A5777" s="1">
        <v>44388</v>
      </c>
      <c r="B5777" s="2">
        <v>0.54576388888888883</v>
      </c>
      <c r="C5777">
        <v>16</v>
      </c>
      <c r="D5777" s="24">
        <f t="shared" si="361"/>
        <v>16</v>
      </c>
      <c r="E5777" s="26" t="str">
        <f t="shared" si="364"/>
        <v>Under</v>
      </c>
      <c r="F5777" s="26" t="str">
        <f t="shared" si="362"/>
        <v>Over</v>
      </c>
      <c r="G5777" s="26">
        <f t="shared" si="363"/>
        <v>13</v>
      </c>
    </row>
    <row r="5778" spans="1:7" ht="15" x14ac:dyDescent="0.25">
      <c r="A5778" s="1">
        <v>44388</v>
      </c>
      <c r="B5778" s="2">
        <v>0.54734953703703704</v>
      </c>
      <c r="C5778">
        <v>18</v>
      </c>
      <c r="D5778" s="24">
        <f t="shared" si="361"/>
        <v>18</v>
      </c>
      <c r="E5778" s="26" t="str">
        <f t="shared" si="364"/>
        <v>Under</v>
      </c>
      <c r="F5778" s="26" t="str">
        <f t="shared" si="362"/>
        <v>Over</v>
      </c>
      <c r="G5778" s="26">
        <f t="shared" si="363"/>
        <v>13</v>
      </c>
    </row>
    <row r="5779" spans="1:7" ht="15" x14ac:dyDescent="0.25">
      <c r="A5779" s="1">
        <v>44388</v>
      </c>
      <c r="B5779" s="2">
        <v>0.54800925925925925</v>
      </c>
      <c r="C5779">
        <v>10</v>
      </c>
      <c r="D5779" s="24">
        <f t="shared" si="361"/>
        <v>10</v>
      </c>
      <c r="E5779" s="26" t="str">
        <f t="shared" si="364"/>
        <v>Under</v>
      </c>
      <c r="F5779" s="26" t="str">
        <f t="shared" si="362"/>
        <v>Under</v>
      </c>
      <c r="G5779" s="26">
        <f t="shared" si="363"/>
        <v>13</v>
      </c>
    </row>
    <row r="5780" spans="1:7" ht="15" x14ac:dyDescent="0.25">
      <c r="A5780" s="1">
        <v>44388</v>
      </c>
      <c r="B5780" s="2">
        <v>0.54821759259259262</v>
      </c>
      <c r="C5780">
        <v>9</v>
      </c>
      <c r="D5780" s="24">
        <f t="shared" si="361"/>
        <v>9</v>
      </c>
      <c r="E5780" s="26" t="str">
        <f t="shared" si="364"/>
        <v>Under</v>
      </c>
      <c r="F5780" s="26" t="str">
        <f t="shared" si="362"/>
        <v>Under</v>
      </c>
      <c r="G5780" s="26">
        <f t="shared" si="363"/>
        <v>13</v>
      </c>
    </row>
    <row r="5781" spans="1:7" ht="15" x14ac:dyDescent="0.25">
      <c r="A5781" s="1">
        <v>44388</v>
      </c>
      <c r="B5781" s="2">
        <v>0.54826388888888888</v>
      </c>
      <c r="C5781">
        <v>13</v>
      </c>
      <c r="D5781" s="24">
        <f t="shared" si="361"/>
        <v>13</v>
      </c>
      <c r="E5781" s="26" t="str">
        <f t="shared" si="364"/>
        <v>Under</v>
      </c>
      <c r="F5781" s="26" t="str">
        <f t="shared" si="362"/>
        <v>Over</v>
      </c>
      <c r="G5781" s="26">
        <f t="shared" si="363"/>
        <v>13</v>
      </c>
    </row>
    <row r="5782" spans="1:7" ht="15" x14ac:dyDescent="0.25">
      <c r="A5782" s="1">
        <v>44388</v>
      </c>
      <c r="B5782" s="2">
        <v>0.54907407407407405</v>
      </c>
      <c r="C5782">
        <v>14</v>
      </c>
      <c r="D5782" s="24">
        <f t="shared" si="361"/>
        <v>14</v>
      </c>
      <c r="E5782" s="26" t="str">
        <f t="shared" si="364"/>
        <v>Under</v>
      </c>
      <c r="F5782" s="26" t="str">
        <f t="shared" si="362"/>
        <v>Over</v>
      </c>
      <c r="G5782" s="26">
        <f t="shared" si="363"/>
        <v>13</v>
      </c>
    </row>
    <row r="5783" spans="1:7" ht="15" x14ac:dyDescent="0.25">
      <c r="A5783" s="1">
        <v>44388</v>
      </c>
      <c r="B5783" s="2">
        <v>0.55018518518518522</v>
      </c>
      <c r="C5783">
        <v>16</v>
      </c>
      <c r="D5783" s="24">
        <f t="shared" ref="D5783:D5846" si="365">IF(C5783="","",IF($B$9="mph",C5783,ROUND(C5783*0.6214,0)))</f>
        <v>16</v>
      </c>
      <c r="E5783" s="26" t="str">
        <f t="shared" si="364"/>
        <v>Under</v>
      </c>
      <c r="F5783" s="26" t="str">
        <f t="shared" ref="F5783:F5846" si="366">IF(D5783="","",IF(D5783&gt;$B$10,"Over","Under"))</f>
        <v>Over</v>
      </c>
      <c r="G5783" s="26">
        <f t="shared" ref="G5783:G5846" si="367">HOUR(B5783)</f>
        <v>13</v>
      </c>
    </row>
    <row r="5784" spans="1:7" ht="15" x14ac:dyDescent="0.25">
      <c r="A5784" s="1">
        <v>44388</v>
      </c>
      <c r="B5784" s="2">
        <v>0.55049768518518516</v>
      </c>
      <c r="C5784">
        <v>16</v>
      </c>
      <c r="D5784" s="24">
        <f t="shared" si="365"/>
        <v>16</v>
      </c>
      <c r="E5784" s="26" t="str">
        <f t="shared" ref="E5784:E5847" si="368">IF(D5784="","",IF(D5784&gt;$B$11,"Over","Under"))</f>
        <v>Under</v>
      </c>
      <c r="F5784" s="26" t="str">
        <f t="shared" si="366"/>
        <v>Over</v>
      </c>
      <c r="G5784" s="26">
        <f t="shared" si="367"/>
        <v>13</v>
      </c>
    </row>
    <row r="5785" spans="1:7" ht="15" x14ac:dyDescent="0.25">
      <c r="A5785" s="1">
        <v>44388</v>
      </c>
      <c r="B5785" s="2">
        <v>0.55068287037037034</v>
      </c>
      <c r="C5785">
        <v>19</v>
      </c>
      <c r="D5785" s="24">
        <f t="shared" si="365"/>
        <v>19</v>
      </c>
      <c r="E5785" s="26" t="str">
        <f t="shared" si="368"/>
        <v>Under</v>
      </c>
      <c r="F5785" s="26" t="str">
        <f t="shared" si="366"/>
        <v>Over</v>
      </c>
      <c r="G5785" s="26">
        <f t="shared" si="367"/>
        <v>13</v>
      </c>
    </row>
    <row r="5786" spans="1:7" ht="15" x14ac:dyDescent="0.25">
      <c r="A5786" s="1">
        <v>44388</v>
      </c>
      <c r="B5786" s="2">
        <v>0.55071759259259256</v>
      </c>
      <c r="C5786">
        <v>16</v>
      </c>
      <c r="D5786" s="24">
        <f t="shared" si="365"/>
        <v>16</v>
      </c>
      <c r="E5786" s="26" t="str">
        <f t="shared" si="368"/>
        <v>Under</v>
      </c>
      <c r="F5786" s="26" t="str">
        <f t="shared" si="366"/>
        <v>Over</v>
      </c>
      <c r="G5786" s="26">
        <f t="shared" si="367"/>
        <v>13</v>
      </c>
    </row>
    <row r="5787" spans="1:7" ht="15" x14ac:dyDescent="0.25">
      <c r="A5787" s="1">
        <v>44388</v>
      </c>
      <c r="B5787" s="2">
        <v>0.5507291666666666</v>
      </c>
      <c r="C5787">
        <v>17</v>
      </c>
      <c r="D5787" s="24">
        <f t="shared" si="365"/>
        <v>17</v>
      </c>
      <c r="E5787" s="26" t="str">
        <f t="shared" si="368"/>
        <v>Under</v>
      </c>
      <c r="F5787" s="26" t="str">
        <f t="shared" si="366"/>
        <v>Over</v>
      </c>
      <c r="G5787" s="26">
        <f t="shared" si="367"/>
        <v>13</v>
      </c>
    </row>
    <row r="5788" spans="1:7" ht="15" x14ac:dyDescent="0.25">
      <c r="A5788" s="1">
        <v>44388</v>
      </c>
      <c r="B5788" s="2">
        <v>0.55087962962962966</v>
      </c>
      <c r="C5788">
        <v>20</v>
      </c>
      <c r="D5788" s="24">
        <f t="shared" si="365"/>
        <v>20</v>
      </c>
      <c r="E5788" s="26" t="str">
        <f t="shared" si="368"/>
        <v>Under</v>
      </c>
      <c r="F5788" s="26" t="str">
        <f t="shared" si="366"/>
        <v>Over</v>
      </c>
      <c r="G5788" s="26">
        <f t="shared" si="367"/>
        <v>13</v>
      </c>
    </row>
    <row r="5789" spans="1:7" ht="15" x14ac:dyDescent="0.25">
      <c r="A5789" s="1">
        <v>44388</v>
      </c>
      <c r="B5789" s="2">
        <v>0.55099537037037039</v>
      </c>
      <c r="C5789">
        <v>17</v>
      </c>
      <c r="D5789" s="24">
        <f t="shared" si="365"/>
        <v>17</v>
      </c>
      <c r="E5789" s="26" t="str">
        <f t="shared" si="368"/>
        <v>Under</v>
      </c>
      <c r="F5789" s="26" t="str">
        <f t="shared" si="366"/>
        <v>Over</v>
      </c>
      <c r="G5789" s="26">
        <f t="shared" si="367"/>
        <v>13</v>
      </c>
    </row>
    <row r="5790" spans="1:7" ht="15" x14ac:dyDescent="0.25">
      <c r="A5790" s="1">
        <v>44388</v>
      </c>
      <c r="B5790" s="2">
        <v>0.55100694444444442</v>
      </c>
      <c r="C5790">
        <v>20</v>
      </c>
      <c r="D5790" s="24">
        <f t="shared" si="365"/>
        <v>20</v>
      </c>
      <c r="E5790" s="26" t="str">
        <f t="shared" si="368"/>
        <v>Under</v>
      </c>
      <c r="F5790" s="26" t="str">
        <f t="shared" si="366"/>
        <v>Over</v>
      </c>
      <c r="G5790" s="26">
        <f t="shared" si="367"/>
        <v>13</v>
      </c>
    </row>
    <row r="5791" spans="1:7" ht="15" x14ac:dyDescent="0.25">
      <c r="A5791" s="1">
        <v>44388</v>
      </c>
      <c r="B5791" s="2">
        <v>0.551875</v>
      </c>
      <c r="C5791">
        <v>11</v>
      </c>
      <c r="D5791" s="24">
        <f t="shared" si="365"/>
        <v>11</v>
      </c>
      <c r="E5791" s="26" t="str">
        <f t="shared" si="368"/>
        <v>Under</v>
      </c>
      <c r="F5791" s="26" t="str">
        <f t="shared" si="366"/>
        <v>Over</v>
      </c>
      <c r="G5791" s="26">
        <f t="shared" si="367"/>
        <v>13</v>
      </c>
    </row>
    <row r="5792" spans="1:7" ht="15" x14ac:dyDescent="0.25">
      <c r="A5792" s="1">
        <v>44388</v>
      </c>
      <c r="B5792" s="2">
        <v>0.55202546296296295</v>
      </c>
      <c r="C5792">
        <v>13</v>
      </c>
      <c r="D5792" s="24">
        <f t="shared" si="365"/>
        <v>13</v>
      </c>
      <c r="E5792" s="26" t="str">
        <f t="shared" si="368"/>
        <v>Under</v>
      </c>
      <c r="F5792" s="26" t="str">
        <f t="shared" si="366"/>
        <v>Over</v>
      </c>
      <c r="G5792" s="26">
        <f t="shared" si="367"/>
        <v>13</v>
      </c>
    </row>
    <row r="5793" spans="1:7" ht="15" x14ac:dyDescent="0.25">
      <c r="A5793" s="1">
        <v>44388</v>
      </c>
      <c r="B5793" s="2">
        <v>0.55207175925925933</v>
      </c>
      <c r="C5793">
        <v>10</v>
      </c>
      <c r="D5793" s="24">
        <f t="shared" si="365"/>
        <v>10</v>
      </c>
      <c r="E5793" s="26" t="str">
        <f t="shared" si="368"/>
        <v>Under</v>
      </c>
      <c r="F5793" s="26" t="str">
        <f t="shared" si="366"/>
        <v>Under</v>
      </c>
      <c r="G5793" s="26">
        <f t="shared" si="367"/>
        <v>13</v>
      </c>
    </row>
    <row r="5794" spans="1:7" ht="15" x14ac:dyDescent="0.25">
      <c r="A5794" s="1">
        <v>44388</v>
      </c>
      <c r="B5794" s="2">
        <v>0.55547453703703698</v>
      </c>
      <c r="C5794">
        <v>16</v>
      </c>
      <c r="D5794" s="24">
        <f t="shared" si="365"/>
        <v>16</v>
      </c>
      <c r="E5794" s="26" t="str">
        <f t="shared" si="368"/>
        <v>Under</v>
      </c>
      <c r="F5794" s="26" t="str">
        <f t="shared" si="366"/>
        <v>Over</v>
      </c>
      <c r="G5794" s="26">
        <f t="shared" si="367"/>
        <v>13</v>
      </c>
    </row>
    <row r="5795" spans="1:7" ht="15" x14ac:dyDescent="0.25">
      <c r="A5795" s="1">
        <v>44388</v>
      </c>
      <c r="B5795" s="2">
        <v>0.55565972222222226</v>
      </c>
      <c r="C5795">
        <v>18</v>
      </c>
      <c r="D5795" s="24">
        <f t="shared" si="365"/>
        <v>18</v>
      </c>
      <c r="E5795" s="26" t="str">
        <f t="shared" si="368"/>
        <v>Under</v>
      </c>
      <c r="F5795" s="26" t="str">
        <f t="shared" si="366"/>
        <v>Over</v>
      </c>
      <c r="G5795" s="26">
        <f t="shared" si="367"/>
        <v>13</v>
      </c>
    </row>
    <row r="5796" spans="1:7" ht="15" x14ac:dyDescent="0.25">
      <c r="A5796" s="1">
        <v>44388</v>
      </c>
      <c r="B5796" s="2">
        <v>0.55626157407407406</v>
      </c>
      <c r="C5796">
        <v>12</v>
      </c>
      <c r="D5796" s="24">
        <f t="shared" si="365"/>
        <v>12</v>
      </c>
      <c r="E5796" s="26" t="str">
        <f t="shared" si="368"/>
        <v>Under</v>
      </c>
      <c r="F5796" s="26" t="str">
        <f t="shared" si="366"/>
        <v>Over</v>
      </c>
      <c r="G5796" s="26">
        <f t="shared" si="367"/>
        <v>13</v>
      </c>
    </row>
    <row r="5797" spans="1:7" ht="15" x14ac:dyDescent="0.25">
      <c r="A5797" s="1">
        <v>44388</v>
      </c>
      <c r="B5797" s="2">
        <v>0.55658564814814815</v>
      </c>
      <c r="C5797">
        <v>17</v>
      </c>
      <c r="D5797" s="24">
        <f t="shared" si="365"/>
        <v>17</v>
      </c>
      <c r="E5797" s="26" t="str">
        <f t="shared" si="368"/>
        <v>Under</v>
      </c>
      <c r="F5797" s="26" t="str">
        <f t="shared" si="366"/>
        <v>Over</v>
      </c>
      <c r="G5797" s="26">
        <f t="shared" si="367"/>
        <v>13</v>
      </c>
    </row>
    <row r="5798" spans="1:7" ht="15" x14ac:dyDescent="0.25">
      <c r="A5798" s="1">
        <v>44388</v>
      </c>
      <c r="B5798" s="2">
        <v>0.55659722222222219</v>
      </c>
      <c r="C5798">
        <v>16</v>
      </c>
      <c r="D5798" s="24">
        <f t="shared" si="365"/>
        <v>16</v>
      </c>
      <c r="E5798" s="26" t="str">
        <f t="shared" si="368"/>
        <v>Under</v>
      </c>
      <c r="F5798" s="26" t="str">
        <f t="shared" si="366"/>
        <v>Over</v>
      </c>
      <c r="G5798" s="26">
        <f t="shared" si="367"/>
        <v>13</v>
      </c>
    </row>
    <row r="5799" spans="1:7" ht="15" x14ac:dyDescent="0.25">
      <c r="A5799" s="1">
        <v>44388</v>
      </c>
      <c r="B5799" s="2">
        <v>0.5568981481481482</v>
      </c>
      <c r="C5799">
        <v>26</v>
      </c>
      <c r="D5799" s="24">
        <f t="shared" si="365"/>
        <v>26</v>
      </c>
      <c r="E5799" s="26" t="str">
        <f t="shared" si="368"/>
        <v>Over</v>
      </c>
      <c r="F5799" s="26" t="str">
        <f t="shared" si="366"/>
        <v>Over</v>
      </c>
      <c r="G5799" s="26">
        <f t="shared" si="367"/>
        <v>13</v>
      </c>
    </row>
    <row r="5800" spans="1:7" ht="15" x14ac:dyDescent="0.25">
      <c r="A5800" s="1">
        <v>44388</v>
      </c>
      <c r="B5800" s="2">
        <v>0.5568981481481482</v>
      </c>
      <c r="C5800">
        <v>22</v>
      </c>
      <c r="D5800" s="24">
        <f t="shared" si="365"/>
        <v>22</v>
      </c>
      <c r="E5800" s="26" t="str">
        <f t="shared" si="368"/>
        <v>Under</v>
      </c>
      <c r="F5800" s="26" t="str">
        <f t="shared" si="366"/>
        <v>Over</v>
      </c>
      <c r="G5800" s="26">
        <f t="shared" si="367"/>
        <v>13</v>
      </c>
    </row>
    <row r="5801" spans="1:7" ht="15" x14ac:dyDescent="0.25">
      <c r="A5801" s="1">
        <v>44388</v>
      </c>
      <c r="B5801" s="2">
        <v>0.55784722222222227</v>
      </c>
      <c r="C5801">
        <v>12</v>
      </c>
      <c r="D5801" s="24">
        <f t="shared" si="365"/>
        <v>12</v>
      </c>
      <c r="E5801" s="26" t="str">
        <f t="shared" si="368"/>
        <v>Under</v>
      </c>
      <c r="F5801" s="26" t="str">
        <f t="shared" si="366"/>
        <v>Over</v>
      </c>
      <c r="G5801" s="26">
        <f t="shared" si="367"/>
        <v>13</v>
      </c>
    </row>
    <row r="5802" spans="1:7" ht="15" x14ac:dyDescent="0.25">
      <c r="A5802" s="1">
        <v>44388</v>
      </c>
      <c r="B5802" s="2">
        <v>0.55851851851851853</v>
      </c>
      <c r="C5802">
        <v>22</v>
      </c>
      <c r="D5802" s="24">
        <f t="shared" si="365"/>
        <v>22</v>
      </c>
      <c r="E5802" s="26" t="str">
        <f t="shared" si="368"/>
        <v>Under</v>
      </c>
      <c r="F5802" s="26" t="str">
        <f t="shared" si="366"/>
        <v>Over</v>
      </c>
      <c r="G5802" s="26">
        <f t="shared" si="367"/>
        <v>13</v>
      </c>
    </row>
    <row r="5803" spans="1:7" ht="15" x14ac:dyDescent="0.25">
      <c r="A5803" s="1">
        <v>44388</v>
      </c>
      <c r="B5803" s="2">
        <v>0.56123842592592588</v>
      </c>
      <c r="C5803">
        <v>19</v>
      </c>
      <c r="D5803" s="24">
        <f t="shared" si="365"/>
        <v>19</v>
      </c>
      <c r="E5803" s="26" t="str">
        <f t="shared" si="368"/>
        <v>Under</v>
      </c>
      <c r="F5803" s="26" t="str">
        <f t="shared" si="366"/>
        <v>Over</v>
      </c>
      <c r="G5803" s="26">
        <f t="shared" si="367"/>
        <v>13</v>
      </c>
    </row>
    <row r="5804" spans="1:7" ht="15" x14ac:dyDescent="0.25">
      <c r="A5804" s="1">
        <v>44388</v>
      </c>
      <c r="B5804" s="2">
        <v>0.5614351851851852</v>
      </c>
      <c r="C5804">
        <v>12</v>
      </c>
      <c r="D5804" s="24">
        <f t="shared" si="365"/>
        <v>12</v>
      </c>
      <c r="E5804" s="26" t="str">
        <f t="shared" si="368"/>
        <v>Under</v>
      </c>
      <c r="F5804" s="26" t="str">
        <f t="shared" si="366"/>
        <v>Over</v>
      </c>
      <c r="G5804" s="26">
        <f t="shared" si="367"/>
        <v>13</v>
      </c>
    </row>
    <row r="5805" spans="1:7" ht="15" x14ac:dyDescent="0.25">
      <c r="A5805" s="1">
        <v>44388</v>
      </c>
      <c r="B5805" s="2">
        <v>0.56217592592592591</v>
      </c>
      <c r="C5805">
        <v>25</v>
      </c>
      <c r="D5805" s="24">
        <f t="shared" si="365"/>
        <v>25</v>
      </c>
      <c r="E5805" s="26" t="str">
        <f t="shared" si="368"/>
        <v>Over</v>
      </c>
      <c r="F5805" s="26" t="str">
        <f t="shared" si="366"/>
        <v>Over</v>
      </c>
      <c r="G5805" s="26">
        <f t="shared" si="367"/>
        <v>13</v>
      </c>
    </row>
    <row r="5806" spans="1:7" ht="15" x14ac:dyDescent="0.25">
      <c r="A5806" s="1">
        <v>44388</v>
      </c>
      <c r="B5806" s="2">
        <v>0.56218749999999995</v>
      </c>
      <c r="C5806">
        <v>23</v>
      </c>
      <c r="D5806" s="24">
        <f t="shared" si="365"/>
        <v>23</v>
      </c>
      <c r="E5806" s="26" t="str">
        <f t="shared" si="368"/>
        <v>Under</v>
      </c>
      <c r="F5806" s="26" t="str">
        <f t="shared" si="366"/>
        <v>Over</v>
      </c>
      <c r="G5806" s="26">
        <f t="shared" si="367"/>
        <v>13</v>
      </c>
    </row>
    <row r="5807" spans="1:7" ht="15" x14ac:dyDescent="0.25">
      <c r="A5807" s="1">
        <v>44388</v>
      </c>
      <c r="B5807" s="2">
        <v>0.5631828703703704</v>
      </c>
      <c r="C5807">
        <v>12</v>
      </c>
      <c r="D5807" s="24">
        <f t="shared" si="365"/>
        <v>12</v>
      </c>
      <c r="E5807" s="26" t="str">
        <f t="shared" si="368"/>
        <v>Under</v>
      </c>
      <c r="F5807" s="26" t="str">
        <f t="shared" si="366"/>
        <v>Over</v>
      </c>
      <c r="G5807" s="26">
        <f t="shared" si="367"/>
        <v>13</v>
      </c>
    </row>
    <row r="5808" spans="1:7" ht="15" x14ac:dyDescent="0.25">
      <c r="A5808" s="1">
        <v>44388</v>
      </c>
      <c r="B5808" s="2">
        <v>0.56339120370370377</v>
      </c>
      <c r="C5808">
        <v>15</v>
      </c>
      <c r="D5808" s="24">
        <f t="shared" si="365"/>
        <v>15</v>
      </c>
      <c r="E5808" s="26" t="str">
        <f t="shared" si="368"/>
        <v>Under</v>
      </c>
      <c r="F5808" s="26" t="str">
        <f t="shared" si="366"/>
        <v>Over</v>
      </c>
      <c r="G5808" s="26">
        <f t="shared" si="367"/>
        <v>13</v>
      </c>
    </row>
    <row r="5809" spans="1:7" ht="15" x14ac:dyDescent="0.25">
      <c r="A5809" s="1">
        <v>44388</v>
      </c>
      <c r="B5809" s="2">
        <v>0.56364583333333329</v>
      </c>
      <c r="C5809">
        <v>21</v>
      </c>
      <c r="D5809" s="24">
        <f t="shared" si="365"/>
        <v>21</v>
      </c>
      <c r="E5809" s="26" t="str">
        <f t="shared" si="368"/>
        <v>Under</v>
      </c>
      <c r="F5809" s="26" t="str">
        <f t="shared" si="366"/>
        <v>Over</v>
      </c>
      <c r="G5809" s="26">
        <f t="shared" si="367"/>
        <v>13</v>
      </c>
    </row>
    <row r="5810" spans="1:7" ht="15" x14ac:dyDescent="0.25">
      <c r="A5810" s="1">
        <v>44388</v>
      </c>
      <c r="B5810" s="2">
        <v>0.56365740740740744</v>
      </c>
      <c r="C5810">
        <v>21</v>
      </c>
      <c r="D5810" s="24">
        <f t="shared" si="365"/>
        <v>21</v>
      </c>
      <c r="E5810" s="26" t="str">
        <f t="shared" si="368"/>
        <v>Under</v>
      </c>
      <c r="F5810" s="26" t="str">
        <f t="shared" si="366"/>
        <v>Over</v>
      </c>
      <c r="G5810" s="26">
        <f t="shared" si="367"/>
        <v>13</v>
      </c>
    </row>
    <row r="5811" spans="1:7" ht="15" x14ac:dyDescent="0.25">
      <c r="A5811" s="1">
        <v>44388</v>
      </c>
      <c r="B5811" s="2">
        <v>0.56405092592592598</v>
      </c>
      <c r="C5811">
        <v>12</v>
      </c>
      <c r="D5811" s="24">
        <f t="shared" si="365"/>
        <v>12</v>
      </c>
      <c r="E5811" s="26" t="str">
        <f t="shared" si="368"/>
        <v>Under</v>
      </c>
      <c r="F5811" s="26" t="str">
        <f t="shared" si="366"/>
        <v>Over</v>
      </c>
      <c r="G5811" s="26">
        <f t="shared" si="367"/>
        <v>13</v>
      </c>
    </row>
    <row r="5812" spans="1:7" ht="15" x14ac:dyDescent="0.25">
      <c r="A5812" s="1">
        <v>44388</v>
      </c>
      <c r="B5812" s="2">
        <v>0.56532407407407403</v>
      </c>
      <c r="C5812">
        <v>13</v>
      </c>
      <c r="D5812" s="24">
        <f t="shared" si="365"/>
        <v>13</v>
      </c>
      <c r="E5812" s="26" t="str">
        <f t="shared" si="368"/>
        <v>Under</v>
      </c>
      <c r="F5812" s="26" t="str">
        <f t="shared" si="366"/>
        <v>Over</v>
      </c>
      <c r="G5812" s="26">
        <f t="shared" si="367"/>
        <v>13</v>
      </c>
    </row>
    <row r="5813" spans="1:7" ht="15" x14ac:dyDescent="0.25">
      <c r="A5813" s="1">
        <v>44388</v>
      </c>
      <c r="B5813" s="2">
        <v>0.56546296296296295</v>
      </c>
      <c r="C5813">
        <v>17</v>
      </c>
      <c r="D5813" s="24">
        <f t="shared" si="365"/>
        <v>17</v>
      </c>
      <c r="E5813" s="26" t="str">
        <f t="shared" si="368"/>
        <v>Under</v>
      </c>
      <c r="F5813" s="26" t="str">
        <f t="shared" si="366"/>
        <v>Over</v>
      </c>
      <c r="G5813" s="26">
        <f t="shared" si="367"/>
        <v>13</v>
      </c>
    </row>
    <row r="5814" spans="1:7" ht="15" x14ac:dyDescent="0.25">
      <c r="A5814" s="1">
        <v>44388</v>
      </c>
      <c r="B5814" s="2">
        <v>0.56563657407407408</v>
      </c>
      <c r="C5814">
        <v>11</v>
      </c>
      <c r="D5814" s="24">
        <f t="shared" si="365"/>
        <v>11</v>
      </c>
      <c r="E5814" s="26" t="str">
        <f t="shared" si="368"/>
        <v>Under</v>
      </c>
      <c r="F5814" s="26" t="str">
        <f t="shared" si="366"/>
        <v>Over</v>
      </c>
      <c r="G5814" s="26">
        <f t="shared" si="367"/>
        <v>13</v>
      </c>
    </row>
    <row r="5815" spans="1:7" ht="15" x14ac:dyDescent="0.25">
      <c r="A5815" s="1">
        <v>44388</v>
      </c>
      <c r="B5815" s="2">
        <v>0.56587962962962968</v>
      </c>
      <c r="C5815">
        <v>13</v>
      </c>
      <c r="D5815" s="24">
        <f t="shared" si="365"/>
        <v>13</v>
      </c>
      <c r="E5815" s="26" t="str">
        <f t="shared" si="368"/>
        <v>Under</v>
      </c>
      <c r="F5815" s="26" t="str">
        <f t="shared" si="366"/>
        <v>Over</v>
      </c>
      <c r="G5815" s="26">
        <f t="shared" si="367"/>
        <v>13</v>
      </c>
    </row>
    <row r="5816" spans="1:7" ht="15" x14ac:dyDescent="0.25">
      <c r="A5816" s="1">
        <v>44388</v>
      </c>
      <c r="B5816" s="2">
        <v>0.5661342592592592</v>
      </c>
      <c r="C5816">
        <v>12</v>
      </c>
      <c r="D5816" s="24">
        <f t="shared" si="365"/>
        <v>12</v>
      </c>
      <c r="E5816" s="26" t="str">
        <f t="shared" si="368"/>
        <v>Under</v>
      </c>
      <c r="F5816" s="26" t="str">
        <f t="shared" si="366"/>
        <v>Over</v>
      </c>
      <c r="G5816" s="26">
        <f t="shared" si="367"/>
        <v>13</v>
      </c>
    </row>
    <row r="5817" spans="1:7" ht="15" x14ac:dyDescent="0.25">
      <c r="A5817" s="1">
        <v>44388</v>
      </c>
      <c r="B5817" s="2">
        <v>0.56665509259259261</v>
      </c>
      <c r="C5817">
        <v>18</v>
      </c>
      <c r="D5817" s="24">
        <f t="shared" si="365"/>
        <v>18</v>
      </c>
      <c r="E5817" s="26" t="str">
        <f t="shared" si="368"/>
        <v>Under</v>
      </c>
      <c r="F5817" s="26" t="str">
        <f t="shared" si="366"/>
        <v>Over</v>
      </c>
      <c r="G5817" s="26">
        <f t="shared" si="367"/>
        <v>13</v>
      </c>
    </row>
    <row r="5818" spans="1:7" ht="15" x14ac:dyDescent="0.25">
      <c r="A5818" s="1">
        <v>44388</v>
      </c>
      <c r="B5818" s="2">
        <v>0.56756944444444446</v>
      </c>
      <c r="C5818">
        <v>11</v>
      </c>
      <c r="D5818" s="24">
        <f t="shared" si="365"/>
        <v>11</v>
      </c>
      <c r="E5818" s="26" t="str">
        <f t="shared" si="368"/>
        <v>Under</v>
      </c>
      <c r="F5818" s="26" t="str">
        <f t="shared" si="366"/>
        <v>Over</v>
      </c>
      <c r="G5818" s="26">
        <f t="shared" si="367"/>
        <v>13</v>
      </c>
    </row>
    <row r="5819" spans="1:7" ht="15" x14ac:dyDescent="0.25">
      <c r="A5819" s="1">
        <v>44388</v>
      </c>
      <c r="B5819" s="2">
        <v>0.56768518518518518</v>
      </c>
      <c r="C5819">
        <v>17</v>
      </c>
      <c r="D5819" s="24">
        <f t="shared" si="365"/>
        <v>17</v>
      </c>
      <c r="E5819" s="26" t="str">
        <f t="shared" si="368"/>
        <v>Under</v>
      </c>
      <c r="F5819" s="26" t="str">
        <f t="shared" si="366"/>
        <v>Over</v>
      </c>
      <c r="G5819" s="26">
        <f t="shared" si="367"/>
        <v>13</v>
      </c>
    </row>
    <row r="5820" spans="1:7" ht="15" x14ac:dyDescent="0.25">
      <c r="A5820" s="1">
        <v>44388</v>
      </c>
      <c r="B5820" s="2">
        <v>0.56771990740740741</v>
      </c>
      <c r="C5820">
        <v>17</v>
      </c>
      <c r="D5820" s="24">
        <f t="shared" si="365"/>
        <v>17</v>
      </c>
      <c r="E5820" s="26" t="str">
        <f t="shared" si="368"/>
        <v>Under</v>
      </c>
      <c r="F5820" s="26" t="str">
        <f t="shared" si="366"/>
        <v>Over</v>
      </c>
      <c r="G5820" s="26">
        <f t="shared" si="367"/>
        <v>13</v>
      </c>
    </row>
    <row r="5821" spans="1:7" ht="15" x14ac:dyDescent="0.25">
      <c r="A5821" s="1">
        <v>44388</v>
      </c>
      <c r="B5821" s="2">
        <v>0.5681828703703703</v>
      </c>
      <c r="C5821">
        <v>13</v>
      </c>
      <c r="D5821" s="24">
        <f t="shared" si="365"/>
        <v>13</v>
      </c>
      <c r="E5821" s="26" t="str">
        <f t="shared" si="368"/>
        <v>Under</v>
      </c>
      <c r="F5821" s="26" t="str">
        <f t="shared" si="366"/>
        <v>Over</v>
      </c>
      <c r="G5821" s="26">
        <f t="shared" si="367"/>
        <v>13</v>
      </c>
    </row>
    <row r="5822" spans="1:7" ht="15" x14ac:dyDescent="0.25">
      <c r="A5822" s="1">
        <v>44388</v>
      </c>
      <c r="B5822" s="2">
        <v>0.56833333333333336</v>
      </c>
      <c r="C5822">
        <v>11</v>
      </c>
      <c r="D5822" s="24">
        <f t="shared" si="365"/>
        <v>11</v>
      </c>
      <c r="E5822" s="26" t="str">
        <f t="shared" si="368"/>
        <v>Under</v>
      </c>
      <c r="F5822" s="26" t="str">
        <f t="shared" si="366"/>
        <v>Over</v>
      </c>
      <c r="G5822" s="26">
        <f t="shared" si="367"/>
        <v>13</v>
      </c>
    </row>
    <row r="5823" spans="1:7" ht="15" x14ac:dyDescent="0.25">
      <c r="A5823" s="1">
        <v>44388</v>
      </c>
      <c r="B5823" s="2">
        <v>0.56848379629629631</v>
      </c>
      <c r="C5823">
        <v>11</v>
      </c>
      <c r="D5823" s="24">
        <f t="shared" si="365"/>
        <v>11</v>
      </c>
      <c r="E5823" s="26" t="str">
        <f t="shared" si="368"/>
        <v>Under</v>
      </c>
      <c r="F5823" s="26" t="str">
        <f t="shared" si="366"/>
        <v>Over</v>
      </c>
      <c r="G5823" s="26">
        <f t="shared" si="367"/>
        <v>13</v>
      </c>
    </row>
    <row r="5824" spans="1:7" ht="15" x14ac:dyDescent="0.25">
      <c r="A5824" s="1">
        <v>44388</v>
      </c>
      <c r="B5824" s="2">
        <v>0.56858796296296299</v>
      </c>
      <c r="C5824">
        <v>17</v>
      </c>
      <c r="D5824" s="24">
        <f t="shared" si="365"/>
        <v>17</v>
      </c>
      <c r="E5824" s="26" t="str">
        <f t="shared" si="368"/>
        <v>Under</v>
      </c>
      <c r="F5824" s="26" t="str">
        <f t="shared" si="366"/>
        <v>Over</v>
      </c>
      <c r="G5824" s="26">
        <f t="shared" si="367"/>
        <v>13</v>
      </c>
    </row>
    <row r="5825" spans="1:7" ht="15" x14ac:dyDescent="0.25">
      <c r="A5825" s="1">
        <v>44388</v>
      </c>
      <c r="B5825" s="2">
        <v>0.56899305555555557</v>
      </c>
      <c r="C5825">
        <v>18</v>
      </c>
      <c r="D5825" s="24">
        <f t="shared" si="365"/>
        <v>18</v>
      </c>
      <c r="E5825" s="26" t="str">
        <f t="shared" si="368"/>
        <v>Under</v>
      </c>
      <c r="F5825" s="26" t="str">
        <f t="shared" si="366"/>
        <v>Over</v>
      </c>
      <c r="G5825" s="26">
        <f t="shared" si="367"/>
        <v>13</v>
      </c>
    </row>
    <row r="5826" spans="1:7" ht="15" x14ac:dyDescent="0.25">
      <c r="A5826" s="1">
        <v>44388</v>
      </c>
      <c r="B5826" s="2">
        <v>0.56903935185185184</v>
      </c>
      <c r="C5826">
        <v>21</v>
      </c>
      <c r="D5826" s="24">
        <f t="shared" si="365"/>
        <v>21</v>
      </c>
      <c r="E5826" s="26" t="str">
        <f t="shared" si="368"/>
        <v>Under</v>
      </c>
      <c r="F5826" s="26" t="str">
        <f t="shared" si="366"/>
        <v>Over</v>
      </c>
      <c r="G5826" s="26">
        <f t="shared" si="367"/>
        <v>13</v>
      </c>
    </row>
    <row r="5827" spans="1:7" ht="15" x14ac:dyDescent="0.25">
      <c r="A5827" s="1">
        <v>44388</v>
      </c>
      <c r="B5827" s="2">
        <v>0.56905092592592588</v>
      </c>
      <c r="C5827">
        <v>18</v>
      </c>
      <c r="D5827" s="24">
        <f t="shared" si="365"/>
        <v>18</v>
      </c>
      <c r="E5827" s="26" t="str">
        <f t="shared" si="368"/>
        <v>Under</v>
      </c>
      <c r="F5827" s="26" t="str">
        <f t="shared" si="366"/>
        <v>Over</v>
      </c>
      <c r="G5827" s="26">
        <f t="shared" si="367"/>
        <v>13</v>
      </c>
    </row>
    <row r="5828" spans="1:7" ht="15" x14ac:dyDescent="0.25">
      <c r="A5828" s="1">
        <v>44388</v>
      </c>
      <c r="B5828" s="2">
        <v>0.56939814814814815</v>
      </c>
      <c r="C5828">
        <v>14</v>
      </c>
      <c r="D5828" s="24">
        <f t="shared" si="365"/>
        <v>14</v>
      </c>
      <c r="E5828" s="26" t="str">
        <f t="shared" si="368"/>
        <v>Under</v>
      </c>
      <c r="F5828" s="26" t="str">
        <f t="shared" si="366"/>
        <v>Over</v>
      </c>
      <c r="G5828" s="26">
        <f t="shared" si="367"/>
        <v>13</v>
      </c>
    </row>
    <row r="5829" spans="1:7" ht="15" x14ac:dyDescent="0.25">
      <c r="A5829" s="1">
        <v>44388</v>
      </c>
      <c r="B5829" s="2">
        <v>0.57034722222222223</v>
      </c>
      <c r="C5829">
        <v>17</v>
      </c>
      <c r="D5829" s="24">
        <f t="shared" si="365"/>
        <v>17</v>
      </c>
      <c r="E5829" s="26" t="str">
        <f t="shared" si="368"/>
        <v>Under</v>
      </c>
      <c r="F5829" s="26" t="str">
        <f t="shared" si="366"/>
        <v>Over</v>
      </c>
      <c r="G5829" s="26">
        <f t="shared" si="367"/>
        <v>13</v>
      </c>
    </row>
    <row r="5830" spans="1:7" ht="15" x14ac:dyDescent="0.25">
      <c r="A5830" s="1">
        <v>44388</v>
      </c>
      <c r="B5830" s="2">
        <v>0.57040509259259264</v>
      </c>
      <c r="C5830">
        <v>21</v>
      </c>
      <c r="D5830" s="24">
        <f t="shared" si="365"/>
        <v>21</v>
      </c>
      <c r="E5830" s="26" t="str">
        <f t="shared" si="368"/>
        <v>Under</v>
      </c>
      <c r="F5830" s="26" t="str">
        <f t="shared" si="366"/>
        <v>Over</v>
      </c>
      <c r="G5830" s="26">
        <f t="shared" si="367"/>
        <v>13</v>
      </c>
    </row>
    <row r="5831" spans="1:7" ht="15" x14ac:dyDescent="0.25">
      <c r="A5831" s="1">
        <v>44388</v>
      </c>
      <c r="B5831" s="2">
        <v>0.57048611111111114</v>
      </c>
      <c r="C5831">
        <v>11</v>
      </c>
      <c r="D5831" s="24">
        <f t="shared" si="365"/>
        <v>11</v>
      </c>
      <c r="E5831" s="26" t="str">
        <f t="shared" si="368"/>
        <v>Under</v>
      </c>
      <c r="F5831" s="26" t="str">
        <f t="shared" si="366"/>
        <v>Over</v>
      </c>
      <c r="G5831" s="26">
        <f t="shared" si="367"/>
        <v>13</v>
      </c>
    </row>
    <row r="5832" spans="1:7" ht="15" x14ac:dyDescent="0.25">
      <c r="A5832" s="1">
        <v>44388</v>
      </c>
      <c r="B5832" s="2">
        <v>0.57064814814814813</v>
      </c>
      <c r="C5832">
        <v>15</v>
      </c>
      <c r="D5832" s="24">
        <f t="shared" si="365"/>
        <v>15</v>
      </c>
      <c r="E5832" s="26" t="str">
        <f t="shared" si="368"/>
        <v>Under</v>
      </c>
      <c r="F5832" s="26" t="str">
        <f t="shared" si="366"/>
        <v>Over</v>
      </c>
      <c r="G5832" s="26">
        <f t="shared" si="367"/>
        <v>13</v>
      </c>
    </row>
    <row r="5833" spans="1:7" ht="15" x14ac:dyDescent="0.25">
      <c r="A5833" s="1">
        <v>44388</v>
      </c>
      <c r="B5833" s="2">
        <v>0.57118055555555558</v>
      </c>
      <c r="C5833">
        <v>18</v>
      </c>
      <c r="D5833" s="24">
        <f t="shared" si="365"/>
        <v>18</v>
      </c>
      <c r="E5833" s="26" t="str">
        <f t="shared" si="368"/>
        <v>Under</v>
      </c>
      <c r="F5833" s="26" t="str">
        <f t="shared" si="366"/>
        <v>Over</v>
      </c>
      <c r="G5833" s="26">
        <f t="shared" si="367"/>
        <v>13</v>
      </c>
    </row>
    <row r="5834" spans="1:7" ht="15" x14ac:dyDescent="0.25">
      <c r="A5834" s="1">
        <v>44388</v>
      </c>
      <c r="B5834" s="2">
        <v>0.57138888888888884</v>
      </c>
      <c r="C5834">
        <v>12</v>
      </c>
      <c r="D5834" s="24">
        <f t="shared" si="365"/>
        <v>12</v>
      </c>
      <c r="E5834" s="26" t="str">
        <f t="shared" si="368"/>
        <v>Under</v>
      </c>
      <c r="F5834" s="26" t="str">
        <f t="shared" si="366"/>
        <v>Over</v>
      </c>
      <c r="G5834" s="26">
        <f t="shared" si="367"/>
        <v>13</v>
      </c>
    </row>
    <row r="5835" spans="1:7" ht="15" x14ac:dyDescent="0.25">
      <c r="A5835" s="1">
        <v>44388</v>
      </c>
      <c r="B5835" s="2">
        <v>0.57173611111111111</v>
      </c>
      <c r="C5835">
        <v>12</v>
      </c>
      <c r="D5835" s="24">
        <f t="shared" si="365"/>
        <v>12</v>
      </c>
      <c r="E5835" s="26" t="str">
        <f t="shared" si="368"/>
        <v>Under</v>
      </c>
      <c r="F5835" s="26" t="str">
        <f t="shared" si="366"/>
        <v>Over</v>
      </c>
      <c r="G5835" s="26">
        <f t="shared" si="367"/>
        <v>13</v>
      </c>
    </row>
    <row r="5836" spans="1:7" ht="15" x14ac:dyDescent="0.25">
      <c r="A5836" s="1">
        <v>44388</v>
      </c>
      <c r="B5836" s="2">
        <v>0.57178240740740738</v>
      </c>
      <c r="C5836">
        <v>12</v>
      </c>
      <c r="D5836" s="24">
        <f t="shared" si="365"/>
        <v>12</v>
      </c>
      <c r="E5836" s="26" t="str">
        <f t="shared" si="368"/>
        <v>Under</v>
      </c>
      <c r="F5836" s="26" t="str">
        <f t="shared" si="366"/>
        <v>Over</v>
      </c>
      <c r="G5836" s="26">
        <f t="shared" si="367"/>
        <v>13</v>
      </c>
    </row>
    <row r="5837" spans="1:7" ht="15" x14ac:dyDescent="0.25">
      <c r="A5837" s="1">
        <v>44388</v>
      </c>
      <c r="B5837" s="2">
        <v>0.57188657407407406</v>
      </c>
      <c r="C5837">
        <v>16</v>
      </c>
      <c r="D5837" s="24">
        <f t="shared" si="365"/>
        <v>16</v>
      </c>
      <c r="E5837" s="26" t="str">
        <f t="shared" si="368"/>
        <v>Under</v>
      </c>
      <c r="F5837" s="26" t="str">
        <f t="shared" si="366"/>
        <v>Over</v>
      </c>
      <c r="G5837" s="26">
        <f t="shared" si="367"/>
        <v>13</v>
      </c>
    </row>
    <row r="5838" spans="1:7" ht="15" x14ac:dyDescent="0.25">
      <c r="A5838" s="1">
        <v>44388</v>
      </c>
      <c r="B5838" s="2">
        <v>0.57190972222222225</v>
      </c>
      <c r="C5838">
        <v>19</v>
      </c>
      <c r="D5838" s="24">
        <f t="shared" si="365"/>
        <v>19</v>
      </c>
      <c r="E5838" s="26" t="str">
        <f t="shared" si="368"/>
        <v>Under</v>
      </c>
      <c r="F5838" s="26" t="str">
        <f t="shared" si="366"/>
        <v>Over</v>
      </c>
      <c r="G5838" s="26">
        <f t="shared" si="367"/>
        <v>13</v>
      </c>
    </row>
    <row r="5839" spans="1:7" ht="15" x14ac:dyDescent="0.25">
      <c r="A5839" s="1">
        <v>44388</v>
      </c>
      <c r="B5839" s="2">
        <v>0.57256944444444446</v>
      </c>
      <c r="C5839">
        <v>10</v>
      </c>
      <c r="D5839" s="24">
        <f t="shared" si="365"/>
        <v>10</v>
      </c>
      <c r="E5839" s="26" t="str">
        <f t="shared" si="368"/>
        <v>Under</v>
      </c>
      <c r="F5839" s="26" t="str">
        <f t="shared" si="366"/>
        <v>Under</v>
      </c>
      <c r="G5839" s="26">
        <f t="shared" si="367"/>
        <v>13</v>
      </c>
    </row>
    <row r="5840" spans="1:7" ht="15" x14ac:dyDescent="0.25">
      <c r="A5840" s="1">
        <v>44388</v>
      </c>
      <c r="B5840" s="2">
        <v>0.57305555555555554</v>
      </c>
      <c r="C5840">
        <v>13</v>
      </c>
      <c r="D5840" s="24">
        <f t="shared" si="365"/>
        <v>13</v>
      </c>
      <c r="E5840" s="26" t="str">
        <f t="shared" si="368"/>
        <v>Under</v>
      </c>
      <c r="F5840" s="26" t="str">
        <f t="shared" si="366"/>
        <v>Over</v>
      </c>
      <c r="G5840" s="26">
        <f t="shared" si="367"/>
        <v>13</v>
      </c>
    </row>
    <row r="5841" spans="1:7" ht="15" x14ac:dyDescent="0.25">
      <c r="A5841" s="1">
        <v>44388</v>
      </c>
      <c r="B5841" s="2">
        <v>0.5744907407407408</v>
      </c>
      <c r="C5841">
        <v>15</v>
      </c>
      <c r="D5841" s="24">
        <f t="shared" si="365"/>
        <v>15</v>
      </c>
      <c r="E5841" s="26" t="str">
        <f t="shared" si="368"/>
        <v>Under</v>
      </c>
      <c r="F5841" s="26" t="str">
        <f t="shared" si="366"/>
        <v>Over</v>
      </c>
      <c r="G5841" s="26">
        <f t="shared" si="367"/>
        <v>13</v>
      </c>
    </row>
    <row r="5842" spans="1:7" ht="15" x14ac:dyDescent="0.25">
      <c r="A5842" s="1">
        <v>44388</v>
      </c>
      <c r="B5842" s="2">
        <v>0.57530092592592597</v>
      </c>
      <c r="C5842">
        <v>17</v>
      </c>
      <c r="D5842" s="24">
        <f t="shared" si="365"/>
        <v>17</v>
      </c>
      <c r="E5842" s="26" t="str">
        <f t="shared" si="368"/>
        <v>Under</v>
      </c>
      <c r="F5842" s="26" t="str">
        <f t="shared" si="366"/>
        <v>Over</v>
      </c>
      <c r="G5842" s="26">
        <f t="shared" si="367"/>
        <v>13</v>
      </c>
    </row>
    <row r="5843" spans="1:7" ht="15" x14ac:dyDescent="0.25">
      <c r="A5843" s="1">
        <v>44388</v>
      </c>
      <c r="B5843" s="2">
        <v>0.5763194444444445</v>
      </c>
      <c r="C5843">
        <v>22</v>
      </c>
      <c r="D5843" s="24">
        <f t="shared" si="365"/>
        <v>22</v>
      </c>
      <c r="E5843" s="26" t="str">
        <f t="shared" si="368"/>
        <v>Under</v>
      </c>
      <c r="F5843" s="26" t="str">
        <f t="shared" si="366"/>
        <v>Over</v>
      </c>
      <c r="G5843" s="26">
        <f t="shared" si="367"/>
        <v>13</v>
      </c>
    </row>
    <row r="5844" spans="1:7" ht="15" x14ac:dyDescent="0.25">
      <c r="A5844" s="1">
        <v>44388</v>
      </c>
      <c r="B5844" s="2">
        <v>0.57634259259259257</v>
      </c>
      <c r="C5844">
        <v>21</v>
      </c>
      <c r="D5844" s="24">
        <f t="shared" si="365"/>
        <v>21</v>
      </c>
      <c r="E5844" s="26" t="str">
        <f t="shared" si="368"/>
        <v>Under</v>
      </c>
      <c r="F5844" s="26" t="str">
        <f t="shared" si="366"/>
        <v>Over</v>
      </c>
      <c r="G5844" s="26">
        <f t="shared" si="367"/>
        <v>13</v>
      </c>
    </row>
    <row r="5845" spans="1:7" ht="15" x14ac:dyDescent="0.25">
      <c r="A5845" s="1">
        <v>44388</v>
      </c>
      <c r="B5845" s="2">
        <v>0.57656249999999998</v>
      </c>
      <c r="C5845">
        <v>17</v>
      </c>
      <c r="D5845" s="24">
        <f t="shared" si="365"/>
        <v>17</v>
      </c>
      <c r="E5845" s="26" t="str">
        <f t="shared" si="368"/>
        <v>Under</v>
      </c>
      <c r="F5845" s="26" t="str">
        <f t="shared" si="366"/>
        <v>Over</v>
      </c>
      <c r="G5845" s="26">
        <f t="shared" si="367"/>
        <v>13</v>
      </c>
    </row>
    <row r="5846" spans="1:7" ht="15" x14ac:dyDescent="0.25">
      <c r="A5846" s="1">
        <v>44388</v>
      </c>
      <c r="B5846" s="2">
        <v>0.57737268518518514</v>
      </c>
      <c r="C5846">
        <v>17</v>
      </c>
      <c r="D5846" s="24">
        <f t="shared" si="365"/>
        <v>17</v>
      </c>
      <c r="E5846" s="26" t="str">
        <f t="shared" si="368"/>
        <v>Under</v>
      </c>
      <c r="F5846" s="26" t="str">
        <f t="shared" si="366"/>
        <v>Over</v>
      </c>
      <c r="G5846" s="26">
        <f t="shared" si="367"/>
        <v>13</v>
      </c>
    </row>
    <row r="5847" spans="1:7" ht="15" x14ac:dyDescent="0.25">
      <c r="A5847" s="1">
        <v>44388</v>
      </c>
      <c r="B5847" s="2">
        <v>0.57773148148148146</v>
      </c>
      <c r="C5847">
        <v>20</v>
      </c>
      <c r="D5847" s="24">
        <f t="shared" ref="D5847:D5910" si="369">IF(C5847="","",IF($B$9="mph",C5847,ROUND(C5847*0.6214,0)))</f>
        <v>20</v>
      </c>
      <c r="E5847" s="26" t="str">
        <f t="shared" si="368"/>
        <v>Under</v>
      </c>
      <c r="F5847" s="26" t="str">
        <f t="shared" ref="F5847:F5910" si="370">IF(D5847="","",IF(D5847&gt;$B$10,"Over","Under"))</f>
        <v>Over</v>
      </c>
      <c r="G5847" s="26">
        <f t="shared" ref="G5847:G5910" si="371">HOUR(B5847)</f>
        <v>13</v>
      </c>
    </row>
    <row r="5848" spans="1:7" ht="15" x14ac:dyDescent="0.25">
      <c r="A5848" s="1">
        <v>44388</v>
      </c>
      <c r="B5848" s="2">
        <v>0.57785879629629633</v>
      </c>
      <c r="C5848">
        <v>18</v>
      </c>
      <c r="D5848" s="24">
        <f t="shared" si="369"/>
        <v>18</v>
      </c>
      <c r="E5848" s="26" t="str">
        <f t="shared" ref="E5848:E5911" si="372">IF(D5848="","",IF(D5848&gt;$B$11,"Over","Under"))</f>
        <v>Under</v>
      </c>
      <c r="F5848" s="26" t="str">
        <f t="shared" si="370"/>
        <v>Over</v>
      </c>
      <c r="G5848" s="26">
        <f t="shared" si="371"/>
        <v>13</v>
      </c>
    </row>
    <row r="5849" spans="1:7" ht="15" x14ac:dyDescent="0.25">
      <c r="A5849" s="1">
        <v>44388</v>
      </c>
      <c r="B5849" s="2">
        <v>0.57807870370370373</v>
      </c>
      <c r="C5849">
        <v>21</v>
      </c>
      <c r="D5849" s="24">
        <f t="shared" si="369"/>
        <v>21</v>
      </c>
      <c r="E5849" s="26" t="str">
        <f t="shared" si="372"/>
        <v>Under</v>
      </c>
      <c r="F5849" s="26" t="str">
        <f t="shared" si="370"/>
        <v>Over</v>
      </c>
      <c r="G5849" s="26">
        <f t="shared" si="371"/>
        <v>13</v>
      </c>
    </row>
    <row r="5850" spans="1:7" ht="15" x14ac:dyDescent="0.25">
      <c r="A5850" s="1">
        <v>44388</v>
      </c>
      <c r="B5850" s="2">
        <v>0.57809027777777777</v>
      </c>
      <c r="C5850">
        <v>20</v>
      </c>
      <c r="D5850" s="24">
        <f t="shared" si="369"/>
        <v>20</v>
      </c>
      <c r="E5850" s="26" t="str">
        <f t="shared" si="372"/>
        <v>Under</v>
      </c>
      <c r="F5850" s="26" t="str">
        <f t="shared" si="370"/>
        <v>Over</v>
      </c>
      <c r="G5850" s="26">
        <f t="shared" si="371"/>
        <v>13</v>
      </c>
    </row>
    <row r="5851" spans="1:7" ht="15" x14ac:dyDescent="0.25">
      <c r="A5851" s="1">
        <v>44388</v>
      </c>
      <c r="B5851" s="2">
        <v>0.57886574074074071</v>
      </c>
      <c r="C5851">
        <v>11</v>
      </c>
      <c r="D5851" s="24">
        <f t="shared" si="369"/>
        <v>11</v>
      </c>
      <c r="E5851" s="26" t="str">
        <f t="shared" si="372"/>
        <v>Under</v>
      </c>
      <c r="F5851" s="26" t="str">
        <f t="shared" si="370"/>
        <v>Over</v>
      </c>
      <c r="G5851" s="26">
        <f t="shared" si="371"/>
        <v>13</v>
      </c>
    </row>
    <row r="5852" spans="1:7" ht="15" x14ac:dyDescent="0.25">
      <c r="A5852" s="1">
        <v>44388</v>
      </c>
      <c r="B5852" s="2">
        <v>0.57891203703703698</v>
      </c>
      <c r="C5852">
        <v>17</v>
      </c>
      <c r="D5852" s="24">
        <f t="shared" si="369"/>
        <v>17</v>
      </c>
      <c r="E5852" s="26" t="str">
        <f t="shared" si="372"/>
        <v>Under</v>
      </c>
      <c r="F5852" s="26" t="str">
        <f t="shared" si="370"/>
        <v>Over</v>
      </c>
      <c r="G5852" s="26">
        <f t="shared" si="371"/>
        <v>13</v>
      </c>
    </row>
    <row r="5853" spans="1:7" ht="15" x14ac:dyDescent="0.25">
      <c r="A5853" s="1">
        <v>44388</v>
      </c>
      <c r="B5853" s="2">
        <v>0.57983796296296297</v>
      </c>
      <c r="C5853">
        <v>15</v>
      </c>
      <c r="D5853" s="24">
        <f t="shared" si="369"/>
        <v>15</v>
      </c>
      <c r="E5853" s="26" t="str">
        <f t="shared" si="372"/>
        <v>Under</v>
      </c>
      <c r="F5853" s="26" t="str">
        <f t="shared" si="370"/>
        <v>Over</v>
      </c>
      <c r="G5853" s="26">
        <f t="shared" si="371"/>
        <v>13</v>
      </c>
    </row>
    <row r="5854" spans="1:7" ht="15" x14ac:dyDescent="0.25">
      <c r="A5854" s="1">
        <v>44388</v>
      </c>
      <c r="B5854" s="2">
        <v>0.58005787037037038</v>
      </c>
      <c r="C5854">
        <v>18</v>
      </c>
      <c r="D5854" s="24">
        <f t="shared" si="369"/>
        <v>18</v>
      </c>
      <c r="E5854" s="26" t="str">
        <f t="shared" si="372"/>
        <v>Under</v>
      </c>
      <c r="F5854" s="26" t="str">
        <f t="shared" si="370"/>
        <v>Over</v>
      </c>
      <c r="G5854" s="26">
        <f t="shared" si="371"/>
        <v>13</v>
      </c>
    </row>
    <row r="5855" spans="1:7" ht="15" x14ac:dyDescent="0.25">
      <c r="A5855" s="1">
        <v>44388</v>
      </c>
      <c r="B5855" s="2">
        <v>0.5806365740740741</v>
      </c>
      <c r="C5855">
        <v>26</v>
      </c>
      <c r="D5855" s="24">
        <f t="shared" si="369"/>
        <v>26</v>
      </c>
      <c r="E5855" s="26" t="str">
        <f t="shared" si="372"/>
        <v>Over</v>
      </c>
      <c r="F5855" s="26" t="str">
        <f t="shared" si="370"/>
        <v>Over</v>
      </c>
      <c r="G5855" s="26">
        <f t="shared" si="371"/>
        <v>13</v>
      </c>
    </row>
    <row r="5856" spans="1:7" ht="15" x14ac:dyDescent="0.25">
      <c r="A5856" s="1">
        <v>44388</v>
      </c>
      <c r="B5856" s="2">
        <v>0.58119212962962963</v>
      </c>
      <c r="C5856">
        <v>11</v>
      </c>
      <c r="D5856" s="24">
        <f t="shared" si="369"/>
        <v>11</v>
      </c>
      <c r="E5856" s="26" t="str">
        <f t="shared" si="372"/>
        <v>Under</v>
      </c>
      <c r="F5856" s="26" t="str">
        <f t="shared" si="370"/>
        <v>Over</v>
      </c>
      <c r="G5856" s="26">
        <f t="shared" si="371"/>
        <v>13</v>
      </c>
    </row>
    <row r="5857" spans="1:7" ht="15" x14ac:dyDescent="0.25">
      <c r="A5857" s="1">
        <v>44388</v>
      </c>
      <c r="B5857" s="2">
        <v>0.58148148148148149</v>
      </c>
      <c r="C5857">
        <v>15</v>
      </c>
      <c r="D5857" s="24">
        <f t="shared" si="369"/>
        <v>15</v>
      </c>
      <c r="E5857" s="26" t="str">
        <f t="shared" si="372"/>
        <v>Under</v>
      </c>
      <c r="F5857" s="26" t="str">
        <f t="shared" si="370"/>
        <v>Over</v>
      </c>
      <c r="G5857" s="26">
        <f t="shared" si="371"/>
        <v>13</v>
      </c>
    </row>
    <row r="5858" spans="1:7" ht="15" x14ac:dyDescent="0.25">
      <c r="A5858" s="1">
        <v>44388</v>
      </c>
      <c r="B5858" s="2">
        <v>0.58156249999999998</v>
      </c>
      <c r="C5858">
        <v>15</v>
      </c>
      <c r="D5858" s="24">
        <f t="shared" si="369"/>
        <v>15</v>
      </c>
      <c r="E5858" s="26" t="str">
        <f t="shared" si="372"/>
        <v>Under</v>
      </c>
      <c r="F5858" s="26" t="str">
        <f t="shared" si="370"/>
        <v>Over</v>
      </c>
      <c r="G5858" s="26">
        <f t="shared" si="371"/>
        <v>13</v>
      </c>
    </row>
    <row r="5859" spans="1:7" ht="15" x14ac:dyDescent="0.25">
      <c r="A5859" s="1">
        <v>44388</v>
      </c>
      <c r="B5859" s="2">
        <v>0.58296296296296302</v>
      </c>
      <c r="C5859">
        <v>14</v>
      </c>
      <c r="D5859" s="24">
        <f t="shared" si="369"/>
        <v>14</v>
      </c>
      <c r="E5859" s="26" t="str">
        <f t="shared" si="372"/>
        <v>Under</v>
      </c>
      <c r="F5859" s="26" t="str">
        <f t="shared" si="370"/>
        <v>Over</v>
      </c>
      <c r="G5859" s="26">
        <f t="shared" si="371"/>
        <v>13</v>
      </c>
    </row>
    <row r="5860" spans="1:7" ht="15" x14ac:dyDescent="0.25">
      <c r="A5860" s="1">
        <v>44388</v>
      </c>
      <c r="B5860" s="2">
        <v>0.58354166666666674</v>
      </c>
      <c r="C5860">
        <v>14</v>
      </c>
      <c r="D5860" s="24">
        <f t="shared" si="369"/>
        <v>14</v>
      </c>
      <c r="E5860" s="26" t="str">
        <f t="shared" si="372"/>
        <v>Under</v>
      </c>
      <c r="F5860" s="26" t="str">
        <f t="shared" si="370"/>
        <v>Over</v>
      </c>
      <c r="G5860" s="26">
        <f t="shared" si="371"/>
        <v>14</v>
      </c>
    </row>
    <row r="5861" spans="1:7" ht="15" x14ac:dyDescent="0.25">
      <c r="A5861" s="1">
        <v>44388</v>
      </c>
      <c r="B5861" s="2">
        <v>0.58357638888888885</v>
      </c>
      <c r="C5861">
        <v>11</v>
      </c>
      <c r="D5861" s="24">
        <f t="shared" si="369"/>
        <v>11</v>
      </c>
      <c r="E5861" s="26" t="str">
        <f t="shared" si="372"/>
        <v>Under</v>
      </c>
      <c r="F5861" s="26" t="str">
        <f t="shared" si="370"/>
        <v>Over</v>
      </c>
      <c r="G5861" s="26">
        <f t="shared" si="371"/>
        <v>14</v>
      </c>
    </row>
    <row r="5862" spans="1:7" ht="15" x14ac:dyDescent="0.25">
      <c r="A5862" s="1">
        <v>44388</v>
      </c>
      <c r="B5862" s="2">
        <v>0.58402777777777781</v>
      </c>
      <c r="C5862">
        <v>14</v>
      </c>
      <c r="D5862" s="24">
        <f t="shared" si="369"/>
        <v>14</v>
      </c>
      <c r="E5862" s="26" t="str">
        <f t="shared" si="372"/>
        <v>Under</v>
      </c>
      <c r="F5862" s="26" t="str">
        <f t="shared" si="370"/>
        <v>Over</v>
      </c>
      <c r="G5862" s="26">
        <f t="shared" si="371"/>
        <v>14</v>
      </c>
    </row>
    <row r="5863" spans="1:7" ht="15" x14ac:dyDescent="0.25">
      <c r="A5863" s="1">
        <v>44388</v>
      </c>
      <c r="B5863" s="2">
        <v>0.58437499999999998</v>
      </c>
      <c r="C5863">
        <v>12</v>
      </c>
      <c r="D5863" s="24">
        <f t="shared" si="369"/>
        <v>12</v>
      </c>
      <c r="E5863" s="26" t="str">
        <f t="shared" si="372"/>
        <v>Under</v>
      </c>
      <c r="F5863" s="26" t="str">
        <f t="shared" si="370"/>
        <v>Over</v>
      </c>
      <c r="G5863" s="26">
        <f t="shared" si="371"/>
        <v>14</v>
      </c>
    </row>
    <row r="5864" spans="1:7" ht="15" x14ac:dyDescent="0.25">
      <c r="A5864" s="1">
        <v>44388</v>
      </c>
      <c r="B5864" s="2">
        <v>0.58512731481481484</v>
      </c>
      <c r="C5864">
        <v>13</v>
      </c>
      <c r="D5864" s="24">
        <f t="shared" si="369"/>
        <v>13</v>
      </c>
      <c r="E5864" s="26" t="str">
        <f t="shared" si="372"/>
        <v>Under</v>
      </c>
      <c r="F5864" s="26" t="str">
        <f t="shared" si="370"/>
        <v>Over</v>
      </c>
      <c r="G5864" s="26">
        <f t="shared" si="371"/>
        <v>14</v>
      </c>
    </row>
    <row r="5865" spans="1:7" ht="15" x14ac:dyDescent="0.25">
      <c r="A5865" s="1">
        <v>44388</v>
      </c>
      <c r="B5865" s="2">
        <v>0.5851736111111111</v>
      </c>
      <c r="C5865">
        <v>13</v>
      </c>
      <c r="D5865" s="24">
        <f t="shared" si="369"/>
        <v>13</v>
      </c>
      <c r="E5865" s="26" t="str">
        <f t="shared" si="372"/>
        <v>Under</v>
      </c>
      <c r="F5865" s="26" t="str">
        <f t="shared" si="370"/>
        <v>Over</v>
      </c>
      <c r="G5865" s="26">
        <f t="shared" si="371"/>
        <v>14</v>
      </c>
    </row>
    <row r="5866" spans="1:7" ht="15" x14ac:dyDescent="0.25">
      <c r="A5866" s="1">
        <v>44388</v>
      </c>
      <c r="B5866" s="2">
        <v>0.58535879629629628</v>
      </c>
      <c r="C5866">
        <v>14</v>
      </c>
      <c r="D5866" s="24">
        <f t="shared" si="369"/>
        <v>14</v>
      </c>
      <c r="E5866" s="26" t="str">
        <f t="shared" si="372"/>
        <v>Under</v>
      </c>
      <c r="F5866" s="26" t="str">
        <f t="shared" si="370"/>
        <v>Over</v>
      </c>
      <c r="G5866" s="26">
        <f t="shared" si="371"/>
        <v>14</v>
      </c>
    </row>
    <row r="5867" spans="1:7" ht="15" x14ac:dyDescent="0.25">
      <c r="A5867" s="1">
        <v>44388</v>
      </c>
      <c r="B5867" s="2">
        <v>0.5860995370370371</v>
      </c>
      <c r="C5867">
        <v>19</v>
      </c>
      <c r="D5867" s="24">
        <f t="shared" si="369"/>
        <v>19</v>
      </c>
      <c r="E5867" s="26" t="str">
        <f t="shared" si="372"/>
        <v>Under</v>
      </c>
      <c r="F5867" s="26" t="str">
        <f t="shared" si="370"/>
        <v>Over</v>
      </c>
      <c r="G5867" s="26">
        <f t="shared" si="371"/>
        <v>14</v>
      </c>
    </row>
    <row r="5868" spans="1:7" ht="15" x14ac:dyDescent="0.25">
      <c r="A5868" s="1">
        <v>44388</v>
      </c>
      <c r="B5868" s="2">
        <v>0.58782407407407411</v>
      </c>
      <c r="C5868">
        <v>14</v>
      </c>
      <c r="D5868" s="24">
        <f t="shared" si="369"/>
        <v>14</v>
      </c>
      <c r="E5868" s="26" t="str">
        <f t="shared" si="372"/>
        <v>Under</v>
      </c>
      <c r="F5868" s="26" t="str">
        <f t="shared" si="370"/>
        <v>Over</v>
      </c>
      <c r="G5868" s="26">
        <f t="shared" si="371"/>
        <v>14</v>
      </c>
    </row>
    <row r="5869" spans="1:7" ht="15" x14ac:dyDescent="0.25">
      <c r="A5869" s="1">
        <v>44388</v>
      </c>
      <c r="B5869" s="2">
        <v>0.58788194444444442</v>
      </c>
      <c r="C5869">
        <v>16</v>
      </c>
      <c r="D5869" s="24">
        <f t="shared" si="369"/>
        <v>16</v>
      </c>
      <c r="E5869" s="26" t="str">
        <f t="shared" si="372"/>
        <v>Under</v>
      </c>
      <c r="F5869" s="26" t="str">
        <f t="shared" si="370"/>
        <v>Over</v>
      </c>
      <c r="G5869" s="26">
        <f t="shared" si="371"/>
        <v>14</v>
      </c>
    </row>
    <row r="5870" spans="1:7" ht="15" x14ac:dyDescent="0.25">
      <c r="A5870" s="1">
        <v>44388</v>
      </c>
      <c r="B5870" s="2">
        <v>0.58899305555555559</v>
      </c>
      <c r="C5870">
        <v>28</v>
      </c>
      <c r="D5870" s="24">
        <f t="shared" si="369"/>
        <v>28</v>
      </c>
      <c r="E5870" s="26" t="str">
        <f t="shared" si="372"/>
        <v>Over</v>
      </c>
      <c r="F5870" s="26" t="str">
        <f t="shared" si="370"/>
        <v>Over</v>
      </c>
      <c r="G5870" s="26">
        <f t="shared" si="371"/>
        <v>14</v>
      </c>
    </row>
    <row r="5871" spans="1:7" ht="15" x14ac:dyDescent="0.25">
      <c r="A5871" s="1">
        <v>44388</v>
      </c>
      <c r="B5871" s="2">
        <v>0.58988425925925925</v>
      </c>
      <c r="C5871">
        <v>23</v>
      </c>
      <c r="D5871" s="24">
        <f t="shared" si="369"/>
        <v>23</v>
      </c>
      <c r="E5871" s="26" t="str">
        <f t="shared" si="372"/>
        <v>Under</v>
      </c>
      <c r="F5871" s="26" t="str">
        <f t="shared" si="370"/>
        <v>Over</v>
      </c>
      <c r="G5871" s="26">
        <f t="shared" si="371"/>
        <v>14</v>
      </c>
    </row>
    <row r="5872" spans="1:7" ht="15" x14ac:dyDescent="0.25">
      <c r="A5872" s="1">
        <v>44388</v>
      </c>
      <c r="B5872" s="2">
        <v>0.59067129629629633</v>
      </c>
      <c r="C5872">
        <v>17</v>
      </c>
      <c r="D5872" s="24">
        <f t="shared" si="369"/>
        <v>17</v>
      </c>
      <c r="E5872" s="26" t="str">
        <f t="shared" si="372"/>
        <v>Under</v>
      </c>
      <c r="F5872" s="26" t="str">
        <f t="shared" si="370"/>
        <v>Over</v>
      </c>
      <c r="G5872" s="26">
        <f t="shared" si="371"/>
        <v>14</v>
      </c>
    </row>
    <row r="5873" spans="1:7" ht="15" x14ac:dyDescent="0.25">
      <c r="A5873" s="1">
        <v>44388</v>
      </c>
      <c r="B5873" s="2">
        <v>0.59157407407407414</v>
      </c>
      <c r="C5873">
        <v>13</v>
      </c>
      <c r="D5873" s="24">
        <f t="shared" si="369"/>
        <v>13</v>
      </c>
      <c r="E5873" s="26" t="str">
        <f t="shared" si="372"/>
        <v>Under</v>
      </c>
      <c r="F5873" s="26" t="str">
        <f t="shared" si="370"/>
        <v>Over</v>
      </c>
      <c r="G5873" s="26">
        <f t="shared" si="371"/>
        <v>14</v>
      </c>
    </row>
    <row r="5874" spans="1:7" ht="15" x14ac:dyDescent="0.25">
      <c r="A5874" s="1">
        <v>44388</v>
      </c>
      <c r="B5874" s="2">
        <v>0.59163194444444445</v>
      </c>
      <c r="C5874">
        <v>14</v>
      </c>
      <c r="D5874" s="24">
        <f t="shared" si="369"/>
        <v>14</v>
      </c>
      <c r="E5874" s="26" t="str">
        <f t="shared" si="372"/>
        <v>Under</v>
      </c>
      <c r="F5874" s="26" t="str">
        <f t="shared" si="370"/>
        <v>Over</v>
      </c>
      <c r="G5874" s="26">
        <f t="shared" si="371"/>
        <v>14</v>
      </c>
    </row>
    <row r="5875" spans="1:7" ht="15" x14ac:dyDescent="0.25">
      <c r="A5875" s="1">
        <v>44388</v>
      </c>
      <c r="B5875" s="2">
        <v>0.59167824074074071</v>
      </c>
      <c r="C5875">
        <v>15</v>
      </c>
      <c r="D5875" s="24">
        <f t="shared" si="369"/>
        <v>15</v>
      </c>
      <c r="E5875" s="26" t="str">
        <f t="shared" si="372"/>
        <v>Under</v>
      </c>
      <c r="F5875" s="26" t="str">
        <f t="shared" si="370"/>
        <v>Over</v>
      </c>
      <c r="G5875" s="26">
        <f t="shared" si="371"/>
        <v>14</v>
      </c>
    </row>
    <row r="5876" spans="1:7" ht="15" x14ac:dyDescent="0.25">
      <c r="A5876" s="1">
        <v>44388</v>
      </c>
      <c r="B5876" s="2">
        <v>0.59172453703703709</v>
      </c>
      <c r="C5876">
        <v>11</v>
      </c>
      <c r="D5876" s="24">
        <f t="shared" si="369"/>
        <v>11</v>
      </c>
      <c r="E5876" s="26" t="str">
        <f t="shared" si="372"/>
        <v>Under</v>
      </c>
      <c r="F5876" s="26" t="str">
        <f t="shared" si="370"/>
        <v>Over</v>
      </c>
      <c r="G5876" s="26">
        <f t="shared" si="371"/>
        <v>14</v>
      </c>
    </row>
    <row r="5877" spans="1:7" ht="15" x14ac:dyDescent="0.25">
      <c r="A5877" s="1">
        <v>44388</v>
      </c>
      <c r="B5877" s="2">
        <v>0.59215277777777775</v>
      </c>
      <c r="C5877">
        <v>14</v>
      </c>
      <c r="D5877" s="24">
        <f t="shared" si="369"/>
        <v>14</v>
      </c>
      <c r="E5877" s="26" t="str">
        <f t="shared" si="372"/>
        <v>Under</v>
      </c>
      <c r="F5877" s="26" t="str">
        <f t="shared" si="370"/>
        <v>Over</v>
      </c>
      <c r="G5877" s="26">
        <f t="shared" si="371"/>
        <v>14</v>
      </c>
    </row>
    <row r="5878" spans="1:7" ht="15" x14ac:dyDescent="0.25">
      <c r="A5878" s="1">
        <v>44388</v>
      </c>
      <c r="B5878" s="2">
        <v>0.59219907407407402</v>
      </c>
      <c r="C5878">
        <v>13</v>
      </c>
      <c r="D5878" s="24">
        <f t="shared" si="369"/>
        <v>13</v>
      </c>
      <c r="E5878" s="26" t="str">
        <f t="shared" si="372"/>
        <v>Under</v>
      </c>
      <c r="F5878" s="26" t="str">
        <f t="shared" si="370"/>
        <v>Over</v>
      </c>
      <c r="G5878" s="26">
        <f t="shared" si="371"/>
        <v>14</v>
      </c>
    </row>
    <row r="5879" spans="1:7" ht="15" x14ac:dyDescent="0.25">
      <c r="A5879" s="1">
        <v>44388</v>
      </c>
      <c r="B5879" s="2">
        <v>0.59289351851851857</v>
      </c>
      <c r="C5879">
        <v>13</v>
      </c>
      <c r="D5879" s="24">
        <f t="shared" si="369"/>
        <v>13</v>
      </c>
      <c r="E5879" s="26" t="str">
        <f t="shared" si="372"/>
        <v>Under</v>
      </c>
      <c r="F5879" s="26" t="str">
        <f t="shared" si="370"/>
        <v>Over</v>
      </c>
      <c r="G5879" s="26">
        <f t="shared" si="371"/>
        <v>14</v>
      </c>
    </row>
    <row r="5880" spans="1:7" ht="15" x14ac:dyDescent="0.25">
      <c r="A5880" s="1">
        <v>44388</v>
      </c>
      <c r="B5880" s="2">
        <v>0.59466435185185185</v>
      </c>
      <c r="C5880">
        <v>12</v>
      </c>
      <c r="D5880" s="24">
        <f t="shared" si="369"/>
        <v>12</v>
      </c>
      <c r="E5880" s="26" t="str">
        <f t="shared" si="372"/>
        <v>Under</v>
      </c>
      <c r="F5880" s="26" t="str">
        <f t="shared" si="370"/>
        <v>Over</v>
      </c>
      <c r="G5880" s="26">
        <f t="shared" si="371"/>
        <v>14</v>
      </c>
    </row>
    <row r="5881" spans="1:7" ht="15" x14ac:dyDescent="0.25">
      <c r="A5881" s="1">
        <v>44388</v>
      </c>
      <c r="B5881" s="2">
        <v>0.5947337962962963</v>
      </c>
      <c r="C5881">
        <v>12</v>
      </c>
      <c r="D5881" s="24">
        <f t="shared" si="369"/>
        <v>12</v>
      </c>
      <c r="E5881" s="26" t="str">
        <f t="shared" si="372"/>
        <v>Under</v>
      </c>
      <c r="F5881" s="26" t="str">
        <f t="shared" si="370"/>
        <v>Over</v>
      </c>
      <c r="G5881" s="26">
        <f t="shared" si="371"/>
        <v>14</v>
      </c>
    </row>
    <row r="5882" spans="1:7" ht="15" x14ac:dyDescent="0.25">
      <c r="A5882" s="1">
        <v>44388</v>
      </c>
      <c r="B5882" s="2">
        <v>0.59666666666666668</v>
      </c>
      <c r="C5882">
        <v>18</v>
      </c>
      <c r="D5882" s="24">
        <f t="shared" si="369"/>
        <v>18</v>
      </c>
      <c r="E5882" s="26" t="str">
        <f t="shared" si="372"/>
        <v>Under</v>
      </c>
      <c r="F5882" s="26" t="str">
        <f t="shared" si="370"/>
        <v>Over</v>
      </c>
      <c r="G5882" s="26">
        <f t="shared" si="371"/>
        <v>14</v>
      </c>
    </row>
    <row r="5883" spans="1:7" ht="15" x14ac:dyDescent="0.25">
      <c r="A5883" s="1">
        <v>44388</v>
      </c>
      <c r="B5883" s="2">
        <v>0.59937499999999999</v>
      </c>
      <c r="C5883">
        <v>14</v>
      </c>
      <c r="D5883" s="24">
        <f t="shared" si="369"/>
        <v>14</v>
      </c>
      <c r="E5883" s="26" t="str">
        <f t="shared" si="372"/>
        <v>Under</v>
      </c>
      <c r="F5883" s="26" t="str">
        <f t="shared" si="370"/>
        <v>Over</v>
      </c>
      <c r="G5883" s="26">
        <f t="shared" si="371"/>
        <v>14</v>
      </c>
    </row>
    <row r="5884" spans="1:7" ht="15" x14ac:dyDescent="0.25">
      <c r="A5884" s="1">
        <v>44388</v>
      </c>
      <c r="B5884" s="2">
        <v>0.59939814814814818</v>
      </c>
      <c r="C5884">
        <v>13</v>
      </c>
      <c r="D5884" s="24">
        <f t="shared" si="369"/>
        <v>13</v>
      </c>
      <c r="E5884" s="26" t="str">
        <f t="shared" si="372"/>
        <v>Under</v>
      </c>
      <c r="F5884" s="26" t="str">
        <f t="shared" si="370"/>
        <v>Over</v>
      </c>
      <c r="G5884" s="26">
        <f t="shared" si="371"/>
        <v>14</v>
      </c>
    </row>
    <row r="5885" spans="1:7" ht="15" x14ac:dyDescent="0.25">
      <c r="A5885" s="1">
        <v>44388</v>
      </c>
      <c r="B5885" s="2">
        <v>0.59965277777777781</v>
      </c>
      <c r="C5885">
        <v>13</v>
      </c>
      <c r="D5885" s="24">
        <f t="shared" si="369"/>
        <v>13</v>
      </c>
      <c r="E5885" s="26" t="str">
        <f t="shared" si="372"/>
        <v>Under</v>
      </c>
      <c r="F5885" s="26" t="str">
        <f t="shared" si="370"/>
        <v>Over</v>
      </c>
      <c r="G5885" s="26">
        <f t="shared" si="371"/>
        <v>14</v>
      </c>
    </row>
    <row r="5886" spans="1:7" ht="15" x14ac:dyDescent="0.25">
      <c r="A5886" s="1">
        <v>44388</v>
      </c>
      <c r="B5886" s="2">
        <v>0.60008101851851847</v>
      </c>
      <c r="C5886">
        <v>23</v>
      </c>
      <c r="D5886" s="24">
        <f t="shared" si="369"/>
        <v>23</v>
      </c>
      <c r="E5886" s="26" t="str">
        <f t="shared" si="372"/>
        <v>Under</v>
      </c>
      <c r="F5886" s="26" t="str">
        <f t="shared" si="370"/>
        <v>Over</v>
      </c>
      <c r="G5886" s="26">
        <f t="shared" si="371"/>
        <v>14</v>
      </c>
    </row>
    <row r="5887" spans="1:7" ht="15" x14ac:dyDescent="0.25">
      <c r="A5887" s="1">
        <v>44388</v>
      </c>
      <c r="B5887" s="2">
        <v>0.60024305555555557</v>
      </c>
      <c r="C5887">
        <v>13</v>
      </c>
      <c r="D5887" s="24">
        <f t="shared" si="369"/>
        <v>13</v>
      </c>
      <c r="E5887" s="26" t="str">
        <f t="shared" si="372"/>
        <v>Under</v>
      </c>
      <c r="F5887" s="26" t="str">
        <f t="shared" si="370"/>
        <v>Over</v>
      </c>
      <c r="G5887" s="26">
        <f t="shared" si="371"/>
        <v>14</v>
      </c>
    </row>
    <row r="5888" spans="1:7" ht="15" x14ac:dyDescent="0.25">
      <c r="A5888" s="1">
        <v>44388</v>
      </c>
      <c r="B5888" s="2">
        <v>0.60038194444444448</v>
      </c>
      <c r="C5888">
        <v>15</v>
      </c>
      <c r="D5888" s="24">
        <f t="shared" si="369"/>
        <v>15</v>
      </c>
      <c r="E5888" s="26" t="str">
        <f t="shared" si="372"/>
        <v>Under</v>
      </c>
      <c r="F5888" s="26" t="str">
        <f t="shared" si="370"/>
        <v>Over</v>
      </c>
      <c r="G5888" s="26">
        <f t="shared" si="371"/>
        <v>14</v>
      </c>
    </row>
    <row r="5889" spans="1:7" ht="15" x14ac:dyDescent="0.25">
      <c r="A5889" s="1">
        <v>44388</v>
      </c>
      <c r="B5889" s="2">
        <v>0.60149305555555554</v>
      </c>
      <c r="C5889">
        <v>15</v>
      </c>
      <c r="D5889" s="24">
        <f t="shared" si="369"/>
        <v>15</v>
      </c>
      <c r="E5889" s="26" t="str">
        <f t="shared" si="372"/>
        <v>Under</v>
      </c>
      <c r="F5889" s="26" t="str">
        <f t="shared" si="370"/>
        <v>Over</v>
      </c>
      <c r="G5889" s="26">
        <f t="shared" si="371"/>
        <v>14</v>
      </c>
    </row>
    <row r="5890" spans="1:7" ht="15" x14ac:dyDescent="0.25">
      <c r="A5890" s="1">
        <v>44388</v>
      </c>
      <c r="B5890" s="2">
        <v>0.6020833333333333</v>
      </c>
      <c r="C5890">
        <v>13</v>
      </c>
      <c r="D5890" s="24">
        <f t="shared" si="369"/>
        <v>13</v>
      </c>
      <c r="E5890" s="26" t="str">
        <f t="shared" si="372"/>
        <v>Under</v>
      </c>
      <c r="F5890" s="26" t="str">
        <f t="shared" si="370"/>
        <v>Over</v>
      </c>
      <c r="G5890" s="26">
        <f t="shared" si="371"/>
        <v>14</v>
      </c>
    </row>
    <row r="5891" spans="1:7" ht="15" x14ac:dyDescent="0.25">
      <c r="A5891" s="1">
        <v>44388</v>
      </c>
      <c r="B5891" s="2">
        <v>0.60236111111111112</v>
      </c>
      <c r="C5891">
        <v>28</v>
      </c>
      <c r="D5891" s="24">
        <f t="shared" si="369"/>
        <v>28</v>
      </c>
      <c r="E5891" s="26" t="str">
        <f t="shared" si="372"/>
        <v>Over</v>
      </c>
      <c r="F5891" s="26" t="str">
        <f t="shared" si="370"/>
        <v>Over</v>
      </c>
      <c r="G5891" s="26">
        <f t="shared" si="371"/>
        <v>14</v>
      </c>
    </row>
    <row r="5892" spans="1:7" ht="15" x14ac:dyDescent="0.25">
      <c r="A5892" s="1">
        <v>44388</v>
      </c>
      <c r="B5892" s="2">
        <v>0.60290509259259262</v>
      </c>
      <c r="C5892">
        <v>17</v>
      </c>
      <c r="D5892" s="24">
        <f t="shared" si="369"/>
        <v>17</v>
      </c>
      <c r="E5892" s="26" t="str">
        <f t="shared" si="372"/>
        <v>Under</v>
      </c>
      <c r="F5892" s="26" t="str">
        <f t="shared" si="370"/>
        <v>Over</v>
      </c>
      <c r="G5892" s="26">
        <f t="shared" si="371"/>
        <v>14</v>
      </c>
    </row>
    <row r="5893" spans="1:7" ht="15" x14ac:dyDescent="0.25">
      <c r="A5893" s="1">
        <v>44388</v>
      </c>
      <c r="B5893" s="2">
        <v>0.60296296296296303</v>
      </c>
      <c r="C5893">
        <v>13</v>
      </c>
      <c r="D5893" s="24">
        <f t="shared" si="369"/>
        <v>13</v>
      </c>
      <c r="E5893" s="26" t="str">
        <f t="shared" si="372"/>
        <v>Under</v>
      </c>
      <c r="F5893" s="26" t="str">
        <f t="shared" si="370"/>
        <v>Over</v>
      </c>
      <c r="G5893" s="26">
        <f t="shared" si="371"/>
        <v>14</v>
      </c>
    </row>
    <row r="5894" spans="1:7" ht="15" x14ac:dyDescent="0.25">
      <c r="A5894" s="1">
        <v>44388</v>
      </c>
      <c r="B5894" s="2">
        <v>0.60354166666666664</v>
      </c>
      <c r="C5894">
        <v>12</v>
      </c>
      <c r="D5894" s="24">
        <f t="shared" si="369"/>
        <v>12</v>
      </c>
      <c r="E5894" s="26" t="str">
        <f t="shared" si="372"/>
        <v>Under</v>
      </c>
      <c r="F5894" s="26" t="str">
        <f t="shared" si="370"/>
        <v>Over</v>
      </c>
      <c r="G5894" s="26">
        <f t="shared" si="371"/>
        <v>14</v>
      </c>
    </row>
    <row r="5895" spans="1:7" ht="15" x14ac:dyDescent="0.25">
      <c r="A5895" s="1">
        <v>44388</v>
      </c>
      <c r="B5895" s="2">
        <v>0.60502314814814817</v>
      </c>
      <c r="C5895">
        <v>13</v>
      </c>
      <c r="D5895" s="24">
        <f t="shared" si="369"/>
        <v>13</v>
      </c>
      <c r="E5895" s="26" t="str">
        <f t="shared" si="372"/>
        <v>Under</v>
      </c>
      <c r="F5895" s="26" t="str">
        <f t="shared" si="370"/>
        <v>Over</v>
      </c>
      <c r="G5895" s="26">
        <f t="shared" si="371"/>
        <v>14</v>
      </c>
    </row>
    <row r="5896" spans="1:7" ht="15" x14ac:dyDescent="0.25">
      <c r="A5896" s="1">
        <v>44388</v>
      </c>
      <c r="B5896" s="2">
        <v>0.60513888888888889</v>
      </c>
      <c r="C5896">
        <v>17</v>
      </c>
      <c r="D5896" s="24">
        <f t="shared" si="369"/>
        <v>17</v>
      </c>
      <c r="E5896" s="26" t="str">
        <f t="shared" si="372"/>
        <v>Under</v>
      </c>
      <c r="F5896" s="26" t="str">
        <f t="shared" si="370"/>
        <v>Over</v>
      </c>
      <c r="G5896" s="26">
        <f t="shared" si="371"/>
        <v>14</v>
      </c>
    </row>
    <row r="5897" spans="1:7" ht="15" x14ac:dyDescent="0.25">
      <c r="A5897" s="1">
        <v>44388</v>
      </c>
      <c r="B5897" s="2">
        <v>0.60520833333333335</v>
      </c>
      <c r="C5897">
        <v>12</v>
      </c>
      <c r="D5897" s="24">
        <f t="shared" si="369"/>
        <v>12</v>
      </c>
      <c r="E5897" s="26" t="str">
        <f t="shared" si="372"/>
        <v>Under</v>
      </c>
      <c r="F5897" s="26" t="str">
        <f t="shared" si="370"/>
        <v>Over</v>
      </c>
      <c r="G5897" s="26">
        <f t="shared" si="371"/>
        <v>14</v>
      </c>
    </row>
    <row r="5898" spans="1:7" ht="15" x14ac:dyDescent="0.25">
      <c r="A5898" s="1">
        <v>44388</v>
      </c>
      <c r="B5898" s="2">
        <v>0.60631944444444441</v>
      </c>
      <c r="C5898">
        <v>17</v>
      </c>
      <c r="D5898" s="24">
        <f t="shared" si="369"/>
        <v>17</v>
      </c>
      <c r="E5898" s="26" t="str">
        <f t="shared" si="372"/>
        <v>Under</v>
      </c>
      <c r="F5898" s="26" t="str">
        <f t="shared" si="370"/>
        <v>Over</v>
      </c>
      <c r="G5898" s="26">
        <f t="shared" si="371"/>
        <v>14</v>
      </c>
    </row>
    <row r="5899" spans="1:7" ht="15" x14ac:dyDescent="0.25">
      <c r="A5899" s="1">
        <v>44388</v>
      </c>
      <c r="B5899" s="2">
        <v>0.60692129629629632</v>
      </c>
      <c r="C5899">
        <v>12</v>
      </c>
      <c r="D5899" s="24">
        <f t="shared" si="369"/>
        <v>12</v>
      </c>
      <c r="E5899" s="26" t="str">
        <f t="shared" si="372"/>
        <v>Under</v>
      </c>
      <c r="F5899" s="26" t="str">
        <f t="shared" si="370"/>
        <v>Over</v>
      </c>
      <c r="G5899" s="26">
        <f t="shared" si="371"/>
        <v>14</v>
      </c>
    </row>
    <row r="5900" spans="1:7" ht="15" x14ac:dyDescent="0.25">
      <c r="A5900" s="1">
        <v>44388</v>
      </c>
      <c r="B5900" s="2">
        <v>0.60767361111111107</v>
      </c>
      <c r="C5900">
        <v>12</v>
      </c>
      <c r="D5900" s="24">
        <f t="shared" si="369"/>
        <v>12</v>
      </c>
      <c r="E5900" s="26" t="str">
        <f t="shared" si="372"/>
        <v>Under</v>
      </c>
      <c r="F5900" s="26" t="str">
        <f t="shared" si="370"/>
        <v>Over</v>
      </c>
      <c r="G5900" s="26">
        <f t="shared" si="371"/>
        <v>14</v>
      </c>
    </row>
    <row r="5901" spans="1:7" ht="15" x14ac:dyDescent="0.25">
      <c r="A5901" s="1">
        <v>44388</v>
      </c>
      <c r="B5901" s="2">
        <v>0.60825231481481479</v>
      </c>
      <c r="C5901">
        <v>13</v>
      </c>
      <c r="D5901" s="24">
        <f t="shared" si="369"/>
        <v>13</v>
      </c>
      <c r="E5901" s="26" t="str">
        <f t="shared" si="372"/>
        <v>Under</v>
      </c>
      <c r="F5901" s="26" t="str">
        <f t="shared" si="370"/>
        <v>Over</v>
      </c>
      <c r="G5901" s="26">
        <f t="shared" si="371"/>
        <v>14</v>
      </c>
    </row>
    <row r="5902" spans="1:7" ht="15" x14ac:dyDescent="0.25">
      <c r="A5902" s="1">
        <v>44388</v>
      </c>
      <c r="B5902" s="2">
        <v>0.60893518518518519</v>
      </c>
      <c r="C5902">
        <v>13</v>
      </c>
      <c r="D5902" s="24">
        <f t="shared" si="369"/>
        <v>13</v>
      </c>
      <c r="E5902" s="26" t="str">
        <f t="shared" si="372"/>
        <v>Under</v>
      </c>
      <c r="F5902" s="26" t="str">
        <f t="shared" si="370"/>
        <v>Over</v>
      </c>
      <c r="G5902" s="26">
        <f t="shared" si="371"/>
        <v>14</v>
      </c>
    </row>
    <row r="5903" spans="1:7" ht="15" x14ac:dyDescent="0.25">
      <c r="A5903" s="1">
        <v>44388</v>
      </c>
      <c r="B5903" s="2">
        <v>0.60903935185185187</v>
      </c>
      <c r="C5903">
        <v>13</v>
      </c>
      <c r="D5903" s="24">
        <f t="shared" si="369"/>
        <v>13</v>
      </c>
      <c r="E5903" s="26" t="str">
        <f t="shared" si="372"/>
        <v>Under</v>
      </c>
      <c r="F5903" s="26" t="str">
        <f t="shared" si="370"/>
        <v>Over</v>
      </c>
      <c r="G5903" s="26">
        <f t="shared" si="371"/>
        <v>14</v>
      </c>
    </row>
    <row r="5904" spans="1:7" ht="15" x14ac:dyDescent="0.25">
      <c r="A5904" s="1">
        <v>44388</v>
      </c>
      <c r="B5904" s="2">
        <v>0.60924768518518524</v>
      </c>
      <c r="C5904">
        <v>14</v>
      </c>
      <c r="D5904" s="24">
        <f t="shared" si="369"/>
        <v>14</v>
      </c>
      <c r="E5904" s="26" t="str">
        <f t="shared" si="372"/>
        <v>Under</v>
      </c>
      <c r="F5904" s="26" t="str">
        <f t="shared" si="370"/>
        <v>Over</v>
      </c>
      <c r="G5904" s="26">
        <f t="shared" si="371"/>
        <v>14</v>
      </c>
    </row>
    <row r="5905" spans="1:7" ht="15" x14ac:dyDescent="0.25">
      <c r="A5905" s="1">
        <v>44388</v>
      </c>
      <c r="B5905" s="2">
        <v>0.60944444444444446</v>
      </c>
      <c r="C5905">
        <v>19</v>
      </c>
      <c r="D5905" s="24">
        <f t="shared" si="369"/>
        <v>19</v>
      </c>
      <c r="E5905" s="26" t="str">
        <f t="shared" si="372"/>
        <v>Under</v>
      </c>
      <c r="F5905" s="26" t="str">
        <f t="shared" si="370"/>
        <v>Over</v>
      </c>
      <c r="G5905" s="26">
        <f t="shared" si="371"/>
        <v>14</v>
      </c>
    </row>
    <row r="5906" spans="1:7" ht="15" x14ac:dyDescent="0.25">
      <c r="A5906" s="1">
        <v>44388</v>
      </c>
      <c r="B5906" s="2">
        <v>0.60951388888888891</v>
      </c>
      <c r="C5906">
        <v>13</v>
      </c>
      <c r="D5906" s="24">
        <f t="shared" si="369"/>
        <v>13</v>
      </c>
      <c r="E5906" s="26" t="str">
        <f t="shared" si="372"/>
        <v>Under</v>
      </c>
      <c r="F5906" s="26" t="str">
        <f t="shared" si="370"/>
        <v>Over</v>
      </c>
      <c r="G5906" s="26">
        <f t="shared" si="371"/>
        <v>14</v>
      </c>
    </row>
    <row r="5907" spans="1:7" ht="15" x14ac:dyDescent="0.25">
      <c r="A5907" s="1">
        <v>44388</v>
      </c>
      <c r="B5907" s="2">
        <v>0.61111111111111105</v>
      </c>
      <c r="C5907">
        <v>17</v>
      </c>
      <c r="D5907" s="24">
        <f t="shared" si="369"/>
        <v>17</v>
      </c>
      <c r="E5907" s="26" t="str">
        <f t="shared" si="372"/>
        <v>Under</v>
      </c>
      <c r="F5907" s="26" t="str">
        <f t="shared" si="370"/>
        <v>Over</v>
      </c>
      <c r="G5907" s="26">
        <f t="shared" si="371"/>
        <v>14</v>
      </c>
    </row>
    <row r="5908" spans="1:7" ht="15" x14ac:dyDescent="0.25">
      <c r="A5908" s="1">
        <v>44388</v>
      </c>
      <c r="B5908" s="2">
        <v>0.61113425925925924</v>
      </c>
      <c r="C5908">
        <v>14</v>
      </c>
      <c r="D5908" s="24">
        <f t="shared" si="369"/>
        <v>14</v>
      </c>
      <c r="E5908" s="26" t="str">
        <f t="shared" si="372"/>
        <v>Under</v>
      </c>
      <c r="F5908" s="26" t="str">
        <f t="shared" si="370"/>
        <v>Over</v>
      </c>
      <c r="G5908" s="26">
        <f t="shared" si="371"/>
        <v>14</v>
      </c>
    </row>
    <row r="5909" spans="1:7" ht="15" x14ac:dyDescent="0.25">
      <c r="A5909" s="1">
        <v>44388</v>
      </c>
      <c r="B5909" s="2">
        <v>0.61251157407407408</v>
      </c>
      <c r="C5909">
        <v>15</v>
      </c>
      <c r="D5909" s="24">
        <f t="shared" si="369"/>
        <v>15</v>
      </c>
      <c r="E5909" s="26" t="str">
        <f t="shared" si="372"/>
        <v>Under</v>
      </c>
      <c r="F5909" s="26" t="str">
        <f t="shared" si="370"/>
        <v>Over</v>
      </c>
      <c r="G5909" s="26">
        <f t="shared" si="371"/>
        <v>14</v>
      </c>
    </row>
    <row r="5910" spans="1:7" ht="15" x14ac:dyDescent="0.25">
      <c r="A5910" s="1">
        <v>44388</v>
      </c>
      <c r="B5910" s="2">
        <v>0.61336805555555551</v>
      </c>
      <c r="C5910">
        <v>28</v>
      </c>
      <c r="D5910" s="24">
        <f t="shared" si="369"/>
        <v>28</v>
      </c>
      <c r="E5910" s="26" t="str">
        <f t="shared" si="372"/>
        <v>Over</v>
      </c>
      <c r="F5910" s="26" t="str">
        <f t="shared" si="370"/>
        <v>Over</v>
      </c>
      <c r="G5910" s="26">
        <f t="shared" si="371"/>
        <v>14</v>
      </c>
    </row>
    <row r="5911" spans="1:7" ht="15" x14ac:dyDescent="0.25">
      <c r="A5911" s="1">
        <v>44388</v>
      </c>
      <c r="B5911" s="2">
        <v>0.61378472222222225</v>
      </c>
      <c r="C5911">
        <v>17</v>
      </c>
      <c r="D5911" s="24">
        <f t="shared" ref="D5911:D5974" si="373">IF(C5911="","",IF($B$9="mph",C5911,ROUND(C5911*0.6214,0)))</f>
        <v>17</v>
      </c>
      <c r="E5911" s="26" t="str">
        <f t="shared" si="372"/>
        <v>Under</v>
      </c>
      <c r="F5911" s="26" t="str">
        <f t="shared" ref="F5911:F5974" si="374">IF(D5911="","",IF(D5911&gt;$B$10,"Over","Under"))</f>
        <v>Over</v>
      </c>
      <c r="G5911" s="26">
        <f t="shared" ref="G5911:G5974" si="375">HOUR(B5911)</f>
        <v>14</v>
      </c>
    </row>
    <row r="5912" spans="1:7" ht="15" x14ac:dyDescent="0.25">
      <c r="A5912" s="1">
        <v>44388</v>
      </c>
      <c r="B5912" s="2">
        <v>0.61494212962962969</v>
      </c>
      <c r="C5912">
        <v>13</v>
      </c>
      <c r="D5912" s="24">
        <f t="shared" si="373"/>
        <v>13</v>
      </c>
      <c r="E5912" s="26" t="str">
        <f t="shared" ref="E5912:E5975" si="376">IF(D5912="","",IF(D5912&gt;$B$11,"Over","Under"))</f>
        <v>Under</v>
      </c>
      <c r="F5912" s="26" t="str">
        <f t="shared" si="374"/>
        <v>Over</v>
      </c>
      <c r="G5912" s="26">
        <f t="shared" si="375"/>
        <v>14</v>
      </c>
    </row>
    <row r="5913" spans="1:7" ht="15" x14ac:dyDescent="0.25">
      <c r="A5913" s="1">
        <v>44388</v>
      </c>
      <c r="B5913" s="2">
        <v>0.6149768518518518</v>
      </c>
      <c r="C5913">
        <v>9</v>
      </c>
      <c r="D5913" s="24">
        <f t="shared" si="373"/>
        <v>9</v>
      </c>
      <c r="E5913" s="26" t="str">
        <f t="shared" si="376"/>
        <v>Under</v>
      </c>
      <c r="F5913" s="26" t="str">
        <f t="shared" si="374"/>
        <v>Under</v>
      </c>
      <c r="G5913" s="26">
        <f t="shared" si="375"/>
        <v>14</v>
      </c>
    </row>
    <row r="5914" spans="1:7" ht="15" x14ac:dyDescent="0.25">
      <c r="A5914" s="1">
        <v>44388</v>
      </c>
      <c r="B5914" s="2">
        <v>0.61561342592592594</v>
      </c>
      <c r="C5914">
        <v>15</v>
      </c>
      <c r="D5914" s="24">
        <f t="shared" si="373"/>
        <v>15</v>
      </c>
      <c r="E5914" s="26" t="str">
        <f t="shared" si="376"/>
        <v>Under</v>
      </c>
      <c r="F5914" s="26" t="str">
        <f t="shared" si="374"/>
        <v>Over</v>
      </c>
      <c r="G5914" s="26">
        <f t="shared" si="375"/>
        <v>14</v>
      </c>
    </row>
    <row r="5915" spans="1:7" ht="15" x14ac:dyDescent="0.25">
      <c r="A5915" s="1">
        <v>44388</v>
      </c>
      <c r="B5915" s="2">
        <v>0.6159027777777778</v>
      </c>
      <c r="C5915">
        <v>15</v>
      </c>
      <c r="D5915" s="24">
        <f t="shared" si="373"/>
        <v>15</v>
      </c>
      <c r="E5915" s="26" t="str">
        <f t="shared" si="376"/>
        <v>Under</v>
      </c>
      <c r="F5915" s="26" t="str">
        <f t="shared" si="374"/>
        <v>Over</v>
      </c>
      <c r="G5915" s="26">
        <f t="shared" si="375"/>
        <v>14</v>
      </c>
    </row>
    <row r="5916" spans="1:7" ht="15" x14ac:dyDescent="0.25">
      <c r="A5916" s="1">
        <v>44388</v>
      </c>
      <c r="B5916" s="2">
        <v>0.61703703703703705</v>
      </c>
      <c r="C5916">
        <v>22</v>
      </c>
      <c r="D5916" s="24">
        <f t="shared" si="373"/>
        <v>22</v>
      </c>
      <c r="E5916" s="26" t="str">
        <f t="shared" si="376"/>
        <v>Under</v>
      </c>
      <c r="F5916" s="26" t="str">
        <f t="shared" si="374"/>
        <v>Over</v>
      </c>
      <c r="G5916" s="26">
        <f t="shared" si="375"/>
        <v>14</v>
      </c>
    </row>
    <row r="5917" spans="1:7" ht="15" x14ac:dyDescent="0.25">
      <c r="A5917" s="1">
        <v>44388</v>
      </c>
      <c r="B5917" s="2">
        <v>0.61771990740740745</v>
      </c>
      <c r="C5917">
        <v>15</v>
      </c>
      <c r="D5917" s="24">
        <f t="shared" si="373"/>
        <v>15</v>
      </c>
      <c r="E5917" s="26" t="str">
        <f t="shared" si="376"/>
        <v>Under</v>
      </c>
      <c r="F5917" s="26" t="str">
        <f t="shared" si="374"/>
        <v>Over</v>
      </c>
      <c r="G5917" s="26">
        <f t="shared" si="375"/>
        <v>14</v>
      </c>
    </row>
    <row r="5918" spans="1:7" ht="15" x14ac:dyDescent="0.25">
      <c r="A5918" s="1">
        <v>44388</v>
      </c>
      <c r="B5918" s="2">
        <v>0.61777777777777776</v>
      </c>
      <c r="C5918">
        <v>13</v>
      </c>
      <c r="D5918" s="24">
        <f t="shared" si="373"/>
        <v>13</v>
      </c>
      <c r="E5918" s="26" t="str">
        <f t="shared" si="376"/>
        <v>Under</v>
      </c>
      <c r="F5918" s="26" t="str">
        <f t="shared" si="374"/>
        <v>Over</v>
      </c>
      <c r="G5918" s="26">
        <f t="shared" si="375"/>
        <v>14</v>
      </c>
    </row>
    <row r="5919" spans="1:7" ht="15" x14ac:dyDescent="0.25">
      <c r="A5919" s="1">
        <v>44388</v>
      </c>
      <c r="B5919" s="2">
        <v>0.61813657407407407</v>
      </c>
      <c r="C5919">
        <v>12</v>
      </c>
      <c r="D5919" s="24">
        <f t="shared" si="373"/>
        <v>12</v>
      </c>
      <c r="E5919" s="26" t="str">
        <f t="shared" si="376"/>
        <v>Under</v>
      </c>
      <c r="F5919" s="26" t="str">
        <f t="shared" si="374"/>
        <v>Over</v>
      </c>
      <c r="G5919" s="26">
        <f t="shared" si="375"/>
        <v>14</v>
      </c>
    </row>
    <row r="5920" spans="1:7" ht="15" x14ac:dyDescent="0.25">
      <c r="A5920" s="1">
        <v>44388</v>
      </c>
      <c r="B5920" s="2">
        <v>0.61953703703703711</v>
      </c>
      <c r="C5920">
        <v>11</v>
      </c>
      <c r="D5920" s="24">
        <f t="shared" si="373"/>
        <v>11</v>
      </c>
      <c r="E5920" s="26" t="str">
        <f t="shared" si="376"/>
        <v>Under</v>
      </c>
      <c r="F5920" s="26" t="str">
        <f t="shared" si="374"/>
        <v>Over</v>
      </c>
      <c r="G5920" s="26">
        <f t="shared" si="375"/>
        <v>14</v>
      </c>
    </row>
    <row r="5921" spans="1:7" ht="15" x14ac:dyDescent="0.25">
      <c r="A5921" s="1">
        <v>44388</v>
      </c>
      <c r="B5921" s="2">
        <v>0.61975694444444451</v>
      </c>
      <c r="C5921">
        <v>15</v>
      </c>
      <c r="D5921" s="24">
        <f t="shared" si="373"/>
        <v>15</v>
      </c>
      <c r="E5921" s="26" t="str">
        <f t="shared" si="376"/>
        <v>Under</v>
      </c>
      <c r="F5921" s="26" t="str">
        <f t="shared" si="374"/>
        <v>Over</v>
      </c>
      <c r="G5921" s="26">
        <f t="shared" si="375"/>
        <v>14</v>
      </c>
    </row>
    <row r="5922" spans="1:7" ht="15" x14ac:dyDescent="0.25">
      <c r="A5922" s="1">
        <v>44388</v>
      </c>
      <c r="B5922" s="2">
        <v>0.61984953703703705</v>
      </c>
      <c r="C5922">
        <v>27</v>
      </c>
      <c r="D5922" s="24">
        <f t="shared" si="373"/>
        <v>27</v>
      </c>
      <c r="E5922" s="26" t="str">
        <f t="shared" si="376"/>
        <v>Over</v>
      </c>
      <c r="F5922" s="26" t="str">
        <f t="shared" si="374"/>
        <v>Over</v>
      </c>
      <c r="G5922" s="26">
        <f t="shared" si="375"/>
        <v>14</v>
      </c>
    </row>
    <row r="5923" spans="1:7" ht="15" x14ac:dyDescent="0.25">
      <c r="A5923" s="1">
        <v>44388</v>
      </c>
      <c r="B5923" s="2">
        <v>0.61986111111111108</v>
      </c>
      <c r="C5923">
        <v>25</v>
      </c>
      <c r="D5923" s="24">
        <f t="shared" si="373"/>
        <v>25</v>
      </c>
      <c r="E5923" s="26" t="str">
        <f t="shared" si="376"/>
        <v>Over</v>
      </c>
      <c r="F5923" s="26" t="str">
        <f t="shared" si="374"/>
        <v>Over</v>
      </c>
      <c r="G5923" s="26">
        <f t="shared" si="375"/>
        <v>14</v>
      </c>
    </row>
    <row r="5924" spans="1:7" ht="15" x14ac:dyDescent="0.25">
      <c r="A5924" s="1">
        <v>44388</v>
      </c>
      <c r="B5924" s="2">
        <v>0.62100694444444449</v>
      </c>
      <c r="C5924">
        <v>13</v>
      </c>
      <c r="D5924" s="24">
        <f t="shared" si="373"/>
        <v>13</v>
      </c>
      <c r="E5924" s="26" t="str">
        <f t="shared" si="376"/>
        <v>Under</v>
      </c>
      <c r="F5924" s="26" t="str">
        <f t="shared" si="374"/>
        <v>Over</v>
      </c>
      <c r="G5924" s="26">
        <f t="shared" si="375"/>
        <v>14</v>
      </c>
    </row>
    <row r="5925" spans="1:7" ht="15" x14ac:dyDescent="0.25">
      <c r="A5925" s="1">
        <v>44388</v>
      </c>
      <c r="B5925" s="2">
        <v>0.62181712962962965</v>
      </c>
      <c r="C5925">
        <v>17</v>
      </c>
      <c r="D5925" s="24">
        <f t="shared" si="373"/>
        <v>17</v>
      </c>
      <c r="E5925" s="26" t="str">
        <f t="shared" si="376"/>
        <v>Under</v>
      </c>
      <c r="F5925" s="26" t="str">
        <f t="shared" si="374"/>
        <v>Over</v>
      </c>
      <c r="G5925" s="26">
        <f t="shared" si="375"/>
        <v>14</v>
      </c>
    </row>
    <row r="5926" spans="1:7" ht="15" x14ac:dyDescent="0.25">
      <c r="A5926" s="1">
        <v>44388</v>
      </c>
      <c r="B5926" s="2">
        <v>0.62263888888888885</v>
      </c>
      <c r="C5926">
        <v>13</v>
      </c>
      <c r="D5926" s="24">
        <f t="shared" si="373"/>
        <v>13</v>
      </c>
      <c r="E5926" s="26" t="str">
        <f t="shared" si="376"/>
        <v>Under</v>
      </c>
      <c r="F5926" s="26" t="str">
        <f t="shared" si="374"/>
        <v>Over</v>
      </c>
      <c r="G5926" s="26">
        <f t="shared" si="375"/>
        <v>14</v>
      </c>
    </row>
    <row r="5927" spans="1:7" ht="15" x14ac:dyDescent="0.25">
      <c r="A5927" s="1">
        <v>44388</v>
      </c>
      <c r="B5927" s="2">
        <v>0.62276620370370372</v>
      </c>
      <c r="C5927">
        <v>16</v>
      </c>
      <c r="D5927" s="24">
        <f t="shared" si="373"/>
        <v>16</v>
      </c>
      <c r="E5927" s="26" t="str">
        <f t="shared" si="376"/>
        <v>Under</v>
      </c>
      <c r="F5927" s="26" t="str">
        <f t="shared" si="374"/>
        <v>Over</v>
      </c>
      <c r="G5927" s="26">
        <f t="shared" si="375"/>
        <v>14</v>
      </c>
    </row>
    <row r="5928" spans="1:7" ht="15" x14ac:dyDescent="0.25">
      <c r="A5928" s="1">
        <v>44388</v>
      </c>
      <c r="B5928" s="2">
        <v>0.62526620370370367</v>
      </c>
      <c r="C5928">
        <v>24</v>
      </c>
      <c r="D5928" s="24">
        <f t="shared" si="373"/>
        <v>24</v>
      </c>
      <c r="E5928" s="26" t="str">
        <f t="shared" si="376"/>
        <v>Under</v>
      </c>
      <c r="F5928" s="26" t="str">
        <f t="shared" si="374"/>
        <v>Over</v>
      </c>
      <c r="G5928" s="26">
        <f t="shared" si="375"/>
        <v>15</v>
      </c>
    </row>
    <row r="5929" spans="1:7" ht="15" x14ac:dyDescent="0.25">
      <c r="A5929" s="1">
        <v>44388</v>
      </c>
      <c r="B5929" s="2">
        <v>0.625462962962963</v>
      </c>
      <c r="C5929">
        <v>12</v>
      </c>
      <c r="D5929" s="24">
        <f t="shared" si="373"/>
        <v>12</v>
      </c>
      <c r="E5929" s="26" t="str">
        <f t="shared" si="376"/>
        <v>Under</v>
      </c>
      <c r="F5929" s="26" t="str">
        <f t="shared" si="374"/>
        <v>Over</v>
      </c>
      <c r="G5929" s="26">
        <f t="shared" si="375"/>
        <v>15</v>
      </c>
    </row>
    <row r="5930" spans="1:7" ht="15" x14ac:dyDescent="0.25">
      <c r="A5930" s="1">
        <v>44388</v>
      </c>
      <c r="B5930" s="2">
        <v>0.62752314814814814</v>
      </c>
      <c r="C5930">
        <v>18</v>
      </c>
      <c r="D5930" s="24">
        <f t="shared" si="373"/>
        <v>18</v>
      </c>
      <c r="E5930" s="26" t="str">
        <f t="shared" si="376"/>
        <v>Under</v>
      </c>
      <c r="F5930" s="26" t="str">
        <f t="shared" si="374"/>
        <v>Over</v>
      </c>
      <c r="G5930" s="26">
        <f t="shared" si="375"/>
        <v>15</v>
      </c>
    </row>
    <row r="5931" spans="1:7" ht="15" x14ac:dyDescent="0.25">
      <c r="A5931" s="1">
        <v>44388</v>
      </c>
      <c r="B5931" s="2">
        <v>0.62824074074074077</v>
      </c>
      <c r="C5931">
        <v>20</v>
      </c>
      <c r="D5931" s="24">
        <f t="shared" si="373"/>
        <v>20</v>
      </c>
      <c r="E5931" s="26" t="str">
        <f t="shared" si="376"/>
        <v>Under</v>
      </c>
      <c r="F5931" s="26" t="str">
        <f t="shared" si="374"/>
        <v>Over</v>
      </c>
      <c r="G5931" s="26">
        <f t="shared" si="375"/>
        <v>15</v>
      </c>
    </row>
    <row r="5932" spans="1:7" ht="15" x14ac:dyDescent="0.25">
      <c r="A5932" s="1">
        <v>44388</v>
      </c>
      <c r="B5932" s="2">
        <v>0.62865740740740739</v>
      </c>
      <c r="C5932">
        <v>22</v>
      </c>
      <c r="D5932" s="24">
        <f t="shared" si="373"/>
        <v>22</v>
      </c>
      <c r="E5932" s="26" t="str">
        <f t="shared" si="376"/>
        <v>Under</v>
      </c>
      <c r="F5932" s="26" t="str">
        <f t="shared" si="374"/>
        <v>Over</v>
      </c>
      <c r="G5932" s="26">
        <f t="shared" si="375"/>
        <v>15</v>
      </c>
    </row>
    <row r="5933" spans="1:7" ht="15" x14ac:dyDescent="0.25">
      <c r="A5933" s="1">
        <v>44388</v>
      </c>
      <c r="B5933" s="2">
        <v>0.62878472222222226</v>
      </c>
      <c r="C5933">
        <v>11</v>
      </c>
      <c r="D5933" s="24">
        <f t="shared" si="373"/>
        <v>11</v>
      </c>
      <c r="E5933" s="26" t="str">
        <f t="shared" si="376"/>
        <v>Under</v>
      </c>
      <c r="F5933" s="26" t="str">
        <f t="shared" si="374"/>
        <v>Over</v>
      </c>
      <c r="G5933" s="26">
        <f t="shared" si="375"/>
        <v>15</v>
      </c>
    </row>
    <row r="5934" spans="1:7" ht="15" x14ac:dyDescent="0.25">
      <c r="A5934" s="1">
        <v>44388</v>
      </c>
      <c r="B5934" s="2">
        <v>0.62943287037037032</v>
      </c>
      <c r="C5934">
        <v>12</v>
      </c>
      <c r="D5934" s="24">
        <f t="shared" si="373"/>
        <v>12</v>
      </c>
      <c r="E5934" s="26" t="str">
        <f t="shared" si="376"/>
        <v>Under</v>
      </c>
      <c r="F5934" s="26" t="str">
        <f t="shared" si="374"/>
        <v>Over</v>
      </c>
      <c r="G5934" s="26">
        <f t="shared" si="375"/>
        <v>15</v>
      </c>
    </row>
    <row r="5935" spans="1:7" ht="15" x14ac:dyDescent="0.25">
      <c r="A5935" s="1">
        <v>44388</v>
      </c>
      <c r="B5935" s="2">
        <v>0.62972222222222218</v>
      </c>
      <c r="C5935">
        <v>28</v>
      </c>
      <c r="D5935" s="24">
        <f t="shared" si="373"/>
        <v>28</v>
      </c>
      <c r="E5935" s="26" t="str">
        <f t="shared" si="376"/>
        <v>Over</v>
      </c>
      <c r="F5935" s="26" t="str">
        <f t="shared" si="374"/>
        <v>Over</v>
      </c>
      <c r="G5935" s="26">
        <f t="shared" si="375"/>
        <v>15</v>
      </c>
    </row>
    <row r="5936" spans="1:7" ht="15" x14ac:dyDescent="0.25">
      <c r="A5936" s="1">
        <v>44388</v>
      </c>
      <c r="B5936" s="2">
        <v>0.63062499999999999</v>
      </c>
      <c r="C5936">
        <v>26</v>
      </c>
      <c r="D5936" s="24">
        <f t="shared" si="373"/>
        <v>26</v>
      </c>
      <c r="E5936" s="26" t="str">
        <f t="shared" si="376"/>
        <v>Over</v>
      </c>
      <c r="F5936" s="26" t="str">
        <f t="shared" si="374"/>
        <v>Over</v>
      </c>
      <c r="G5936" s="26">
        <f t="shared" si="375"/>
        <v>15</v>
      </c>
    </row>
    <row r="5937" spans="1:7" ht="15" x14ac:dyDescent="0.25">
      <c r="A5937" s="1">
        <v>44388</v>
      </c>
      <c r="B5937" s="2">
        <v>0.63143518518518515</v>
      </c>
      <c r="C5937">
        <v>23</v>
      </c>
      <c r="D5937" s="24">
        <f t="shared" si="373"/>
        <v>23</v>
      </c>
      <c r="E5937" s="26" t="str">
        <f t="shared" si="376"/>
        <v>Under</v>
      </c>
      <c r="F5937" s="26" t="str">
        <f t="shared" si="374"/>
        <v>Over</v>
      </c>
      <c r="G5937" s="26">
        <f t="shared" si="375"/>
        <v>15</v>
      </c>
    </row>
    <row r="5938" spans="1:7" ht="15" x14ac:dyDescent="0.25">
      <c r="A5938" s="1">
        <v>44388</v>
      </c>
      <c r="B5938" s="2">
        <v>0.63145833333333334</v>
      </c>
      <c r="C5938">
        <v>23</v>
      </c>
      <c r="D5938" s="24">
        <f t="shared" si="373"/>
        <v>23</v>
      </c>
      <c r="E5938" s="26" t="str">
        <f t="shared" si="376"/>
        <v>Under</v>
      </c>
      <c r="F5938" s="26" t="str">
        <f t="shared" si="374"/>
        <v>Over</v>
      </c>
      <c r="G5938" s="26">
        <f t="shared" si="375"/>
        <v>15</v>
      </c>
    </row>
    <row r="5939" spans="1:7" ht="15" x14ac:dyDescent="0.25">
      <c r="A5939" s="1">
        <v>44388</v>
      </c>
      <c r="B5939" s="2">
        <v>0.63283564814814819</v>
      </c>
      <c r="C5939">
        <v>14</v>
      </c>
      <c r="D5939" s="24">
        <f t="shared" si="373"/>
        <v>14</v>
      </c>
      <c r="E5939" s="26" t="str">
        <f t="shared" si="376"/>
        <v>Under</v>
      </c>
      <c r="F5939" s="26" t="str">
        <f t="shared" si="374"/>
        <v>Over</v>
      </c>
      <c r="G5939" s="26">
        <f t="shared" si="375"/>
        <v>15</v>
      </c>
    </row>
    <row r="5940" spans="1:7" ht="15" x14ac:dyDescent="0.25">
      <c r="A5940" s="1">
        <v>44388</v>
      </c>
      <c r="B5940" s="2">
        <v>0.63296296296296295</v>
      </c>
      <c r="C5940">
        <v>14</v>
      </c>
      <c r="D5940" s="24">
        <f t="shared" si="373"/>
        <v>14</v>
      </c>
      <c r="E5940" s="26" t="str">
        <f t="shared" si="376"/>
        <v>Under</v>
      </c>
      <c r="F5940" s="26" t="str">
        <f t="shared" si="374"/>
        <v>Over</v>
      </c>
      <c r="G5940" s="26">
        <f t="shared" si="375"/>
        <v>15</v>
      </c>
    </row>
    <row r="5941" spans="1:7" ht="15" x14ac:dyDescent="0.25">
      <c r="A5941" s="1">
        <v>44388</v>
      </c>
      <c r="B5941" s="2">
        <v>0.63298611111111114</v>
      </c>
      <c r="C5941">
        <v>15</v>
      </c>
      <c r="D5941" s="24">
        <f t="shared" si="373"/>
        <v>15</v>
      </c>
      <c r="E5941" s="26" t="str">
        <f t="shared" si="376"/>
        <v>Under</v>
      </c>
      <c r="F5941" s="26" t="str">
        <f t="shared" si="374"/>
        <v>Over</v>
      </c>
      <c r="G5941" s="26">
        <f t="shared" si="375"/>
        <v>15</v>
      </c>
    </row>
    <row r="5942" spans="1:7" ht="15" x14ac:dyDescent="0.25">
      <c r="A5942" s="1">
        <v>44388</v>
      </c>
      <c r="B5942" s="2">
        <v>0.63302083333333337</v>
      </c>
      <c r="C5942">
        <v>20</v>
      </c>
      <c r="D5942" s="24">
        <f t="shared" si="373"/>
        <v>20</v>
      </c>
      <c r="E5942" s="26" t="str">
        <f t="shared" si="376"/>
        <v>Under</v>
      </c>
      <c r="F5942" s="26" t="str">
        <f t="shared" si="374"/>
        <v>Over</v>
      </c>
      <c r="G5942" s="26">
        <f t="shared" si="375"/>
        <v>15</v>
      </c>
    </row>
    <row r="5943" spans="1:7" ht="15" x14ac:dyDescent="0.25">
      <c r="A5943" s="1">
        <v>44388</v>
      </c>
      <c r="B5943" s="2">
        <v>0.63504629629629628</v>
      </c>
      <c r="C5943">
        <v>10</v>
      </c>
      <c r="D5943" s="24">
        <f t="shared" si="373"/>
        <v>10</v>
      </c>
      <c r="E5943" s="26" t="str">
        <f t="shared" si="376"/>
        <v>Under</v>
      </c>
      <c r="F5943" s="26" t="str">
        <f t="shared" si="374"/>
        <v>Under</v>
      </c>
      <c r="G5943" s="26">
        <f t="shared" si="375"/>
        <v>15</v>
      </c>
    </row>
    <row r="5944" spans="1:7" ht="15" x14ac:dyDescent="0.25">
      <c r="A5944" s="1">
        <v>44388</v>
      </c>
      <c r="B5944" s="2">
        <v>0.63538194444444451</v>
      </c>
      <c r="C5944">
        <v>19</v>
      </c>
      <c r="D5944" s="24">
        <f t="shared" si="373"/>
        <v>19</v>
      </c>
      <c r="E5944" s="26" t="str">
        <f t="shared" si="376"/>
        <v>Under</v>
      </c>
      <c r="F5944" s="26" t="str">
        <f t="shared" si="374"/>
        <v>Over</v>
      </c>
      <c r="G5944" s="26">
        <f t="shared" si="375"/>
        <v>15</v>
      </c>
    </row>
    <row r="5945" spans="1:7" ht="15" x14ac:dyDescent="0.25">
      <c r="A5945" s="1">
        <v>44388</v>
      </c>
      <c r="B5945" s="2">
        <v>0.63837962962962969</v>
      </c>
      <c r="C5945">
        <v>28</v>
      </c>
      <c r="D5945" s="24">
        <f t="shared" si="373"/>
        <v>28</v>
      </c>
      <c r="E5945" s="26" t="str">
        <f t="shared" si="376"/>
        <v>Over</v>
      </c>
      <c r="F5945" s="26" t="str">
        <f t="shared" si="374"/>
        <v>Over</v>
      </c>
      <c r="G5945" s="26">
        <f t="shared" si="375"/>
        <v>15</v>
      </c>
    </row>
    <row r="5946" spans="1:7" ht="15" x14ac:dyDescent="0.25">
      <c r="A5946" s="1">
        <v>44388</v>
      </c>
      <c r="B5946" s="2">
        <v>0.63923611111111112</v>
      </c>
      <c r="C5946">
        <v>18</v>
      </c>
      <c r="D5946" s="24">
        <f t="shared" si="373"/>
        <v>18</v>
      </c>
      <c r="E5946" s="26" t="str">
        <f t="shared" si="376"/>
        <v>Under</v>
      </c>
      <c r="F5946" s="26" t="str">
        <f t="shared" si="374"/>
        <v>Over</v>
      </c>
      <c r="G5946" s="26">
        <f t="shared" si="375"/>
        <v>15</v>
      </c>
    </row>
    <row r="5947" spans="1:7" ht="15" x14ac:dyDescent="0.25">
      <c r="A5947" s="1">
        <v>44388</v>
      </c>
      <c r="B5947" s="2">
        <v>0.6393402777777778</v>
      </c>
      <c r="C5947">
        <v>21</v>
      </c>
      <c r="D5947" s="24">
        <f t="shared" si="373"/>
        <v>21</v>
      </c>
      <c r="E5947" s="26" t="str">
        <f t="shared" si="376"/>
        <v>Under</v>
      </c>
      <c r="F5947" s="26" t="str">
        <f t="shared" si="374"/>
        <v>Over</v>
      </c>
      <c r="G5947" s="26">
        <f t="shared" si="375"/>
        <v>15</v>
      </c>
    </row>
    <row r="5948" spans="1:7" ht="15" x14ac:dyDescent="0.25">
      <c r="A5948" s="1">
        <v>44388</v>
      </c>
      <c r="B5948" s="2">
        <v>0.63935185185185184</v>
      </c>
      <c r="C5948">
        <v>15</v>
      </c>
      <c r="D5948" s="24">
        <f t="shared" si="373"/>
        <v>15</v>
      </c>
      <c r="E5948" s="26" t="str">
        <f t="shared" si="376"/>
        <v>Under</v>
      </c>
      <c r="F5948" s="26" t="str">
        <f t="shared" si="374"/>
        <v>Over</v>
      </c>
      <c r="G5948" s="26">
        <f t="shared" si="375"/>
        <v>15</v>
      </c>
    </row>
    <row r="5949" spans="1:7" ht="15" x14ac:dyDescent="0.25">
      <c r="A5949" s="1">
        <v>44388</v>
      </c>
      <c r="B5949" s="2">
        <v>0.64038194444444441</v>
      </c>
      <c r="C5949">
        <v>19</v>
      </c>
      <c r="D5949" s="24">
        <f t="shared" si="373"/>
        <v>19</v>
      </c>
      <c r="E5949" s="26" t="str">
        <f t="shared" si="376"/>
        <v>Under</v>
      </c>
      <c r="F5949" s="26" t="str">
        <f t="shared" si="374"/>
        <v>Over</v>
      </c>
      <c r="G5949" s="26">
        <f t="shared" si="375"/>
        <v>15</v>
      </c>
    </row>
    <row r="5950" spans="1:7" ht="15" x14ac:dyDescent="0.25">
      <c r="A5950" s="1">
        <v>44388</v>
      </c>
      <c r="B5950" s="2">
        <v>0.64233796296296297</v>
      </c>
      <c r="C5950">
        <v>16</v>
      </c>
      <c r="D5950" s="24">
        <f t="shared" si="373"/>
        <v>16</v>
      </c>
      <c r="E5950" s="26" t="str">
        <f t="shared" si="376"/>
        <v>Under</v>
      </c>
      <c r="F5950" s="26" t="str">
        <f t="shared" si="374"/>
        <v>Over</v>
      </c>
      <c r="G5950" s="26">
        <f t="shared" si="375"/>
        <v>15</v>
      </c>
    </row>
    <row r="5951" spans="1:7" ht="15" x14ac:dyDescent="0.25">
      <c r="A5951" s="1">
        <v>44388</v>
      </c>
      <c r="B5951" s="2">
        <v>0.64282407407407405</v>
      </c>
      <c r="C5951">
        <v>11</v>
      </c>
      <c r="D5951" s="24">
        <f t="shared" si="373"/>
        <v>11</v>
      </c>
      <c r="E5951" s="26" t="str">
        <f t="shared" si="376"/>
        <v>Under</v>
      </c>
      <c r="F5951" s="26" t="str">
        <f t="shared" si="374"/>
        <v>Over</v>
      </c>
      <c r="G5951" s="26">
        <f t="shared" si="375"/>
        <v>15</v>
      </c>
    </row>
    <row r="5952" spans="1:7" ht="15" x14ac:dyDescent="0.25">
      <c r="A5952" s="1">
        <v>44388</v>
      </c>
      <c r="B5952" s="2">
        <v>0.6441203703703704</v>
      </c>
      <c r="C5952">
        <v>15</v>
      </c>
      <c r="D5952" s="24">
        <f t="shared" si="373"/>
        <v>15</v>
      </c>
      <c r="E5952" s="26" t="str">
        <f t="shared" si="376"/>
        <v>Under</v>
      </c>
      <c r="F5952" s="26" t="str">
        <f t="shared" si="374"/>
        <v>Over</v>
      </c>
      <c r="G5952" s="26">
        <f t="shared" si="375"/>
        <v>15</v>
      </c>
    </row>
    <row r="5953" spans="1:7" ht="15" x14ac:dyDescent="0.25">
      <c r="A5953" s="1">
        <v>44388</v>
      </c>
      <c r="B5953" s="2">
        <v>0.64421296296296293</v>
      </c>
      <c r="C5953">
        <v>16</v>
      </c>
      <c r="D5953" s="24">
        <f t="shared" si="373"/>
        <v>16</v>
      </c>
      <c r="E5953" s="26" t="str">
        <f t="shared" si="376"/>
        <v>Under</v>
      </c>
      <c r="F5953" s="26" t="str">
        <f t="shared" si="374"/>
        <v>Over</v>
      </c>
      <c r="G5953" s="26">
        <f t="shared" si="375"/>
        <v>15</v>
      </c>
    </row>
    <row r="5954" spans="1:7" ht="15" x14ac:dyDescent="0.25">
      <c r="A5954" s="1">
        <v>44388</v>
      </c>
      <c r="B5954" s="2">
        <v>0.64435185185185184</v>
      </c>
      <c r="C5954">
        <v>11</v>
      </c>
      <c r="D5954" s="24">
        <f t="shared" si="373"/>
        <v>11</v>
      </c>
      <c r="E5954" s="26" t="str">
        <f t="shared" si="376"/>
        <v>Under</v>
      </c>
      <c r="F5954" s="26" t="str">
        <f t="shared" si="374"/>
        <v>Over</v>
      </c>
      <c r="G5954" s="26">
        <f t="shared" si="375"/>
        <v>15</v>
      </c>
    </row>
    <row r="5955" spans="1:7" ht="15" x14ac:dyDescent="0.25">
      <c r="A5955" s="1">
        <v>44388</v>
      </c>
      <c r="B5955" s="2">
        <v>0.64440972222222215</v>
      </c>
      <c r="C5955">
        <v>15</v>
      </c>
      <c r="D5955" s="24">
        <f t="shared" si="373"/>
        <v>15</v>
      </c>
      <c r="E5955" s="26" t="str">
        <f t="shared" si="376"/>
        <v>Under</v>
      </c>
      <c r="F5955" s="26" t="str">
        <f t="shared" si="374"/>
        <v>Over</v>
      </c>
      <c r="G5955" s="26">
        <f t="shared" si="375"/>
        <v>15</v>
      </c>
    </row>
    <row r="5956" spans="1:7" ht="15" x14ac:dyDescent="0.25">
      <c r="A5956" s="1">
        <v>44388</v>
      </c>
      <c r="B5956" s="2">
        <v>0.64479166666666665</v>
      </c>
      <c r="C5956">
        <v>19</v>
      </c>
      <c r="D5956" s="24">
        <f t="shared" si="373"/>
        <v>19</v>
      </c>
      <c r="E5956" s="26" t="str">
        <f t="shared" si="376"/>
        <v>Under</v>
      </c>
      <c r="F5956" s="26" t="str">
        <f t="shared" si="374"/>
        <v>Over</v>
      </c>
      <c r="G5956" s="26">
        <f t="shared" si="375"/>
        <v>15</v>
      </c>
    </row>
    <row r="5957" spans="1:7" ht="15" x14ac:dyDescent="0.25">
      <c r="A5957" s="1">
        <v>44388</v>
      </c>
      <c r="B5957" s="2">
        <v>0.64712962962962961</v>
      </c>
      <c r="C5957">
        <v>19</v>
      </c>
      <c r="D5957" s="24">
        <f t="shared" si="373"/>
        <v>19</v>
      </c>
      <c r="E5957" s="26" t="str">
        <f t="shared" si="376"/>
        <v>Under</v>
      </c>
      <c r="F5957" s="26" t="str">
        <f t="shared" si="374"/>
        <v>Over</v>
      </c>
      <c r="G5957" s="26">
        <f t="shared" si="375"/>
        <v>15</v>
      </c>
    </row>
    <row r="5958" spans="1:7" ht="15" x14ac:dyDescent="0.25">
      <c r="A5958" s="1">
        <v>44388</v>
      </c>
      <c r="B5958" s="2">
        <v>0.64780092592592597</v>
      </c>
      <c r="C5958">
        <v>9</v>
      </c>
      <c r="D5958" s="24">
        <f t="shared" si="373"/>
        <v>9</v>
      </c>
      <c r="E5958" s="26" t="str">
        <f t="shared" si="376"/>
        <v>Under</v>
      </c>
      <c r="F5958" s="26" t="str">
        <f t="shared" si="374"/>
        <v>Under</v>
      </c>
      <c r="G5958" s="26">
        <f t="shared" si="375"/>
        <v>15</v>
      </c>
    </row>
    <row r="5959" spans="1:7" ht="15" x14ac:dyDescent="0.25">
      <c r="A5959" s="1">
        <v>44388</v>
      </c>
      <c r="B5959" s="2">
        <v>0.64922453703703698</v>
      </c>
      <c r="C5959">
        <v>18</v>
      </c>
      <c r="D5959" s="24">
        <f t="shared" si="373"/>
        <v>18</v>
      </c>
      <c r="E5959" s="26" t="str">
        <f t="shared" si="376"/>
        <v>Under</v>
      </c>
      <c r="F5959" s="26" t="str">
        <f t="shared" si="374"/>
        <v>Over</v>
      </c>
      <c r="G5959" s="26">
        <f t="shared" si="375"/>
        <v>15</v>
      </c>
    </row>
    <row r="5960" spans="1:7" ht="15" x14ac:dyDescent="0.25">
      <c r="A5960" s="1">
        <v>44388</v>
      </c>
      <c r="B5960" s="2">
        <v>0.64957175925925925</v>
      </c>
      <c r="C5960">
        <v>11</v>
      </c>
      <c r="D5960" s="24">
        <f t="shared" si="373"/>
        <v>11</v>
      </c>
      <c r="E5960" s="26" t="str">
        <f t="shared" si="376"/>
        <v>Under</v>
      </c>
      <c r="F5960" s="26" t="str">
        <f t="shared" si="374"/>
        <v>Over</v>
      </c>
      <c r="G5960" s="26">
        <f t="shared" si="375"/>
        <v>15</v>
      </c>
    </row>
    <row r="5961" spans="1:7" ht="15" x14ac:dyDescent="0.25">
      <c r="A5961" s="1">
        <v>44388</v>
      </c>
      <c r="B5961" s="2">
        <v>0.64989583333333334</v>
      </c>
      <c r="C5961">
        <v>8</v>
      </c>
      <c r="D5961" s="24">
        <f t="shared" si="373"/>
        <v>8</v>
      </c>
      <c r="E5961" s="26" t="str">
        <f t="shared" si="376"/>
        <v>Under</v>
      </c>
      <c r="F5961" s="26" t="str">
        <f t="shared" si="374"/>
        <v>Under</v>
      </c>
      <c r="G5961" s="26">
        <f t="shared" si="375"/>
        <v>15</v>
      </c>
    </row>
    <row r="5962" spans="1:7" ht="15" x14ac:dyDescent="0.25">
      <c r="A5962" s="1">
        <v>44388</v>
      </c>
      <c r="B5962" s="2">
        <v>0.6506481481481482</v>
      </c>
      <c r="C5962">
        <v>16</v>
      </c>
      <c r="D5962" s="24">
        <f t="shared" si="373"/>
        <v>16</v>
      </c>
      <c r="E5962" s="26" t="str">
        <f t="shared" si="376"/>
        <v>Under</v>
      </c>
      <c r="F5962" s="26" t="str">
        <f t="shared" si="374"/>
        <v>Over</v>
      </c>
      <c r="G5962" s="26">
        <f t="shared" si="375"/>
        <v>15</v>
      </c>
    </row>
    <row r="5963" spans="1:7" ht="15" x14ac:dyDescent="0.25">
      <c r="A5963" s="1">
        <v>44388</v>
      </c>
      <c r="B5963" s="2">
        <v>0.65067129629629628</v>
      </c>
      <c r="C5963">
        <v>16</v>
      </c>
      <c r="D5963" s="24">
        <f t="shared" si="373"/>
        <v>16</v>
      </c>
      <c r="E5963" s="26" t="str">
        <f t="shared" si="376"/>
        <v>Under</v>
      </c>
      <c r="F5963" s="26" t="str">
        <f t="shared" si="374"/>
        <v>Over</v>
      </c>
      <c r="G5963" s="26">
        <f t="shared" si="375"/>
        <v>15</v>
      </c>
    </row>
    <row r="5964" spans="1:7" ht="15" x14ac:dyDescent="0.25">
      <c r="A5964" s="1">
        <v>44388</v>
      </c>
      <c r="B5964" s="2">
        <v>0.65214120370370365</v>
      </c>
      <c r="C5964">
        <v>14</v>
      </c>
      <c r="D5964" s="24">
        <f t="shared" si="373"/>
        <v>14</v>
      </c>
      <c r="E5964" s="26" t="str">
        <f t="shared" si="376"/>
        <v>Under</v>
      </c>
      <c r="F5964" s="26" t="str">
        <f t="shared" si="374"/>
        <v>Over</v>
      </c>
      <c r="G5964" s="26">
        <f t="shared" si="375"/>
        <v>15</v>
      </c>
    </row>
    <row r="5965" spans="1:7" ht="15" x14ac:dyDescent="0.25">
      <c r="A5965" s="1">
        <v>44388</v>
      </c>
      <c r="B5965" s="2">
        <v>0.65217592592592599</v>
      </c>
      <c r="C5965">
        <v>13</v>
      </c>
      <c r="D5965" s="24">
        <f t="shared" si="373"/>
        <v>13</v>
      </c>
      <c r="E5965" s="26" t="str">
        <f t="shared" si="376"/>
        <v>Under</v>
      </c>
      <c r="F5965" s="26" t="str">
        <f t="shared" si="374"/>
        <v>Over</v>
      </c>
      <c r="G5965" s="26">
        <f t="shared" si="375"/>
        <v>15</v>
      </c>
    </row>
    <row r="5966" spans="1:7" ht="15" x14ac:dyDescent="0.25">
      <c r="A5966" s="1">
        <v>44388</v>
      </c>
      <c r="B5966" s="2">
        <v>0.65429398148148155</v>
      </c>
      <c r="C5966">
        <v>15</v>
      </c>
      <c r="D5966" s="24">
        <f t="shared" si="373"/>
        <v>15</v>
      </c>
      <c r="E5966" s="26" t="str">
        <f t="shared" si="376"/>
        <v>Under</v>
      </c>
      <c r="F5966" s="26" t="str">
        <f t="shared" si="374"/>
        <v>Over</v>
      </c>
      <c r="G5966" s="26">
        <f t="shared" si="375"/>
        <v>15</v>
      </c>
    </row>
    <row r="5967" spans="1:7" ht="15" x14ac:dyDescent="0.25">
      <c r="A5967" s="1">
        <v>44388</v>
      </c>
      <c r="B5967" s="2">
        <v>0.65435185185185185</v>
      </c>
      <c r="C5967">
        <v>11</v>
      </c>
      <c r="D5967" s="24">
        <f t="shared" si="373"/>
        <v>11</v>
      </c>
      <c r="E5967" s="26" t="str">
        <f t="shared" si="376"/>
        <v>Under</v>
      </c>
      <c r="F5967" s="26" t="str">
        <f t="shared" si="374"/>
        <v>Over</v>
      </c>
      <c r="G5967" s="26">
        <f t="shared" si="375"/>
        <v>15</v>
      </c>
    </row>
    <row r="5968" spans="1:7" ht="15" x14ac:dyDescent="0.25">
      <c r="A5968" s="1">
        <v>44388</v>
      </c>
      <c r="B5968" s="2">
        <v>0.65437500000000004</v>
      </c>
      <c r="C5968">
        <v>14</v>
      </c>
      <c r="D5968" s="24">
        <f t="shared" si="373"/>
        <v>14</v>
      </c>
      <c r="E5968" s="26" t="str">
        <f t="shared" si="376"/>
        <v>Under</v>
      </c>
      <c r="F5968" s="26" t="str">
        <f t="shared" si="374"/>
        <v>Over</v>
      </c>
      <c r="G5968" s="26">
        <f t="shared" si="375"/>
        <v>15</v>
      </c>
    </row>
    <row r="5969" spans="1:7" ht="15" x14ac:dyDescent="0.25">
      <c r="A5969" s="1">
        <v>44388</v>
      </c>
      <c r="B5969" s="2">
        <v>0.65469907407407402</v>
      </c>
      <c r="C5969">
        <v>10</v>
      </c>
      <c r="D5969" s="24">
        <f t="shared" si="373"/>
        <v>10</v>
      </c>
      <c r="E5969" s="26" t="str">
        <f t="shared" si="376"/>
        <v>Under</v>
      </c>
      <c r="F5969" s="26" t="str">
        <f t="shared" si="374"/>
        <v>Under</v>
      </c>
      <c r="G5969" s="26">
        <f t="shared" si="375"/>
        <v>15</v>
      </c>
    </row>
    <row r="5970" spans="1:7" ht="15" x14ac:dyDescent="0.25">
      <c r="A5970" s="1">
        <v>44388</v>
      </c>
      <c r="B5970" s="2">
        <v>0.65481481481481485</v>
      </c>
      <c r="C5970">
        <v>15</v>
      </c>
      <c r="D5970" s="24">
        <f t="shared" si="373"/>
        <v>15</v>
      </c>
      <c r="E5970" s="26" t="str">
        <f t="shared" si="376"/>
        <v>Under</v>
      </c>
      <c r="F5970" s="26" t="str">
        <f t="shared" si="374"/>
        <v>Over</v>
      </c>
      <c r="G5970" s="26">
        <f t="shared" si="375"/>
        <v>15</v>
      </c>
    </row>
    <row r="5971" spans="1:7" ht="15" x14ac:dyDescent="0.25">
      <c r="A5971" s="1">
        <v>44388</v>
      </c>
      <c r="B5971" s="2">
        <v>0.65519675925925924</v>
      </c>
      <c r="C5971">
        <v>13</v>
      </c>
      <c r="D5971" s="24">
        <f t="shared" si="373"/>
        <v>13</v>
      </c>
      <c r="E5971" s="26" t="str">
        <f t="shared" si="376"/>
        <v>Under</v>
      </c>
      <c r="F5971" s="26" t="str">
        <f t="shared" si="374"/>
        <v>Over</v>
      </c>
      <c r="G5971" s="26">
        <f t="shared" si="375"/>
        <v>15</v>
      </c>
    </row>
    <row r="5972" spans="1:7" ht="15" x14ac:dyDescent="0.25">
      <c r="A5972" s="1">
        <v>44388</v>
      </c>
      <c r="B5972" s="2">
        <v>0.65637731481481476</v>
      </c>
      <c r="C5972">
        <v>21</v>
      </c>
      <c r="D5972" s="24">
        <f t="shared" si="373"/>
        <v>21</v>
      </c>
      <c r="E5972" s="26" t="str">
        <f t="shared" si="376"/>
        <v>Under</v>
      </c>
      <c r="F5972" s="26" t="str">
        <f t="shared" si="374"/>
        <v>Over</v>
      </c>
      <c r="G5972" s="26">
        <f t="shared" si="375"/>
        <v>15</v>
      </c>
    </row>
    <row r="5973" spans="1:7" ht="15" x14ac:dyDescent="0.25">
      <c r="A5973" s="1">
        <v>44388</v>
      </c>
      <c r="B5973" s="2">
        <v>0.65680555555555553</v>
      </c>
      <c r="C5973">
        <v>16</v>
      </c>
      <c r="D5973" s="24">
        <f t="shared" si="373"/>
        <v>16</v>
      </c>
      <c r="E5973" s="26" t="str">
        <f t="shared" si="376"/>
        <v>Under</v>
      </c>
      <c r="F5973" s="26" t="str">
        <f t="shared" si="374"/>
        <v>Over</v>
      </c>
      <c r="G5973" s="26">
        <f t="shared" si="375"/>
        <v>15</v>
      </c>
    </row>
    <row r="5974" spans="1:7" ht="15" x14ac:dyDescent="0.25">
      <c r="A5974" s="1">
        <v>44388</v>
      </c>
      <c r="B5974" s="2">
        <v>0.65888888888888886</v>
      </c>
      <c r="C5974">
        <v>14</v>
      </c>
      <c r="D5974" s="24">
        <f t="shared" si="373"/>
        <v>14</v>
      </c>
      <c r="E5974" s="26" t="str">
        <f t="shared" si="376"/>
        <v>Under</v>
      </c>
      <c r="F5974" s="26" t="str">
        <f t="shared" si="374"/>
        <v>Over</v>
      </c>
      <c r="G5974" s="26">
        <f t="shared" si="375"/>
        <v>15</v>
      </c>
    </row>
    <row r="5975" spans="1:7" ht="15" x14ac:dyDescent="0.25">
      <c r="A5975" s="1">
        <v>44388</v>
      </c>
      <c r="B5975" s="2">
        <v>0.66107638888888887</v>
      </c>
      <c r="C5975">
        <v>26</v>
      </c>
      <c r="D5975" s="24">
        <f t="shared" ref="D5975:D6038" si="377">IF(C5975="","",IF($B$9="mph",C5975,ROUND(C5975*0.6214,0)))</f>
        <v>26</v>
      </c>
      <c r="E5975" s="26" t="str">
        <f t="shared" si="376"/>
        <v>Over</v>
      </c>
      <c r="F5975" s="26" t="str">
        <f t="shared" ref="F5975:F6038" si="378">IF(D5975="","",IF(D5975&gt;$B$10,"Over","Under"))</f>
        <v>Over</v>
      </c>
      <c r="G5975" s="26">
        <f t="shared" ref="G5975:G6038" si="379">HOUR(B5975)</f>
        <v>15</v>
      </c>
    </row>
    <row r="5976" spans="1:7" ht="15" x14ac:dyDescent="0.25">
      <c r="A5976" s="1">
        <v>44388</v>
      </c>
      <c r="B5976" s="2">
        <v>0.66150462962962964</v>
      </c>
      <c r="C5976">
        <v>13</v>
      </c>
      <c r="D5976" s="24">
        <f t="shared" si="377"/>
        <v>13</v>
      </c>
      <c r="E5976" s="26" t="str">
        <f t="shared" ref="E5976:E6039" si="380">IF(D5976="","",IF(D5976&gt;$B$11,"Over","Under"))</f>
        <v>Under</v>
      </c>
      <c r="F5976" s="26" t="str">
        <f t="shared" si="378"/>
        <v>Over</v>
      </c>
      <c r="G5976" s="26">
        <f t="shared" si="379"/>
        <v>15</v>
      </c>
    </row>
    <row r="5977" spans="1:7" ht="15" x14ac:dyDescent="0.25">
      <c r="A5977" s="1">
        <v>44388</v>
      </c>
      <c r="B5977" s="2">
        <v>0.66339120370370364</v>
      </c>
      <c r="C5977">
        <v>13</v>
      </c>
      <c r="D5977" s="24">
        <f t="shared" si="377"/>
        <v>13</v>
      </c>
      <c r="E5977" s="26" t="str">
        <f t="shared" si="380"/>
        <v>Under</v>
      </c>
      <c r="F5977" s="26" t="str">
        <f t="shared" si="378"/>
        <v>Over</v>
      </c>
      <c r="G5977" s="26">
        <f t="shared" si="379"/>
        <v>15</v>
      </c>
    </row>
    <row r="5978" spans="1:7" ht="15" x14ac:dyDescent="0.25">
      <c r="A5978" s="1">
        <v>44388</v>
      </c>
      <c r="B5978" s="2">
        <v>0.66385416666666663</v>
      </c>
      <c r="C5978">
        <v>18</v>
      </c>
      <c r="D5978" s="24">
        <f t="shared" si="377"/>
        <v>18</v>
      </c>
      <c r="E5978" s="26" t="str">
        <f t="shared" si="380"/>
        <v>Under</v>
      </c>
      <c r="F5978" s="26" t="str">
        <f t="shared" si="378"/>
        <v>Over</v>
      </c>
      <c r="G5978" s="26">
        <f t="shared" si="379"/>
        <v>15</v>
      </c>
    </row>
    <row r="5979" spans="1:7" ht="15" x14ac:dyDescent="0.25">
      <c r="A5979" s="1">
        <v>44388</v>
      </c>
      <c r="B5979" s="2">
        <v>0.66386574074074078</v>
      </c>
      <c r="C5979">
        <v>17</v>
      </c>
      <c r="D5979" s="24">
        <f t="shared" si="377"/>
        <v>17</v>
      </c>
      <c r="E5979" s="26" t="str">
        <f t="shared" si="380"/>
        <v>Under</v>
      </c>
      <c r="F5979" s="26" t="str">
        <f t="shared" si="378"/>
        <v>Over</v>
      </c>
      <c r="G5979" s="26">
        <f t="shared" si="379"/>
        <v>15</v>
      </c>
    </row>
    <row r="5980" spans="1:7" ht="15" x14ac:dyDescent="0.25">
      <c r="A5980" s="1">
        <v>44388</v>
      </c>
      <c r="B5980" s="2">
        <v>0.66541666666666666</v>
      </c>
      <c r="C5980">
        <v>15</v>
      </c>
      <c r="D5980" s="24">
        <f t="shared" si="377"/>
        <v>15</v>
      </c>
      <c r="E5980" s="26" t="str">
        <f t="shared" si="380"/>
        <v>Under</v>
      </c>
      <c r="F5980" s="26" t="str">
        <f t="shared" si="378"/>
        <v>Over</v>
      </c>
      <c r="G5980" s="26">
        <f t="shared" si="379"/>
        <v>15</v>
      </c>
    </row>
    <row r="5981" spans="1:7" ht="15" x14ac:dyDescent="0.25">
      <c r="A5981" s="1">
        <v>44388</v>
      </c>
      <c r="B5981" s="2">
        <v>0.66589120370370369</v>
      </c>
      <c r="C5981">
        <v>12</v>
      </c>
      <c r="D5981" s="24">
        <f t="shared" si="377"/>
        <v>12</v>
      </c>
      <c r="E5981" s="26" t="str">
        <f t="shared" si="380"/>
        <v>Under</v>
      </c>
      <c r="F5981" s="26" t="str">
        <f t="shared" si="378"/>
        <v>Over</v>
      </c>
      <c r="G5981" s="26">
        <f t="shared" si="379"/>
        <v>15</v>
      </c>
    </row>
    <row r="5982" spans="1:7" ht="15" x14ac:dyDescent="0.25">
      <c r="A5982" s="1">
        <v>44388</v>
      </c>
      <c r="B5982" s="2">
        <v>0.66659722222222217</v>
      </c>
      <c r="C5982">
        <v>9</v>
      </c>
      <c r="D5982" s="24">
        <f t="shared" si="377"/>
        <v>9</v>
      </c>
      <c r="E5982" s="26" t="str">
        <f t="shared" si="380"/>
        <v>Under</v>
      </c>
      <c r="F5982" s="26" t="str">
        <f t="shared" si="378"/>
        <v>Under</v>
      </c>
      <c r="G5982" s="26">
        <f t="shared" si="379"/>
        <v>15</v>
      </c>
    </row>
    <row r="5983" spans="1:7" ht="15" x14ac:dyDescent="0.25">
      <c r="A5983" s="1">
        <v>44388</v>
      </c>
      <c r="B5983" s="2">
        <v>0.66819444444444442</v>
      </c>
      <c r="C5983">
        <v>29</v>
      </c>
      <c r="D5983" s="24">
        <f t="shared" si="377"/>
        <v>29</v>
      </c>
      <c r="E5983" s="26" t="str">
        <f t="shared" si="380"/>
        <v>Over</v>
      </c>
      <c r="F5983" s="26" t="str">
        <f t="shared" si="378"/>
        <v>Over</v>
      </c>
      <c r="G5983" s="26">
        <f t="shared" si="379"/>
        <v>16</v>
      </c>
    </row>
    <row r="5984" spans="1:7" ht="15" x14ac:dyDescent="0.25">
      <c r="A5984" s="1">
        <v>44388</v>
      </c>
      <c r="B5984" s="2">
        <v>0.66820601851851846</v>
      </c>
      <c r="C5984">
        <v>29</v>
      </c>
      <c r="D5984" s="24">
        <f t="shared" si="377"/>
        <v>29</v>
      </c>
      <c r="E5984" s="26" t="str">
        <f t="shared" si="380"/>
        <v>Over</v>
      </c>
      <c r="F5984" s="26" t="str">
        <f t="shared" si="378"/>
        <v>Over</v>
      </c>
      <c r="G5984" s="26">
        <f t="shared" si="379"/>
        <v>16</v>
      </c>
    </row>
    <row r="5985" spans="1:7" ht="15" x14ac:dyDescent="0.25">
      <c r="A5985" s="1">
        <v>44388</v>
      </c>
      <c r="B5985" s="2">
        <v>0.66905092592592597</v>
      </c>
      <c r="C5985">
        <v>23</v>
      </c>
      <c r="D5985" s="24">
        <f t="shared" si="377"/>
        <v>23</v>
      </c>
      <c r="E5985" s="26" t="str">
        <f t="shared" si="380"/>
        <v>Under</v>
      </c>
      <c r="F5985" s="26" t="str">
        <f t="shared" si="378"/>
        <v>Over</v>
      </c>
      <c r="G5985" s="26">
        <f t="shared" si="379"/>
        <v>16</v>
      </c>
    </row>
    <row r="5986" spans="1:7" ht="15" x14ac:dyDescent="0.25">
      <c r="A5986" s="1">
        <v>44388</v>
      </c>
      <c r="B5986" s="2">
        <v>0.6705092592592593</v>
      </c>
      <c r="C5986">
        <v>18</v>
      </c>
      <c r="D5986" s="24">
        <f t="shared" si="377"/>
        <v>18</v>
      </c>
      <c r="E5986" s="26" t="str">
        <f t="shared" si="380"/>
        <v>Under</v>
      </c>
      <c r="F5986" s="26" t="str">
        <f t="shared" si="378"/>
        <v>Over</v>
      </c>
      <c r="G5986" s="26">
        <f t="shared" si="379"/>
        <v>16</v>
      </c>
    </row>
    <row r="5987" spans="1:7" ht="15" x14ac:dyDescent="0.25">
      <c r="A5987" s="1">
        <v>44388</v>
      </c>
      <c r="B5987" s="2">
        <v>0.67181712962962958</v>
      </c>
      <c r="C5987">
        <v>17</v>
      </c>
      <c r="D5987" s="24">
        <f t="shared" si="377"/>
        <v>17</v>
      </c>
      <c r="E5987" s="26" t="str">
        <f t="shared" si="380"/>
        <v>Under</v>
      </c>
      <c r="F5987" s="26" t="str">
        <f t="shared" si="378"/>
        <v>Over</v>
      </c>
      <c r="G5987" s="26">
        <f t="shared" si="379"/>
        <v>16</v>
      </c>
    </row>
    <row r="5988" spans="1:7" ht="15" x14ac:dyDescent="0.25">
      <c r="A5988" s="1">
        <v>44388</v>
      </c>
      <c r="B5988" s="2">
        <v>0.67248842592592595</v>
      </c>
      <c r="C5988">
        <v>12</v>
      </c>
      <c r="D5988" s="24">
        <f t="shared" si="377"/>
        <v>12</v>
      </c>
      <c r="E5988" s="26" t="str">
        <f t="shared" si="380"/>
        <v>Under</v>
      </c>
      <c r="F5988" s="26" t="str">
        <f t="shared" si="378"/>
        <v>Over</v>
      </c>
      <c r="G5988" s="26">
        <f t="shared" si="379"/>
        <v>16</v>
      </c>
    </row>
    <row r="5989" spans="1:7" ht="15" x14ac:dyDescent="0.25">
      <c r="A5989" s="1">
        <v>44388</v>
      </c>
      <c r="B5989" s="2">
        <v>0.67298611111111117</v>
      </c>
      <c r="C5989">
        <v>20</v>
      </c>
      <c r="D5989" s="24">
        <f t="shared" si="377"/>
        <v>20</v>
      </c>
      <c r="E5989" s="26" t="str">
        <f t="shared" si="380"/>
        <v>Under</v>
      </c>
      <c r="F5989" s="26" t="str">
        <f t="shared" si="378"/>
        <v>Over</v>
      </c>
      <c r="G5989" s="26">
        <f t="shared" si="379"/>
        <v>16</v>
      </c>
    </row>
    <row r="5990" spans="1:7" ht="15" x14ac:dyDescent="0.25">
      <c r="A5990" s="1">
        <v>44388</v>
      </c>
      <c r="B5990" s="2">
        <v>0.67458333333333342</v>
      </c>
      <c r="C5990">
        <v>12</v>
      </c>
      <c r="D5990" s="24">
        <f t="shared" si="377"/>
        <v>12</v>
      </c>
      <c r="E5990" s="26" t="str">
        <f t="shared" si="380"/>
        <v>Under</v>
      </c>
      <c r="F5990" s="26" t="str">
        <f t="shared" si="378"/>
        <v>Over</v>
      </c>
      <c r="G5990" s="26">
        <f t="shared" si="379"/>
        <v>16</v>
      </c>
    </row>
    <row r="5991" spans="1:7" ht="15" x14ac:dyDescent="0.25">
      <c r="A5991" s="1">
        <v>44388</v>
      </c>
      <c r="B5991" s="2">
        <v>0.67473379629629626</v>
      </c>
      <c r="C5991">
        <v>13</v>
      </c>
      <c r="D5991" s="24">
        <f t="shared" si="377"/>
        <v>13</v>
      </c>
      <c r="E5991" s="26" t="str">
        <f t="shared" si="380"/>
        <v>Under</v>
      </c>
      <c r="F5991" s="26" t="str">
        <f t="shared" si="378"/>
        <v>Over</v>
      </c>
      <c r="G5991" s="26">
        <f t="shared" si="379"/>
        <v>16</v>
      </c>
    </row>
    <row r="5992" spans="1:7" ht="15" x14ac:dyDescent="0.25">
      <c r="A5992" s="1">
        <v>44388</v>
      </c>
      <c r="B5992" s="2">
        <v>0.67634259259259266</v>
      </c>
      <c r="C5992">
        <v>23</v>
      </c>
      <c r="D5992" s="24">
        <f t="shared" si="377"/>
        <v>23</v>
      </c>
      <c r="E5992" s="26" t="str">
        <f t="shared" si="380"/>
        <v>Under</v>
      </c>
      <c r="F5992" s="26" t="str">
        <f t="shared" si="378"/>
        <v>Over</v>
      </c>
      <c r="G5992" s="26">
        <f t="shared" si="379"/>
        <v>16</v>
      </c>
    </row>
    <row r="5993" spans="1:7" ht="15" x14ac:dyDescent="0.25">
      <c r="A5993" s="1">
        <v>44388</v>
      </c>
      <c r="B5993" s="2">
        <v>0.67636574074074074</v>
      </c>
      <c r="C5993">
        <v>19</v>
      </c>
      <c r="D5993" s="24">
        <f t="shared" si="377"/>
        <v>19</v>
      </c>
      <c r="E5993" s="26" t="str">
        <f t="shared" si="380"/>
        <v>Under</v>
      </c>
      <c r="F5993" s="26" t="str">
        <f t="shared" si="378"/>
        <v>Over</v>
      </c>
      <c r="G5993" s="26">
        <f t="shared" si="379"/>
        <v>16</v>
      </c>
    </row>
    <row r="5994" spans="1:7" ht="15" x14ac:dyDescent="0.25">
      <c r="A5994" s="1">
        <v>44388</v>
      </c>
      <c r="B5994" s="2">
        <v>0.67722222222222228</v>
      </c>
      <c r="C5994">
        <v>13</v>
      </c>
      <c r="D5994" s="24">
        <f t="shared" si="377"/>
        <v>13</v>
      </c>
      <c r="E5994" s="26" t="str">
        <f t="shared" si="380"/>
        <v>Under</v>
      </c>
      <c r="F5994" s="26" t="str">
        <f t="shared" si="378"/>
        <v>Over</v>
      </c>
      <c r="G5994" s="26">
        <f t="shared" si="379"/>
        <v>16</v>
      </c>
    </row>
    <row r="5995" spans="1:7" ht="15" x14ac:dyDescent="0.25">
      <c r="A5995" s="1">
        <v>44388</v>
      </c>
      <c r="B5995" s="2">
        <v>0.67961805555555566</v>
      </c>
      <c r="C5995">
        <v>20</v>
      </c>
      <c r="D5995" s="24">
        <f t="shared" si="377"/>
        <v>20</v>
      </c>
      <c r="E5995" s="26" t="str">
        <f t="shared" si="380"/>
        <v>Under</v>
      </c>
      <c r="F5995" s="26" t="str">
        <f t="shared" si="378"/>
        <v>Over</v>
      </c>
      <c r="G5995" s="26">
        <f t="shared" si="379"/>
        <v>16</v>
      </c>
    </row>
    <row r="5996" spans="1:7" ht="15" x14ac:dyDescent="0.25">
      <c r="A5996" s="1">
        <v>44388</v>
      </c>
      <c r="B5996" s="2">
        <v>0.68053240740740739</v>
      </c>
      <c r="C5996">
        <v>14</v>
      </c>
      <c r="D5996" s="24">
        <f t="shared" si="377"/>
        <v>14</v>
      </c>
      <c r="E5996" s="26" t="str">
        <f t="shared" si="380"/>
        <v>Under</v>
      </c>
      <c r="F5996" s="26" t="str">
        <f t="shared" si="378"/>
        <v>Over</v>
      </c>
      <c r="G5996" s="26">
        <f t="shared" si="379"/>
        <v>16</v>
      </c>
    </row>
    <row r="5997" spans="1:7" ht="15" x14ac:dyDescent="0.25">
      <c r="A5997" s="1">
        <v>44388</v>
      </c>
      <c r="B5997" s="2">
        <v>0.68304398148148149</v>
      </c>
      <c r="C5997">
        <v>11</v>
      </c>
      <c r="D5997" s="24">
        <f t="shared" si="377"/>
        <v>11</v>
      </c>
      <c r="E5997" s="26" t="str">
        <f t="shared" si="380"/>
        <v>Under</v>
      </c>
      <c r="F5997" s="26" t="str">
        <f t="shared" si="378"/>
        <v>Over</v>
      </c>
      <c r="G5997" s="26">
        <f t="shared" si="379"/>
        <v>16</v>
      </c>
    </row>
    <row r="5998" spans="1:7" ht="15" x14ac:dyDescent="0.25">
      <c r="A5998" s="1">
        <v>44388</v>
      </c>
      <c r="B5998" s="2">
        <v>0.6834027777777778</v>
      </c>
      <c r="C5998">
        <v>13</v>
      </c>
      <c r="D5998" s="24">
        <f t="shared" si="377"/>
        <v>13</v>
      </c>
      <c r="E5998" s="26" t="str">
        <f t="shared" si="380"/>
        <v>Under</v>
      </c>
      <c r="F5998" s="26" t="str">
        <f t="shared" si="378"/>
        <v>Over</v>
      </c>
      <c r="G5998" s="26">
        <f t="shared" si="379"/>
        <v>16</v>
      </c>
    </row>
    <row r="5999" spans="1:7" ht="15" x14ac:dyDescent="0.25">
      <c r="A5999" s="1">
        <v>44388</v>
      </c>
      <c r="B5999" s="2">
        <v>0.68724537037037037</v>
      </c>
      <c r="C5999">
        <v>20</v>
      </c>
      <c r="D5999" s="24">
        <f t="shared" si="377"/>
        <v>20</v>
      </c>
      <c r="E5999" s="26" t="str">
        <f t="shared" si="380"/>
        <v>Under</v>
      </c>
      <c r="F5999" s="26" t="str">
        <f t="shared" si="378"/>
        <v>Over</v>
      </c>
      <c r="G5999" s="26">
        <f t="shared" si="379"/>
        <v>16</v>
      </c>
    </row>
    <row r="6000" spans="1:7" ht="15" x14ac:dyDescent="0.25">
      <c r="A6000" s="1">
        <v>44388</v>
      </c>
      <c r="B6000" s="2">
        <v>0.68873842592592593</v>
      </c>
      <c r="C6000">
        <v>11</v>
      </c>
      <c r="D6000" s="24">
        <f t="shared" si="377"/>
        <v>11</v>
      </c>
      <c r="E6000" s="26" t="str">
        <f t="shared" si="380"/>
        <v>Under</v>
      </c>
      <c r="F6000" s="26" t="str">
        <f t="shared" si="378"/>
        <v>Over</v>
      </c>
      <c r="G6000" s="26">
        <f t="shared" si="379"/>
        <v>16</v>
      </c>
    </row>
    <row r="6001" spans="1:7" ht="15" x14ac:dyDescent="0.25">
      <c r="A6001" s="1">
        <v>44388</v>
      </c>
      <c r="B6001" s="2">
        <v>0.69077546296296299</v>
      </c>
      <c r="C6001">
        <v>20</v>
      </c>
      <c r="D6001" s="24">
        <f t="shared" si="377"/>
        <v>20</v>
      </c>
      <c r="E6001" s="26" t="str">
        <f t="shared" si="380"/>
        <v>Under</v>
      </c>
      <c r="F6001" s="26" t="str">
        <f t="shared" si="378"/>
        <v>Over</v>
      </c>
      <c r="G6001" s="26">
        <f t="shared" si="379"/>
        <v>16</v>
      </c>
    </row>
    <row r="6002" spans="1:7" ht="15" x14ac:dyDescent="0.25">
      <c r="A6002" s="1">
        <v>44388</v>
      </c>
      <c r="B6002" s="2">
        <v>0.69196759259259266</v>
      </c>
      <c r="C6002">
        <v>13</v>
      </c>
      <c r="D6002" s="24">
        <f t="shared" si="377"/>
        <v>13</v>
      </c>
      <c r="E6002" s="26" t="str">
        <f t="shared" si="380"/>
        <v>Under</v>
      </c>
      <c r="F6002" s="26" t="str">
        <f t="shared" si="378"/>
        <v>Over</v>
      </c>
      <c r="G6002" s="26">
        <f t="shared" si="379"/>
        <v>16</v>
      </c>
    </row>
    <row r="6003" spans="1:7" ht="15" x14ac:dyDescent="0.25">
      <c r="A6003" s="1">
        <v>44388</v>
      </c>
      <c r="B6003" s="2">
        <v>0.69337962962962962</v>
      </c>
      <c r="C6003">
        <v>12</v>
      </c>
      <c r="D6003" s="24">
        <f t="shared" si="377"/>
        <v>12</v>
      </c>
      <c r="E6003" s="26" t="str">
        <f t="shared" si="380"/>
        <v>Under</v>
      </c>
      <c r="F6003" s="26" t="str">
        <f t="shared" si="378"/>
        <v>Over</v>
      </c>
      <c r="G6003" s="26">
        <f t="shared" si="379"/>
        <v>16</v>
      </c>
    </row>
    <row r="6004" spans="1:7" ht="15" x14ac:dyDescent="0.25">
      <c r="A6004" s="1">
        <v>44388</v>
      </c>
      <c r="B6004" s="2">
        <v>0.69384259259259251</v>
      </c>
      <c r="C6004">
        <v>13</v>
      </c>
      <c r="D6004" s="24">
        <f t="shared" si="377"/>
        <v>13</v>
      </c>
      <c r="E6004" s="26" t="str">
        <f t="shared" si="380"/>
        <v>Under</v>
      </c>
      <c r="F6004" s="26" t="str">
        <f t="shared" si="378"/>
        <v>Over</v>
      </c>
      <c r="G6004" s="26">
        <f t="shared" si="379"/>
        <v>16</v>
      </c>
    </row>
    <row r="6005" spans="1:7" ht="15" x14ac:dyDescent="0.25">
      <c r="A6005" s="1">
        <v>44388</v>
      </c>
      <c r="B6005" s="2">
        <v>0.69418981481481479</v>
      </c>
      <c r="C6005">
        <v>26</v>
      </c>
      <c r="D6005" s="24">
        <f t="shared" si="377"/>
        <v>26</v>
      </c>
      <c r="E6005" s="26" t="str">
        <f t="shared" si="380"/>
        <v>Over</v>
      </c>
      <c r="F6005" s="26" t="str">
        <f t="shared" si="378"/>
        <v>Over</v>
      </c>
      <c r="G6005" s="26">
        <f t="shared" si="379"/>
        <v>16</v>
      </c>
    </row>
    <row r="6006" spans="1:7" ht="15" x14ac:dyDescent="0.25">
      <c r="A6006" s="1">
        <v>44388</v>
      </c>
      <c r="B6006" s="2">
        <v>0.69922453703703702</v>
      </c>
      <c r="C6006">
        <v>13</v>
      </c>
      <c r="D6006" s="24">
        <f t="shared" si="377"/>
        <v>13</v>
      </c>
      <c r="E6006" s="26" t="str">
        <f t="shared" si="380"/>
        <v>Under</v>
      </c>
      <c r="F6006" s="26" t="str">
        <f t="shared" si="378"/>
        <v>Over</v>
      </c>
      <c r="G6006" s="26">
        <f t="shared" si="379"/>
        <v>16</v>
      </c>
    </row>
    <row r="6007" spans="1:7" ht="15" x14ac:dyDescent="0.25">
      <c r="A6007" s="1">
        <v>44388</v>
      </c>
      <c r="B6007" s="2">
        <v>0.69982638888888893</v>
      </c>
      <c r="C6007">
        <v>18</v>
      </c>
      <c r="D6007" s="24">
        <f t="shared" si="377"/>
        <v>18</v>
      </c>
      <c r="E6007" s="26" t="str">
        <f t="shared" si="380"/>
        <v>Under</v>
      </c>
      <c r="F6007" s="26" t="str">
        <f t="shared" si="378"/>
        <v>Over</v>
      </c>
      <c r="G6007" s="26">
        <f t="shared" si="379"/>
        <v>16</v>
      </c>
    </row>
    <row r="6008" spans="1:7" ht="15" x14ac:dyDescent="0.25">
      <c r="A6008" s="1">
        <v>44388</v>
      </c>
      <c r="B6008" s="2">
        <v>0.70053240740740741</v>
      </c>
      <c r="C6008">
        <v>13</v>
      </c>
      <c r="D6008" s="24">
        <f t="shared" si="377"/>
        <v>13</v>
      </c>
      <c r="E6008" s="26" t="str">
        <f t="shared" si="380"/>
        <v>Under</v>
      </c>
      <c r="F6008" s="26" t="str">
        <f t="shared" si="378"/>
        <v>Over</v>
      </c>
      <c r="G6008" s="26">
        <f t="shared" si="379"/>
        <v>16</v>
      </c>
    </row>
    <row r="6009" spans="1:7" ht="15" x14ac:dyDescent="0.25">
      <c r="A6009" s="1">
        <v>44388</v>
      </c>
      <c r="B6009" s="2">
        <v>0.70065972222222228</v>
      </c>
      <c r="C6009">
        <v>11</v>
      </c>
      <c r="D6009" s="24">
        <f t="shared" si="377"/>
        <v>11</v>
      </c>
      <c r="E6009" s="26" t="str">
        <f t="shared" si="380"/>
        <v>Under</v>
      </c>
      <c r="F6009" s="26" t="str">
        <f t="shared" si="378"/>
        <v>Over</v>
      </c>
      <c r="G6009" s="26">
        <f t="shared" si="379"/>
        <v>16</v>
      </c>
    </row>
    <row r="6010" spans="1:7" ht="15" x14ac:dyDescent="0.25">
      <c r="A6010" s="1">
        <v>44388</v>
      </c>
      <c r="B6010" s="2">
        <v>0.70420138888888895</v>
      </c>
      <c r="C6010">
        <v>19</v>
      </c>
      <c r="D6010" s="24">
        <f t="shared" si="377"/>
        <v>19</v>
      </c>
      <c r="E6010" s="26" t="str">
        <f t="shared" si="380"/>
        <v>Under</v>
      </c>
      <c r="F6010" s="26" t="str">
        <f t="shared" si="378"/>
        <v>Over</v>
      </c>
      <c r="G6010" s="26">
        <f t="shared" si="379"/>
        <v>16</v>
      </c>
    </row>
    <row r="6011" spans="1:7" ht="15" x14ac:dyDescent="0.25">
      <c r="A6011" s="1">
        <v>44388</v>
      </c>
      <c r="B6011" s="2">
        <v>0.70497685185185188</v>
      </c>
      <c r="C6011">
        <v>19</v>
      </c>
      <c r="D6011" s="24">
        <f t="shared" si="377"/>
        <v>19</v>
      </c>
      <c r="E6011" s="26" t="str">
        <f t="shared" si="380"/>
        <v>Under</v>
      </c>
      <c r="F6011" s="26" t="str">
        <f t="shared" si="378"/>
        <v>Over</v>
      </c>
      <c r="G6011" s="26">
        <f t="shared" si="379"/>
        <v>16</v>
      </c>
    </row>
    <row r="6012" spans="1:7" ht="15" x14ac:dyDescent="0.25">
      <c r="A6012" s="1">
        <v>44388</v>
      </c>
      <c r="B6012" s="2">
        <v>0.7084259259259259</v>
      </c>
      <c r="C6012">
        <v>12</v>
      </c>
      <c r="D6012" s="24">
        <f t="shared" si="377"/>
        <v>12</v>
      </c>
      <c r="E6012" s="26" t="str">
        <f t="shared" si="380"/>
        <v>Under</v>
      </c>
      <c r="F6012" s="26" t="str">
        <f t="shared" si="378"/>
        <v>Over</v>
      </c>
      <c r="G6012" s="26">
        <f t="shared" si="379"/>
        <v>17</v>
      </c>
    </row>
    <row r="6013" spans="1:7" ht="15" x14ac:dyDescent="0.25">
      <c r="A6013" s="1">
        <v>44388</v>
      </c>
      <c r="B6013" s="2">
        <v>0.70869212962962969</v>
      </c>
      <c r="C6013">
        <v>14</v>
      </c>
      <c r="D6013" s="24">
        <f t="shared" si="377"/>
        <v>14</v>
      </c>
      <c r="E6013" s="26" t="str">
        <f t="shared" si="380"/>
        <v>Under</v>
      </c>
      <c r="F6013" s="26" t="str">
        <f t="shared" si="378"/>
        <v>Over</v>
      </c>
      <c r="G6013" s="26">
        <f t="shared" si="379"/>
        <v>17</v>
      </c>
    </row>
    <row r="6014" spans="1:7" ht="15" x14ac:dyDescent="0.25">
      <c r="A6014" s="1">
        <v>44388</v>
      </c>
      <c r="B6014" s="2">
        <v>0.70886574074074071</v>
      </c>
      <c r="C6014">
        <v>10</v>
      </c>
      <c r="D6014" s="24">
        <f t="shared" si="377"/>
        <v>10</v>
      </c>
      <c r="E6014" s="26" t="str">
        <f t="shared" si="380"/>
        <v>Under</v>
      </c>
      <c r="F6014" s="26" t="str">
        <f t="shared" si="378"/>
        <v>Under</v>
      </c>
      <c r="G6014" s="26">
        <f t="shared" si="379"/>
        <v>17</v>
      </c>
    </row>
    <row r="6015" spans="1:7" ht="15" x14ac:dyDescent="0.25">
      <c r="A6015" s="1">
        <v>44388</v>
      </c>
      <c r="B6015" s="2">
        <v>0.71048611111111104</v>
      </c>
      <c r="C6015">
        <v>14</v>
      </c>
      <c r="D6015" s="24">
        <f t="shared" si="377"/>
        <v>14</v>
      </c>
      <c r="E6015" s="26" t="str">
        <f t="shared" si="380"/>
        <v>Under</v>
      </c>
      <c r="F6015" s="26" t="str">
        <f t="shared" si="378"/>
        <v>Over</v>
      </c>
      <c r="G6015" s="26">
        <f t="shared" si="379"/>
        <v>17</v>
      </c>
    </row>
    <row r="6016" spans="1:7" ht="15" x14ac:dyDescent="0.25">
      <c r="A6016" s="1">
        <v>44388</v>
      </c>
      <c r="B6016" s="2">
        <v>0.71052083333333327</v>
      </c>
      <c r="C6016">
        <v>12</v>
      </c>
      <c r="D6016" s="24">
        <f t="shared" si="377"/>
        <v>12</v>
      </c>
      <c r="E6016" s="26" t="str">
        <f t="shared" si="380"/>
        <v>Under</v>
      </c>
      <c r="F6016" s="26" t="str">
        <f t="shared" si="378"/>
        <v>Over</v>
      </c>
      <c r="G6016" s="26">
        <f t="shared" si="379"/>
        <v>17</v>
      </c>
    </row>
    <row r="6017" spans="1:7" ht="15" x14ac:dyDescent="0.25">
      <c r="A6017" s="1">
        <v>44388</v>
      </c>
      <c r="B6017" s="2">
        <v>0.71064814814814825</v>
      </c>
      <c r="C6017">
        <v>11</v>
      </c>
      <c r="D6017" s="24">
        <f t="shared" si="377"/>
        <v>11</v>
      </c>
      <c r="E6017" s="26" t="str">
        <f t="shared" si="380"/>
        <v>Under</v>
      </c>
      <c r="F6017" s="26" t="str">
        <f t="shared" si="378"/>
        <v>Over</v>
      </c>
      <c r="G6017" s="26">
        <f t="shared" si="379"/>
        <v>17</v>
      </c>
    </row>
    <row r="6018" spans="1:7" ht="15" x14ac:dyDescent="0.25">
      <c r="A6018" s="1">
        <v>44388</v>
      </c>
      <c r="B6018" s="2">
        <v>0.7107175925925926</v>
      </c>
      <c r="C6018">
        <v>11</v>
      </c>
      <c r="D6018" s="24">
        <f t="shared" si="377"/>
        <v>11</v>
      </c>
      <c r="E6018" s="26" t="str">
        <f t="shared" si="380"/>
        <v>Under</v>
      </c>
      <c r="F6018" s="26" t="str">
        <f t="shared" si="378"/>
        <v>Over</v>
      </c>
      <c r="G6018" s="26">
        <f t="shared" si="379"/>
        <v>17</v>
      </c>
    </row>
    <row r="6019" spans="1:7" ht="15" x14ac:dyDescent="0.25">
      <c r="A6019" s="1">
        <v>44388</v>
      </c>
      <c r="B6019" s="2">
        <v>0.71275462962962965</v>
      </c>
      <c r="C6019">
        <v>19</v>
      </c>
      <c r="D6019" s="24">
        <f t="shared" si="377"/>
        <v>19</v>
      </c>
      <c r="E6019" s="26" t="str">
        <f t="shared" si="380"/>
        <v>Under</v>
      </c>
      <c r="F6019" s="26" t="str">
        <f t="shared" si="378"/>
        <v>Over</v>
      </c>
      <c r="G6019" s="26">
        <f t="shared" si="379"/>
        <v>17</v>
      </c>
    </row>
    <row r="6020" spans="1:7" ht="15" x14ac:dyDescent="0.25">
      <c r="A6020" s="1">
        <v>44388</v>
      </c>
      <c r="B6020" s="2">
        <v>0.71319444444444446</v>
      </c>
      <c r="C6020">
        <v>19</v>
      </c>
      <c r="D6020" s="24">
        <f t="shared" si="377"/>
        <v>19</v>
      </c>
      <c r="E6020" s="26" t="str">
        <f t="shared" si="380"/>
        <v>Under</v>
      </c>
      <c r="F6020" s="26" t="str">
        <f t="shared" si="378"/>
        <v>Over</v>
      </c>
      <c r="G6020" s="26">
        <f t="shared" si="379"/>
        <v>17</v>
      </c>
    </row>
    <row r="6021" spans="1:7" ht="15" x14ac:dyDescent="0.25">
      <c r="A6021" s="1">
        <v>44388</v>
      </c>
      <c r="B6021" s="2">
        <v>0.71369212962962969</v>
      </c>
      <c r="C6021">
        <v>14</v>
      </c>
      <c r="D6021" s="24">
        <f t="shared" si="377"/>
        <v>14</v>
      </c>
      <c r="E6021" s="26" t="str">
        <f t="shared" si="380"/>
        <v>Under</v>
      </c>
      <c r="F6021" s="26" t="str">
        <f t="shared" si="378"/>
        <v>Over</v>
      </c>
      <c r="G6021" s="26">
        <f t="shared" si="379"/>
        <v>17</v>
      </c>
    </row>
    <row r="6022" spans="1:7" ht="15" x14ac:dyDescent="0.25">
      <c r="A6022" s="1">
        <v>44388</v>
      </c>
      <c r="B6022" s="2">
        <v>0.71604166666666658</v>
      </c>
      <c r="C6022">
        <v>11</v>
      </c>
      <c r="D6022" s="24">
        <f t="shared" si="377"/>
        <v>11</v>
      </c>
      <c r="E6022" s="26" t="str">
        <f t="shared" si="380"/>
        <v>Under</v>
      </c>
      <c r="F6022" s="26" t="str">
        <f t="shared" si="378"/>
        <v>Over</v>
      </c>
      <c r="G6022" s="26">
        <f t="shared" si="379"/>
        <v>17</v>
      </c>
    </row>
    <row r="6023" spans="1:7" ht="15" x14ac:dyDescent="0.25">
      <c r="A6023" s="1">
        <v>44388</v>
      </c>
      <c r="B6023" s="2">
        <v>0.71628472222222228</v>
      </c>
      <c r="C6023">
        <v>18</v>
      </c>
      <c r="D6023" s="24">
        <f t="shared" si="377"/>
        <v>18</v>
      </c>
      <c r="E6023" s="26" t="str">
        <f t="shared" si="380"/>
        <v>Under</v>
      </c>
      <c r="F6023" s="26" t="str">
        <f t="shared" si="378"/>
        <v>Over</v>
      </c>
      <c r="G6023" s="26">
        <f t="shared" si="379"/>
        <v>17</v>
      </c>
    </row>
    <row r="6024" spans="1:7" ht="15" x14ac:dyDescent="0.25">
      <c r="A6024" s="1">
        <v>44388</v>
      </c>
      <c r="B6024" s="2">
        <v>0.71635416666666663</v>
      </c>
      <c r="C6024">
        <v>13</v>
      </c>
      <c r="D6024" s="24">
        <f t="shared" si="377"/>
        <v>13</v>
      </c>
      <c r="E6024" s="26" t="str">
        <f t="shared" si="380"/>
        <v>Under</v>
      </c>
      <c r="F6024" s="26" t="str">
        <f t="shared" si="378"/>
        <v>Over</v>
      </c>
      <c r="G6024" s="26">
        <f t="shared" si="379"/>
        <v>17</v>
      </c>
    </row>
    <row r="6025" spans="1:7" ht="15" x14ac:dyDescent="0.25">
      <c r="A6025" s="1">
        <v>44388</v>
      </c>
      <c r="B6025" s="2">
        <v>0.71638888888888885</v>
      </c>
      <c r="C6025">
        <v>22</v>
      </c>
      <c r="D6025" s="24">
        <f t="shared" si="377"/>
        <v>22</v>
      </c>
      <c r="E6025" s="26" t="str">
        <f t="shared" si="380"/>
        <v>Under</v>
      </c>
      <c r="F6025" s="26" t="str">
        <f t="shared" si="378"/>
        <v>Over</v>
      </c>
      <c r="G6025" s="26">
        <f t="shared" si="379"/>
        <v>17</v>
      </c>
    </row>
    <row r="6026" spans="1:7" ht="15" x14ac:dyDescent="0.25">
      <c r="A6026" s="1">
        <v>44388</v>
      </c>
      <c r="B6026" s="2">
        <v>0.71641203703703704</v>
      </c>
      <c r="C6026">
        <v>17</v>
      </c>
      <c r="D6026" s="24">
        <f t="shared" si="377"/>
        <v>17</v>
      </c>
      <c r="E6026" s="26" t="str">
        <f t="shared" si="380"/>
        <v>Under</v>
      </c>
      <c r="F6026" s="26" t="str">
        <f t="shared" si="378"/>
        <v>Over</v>
      </c>
      <c r="G6026" s="26">
        <f t="shared" si="379"/>
        <v>17</v>
      </c>
    </row>
    <row r="6027" spans="1:7" ht="15" x14ac:dyDescent="0.25">
      <c r="A6027" s="1">
        <v>44388</v>
      </c>
      <c r="B6027" s="2">
        <v>0.71809027777777779</v>
      </c>
      <c r="C6027">
        <v>19</v>
      </c>
      <c r="D6027" s="24">
        <f t="shared" si="377"/>
        <v>19</v>
      </c>
      <c r="E6027" s="26" t="str">
        <f t="shared" si="380"/>
        <v>Under</v>
      </c>
      <c r="F6027" s="26" t="str">
        <f t="shared" si="378"/>
        <v>Over</v>
      </c>
      <c r="G6027" s="26">
        <f t="shared" si="379"/>
        <v>17</v>
      </c>
    </row>
    <row r="6028" spans="1:7" ht="15" x14ac:dyDescent="0.25">
      <c r="A6028" s="1">
        <v>44388</v>
      </c>
      <c r="B6028" s="2">
        <v>0.71863425925925928</v>
      </c>
      <c r="C6028">
        <v>25</v>
      </c>
      <c r="D6028" s="24">
        <f t="shared" si="377"/>
        <v>25</v>
      </c>
      <c r="E6028" s="26" t="str">
        <f t="shared" si="380"/>
        <v>Over</v>
      </c>
      <c r="F6028" s="26" t="str">
        <f t="shared" si="378"/>
        <v>Over</v>
      </c>
      <c r="G6028" s="26">
        <f t="shared" si="379"/>
        <v>17</v>
      </c>
    </row>
    <row r="6029" spans="1:7" ht="15" x14ac:dyDescent="0.25">
      <c r="A6029" s="1">
        <v>44388</v>
      </c>
      <c r="B6029" s="2">
        <v>0.72046296296296297</v>
      </c>
      <c r="C6029">
        <v>23</v>
      </c>
      <c r="D6029" s="24">
        <f t="shared" si="377"/>
        <v>23</v>
      </c>
      <c r="E6029" s="26" t="str">
        <f t="shared" si="380"/>
        <v>Under</v>
      </c>
      <c r="F6029" s="26" t="str">
        <f t="shared" si="378"/>
        <v>Over</v>
      </c>
      <c r="G6029" s="26">
        <f t="shared" si="379"/>
        <v>17</v>
      </c>
    </row>
    <row r="6030" spans="1:7" ht="15" x14ac:dyDescent="0.25">
      <c r="A6030" s="1">
        <v>44388</v>
      </c>
      <c r="B6030" s="2">
        <v>0.72049768518518509</v>
      </c>
      <c r="C6030">
        <v>22</v>
      </c>
      <c r="D6030" s="24">
        <f t="shared" si="377"/>
        <v>22</v>
      </c>
      <c r="E6030" s="26" t="str">
        <f t="shared" si="380"/>
        <v>Under</v>
      </c>
      <c r="F6030" s="26" t="str">
        <f t="shared" si="378"/>
        <v>Over</v>
      </c>
      <c r="G6030" s="26">
        <f t="shared" si="379"/>
        <v>17</v>
      </c>
    </row>
    <row r="6031" spans="1:7" ht="15" x14ac:dyDescent="0.25">
      <c r="A6031" s="1">
        <v>44388</v>
      </c>
      <c r="B6031" s="2">
        <v>0.7206597222222223</v>
      </c>
      <c r="C6031">
        <v>14</v>
      </c>
      <c r="D6031" s="24">
        <f t="shared" si="377"/>
        <v>14</v>
      </c>
      <c r="E6031" s="26" t="str">
        <f t="shared" si="380"/>
        <v>Under</v>
      </c>
      <c r="F6031" s="26" t="str">
        <f t="shared" si="378"/>
        <v>Over</v>
      </c>
      <c r="G6031" s="26">
        <f t="shared" si="379"/>
        <v>17</v>
      </c>
    </row>
    <row r="6032" spans="1:7" ht="15" x14ac:dyDescent="0.25">
      <c r="A6032" s="1">
        <v>44388</v>
      </c>
      <c r="B6032" s="2">
        <v>0.72163194444444445</v>
      </c>
      <c r="C6032">
        <v>25</v>
      </c>
      <c r="D6032" s="24">
        <f t="shared" si="377"/>
        <v>25</v>
      </c>
      <c r="E6032" s="26" t="str">
        <f t="shared" si="380"/>
        <v>Over</v>
      </c>
      <c r="F6032" s="26" t="str">
        <f t="shared" si="378"/>
        <v>Over</v>
      </c>
      <c r="G6032" s="26">
        <f t="shared" si="379"/>
        <v>17</v>
      </c>
    </row>
    <row r="6033" spans="1:7" ht="15" x14ac:dyDescent="0.25">
      <c r="A6033" s="1">
        <v>44388</v>
      </c>
      <c r="B6033" s="2">
        <v>0.72168981481481476</v>
      </c>
      <c r="C6033">
        <v>17</v>
      </c>
      <c r="D6033" s="24">
        <f t="shared" si="377"/>
        <v>17</v>
      </c>
      <c r="E6033" s="26" t="str">
        <f t="shared" si="380"/>
        <v>Under</v>
      </c>
      <c r="F6033" s="26" t="str">
        <f t="shared" si="378"/>
        <v>Over</v>
      </c>
      <c r="G6033" s="26">
        <f t="shared" si="379"/>
        <v>17</v>
      </c>
    </row>
    <row r="6034" spans="1:7" ht="15" x14ac:dyDescent="0.25">
      <c r="A6034" s="1">
        <v>44388</v>
      </c>
      <c r="B6034" s="2">
        <v>0.72185185185185186</v>
      </c>
      <c r="C6034">
        <v>13</v>
      </c>
      <c r="D6034" s="24">
        <f t="shared" si="377"/>
        <v>13</v>
      </c>
      <c r="E6034" s="26" t="str">
        <f t="shared" si="380"/>
        <v>Under</v>
      </c>
      <c r="F6034" s="26" t="str">
        <f t="shared" si="378"/>
        <v>Over</v>
      </c>
      <c r="G6034" s="26">
        <f t="shared" si="379"/>
        <v>17</v>
      </c>
    </row>
    <row r="6035" spans="1:7" ht="15" x14ac:dyDescent="0.25">
      <c r="A6035" s="1">
        <v>44388</v>
      </c>
      <c r="B6035" s="2">
        <v>0.72200231481481481</v>
      </c>
      <c r="C6035">
        <v>13</v>
      </c>
      <c r="D6035" s="24">
        <f t="shared" si="377"/>
        <v>13</v>
      </c>
      <c r="E6035" s="26" t="str">
        <f t="shared" si="380"/>
        <v>Under</v>
      </c>
      <c r="F6035" s="26" t="str">
        <f t="shared" si="378"/>
        <v>Over</v>
      </c>
      <c r="G6035" s="26">
        <f t="shared" si="379"/>
        <v>17</v>
      </c>
    </row>
    <row r="6036" spans="1:7" ht="15" x14ac:dyDescent="0.25">
      <c r="A6036" s="1">
        <v>44388</v>
      </c>
      <c r="B6036" s="2">
        <v>0.72324074074074074</v>
      </c>
      <c r="C6036">
        <v>22</v>
      </c>
      <c r="D6036" s="24">
        <f t="shared" si="377"/>
        <v>22</v>
      </c>
      <c r="E6036" s="26" t="str">
        <f t="shared" si="380"/>
        <v>Under</v>
      </c>
      <c r="F6036" s="26" t="str">
        <f t="shared" si="378"/>
        <v>Over</v>
      </c>
      <c r="G6036" s="26">
        <f t="shared" si="379"/>
        <v>17</v>
      </c>
    </row>
    <row r="6037" spans="1:7" ht="15" x14ac:dyDescent="0.25">
      <c r="A6037" s="1">
        <v>44388</v>
      </c>
      <c r="B6037" s="2">
        <v>0.72326388888888893</v>
      </c>
      <c r="C6037">
        <v>20</v>
      </c>
      <c r="D6037" s="24">
        <f t="shared" si="377"/>
        <v>20</v>
      </c>
      <c r="E6037" s="26" t="str">
        <f t="shared" si="380"/>
        <v>Under</v>
      </c>
      <c r="F6037" s="26" t="str">
        <f t="shared" si="378"/>
        <v>Over</v>
      </c>
      <c r="G6037" s="26">
        <f t="shared" si="379"/>
        <v>17</v>
      </c>
    </row>
    <row r="6038" spans="1:7" ht="15" x14ac:dyDescent="0.25">
      <c r="A6038" s="1">
        <v>44388</v>
      </c>
      <c r="B6038" s="2">
        <v>0.724675925925926</v>
      </c>
      <c r="C6038">
        <v>14</v>
      </c>
      <c r="D6038" s="24">
        <f t="shared" si="377"/>
        <v>14</v>
      </c>
      <c r="E6038" s="26" t="str">
        <f t="shared" si="380"/>
        <v>Under</v>
      </c>
      <c r="F6038" s="26" t="str">
        <f t="shared" si="378"/>
        <v>Over</v>
      </c>
      <c r="G6038" s="26">
        <f t="shared" si="379"/>
        <v>17</v>
      </c>
    </row>
    <row r="6039" spans="1:7" ht="15" x14ac:dyDescent="0.25">
      <c r="A6039" s="1">
        <v>44388</v>
      </c>
      <c r="B6039" s="2">
        <v>0.72478009259259257</v>
      </c>
      <c r="C6039">
        <v>21</v>
      </c>
      <c r="D6039" s="24">
        <f t="shared" ref="D6039:D6102" si="381">IF(C6039="","",IF($B$9="mph",C6039,ROUND(C6039*0.6214,0)))</f>
        <v>21</v>
      </c>
      <c r="E6039" s="26" t="str">
        <f t="shared" si="380"/>
        <v>Under</v>
      </c>
      <c r="F6039" s="26" t="str">
        <f t="shared" ref="F6039:F6102" si="382">IF(D6039="","",IF(D6039&gt;$B$10,"Over","Under"))</f>
        <v>Over</v>
      </c>
      <c r="G6039" s="26">
        <f t="shared" ref="G6039:G6102" si="383">HOUR(B6039)</f>
        <v>17</v>
      </c>
    </row>
    <row r="6040" spans="1:7" ht="15" x14ac:dyDescent="0.25">
      <c r="A6040" s="1">
        <v>44388</v>
      </c>
      <c r="B6040" s="2">
        <v>0.72539351851851841</v>
      </c>
      <c r="C6040">
        <v>12</v>
      </c>
      <c r="D6040" s="24">
        <f t="shared" si="381"/>
        <v>12</v>
      </c>
      <c r="E6040" s="26" t="str">
        <f t="shared" ref="E6040:E6103" si="384">IF(D6040="","",IF(D6040&gt;$B$11,"Over","Under"))</f>
        <v>Under</v>
      </c>
      <c r="F6040" s="26" t="str">
        <f t="shared" si="382"/>
        <v>Over</v>
      </c>
      <c r="G6040" s="26">
        <f t="shared" si="383"/>
        <v>17</v>
      </c>
    </row>
    <row r="6041" spans="1:7" ht="15" x14ac:dyDescent="0.25">
      <c r="A6041" s="1">
        <v>44388</v>
      </c>
      <c r="B6041" s="2">
        <v>0.72780092592592593</v>
      </c>
      <c r="C6041">
        <v>14</v>
      </c>
      <c r="D6041" s="24">
        <f t="shared" si="381"/>
        <v>14</v>
      </c>
      <c r="E6041" s="26" t="str">
        <f t="shared" si="384"/>
        <v>Under</v>
      </c>
      <c r="F6041" s="26" t="str">
        <f t="shared" si="382"/>
        <v>Over</v>
      </c>
      <c r="G6041" s="26">
        <f t="shared" si="383"/>
        <v>17</v>
      </c>
    </row>
    <row r="6042" spans="1:7" ht="15" x14ac:dyDescent="0.25">
      <c r="A6042" s="1">
        <v>44388</v>
      </c>
      <c r="B6042" s="2">
        <v>0.72842592592592592</v>
      </c>
      <c r="C6042">
        <v>23</v>
      </c>
      <c r="D6042" s="24">
        <f t="shared" si="381"/>
        <v>23</v>
      </c>
      <c r="E6042" s="26" t="str">
        <f t="shared" si="384"/>
        <v>Under</v>
      </c>
      <c r="F6042" s="26" t="str">
        <f t="shared" si="382"/>
        <v>Over</v>
      </c>
      <c r="G6042" s="26">
        <f t="shared" si="383"/>
        <v>17</v>
      </c>
    </row>
    <row r="6043" spans="1:7" ht="15" x14ac:dyDescent="0.25">
      <c r="A6043" s="1">
        <v>44388</v>
      </c>
      <c r="B6043" s="2">
        <v>0.72930555555555554</v>
      </c>
      <c r="C6043">
        <v>13</v>
      </c>
      <c r="D6043" s="24">
        <f t="shared" si="381"/>
        <v>13</v>
      </c>
      <c r="E6043" s="26" t="str">
        <f t="shared" si="384"/>
        <v>Under</v>
      </c>
      <c r="F6043" s="26" t="str">
        <f t="shared" si="382"/>
        <v>Over</v>
      </c>
      <c r="G6043" s="26">
        <f t="shared" si="383"/>
        <v>17</v>
      </c>
    </row>
    <row r="6044" spans="1:7" ht="15" x14ac:dyDescent="0.25">
      <c r="A6044" s="1">
        <v>44388</v>
      </c>
      <c r="B6044" s="2">
        <v>0.73004629629629625</v>
      </c>
      <c r="C6044">
        <v>14</v>
      </c>
      <c r="D6044" s="24">
        <f t="shared" si="381"/>
        <v>14</v>
      </c>
      <c r="E6044" s="26" t="str">
        <f t="shared" si="384"/>
        <v>Under</v>
      </c>
      <c r="F6044" s="26" t="str">
        <f t="shared" si="382"/>
        <v>Over</v>
      </c>
      <c r="G6044" s="26">
        <f t="shared" si="383"/>
        <v>17</v>
      </c>
    </row>
    <row r="6045" spans="1:7" ht="15" x14ac:dyDescent="0.25">
      <c r="A6045" s="1">
        <v>44388</v>
      </c>
      <c r="B6045" s="2">
        <v>0.73138888888888898</v>
      </c>
      <c r="C6045">
        <v>13</v>
      </c>
      <c r="D6045" s="24">
        <f t="shared" si="381"/>
        <v>13</v>
      </c>
      <c r="E6045" s="26" t="str">
        <f t="shared" si="384"/>
        <v>Under</v>
      </c>
      <c r="F6045" s="26" t="str">
        <f t="shared" si="382"/>
        <v>Over</v>
      </c>
      <c r="G6045" s="26">
        <f t="shared" si="383"/>
        <v>17</v>
      </c>
    </row>
    <row r="6046" spans="1:7" ht="15" x14ac:dyDescent="0.25">
      <c r="A6046" s="1">
        <v>44388</v>
      </c>
      <c r="B6046" s="2">
        <v>0.73334490740740732</v>
      </c>
      <c r="C6046">
        <v>12</v>
      </c>
      <c r="D6046" s="24">
        <f t="shared" si="381"/>
        <v>12</v>
      </c>
      <c r="E6046" s="26" t="str">
        <f t="shared" si="384"/>
        <v>Under</v>
      </c>
      <c r="F6046" s="26" t="str">
        <f t="shared" si="382"/>
        <v>Over</v>
      </c>
      <c r="G6046" s="26">
        <f t="shared" si="383"/>
        <v>17</v>
      </c>
    </row>
    <row r="6047" spans="1:7" ht="15" x14ac:dyDescent="0.25">
      <c r="A6047" s="1">
        <v>44388</v>
      </c>
      <c r="B6047" s="2">
        <v>0.73388888888888892</v>
      </c>
      <c r="C6047">
        <v>14</v>
      </c>
      <c r="D6047" s="24">
        <f t="shared" si="381"/>
        <v>14</v>
      </c>
      <c r="E6047" s="26" t="str">
        <f t="shared" si="384"/>
        <v>Under</v>
      </c>
      <c r="F6047" s="26" t="str">
        <f t="shared" si="382"/>
        <v>Over</v>
      </c>
      <c r="G6047" s="26">
        <f t="shared" si="383"/>
        <v>17</v>
      </c>
    </row>
    <row r="6048" spans="1:7" ht="15" x14ac:dyDescent="0.25">
      <c r="A6048" s="1">
        <v>44388</v>
      </c>
      <c r="B6048" s="2">
        <v>0.73479166666666673</v>
      </c>
      <c r="C6048">
        <v>9</v>
      </c>
      <c r="D6048" s="24">
        <f t="shared" si="381"/>
        <v>9</v>
      </c>
      <c r="E6048" s="26" t="str">
        <f t="shared" si="384"/>
        <v>Under</v>
      </c>
      <c r="F6048" s="26" t="str">
        <f t="shared" si="382"/>
        <v>Under</v>
      </c>
      <c r="G6048" s="26">
        <f t="shared" si="383"/>
        <v>17</v>
      </c>
    </row>
    <row r="6049" spans="1:7" ht="15" x14ac:dyDescent="0.25">
      <c r="A6049" s="1">
        <v>44388</v>
      </c>
      <c r="B6049" s="2">
        <v>0.73518518518518527</v>
      </c>
      <c r="C6049">
        <v>13</v>
      </c>
      <c r="D6049" s="24">
        <f t="shared" si="381"/>
        <v>13</v>
      </c>
      <c r="E6049" s="26" t="str">
        <f t="shared" si="384"/>
        <v>Under</v>
      </c>
      <c r="F6049" s="26" t="str">
        <f t="shared" si="382"/>
        <v>Over</v>
      </c>
      <c r="G6049" s="26">
        <f t="shared" si="383"/>
        <v>17</v>
      </c>
    </row>
    <row r="6050" spans="1:7" ht="15" x14ac:dyDescent="0.25">
      <c r="A6050" s="1">
        <v>44388</v>
      </c>
      <c r="B6050" s="2">
        <v>0.7353587962962963</v>
      </c>
      <c r="C6050">
        <v>18</v>
      </c>
      <c r="D6050" s="24">
        <f t="shared" si="381"/>
        <v>18</v>
      </c>
      <c r="E6050" s="26" t="str">
        <f t="shared" si="384"/>
        <v>Under</v>
      </c>
      <c r="F6050" s="26" t="str">
        <f t="shared" si="382"/>
        <v>Over</v>
      </c>
      <c r="G6050" s="26">
        <f t="shared" si="383"/>
        <v>17</v>
      </c>
    </row>
    <row r="6051" spans="1:7" ht="15" x14ac:dyDescent="0.25">
      <c r="A6051" s="1">
        <v>44388</v>
      </c>
      <c r="B6051" s="2">
        <v>0.73601851851851852</v>
      </c>
      <c r="C6051">
        <v>14</v>
      </c>
      <c r="D6051" s="24">
        <f t="shared" si="381"/>
        <v>14</v>
      </c>
      <c r="E6051" s="26" t="str">
        <f t="shared" si="384"/>
        <v>Under</v>
      </c>
      <c r="F6051" s="26" t="str">
        <f t="shared" si="382"/>
        <v>Over</v>
      </c>
      <c r="G6051" s="26">
        <f t="shared" si="383"/>
        <v>17</v>
      </c>
    </row>
    <row r="6052" spans="1:7" ht="15" x14ac:dyDescent="0.25">
      <c r="A6052" s="1">
        <v>44388</v>
      </c>
      <c r="B6052" s="2">
        <v>0.73606481481481489</v>
      </c>
      <c r="C6052">
        <v>20</v>
      </c>
      <c r="D6052" s="24">
        <f t="shared" si="381"/>
        <v>20</v>
      </c>
      <c r="E6052" s="26" t="str">
        <f t="shared" si="384"/>
        <v>Under</v>
      </c>
      <c r="F6052" s="26" t="str">
        <f t="shared" si="382"/>
        <v>Over</v>
      </c>
      <c r="G6052" s="26">
        <f t="shared" si="383"/>
        <v>17</v>
      </c>
    </row>
    <row r="6053" spans="1:7" ht="15" x14ac:dyDescent="0.25">
      <c r="A6053" s="1">
        <v>44388</v>
      </c>
      <c r="B6053" s="2">
        <v>0.73667824074074073</v>
      </c>
      <c r="C6053">
        <v>15</v>
      </c>
      <c r="D6053" s="24">
        <f t="shared" si="381"/>
        <v>15</v>
      </c>
      <c r="E6053" s="26" t="str">
        <f t="shared" si="384"/>
        <v>Under</v>
      </c>
      <c r="F6053" s="26" t="str">
        <f t="shared" si="382"/>
        <v>Over</v>
      </c>
      <c r="G6053" s="26">
        <f t="shared" si="383"/>
        <v>17</v>
      </c>
    </row>
    <row r="6054" spans="1:7" ht="15" x14ac:dyDescent="0.25">
      <c r="A6054" s="1">
        <v>44388</v>
      </c>
      <c r="B6054" s="2">
        <v>0.73886574074074074</v>
      </c>
      <c r="C6054">
        <v>24</v>
      </c>
      <c r="D6054" s="24">
        <f t="shared" si="381"/>
        <v>24</v>
      </c>
      <c r="E6054" s="26" t="str">
        <f t="shared" si="384"/>
        <v>Under</v>
      </c>
      <c r="F6054" s="26" t="str">
        <f t="shared" si="382"/>
        <v>Over</v>
      </c>
      <c r="G6054" s="26">
        <f t="shared" si="383"/>
        <v>17</v>
      </c>
    </row>
    <row r="6055" spans="1:7" ht="15" x14ac:dyDescent="0.25">
      <c r="A6055" s="1">
        <v>44388</v>
      </c>
      <c r="B6055" s="2">
        <v>0.73887731481481478</v>
      </c>
      <c r="C6055">
        <v>20</v>
      </c>
      <c r="D6055" s="24">
        <f t="shared" si="381"/>
        <v>20</v>
      </c>
      <c r="E6055" s="26" t="str">
        <f t="shared" si="384"/>
        <v>Under</v>
      </c>
      <c r="F6055" s="26" t="str">
        <f t="shared" si="382"/>
        <v>Over</v>
      </c>
      <c r="G6055" s="26">
        <f t="shared" si="383"/>
        <v>17</v>
      </c>
    </row>
    <row r="6056" spans="1:7" ht="15" x14ac:dyDescent="0.25">
      <c r="A6056" s="1">
        <v>44388</v>
      </c>
      <c r="B6056" s="2">
        <v>0.73918981481481483</v>
      </c>
      <c r="C6056">
        <v>17</v>
      </c>
      <c r="D6056" s="24">
        <f t="shared" si="381"/>
        <v>17</v>
      </c>
      <c r="E6056" s="26" t="str">
        <f t="shared" si="384"/>
        <v>Under</v>
      </c>
      <c r="F6056" s="26" t="str">
        <f t="shared" si="382"/>
        <v>Over</v>
      </c>
      <c r="G6056" s="26">
        <f t="shared" si="383"/>
        <v>17</v>
      </c>
    </row>
    <row r="6057" spans="1:7" ht="15" x14ac:dyDescent="0.25">
      <c r="A6057" s="1">
        <v>44388</v>
      </c>
      <c r="B6057" s="2">
        <v>0.74034722222222227</v>
      </c>
      <c r="C6057">
        <v>14</v>
      </c>
      <c r="D6057" s="24">
        <f t="shared" si="381"/>
        <v>14</v>
      </c>
      <c r="E6057" s="26" t="str">
        <f t="shared" si="384"/>
        <v>Under</v>
      </c>
      <c r="F6057" s="26" t="str">
        <f t="shared" si="382"/>
        <v>Over</v>
      </c>
      <c r="G6057" s="26">
        <f t="shared" si="383"/>
        <v>17</v>
      </c>
    </row>
    <row r="6058" spans="1:7" ht="15" x14ac:dyDescent="0.25">
      <c r="A6058" s="1">
        <v>44388</v>
      </c>
      <c r="B6058" s="2">
        <v>0.74079861111111101</v>
      </c>
      <c r="C6058">
        <v>27</v>
      </c>
      <c r="D6058" s="24">
        <f t="shared" si="381"/>
        <v>27</v>
      </c>
      <c r="E6058" s="26" t="str">
        <f t="shared" si="384"/>
        <v>Over</v>
      </c>
      <c r="F6058" s="26" t="str">
        <f t="shared" si="382"/>
        <v>Over</v>
      </c>
      <c r="G6058" s="26">
        <f t="shared" si="383"/>
        <v>17</v>
      </c>
    </row>
    <row r="6059" spans="1:7" ht="15" x14ac:dyDescent="0.25">
      <c r="A6059" s="1">
        <v>44388</v>
      </c>
      <c r="B6059" s="2">
        <v>0.74081018518518515</v>
      </c>
      <c r="C6059">
        <v>27</v>
      </c>
      <c r="D6059" s="24">
        <f t="shared" si="381"/>
        <v>27</v>
      </c>
      <c r="E6059" s="26" t="str">
        <f t="shared" si="384"/>
        <v>Over</v>
      </c>
      <c r="F6059" s="26" t="str">
        <f t="shared" si="382"/>
        <v>Over</v>
      </c>
      <c r="G6059" s="26">
        <f t="shared" si="383"/>
        <v>17</v>
      </c>
    </row>
    <row r="6060" spans="1:7" ht="15" x14ac:dyDescent="0.25">
      <c r="A6060" s="1">
        <v>44388</v>
      </c>
      <c r="B6060" s="2">
        <v>0.74148148148148152</v>
      </c>
      <c r="C6060">
        <v>16</v>
      </c>
      <c r="D6060" s="24">
        <f t="shared" si="381"/>
        <v>16</v>
      </c>
      <c r="E6060" s="26" t="str">
        <f t="shared" si="384"/>
        <v>Under</v>
      </c>
      <c r="F6060" s="26" t="str">
        <f t="shared" si="382"/>
        <v>Over</v>
      </c>
      <c r="G6060" s="26">
        <f t="shared" si="383"/>
        <v>17</v>
      </c>
    </row>
    <row r="6061" spans="1:7" ht="15" x14ac:dyDescent="0.25">
      <c r="A6061" s="1">
        <v>44388</v>
      </c>
      <c r="B6061" s="2">
        <v>0.7427893518518518</v>
      </c>
      <c r="C6061">
        <v>12</v>
      </c>
      <c r="D6061" s="24">
        <f t="shared" si="381"/>
        <v>12</v>
      </c>
      <c r="E6061" s="26" t="str">
        <f t="shared" si="384"/>
        <v>Under</v>
      </c>
      <c r="F6061" s="26" t="str">
        <f t="shared" si="382"/>
        <v>Over</v>
      </c>
      <c r="G6061" s="26">
        <f t="shared" si="383"/>
        <v>17</v>
      </c>
    </row>
    <row r="6062" spans="1:7" ht="15" x14ac:dyDescent="0.25">
      <c r="A6062" s="1">
        <v>44388</v>
      </c>
      <c r="B6062" s="2">
        <v>0.74564814814814817</v>
      </c>
      <c r="C6062">
        <v>26</v>
      </c>
      <c r="D6062" s="24">
        <f t="shared" si="381"/>
        <v>26</v>
      </c>
      <c r="E6062" s="26" t="str">
        <f t="shared" si="384"/>
        <v>Over</v>
      </c>
      <c r="F6062" s="26" t="str">
        <f t="shared" si="382"/>
        <v>Over</v>
      </c>
      <c r="G6062" s="26">
        <f t="shared" si="383"/>
        <v>17</v>
      </c>
    </row>
    <row r="6063" spans="1:7" ht="15" x14ac:dyDescent="0.25">
      <c r="A6063" s="1">
        <v>44388</v>
      </c>
      <c r="B6063" s="2">
        <v>0.74637731481481484</v>
      </c>
      <c r="C6063">
        <v>16</v>
      </c>
      <c r="D6063" s="24">
        <f t="shared" si="381"/>
        <v>16</v>
      </c>
      <c r="E6063" s="26" t="str">
        <f t="shared" si="384"/>
        <v>Under</v>
      </c>
      <c r="F6063" s="26" t="str">
        <f t="shared" si="382"/>
        <v>Over</v>
      </c>
      <c r="G6063" s="26">
        <f t="shared" si="383"/>
        <v>17</v>
      </c>
    </row>
    <row r="6064" spans="1:7" ht="15" x14ac:dyDescent="0.25">
      <c r="A6064" s="1">
        <v>44388</v>
      </c>
      <c r="B6064" s="2">
        <v>0.74777777777777776</v>
      </c>
      <c r="C6064">
        <v>19</v>
      </c>
      <c r="D6064" s="24">
        <f t="shared" si="381"/>
        <v>19</v>
      </c>
      <c r="E6064" s="26" t="str">
        <f t="shared" si="384"/>
        <v>Under</v>
      </c>
      <c r="F6064" s="26" t="str">
        <f t="shared" si="382"/>
        <v>Over</v>
      </c>
      <c r="G6064" s="26">
        <f t="shared" si="383"/>
        <v>17</v>
      </c>
    </row>
    <row r="6065" spans="1:7" ht="15" x14ac:dyDescent="0.25">
      <c r="A6065" s="1">
        <v>44388</v>
      </c>
      <c r="B6065" s="2">
        <v>0.74788194444444445</v>
      </c>
      <c r="C6065">
        <v>11</v>
      </c>
      <c r="D6065" s="24">
        <f t="shared" si="381"/>
        <v>11</v>
      </c>
      <c r="E6065" s="26" t="str">
        <f t="shared" si="384"/>
        <v>Under</v>
      </c>
      <c r="F6065" s="26" t="str">
        <f t="shared" si="382"/>
        <v>Over</v>
      </c>
      <c r="G6065" s="26">
        <f t="shared" si="383"/>
        <v>17</v>
      </c>
    </row>
    <row r="6066" spans="1:7" ht="15" x14ac:dyDescent="0.25">
      <c r="A6066" s="1">
        <v>44388</v>
      </c>
      <c r="B6066" s="2">
        <v>0.74840277777777775</v>
      </c>
      <c r="C6066">
        <v>13</v>
      </c>
      <c r="D6066" s="24">
        <f t="shared" si="381"/>
        <v>13</v>
      </c>
      <c r="E6066" s="26" t="str">
        <f t="shared" si="384"/>
        <v>Under</v>
      </c>
      <c r="F6066" s="26" t="str">
        <f t="shared" si="382"/>
        <v>Over</v>
      </c>
      <c r="G6066" s="26">
        <f t="shared" si="383"/>
        <v>17</v>
      </c>
    </row>
    <row r="6067" spans="1:7" ht="15" x14ac:dyDescent="0.25">
      <c r="A6067" s="1">
        <v>44388</v>
      </c>
      <c r="B6067" s="2">
        <v>0.74857638888888889</v>
      </c>
      <c r="C6067">
        <v>21</v>
      </c>
      <c r="D6067" s="24">
        <f t="shared" si="381"/>
        <v>21</v>
      </c>
      <c r="E6067" s="26" t="str">
        <f t="shared" si="384"/>
        <v>Under</v>
      </c>
      <c r="F6067" s="26" t="str">
        <f t="shared" si="382"/>
        <v>Over</v>
      </c>
      <c r="G6067" s="26">
        <f t="shared" si="383"/>
        <v>17</v>
      </c>
    </row>
    <row r="6068" spans="1:7" ht="15" x14ac:dyDescent="0.25">
      <c r="A6068" s="1">
        <v>44388</v>
      </c>
      <c r="B6068" s="2">
        <v>0.75027777777777782</v>
      </c>
      <c r="C6068">
        <v>15</v>
      </c>
      <c r="D6068" s="24">
        <f t="shared" si="381"/>
        <v>15</v>
      </c>
      <c r="E6068" s="26" t="str">
        <f t="shared" si="384"/>
        <v>Under</v>
      </c>
      <c r="F6068" s="26" t="str">
        <f t="shared" si="382"/>
        <v>Over</v>
      </c>
      <c r="G6068" s="26">
        <f t="shared" si="383"/>
        <v>18</v>
      </c>
    </row>
    <row r="6069" spans="1:7" ht="15" x14ac:dyDescent="0.25">
      <c r="A6069" s="1">
        <v>44388</v>
      </c>
      <c r="B6069" s="2">
        <v>0.75175925925925924</v>
      </c>
      <c r="C6069">
        <v>14</v>
      </c>
      <c r="D6069" s="24">
        <f t="shared" si="381"/>
        <v>14</v>
      </c>
      <c r="E6069" s="26" t="str">
        <f t="shared" si="384"/>
        <v>Under</v>
      </c>
      <c r="F6069" s="26" t="str">
        <f t="shared" si="382"/>
        <v>Over</v>
      </c>
      <c r="G6069" s="26">
        <f t="shared" si="383"/>
        <v>18</v>
      </c>
    </row>
    <row r="6070" spans="1:7" ht="15" x14ac:dyDescent="0.25">
      <c r="A6070" s="1">
        <v>44388</v>
      </c>
      <c r="B6070" s="2">
        <v>0.7518055555555555</v>
      </c>
      <c r="C6070">
        <v>13</v>
      </c>
      <c r="D6070" s="24">
        <f t="shared" si="381"/>
        <v>13</v>
      </c>
      <c r="E6070" s="26" t="str">
        <f t="shared" si="384"/>
        <v>Under</v>
      </c>
      <c r="F6070" s="26" t="str">
        <f t="shared" si="382"/>
        <v>Over</v>
      </c>
      <c r="G6070" s="26">
        <f t="shared" si="383"/>
        <v>18</v>
      </c>
    </row>
    <row r="6071" spans="1:7" ht="15" x14ac:dyDescent="0.25">
      <c r="A6071" s="1">
        <v>44388</v>
      </c>
      <c r="B6071" s="2">
        <v>0.75185185185185188</v>
      </c>
      <c r="C6071">
        <v>14</v>
      </c>
      <c r="D6071" s="24">
        <f t="shared" si="381"/>
        <v>14</v>
      </c>
      <c r="E6071" s="26" t="str">
        <f t="shared" si="384"/>
        <v>Under</v>
      </c>
      <c r="F6071" s="26" t="str">
        <f t="shared" si="382"/>
        <v>Over</v>
      </c>
      <c r="G6071" s="26">
        <f t="shared" si="383"/>
        <v>18</v>
      </c>
    </row>
    <row r="6072" spans="1:7" ht="15" x14ac:dyDescent="0.25">
      <c r="A6072" s="1">
        <v>44388</v>
      </c>
      <c r="B6072" s="2">
        <v>0.7522106481481482</v>
      </c>
      <c r="C6072">
        <v>10</v>
      </c>
      <c r="D6072" s="24">
        <f t="shared" si="381"/>
        <v>10</v>
      </c>
      <c r="E6072" s="26" t="str">
        <f t="shared" si="384"/>
        <v>Under</v>
      </c>
      <c r="F6072" s="26" t="str">
        <f t="shared" si="382"/>
        <v>Under</v>
      </c>
      <c r="G6072" s="26">
        <f t="shared" si="383"/>
        <v>18</v>
      </c>
    </row>
    <row r="6073" spans="1:7" ht="15" x14ac:dyDescent="0.25">
      <c r="A6073" s="1">
        <v>44388</v>
      </c>
      <c r="B6073" s="2">
        <v>0.75265046296296301</v>
      </c>
      <c r="C6073">
        <v>15</v>
      </c>
      <c r="D6073" s="24">
        <f t="shared" si="381"/>
        <v>15</v>
      </c>
      <c r="E6073" s="26" t="str">
        <f t="shared" si="384"/>
        <v>Under</v>
      </c>
      <c r="F6073" s="26" t="str">
        <f t="shared" si="382"/>
        <v>Over</v>
      </c>
      <c r="G6073" s="26">
        <f t="shared" si="383"/>
        <v>18</v>
      </c>
    </row>
    <row r="6074" spans="1:7" ht="15" x14ac:dyDescent="0.25">
      <c r="A6074" s="1">
        <v>44388</v>
      </c>
      <c r="B6074" s="2">
        <v>0.75621527777777775</v>
      </c>
      <c r="C6074">
        <v>15</v>
      </c>
      <c r="D6074" s="24">
        <f t="shared" si="381"/>
        <v>15</v>
      </c>
      <c r="E6074" s="26" t="str">
        <f t="shared" si="384"/>
        <v>Under</v>
      </c>
      <c r="F6074" s="26" t="str">
        <f t="shared" si="382"/>
        <v>Over</v>
      </c>
      <c r="G6074" s="26">
        <f t="shared" si="383"/>
        <v>18</v>
      </c>
    </row>
    <row r="6075" spans="1:7" ht="15" x14ac:dyDescent="0.25">
      <c r="A6075" s="1">
        <v>44388</v>
      </c>
      <c r="B6075" s="2">
        <v>0.75627314814814817</v>
      </c>
      <c r="C6075">
        <v>20</v>
      </c>
      <c r="D6075" s="24">
        <f t="shared" si="381"/>
        <v>20</v>
      </c>
      <c r="E6075" s="26" t="str">
        <f t="shared" si="384"/>
        <v>Under</v>
      </c>
      <c r="F6075" s="26" t="str">
        <f t="shared" si="382"/>
        <v>Over</v>
      </c>
      <c r="G6075" s="26">
        <f t="shared" si="383"/>
        <v>18</v>
      </c>
    </row>
    <row r="6076" spans="1:7" ht="15" x14ac:dyDescent="0.25">
      <c r="A6076" s="1">
        <v>44388</v>
      </c>
      <c r="B6076" s="2">
        <v>0.75663194444444448</v>
      </c>
      <c r="C6076">
        <v>16</v>
      </c>
      <c r="D6076" s="24">
        <f t="shared" si="381"/>
        <v>16</v>
      </c>
      <c r="E6076" s="26" t="str">
        <f t="shared" si="384"/>
        <v>Under</v>
      </c>
      <c r="F6076" s="26" t="str">
        <f t="shared" si="382"/>
        <v>Over</v>
      </c>
      <c r="G6076" s="26">
        <f t="shared" si="383"/>
        <v>18</v>
      </c>
    </row>
    <row r="6077" spans="1:7" ht="15" x14ac:dyDescent="0.25">
      <c r="A6077" s="1">
        <v>44388</v>
      </c>
      <c r="B6077" s="2">
        <v>0.75667824074074075</v>
      </c>
      <c r="C6077">
        <v>14</v>
      </c>
      <c r="D6077" s="24">
        <f t="shared" si="381"/>
        <v>14</v>
      </c>
      <c r="E6077" s="26" t="str">
        <f t="shared" si="384"/>
        <v>Under</v>
      </c>
      <c r="F6077" s="26" t="str">
        <f t="shared" si="382"/>
        <v>Over</v>
      </c>
      <c r="G6077" s="26">
        <f t="shared" si="383"/>
        <v>18</v>
      </c>
    </row>
    <row r="6078" spans="1:7" ht="15" x14ac:dyDescent="0.25">
      <c r="A6078" s="1">
        <v>44388</v>
      </c>
      <c r="B6078" s="2">
        <v>0.75670138888888883</v>
      </c>
      <c r="C6078">
        <v>12</v>
      </c>
      <c r="D6078" s="24">
        <f t="shared" si="381"/>
        <v>12</v>
      </c>
      <c r="E6078" s="26" t="str">
        <f t="shared" si="384"/>
        <v>Under</v>
      </c>
      <c r="F6078" s="26" t="str">
        <f t="shared" si="382"/>
        <v>Over</v>
      </c>
      <c r="G6078" s="26">
        <f t="shared" si="383"/>
        <v>18</v>
      </c>
    </row>
    <row r="6079" spans="1:7" ht="15" x14ac:dyDescent="0.25">
      <c r="A6079" s="1">
        <v>44388</v>
      </c>
      <c r="B6079" s="2">
        <v>0.75768518518518524</v>
      </c>
      <c r="C6079">
        <v>20</v>
      </c>
      <c r="D6079" s="24">
        <f t="shared" si="381"/>
        <v>20</v>
      </c>
      <c r="E6079" s="26" t="str">
        <f t="shared" si="384"/>
        <v>Under</v>
      </c>
      <c r="F6079" s="26" t="str">
        <f t="shared" si="382"/>
        <v>Over</v>
      </c>
      <c r="G6079" s="26">
        <f t="shared" si="383"/>
        <v>18</v>
      </c>
    </row>
    <row r="6080" spans="1:7" ht="15" x14ac:dyDescent="0.25">
      <c r="A6080" s="1">
        <v>44388</v>
      </c>
      <c r="B6080" s="2">
        <v>0.75780092592592585</v>
      </c>
      <c r="C6080">
        <v>14</v>
      </c>
      <c r="D6080" s="24">
        <f t="shared" si="381"/>
        <v>14</v>
      </c>
      <c r="E6080" s="26" t="str">
        <f t="shared" si="384"/>
        <v>Under</v>
      </c>
      <c r="F6080" s="26" t="str">
        <f t="shared" si="382"/>
        <v>Over</v>
      </c>
      <c r="G6080" s="26">
        <f t="shared" si="383"/>
        <v>18</v>
      </c>
    </row>
    <row r="6081" spans="1:7" ht="15" x14ac:dyDescent="0.25">
      <c r="A6081" s="1">
        <v>44388</v>
      </c>
      <c r="B6081" s="2">
        <v>0.75893518518518521</v>
      </c>
      <c r="C6081">
        <v>13</v>
      </c>
      <c r="D6081" s="24">
        <f t="shared" si="381"/>
        <v>13</v>
      </c>
      <c r="E6081" s="26" t="str">
        <f t="shared" si="384"/>
        <v>Under</v>
      </c>
      <c r="F6081" s="26" t="str">
        <f t="shared" si="382"/>
        <v>Over</v>
      </c>
      <c r="G6081" s="26">
        <f t="shared" si="383"/>
        <v>18</v>
      </c>
    </row>
    <row r="6082" spans="1:7" ht="15" x14ac:dyDescent="0.25">
      <c r="A6082" s="1">
        <v>44388</v>
      </c>
      <c r="B6082" s="2">
        <v>0.75912037037037028</v>
      </c>
      <c r="C6082">
        <v>24</v>
      </c>
      <c r="D6082" s="24">
        <f t="shared" si="381"/>
        <v>24</v>
      </c>
      <c r="E6082" s="26" t="str">
        <f t="shared" si="384"/>
        <v>Under</v>
      </c>
      <c r="F6082" s="26" t="str">
        <f t="shared" si="382"/>
        <v>Over</v>
      </c>
      <c r="G6082" s="26">
        <f t="shared" si="383"/>
        <v>18</v>
      </c>
    </row>
    <row r="6083" spans="1:7" ht="15" x14ac:dyDescent="0.25">
      <c r="A6083" s="1">
        <v>44388</v>
      </c>
      <c r="B6083" s="2">
        <v>0.76028935185185187</v>
      </c>
      <c r="C6083">
        <v>11</v>
      </c>
      <c r="D6083" s="24">
        <f t="shared" si="381"/>
        <v>11</v>
      </c>
      <c r="E6083" s="26" t="str">
        <f t="shared" si="384"/>
        <v>Under</v>
      </c>
      <c r="F6083" s="26" t="str">
        <f t="shared" si="382"/>
        <v>Over</v>
      </c>
      <c r="G6083" s="26">
        <f t="shared" si="383"/>
        <v>18</v>
      </c>
    </row>
    <row r="6084" spans="1:7" ht="15" x14ac:dyDescent="0.25">
      <c r="A6084" s="1">
        <v>44388</v>
      </c>
      <c r="B6084" s="2">
        <v>0.76031249999999995</v>
      </c>
      <c r="C6084">
        <v>13</v>
      </c>
      <c r="D6084" s="24">
        <f t="shared" si="381"/>
        <v>13</v>
      </c>
      <c r="E6084" s="26" t="str">
        <f t="shared" si="384"/>
        <v>Under</v>
      </c>
      <c r="F6084" s="26" t="str">
        <f t="shared" si="382"/>
        <v>Over</v>
      </c>
      <c r="G6084" s="26">
        <f t="shared" si="383"/>
        <v>18</v>
      </c>
    </row>
    <row r="6085" spans="1:7" ht="15" x14ac:dyDescent="0.25">
      <c r="A6085" s="1">
        <v>44388</v>
      </c>
      <c r="B6085" s="2">
        <v>0.76045138888888886</v>
      </c>
      <c r="C6085">
        <v>20</v>
      </c>
      <c r="D6085" s="24">
        <f t="shared" si="381"/>
        <v>20</v>
      </c>
      <c r="E6085" s="26" t="str">
        <f t="shared" si="384"/>
        <v>Under</v>
      </c>
      <c r="F6085" s="26" t="str">
        <f t="shared" si="382"/>
        <v>Over</v>
      </c>
      <c r="G6085" s="26">
        <f t="shared" si="383"/>
        <v>18</v>
      </c>
    </row>
    <row r="6086" spans="1:7" ht="15" x14ac:dyDescent="0.25">
      <c r="A6086" s="1">
        <v>44388</v>
      </c>
      <c r="B6086" s="2">
        <v>0.76135416666666667</v>
      </c>
      <c r="C6086">
        <v>15</v>
      </c>
      <c r="D6086" s="24">
        <f t="shared" si="381"/>
        <v>15</v>
      </c>
      <c r="E6086" s="26" t="str">
        <f t="shared" si="384"/>
        <v>Under</v>
      </c>
      <c r="F6086" s="26" t="str">
        <f t="shared" si="382"/>
        <v>Over</v>
      </c>
      <c r="G6086" s="26">
        <f t="shared" si="383"/>
        <v>18</v>
      </c>
    </row>
    <row r="6087" spans="1:7" ht="15" x14ac:dyDescent="0.25">
      <c r="A6087" s="1">
        <v>44388</v>
      </c>
      <c r="B6087" s="2">
        <v>0.76469907407407411</v>
      </c>
      <c r="C6087">
        <v>17</v>
      </c>
      <c r="D6087" s="24">
        <f t="shared" si="381"/>
        <v>17</v>
      </c>
      <c r="E6087" s="26" t="str">
        <f t="shared" si="384"/>
        <v>Under</v>
      </c>
      <c r="F6087" s="26" t="str">
        <f t="shared" si="382"/>
        <v>Over</v>
      </c>
      <c r="G6087" s="26">
        <f t="shared" si="383"/>
        <v>18</v>
      </c>
    </row>
    <row r="6088" spans="1:7" ht="15" x14ac:dyDescent="0.25">
      <c r="A6088" s="1">
        <v>44388</v>
      </c>
      <c r="B6088" s="2">
        <v>0.76563657407407415</v>
      </c>
      <c r="C6088">
        <v>17</v>
      </c>
      <c r="D6088" s="24">
        <f t="shared" si="381"/>
        <v>17</v>
      </c>
      <c r="E6088" s="26" t="str">
        <f t="shared" si="384"/>
        <v>Under</v>
      </c>
      <c r="F6088" s="26" t="str">
        <f t="shared" si="382"/>
        <v>Over</v>
      </c>
      <c r="G6088" s="26">
        <f t="shared" si="383"/>
        <v>18</v>
      </c>
    </row>
    <row r="6089" spans="1:7" ht="15" x14ac:dyDescent="0.25">
      <c r="A6089" s="1">
        <v>44388</v>
      </c>
      <c r="B6089" s="2">
        <v>0.76714120370370376</v>
      </c>
      <c r="C6089">
        <v>11</v>
      </c>
      <c r="D6089" s="24">
        <f t="shared" si="381"/>
        <v>11</v>
      </c>
      <c r="E6089" s="26" t="str">
        <f t="shared" si="384"/>
        <v>Under</v>
      </c>
      <c r="F6089" s="26" t="str">
        <f t="shared" si="382"/>
        <v>Over</v>
      </c>
      <c r="G6089" s="26">
        <f t="shared" si="383"/>
        <v>18</v>
      </c>
    </row>
    <row r="6090" spans="1:7" ht="15" x14ac:dyDescent="0.25">
      <c r="A6090" s="1">
        <v>44388</v>
      </c>
      <c r="B6090" s="2">
        <v>0.76729166666666659</v>
      </c>
      <c r="C6090">
        <v>15</v>
      </c>
      <c r="D6090" s="24">
        <f t="shared" si="381"/>
        <v>15</v>
      </c>
      <c r="E6090" s="26" t="str">
        <f t="shared" si="384"/>
        <v>Under</v>
      </c>
      <c r="F6090" s="26" t="str">
        <f t="shared" si="382"/>
        <v>Over</v>
      </c>
      <c r="G6090" s="26">
        <f t="shared" si="383"/>
        <v>18</v>
      </c>
    </row>
    <row r="6091" spans="1:7" ht="15" x14ac:dyDescent="0.25">
      <c r="A6091" s="1">
        <v>44388</v>
      </c>
      <c r="B6091" s="2">
        <v>0.76736111111111116</v>
      </c>
      <c r="C6091">
        <v>14</v>
      </c>
      <c r="D6091" s="24">
        <f t="shared" si="381"/>
        <v>14</v>
      </c>
      <c r="E6091" s="26" t="str">
        <f t="shared" si="384"/>
        <v>Under</v>
      </c>
      <c r="F6091" s="26" t="str">
        <f t="shared" si="382"/>
        <v>Over</v>
      </c>
      <c r="G6091" s="26">
        <f t="shared" si="383"/>
        <v>18</v>
      </c>
    </row>
    <row r="6092" spans="1:7" ht="15" x14ac:dyDescent="0.25">
      <c r="A6092" s="1">
        <v>44388</v>
      </c>
      <c r="B6092" s="2">
        <v>0.76853009259259253</v>
      </c>
      <c r="C6092">
        <v>12</v>
      </c>
      <c r="D6092" s="24">
        <f t="shared" si="381"/>
        <v>12</v>
      </c>
      <c r="E6092" s="26" t="str">
        <f t="shared" si="384"/>
        <v>Under</v>
      </c>
      <c r="F6092" s="26" t="str">
        <f t="shared" si="382"/>
        <v>Over</v>
      </c>
      <c r="G6092" s="26">
        <f t="shared" si="383"/>
        <v>18</v>
      </c>
    </row>
    <row r="6093" spans="1:7" ht="15" x14ac:dyDescent="0.25">
      <c r="A6093" s="1">
        <v>44388</v>
      </c>
      <c r="B6093" s="2">
        <v>0.76965277777777785</v>
      </c>
      <c r="C6093">
        <v>14</v>
      </c>
      <c r="D6093" s="24">
        <f t="shared" si="381"/>
        <v>14</v>
      </c>
      <c r="E6093" s="26" t="str">
        <f t="shared" si="384"/>
        <v>Under</v>
      </c>
      <c r="F6093" s="26" t="str">
        <f t="shared" si="382"/>
        <v>Over</v>
      </c>
      <c r="G6093" s="26">
        <f t="shared" si="383"/>
        <v>18</v>
      </c>
    </row>
    <row r="6094" spans="1:7" ht="15" x14ac:dyDescent="0.25">
      <c r="A6094" s="1">
        <v>44388</v>
      </c>
      <c r="B6094" s="2">
        <v>0.77135416666666667</v>
      </c>
      <c r="C6094">
        <v>10</v>
      </c>
      <c r="D6094" s="24">
        <f t="shared" si="381"/>
        <v>10</v>
      </c>
      <c r="E6094" s="26" t="str">
        <f t="shared" si="384"/>
        <v>Under</v>
      </c>
      <c r="F6094" s="26" t="str">
        <f t="shared" si="382"/>
        <v>Under</v>
      </c>
      <c r="G6094" s="26">
        <f t="shared" si="383"/>
        <v>18</v>
      </c>
    </row>
    <row r="6095" spans="1:7" ht="15" x14ac:dyDescent="0.25">
      <c r="A6095" s="1">
        <v>44388</v>
      </c>
      <c r="B6095" s="2">
        <v>0.77167824074074076</v>
      </c>
      <c r="C6095">
        <v>10</v>
      </c>
      <c r="D6095" s="24">
        <f t="shared" si="381"/>
        <v>10</v>
      </c>
      <c r="E6095" s="26" t="str">
        <f t="shared" si="384"/>
        <v>Under</v>
      </c>
      <c r="F6095" s="26" t="str">
        <f t="shared" si="382"/>
        <v>Under</v>
      </c>
      <c r="G6095" s="26">
        <f t="shared" si="383"/>
        <v>18</v>
      </c>
    </row>
    <row r="6096" spans="1:7" ht="15" x14ac:dyDescent="0.25">
      <c r="A6096" s="1">
        <v>44388</v>
      </c>
      <c r="B6096" s="2">
        <v>0.77282407407407405</v>
      </c>
      <c r="C6096">
        <v>12</v>
      </c>
      <c r="D6096" s="24">
        <f t="shared" si="381"/>
        <v>12</v>
      </c>
      <c r="E6096" s="26" t="str">
        <f t="shared" si="384"/>
        <v>Under</v>
      </c>
      <c r="F6096" s="26" t="str">
        <f t="shared" si="382"/>
        <v>Over</v>
      </c>
      <c r="G6096" s="26">
        <f t="shared" si="383"/>
        <v>18</v>
      </c>
    </row>
    <row r="6097" spans="1:7" ht="15" x14ac:dyDescent="0.25">
      <c r="A6097" s="1">
        <v>44388</v>
      </c>
      <c r="B6097" s="2">
        <v>0.77381944444444439</v>
      </c>
      <c r="C6097">
        <v>15</v>
      </c>
      <c r="D6097" s="24">
        <f t="shared" si="381"/>
        <v>15</v>
      </c>
      <c r="E6097" s="26" t="str">
        <f t="shared" si="384"/>
        <v>Under</v>
      </c>
      <c r="F6097" s="26" t="str">
        <f t="shared" si="382"/>
        <v>Over</v>
      </c>
      <c r="G6097" s="26">
        <f t="shared" si="383"/>
        <v>18</v>
      </c>
    </row>
    <row r="6098" spans="1:7" ht="15" x14ac:dyDescent="0.25">
      <c r="A6098" s="1">
        <v>44388</v>
      </c>
      <c r="B6098" s="2">
        <v>0.77414351851851848</v>
      </c>
      <c r="C6098">
        <v>8</v>
      </c>
      <c r="D6098" s="24">
        <f t="shared" si="381"/>
        <v>8</v>
      </c>
      <c r="E6098" s="26" t="str">
        <f t="shared" si="384"/>
        <v>Under</v>
      </c>
      <c r="F6098" s="26" t="str">
        <f t="shared" si="382"/>
        <v>Under</v>
      </c>
      <c r="G6098" s="26">
        <f t="shared" si="383"/>
        <v>18</v>
      </c>
    </row>
    <row r="6099" spans="1:7" ht="15" x14ac:dyDescent="0.25">
      <c r="A6099" s="1">
        <v>44388</v>
      </c>
      <c r="B6099" s="2">
        <v>0.77658564814814823</v>
      </c>
      <c r="C6099">
        <v>13</v>
      </c>
      <c r="D6099" s="24">
        <f t="shared" si="381"/>
        <v>13</v>
      </c>
      <c r="E6099" s="26" t="str">
        <f t="shared" si="384"/>
        <v>Under</v>
      </c>
      <c r="F6099" s="26" t="str">
        <f t="shared" si="382"/>
        <v>Over</v>
      </c>
      <c r="G6099" s="26">
        <f t="shared" si="383"/>
        <v>18</v>
      </c>
    </row>
    <row r="6100" spans="1:7" ht="15" x14ac:dyDescent="0.25">
      <c r="A6100" s="1">
        <v>44388</v>
      </c>
      <c r="B6100" s="2">
        <v>0.77724537037037045</v>
      </c>
      <c r="C6100">
        <v>17</v>
      </c>
      <c r="D6100" s="24">
        <f t="shared" si="381"/>
        <v>17</v>
      </c>
      <c r="E6100" s="26" t="str">
        <f t="shared" si="384"/>
        <v>Under</v>
      </c>
      <c r="F6100" s="26" t="str">
        <f t="shared" si="382"/>
        <v>Over</v>
      </c>
      <c r="G6100" s="26">
        <f t="shared" si="383"/>
        <v>18</v>
      </c>
    </row>
    <row r="6101" spans="1:7" ht="15" x14ac:dyDescent="0.25">
      <c r="A6101" s="1">
        <v>44388</v>
      </c>
      <c r="B6101" s="2">
        <v>0.77909722222222222</v>
      </c>
      <c r="C6101">
        <v>23</v>
      </c>
      <c r="D6101" s="24">
        <f t="shared" si="381"/>
        <v>23</v>
      </c>
      <c r="E6101" s="26" t="str">
        <f t="shared" si="384"/>
        <v>Under</v>
      </c>
      <c r="F6101" s="26" t="str">
        <f t="shared" si="382"/>
        <v>Over</v>
      </c>
      <c r="G6101" s="26">
        <f t="shared" si="383"/>
        <v>18</v>
      </c>
    </row>
    <row r="6102" spans="1:7" ht="15" x14ac:dyDescent="0.25">
      <c r="A6102" s="1">
        <v>44388</v>
      </c>
      <c r="B6102" s="2">
        <v>0.78387731481481471</v>
      </c>
      <c r="C6102">
        <v>13</v>
      </c>
      <c r="D6102" s="24">
        <f t="shared" si="381"/>
        <v>13</v>
      </c>
      <c r="E6102" s="26" t="str">
        <f t="shared" si="384"/>
        <v>Under</v>
      </c>
      <c r="F6102" s="26" t="str">
        <f t="shared" si="382"/>
        <v>Over</v>
      </c>
      <c r="G6102" s="26">
        <f t="shared" si="383"/>
        <v>18</v>
      </c>
    </row>
    <row r="6103" spans="1:7" ht="15" x14ac:dyDescent="0.25">
      <c r="A6103" s="1">
        <v>44388</v>
      </c>
      <c r="B6103" s="2">
        <v>0.78405092592592596</v>
      </c>
      <c r="C6103">
        <v>13</v>
      </c>
      <c r="D6103" s="24">
        <f t="shared" ref="D6103:D6166" si="385">IF(C6103="","",IF($B$9="mph",C6103,ROUND(C6103*0.6214,0)))</f>
        <v>13</v>
      </c>
      <c r="E6103" s="26" t="str">
        <f t="shared" si="384"/>
        <v>Under</v>
      </c>
      <c r="F6103" s="26" t="str">
        <f t="shared" ref="F6103:F6166" si="386">IF(D6103="","",IF(D6103&gt;$B$10,"Over","Under"))</f>
        <v>Over</v>
      </c>
      <c r="G6103" s="26">
        <f t="shared" ref="G6103:G6166" si="387">HOUR(B6103)</f>
        <v>18</v>
      </c>
    </row>
    <row r="6104" spans="1:7" ht="15" x14ac:dyDescent="0.25">
      <c r="A6104" s="1">
        <v>44388</v>
      </c>
      <c r="B6104" s="2">
        <v>0.78439814814814823</v>
      </c>
      <c r="C6104">
        <v>18</v>
      </c>
      <c r="D6104" s="24">
        <f t="shared" si="385"/>
        <v>18</v>
      </c>
      <c r="E6104" s="26" t="str">
        <f t="shared" ref="E6104:E6167" si="388">IF(D6104="","",IF(D6104&gt;$B$11,"Over","Under"))</f>
        <v>Under</v>
      </c>
      <c r="F6104" s="26" t="str">
        <f t="shared" si="386"/>
        <v>Over</v>
      </c>
      <c r="G6104" s="26">
        <f t="shared" si="387"/>
        <v>18</v>
      </c>
    </row>
    <row r="6105" spans="1:7" ht="15" x14ac:dyDescent="0.25">
      <c r="A6105" s="1">
        <v>44388</v>
      </c>
      <c r="B6105" s="2">
        <v>0.78578703703703701</v>
      </c>
      <c r="C6105">
        <v>15</v>
      </c>
      <c r="D6105" s="24">
        <f t="shared" si="385"/>
        <v>15</v>
      </c>
      <c r="E6105" s="26" t="str">
        <f t="shared" si="388"/>
        <v>Under</v>
      </c>
      <c r="F6105" s="26" t="str">
        <f t="shared" si="386"/>
        <v>Over</v>
      </c>
      <c r="G6105" s="26">
        <f t="shared" si="387"/>
        <v>18</v>
      </c>
    </row>
    <row r="6106" spans="1:7" ht="15" x14ac:dyDescent="0.25">
      <c r="A6106" s="1">
        <v>44388</v>
      </c>
      <c r="B6106" s="2">
        <v>0.78581018518518519</v>
      </c>
      <c r="C6106">
        <v>14</v>
      </c>
      <c r="D6106" s="24">
        <f t="shared" si="385"/>
        <v>14</v>
      </c>
      <c r="E6106" s="26" t="str">
        <f t="shared" si="388"/>
        <v>Under</v>
      </c>
      <c r="F6106" s="26" t="str">
        <f t="shared" si="386"/>
        <v>Over</v>
      </c>
      <c r="G6106" s="26">
        <f t="shared" si="387"/>
        <v>18</v>
      </c>
    </row>
    <row r="6107" spans="1:7" ht="15" x14ac:dyDescent="0.25">
      <c r="A6107" s="1">
        <v>44388</v>
      </c>
      <c r="B6107" s="2">
        <v>0.78584490740740742</v>
      </c>
      <c r="C6107">
        <v>15</v>
      </c>
      <c r="D6107" s="24">
        <f t="shared" si="385"/>
        <v>15</v>
      </c>
      <c r="E6107" s="26" t="str">
        <f t="shared" si="388"/>
        <v>Under</v>
      </c>
      <c r="F6107" s="26" t="str">
        <f t="shared" si="386"/>
        <v>Over</v>
      </c>
      <c r="G6107" s="26">
        <f t="shared" si="387"/>
        <v>18</v>
      </c>
    </row>
    <row r="6108" spans="1:7" ht="15" x14ac:dyDescent="0.25">
      <c r="A6108" s="1">
        <v>44388</v>
      </c>
      <c r="B6108" s="2">
        <v>0.78611111111111109</v>
      </c>
      <c r="C6108">
        <v>11</v>
      </c>
      <c r="D6108" s="24">
        <f t="shared" si="385"/>
        <v>11</v>
      </c>
      <c r="E6108" s="26" t="str">
        <f t="shared" si="388"/>
        <v>Under</v>
      </c>
      <c r="F6108" s="26" t="str">
        <f t="shared" si="386"/>
        <v>Over</v>
      </c>
      <c r="G6108" s="26">
        <f t="shared" si="387"/>
        <v>18</v>
      </c>
    </row>
    <row r="6109" spans="1:7" ht="15" x14ac:dyDescent="0.25">
      <c r="A6109" s="1">
        <v>44388</v>
      </c>
      <c r="B6109" s="2">
        <v>0.78673611111111119</v>
      </c>
      <c r="C6109">
        <v>18</v>
      </c>
      <c r="D6109" s="24">
        <f t="shared" si="385"/>
        <v>18</v>
      </c>
      <c r="E6109" s="26" t="str">
        <f t="shared" si="388"/>
        <v>Under</v>
      </c>
      <c r="F6109" s="26" t="str">
        <f t="shared" si="386"/>
        <v>Over</v>
      </c>
      <c r="G6109" s="26">
        <f t="shared" si="387"/>
        <v>18</v>
      </c>
    </row>
    <row r="6110" spans="1:7" ht="15" x14ac:dyDescent="0.25">
      <c r="A6110" s="1">
        <v>44388</v>
      </c>
      <c r="B6110" s="2">
        <v>0.78778935185185184</v>
      </c>
      <c r="C6110">
        <v>11</v>
      </c>
      <c r="D6110" s="24">
        <f t="shared" si="385"/>
        <v>11</v>
      </c>
      <c r="E6110" s="26" t="str">
        <f t="shared" si="388"/>
        <v>Under</v>
      </c>
      <c r="F6110" s="26" t="str">
        <f t="shared" si="386"/>
        <v>Over</v>
      </c>
      <c r="G6110" s="26">
        <f t="shared" si="387"/>
        <v>18</v>
      </c>
    </row>
    <row r="6111" spans="1:7" ht="15" x14ac:dyDescent="0.25">
      <c r="A6111" s="1">
        <v>44388</v>
      </c>
      <c r="B6111" s="2">
        <v>0.78841435185185194</v>
      </c>
      <c r="C6111">
        <v>13</v>
      </c>
      <c r="D6111" s="24">
        <f t="shared" si="385"/>
        <v>13</v>
      </c>
      <c r="E6111" s="26" t="str">
        <f t="shared" si="388"/>
        <v>Under</v>
      </c>
      <c r="F6111" s="26" t="str">
        <f t="shared" si="386"/>
        <v>Over</v>
      </c>
      <c r="G6111" s="26">
        <f t="shared" si="387"/>
        <v>18</v>
      </c>
    </row>
    <row r="6112" spans="1:7" ht="15" x14ac:dyDescent="0.25">
      <c r="A6112" s="1">
        <v>44388</v>
      </c>
      <c r="B6112" s="2">
        <v>0.78956018518518523</v>
      </c>
      <c r="C6112">
        <v>20</v>
      </c>
      <c r="D6112" s="24">
        <f t="shared" si="385"/>
        <v>20</v>
      </c>
      <c r="E6112" s="26" t="str">
        <f t="shared" si="388"/>
        <v>Under</v>
      </c>
      <c r="F6112" s="26" t="str">
        <f t="shared" si="386"/>
        <v>Over</v>
      </c>
      <c r="G6112" s="26">
        <f t="shared" si="387"/>
        <v>18</v>
      </c>
    </row>
    <row r="6113" spans="1:7" ht="15" x14ac:dyDescent="0.25">
      <c r="A6113" s="1">
        <v>44388</v>
      </c>
      <c r="B6113" s="2">
        <v>0.7895833333333333</v>
      </c>
      <c r="C6113">
        <v>15</v>
      </c>
      <c r="D6113" s="24">
        <f t="shared" si="385"/>
        <v>15</v>
      </c>
      <c r="E6113" s="26" t="str">
        <f t="shared" si="388"/>
        <v>Under</v>
      </c>
      <c r="F6113" s="26" t="str">
        <f t="shared" si="386"/>
        <v>Over</v>
      </c>
      <c r="G6113" s="26">
        <f t="shared" si="387"/>
        <v>18</v>
      </c>
    </row>
    <row r="6114" spans="1:7" ht="15" x14ac:dyDescent="0.25">
      <c r="A6114" s="1">
        <v>44388</v>
      </c>
      <c r="B6114" s="2">
        <v>0.79932870370370368</v>
      </c>
      <c r="C6114">
        <v>7</v>
      </c>
      <c r="D6114" s="24">
        <f t="shared" si="385"/>
        <v>7</v>
      </c>
      <c r="E6114" s="26" t="str">
        <f t="shared" si="388"/>
        <v>Under</v>
      </c>
      <c r="F6114" s="26" t="str">
        <f t="shared" si="386"/>
        <v>Under</v>
      </c>
      <c r="G6114" s="26">
        <f t="shared" si="387"/>
        <v>19</v>
      </c>
    </row>
    <row r="6115" spans="1:7" ht="15" x14ac:dyDescent="0.25">
      <c r="A6115" s="1">
        <v>44388</v>
      </c>
      <c r="B6115" s="2">
        <v>0.79998842592592589</v>
      </c>
      <c r="C6115">
        <v>20</v>
      </c>
      <c r="D6115" s="24">
        <f t="shared" si="385"/>
        <v>20</v>
      </c>
      <c r="E6115" s="26" t="str">
        <f t="shared" si="388"/>
        <v>Under</v>
      </c>
      <c r="F6115" s="26" t="str">
        <f t="shared" si="386"/>
        <v>Over</v>
      </c>
      <c r="G6115" s="26">
        <f t="shared" si="387"/>
        <v>19</v>
      </c>
    </row>
    <row r="6116" spans="1:7" ht="15" x14ac:dyDescent="0.25">
      <c r="A6116" s="1">
        <v>44388</v>
      </c>
      <c r="B6116" s="2">
        <v>0.80023148148148149</v>
      </c>
      <c r="C6116">
        <v>21</v>
      </c>
      <c r="D6116" s="24">
        <f t="shared" si="385"/>
        <v>21</v>
      </c>
      <c r="E6116" s="26" t="str">
        <f t="shared" si="388"/>
        <v>Under</v>
      </c>
      <c r="F6116" s="26" t="str">
        <f t="shared" si="386"/>
        <v>Over</v>
      </c>
      <c r="G6116" s="26">
        <f t="shared" si="387"/>
        <v>19</v>
      </c>
    </row>
    <row r="6117" spans="1:7" ht="15" x14ac:dyDescent="0.25">
      <c r="A6117" s="1">
        <v>44388</v>
      </c>
      <c r="B6117" s="2">
        <v>0.80283564814814812</v>
      </c>
      <c r="C6117">
        <v>25</v>
      </c>
      <c r="D6117" s="24">
        <f t="shared" si="385"/>
        <v>25</v>
      </c>
      <c r="E6117" s="26" t="str">
        <f t="shared" si="388"/>
        <v>Over</v>
      </c>
      <c r="F6117" s="26" t="str">
        <f t="shared" si="386"/>
        <v>Over</v>
      </c>
      <c r="G6117" s="26">
        <f t="shared" si="387"/>
        <v>19</v>
      </c>
    </row>
    <row r="6118" spans="1:7" ht="15" x14ac:dyDescent="0.25">
      <c r="A6118" s="1">
        <v>44388</v>
      </c>
      <c r="B6118" s="2">
        <v>0.80284722222222227</v>
      </c>
      <c r="C6118">
        <v>22</v>
      </c>
      <c r="D6118" s="24">
        <f t="shared" si="385"/>
        <v>22</v>
      </c>
      <c r="E6118" s="26" t="str">
        <f t="shared" si="388"/>
        <v>Under</v>
      </c>
      <c r="F6118" s="26" t="str">
        <f t="shared" si="386"/>
        <v>Over</v>
      </c>
      <c r="G6118" s="26">
        <f t="shared" si="387"/>
        <v>19</v>
      </c>
    </row>
    <row r="6119" spans="1:7" ht="15" x14ac:dyDescent="0.25">
      <c r="A6119" s="1">
        <v>44388</v>
      </c>
      <c r="B6119" s="2">
        <v>0.80390046296296302</v>
      </c>
      <c r="C6119">
        <v>15</v>
      </c>
      <c r="D6119" s="24">
        <f t="shared" si="385"/>
        <v>15</v>
      </c>
      <c r="E6119" s="26" t="str">
        <f t="shared" si="388"/>
        <v>Under</v>
      </c>
      <c r="F6119" s="26" t="str">
        <f t="shared" si="386"/>
        <v>Over</v>
      </c>
      <c r="G6119" s="26">
        <f t="shared" si="387"/>
        <v>19</v>
      </c>
    </row>
    <row r="6120" spans="1:7" ht="15" x14ac:dyDescent="0.25">
      <c r="A6120" s="1">
        <v>44388</v>
      </c>
      <c r="B6120" s="2">
        <v>0.8040046296296296</v>
      </c>
      <c r="C6120">
        <v>14</v>
      </c>
      <c r="D6120" s="24">
        <f t="shared" si="385"/>
        <v>14</v>
      </c>
      <c r="E6120" s="26" t="str">
        <f t="shared" si="388"/>
        <v>Under</v>
      </c>
      <c r="F6120" s="26" t="str">
        <f t="shared" si="386"/>
        <v>Over</v>
      </c>
      <c r="G6120" s="26">
        <f t="shared" si="387"/>
        <v>19</v>
      </c>
    </row>
    <row r="6121" spans="1:7" ht="15" x14ac:dyDescent="0.25">
      <c r="A6121" s="1">
        <v>44388</v>
      </c>
      <c r="B6121" s="2">
        <v>0.8064930555555555</v>
      </c>
      <c r="C6121">
        <v>19</v>
      </c>
      <c r="D6121" s="24">
        <f t="shared" si="385"/>
        <v>19</v>
      </c>
      <c r="E6121" s="26" t="str">
        <f t="shared" si="388"/>
        <v>Under</v>
      </c>
      <c r="F6121" s="26" t="str">
        <f t="shared" si="386"/>
        <v>Over</v>
      </c>
      <c r="G6121" s="26">
        <f t="shared" si="387"/>
        <v>19</v>
      </c>
    </row>
    <row r="6122" spans="1:7" ht="15" x14ac:dyDescent="0.25">
      <c r="A6122" s="1">
        <v>44388</v>
      </c>
      <c r="B6122" s="2">
        <v>0.80975694444444446</v>
      </c>
      <c r="C6122">
        <v>15</v>
      </c>
      <c r="D6122" s="24">
        <f t="shared" si="385"/>
        <v>15</v>
      </c>
      <c r="E6122" s="26" t="str">
        <f t="shared" si="388"/>
        <v>Under</v>
      </c>
      <c r="F6122" s="26" t="str">
        <f t="shared" si="386"/>
        <v>Over</v>
      </c>
      <c r="G6122" s="26">
        <f t="shared" si="387"/>
        <v>19</v>
      </c>
    </row>
    <row r="6123" spans="1:7" ht="15" x14ac:dyDescent="0.25">
      <c r="A6123" s="1">
        <v>44388</v>
      </c>
      <c r="B6123" s="2">
        <v>0.80997685185185186</v>
      </c>
      <c r="C6123">
        <v>22</v>
      </c>
      <c r="D6123" s="24">
        <f t="shared" si="385"/>
        <v>22</v>
      </c>
      <c r="E6123" s="26" t="str">
        <f t="shared" si="388"/>
        <v>Under</v>
      </c>
      <c r="F6123" s="26" t="str">
        <f t="shared" si="386"/>
        <v>Over</v>
      </c>
      <c r="G6123" s="26">
        <f t="shared" si="387"/>
        <v>19</v>
      </c>
    </row>
    <row r="6124" spans="1:7" ht="15" x14ac:dyDescent="0.25">
      <c r="A6124" s="1">
        <v>44388</v>
      </c>
      <c r="B6124" s="2">
        <v>0.81049768518518517</v>
      </c>
      <c r="C6124">
        <v>17</v>
      </c>
      <c r="D6124" s="24">
        <f t="shared" si="385"/>
        <v>17</v>
      </c>
      <c r="E6124" s="26" t="str">
        <f t="shared" si="388"/>
        <v>Under</v>
      </c>
      <c r="F6124" s="26" t="str">
        <f t="shared" si="386"/>
        <v>Over</v>
      </c>
      <c r="G6124" s="26">
        <f t="shared" si="387"/>
        <v>19</v>
      </c>
    </row>
    <row r="6125" spans="1:7" ht="15" x14ac:dyDescent="0.25">
      <c r="A6125" s="1">
        <v>44388</v>
      </c>
      <c r="B6125" s="2">
        <v>0.81148148148148147</v>
      </c>
      <c r="C6125">
        <v>12</v>
      </c>
      <c r="D6125" s="24">
        <f t="shared" si="385"/>
        <v>12</v>
      </c>
      <c r="E6125" s="26" t="str">
        <f t="shared" si="388"/>
        <v>Under</v>
      </c>
      <c r="F6125" s="26" t="str">
        <f t="shared" si="386"/>
        <v>Over</v>
      </c>
      <c r="G6125" s="26">
        <f t="shared" si="387"/>
        <v>19</v>
      </c>
    </row>
    <row r="6126" spans="1:7" ht="15" x14ac:dyDescent="0.25">
      <c r="A6126" s="1">
        <v>44388</v>
      </c>
      <c r="B6126" s="2">
        <v>0.81223379629629633</v>
      </c>
      <c r="C6126">
        <v>14</v>
      </c>
      <c r="D6126" s="24">
        <f t="shared" si="385"/>
        <v>14</v>
      </c>
      <c r="E6126" s="26" t="str">
        <f t="shared" si="388"/>
        <v>Under</v>
      </c>
      <c r="F6126" s="26" t="str">
        <f t="shared" si="386"/>
        <v>Over</v>
      </c>
      <c r="G6126" s="26">
        <f t="shared" si="387"/>
        <v>19</v>
      </c>
    </row>
    <row r="6127" spans="1:7" ht="15" x14ac:dyDescent="0.25">
      <c r="A6127" s="1">
        <v>44388</v>
      </c>
      <c r="B6127" s="2">
        <v>0.81229166666666675</v>
      </c>
      <c r="C6127">
        <v>10</v>
      </c>
      <c r="D6127" s="24">
        <f t="shared" si="385"/>
        <v>10</v>
      </c>
      <c r="E6127" s="26" t="str">
        <f t="shared" si="388"/>
        <v>Under</v>
      </c>
      <c r="F6127" s="26" t="str">
        <f t="shared" si="386"/>
        <v>Under</v>
      </c>
      <c r="G6127" s="26">
        <f t="shared" si="387"/>
        <v>19</v>
      </c>
    </row>
    <row r="6128" spans="1:7" ht="15" x14ac:dyDescent="0.25">
      <c r="A6128" s="1">
        <v>44388</v>
      </c>
      <c r="B6128" s="2">
        <v>0.81380787037037028</v>
      </c>
      <c r="C6128">
        <v>14</v>
      </c>
      <c r="D6128" s="24">
        <f t="shared" si="385"/>
        <v>14</v>
      </c>
      <c r="E6128" s="26" t="str">
        <f t="shared" si="388"/>
        <v>Under</v>
      </c>
      <c r="F6128" s="26" t="str">
        <f t="shared" si="386"/>
        <v>Over</v>
      </c>
      <c r="G6128" s="26">
        <f t="shared" si="387"/>
        <v>19</v>
      </c>
    </row>
    <row r="6129" spans="1:7" ht="15" x14ac:dyDescent="0.25">
      <c r="A6129" s="1">
        <v>44388</v>
      </c>
      <c r="B6129" s="2">
        <v>0.8155324074074074</v>
      </c>
      <c r="C6129">
        <v>11</v>
      </c>
      <c r="D6129" s="24">
        <f t="shared" si="385"/>
        <v>11</v>
      </c>
      <c r="E6129" s="26" t="str">
        <f t="shared" si="388"/>
        <v>Under</v>
      </c>
      <c r="F6129" s="26" t="str">
        <f t="shared" si="386"/>
        <v>Over</v>
      </c>
      <c r="G6129" s="26">
        <f t="shared" si="387"/>
        <v>19</v>
      </c>
    </row>
    <row r="6130" spans="1:7" ht="15" x14ac:dyDescent="0.25">
      <c r="A6130" s="1">
        <v>44388</v>
      </c>
      <c r="B6130" s="2">
        <v>0.81688657407407417</v>
      </c>
      <c r="C6130">
        <v>17</v>
      </c>
      <c r="D6130" s="24">
        <f t="shared" si="385"/>
        <v>17</v>
      </c>
      <c r="E6130" s="26" t="str">
        <f t="shared" si="388"/>
        <v>Under</v>
      </c>
      <c r="F6130" s="26" t="str">
        <f t="shared" si="386"/>
        <v>Over</v>
      </c>
      <c r="G6130" s="26">
        <f t="shared" si="387"/>
        <v>19</v>
      </c>
    </row>
    <row r="6131" spans="1:7" ht="15" x14ac:dyDescent="0.25">
      <c r="A6131" s="1">
        <v>44388</v>
      </c>
      <c r="B6131" s="2">
        <v>0.81871527777777775</v>
      </c>
      <c r="C6131">
        <v>15</v>
      </c>
      <c r="D6131" s="24">
        <f t="shared" si="385"/>
        <v>15</v>
      </c>
      <c r="E6131" s="26" t="str">
        <f t="shared" si="388"/>
        <v>Under</v>
      </c>
      <c r="F6131" s="26" t="str">
        <f t="shared" si="386"/>
        <v>Over</v>
      </c>
      <c r="G6131" s="26">
        <f t="shared" si="387"/>
        <v>19</v>
      </c>
    </row>
    <row r="6132" spans="1:7" ht="15" x14ac:dyDescent="0.25">
      <c r="A6132" s="1">
        <v>44388</v>
      </c>
      <c r="B6132" s="2">
        <v>0.81916666666666671</v>
      </c>
      <c r="C6132">
        <v>16</v>
      </c>
      <c r="D6132" s="24">
        <f t="shared" si="385"/>
        <v>16</v>
      </c>
      <c r="E6132" s="26" t="str">
        <f t="shared" si="388"/>
        <v>Under</v>
      </c>
      <c r="F6132" s="26" t="str">
        <f t="shared" si="386"/>
        <v>Over</v>
      </c>
      <c r="G6132" s="26">
        <f t="shared" si="387"/>
        <v>19</v>
      </c>
    </row>
    <row r="6133" spans="1:7" ht="15" x14ac:dyDescent="0.25">
      <c r="A6133" s="1">
        <v>44388</v>
      </c>
      <c r="B6133" s="2">
        <v>0.82119212962962962</v>
      </c>
      <c r="C6133">
        <v>12</v>
      </c>
      <c r="D6133" s="24">
        <f t="shared" si="385"/>
        <v>12</v>
      </c>
      <c r="E6133" s="26" t="str">
        <f t="shared" si="388"/>
        <v>Under</v>
      </c>
      <c r="F6133" s="26" t="str">
        <f t="shared" si="386"/>
        <v>Over</v>
      </c>
      <c r="G6133" s="26">
        <f t="shared" si="387"/>
        <v>19</v>
      </c>
    </row>
    <row r="6134" spans="1:7" ht="15" x14ac:dyDescent="0.25">
      <c r="A6134" s="1">
        <v>44388</v>
      </c>
      <c r="B6134" s="2">
        <v>0.82353009259259258</v>
      </c>
      <c r="C6134">
        <v>14</v>
      </c>
      <c r="D6134" s="24">
        <f t="shared" si="385"/>
        <v>14</v>
      </c>
      <c r="E6134" s="26" t="str">
        <f t="shared" si="388"/>
        <v>Under</v>
      </c>
      <c r="F6134" s="26" t="str">
        <f t="shared" si="386"/>
        <v>Over</v>
      </c>
      <c r="G6134" s="26">
        <f t="shared" si="387"/>
        <v>19</v>
      </c>
    </row>
    <row r="6135" spans="1:7" ht="15" x14ac:dyDescent="0.25">
      <c r="A6135" s="1">
        <v>44388</v>
      </c>
      <c r="B6135" s="2">
        <v>0.83710648148148159</v>
      </c>
      <c r="C6135">
        <v>13</v>
      </c>
      <c r="D6135" s="24">
        <f t="shared" si="385"/>
        <v>13</v>
      </c>
      <c r="E6135" s="26" t="str">
        <f t="shared" si="388"/>
        <v>Under</v>
      </c>
      <c r="F6135" s="26" t="str">
        <f t="shared" si="386"/>
        <v>Over</v>
      </c>
      <c r="G6135" s="26">
        <f t="shared" si="387"/>
        <v>20</v>
      </c>
    </row>
    <row r="6136" spans="1:7" ht="15" x14ac:dyDescent="0.25">
      <c r="A6136" s="1">
        <v>44388</v>
      </c>
      <c r="B6136" s="2">
        <v>0.84234953703703708</v>
      </c>
      <c r="C6136">
        <v>19</v>
      </c>
      <c r="D6136" s="24">
        <f t="shared" si="385"/>
        <v>19</v>
      </c>
      <c r="E6136" s="26" t="str">
        <f t="shared" si="388"/>
        <v>Under</v>
      </c>
      <c r="F6136" s="26" t="str">
        <f t="shared" si="386"/>
        <v>Over</v>
      </c>
      <c r="G6136" s="26">
        <f t="shared" si="387"/>
        <v>20</v>
      </c>
    </row>
    <row r="6137" spans="1:7" ht="15" x14ac:dyDescent="0.25">
      <c r="A6137" s="1">
        <v>44388</v>
      </c>
      <c r="B6137" s="2">
        <v>0.84417824074074066</v>
      </c>
      <c r="C6137">
        <v>25</v>
      </c>
      <c r="D6137" s="24">
        <f t="shared" si="385"/>
        <v>25</v>
      </c>
      <c r="E6137" s="26" t="str">
        <f t="shared" si="388"/>
        <v>Over</v>
      </c>
      <c r="F6137" s="26" t="str">
        <f t="shared" si="386"/>
        <v>Over</v>
      </c>
      <c r="G6137" s="26">
        <f t="shared" si="387"/>
        <v>20</v>
      </c>
    </row>
    <row r="6138" spans="1:7" ht="15" x14ac:dyDescent="0.25">
      <c r="A6138" s="1">
        <v>44388</v>
      </c>
      <c r="B6138" s="2">
        <v>0.84527777777777768</v>
      </c>
      <c r="C6138">
        <v>15</v>
      </c>
      <c r="D6138" s="24">
        <f t="shared" si="385"/>
        <v>15</v>
      </c>
      <c r="E6138" s="26" t="str">
        <f t="shared" si="388"/>
        <v>Under</v>
      </c>
      <c r="F6138" s="26" t="str">
        <f t="shared" si="386"/>
        <v>Over</v>
      </c>
      <c r="G6138" s="26">
        <f t="shared" si="387"/>
        <v>20</v>
      </c>
    </row>
    <row r="6139" spans="1:7" ht="15" x14ac:dyDescent="0.25">
      <c r="A6139" s="1">
        <v>44388</v>
      </c>
      <c r="B6139" s="2">
        <v>0.85128472222222218</v>
      </c>
      <c r="C6139">
        <v>16</v>
      </c>
      <c r="D6139" s="24">
        <f t="shared" si="385"/>
        <v>16</v>
      </c>
      <c r="E6139" s="26" t="str">
        <f t="shared" si="388"/>
        <v>Under</v>
      </c>
      <c r="F6139" s="26" t="str">
        <f t="shared" si="386"/>
        <v>Over</v>
      </c>
      <c r="G6139" s="26">
        <f t="shared" si="387"/>
        <v>20</v>
      </c>
    </row>
    <row r="6140" spans="1:7" ht="15" x14ac:dyDescent="0.25">
      <c r="A6140" s="1">
        <v>44388</v>
      </c>
      <c r="B6140" s="2">
        <v>0.86165509259259254</v>
      </c>
      <c r="C6140">
        <v>15</v>
      </c>
      <c r="D6140" s="24">
        <f t="shared" si="385"/>
        <v>15</v>
      </c>
      <c r="E6140" s="26" t="str">
        <f t="shared" si="388"/>
        <v>Under</v>
      </c>
      <c r="F6140" s="26" t="str">
        <f t="shared" si="386"/>
        <v>Over</v>
      </c>
      <c r="G6140" s="26">
        <f t="shared" si="387"/>
        <v>20</v>
      </c>
    </row>
    <row r="6141" spans="1:7" ht="15" x14ac:dyDescent="0.25">
      <c r="A6141" s="1">
        <v>44388</v>
      </c>
      <c r="B6141" s="2">
        <v>0.8692939814814814</v>
      </c>
      <c r="C6141">
        <v>21</v>
      </c>
      <c r="D6141" s="24">
        <f t="shared" si="385"/>
        <v>21</v>
      </c>
      <c r="E6141" s="26" t="str">
        <f t="shared" si="388"/>
        <v>Under</v>
      </c>
      <c r="F6141" s="26" t="str">
        <f t="shared" si="386"/>
        <v>Over</v>
      </c>
      <c r="G6141" s="26">
        <f t="shared" si="387"/>
        <v>20</v>
      </c>
    </row>
    <row r="6142" spans="1:7" ht="15" x14ac:dyDescent="0.25">
      <c r="A6142" s="1">
        <v>44388</v>
      </c>
      <c r="B6142" s="2">
        <v>0.87207175925925917</v>
      </c>
      <c r="C6142">
        <v>17</v>
      </c>
      <c r="D6142" s="24">
        <f t="shared" si="385"/>
        <v>17</v>
      </c>
      <c r="E6142" s="26" t="str">
        <f t="shared" si="388"/>
        <v>Under</v>
      </c>
      <c r="F6142" s="26" t="str">
        <f t="shared" si="386"/>
        <v>Over</v>
      </c>
      <c r="G6142" s="26">
        <f t="shared" si="387"/>
        <v>20</v>
      </c>
    </row>
    <row r="6143" spans="1:7" ht="15" x14ac:dyDescent="0.25">
      <c r="A6143" s="1">
        <v>44388</v>
      </c>
      <c r="B6143" s="2">
        <v>0.87359953703703708</v>
      </c>
      <c r="C6143">
        <v>19</v>
      </c>
      <c r="D6143" s="24">
        <f t="shared" si="385"/>
        <v>19</v>
      </c>
      <c r="E6143" s="26" t="str">
        <f t="shared" si="388"/>
        <v>Under</v>
      </c>
      <c r="F6143" s="26" t="str">
        <f t="shared" si="386"/>
        <v>Over</v>
      </c>
      <c r="G6143" s="26">
        <f t="shared" si="387"/>
        <v>20</v>
      </c>
    </row>
    <row r="6144" spans="1:7" ht="15" x14ac:dyDescent="0.25">
      <c r="A6144" s="1">
        <v>44388</v>
      </c>
      <c r="B6144" s="2">
        <v>0.87509259259259264</v>
      </c>
      <c r="C6144">
        <v>13</v>
      </c>
      <c r="D6144" s="24">
        <f t="shared" si="385"/>
        <v>13</v>
      </c>
      <c r="E6144" s="26" t="str">
        <f t="shared" si="388"/>
        <v>Under</v>
      </c>
      <c r="F6144" s="26" t="str">
        <f t="shared" si="386"/>
        <v>Over</v>
      </c>
      <c r="G6144" s="26">
        <f t="shared" si="387"/>
        <v>21</v>
      </c>
    </row>
    <row r="6145" spans="1:7" ht="15" x14ac:dyDescent="0.25">
      <c r="A6145" s="1">
        <v>44388</v>
      </c>
      <c r="B6145" s="2">
        <v>0.88359953703703698</v>
      </c>
      <c r="C6145">
        <v>15</v>
      </c>
      <c r="D6145" s="24">
        <f t="shared" si="385"/>
        <v>15</v>
      </c>
      <c r="E6145" s="26" t="str">
        <f t="shared" si="388"/>
        <v>Under</v>
      </c>
      <c r="F6145" s="26" t="str">
        <f t="shared" si="386"/>
        <v>Over</v>
      </c>
      <c r="G6145" s="26">
        <f t="shared" si="387"/>
        <v>21</v>
      </c>
    </row>
    <row r="6146" spans="1:7" ht="15" x14ac:dyDescent="0.25">
      <c r="A6146" s="1">
        <v>44388</v>
      </c>
      <c r="B6146" s="2">
        <v>0.88722222222222225</v>
      </c>
      <c r="C6146">
        <v>16</v>
      </c>
      <c r="D6146" s="24">
        <f t="shared" si="385"/>
        <v>16</v>
      </c>
      <c r="E6146" s="26" t="str">
        <f t="shared" si="388"/>
        <v>Under</v>
      </c>
      <c r="F6146" s="26" t="str">
        <f t="shared" si="386"/>
        <v>Over</v>
      </c>
      <c r="G6146" s="26">
        <f t="shared" si="387"/>
        <v>21</v>
      </c>
    </row>
    <row r="6147" spans="1:7" ht="15" x14ac:dyDescent="0.25">
      <c r="A6147" s="1">
        <v>44388</v>
      </c>
      <c r="B6147" s="2">
        <v>0.88974537037037038</v>
      </c>
      <c r="C6147">
        <v>26</v>
      </c>
      <c r="D6147" s="24">
        <f t="shared" si="385"/>
        <v>26</v>
      </c>
      <c r="E6147" s="26" t="str">
        <f t="shared" si="388"/>
        <v>Over</v>
      </c>
      <c r="F6147" s="26" t="str">
        <f t="shared" si="386"/>
        <v>Over</v>
      </c>
      <c r="G6147" s="26">
        <f t="shared" si="387"/>
        <v>21</v>
      </c>
    </row>
    <row r="6148" spans="1:7" ht="15" x14ac:dyDescent="0.25">
      <c r="A6148" s="1">
        <v>44388</v>
      </c>
      <c r="B6148" s="2">
        <v>0.89317129629629621</v>
      </c>
      <c r="C6148">
        <v>25</v>
      </c>
      <c r="D6148" s="24">
        <f t="shared" si="385"/>
        <v>25</v>
      </c>
      <c r="E6148" s="26" t="str">
        <f t="shared" si="388"/>
        <v>Over</v>
      </c>
      <c r="F6148" s="26" t="str">
        <f t="shared" si="386"/>
        <v>Over</v>
      </c>
      <c r="G6148" s="26">
        <f t="shared" si="387"/>
        <v>21</v>
      </c>
    </row>
    <row r="6149" spans="1:7" ht="15" x14ac:dyDescent="0.25">
      <c r="A6149" s="1">
        <v>44388</v>
      </c>
      <c r="B6149" s="2">
        <v>0.89319444444444451</v>
      </c>
      <c r="C6149">
        <v>22</v>
      </c>
      <c r="D6149" s="24">
        <f t="shared" si="385"/>
        <v>22</v>
      </c>
      <c r="E6149" s="26" t="str">
        <f t="shared" si="388"/>
        <v>Under</v>
      </c>
      <c r="F6149" s="26" t="str">
        <f t="shared" si="386"/>
        <v>Over</v>
      </c>
      <c r="G6149" s="26">
        <f t="shared" si="387"/>
        <v>21</v>
      </c>
    </row>
    <row r="6150" spans="1:7" ht="15" x14ac:dyDescent="0.25">
      <c r="A6150" s="1">
        <v>44388</v>
      </c>
      <c r="B6150" s="2">
        <v>0.89405092592592583</v>
      </c>
      <c r="C6150">
        <v>11</v>
      </c>
      <c r="D6150" s="24">
        <f t="shared" si="385"/>
        <v>11</v>
      </c>
      <c r="E6150" s="26" t="str">
        <f t="shared" si="388"/>
        <v>Under</v>
      </c>
      <c r="F6150" s="26" t="str">
        <f t="shared" si="386"/>
        <v>Over</v>
      </c>
      <c r="G6150" s="26">
        <f t="shared" si="387"/>
        <v>21</v>
      </c>
    </row>
    <row r="6151" spans="1:7" ht="15" x14ac:dyDescent="0.25">
      <c r="A6151" s="1">
        <v>44388</v>
      </c>
      <c r="B6151" s="2">
        <v>0.89717592592592599</v>
      </c>
      <c r="C6151">
        <v>17</v>
      </c>
      <c r="D6151" s="24">
        <f t="shared" si="385"/>
        <v>17</v>
      </c>
      <c r="E6151" s="26" t="str">
        <f t="shared" si="388"/>
        <v>Under</v>
      </c>
      <c r="F6151" s="26" t="str">
        <f t="shared" si="386"/>
        <v>Over</v>
      </c>
      <c r="G6151" s="26">
        <f t="shared" si="387"/>
        <v>21</v>
      </c>
    </row>
    <row r="6152" spans="1:7" ht="15" x14ac:dyDescent="0.25">
      <c r="A6152" s="1">
        <v>44388</v>
      </c>
      <c r="B6152" s="2">
        <v>0.89844907407407415</v>
      </c>
      <c r="C6152">
        <v>31</v>
      </c>
      <c r="D6152" s="24">
        <f t="shared" si="385"/>
        <v>31</v>
      </c>
      <c r="E6152" s="26" t="str">
        <f t="shared" si="388"/>
        <v>Over</v>
      </c>
      <c r="F6152" s="26" t="str">
        <f t="shared" si="386"/>
        <v>Over</v>
      </c>
      <c r="G6152" s="26">
        <f t="shared" si="387"/>
        <v>21</v>
      </c>
    </row>
    <row r="6153" spans="1:7" ht="15" x14ac:dyDescent="0.25">
      <c r="A6153" s="1">
        <v>44388</v>
      </c>
      <c r="B6153" s="2">
        <v>0.91092592592592592</v>
      </c>
      <c r="C6153">
        <v>18</v>
      </c>
      <c r="D6153" s="24">
        <f t="shared" si="385"/>
        <v>18</v>
      </c>
      <c r="E6153" s="26" t="str">
        <f t="shared" si="388"/>
        <v>Under</v>
      </c>
      <c r="F6153" s="26" t="str">
        <f t="shared" si="386"/>
        <v>Over</v>
      </c>
      <c r="G6153" s="26">
        <f t="shared" si="387"/>
        <v>21</v>
      </c>
    </row>
    <row r="6154" spans="1:7" ht="15" x14ac:dyDescent="0.25">
      <c r="A6154" s="1">
        <v>44388</v>
      </c>
      <c r="B6154" s="2">
        <v>0.92042824074074081</v>
      </c>
      <c r="C6154">
        <v>17</v>
      </c>
      <c r="D6154" s="24">
        <f t="shared" si="385"/>
        <v>17</v>
      </c>
      <c r="E6154" s="26" t="str">
        <f t="shared" si="388"/>
        <v>Under</v>
      </c>
      <c r="F6154" s="26" t="str">
        <f t="shared" si="386"/>
        <v>Over</v>
      </c>
      <c r="G6154" s="26">
        <f t="shared" si="387"/>
        <v>22</v>
      </c>
    </row>
    <row r="6155" spans="1:7" ht="15" x14ac:dyDescent="0.25">
      <c r="A6155" s="1">
        <v>44388</v>
      </c>
      <c r="B6155" s="2">
        <v>0.93702546296296296</v>
      </c>
      <c r="C6155">
        <v>11</v>
      </c>
      <c r="D6155" s="24">
        <f t="shared" si="385"/>
        <v>11</v>
      </c>
      <c r="E6155" s="26" t="str">
        <f t="shared" si="388"/>
        <v>Under</v>
      </c>
      <c r="F6155" s="26" t="str">
        <f t="shared" si="386"/>
        <v>Over</v>
      </c>
      <c r="G6155" s="26">
        <f t="shared" si="387"/>
        <v>22</v>
      </c>
    </row>
    <row r="6156" spans="1:7" ht="15" x14ac:dyDescent="0.25">
      <c r="A6156" s="1">
        <v>44388</v>
      </c>
      <c r="B6156" s="2">
        <v>0.95199074074074075</v>
      </c>
      <c r="C6156">
        <v>14</v>
      </c>
      <c r="D6156" s="24">
        <f t="shared" si="385"/>
        <v>14</v>
      </c>
      <c r="E6156" s="26" t="str">
        <f t="shared" si="388"/>
        <v>Under</v>
      </c>
      <c r="F6156" s="26" t="str">
        <f t="shared" si="386"/>
        <v>Over</v>
      </c>
      <c r="G6156" s="26">
        <f t="shared" si="387"/>
        <v>22</v>
      </c>
    </row>
    <row r="6157" spans="1:7" ht="15" x14ac:dyDescent="0.25">
      <c r="A6157" s="1">
        <v>44388</v>
      </c>
      <c r="B6157" s="2">
        <v>0.96289351851851857</v>
      </c>
      <c r="C6157">
        <v>20</v>
      </c>
      <c r="D6157" s="24">
        <f t="shared" si="385"/>
        <v>20</v>
      </c>
      <c r="E6157" s="26" t="str">
        <f t="shared" si="388"/>
        <v>Under</v>
      </c>
      <c r="F6157" s="26" t="str">
        <f t="shared" si="386"/>
        <v>Over</v>
      </c>
      <c r="G6157" s="26">
        <f t="shared" si="387"/>
        <v>23</v>
      </c>
    </row>
    <row r="6158" spans="1:7" ht="15" x14ac:dyDescent="0.25">
      <c r="A6158" s="1">
        <v>44388</v>
      </c>
      <c r="B6158" s="2">
        <v>0.96783564814814815</v>
      </c>
      <c r="C6158">
        <v>13</v>
      </c>
      <c r="D6158" s="24">
        <f t="shared" si="385"/>
        <v>13</v>
      </c>
      <c r="E6158" s="26" t="str">
        <f t="shared" si="388"/>
        <v>Under</v>
      </c>
      <c r="F6158" s="26" t="str">
        <f t="shared" si="386"/>
        <v>Over</v>
      </c>
      <c r="G6158" s="26">
        <f t="shared" si="387"/>
        <v>23</v>
      </c>
    </row>
    <row r="6159" spans="1:7" ht="15" x14ac:dyDescent="0.25">
      <c r="A6159" s="1">
        <v>44388</v>
      </c>
      <c r="B6159" s="2">
        <v>0.97137731481481471</v>
      </c>
      <c r="C6159">
        <v>14</v>
      </c>
      <c r="D6159" s="24">
        <f t="shared" si="385"/>
        <v>14</v>
      </c>
      <c r="E6159" s="26" t="str">
        <f t="shared" si="388"/>
        <v>Under</v>
      </c>
      <c r="F6159" s="26" t="str">
        <f t="shared" si="386"/>
        <v>Over</v>
      </c>
      <c r="G6159" s="26">
        <f t="shared" si="387"/>
        <v>23</v>
      </c>
    </row>
    <row r="6160" spans="1:7" ht="15" x14ac:dyDescent="0.25">
      <c r="A6160" s="1">
        <v>44388</v>
      </c>
      <c r="B6160" s="2">
        <v>0.97748842592592589</v>
      </c>
      <c r="C6160">
        <v>21</v>
      </c>
      <c r="D6160" s="24">
        <f t="shared" si="385"/>
        <v>21</v>
      </c>
      <c r="E6160" s="26" t="str">
        <f t="shared" si="388"/>
        <v>Under</v>
      </c>
      <c r="F6160" s="26" t="str">
        <f t="shared" si="386"/>
        <v>Over</v>
      </c>
      <c r="G6160" s="26">
        <f t="shared" si="387"/>
        <v>23</v>
      </c>
    </row>
    <row r="6161" spans="1:7" ht="15" x14ac:dyDescent="0.25">
      <c r="A6161" s="1">
        <v>44388</v>
      </c>
      <c r="B6161" s="2">
        <v>0.97770833333333329</v>
      </c>
      <c r="C6161">
        <v>21</v>
      </c>
      <c r="D6161" s="24">
        <f t="shared" si="385"/>
        <v>21</v>
      </c>
      <c r="E6161" s="26" t="str">
        <f t="shared" si="388"/>
        <v>Under</v>
      </c>
      <c r="F6161" s="26" t="str">
        <f t="shared" si="386"/>
        <v>Over</v>
      </c>
      <c r="G6161" s="26">
        <f t="shared" si="387"/>
        <v>23</v>
      </c>
    </row>
    <row r="6162" spans="1:7" ht="15" x14ac:dyDescent="0.25">
      <c r="A6162" s="1">
        <v>44388</v>
      </c>
      <c r="B6162" s="2">
        <v>0.97771990740740744</v>
      </c>
      <c r="C6162">
        <v>19</v>
      </c>
      <c r="D6162" s="24">
        <f t="shared" si="385"/>
        <v>19</v>
      </c>
      <c r="E6162" s="26" t="str">
        <f t="shared" si="388"/>
        <v>Under</v>
      </c>
      <c r="F6162" s="26" t="str">
        <f t="shared" si="386"/>
        <v>Over</v>
      </c>
      <c r="G6162" s="26">
        <f t="shared" si="387"/>
        <v>23</v>
      </c>
    </row>
    <row r="6163" spans="1:7" ht="15" x14ac:dyDescent="0.25">
      <c r="A6163" s="1">
        <v>44388</v>
      </c>
      <c r="B6163" s="2">
        <v>0.97876157407407405</v>
      </c>
      <c r="C6163">
        <v>15</v>
      </c>
      <c r="D6163" s="24">
        <f t="shared" si="385"/>
        <v>15</v>
      </c>
      <c r="E6163" s="26" t="str">
        <f t="shared" si="388"/>
        <v>Under</v>
      </c>
      <c r="F6163" s="26" t="str">
        <f t="shared" si="386"/>
        <v>Over</v>
      </c>
      <c r="G6163" s="26">
        <f t="shared" si="387"/>
        <v>23</v>
      </c>
    </row>
    <row r="6164" spans="1:7" ht="15" x14ac:dyDescent="0.25">
      <c r="A6164" s="1">
        <v>44388</v>
      </c>
      <c r="B6164" s="2">
        <v>0.97878472222222224</v>
      </c>
      <c r="C6164">
        <v>15</v>
      </c>
      <c r="D6164" s="24">
        <f t="shared" si="385"/>
        <v>15</v>
      </c>
      <c r="E6164" s="26" t="str">
        <f t="shared" si="388"/>
        <v>Under</v>
      </c>
      <c r="F6164" s="26" t="str">
        <f t="shared" si="386"/>
        <v>Over</v>
      </c>
      <c r="G6164" s="26">
        <f t="shared" si="387"/>
        <v>23</v>
      </c>
    </row>
    <row r="6165" spans="1:7" ht="15" x14ac:dyDescent="0.25">
      <c r="A6165" s="1">
        <v>44388</v>
      </c>
      <c r="B6165" s="2">
        <v>0.98258101851851853</v>
      </c>
      <c r="C6165">
        <v>16</v>
      </c>
      <c r="D6165" s="24">
        <f t="shared" si="385"/>
        <v>16</v>
      </c>
      <c r="E6165" s="26" t="str">
        <f t="shared" si="388"/>
        <v>Under</v>
      </c>
      <c r="F6165" s="26" t="str">
        <f t="shared" si="386"/>
        <v>Over</v>
      </c>
      <c r="G6165" s="26">
        <f t="shared" si="387"/>
        <v>23</v>
      </c>
    </row>
    <row r="6166" spans="1:7" ht="15" x14ac:dyDescent="0.25">
      <c r="A6166" s="1">
        <v>44388</v>
      </c>
      <c r="B6166" s="2">
        <v>0.98481481481481481</v>
      </c>
      <c r="C6166">
        <v>12</v>
      </c>
      <c r="D6166" s="24">
        <f t="shared" si="385"/>
        <v>12</v>
      </c>
      <c r="E6166" s="26" t="str">
        <f t="shared" si="388"/>
        <v>Under</v>
      </c>
      <c r="F6166" s="26" t="str">
        <f t="shared" si="386"/>
        <v>Over</v>
      </c>
      <c r="G6166" s="26">
        <f t="shared" si="387"/>
        <v>23</v>
      </c>
    </row>
    <row r="6167" spans="1:7" ht="15" x14ac:dyDescent="0.25">
      <c r="A6167" s="1">
        <v>44388</v>
      </c>
      <c r="B6167" s="2">
        <v>0.9943171296296297</v>
      </c>
      <c r="C6167">
        <v>15</v>
      </c>
      <c r="D6167" s="24">
        <f t="shared" ref="D6167:D6230" si="389">IF(C6167="","",IF($B$9="mph",C6167,ROUND(C6167*0.6214,0)))</f>
        <v>15</v>
      </c>
      <c r="E6167" s="26" t="str">
        <f t="shared" si="388"/>
        <v>Under</v>
      </c>
      <c r="F6167" s="26" t="str">
        <f t="shared" ref="F6167:F6230" si="390">IF(D6167="","",IF(D6167&gt;$B$10,"Over","Under"))</f>
        <v>Over</v>
      </c>
      <c r="G6167" s="26">
        <f t="shared" ref="G6167:G6230" si="391">HOUR(B6167)</f>
        <v>23</v>
      </c>
    </row>
    <row r="6168" spans="1:7" ht="15" x14ac:dyDescent="0.25">
      <c r="A6168" s="1">
        <v>44388</v>
      </c>
      <c r="B6168" s="2">
        <v>0.99442129629629628</v>
      </c>
      <c r="C6168">
        <v>13</v>
      </c>
      <c r="D6168" s="24">
        <f t="shared" si="389"/>
        <v>13</v>
      </c>
      <c r="E6168" s="26" t="str">
        <f t="shared" ref="E6168:E6231" si="392">IF(D6168="","",IF(D6168&gt;$B$11,"Over","Under"))</f>
        <v>Under</v>
      </c>
      <c r="F6168" s="26" t="str">
        <f t="shared" si="390"/>
        <v>Over</v>
      </c>
      <c r="G6168" s="26">
        <f t="shared" si="391"/>
        <v>23</v>
      </c>
    </row>
    <row r="6169" spans="1:7" ht="15" x14ac:dyDescent="0.25">
      <c r="A6169" s="1">
        <v>44388</v>
      </c>
      <c r="B6169" s="2">
        <v>0.99542824074074077</v>
      </c>
      <c r="C6169">
        <v>15</v>
      </c>
      <c r="D6169" s="24">
        <f t="shared" si="389"/>
        <v>15</v>
      </c>
      <c r="E6169" s="26" t="str">
        <f t="shared" si="392"/>
        <v>Under</v>
      </c>
      <c r="F6169" s="26" t="str">
        <f t="shared" si="390"/>
        <v>Over</v>
      </c>
      <c r="G6169" s="26">
        <f t="shared" si="391"/>
        <v>23</v>
      </c>
    </row>
    <row r="6170" spans="1:7" ht="15" x14ac:dyDescent="0.25">
      <c r="A6170" s="1">
        <v>44389</v>
      </c>
      <c r="B6170" s="2">
        <v>2.3090277777777779E-2</v>
      </c>
      <c r="C6170">
        <v>12</v>
      </c>
      <c r="D6170" s="24">
        <f t="shared" si="389"/>
        <v>12</v>
      </c>
      <c r="E6170" s="26" t="str">
        <f t="shared" si="392"/>
        <v>Under</v>
      </c>
      <c r="F6170" s="26" t="str">
        <f t="shared" si="390"/>
        <v>Over</v>
      </c>
      <c r="G6170" s="26">
        <f t="shared" si="391"/>
        <v>0</v>
      </c>
    </row>
    <row r="6171" spans="1:7" ht="15" x14ac:dyDescent="0.25">
      <c r="A6171" s="1">
        <v>44389</v>
      </c>
      <c r="B6171" s="2">
        <v>5.5833333333333325E-2</v>
      </c>
      <c r="C6171">
        <v>11</v>
      </c>
      <c r="D6171" s="24">
        <f t="shared" si="389"/>
        <v>11</v>
      </c>
      <c r="E6171" s="26" t="str">
        <f t="shared" si="392"/>
        <v>Under</v>
      </c>
      <c r="F6171" s="26" t="str">
        <f t="shared" si="390"/>
        <v>Over</v>
      </c>
      <c r="G6171" s="26">
        <f t="shared" si="391"/>
        <v>1</v>
      </c>
    </row>
    <row r="6172" spans="1:7" ht="15" x14ac:dyDescent="0.25">
      <c r="A6172" s="1">
        <v>44389</v>
      </c>
      <c r="B6172" s="2">
        <v>0.14722222222222223</v>
      </c>
      <c r="C6172">
        <v>10</v>
      </c>
      <c r="D6172" s="24">
        <f t="shared" si="389"/>
        <v>10</v>
      </c>
      <c r="E6172" s="26" t="str">
        <f t="shared" si="392"/>
        <v>Under</v>
      </c>
      <c r="F6172" s="26" t="str">
        <f t="shared" si="390"/>
        <v>Under</v>
      </c>
      <c r="G6172" s="26">
        <f t="shared" si="391"/>
        <v>3</v>
      </c>
    </row>
    <row r="6173" spans="1:7" ht="15" x14ac:dyDescent="0.25">
      <c r="A6173" s="1">
        <v>44389</v>
      </c>
      <c r="B6173" s="2">
        <v>0.15908564814814816</v>
      </c>
      <c r="C6173">
        <v>19</v>
      </c>
      <c r="D6173" s="24">
        <f t="shared" si="389"/>
        <v>19</v>
      </c>
      <c r="E6173" s="26" t="str">
        <f t="shared" si="392"/>
        <v>Under</v>
      </c>
      <c r="F6173" s="26" t="str">
        <f t="shared" si="390"/>
        <v>Over</v>
      </c>
      <c r="G6173" s="26">
        <f t="shared" si="391"/>
        <v>3</v>
      </c>
    </row>
    <row r="6174" spans="1:7" ht="15" x14ac:dyDescent="0.25">
      <c r="A6174" s="1">
        <v>44389</v>
      </c>
      <c r="B6174" s="2">
        <v>0.22751157407407407</v>
      </c>
      <c r="C6174">
        <v>13</v>
      </c>
      <c r="D6174" s="24">
        <f t="shared" si="389"/>
        <v>13</v>
      </c>
      <c r="E6174" s="26" t="str">
        <f t="shared" si="392"/>
        <v>Under</v>
      </c>
      <c r="F6174" s="26" t="str">
        <f t="shared" si="390"/>
        <v>Over</v>
      </c>
      <c r="G6174" s="26">
        <f t="shared" si="391"/>
        <v>5</v>
      </c>
    </row>
    <row r="6175" spans="1:7" ht="15" x14ac:dyDescent="0.25">
      <c r="A6175" s="1">
        <v>44389</v>
      </c>
      <c r="B6175" s="2">
        <v>0.22756944444444446</v>
      </c>
      <c r="C6175">
        <v>12</v>
      </c>
      <c r="D6175" s="24">
        <f t="shared" si="389"/>
        <v>12</v>
      </c>
      <c r="E6175" s="26" t="str">
        <f t="shared" si="392"/>
        <v>Under</v>
      </c>
      <c r="F6175" s="26" t="str">
        <f t="shared" si="390"/>
        <v>Over</v>
      </c>
      <c r="G6175" s="26">
        <f t="shared" si="391"/>
        <v>5</v>
      </c>
    </row>
    <row r="6176" spans="1:7" ht="15" x14ac:dyDescent="0.25">
      <c r="A6176" s="1">
        <v>44389</v>
      </c>
      <c r="B6176" s="2">
        <v>0.22762731481481482</v>
      </c>
      <c r="C6176">
        <v>11</v>
      </c>
      <c r="D6176" s="24">
        <f t="shared" si="389"/>
        <v>11</v>
      </c>
      <c r="E6176" s="26" t="str">
        <f t="shared" si="392"/>
        <v>Under</v>
      </c>
      <c r="F6176" s="26" t="str">
        <f t="shared" si="390"/>
        <v>Over</v>
      </c>
      <c r="G6176" s="26">
        <f t="shared" si="391"/>
        <v>5</v>
      </c>
    </row>
    <row r="6177" spans="1:7" ht="15" x14ac:dyDescent="0.25">
      <c r="A6177" s="1">
        <v>44389</v>
      </c>
      <c r="B6177" s="2">
        <v>0.22805555555555557</v>
      </c>
      <c r="C6177">
        <v>12</v>
      </c>
      <c r="D6177" s="24">
        <f t="shared" si="389"/>
        <v>12</v>
      </c>
      <c r="E6177" s="26" t="str">
        <f t="shared" si="392"/>
        <v>Under</v>
      </c>
      <c r="F6177" s="26" t="str">
        <f t="shared" si="390"/>
        <v>Over</v>
      </c>
      <c r="G6177" s="26">
        <f t="shared" si="391"/>
        <v>5</v>
      </c>
    </row>
    <row r="6178" spans="1:7" ht="15" x14ac:dyDescent="0.25">
      <c r="A6178" s="1">
        <v>44389</v>
      </c>
      <c r="B6178" s="2">
        <v>0.22810185185185183</v>
      </c>
      <c r="C6178">
        <v>15</v>
      </c>
      <c r="D6178" s="24">
        <f t="shared" si="389"/>
        <v>15</v>
      </c>
      <c r="E6178" s="26" t="str">
        <f t="shared" si="392"/>
        <v>Under</v>
      </c>
      <c r="F6178" s="26" t="str">
        <f t="shared" si="390"/>
        <v>Over</v>
      </c>
      <c r="G6178" s="26">
        <f t="shared" si="391"/>
        <v>5</v>
      </c>
    </row>
    <row r="6179" spans="1:7" ht="15" x14ac:dyDescent="0.25">
      <c r="A6179" s="1">
        <v>44389</v>
      </c>
      <c r="B6179" s="2">
        <v>0.22855324074074077</v>
      </c>
      <c r="C6179">
        <v>8</v>
      </c>
      <c r="D6179" s="24">
        <f t="shared" si="389"/>
        <v>8</v>
      </c>
      <c r="E6179" s="26" t="str">
        <f t="shared" si="392"/>
        <v>Under</v>
      </c>
      <c r="F6179" s="26" t="str">
        <f t="shared" si="390"/>
        <v>Under</v>
      </c>
      <c r="G6179" s="26">
        <f t="shared" si="391"/>
        <v>5</v>
      </c>
    </row>
    <row r="6180" spans="1:7" ht="15" x14ac:dyDescent="0.25">
      <c r="A6180" s="1">
        <v>44389</v>
      </c>
      <c r="B6180" s="2">
        <v>0.22858796296296294</v>
      </c>
      <c r="C6180">
        <v>13</v>
      </c>
      <c r="D6180" s="24">
        <f t="shared" si="389"/>
        <v>13</v>
      </c>
      <c r="E6180" s="26" t="str">
        <f t="shared" si="392"/>
        <v>Under</v>
      </c>
      <c r="F6180" s="26" t="str">
        <f t="shared" si="390"/>
        <v>Over</v>
      </c>
      <c r="G6180" s="26">
        <f t="shared" si="391"/>
        <v>5</v>
      </c>
    </row>
    <row r="6181" spans="1:7" ht="15" x14ac:dyDescent="0.25">
      <c r="A6181" s="1">
        <v>44389</v>
      </c>
      <c r="B6181" s="2">
        <v>0.22865740740740739</v>
      </c>
      <c r="C6181">
        <v>10</v>
      </c>
      <c r="D6181" s="24">
        <f t="shared" si="389"/>
        <v>10</v>
      </c>
      <c r="E6181" s="26" t="str">
        <f t="shared" si="392"/>
        <v>Under</v>
      </c>
      <c r="F6181" s="26" t="str">
        <f t="shared" si="390"/>
        <v>Under</v>
      </c>
      <c r="G6181" s="26">
        <f t="shared" si="391"/>
        <v>5</v>
      </c>
    </row>
    <row r="6182" spans="1:7" ht="15" x14ac:dyDescent="0.25">
      <c r="A6182" s="1">
        <v>44389</v>
      </c>
      <c r="B6182" s="2">
        <v>0.22881944444444444</v>
      </c>
      <c r="C6182">
        <v>11</v>
      </c>
      <c r="D6182" s="24">
        <f t="shared" si="389"/>
        <v>11</v>
      </c>
      <c r="E6182" s="26" t="str">
        <f t="shared" si="392"/>
        <v>Under</v>
      </c>
      <c r="F6182" s="26" t="str">
        <f t="shared" si="390"/>
        <v>Over</v>
      </c>
      <c r="G6182" s="26">
        <f t="shared" si="391"/>
        <v>5</v>
      </c>
    </row>
    <row r="6183" spans="1:7" ht="15" x14ac:dyDescent="0.25">
      <c r="A6183" s="1">
        <v>44389</v>
      </c>
      <c r="B6183" s="2">
        <v>0.22895833333333335</v>
      </c>
      <c r="C6183">
        <v>11</v>
      </c>
      <c r="D6183" s="24">
        <f t="shared" si="389"/>
        <v>11</v>
      </c>
      <c r="E6183" s="26" t="str">
        <f t="shared" si="392"/>
        <v>Under</v>
      </c>
      <c r="F6183" s="26" t="str">
        <f t="shared" si="390"/>
        <v>Over</v>
      </c>
      <c r="G6183" s="26">
        <f t="shared" si="391"/>
        <v>5</v>
      </c>
    </row>
    <row r="6184" spans="1:7" ht="15" x14ac:dyDescent="0.25">
      <c r="A6184" s="1">
        <v>44389</v>
      </c>
      <c r="B6184" s="2">
        <v>0.22903935185185187</v>
      </c>
      <c r="C6184">
        <v>10</v>
      </c>
      <c r="D6184" s="24">
        <f t="shared" si="389"/>
        <v>10</v>
      </c>
      <c r="E6184" s="26" t="str">
        <f t="shared" si="392"/>
        <v>Under</v>
      </c>
      <c r="F6184" s="26" t="str">
        <f t="shared" si="390"/>
        <v>Under</v>
      </c>
      <c r="G6184" s="26">
        <f t="shared" si="391"/>
        <v>5</v>
      </c>
    </row>
    <row r="6185" spans="1:7" ht="15" x14ac:dyDescent="0.25">
      <c r="A6185" s="1">
        <v>44389</v>
      </c>
      <c r="B6185" s="2">
        <v>0.2291087962962963</v>
      </c>
      <c r="C6185">
        <v>11</v>
      </c>
      <c r="D6185" s="24">
        <f t="shared" si="389"/>
        <v>11</v>
      </c>
      <c r="E6185" s="26" t="str">
        <f t="shared" si="392"/>
        <v>Under</v>
      </c>
      <c r="F6185" s="26" t="str">
        <f t="shared" si="390"/>
        <v>Over</v>
      </c>
      <c r="G6185" s="26">
        <f t="shared" si="391"/>
        <v>5</v>
      </c>
    </row>
    <row r="6186" spans="1:7" ht="15" x14ac:dyDescent="0.25">
      <c r="A6186" s="1">
        <v>44389</v>
      </c>
      <c r="B6186" s="2">
        <v>0.22956018518518517</v>
      </c>
      <c r="C6186">
        <v>11</v>
      </c>
      <c r="D6186" s="24">
        <f t="shared" si="389"/>
        <v>11</v>
      </c>
      <c r="E6186" s="26" t="str">
        <f t="shared" si="392"/>
        <v>Under</v>
      </c>
      <c r="F6186" s="26" t="str">
        <f t="shared" si="390"/>
        <v>Over</v>
      </c>
      <c r="G6186" s="26">
        <f t="shared" si="391"/>
        <v>5</v>
      </c>
    </row>
    <row r="6187" spans="1:7" ht="15" x14ac:dyDescent="0.25">
      <c r="A6187" s="1">
        <v>44389</v>
      </c>
      <c r="B6187" s="2">
        <v>0.23005787037037037</v>
      </c>
      <c r="C6187">
        <v>11</v>
      </c>
      <c r="D6187" s="24">
        <f t="shared" si="389"/>
        <v>11</v>
      </c>
      <c r="E6187" s="26" t="str">
        <f t="shared" si="392"/>
        <v>Under</v>
      </c>
      <c r="F6187" s="26" t="str">
        <f t="shared" si="390"/>
        <v>Over</v>
      </c>
      <c r="G6187" s="26">
        <f t="shared" si="391"/>
        <v>5</v>
      </c>
    </row>
    <row r="6188" spans="1:7" ht="15" x14ac:dyDescent="0.25">
      <c r="A6188" s="1">
        <v>44389</v>
      </c>
      <c r="B6188" s="2">
        <v>0.23042824074074075</v>
      </c>
      <c r="C6188">
        <v>13</v>
      </c>
      <c r="D6188" s="24">
        <f t="shared" si="389"/>
        <v>13</v>
      </c>
      <c r="E6188" s="26" t="str">
        <f t="shared" si="392"/>
        <v>Under</v>
      </c>
      <c r="F6188" s="26" t="str">
        <f t="shared" si="390"/>
        <v>Over</v>
      </c>
      <c r="G6188" s="26">
        <f t="shared" si="391"/>
        <v>5</v>
      </c>
    </row>
    <row r="6189" spans="1:7" ht="15" x14ac:dyDescent="0.25">
      <c r="A6189" s="1">
        <v>44389</v>
      </c>
      <c r="B6189" s="2">
        <v>0.23048611111111109</v>
      </c>
      <c r="C6189">
        <v>14</v>
      </c>
      <c r="D6189" s="24">
        <f t="shared" si="389"/>
        <v>14</v>
      </c>
      <c r="E6189" s="26" t="str">
        <f t="shared" si="392"/>
        <v>Under</v>
      </c>
      <c r="F6189" s="26" t="str">
        <f t="shared" si="390"/>
        <v>Over</v>
      </c>
      <c r="G6189" s="26">
        <f t="shared" si="391"/>
        <v>5</v>
      </c>
    </row>
    <row r="6190" spans="1:7" ht="15" x14ac:dyDescent="0.25">
      <c r="A6190" s="1">
        <v>44389</v>
      </c>
      <c r="B6190" s="2">
        <v>0.23061342592592593</v>
      </c>
      <c r="C6190">
        <v>13</v>
      </c>
      <c r="D6190" s="24">
        <f t="shared" si="389"/>
        <v>13</v>
      </c>
      <c r="E6190" s="26" t="str">
        <f t="shared" si="392"/>
        <v>Under</v>
      </c>
      <c r="F6190" s="26" t="str">
        <f t="shared" si="390"/>
        <v>Over</v>
      </c>
      <c r="G6190" s="26">
        <f t="shared" si="391"/>
        <v>5</v>
      </c>
    </row>
    <row r="6191" spans="1:7" ht="15" x14ac:dyDescent="0.25">
      <c r="A6191" s="1">
        <v>44389</v>
      </c>
      <c r="B6191" s="2">
        <v>0.23067129629629632</v>
      </c>
      <c r="C6191">
        <v>18</v>
      </c>
      <c r="D6191" s="24">
        <f t="shared" si="389"/>
        <v>18</v>
      </c>
      <c r="E6191" s="26" t="str">
        <f t="shared" si="392"/>
        <v>Under</v>
      </c>
      <c r="F6191" s="26" t="str">
        <f t="shared" si="390"/>
        <v>Over</v>
      </c>
      <c r="G6191" s="26">
        <f t="shared" si="391"/>
        <v>5</v>
      </c>
    </row>
    <row r="6192" spans="1:7" ht="15" x14ac:dyDescent="0.25">
      <c r="A6192" s="1">
        <v>44389</v>
      </c>
      <c r="B6192" s="2">
        <v>0.23075231481481481</v>
      </c>
      <c r="C6192">
        <v>14</v>
      </c>
      <c r="D6192" s="24">
        <f t="shared" si="389"/>
        <v>14</v>
      </c>
      <c r="E6192" s="26" t="str">
        <f t="shared" si="392"/>
        <v>Under</v>
      </c>
      <c r="F6192" s="26" t="str">
        <f t="shared" si="390"/>
        <v>Over</v>
      </c>
      <c r="G6192" s="26">
        <f t="shared" si="391"/>
        <v>5</v>
      </c>
    </row>
    <row r="6193" spans="1:7" ht="15" x14ac:dyDescent="0.25">
      <c r="A6193" s="1">
        <v>44389</v>
      </c>
      <c r="B6193" s="2">
        <v>0.23079861111111111</v>
      </c>
      <c r="C6193">
        <v>13</v>
      </c>
      <c r="D6193" s="24">
        <f t="shared" si="389"/>
        <v>13</v>
      </c>
      <c r="E6193" s="26" t="str">
        <f t="shared" si="392"/>
        <v>Under</v>
      </c>
      <c r="F6193" s="26" t="str">
        <f t="shared" si="390"/>
        <v>Over</v>
      </c>
      <c r="G6193" s="26">
        <f t="shared" si="391"/>
        <v>5</v>
      </c>
    </row>
    <row r="6194" spans="1:7" ht="15" x14ac:dyDescent="0.25">
      <c r="A6194" s="1">
        <v>44389</v>
      </c>
      <c r="B6194" s="2">
        <v>0.2308564814814815</v>
      </c>
      <c r="C6194">
        <v>12</v>
      </c>
      <c r="D6194" s="24">
        <f t="shared" si="389"/>
        <v>12</v>
      </c>
      <c r="E6194" s="26" t="str">
        <f t="shared" si="392"/>
        <v>Under</v>
      </c>
      <c r="F6194" s="26" t="str">
        <f t="shared" si="390"/>
        <v>Over</v>
      </c>
      <c r="G6194" s="26">
        <f t="shared" si="391"/>
        <v>5</v>
      </c>
    </row>
    <row r="6195" spans="1:7" ht="15" x14ac:dyDescent="0.25">
      <c r="A6195" s="1">
        <v>44389</v>
      </c>
      <c r="B6195" s="2">
        <v>0.23091435185185186</v>
      </c>
      <c r="C6195">
        <v>14</v>
      </c>
      <c r="D6195" s="24">
        <f t="shared" si="389"/>
        <v>14</v>
      </c>
      <c r="E6195" s="26" t="str">
        <f t="shared" si="392"/>
        <v>Under</v>
      </c>
      <c r="F6195" s="26" t="str">
        <f t="shared" si="390"/>
        <v>Over</v>
      </c>
      <c r="G6195" s="26">
        <f t="shared" si="391"/>
        <v>5</v>
      </c>
    </row>
    <row r="6196" spans="1:7" ht="15" x14ac:dyDescent="0.25">
      <c r="A6196" s="1">
        <v>44389</v>
      </c>
      <c r="B6196" s="2">
        <v>0.23101851851851851</v>
      </c>
      <c r="C6196">
        <v>16</v>
      </c>
      <c r="D6196" s="24">
        <f t="shared" si="389"/>
        <v>16</v>
      </c>
      <c r="E6196" s="26" t="str">
        <f t="shared" si="392"/>
        <v>Under</v>
      </c>
      <c r="F6196" s="26" t="str">
        <f t="shared" si="390"/>
        <v>Over</v>
      </c>
      <c r="G6196" s="26">
        <f t="shared" si="391"/>
        <v>5</v>
      </c>
    </row>
    <row r="6197" spans="1:7" ht="15" x14ac:dyDescent="0.25">
      <c r="A6197" s="1">
        <v>44389</v>
      </c>
      <c r="B6197" s="2">
        <v>0.23105324074074074</v>
      </c>
      <c r="C6197">
        <v>15</v>
      </c>
      <c r="D6197" s="24">
        <f t="shared" si="389"/>
        <v>15</v>
      </c>
      <c r="E6197" s="26" t="str">
        <f t="shared" si="392"/>
        <v>Under</v>
      </c>
      <c r="F6197" s="26" t="str">
        <f t="shared" si="390"/>
        <v>Over</v>
      </c>
      <c r="G6197" s="26">
        <f t="shared" si="391"/>
        <v>5</v>
      </c>
    </row>
    <row r="6198" spans="1:7" ht="15" x14ac:dyDescent="0.25">
      <c r="A6198" s="1">
        <v>44389</v>
      </c>
      <c r="B6198" s="2">
        <v>0.23108796296296297</v>
      </c>
      <c r="C6198">
        <v>13</v>
      </c>
      <c r="D6198" s="24">
        <f t="shared" si="389"/>
        <v>13</v>
      </c>
      <c r="E6198" s="26" t="str">
        <f t="shared" si="392"/>
        <v>Under</v>
      </c>
      <c r="F6198" s="26" t="str">
        <f t="shared" si="390"/>
        <v>Over</v>
      </c>
      <c r="G6198" s="26">
        <f t="shared" si="391"/>
        <v>5</v>
      </c>
    </row>
    <row r="6199" spans="1:7" ht="15" x14ac:dyDescent="0.25">
      <c r="A6199" s="1">
        <v>44389</v>
      </c>
      <c r="B6199" s="2">
        <v>0.23114583333333336</v>
      </c>
      <c r="C6199">
        <v>13</v>
      </c>
      <c r="D6199" s="24">
        <f t="shared" si="389"/>
        <v>13</v>
      </c>
      <c r="E6199" s="26" t="str">
        <f t="shared" si="392"/>
        <v>Under</v>
      </c>
      <c r="F6199" s="26" t="str">
        <f t="shared" si="390"/>
        <v>Over</v>
      </c>
      <c r="G6199" s="26">
        <f t="shared" si="391"/>
        <v>5</v>
      </c>
    </row>
    <row r="6200" spans="1:7" ht="15" x14ac:dyDescent="0.25">
      <c r="A6200" s="1">
        <v>44389</v>
      </c>
      <c r="B6200" s="2">
        <v>0.23122685185185185</v>
      </c>
      <c r="C6200">
        <v>12</v>
      </c>
      <c r="D6200" s="24">
        <f t="shared" si="389"/>
        <v>12</v>
      </c>
      <c r="E6200" s="26" t="str">
        <f t="shared" si="392"/>
        <v>Under</v>
      </c>
      <c r="F6200" s="26" t="str">
        <f t="shared" si="390"/>
        <v>Over</v>
      </c>
      <c r="G6200" s="26">
        <f t="shared" si="391"/>
        <v>5</v>
      </c>
    </row>
    <row r="6201" spans="1:7" ht="15" x14ac:dyDescent="0.25">
      <c r="A6201" s="1">
        <v>44389</v>
      </c>
      <c r="B6201" s="2">
        <v>0.23137731481481483</v>
      </c>
      <c r="C6201">
        <v>14</v>
      </c>
      <c r="D6201" s="24">
        <f t="shared" si="389"/>
        <v>14</v>
      </c>
      <c r="E6201" s="26" t="str">
        <f t="shared" si="392"/>
        <v>Under</v>
      </c>
      <c r="F6201" s="26" t="str">
        <f t="shared" si="390"/>
        <v>Over</v>
      </c>
      <c r="G6201" s="26">
        <f t="shared" si="391"/>
        <v>5</v>
      </c>
    </row>
    <row r="6202" spans="1:7" ht="15" x14ac:dyDescent="0.25">
      <c r="A6202" s="1">
        <v>44389</v>
      </c>
      <c r="B6202" s="2">
        <v>0.23697916666666666</v>
      </c>
      <c r="C6202">
        <v>14</v>
      </c>
      <c r="D6202" s="24">
        <f t="shared" si="389"/>
        <v>14</v>
      </c>
      <c r="E6202" s="26" t="str">
        <f t="shared" si="392"/>
        <v>Under</v>
      </c>
      <c r="F6202" s="26" t="str">
        <f t="shared" si="390"/>
        <v>Over</v>
      </c>
      <c r="G6202" s="26">
        <f t="shared" si="391"/>
        <v>5</v>
      </c>
    </row>
    <row r="6203" spans="1:7" ht="15" x14ac:dyDescent="0.25">
      <c r="A6203" s="1">
        <v>44389</v>
      </c>
      <c r="B6203" s="2">
        <v>0.2398726851851852</v>
      </c>
      <c r="C6203">
        <v>14</v>
      </c>
      <c r="D6203" s="24">
        <f t="shared" si="389"/>
        <v>14</v>
      </c>
      <c r="E6203" s="26" t="str">
        <f t="shared" si="392"/>
        <v>Under</v>
      </c>
      <c r="F6203" s="26" t="str">
        <f t="shared" si="390"/>
        <v>Over</v>
      </c>
      <c r="G6203" s="26">
        <f t="shared" si="391"/>
        <v>5</v>
      </c>
    </row>
    <row r="6204" spans="1:7" ht="15" x14ac:dyDescent="0.25">
      <c r="A6204" s="1">
        <v>44389</v>
      </c>
      <c r="B6204" s="2">
        <v>0.2399189814814815</v>
      </c>
      <c r="C6204">
        <v>16</v>
      </c>
      <c r="D6204" s="24">
        <f t="shared" si="389"/>
        <v>16</v>
      </c>
      <c r="E6204" s="26" t="str">
        <f t="shared" si="392"/>
        <v>Under</v>
      </c>
      <c r="F6204" s="26" t="str">
        <f t="shared" si="390"/>
        <v>Over</v>
      </c>
      <c r="G6204" s="26">
        <f t="shared" si="391"/>
        <v>5</v>
      </c>
    </row>
    <row r="6205" spans="1:7" ht="15" x14ac:dyDescent="0.25">
      <c r="A6205" s="1">
        <v>44389</v>
      </c>
      <c r="B6205" s="2">
        <v>0.23994212962962966</v>
      </c>
      <c r="C6205">
        <v>16</v>
      </c>
      <c r="D6205" s="24">
        <f t="shared" si="389"/>
        <v>16</v>
      </c>
      <c r="E6205" s="26" t="str">
        <f t="shared" si="392"/>
        <v>Under</v>
      </c>
      <c r="F6205" s="26" t="str">
        <f t="shared" si="390"/>
        <v>Over</v>
      </c>
      <c r="G6205" s="26">
        <f t="shared" si="391"/>
        <v>5</v>
      </c>
    </row>
    <row r="6206" spans="1:7" ht="15" x14ac:dyDescent="0.25">
      <c r="A6206" s="1">
        <v>44389</v>
      </c>
      <c r="B6206" s="2">
        <v>0.24006944444444445</v>
      </c>
      <c r="C6206">
        <v>16</v>
      </c>
      <c r="D6206" s="24">
        <f t="shared" si="389"/>
        <v>16</v>
      </c>
      <c r="E6206" s="26" t="str">
        <f t="shared" si="392"/>
        <v>Under</v>
      </c>
      <c r="F6206" s="26" t="str">
        <f t="shared" si="390"/>
        <v>Over</v>
      </c>
      <c r="G6206" s="26">
        <f t="shared" si="391"/>
        <v>5</v>
      </c>
    </row>
    <row r="6207" spans="1:7" ht="15" x14ac:dyDescent="0.25">
      <c r="A6207" s="1">
        <v>44389</v>
      </c>
      <c r="B6207" s="2">
        <v>0.2401388888888889</v>
      </c>
      <c r="C6207">
        <v>15</v>
      </c>
      <c r="D6207" s="24">
        <f t="shared" si="389"/>
        <v>15</v>
      </c>
      <c r="E6207" s="26" t="str">
        <f t="shared" si="392"/>
        <v>Under</v>
      </c>
      <c r="F6207" s="26" t="str">
        <f t="shared" si="390"/>
        <v>Over</v>
      </c>
      <c r="G6207" s="26">
        <f t="shared" si="391"/>
        <v>5</v>
      </c>
    </row>
    <row r="6208" spans="1:7" ht="15" x14ac:dyDescent="0.25">
      <c r="A6208" s="1">
        <v>44389</v>
      </c>
      <c r="B6208" s="2">
        <v>0.24023148148148146</v>
      </c>
      <c r="C6208">
        <v>12</v>
      </c>
      <c r="D6208" s="24">
        <f t="shared" si="389"/>
        <v>12</v>
      </c>
      <c r="E6208" s="26" t="str">
        <f t="shared" si="392"/>
        <v>Under</v>
      </c>
      <c r="F6208" s="26" t="str">
        <f t="shared" si="390"/>
        <v>Over</v>
      </c>
      <c r="G6208" s="26">
        <f t="shared" si="391"/>
        <v>5</v>
      </c>
    </row>
    <row r="6209" spans="1:7" ht="15" x14ac:dyDescent="0.25">
      <c r="A6209" s="1">
        <v>44389</v>
      </c>
      <c r="B6209" s="2">
        <v>0.2409375</v>
      </c>
      <c r="C6209">
        <v>14</v>
      </c>
      <c r="D6209" s="24">
        <f t="shared" si="389"/>
        <v>14</v>
      </c>
      <c r="E6209" s="26" t="str">
        <f t="shared" si="392"/>
        <v>Under</v>
      </c>
      <c r="F6209" s="26" t="str">
        <f t="shared" si="390"/>
        <v>Over</v>
      </c>
      <c r="G6209" s="26">
        <f t="shared" si="391"/>
        <v>5</v>
      </c>
    </row>
    <row r="6210" spans="1:7" ht="15" x14ac:dyDescent="0.25">
      <c r="A6210" s="1">
        <v>44389</v>
      </c>
      <c r="B6210" s="2">
        <v>0.24099537037037036</v>
      </c>
      <c r="C6210">
        <v>14</v>
      </c>
      <c r="D6210" s="24">
        <f t="shared" si="389"/>
        <v>14</v>
      </c>
      <c r="E6210" s="26" t="str">
        <f t="shared" si="392"/>
        <v>Under</v>
      </c>
      <c r="F6210" s="26" t="str">
        <f t="shared" si="390"/>
        <v>Over</v>
      </c>
      <c r="G6210" s="26">
        <f t="shared" si="391"/>
        <v>5</v>
      </c>
    </row>
    <row r="6211" spans="1:7" ht="15" x14ac:dyDescent="0.25">
      <c r="A6211" s="1">
        <v>44389</v>
      </c>
      <c r="B6211" s="2">
        <v>0.24104166666666668</v>
      </c>
      <c r="C6211">
        <v>15</v>
      </c>
      <c r="D6211" s="24">
        <f t="shared" si="389"/>
        <v>15</v>
      </c>
      <c r="E6211" s="26" t="str">
        <f t="shared" si="392"/>
        <v>Under</v>
      </c>
      <c r="F6211" s="26" t="str">
        <f t="shared" si="390"/>
        <v>Over</v>
      </c>
      <c r="G6211" s="26">
        <f t="shared" si="391"/>
        <v>5</v>
      </c>
    </row>
    <row r="6212" spans="1:7" ht="15" x14ac:dyDescent="0.25">
      <c r="A6212" s="1">
        <v>44389</v>
      </c>
      <c r="B6212" s="2">
        <v>0.2414236111111111</v>
      </c>
      <c r="C6212">
        <v>16</v>
      </c>
      <c r="D6212" s="24">
        <f t="shared" si="389"/>
        <v>16</v>
      </c>
      <c r="E6212" s="26" t="str">
        <f t="shared" si="392"/>
        <v>Under</v>
      </c>
      <c r="F6212" s="26" t="str">
        <f t="shared" si="390"/>
        <v>Over</v>
      </c>
      <c r="G6212" s="26">
        <f t="shared" si="391"/>
        <v>5</v>
      </c>
    </row>
    <row r="6213" spans="1:7" ht="15" x14ac:dyDescent="0.25">
      <c r="A6213" s="1">
        <v>44389</v>
      </c>
      <c r="B6213" s="2">
        <v>0.2414699074074074</v>
      </c>
      <c r="C6213">
        <v>16</v>
      </c>
      <c r="D6213" s="24">
        <f t="shared" si="389"/>
        <v>16</v>
      </c>
      <c r="E6213" s="26" t="str">
        <f t="shared" si="392"/>
        <v>Under</v>
      </c>
      <c r="F6213" s="26" t="str">
        <f t="shared" si="390"/>
        <v>Over</v>
      </c>
      <c r="G6213" s="26">
        <f t="shared" si="391"/>
        <v>5</v>
      </c>
    </row>
    <row r="6214" spans="1:7" ht="15" x14ac:dyDescent="0.25">
      <c r="A6214" s="1">
        <v>44389</v>
      </c>
      <c r="B6214" s="2">
        <v>0.24157407407407408</v>
      </c>
      <c r="C6214">
        <v>14</v>
      </c>
      <c r="D6214" s="24">
        <f t="shared" si="389"/>
        <v>14</v>
      </c>
      <c r="E6214" s="26" t="str">
        <f t="shared" si="392"/>
        <v>Under</v>
      </c>
      <c r="F6214" s="26" t="str">
        <f t="shared" si="390"/>
        <v>Over</v>
      </c>
      <c r="G6214" s="26">
        <f t="shared" si="391"/>
        <v>5</v>
      </c>
    </row>
    <row r="6215" spans="1:7" ht="15" x14ac:dyDescent="0.25">
      <c r="A6215" s="1">
        <v>44389</v>
      </c>
      <c r="B6215" s="2">
        <v>0.24174768518518519</v>
      </c>
      <c r="C6215">
        <v>15</v>
      </c>
      <c r="D6215" s="24">
        <f t="shared" si="389"/>
        <v>15</v>
      </c>
      <c r="E6215" s="26" t="str">
        <f t="shared" si="392"/>
        <v>Under</v>
      </c>
      <c r="F6215" s="26" t="str">
        <f t="shared" si="390"/>
        <v>Over</v>
      </c>
      <c r="G6215" s="26">
        <f t="shared" si="391"/>
        <v>5</v>
      </c>
    </row>
    <row r="6216" spans="1:7" ht="15" x14ac:dyDescent="0.25">
      <c r="A6216" s="1">
        <v>44389</v>
      </c>
      <c r="B6216" s="2">
        <v>0.24189814814814814</v>
      </c>
      <c r="C6216">
        <v>16</v>
      </c>
      <c r="D6216" s="24">
        <f t="shared" si="389"/>
        <v>16</v>
      </c>
      <c r="E6216" s="26" t="str">
        <f t="shared" si="392"/>
        <v>Under</v>
      </c>
      <c r="F6216" s="26" t="str">
        <f t="shared" si="390"/>
        <v>Over</v>
      </c>
      <c r="G6216" s="26">
        <f t="shared" si="391"/>
        <v>5</v>
      </c>
    </row>
    <row r="6217" spans="1:7" ht="15" x14ac:dyDescent="0.25">
      <c r="A6217" s="1">
        <v>44389</v>
      </c>
      <c r="B6217" s="2">
        <v>0.24193287037037037</v>
      </c>
      <c r="C6217">
        <v>16</v>
      </c>
      <c r="D6217" s="24">
        <f t="shared" si="389"/>
        <v>16</v>
      </c>
      <c r="E6217" s="26" t="str">
        <f t="shared" si="392"/>
        <v>Under</v>
      </c>
      <c r="F6217" s="26" t="str">
        <f t="shared" si="390"/>
        <v>Over</v>
      </c>
      <c r="G6217" s="26">
        <f t="shared" si="391"/>
        <v>5</v>
      </c>
    </row>
    <row r="6218" spans="1:7" ht="15" x14ac:dyDescent="0.25">
      <c r="A6218" s="1">
        <v>44389</v>
      </c>
      <c r="B6218" s="2">
        <v>0.24197916666666666</v>
      </c>
      <c r="C6218">
        <v>14</v>
      </c>
      <c r="D6218" s="24">
        <f t="shared" si="389"/>
        <v>14</v>
      </c>
      <c r="E6218" s="26" t="str">
        <f t="shared" si="392"/>
        <v>Under</v>
      </c>
      <c r="F6218" s="26" t="str">
        <f t="shared" si="390"/>
        <v>Over</v>
      </c>
      <c r="G6218" s="26">
        <f t="shared" si="391"/>
        <v>5</v>
      </c>
    </row>
    <row r="6219" spans="1:7" ht="15" x14ac:dyDescent="0.25">
      <c r="A6219" s="1">
        <v>44389</v>
      </c>
      <c r="B6219" s="2">
        <v>0.24217592592592593</v>
      </c>
      <c r="C6219">
        <v>16</v>
      </c>
      <c r="D6219" s="24">
        <f t="shared" si="389"/>
        <v>16</v>
      </c>
      <c r="E6219" s="26" t="str">
        <f t="shared" si="392"/>
        <v>Under</v>
      </c>
      <c r="F6219" s="26" t="str">
        <f t="shared" si="390"/>
        <v>Over</v>
      </c>
      <c r="G6219" s="26">
        <f t="shared" si="391"/>
        <v>5</v>
      </c>
    </row>
    <row r="6220" spans="1:7" ht="15" x14ac:dyDescent="0.25">
      <c r="A6220" s="1">
        <v>44389</v>
      </c>
      <c r="B6220" s="2">
        <v>0.24355324074074072</v>
      </c>
      <c r="C6220">
        <v>15</v>
      </c>
      <c r="D6220" s="24">
        <f t="shared" si="389"/>
        <v>15</v>
      </c>
      <c r="E6220" s="26" t="str">
        <f t="shared" si="392"/>
        <v>Under</v>
      </c>
      <c r="F6220" s="26" t="str">
        <f t="shared" si="390"/>
        <v>Over</v>
      </c>
      <c r="G6220" s="26">
        <f t="shared" si="391"/>
        <v>5</v>
      </c>
    </row>
    <row r="6221" spans="1:7" ht="15" x14ac:dyDescent="0.25">
      <c r="A6221" s="1">
        <v>44389</v>
      </c>
      <c r="B6221" s="2">
        <v>0.2439351851851852</v>
      </c>
      <c r="C6221">
        <v>15</v>
      </c>
      <c r="D6221" s="24">
        <f t="shared" si="389"/>
        <v>15</v>
      </c>
      <c r="E6221" s="26" t="str">
        <f t="shared" si="392"/>
        <v>Under</v>
      </c>
      <c r="F6221" s="26" t="str">
        <f t="shared" si="390"/>
        <v>Over</v>
      </c>
      <c r="G6221" s="26">
        <f t="shared" si="391"/>
        <v>5</v>
      </c>
    </row>
    <row r="6222" spans="1:7" ht="15" x14ac:dyDescent="0.25">
      <c r="A6222" s="1">
        <v>44389</v>
      </c>
      <c r="B6222" s="2">
        <v>0.24395833333333336</v>
      </c>
      <c r="C6222">
        <v>13</v>
      </c>
      <c r="D6222" s="24">
        <f t="shared" si="389"/>
        <v>13</v>
      </c>
      <c r="E6222" s="26" t="str">
        <f t="shared" si="392"/>
        <v>Under</v>
      </c>
      <c r="F6222" s="26" t="str">
        <f t="shared" si="390"/>
        <v>Over</v>
      </c>
      <c r="G6222" s="26">
        <f t="shared" si="391"/>
        <v>5</v>
      </c>
    </row>
    <row r="6223" spans="1:7" ht="15" x14ac:dyDescent="0.25">
      <c r="A6223" s="1">
        <v>44389</v>
      </c>
      <c r="B6223" s="2">
        <v>0.24424768518518516</v>
      </c>
      <c r="C6223">
        <v>14</v>
      </c>
      <c r="D6223" s="24">
        <f t="shared" si="389"/>
        <v>14</v>
      </c>
      <c r="E6223" s="26" t="str">
        <f t="shared" si="392"/>
        <v>Under</v>
      </c>
      <c r="F6223" s="26" t="str">
        <f t="shared" si="390"/>
        <v>Over</v>
      </c>
      <c r="G6223" s="26">
        <f t="shared" si="391"/>
        <v>5</v>
      </c>
    </row>
    <row r="6224" spans="1:7" ht="15" x14ac:dyDescent="0.25">
      <c r="A6224" s="1">
        <v>44389</v>
      </c>
      <c r="B6224" s="2">
        <v>0.2444560185185185</v>
      </c>
      <c r="C6224">
        <v>15</v>
      </c>
      <c r="D6224" s="24">
        <f t="shared" si="389"/>
        <v>15</v>
      </c>
      <c r="E6224" s="26" t="str">
        <f t="shared" si="392"/>
        <v>Under</v>
      </c>
      <c r="F6224" s="26" t="str">
        <f t="shared" si="390"/>
        <v>Over</v>
      </c>
      <c r="G6224" s="26">
        <f t="shared" si="391"/>
        <v>5</v>
      </c>
    </row>
    <row r="6225" spans="1:7" ht="15" x14ac:dyDescent="0.25">
      <c r="A6225" s="1">
        <v>44389</v>
      </c>
      <c r="B6225" s="2">
        <v>0.24453703703703702</v>
      </c>
      <c r="C6225">
        <v>12</v>
      </c>
      <c r="D6225" s="24">
        <f t="shared" si="389"/>
        <v>12</v>
      </c>
      <c r="E6225" s="26" t="str">
        <f t="shared" si="392"/>
        <v>Under</v>
      </c>
      <c r="F6225" s="26" t="str">
        <f t="shared" si="390"/>
        <v>Over</v>
      </c>
      <c r="G6225" s="26">
        <f t="shared" si="391"/>
        <v>5</v>
      </c>
    </row>
    <row r="6226" spans="1:7" ht="15" x14ac:dyDescent="0.25">
      <c r="A6226" s="1">
        <v>44389</v>
      </c>
      <c r="B6226" s="2">
        <v>0.24457175925925925</v>
      </c>
      <c r="C6226">
        <v>15</v>
      </c>
      <c r="D6226" s="24">
        <f t="shared" si="389"/>
        <v>15</v>
      </c>
      <c r="E6226" s="26" t="str">
        <f t="shared" si="392"/>
        <v>Under</v>
      </c>
      <c r="F6226" s="26" t="str">
        <f t="shared" si="390"/>
        <v>Over</v>
      </c>
      <c r="G6226" s="26">
        <f t="shared" si="391"/>
        <v>5</v>
      </c>
    </row>
    <row r="6227" spans="1:7" ht="15" x14ac:dyDescent="0.25">
      <c r="A6227" s="1">
        <v>44389</v>
      </c>
      <c r="B6227" s="2">
        <v>0.24460648148148148</v>
      </c>
      <c r="C6227">
        <v>15</v>
      </c>
      <c r="D6227" s="24">
        <f t="shared" si="389"/>
        <v>15</v>
      </c>
      <c r="E6227" s="26" t="str">
        <f t="shared" si="392"/>
        <v>Under</v>
      </c>
      <c r="F6227" s="26" t="str">
        <f t="shared" si="390"/>
        <v>Over</v>
      </c>
      <c r="G6227" s="26">
        <f t="shared" si="391"/>
        <v>5</v>
      </c>
    </row>
    <row r="6228" spans="1:7" ht="15" x14ac:dyDescent="0.25">
      <c r="A6228" s="1">
        <v>44389</v>
      </c>
      <c r="B6228" s="2">
        <v>0.24474537037037036</v>
      </c>
      <c r="C6228">
        <v>11</v>
      </c>
      <c r="D6228" s="24">
        <f t="shared" si="389"/>
        <v>11</v>
      </c>
      <c r="E6228" s="26" t="str">
        <f t="shared" si="392"/>
        <v>Under</v>
      </c>
      <c r="F6228" s="26" t="str">
        <f t="shared" si="390"/>
        <v>Over</v>
      </c>
      <c r="G6228" s="26">
        <f t="shared" si="391"/>
        <v>5</v>
      </c>
    </row>
    <row r="6229" spans="1:7" ht="15" x14ac:dyDescent="0.25">
      <c r="A6229" s="1">
        <v>44389</v>
      </c>
      <c r="B6229" s="2">
        <v>0.24490740740740743</v>
      </c>
      <c r="C6229">
        <v>15</v>
      </c>
      <c r="D6229" s="24">
        <f t="shared" si="389"/>
        <v>15</v>
      </c>
      <c r="E6229" s="26" t="str">
        <f t="shared" si="392"/>
        <v>Under</v>
      </c>
      <c r="F6229" s="26" t="str">
        <f t="shared" si="390"/>
        <v>Over</v>
      </c>
      <c r="G6229" s="26">
        <f t="shared" si="391"/>
        <v>5</v>
      </c>
    </row>
    <row r="6230" spans="1:7" ht="15" x14ac:dyDescent="0.25">
      <c r="A6230" s="1">
        <v>44389</v>
      </c>
      <c r="B6230" s="2">
        <v>0.24530092592592592</v>
      </c>
      <c r="C6230">
        <v>11</v>
      </c>
      <c r="D6230" s="24">
        <f t="shared" si="389"/>
        <v>11</v>
      </c>
      <c r="E6230" s="26" t="str">
        <f t="shared" si="392"/>
        <v>Under</v>
      </c>
      <c r="F6230" s="26" t="str">
        <f t="shared" si="390"/>
        <v>Over</v>
      </c>
      <c r="G6230" s="26">
        <f t="shared" si="391"/>
        <v>5</v>
      </c>
    </row>
    <row r="6231" spans="1:7" ht="15" x14ac:dyDescent="0.25">
      <c r="A6231" s="1">
        <v>44389</v>
      </c>
      <c r="B6231" s="2">
        <v>0.24533564814814815</v>
      </c>
      <c r="C6231">
        <v>16</v>
      </c>
      <c r="D6231" s="24">
        <f t="shared" ref="D6231:D6294" si="393">IF(C6231="","",IF($B$9="mph",C6231,ROUND(C6231*0.6214,0)))</f>
        <v>16</v>
      </c>
      <c r="E6231" s="26" t="str">
        <f t="shared" si="392"/>
        <v>Under</v>
      </c>
      <c r="F6231" s="26" t="str">
        <f t="shared" ref="F6231:F6294" si="394">IF(D6231="","",IF(D6231&gt;$B$10,"Over","Under"))</f>
        <v>Over</v>
      </c>
      <c r="G6231" s="26">
        <f t="shared" ref="G6231:G6294" si="395">HOUR(B6231)</f>
        <v>5</v>
      </c>
    </row>
    <row r="6232" spans="1:7" ht="15" x14ac:dyDescent="0.25">
      <c r="A6232" s="1">
        <v>44389</v>
      </c>
      <c r="B6232" s="2">
        <v>0.24547453703703703</v>
      </c>
      <c r="C6232">
        <v>16</v>
      </c>
      <c r="D6232" s="24">
        <f t="shared" si="393"/>
        <v>16</v>
      </c>
      <c r="E6232" s="26" t="str">
        <f t="shared" ref="E6232:E6295" si="396">IF(D6232="","",IF(D6232&gt;$B$11,"Over","Under"))</f>
        <v>Under</v>
      </c>
      <c r="F6232" s="26" t="str">
        <f t="shared" si="394"/>
        <v>Over</v>
      </c>
      <c r="G6232" s="26">
        <f t="shared" si="395"/>
        <v>5</v>
      </c>
    </row>
    <row r="6233" spans="1:7" ht="15" x14ac:dyDescent="0.25">
      <c r="A6233" s="1">
        <v>44389</v>
      </c>
      <c r="B6233" s="2">
        <v>0.24565972222222221</v>
      </c>
      <c r="C6233">
        <v>15</v>
      </c>
      <c r="D6233" s="24">
        <f t="shared" si="393"/>
        <v>15</v>
      </c>
      <c r="E6233" s="26" t="str">
        <f t="shared" si="396"/>
        <v>Under</v>
      </c>
      <c r="F6233" s="26" t="str">
        <f t="shared" si="394"/>
        <v>Over</v>
      </c>
      <c r="G6233" s="26">
        <f t="shared" si="395"/>
        <v>5</v>
      </c>
    </row>
    <row r="6234" spans="1:7" ht="15" x14ac:dyDescent="0.25">
      <c r="A6234" s="1">
        <v>44389</v>
      </c>
      <c r="B6234" s="2">
        <v>0.24572916666666667</v>
      </c>
      <c r="C6234">
        <v>16</v>
      </c>
      <c r="D6234" s="24">
        <f t="shared" si="393"/>
        <v>16</v>
      </c>
      <c r="E6234" s="26" t="str">
        <f t="shared" si="396"/>
        <v>Under</v>
      </c>
      <c r="F6234" s="26" t="str">
        <f t="shared" si="394"/>
        <v>Over</v>
      </c>
      <c r="G6234" s="26">
        <f t="shared" si="395"/>
        <v>5</v>
      </c>
    </row>
    <row r="6235" spans="1:7" ht="15" x14ac:dyDescent="0.25">
      <c r="A6235" s="1">
        <v>44389</v>
      </c>
      <c r="B6235" s="2">
        <v>0.2459375</v>
      </c>
      <c r="C6235">
        <v>13</v>
      </c>
      <c r="D6235" s="24">
        <f t="shared" si="393"/>
        <v>13</v>
      </c>
      <c r="E6235" s="26" t="str">
        <f t="shared" si="396"/>
        <v>Under</v>
      </c>
      <c r="F6235" s="26" t="str">
        <f t="shared" si="394"/>
        <v>Over</v>
      </c>
      <c r="G6235" s="26">
        <f t="shared" si="395"/>
        <v>5</v>
      </c>
    </row>
    <row r="6236" spans="1:7" ht="15" x14ac:dyDescent="0.25">
      <c r="A6236" s="1">
        <v>44389</v>
      </c>
      <c r="B6236" s="2">
        <v>0.24605324074074075</v>
      </c>
      <c r="C6236">
        <v>14</v>
      </c>
      <c r="D6236" s="24">
        <f t="shared" si="393"/>
        <v>14</v>
      </c>
      <c r="E6236" s="26" t="str">
        <f t="shared" si="396"/>
        <v>Under</v>
      </c>
      <c r="F6236" s="26" t="str">
        <f t="shared" si="394"/>
        <v>Over</v>
      </c>
      <c r="G6236" s="26">
        <f t="shared" si="395"/>
        <v>5</v>
      </c>
    </row>
    <row r="6237" spans="1:7" ht="15" x14ac:dyDescent="0.25">
      <c r="A6237" s="1">
        <v>44389</v>
      </c>
      <c r="B6237" s="2">
        <v>0.25149305555555557</v>
      </c>
      <c r="C6237">
        <v>21</v>
      </c>
      <c r="D6237" s="24">
        <f t="shared" si="393"/>
        <v>21</v>
      </c>
      <c r="E6237" s="26" t="str">
        <f t="shared" si="396"/>
        <v>Under</v>
      </c>
      <c r="F6237" s="26" t="str">
        <f t="shared" si="394"/>
        <v>Over</v>
      </c>
      <c r="G6237" s="26">
        <f t="shared" si="395"/>
        <v>6</v>
      </c>
    </row>
    <row r="6238" spans="1:7" ht="15" x14ac:dyDescent="0.25">
      <c r="A6238" s="1">
        <v>44389</v>
      </c>
      <c r="B6238" s="2">
        <v>0.25428240740740743</v>
      </c>
      <c r="C6238">
        <v>15</v>
      </c>
      <c r="D6238" s="24">
        <f t="shared" si="393"/>
        <v>15</v>
      </c>
      <c r="E6238" s="26" t="str">
        <f t="shared" si="396"/>
        <v>Under</v>
      </c>
      <c r="F6238" s="26" t="str">
        <f t="shared" si="394"/>
        <v>Over</v>
      </c>
      <c r="G6238" s="26">
        <f t="shared" si="395"/>
        <v>6</v>
      </c>
    </row>
    <row r="6239" spans="1:7" ht="15" x14ac:dyDescent="0.25">
      <c r="A6239" s="1">
        <v>44389</v>
      </c>
      <c r="B6239" s="2">
        <v>0.26469907407407406</v>
      </c>
      <c r="C6239">
        <v>18</v>
      </c>
      <c r="D6239" s="24">
        <f t="shared" si="393"/>
        <v>18</v>
      </c>
      <c r="E6239" s="26" t="str">
        <f t="shared" si="396"/>
        <v>Under</v>
      </c>
      <c r="F6239" s="26" t="str">
        <f t="shared" si="394"/>
        <v>Over</v>
      </c>
      <c r="G6239" s="26">
        <f t="shared" si="395"/>
        <v>6</v>
      </c>
    </row>
    <row r="6240" spans="1:7" ht="15" x14ac:dyDescent="0.25">
      <c r="A6240" s="1">
        <v>44389</v>
      </c>
      <c r="B6240" s="2">
        <v>0.26906249999999998</v>
      </c>
      <c r="C6240">
        <v>17</v>
      </c>
      <c r="D6240" s="24">
        <f t="shared" si="393"/>
        <v>17</v>
      </c>
      <c r="E6240" s="26" t="str">
        <f t="shared" si="396"/>
        <v>Under</v>
      </c>
      <c r="F6240" s="26" t="str">
        <f t="shared" si="394"/>
        <v>Over</v>
      </c>
      <c r="G6240" s="26">
        <f t="shared" si="395"/>
        <v>6</v>
      </c>
    </row>
    <row r="6241" spans="1:7" ht="15" x14ac:dyDescent="0.25">
      <c r="A6241" s="1">
        <v>44389</v>
      </c>
      <c r="B6241" s="2">
        <v>0.27295138888888887</v>
      </c>
      <c r="C6241">
        <v>17</v>
      </c>
      <c r="D6241" s="24">
        <f t="shared" si="393"/>
        <v>17</v>
      </c>
      <c r="E6241" s="26" t="str">
        <f t="shared" si="396"/>
        <v>Under</v>
      </c>
      <c r="F6241" s="26" t="str">
        <f t="shared" si="394"/>
        <v>Over</v>
      </c>
      <c r="G6241" s="26">
        <f t="shared" si="395"/>
        <v>6</v>
      </c>
    </row>
    <row r="6242" spans="1:7" ht="15" x14ac:dyDescent="0.25">
      <c r="A6242" s="1">
        <v>44389</v>
      </c>
      <c r="B6242" s="2">
        <v>0.27305555555555555</v>
      </c>
      <c r="C6242">
        <v>14</v>
      </c>
      <c r="D6242" s="24">
        <f t="shared" si="393"/>
        <v>14</v>
      </c>
      <c r="E6242" s="26" t="str">
        <f t="shared" si="396"/>
        <v>Under</v>
      </c>
      <c r="F6242" s="26" t="str">
        <f t="shared" si="394"/>
        <v>Over</v>
      </c>
      <c r="G6242" s="26">
        <f t="shared" si="395"/>
        <v>6</v>
      </c>
    </row>
    <row r="6243" spans="1:7" ht="15" x14ac:dyDescent="0.25">
      <c r="A6243" s="1">
        <v>44389</v>
      </c>
      <c r="B6243" s="2">
        <v>0.27311342592592591</v>
      </c>
      <c r="C6243">
        <v>18</v>
      </c>
      <c r="D6243" s="24">
        <f t="shared" si="393"/>
        <v>18</v>
      </c>
      <c r="E6243" s="26" t="str">
        <f t="shared" si="396"/>
        <v>Under</v>
      </c>
      <c r="F6243" s="26" t="str">
        <f t="shared" si="394"/>
        <v>Over</v>
      </c>
      <c r="G6243" s="26">
        <f t="shared" si="395"/>
        <v>6</v>
      </c>
    </row>
    <row r="6244" spans="1:7" ht="15" x14ac:dyDescent="0.25">
      <c r="A6244" s="1">
        <v>44389</v>
      </c>
      <c r="B6244" s="2">
        <v>0.27325231481481482</v>
      </c>
      <c r="C6244">
        <v>12</v>
      </c>
      <c r="D6244" s="24">
        <f t="shared" si="393"/>
        <v>12</v>
      </c>
      <c r="E6244" s="26" t="str">
        <f t="shared" si="396"/>
        <v>Under</v>
      </c>
      <c r="F6244" s="26" t="str">
        <f t="shared" si="394"/>
        <v>Over</v>
      </c>
      <c r="G6244" s="26">
        <f t="shared" si="395"/>
        <v>6</v>
      </c>
    </row>
    <row r="6245" spans="1:7" ht="15" x14ac:dyDescent="0.25">
      <c r="A6245" s="1">
        <v>44389</v>
      </c>
      <c r="B6245" s="2">
        <v>0.27332175925925922</v>
      </c>
      <c r="C6245">
        <v>11</v>
      </c>
      <c r="D6245" s="24">
        <f t="shared" si="393"/>
        <v>11</v>
      </c>
      <c r="E6245" s="26" t="str">
        <f t="shared" si="396"/>
        <v>Under</v>
      </c>
      <c r="F6245" s="26" t="str">
        <f t="shared" si="394"/>
        <v>Over</v>
      </c>
      <c r="G6245" s="26">
        <f t="shared" si="395"/>
        <v>6</v>
      </c>
    </row>
    <row r="6246" spans="1:7" ht="15" x14ac:dyDescent="0.25">
      <c r="A6246" s="1">
        <v>44389</v>
      </c>
      <c r="B6246" s="2">
        <v>0.27555555555555555</v>
      </c>
      <c r="C6246">
        <v>13</v>
      </c>
      <c r="D6246" s="24">
        <f t="shared" si="393"/>
        <v>13</v>
      </c>
      <c r="E6246" s="26" t="str">
        <f t="shared" si="396"/>
        <v>Under</v>
      </c>
      <c r="F6246" s="26" t="str">
        <f t="shared" si="394"/>
        <v>Over</v>
      </c>
      <c r="G6246" s="26">
        <f t="shared" si="395"/>
        <v>6</v>
      </c>
    </row>
    <row r="6247" spans="1:7" ht="15" x14ac:dyDescent="0.25">
      <c r="A6247" s="1">
        <v>44389</v>
      </c>
      <c r="B6247" s="2">
        <v>0.27561342592592591</v>
      </c>
      <c r="C6247">
        <v>14</v>
      </c>
      <c r="D6247" s="24">
        <f t="shared" si="393"/>
        <v>14</v>
      </c>
      <c r="E6247" s="26" t="str">
        <f t="shared" si="396"/>
        <v>Under</v>
      </c>
      <c r="F6247" s="26" t="str">
        <f t="shared" si="394"/>
        <v>Over</v>
      </c>
      <c r="G6247" s="26">
        <f t="shared" si="395"/>
        <v>6</v>
      </c>
    </row>
    <row r="6248" spans="1:7" ht="15" x14ac:dyDescent="0.25">
      <c r="A6248" s="1">
        <v>44389</v>
      </c>
      <c r="B6248" s="2">
        <v>0.2756365740740741</v>
      </c>
      <c r="C6248">
        <v>18</v>
      </c>
      <c r="D6248" s="24">
        <f t="shared" si="393"/>
        <v>18</v>
      </c>
      <c r="E6248" s="26" t="str">
        <f t="shared" si="396"/>
        <v>Under</v>
      </c>
      <c r="F6248" s="26" t="str">
        <f t="shared" si="394"/>
        <v>Over</v>
      </c>
      <c r="G6248" s="26">
        <f t="shared" si="395"/>
        <v>6</v>
      </c>
    </row>
    <row r="6249" spans="1:7" ht="15" x14ac:dyDescent="0.25">
      <c r="A6249" s="1">
        <v>44389</v>
      </c>
      <c r="B6249" s="2">
        <v>0.27568287037037037</v>
      </c>
      <c r="C6249">
        <v>17</v>
      </c>
      <c r="D6249" s="24">
        <f t="shared" si="393"/>
        <v>17</v>
      </c>
      <c r="E6249" s="26" t="str">
        <f t="shared" si="396"/>
        <v>Under</v>
      </c>
      <c r="F6249" s="26" t="str">
        <f t="shared" si="394"/>
        <v>Over</v>
      </c>
      <c r="G6249" s="26">
        <f t="shared" si="395"/>
        <v>6</v>
      </c>
    </row>
    <row r="6250" spans="1:7" ht="15" x14ac:dyDescent="0.25">
      <c r="A6250" s="1">
        <v>44389</v>
      </c>
      <c r="B6250" s="2">
        <v>0.2757175925925926</v>
      </c>
      <c r="C6250">
        <v>12</v>
      </c>
      <c r="D6250" s="24">
        <f t="shared" si="393"/>
        <v>12</v>
      </c>
      <c r="E6250" s="26" t="str">
        <f t="shared" si="396"/>
        <v>Under</v>
      </c>
      <c r="F6250" s="26" t="str">
        <f t="shared" si="394"/>
        <v>Over</v>
      </c>
      <c r="G6250" s="26">
        <f t="shared" si="395"/>
        <v>6</v>
      </c>
    </row>
    <row r="6251" spans="1:7" ht="15" x14ac:dyDescent="0.25">
      <c r="A6251" s="1">
        <v>44389</v>
      </c>
      <c r="B6251" s="2">
        <v>0.27575231481481483</v>
      </c>
      <c r="C6251">
        <v>16</v>
      </c>
      <c r="D6251" s="24">
        <f t="shared" si="393"/>
        <v>16</v>
      </c>
      <c r="E6251" s="26" t="str">
        <f t="shared" si="396"/>
        <v>Under</v>
      </c>
      <c r="F6251" s="26" t="str">
        <f t="shared" si="394"/>
        <v>Over</v>
      </c>
      <c r="G6251" s="26">
        <f t="shared" si="395"/>
        <v>6</v>
      </c>
    </row>
    <row r="6252" spans="1:7" ht="15" x14ac:dyDescent="0.25">
      <c r="A6252" s="1">
        <v>44389</v>
      </c>
      <c r="B6252" s="2">
        <v>0.27585648148148151</v>
      </c>
      <c r="C6252">
        <v>15</v>
      </c>
      <c r="D6252" s="24">
        <f t="shared" si="393"/>
        <v>15</v>
      </c>
      <c r="E6252" s="26" t="str">
        <f t="shared" si="396"/>
        <v>Under</v>
      </c>
      <c r="F6252" s="26" t="str">
        <f t="shared" si="394"/>
        <v>Over</v>
      </c>
      <c r="G6252" s="26">
        <f t="shared" si="395"/>
        <v>6</v>
      </c>
    </row>
    <row r="6253" spans="1:7" ht="15" x14ac:dyDescent="0.25">
      <c r="A6253" s="1">
        <v>44389</v>
      </c>
      <c r="B6253" s="2">
        <v>0.27606481481481482</v>
      </c>
      <c r="C6253">
        <v>14</v>
      </c>
      <c r="D6253" s="24">
        <f t="shared" si="393"/>
        <v>14</v>
      </c>
      <c r="E6253" s="26" t="str">
        <f t="shared" si="396"/>
        <v>Under</v>
      </c>
      <c r="F6253" s="26" t="str">
        <f t="shared" si="394"/>
        <v>Over</v>
      </c>
      <c r="G6253" s="26">
        <f t="shared" si="395"/>
        <v>6</v>
      </c>
    </row>
    <row r="6254" spans="1:7" ht="15" x14ac:dyDescent="0.25">
      <c r="A6254" s="1">
        <v>44389</v>
      </c>
      <c r="B6254" s="2">
        <v>0.27613425925925927</v>
      </c>
      <c r="C6254">
        <v>13</v>
      </c>
      <c r="D6254" s="24">
        <f t="shared" si="393"/>
        <v>13</v>
      </c>
      <c r="E6254" s="26" t="str">
        <f t="shared" si="396"/>
        <v>Under</v>
      </c>
      <c r="F6254" s="26" t="str">
        <f t="shared" si="394"/>
        <v>Over</v>
      </c>
      <c r="G6254" s="26">
        <f t="shared" si="395"/>
        <v>6</v>
      </c>
    </row>
    <row r="6255" spans="1:7" ht="15" x14ac:dyDescent="0.25">
      <c r="A6255" s="1">
        <v>44389</v>
      </c>
      <c r="B6255" s="2">
        <v>0.27636574074074077</v>
      </c>
      <c r="C6255">
        <v>15</v>
      </c>
      <c r="D6255" s="24">
        <f t="shared" si="393"/>
        <v>15</v>
      </c>
      <c r="E6255" s="26" t="str">
        <f t="shared" si="396"/>
        <v>Under</v>
      </c>
      <c r="F6255" s="26" t="str">
        <f t="shared" si="394"/>
        <v>Over</v>
      </c>
      <c r="G6255" s="26">
        <f t="shared" si="395"/>
        <v>6</v>
      </c>
    </row>
    <row r="6256" spans="1:7" ht="15" x14ac:dyDescent="0.25">
      <c r="A6256" s="1">
        <v>44389</v>
      </c>
      <c r="B6256" s="2">
        <v>0.27699074074074076</v>
      </c>
      <c r="C6256">
        <v>17</v>
      </c>
      <c r="D6256" s="24">
        <f t="shared" si="393"/>
        <v>17</v>
      </c>
      <c r="E6256" s="26" t="str">
        <f t="shared" si="396"/>
        <v>Under</v>
      </c>
      <c r="F6256" s="26" t="str">
        <f t="shared" si="394"/>
        <v>Over</v>
      </c>
      <c r="G6256" s="26">
        <f t="shared" si="395"/>
        <v>6</v>
      </c>
    </row>
    <row r="6257" spans="1:7" ht="15" x14ac:dyDescent="0.25">
      <c r="A6257" s="1">
        <v>44389</v>
      </c>
      <c r="B6257" s="2">
        <v>0.27707175925925925</v>
      </c>
      <c r="C6257">
        <v>17</v>
      </c>
      <c r="D6257" s="24">
        <f t="shared" si="393"/>
        <v>17</v>
      </c>
      <c r="E6257" s="26" t="str">
        <f t="shared" si="396"/>
        <v>Under</v>
      </c>
      <c r="F6257" s="26" t="str">
        <f t="shared" si="394"/>
        <v>Over</v>
      </c>
      <c r="G6257" s="26">
        <f t="shared" si="395"/>
        <v>6</v>
      </c>
    </row>
    <row r="6258" spans="1:7" ht="15" x14ac:dyDescent="0.25">
      <c r="A6258" s="1">
        <v>44389</v>
      </c>
      <c r="B6258" s="2">
        <v>0.2772337962962963</v>
      </c>
      <c r="C6258">
        <v>15</v>
      </c>
      <c r="D6258" s="24">
        <f t="shared" si="393"/>
        <v>15</v>
      </c>
      <c r="E6258" s="26" t="str">
        <f t="shared" si="396"/>
        <v>Under</v>
      </c>
      <c r="F6258" s="26" t="str">
        <f t="shared" si="394"/>
        <v>Over</v>
      </c>
      <c r="G6258" s="26">
        <f t="shared" si="395"/>
        <v>6</v>
      </c>
    </row>
    <row r="6259" spans="1:7" ht="15" x14ac:dyDescent="0.25">
      <c r="A6259" s="1">
        <v>44389</v>
      </c>
      <c r="B6259" s="2">
        <v>0.27725694444444443</v>
      </c>
      <c r="C6259">
        <v>17</v>
      </c>
      <c r="D6259" s="24">
        <f t="shared" si="393"/>
        <v>17</v>
      </c>
      <c r="E6259" s="26" t="str">
        <f t="shared" si="396"/>
        <v>Under</v>
      </c>
      <c r="F6259" s="26" t="str">
        <f t="shared" si="394"/>
        <v>Over</v>
      </c>
      <c r="G6259" s="26">
        <f t="shared" si="395"/>
        <v>6</v>
      </c>
    </row>
    <row r="6260" spans="1:7" ht="15" x14ac:dyDescent="0.25">
      <c r="A6260" s="1">
        <v>44389</v>
      </c>
      <c r="B6260" s="2">
        <v>0.27752314814814816</v>
      </c>
      <c r="C6260">
        <v>14</v>
      </c>
      <c r="D6260" s="24">
        <f t="shared" si="393"/>
        <v>14</v>
      </c>
      <c r="E6260" s="26" t="str">
        <f t="shared" si="396"/>
        <v>Under</v>
      </c>
      <c r="F6260" s="26" t="str">
        <f t="shared" si="394"/>
        <v>Over</v>
      </c>
      <c r="G6260" s="26">
        <f t="shared" si="395"/>
        <v>6</v>
      </c>
    </row>
    <row r="6261" spans="1:7" ht="15" x14ac:dyDescent="0.25">
      <c r="A6261" s="1">
        <v>44389</v>
      </c>
      <c r="B6261" s="2">
        <v>0.2776851851851852</v>
      </c>
      <c r="C6261">
        <v>14</v>
      </c>
      <c r="D6261" s="24">
        <f t="shared" si="393"/>
        <v>14</v>
      </c>
      <c r="E6261" s="26" t="str">
        <f t="shared" si="396"/>
        <v>Under</v>
      </c>
      <c r="F6261" s="26" t="str">
        <f t="shared" si="394"/>
        <v>Over</v>
      </c>
      <c r="G6261" s="26">
        <f t="shared" si="395"/>
        <v>6</v>
      </c>
    </row>
    <row r="6262" spans="1:7" ht="15" x14ac:dyDescent="0.25">
      <c r="A6262" s="1">
        <v>44389</v>
      </c>
      <c r="B6262" s="2">
        <v>0.27777777777777779</v>
      </c>
      <c r="C6262">
        <v>13</v>
      </c>
      <c r="D6262" s="24">
        <f t="shared" si="393"/>
        <v>13</v>
      </c>
      <c r="E6262" s="26" t="str">
        <f t="shared" si="396"/>
        <v>Under</v>
      </c>
      <c r="F6262" s="26" t="str">
        <f t="shared" si="394"/>
        <v>Over</v>
      </c>
      <c r="G6262" s="26">
        <f t="shared" si="395"/>
        <v>6</v>
      </c>
    </row>
    <row r="6263" spans="1:7" ht="15" x14ac:dyDescent="0.25">
      <c r="A6263" s="1">
        <v>44389</v>
      </c>
      <c r="B6263" s="2">
        <v>0.27785879629629628</v>
      </c>
      <c r="C6263">
        <v>15</v>
      </c>
      <c r="D6263" s="24">
        <f t="shared" si="393"/>
        <v>15</v>
      </c>
      <c r="E6263" s="26" t="str">
        <f t="shared" si="396"/>
        <v>Under</v>
      </c>
      <c r="F6263" s="26" t="str">
        <f t="shared" si="394"/>
        <v>Over</v>
      </c>
      <c r="G6263" s="26">
        <f t="shared" si="395"/>
        <v>6</v>
      </c>
    </row>
    <row r="6264" spans="1:7" ht="15" x14ac:dyDescent="0.25">
      <c r="A6264" s="1">
        <v>44389</v>
      </c>
      <c r="B6264" s="2">
        <v>0.27795138888888887</v>
      </c>
      <c r="C6264">
        <v>15</v>
      </c>
      <c r="D6264" s="24">
        <f t="shared" si="393"/>
        <v>15</v>
      </c>
      <c r="E6264" s="26" t="str">
        <f t="shared" si="396"/>
        <v>Under</v>
      </c>
      <c r="F6264" s="26" t="str">
        <f t="shared" si="394"/>
        <v>Over</v>
      </c>
      <c r="G6264" s="26">
        <f t="shared" si="395"/>
        <v>6</v>
      </c>
    </row>
    <row r="6265" spans="1:7" ht="15" x14ac:dyDescent="0.25">
      <c r="A6265" s="1">
        <v>44389</v>
      </c>
      <c r="B6265" s="2">
        <v>0.27804398148148146</v>
      </c>
      <c r="C6265">
        <v>17</v>
      </c>
      <c r="D6265" s="24">
        <f t="shared" si="393"/>
        <v>17</v>
      </c>
      <c r="E6265" s="26" t="str">
        <f t="shared" si="396"/>
        <v>Under</v>
      </c>
      <c r="F6265" s="26" t="str">
        <f t="shared" si="394"/>
        <v>Over</v>
      </c>
      <c r="G6265" s="26">
        <f t="shared" si="395"/>
        <v>6</v>
      </c>
    </row>
    <row r="6266" spans="1:7" ht="15" x14ac:dyDescent="0.25">
      <c r="A6266" s="1">
        <v>44389</v>
      </c>
      <c r="B6266" s="2">
        <v>0.27813657407407405</v>
      </c>
      <c r="C6266">
        <v>14</v>
      </c>
      <c r="D6266" s="24">
        <f t="shared" si="393"/>
        <v>14</v>
      </c>
      <c r="E6266" s="26" t="str">
        <f t="shared" si="396"/>
        <v>Under</v>
      </c>
      <c r="F6266" s="26" t="str">
        <f t="shared" si="394"/>
        <v>Over</v>
      </c>
      <c r="G6266" s="26">
        <f t="shared" si="395"/>
        <v>6</v>
      </c>
    </row>
    <row r="6267" spans="1:7" ht="15" x14ac:dyDescent="0.25">
      <c r="A6267" s="1">
        <v>44389</v>
      </c>
      <c r="B6267" s="2">
        <v>0.2782175925925926</v>
      </c>
      <c r="C6267">
        <v>14</v>
      </c>
      <c r="D6267" s="24">
        <f t="shared" si="393"/>
        <v>14</v>
      </c>
      <c r="E6267" s="26" t="str">
        <f t="shared" si="396"/>
        <v>Under</v>
      </c>
      <c r="F6267" s="26" t="str">
        <f t="shared" si="394"/>
        <v>Over</v>
      </c>
      <c r="G6267" s="26">
        <f t="shared" si="395"/>
        <v>6</v>
      </c>
    </row>
    <row r="6268" spans="1:7" ht="15" x14ac:dyDescent="0.25">
      <c r="A6268" s="1">
        <v>44389</v>
      </c>
      <c r="B6268" s="2">
        <v>0.278287037037037</v>
      </c>
      <c r="C6268">
        <v>17</v>
      </c>
      <c r="D6268" s="24">
        <f t="shared" si="393"/>
        <v>17</v>
      </c>
      <c r="E6268" s="26" t="str">
        <f t="shared" si="396"/>
        <v>Under</v>
      </c>
      <c r="F6268" s="26" t="str">
        <f t="shared" si="394"/>
        <v>Over</v>
      </c>
      <c r="G6268" s="26">
        <f t="shared" si="395"/>
        <v>6</v>
      </c>
    </row>
    <row r="6269" spans="1:7" ht="15" x14ac:dyDescent="0.25">
      <c r="A6269" s="1">
        <v>44389</v>
      </c>
      <c r="B6269" s="2">
        <v>0.27831018518518519</v>
      </c>
      <c r="C6269">
        <v>18</v>
      </c>
      <c r="D6269" s="24">
        <f t="shared" si="393"/>
        <v>18</v>
      </c>
      <c r="E6269" s="26" t="str">
        <f t="shared" si="396"/>
        <v>Under</v>
      </c>
      <c r="F6269" s="26" t="str">
        <f t="shared" si="394"/>
        <v>Over</v>
      </c>
      <c r="G6269" s="26">
        <f t="shared" si="395"/>
        <v>6</v>
      </c>
    </row>
    <row r="6270" spans="1:7" ht="15" x14ac:dyDescent="0.25">
      <c r="A6270" s="1">
        <v>44389</v>
      </c>
      <c r="B6270" s="2">
        <v>0.27840277777777778</v>
      </c>
      <c r="C6270">
        <v>16</v>
      </c>
      <c r="D6270" s="24">
        <f t="shared" si="393"/>
        <v>16</v>
      </c>
      <c r="E6270" s="26" t="str">
        <f t="shared" si="396"/>
        <v>Under</v>
      </c>
      <c r="F6270" s="26" t="str">
        <f t="shared" si="394"/>
        <v>Over</v>
      </c>
      <c r="G6270" s="26">
        <f t="shared" si="395"/>
        <v>6</v>
      </c>
    </row>
    <row r="6271" spans="1:7" ht="15" x14ac:dyDescent="0.25">
      <c r="A6271" s="1">
        <v>44389</v>
      </c>
      <c r="B6271" s="2">
        <v>0.27841435185185187</v>
      </c>
      <c r="C6271">
        <v>22</v>
      </c>
      <c r="D6271" s="24">
        <f t="shared" si="393"/>
        <v>22</v>
      </c>
      <c r="E6271" s="26" t="str">
        <f t="shared" si="396"/>
        <v>Under</v>
      </c>
      <c r="F6271" s="26" t="str">
        <f t="shared" si="394"/>
        <v>Over</v>
      </c>
      <c r="G6271" s="26">
        <f t="shared" si="395"/>
        <v>6</v>
      </c>
    </row>
    <row r="6272" spans="1:7" ht="15" x14ac:dyDescent="0.25">
      <c r="A6272" s="1">
        <v>44389</v>
      </c>
      <c r="B6272" s="2">
        <v>0.27863425925925928</v>
      </c>
      <c r="C6272">
        <v>14</v>
      </c>
      <c r="D6272" s="24">
        <f t="shared" si="393"/>
        <v>14</v>
      </c>
      <c r="E6272" s="26" t="str">
        <f t="shared" si="396"/>
        <v>Under</v>
      </c>
      <c r="F6272" s="26" t="str">
        <f t="shared" si="394"/>
        <v>Over</v>
      </c>
      <c r="G6272" s="26">
        <f t="shared" si="395"/>
        <v>6</v>
      </c>
    </row>
    <row r="6273" spans="1:7" ht="15" x14ac:dyDescent="0.25">
      <c r="A6273" s="1">
        <v>44389</v>
      </c>
      <c r="B6273" s="2">
        <v>0.27873842592592596</v>
      </c>
      <c r="C6273">
        <v>12</v>
      </c>
      <c r="D6273" s="24">
        <f t="shared" si="393"/>
        <v>12</v>
      </c>
      <c r="E6273" s="26" t="str">
        <f t="shared" si="396"/>
        <v>Under</v>
      </c>
      <c r="F6273" s="26" t="str">
        <f t="shared" si="394"/>
        <v>Over</v>
      </c>
      <c r="G6273" s="26">
        <f t="shared" si="395"/>
        <v>6</v>
      </c>
    </row>
    <row r="6274" spans="1:7" ht="15" x14ac:dyDescent="0.25">
      <c r="A6274" s="1">
        <v>44389</v>
      </c>
      <c r="B6274" s="2">
        <v>0.28033564814814815</v>
      </c>
      <c r="C6274">
        <v>12</v>
      </c>
      <c r="D6274" s="24">
        <f t="shared" si="393"/>
        <v>12</v>
      </c>
      <c r="E6274" s="26" t="str">
        <f t="shared" si="396"/>
        <v>Under</v>
      </c>
      <c r="F6274" s="26" t="str">
        <f t="shared" si="394"/>
        <v>Over</v>
      </c>
      <c r="G6274" s="26">
        <f t="shared" si="395"/>
        <v>6</v>
      </c>
    </row>
    <row r="6275" spans="1:7" ht="15" x14ac:dyDescent="0.25">
      <c r="A6275" s="1">
        <v>44389</v>
      </c>
      <c r="B6275" s="2">
        <v>0.28133101851851855</v>
      </c>
      <c r="C6275">
        <v>15</v>
      </c>
      <c r="D6275" s="24">
        <f t="shared" si="393"/>
        <v>15</v>
      </c>
      <c r="E6275" s="26" t="str">
        <f t="shared" si="396"/>
        <v>Under</v>
      </c>
      <c r="F6275" s="26" t="str">
        <f t="shared" si="394"/>
        <v>Over</v>
      </c>
      <c r="G6275" s="26">
        <f t="shared" si="395"/>
        <v>6</v>
      </c>
    </row>
    <row r="6276" spans="1:7" ht="15" x14ac:dyDescent="0.25">
      <c r="A6276" s="1">
        <v>44389</v>
      </c>
      <c r="B6276" s="2">
        <v>0.28145833333333331</v>
      </c>
      <c r="C6276">
        <v>25</v>
      </c>
      <c r="D6276" s="24">
        <f t="shared" si="393"/>
        <v>25</v>
      </c>
      <c r="E6276" s="26" t="str">
        <f t="shared" si="396"/>
        <v>Over</v>
      </c>
      <c r="F6276" s="26" t="str">
        <f t="shared" si="394"/>
        <v>Over</v>
      </c>
      <c r="G6276" s="26">
        <f t="shared" si="395"/>
        <v>6</v>
      </c>
    </row>
    <row r="6277" spans="1:7" ht="15" x14ac:dyDescent="0.25">
      <c r="A6277" s="1">
        <v>44389</v>
      </c>
      <c r="B6277" s="2">
        <v>0.2814699074074074</v>
      </c>
      <c r="C6277">
        <v>28</v>
      </c>
      <c r="D6277" s="24">
        <f t="shared" si="393"/>
        <v>28</v>
      </c>
      <c r="E6277" s="26" t="str">
        <f t="shared" si="396"/>
        <v>Over</v>
      </c>
      <c r="F6277" s="26" t="str">
        <f t="shared" si="394"/>
        <v>Over</v>
      </c>
      <c r="G6277" s="26">
        <f t="shared" si="395"/>
        <v>6</v>
      </c>
    </row>
    <row r="6278" spans="1:7" ht="15" x14ac:dyDescent="0.25">
      <c r="A6278" s="1">
        <v>44389</v>
      </c>
      <c r="B6278" s="2">
        <v>0.28156249999999999</v>
      </c>
      <c r="C6278">
        <v>12</v>
      </c>
      <c r="D6278" s="24">
        <f t="shared" si="393"/>
        <v>12</v>
      </c>
      <c r="E6278" s="26" t="str">
        <f t="shared" si="396"/>
        <v>Under</v>
      </c>
      <c r="F6278" s="26" t="str">
        <f t="shared" si="394"/>
        <v>Over</v>
      </c>
      <c r="G6278" s="26">
        <f t="shared" si="395"/>
        <v>6</v>
      </c>
    </row>
    <row r="6279" spans="1:7" ht="15" x14ac:dyDescent="0.25">
      <c r="A6279" s="1">
        <v>44389</v>
      </c>
      <c r="B6279" s="2">
        <v>0.28180555555555559</v>
      </c>
      <c r="C6279">
        <v>22</v>
      </c>
      <c r="D6279" s="24">
        <f t="shared" si="393"/>
        <v>22</v>
      </c>
      <c r="E6279" s="26" t="str">
        <f t="shared" si="396"/>
        <v>Under</v>
      </c>
      <c r="F6279" s="26" t="str">
        <f t="shared" si="394"/>
        <v>Over</v>
      </c>
      <c r="G6279" s="26">
        <f t="shared" si="395"/>
        <v>6</v>
      </c>
    </row>
    <row r="6280" spans="1:7" ht="15" x14ac:dyDescent="0.25">
      <c r="A6280" s="1">
        <v>44389</v>
      </c>
      <c r="B6280" s="2">
        <v>0.28185185185185185</v>
      </c>
      <c r="C6280">
        <v>13</v>
      </c>
      <c r="D6280" s="24">
        <f t="shared" si="393"/>
        <v>13</v>
      </c>
      <c r="E6280" s="26" t="str">
        <f t="shared" si="396"/>
        <v>Under</v>
      </c>
      <c r="F6280" s="26" t="str">
        <f t="shared" si="394"/>
        <v>Over</v>
      </c>
      <c r="G6280" s="26">
        <f t="shared" si="395"/>
        <v>6</v>
      </c>
    </row>
    <row r="6281" spans="1:7" ht="15" x14ac:dyDescent="0.25">
      <c r="A6281" s="1">
        <v>44389</v>
      </c>
      <c r="B6281" s="2">
        <v>0.28187499999999999</v>
      </c>
      <c r="C6281">
        <v>13</v>
      </c>
      <c r="D6281" s="24">
        <f t="shared" si="393"/>
        <v>13</v>
      </c>
      <c r="E6281" s="26" t="str">
        <f t="shared" si="396"/>
        <v>Under</v>
      </c>
      <c r="F6281" s="26" t="str">
        <f t="shared" si="394"/>
        <v>Over</v>
      </c>
      <c r="G6281" s="26">
        <f t="shared" si="395"/>
        <v>6</v>
      </c>
    </row>
    <row r="6282" spans="1:7" ht="15" x14ac:dyDescent="0.25">
      <c r="A6282" s="1">
        <v>44389</v>
      </c>
      <c r="B6282" s="2">
        <v>0.28194444444444444</v>
      </c>
      <c r="C6282">
        <v>15</v>
      </c>
      <c r="D6282" s="24">
        <f t="shared" si="393"/>
        <v>15</v>
      </c>
      <c r="E6282" s="26" t="str">
        <f t="shared" si="396"/>
        <v>Under</v>
      </c>
      <c r="F6282" s="26" t="str">
        <f t="shared" si="394"/>
        <v>Over</v>
      </c>
      <c r="G6282" s="26">
        <f t="shared" si="395"/>
        <v>6</v>
      </c>
    </row>
    <row r="6283" spans="1:7" ht="15" x14ac:dyDescent="0.25">
      <c r="A6283" s="1">
        <v>44389</v>
      </c>
      <c r="B6283" s="2">
        <v>0.28229166666666666</v>
      </c>
      <c r="C6283">
        <v>15</v>
      </c>
      <c r="D6283" s="24">
        <f t="shared" si="393"/>
        <v>15</v>
      </c>
      <c r="E6283" s="26" t="str">
        <f t="shared" si="396"/>
        <v>Under</v>
      </c>
      <c r="F6283" s="26" t="str">
        <f t="shared" si="394"/>
        <v>Over</v>
      </c>
      <c r="G6283" s="26">
        <f t="shared" si="395"/>
        <v>6</v>
      </c>
    </row>
    <row r="6284" spans="1:7" ht="15" x14ac:dyDescent="0.25">
      <c r="A6284" s="1">
        <v>44389</v>
      </c>
      <c r="B6284" s="2">
        <v>0.28233796296296299</v>
      </c>
      <c r="C6284">
        <v>15</v>
      </c>
      <c r="D6284" s="24">
        <f t="shared" si="393"/>
        <v>15</v>
      </c>
      <c r="E6284" s="26" t="str">
        <f t="shared" si="396"/>
        <v>Under</v>
      </c>
      <c r="F6284" s="26" t="str">
        <f t="shared" si="394"/>
        <v>Over</v>
      </c>
      <c r="G6284" s="26">
        <f t="shared" si="395"/>
        <v>6</v>
      </c>
    </row>
    <row r="6285" spans="1:7" ht="15" x14ac:dyDescent="0.25">
      <c r="A6285" s="1">
        <v>44389</v>
      </c>
      <c r="B6285" s="2">
        <v>0.28239583333333335</v>
      </c>
      <c r="C6285">
        <v>14</v>
      </c>
      <c r="D6285" s="24">
        <f t="shared" si="393"/>
        <v>14</v>
      </c>
      <c r="E6285" s="26" t="str">
        <f t="shared" si="396"/>
        <v>Under</v>
      </c>
      <c r="F6285" s="26" t="str">
        <f t="shared" si="394"/>
        <v>Over</v>
      </c>
      <c r="G6285" s="26">
        <f t="shared" si="395"/>
        <v>6</v>
      </c>
    </row>
    <row r="6286" spans="1:7" ht="15" x14ac:dyDescent="0.25">
      <c r="A6286" s="1">
        <v>44389</v>
      </c>
      <c r="B6286" s="2">
        <v>0.28241898148148148</v>
      </c>
      <c r="C6286">
        <v>14</v>
      </c>
      <c r="D6286" s="24">
        <f t="shared" si="393"/>
        <v>14</v>
      </c>
      <c r="E6286" s="26" t="str">
        <f t="shared" si="396"/>
        <v>Under</v>
      </c>
      <c r="F6286" s="26" t="str">
        <f t="shared" si="394"/>
        <v>Over</v>
      </c>
      <c r="G6286" s="26">
        <f t="shared" si="395"/>
        <v>6</v>
      </c>
    </row>
    <row r="6287" spans="1:7" ht="15" x14ac:dyDescent="0.25">
      <c r="A6287" s="1">
        <v>44389</v>
      </c>
      <c r="B6287" s="2">
        <v>0.28271990740740743</v>
      </c>
      <c r="C6287">
        <v>15</v>
      </c>
      <c r="D6287" s="24">
        <f t="shared" si="393"/>
        <v>15</v>
      </c>
      <c r="E6287" s="26" t="str">
        <f t="shared" si="396"/>
        <v>Under</v>
      </c>
      <c r="F6287" s="26" t="str">
        <f t="shared" si="394"/>
        <v>Over</v>
      </c>
      <c r="G6287" s="26">
        <f t="shared" si="395"/>
        <v>6</v>
      </c>
    </row>
    <row r="6288" spans="1:7" ht="15" x14ac:dyDescent="0.25">
      <c r="A6288" s="1">
        <v>44389</v>
      </c>
      <c r="B6288" s="2">
        <v>0.28290509259259261</v>
      </c>
      <c r="C6288">
        <v>15</v>
      </c>
      <c r="D6288" s="24">
        <f t="shared" si="393"/>
        <v>15</v>
      </c>
      <c r="E6288" s="26" t="str">
        <f t="shared" si="396"/>
        <v>Under</v>
      </c>
      <c r="F6288" s="26" t="str">
        <f t="shared" si="394"/>
        <v>Over</v>
      </c>
      <c r="G6288" s="26">
        <f t="shared" si="395"/>
        <v>6</v>
      </c>
    </row>
    <row r="6289" spans="1:7" ht="15" x14ac:dyDescent="0.25">
      <c r="A6289" s="1">
        <v>44389</v>
      </c>
      <c r="B6289" s="2">
        <v>0.28295138888888888</v>
      </c>
      <c r="C6289">
        <v>13</v>
      </c>
      <c r="D6289" s="24">
        <f t="shared" si="393"/>
        <v>13</v>
      </c>
      <c r="E6289" s="26" t="str">
        <f t="shared" si="396"/>
        <v>Under</v>
      </c>
      <c r="F6289" s="26" t="str">
        <f t="shared" si="394"/>
        <v>Over</v>
      </c>
      <c r="G6289" s="26">
        <f t="shared" si="395"/>
        <v>6</v>
      </c>
    </row>
    <row r="6290" spans="1:7" ht="15" x14ac:dyDescent="0.25">
      <c r="A6290" s="1">
        <v>44389</v>
      </c>
      <c r="B6290" s="2">
        <v>0.2832175925925926</v>
      </c>
      <c r="C6290">
        <v>13</v>
      </c>
      <c r="D6290" s="24">
        <f t="shared" si="393"/>
        <v>13</v>
      </c>
      <c r="E6290" s="26" t="str">
        <f t="shared" si="396"/>
        <v>Under</v>
      </c>
      <c r="F6290" s="26" t="str">
        <f t="shared" si="394"/>
        <v>Over</v>
      </c>
      <c r="G6290" s="26">
        <f t="shared" si="395"/>
        <v>6</v>
      </c>
    </row>
    <row r="6291" spans="1:7" ht="15" x14ac:dyDescent="0.25">
      <c r="A6291" s="1">
        <v>44389</v>
      </c>
      <c r="B6291" s="2">
        <v>0.28491898148148148</v>
      </c>
      <c r="C6291">
        <v>14</v>
      </c>
      <c r="D6291" s="24">
        <f t="shared" si="393"/>
        <v>14</v>
      </c>
      <c r="E6291" s="26" t="str">
        <f t="shared" si="396"/>
        <v>Under</v>
      </c>
      <c r="F6291" s="26" t="str">
        <f t="shared" si="394"/>
        <v>Over</v>
      </c>
      <c r="G6291" s="26">
        <f t="shared" si="395"/>
        <v>6</v>
      </c>
    </row>
    <row r="6292" spans="1:7" ht="15" x14ac:dyDescent="0.25">
      <c r="A6292" s="1">
        <v>44389</v>
      </c>
      <c r="B6292" s="2">
        <v>0.28561342592592592</v>
      </c>
      <c r="C6292">
        <v>13</v>
      </c>
      <c r="D6292" s="24">
        <f t="shared" si="393"/>
        <v>13</v>
      </c>
      <c r="E6292" s="26" t="str">
        <f t="shared" si="396"/>
        <v>Under</v>
      </c>
      <c r="F6292" s="26" t="str">
        <f t="shared" si="394"/>
        <v>Over</v>
      </c>
      <c r="G6292" s="26">
        <f t="shared" si="395"/>
        <v>6</v>
      </c>
    </row>
    <row r="6293" spans="1:7" ht="15" x14ac:dyDescent="0.25">
      <c r="A6293" s="1">
        <v>44389</v>
      </c>
      <c r="B6293" s="2">
        <v>0.28608796296296296</v>
      </c>
      <c r="C6293">
        <v>22</v>
      </c>
      <c r="D6293" s="24">
        <f t="shared" si="393"/>
        <v>22</v>
      </c>
      <c r="E6293" s="26" t="str">
        <f t="shared" si="396"/>
        <v>Under</v>
      </c>
      <c r="F6293" s="26" t="str">
        <f t="shared" si="394"/>
        <v>Over</v>
      </c>
      <c r="G6293" s="26">
        <f t="shared" si="395"/>
        <v>6</v>
      </c>
    </row>
    <row r="6294" spans="1:7" ht="15" x14ac:dyDescent="0.25">
      <c r="A6294" s="1">
        <v>44389</v>
      </c>
      <c r="B6294" s="2">
        <v>0.28751157407407407</v>
      </c>
      <c r="C6294">
        <v>14</v>
      </c>
      <c r="D6294" s="24">
        <f t="shared" si="393"/>
        <v>14</v>
      </c>
      <c r="E6294" s="26" t="str">
        <f t="shared" si="396"/>
        <v>Under</v>
      </c>
      <c r="F6294" s="26" t="str">
        <f t="shared" si="394"/>
        <v>Over</v>
      </c>
      <c r="G6294" s="26">
        <f t="shared" si="395"/>
        <v>6</v>
      </c>
    </row>
    <row r="6295" spans="1:7" ht="15" x14ac:dyDescent="0.25">
      <c r="A6295" s="1">
        <v>44389</v>
      </c>
      <c r="B6295" s="2">
        <v>0.29157407407407404</v>
      </c>
      <c r="C6295">
        <v>21</v>
      </c>
      <c r="D6295" s="24">
        <f t="shared" ref="D6295:D6358" si="397">IF(C6295="","",IF($B$9="mph",C6295,ROUND(C6295*0.6214,0)))</f>
        <v>21</v>
      </c>
      <c r="E6295" s="26" t="str">
        <f t="shared" si="396"/>
        <v>Under</v>
      </c>
      <c r="F6295" s="26" t="str">
        <f t="shared" ref="F6295:F6358" si="398">IF(D6295="","",IF(D6295&gt;$B$10,"Over","Under"))</f>
        <v>Over</v>
      </c>
      <c r="G6295" s="26">
        <f t="shared" ref="G6295:G6358" si="399">HOUR(B6295)</f>
        <v>6</v>
      </c>
    </row>
    <row r="6296" spans="1:7" ht="15" x14ac:dyDescent="0.25">
      <c r="A6296" s="1">
        <v>44389</v>
      </c>
      <c r="B6296" s="2">
        <v>0.29775462962962962</v>
      </c>
      <c r="C6296">
        <v>13</v>
      </c>
      <c r="D6296" s="24">
        <f t="shared" si="397"/>
        <v>13</v>
      </c>
      <c r="E6296" s="26" t="str">
        <f t="shared" ref="E6296:E6359" si="400">IF(D6296="","",IF(D6296&gt;$B$11,"Over","Under"))</f>
        <v>Under</v>
      </c>
      <c r="F6296" s="26" t="str">
        <f t="shared" si="398"/>
        <v>Over</v>
      </c>
      <c r="G6296" s="26">
        <f t="shared" si="399"/>
        <v>7</v>
      </c>
    </row>
    <row r="6297" spans="1:7" ht="15" x14ac:dyDescent="0.25">
      <c r="A6297" s="1">
        <v>44389</v>
      </c>
      <c r="B6297" s="2">
        <v>0.30016203703703703</v>
      </c>
      <c r="C6297">
        <v>17</v>
      </c>
      <c r="D6297" s="24">
        <f t="shared" si="397"/>
        <v>17</v>
      </c>
      <c r="E6297" s="26" t="str">
        <f t="shared" si="400"/>
        <v>Under</v>
      </c>
      <c r="F6297" s="26" t="str">
        <f t="shared" si="398"/>
        <v>Over</v>
      </c>
      <c r="G6297" s="26">
        <f t="shared" si="399"/>
        <v>7</v>
      </c>
    </row>
    <row r="6298" spans="1:7" ht="15" x14ac:dyDescent="0.25">
      <c r="A6298" s="1">
        <v>44389</v>
      </c>
      <c r="B6298" s="2">
        <v>0.30077546296296298</v>
      </c>
      <c r="C6298">
        <v>14</v>
      </c>
      <c r="D6298" s="24">
        <f t="shared" si="397"/>
        <v>14</v>
      </c>
      <c r="E6298" s="26" t="str">
        <f t="shared" si="400"/>
        <v>Under</v>
      </c>
      <c r="F6298" s="26" t="str">
        <f t="shared" si="398"/>
        <v>Over</v>
      </c>
      <c r="G6298" s="26">
        <f t="shared" si="399"/>
        <v>7</v>
      </c>
    </row>
    <row r="6299" spans="1:7" ht="15" x14ac:dyDescent="0.25">
      <c r="A6299" s="1">
        <v>44389</v>
      </c>
      <c r="B6299" s="2">
        <v>0.302650462962963</v>
      </c>
      <c r="C6299">
        <v>17</v>
      </c>
      <c r="D6299" s="24">
        <f t="shared" si="397"/>
        <v>17</v>
      </c>
      <c r="E6299" s="26" t="str">
        <f t="shared" si="400"/>
        <v>Under</v>
      </c>
      <c r="F6299" s="26" t="str">
        <f t="shared" si="398"/>
        <v>Over</v>
      </c>
      <c r="G6299" s="26">
        <f t="shared" si="399"/>
        <v>7</v>
      </c>
    </row>
    <row r="6300" spans="1:7" ht="15" x14ac:dyDescent="0.25">
      <c r="A6300" s="1">
        <v>44389</v>
      </c>
      <c r="B6300" s="2">
        <v>0.30298611111111112</v>
      </c>
      <c r="C6300">
        <v>15</v>
      </c>
      <c r="D6300" s="24">
        <f t="shared" si="397"/>
        <v>15</v>
      </c>
      <c r="E6300" s="26" t="str">
        <f t="shared" si="400"/>
        <v>Under</v>
      </c>
      <c r="F6300" s="26" t="str">
        <f t="shared" si="398"/>
        <v>Over</v>
      </c>
      <c r="G6300" s="26">
        <f t="shared" si="399"/>
        <v>7</v>
      </c>
    </row>
    <row r="6301" spans="1:7" ht="15" x14ac:dyDescent="0.25">
      <c r="A6301" s="1">
        <v>44389</v>
      </c>
      <c r="B6301" s="2">
        <v>0.30348379629629629</v>
      </c>
      <c r="C6301">
        <v>13</v>
      </c>
      <c r="D6301" s="24">
        <f t="shared" si="397"/>
        <v>13</v>
      </c>
      <c r="E6301" s="26" t="str">
        <f t="shared" si="400"/>
        <v>Under</v>
      </c>
      <c r="F6301" s="26" t="str">
        <f t="shared" si="398"/>
        <v>Over</v>
      </c>
      <c r="G6301" s="26">
        <f t="shared" si="399"/>
        <v>7</v>
      </c>
    </row>
    <row r="6302" spans="1:7" ht="15" x14ac:dyDescent="0.25">
      <c r="A6302" s="1">
        <v>44389</v>
      </c>
      <c r="B6302" s="2">
        <v>0.30368055555555556</v>
      </c>
      <c r="C6302">
        <v>12</v>
      </c>
      <c r="D6302" s="24">
        <f t="shared" si="397"/>
        <v>12</v>
      </c>
      <c r="E6302" s="26" t="str">
        <f t="shared" si="400"/>
        <v>Under</v>
      </c>
      <c r="F6302" s="26" t="str">
        <f t="shared" si="398"/>
        <v>Over</v>
      </c>
      <c r="G6302" s="26">
        <f t="shared" si="399"/>
        <v>7</v>
      </c>
    </row>
    <row r="6303" spans="1:7" ht="15" x14ac:dyDescent="0.25">
      <c r="A6303" s="1">
        <v>44389</v>
      </c>
      <c r="B6303" s="2">
        <v>0.30452546296296296</v>
      </c>
      <c r="C6303">
        <v>12</v>
      </c>
      <c r="D6303" s="24">
        <f t="shared" si="397"/>
        <v>12</v>
      </c>
      <c r="E6303" s="26" t="str">
        <f t="shared" si="400"/>
        <v>Under</v>
      </c>
      <c r="F6303" s="26" t="str">
        <f t="shared" si="398"/>
        <v>Over</v>
      </c>
      <c r="G6303" s="26">
        <f t="shared" si="399"/>
        <v>7</v>
      </c>
    </row>
    <row r="6304" spans="1:7" ht="15" x14ac:dyDescent="0.25">
      <c r="A6304" s="1">
        <v>44389</v>
      </c>
      <c r="B6304" s="2">
        <v>0.30481481481481482</v>
      </c>
      <c r="C6304">
        <v>22</v>
      </c>
      <c r="D6304" s="24">
        <f t="shared" si="397"/>
        <v>22</v>
      </c>
      <c r="E6304" s="26" t="str">
        <f t="shared" si="400"/>
        <v>Under</v>
      </c>
      <c r="F6304" s="26" t="str">
        <f t="shared" si="398"/>
        <v>Over</v>
      </c>
      <c r="G6304" s="26">
        <f t="shared" si="399"/>
        <v>7</v>
      </c>
    </row>
    <row r="6305" spans="1:7" ht="15" x14ac:dyDescent="0.25">
      <c r="A6305" s="1">
        <v>44389</v>
      </c>
      <c r="B6305" s="2">
        <v>0.30715277777777777</v>
      </c>
      <c r="C6305">
        <v>24</v>
      </c>
      <c r="D6305" s="24">
        <f t="shared" si="397"/>
        <v>24</v>
      </c>
      <c r="E6305" s="26" t="str">
        <f t="shared" si="400"/>
        <v>Under</v>
      </c>
      <c r="F6305" s="26" t="str">
        <f t="shared" si="398"/>
        <v>Over</v>
      </c>
      <c r="G6305" s="26">
        <f t="shared" si="399"/>
        <v>7</v>
      </c>
    </row>
    <row r="6306" spans="1:7" ht="15" x14ac:dyDescent="0.25">
      <c r="A6306" s="1">
        <v>44389</v>
      </c>
      <c r="B6306" s="2">
        <v>0.3077199074074074</v>
      </c>
      <c r="C6306">
        <v>13</v>
      </c>
      <c r="D6306" s="24">
        <f t="shared" si="397"/>
        <v>13</v>
      </c>
      <c r="E6306" s="26" t="str">
        <f t="shared" si="400"/>
        <v>Under</v>
      </c>
      <c r="F6306" s="26" t="str">
        <f t="shared" si="398"/>
        <v>Over</v>
      </c>
      <c r="G6306" s="26">
        <f t="shared" si="399"/>
        <v>7</v>
      </c>
    </row>
    <row r="6307" spans="1:7" ht="15" x14ac:dyDescent="0.25">
      <c r="A6307" s="1">
        <v>44389</v>
      </c>
      <c r="B6307" s="2">
        <v>0.30780092592592595</v>
      </c>
      <c r="C6307">
        <v>20</v>
      </c>
      <c r="D6307" s="24">
        <f t="shared" si="397"/>
        <v>20</v>
      </c>
      <c r="E6307" s="26" t="str">
        <f t="shared" si="400"/>
        <v>Under</v>
      </c>
      <c r="F6307" s="26" t="str">
        <f t="shared" si="398"/>
        <v>Over</v>
      </c>
      <c r="G6307" s="26">
        <f t="shared" si="399"/>
        <v>7</v>
      </c>
    </row>
    <row r="6308" spans="1:7" ht="15" x14ac:dyDescent="0.25">
      <c r="A6308" s="1">
        <v>44389</v>
      </c>
      <c r="B6308" s="2">
        <v>0.31078703703703703</v>
      </c>
      <c r="C6308">
        <v>28</v>
      </c>
      <c r="D6308" s="24">
        <f t="shared" si="397"/>
        <v>28</v>
      </c>
      <c r="E6308" s="26" t="str">
        <f t="shared" si="400"/>
        <v>Over</v>
      </c>
      <c r="F6308" s="26" t="str">
        <f t="shared" si="398"/>
        <v>Over</v>
      </c>
      <c r="G6308" s="26">
        <f t="shared" si="399"/>
        <v>7</v>
      </c>
    </row>
    <row r="6309" spans="1:7" ht="15" x14ac:dyDescent="0.25">
      <c r="A6309" s="1">
        <v>44389</v>
      </c>
      <c r="B6309" s="2">
        <v>0.31081018518518516</v>
      </c>
      <c r="C6309">
        <v>28</v>
      </c>
      <c r="D6309" s="24">
        <f t="shared" si="397"/>
        <v>28</v>
      </c>
      <c r="E6309" s="26" t="str">
        <f t="shared" si="400"/>
        <v>Over</v>
      </c>
      <c r="F6309" s="26" t="str">
        <f t="shared" si="398"/>
        <v>Over</v>
      </c>
      <c r="G6309" s="26">
        <f t="shared" si="399"/>
        <v>7</v>
      </c>
    </row>
    <row r="6310" spans="1:7" ht="15" x14ac:dyDescent="0.25">
      <c r="A6310" s="1">
        <v>44389</v>
      </c>
      <c r="B6310" s="2">
        <v>0.31149305555555556</v>
      </c>
      <c r="C6310">
        <v>18</v>
      </c>
      <c r="D6310" s="24">
        <f t="shared" si="397"/>
        <v>18</v>
      </c>
      <c r="E6310" s="26" t="str">
        <f t="shared" si="400"/>
        <v>Under</v>
      </c>
      <c r="F6310" s="26" t="str">
        <f t="shared" si="398"/>
        <v>Over</v>
      </c>
      <c r="G6310" s="26">
        <f t="shared" si="399"/>
        <v>7</v>
      </c>
    </row>
    <row r="6311" spans="1:7" ht="15" x14ac:dyDescent="0.25">
      <c r="A6311" s="1">
        <v>44389</v>
      </c>
      <c r="B6311" s="2">
        <v>0.3115046296296296</v>
      </c>
      <c r="C6311">
        <v>18</v>
      </c>
      <c r="D6311" s="24">
        <f t="shared" si="397"/>
        <v>18</v>
      </c>
      <c r="E6311" s="26" t="str">
        <f t="shared" si="400"/>
        <v>Under</v>
      </c>
      <c r="F6311" s="26" t="str">
        <f t="shared" si="398"/>
        <v>Over</v>
      </c>
      <c r="G6311" s="26">
        <f t="shared" si="399"/>
        <v>7</v>
      </c>
    </row>
    <row r="6312" spans="1:7" ht="15" x14ac:dyDescent="0.25">
      <c r="A6312" s="1">
        <v>44389</v>
      </c>
      <c r="B6312" s="2">
        <v>0.31178240740740742</v>
      </c>
      <c r="C6312">
        <v>14</v>
      </c>
      <c r="D6312" s="24">
        <f t="shared" si="397"/>
        <v>14</v>
      </c>
      <c r="E6312" s="26" t="str">
        <f t="shared" si="400"/>
        <v>Under</v>
      </c>
      <c r="F6312" s="26" t="str">
        <f t="shared" si="398"/>
        <v>Over</v>
      </c>
      <c r="G6312" s="26">
        <f t="shared" si="399"/>
        <v>7</v>
      </c>
    </row>
    <row r="6313" spans="1:7" ht="15" x14ac:dyDescent="0.25">
      <c r="A6313" s="1">
        <v>44389</v>
      </c>
      <c r="B6313" s="2">
        <v>0.31239583333333332</v>
      </c>
      <c r="C6313">
        <v>17</v>
      </c>
      <c r="D6313" s="24">
        <f t="shared" si="397"/>
        <v>17</v>
      </c>
      <c r="E6313" s="26" t="str">
        <f t="shared" si="400"/>
        <v>Under</v>
      </c>
      <c r="F6313" s="26" t="str">
        <f t="shared" si="398"/>
        <v>Over</v>
      </c>
      <c r="G6313" s="26">
        <f t="shared" si="399"/>
        <v>7</v>
      </c>
    </row>
    <row r="6314" spans="1:7" ht="15" x14ac:dyDescent="0.25">
      <c r="A6314" s="1">
        <v>44389</v>
      </c>
      <c r="B6314" s="2">
        <v>0.31335648148148149</v>
      </c>
      <c r="C6314">
        <v>18</v>
      </c>
      <c r="D6314" s="24">
        <f t="shared" si="397"/>
        <v>18</v>
      </c>
      <c r="E6314" s="26" t="str">
        <f t="shared" si="400"/>
        <v>Under</v>
      </c>
      <c r="F6314" s="26" t="str">
        <f t="shared" si="398"/>
        <v>Over</v>
      </c>
      <c r="G6314" s="26">
        <f t="shared" si="399"/>
        <v>7</v>
      </c>
    </row>
    <row r="6315" spans="1:7" ht="15" x14ac:dyDescent="0.25">
      <c r="A6315" s="1">
        <v>44389</v>
      </c>
      <c r="B6315" s="2">
        <v>0.31422453703703707</v>
      </c>
      <c r="C6315">
        <v>11</v>
      </c>
      <c r="D6315" s="24">
        <f t="shared" si="397"/>
        <v>11</v>
      </c>
      <c r="E6315" s="26" t="str">
        <f t="shared" si="400"/>
        <v>Under</v>
      </c>
      <c r="F6315" s="26" t="str">
        <f t="shared" si="398"/>
        <v>Over</v>
      </c>
      <c r="G6315" s="26">
        <f t="shared" si="399"/>
        <v>7</v>
      </c>
    </row>
    <row r="6316" spans="1:7" ht="15" x14ac:dyDescent="0.25">
      <c r="A6316" s="1">
        <v>44389</v>
      </c>
      <c r="B6316" s="2">
        <v>0.31787037037037036</v>
      </c>
      <c r="C6316">
        <v>15</v>
      </c>
      <c r="D6316" s="24">
        <f t="shared" si="397"/>
        <v>15</v>
      </c>
      <c r="E6316" s="26" t="str">
        <f t="shared" si="400"/>
        <v>Under</v>
      </c>
      <c r="F6316" s="26" t="str">
        <f t="shared" si="398"/>
        <v>Over</v>
      </c>
      <c r="G6316" s="26">
        <f t="shared" si="399"/>
        <v>7</v>
      </c>
    </row>
    <row r="6317" spans="1:7" ht="15" x14ac:dyDescent="0.25">
      <c r="A6317" s="1">
        <v>44389</v>
      </c>
      <c r="B6317" s="2">
        <v>0.31791666666666668</v>
      </c>
      <c r="C6317">
        <v>15</v>
      </c>
      <c r="D6317" s="24">
        <f t="shared" si="397"/>
        <v>15</v>
      </c>
      <c r="E6317" s="26" t="str">
        <f t="shared" si="400"/>
        <v>Under</v>
      </c>
      <c r="F6317" s="26" t="str">
        <f t="shared" si="398"/>
        <v>Over</v>
      </c>
      <c r="G6317" s="26">
        <f t="shared" si="399"/>
        <v>7</v>
      </c>
    </row>
    <row r="6318" spans="1:7" ht="15" x14ac:dyDescent="0.25">
      <c r="A6318" s="1">
        <v>44389</v>
      </c>
      <c r="B6318" s="2">
        <v>0.31865740740740739</v>
      </c>
      <c r="C6318">
        <v>16</v>
      </c>
      <c r="D6318" s="24">
        <f t="shared" si="397"/>
        <v>16</v>
      </c>
      <c r="E6318" s="26" t="str">
        <f t="shared" si="400"/>
        <v>Under</v>
      </c>
      <c r="F6318" s="26" t="str">
        <f t="shared" si="398"/>
        <v>Over</v>
      </c>
      <c r="G6318" s="26">
        <f t="shared" si="399"/>
        <v>7</v>
      </c>
    </row>
    <row r="6319" spans="1:7" ht="15" x14ac:dyDescent="0.25">
      <c r="A6319" s="1">
        <v>44389</v>
      </c>
      <c r="B6319" s="2">
        <v>0.32138888888888889</v>
      </c>
      <c r="C6319">
        <v>13</v>
      </c>
      <c r="D6319" s="24">
        <f t="shared" si="397"/>
        <v>13</v>
      </c>
      <c r="E6319" s="26" t="str">
        <f t="shared" si="400"/>
        <v>Under</v>
      </c>
      <c r="F6319" s="26" t="str">
        <f t="shared" si="398"/>
        <v>Over</v>
      </c>
      <c r="G6319" s="26">
        <f t="shared" si="399"/>
        <v>7</v>
      </c>
    </row>
    <row r="6320" spans="1:7" ht="15" x14ac:dyDescent="0.25">
      <c r="A6320" s="1">
        <v>44389</v>
      </c>
      <c r="B6320" s="2">
        <v>0.32202546296296297</v>
      </c>
      <c r="C6320">
        <v>15</v>
      </c>
      <c r="D6320" s="24">
        <f t="shared" si="397"/>
        <v>15</v>
      </c>
      <c r="E6320" s="26" t="str">
        <f t="shared" si="400"/>
        <v>Under</v>
      </c>
      <c r="F6320" s="26" t="str">
        <f t="shared" si="398"/>
        <v>Over</v>
      </c>
      <c r="G6320" s="26">
        <f t="shared" si="399"/>
        <v>7</v>
      </c>
    </row>
    <row r="6321" spans="1:7" ht="15" x14ac:dyDescent="0.25">
      <c r="A6321" s="1">
        <v>44389</v>
      </c>
      <c r="B6321" s="2">
        <v>0.32406249999999998</v>
      </c>
      <c r="C6321">
        <v>12</v>
      </c>
      <c r="D6321" s="24">
        <f t="shared" si="397"/>
        <v>12</v>
      </c>
      <c r="E6321" s="26" t="str">
        <f t="shared" si="400"/>
        <v>Under</v>
      </c>
      <c r="F6321" s="26" t="str">
        <f t="shared" si="398"/>
        <v>Over</v>
      </c>
      <c r="G6321" s="26">
        <f t="shared" si="399"/>
        <v>7</v>
      </c>
    </row>
    <row r="6322" spans="1:7" ht="15" x14ac:dyDescent="0.25">
      <c r="A6322" s="1">
        <v>44389</v>
      </c>
      <c r="B6322" s="2">
        <v>0.32594907407407409</v>
      </c>
      <c r="C6322">
        <v>17</v>
      </c>
      <c r="D6322" s="24">
        <f t="shared" si="397"/>
        <v>17</v>
      </c>
      <c r="E6322" s="26" t="str">
        <f t="shared" si="400"/>
        <v>Under</v>
      </c>
      <c r="F6322" s="26" t="str">
        <f t="shared" si="398"/>
        <v>Over</v>
      </c>
      <c r="G6322" s="26">
        <f t="shared" si="399"/>
        <v>7</v>
      </c>
    </row>
    <row r="6323" spans="1:7" ht="15" x14ac:dyDescent="0.25">
      <c r="A6323" s="1">
        <v>44389</v>
      </c>
      <c r="B6323" s="2">
        <v>0.32686342592592593</v>
      </c>
      <c r="C6323">
        <v>13</v>
      </c>
      <c r="D6323" s="24">
        <f t="shared" si="397"/>
        <v>13</v>
      </c>
      <c r="E6323" s="26" t="str">
        <f t="shared" si="400"/>
        <v>Under</v>
      </c>
      <c r="F6323" s="26" t="str">
        <f t="shared" si="398"/>
        <v>Over</v>
      </c>
      <c r="G6323" s="26">
        <f t="shared" si="399"/>
        <v>7</v>
      </c>
    </row>
    <row r="6324" spans="1:7" ht="15" x14ac:dyDescent="0.25">
      <c r="A6324" s="1">
        <v>44389</v>
      </c>
      <c r="B6324" s="2">
        <v>0.32802083333333337</v>
      </c>
      <c r="C6324">
        <v>17</v>
      </c>
      <c r="D6324" s="24">
        <f t="shared" si="397"/>
        <v>17</v>
      </c>
      <c r="E6324" s="26" t="str">
        <f t="shared" si="400"/>
        <v>Under</v>
      </c>
      <c r="F6324" s="26" t="str">
        <f t="shared" si="398"/>
        <v>Over</v>
      </c>
      <c r="G6324" s="26">
        <f t="shared" si="399"/>
        <v>7</v>
      </c>
    </row>
    <row r="6325" spans="1:7" ht="15" x14ac:dyDescent="0.25">
      <c r="A6325" s="1">
        <v>44389</v>
      </c>
      <c r="B6325" s="2">
        <v>0.32825231481481482</v>
      </c>
      <c r="C6325">
        <v>15</v>
      </c>
      <c r="D6325" s="24">
        <f t="shared" si="397"/>
        <v>15</v>
      </c>
      <c r="E6325" s="26" t="str">
        <f t="shared" si="400"/>
        <v>Under</v>
      </c>
      <c r="F6325" s="26" t="str">
        <f t="shared" si="398"/>
        <v>Over</v>
      </c>
      <c r="G6325" s="26">
        <f t="shared" si="399"/>
        <v>7</v>
      </c>
    </row>
    <row r="6326" spans="1:7" ht="15" x14ac:dyDescent="0.25">
      <c r="A6326" s="1">
        <v>44389</v>
      </c>
      <c r="B6326" s="2">
        <v>0.32973379629629629</v>
      </c>
      <c r="C6326">
        <v>11</v>
      </c>
      <c r="D6326" s="24">
        <f t="shared" si="397"/>
        <v>11</v>
      </c>
      <c r="E6326" s="26" t="str">
        <f t="shared" si="400"/>
        <v>Under</v>
      </c>
      <c r="F6326" s="26" t="str">
        <f t="shared" si="398"/>
        <v>Over</v>
      </c>
      <c r="G6326" s="26">
        <f t="shared" si="399"/>
        <v>7</v>
      </c>
    </row>
    <row r="6327" spans="1:7" ht="15" x14ac:dyDescent="0.25">
      <c r="A6327" s="1">
        <v>44389</v>
      </c>
      <c r="B6327" s="2">
        <v>0.33124999999999999</v>
      </c>
      <c r="C6327">
        <v>11</v>
      </c>
      <c r="D6327" s="24">
        <f t="shared" si="397"/>
        <v>11</v>
      </c>
      <c r="E6327" s="26" t="str">
        <f t="shared" si="400"/>
        <v>Under</v>
      </c>
      <c r="F6327" s="26" t="str">
        <f t="shared" si="398"/>
        <v>Over</v>
      </c>
      <c r="G6327" s="26">
        <f t="shared" si="399"/>
        <v>7</v>
      </c>
    </row>
    <row r="6328" spans="1:7" ht="15" x14ac:dyDescent="0.25">
      <c r="A6328" s="1">
        <v>44389</v>
      </c>
      <c r="B6328" s="2">
        <v>0.33187499999999998</v>
      </c>
      <c r="C6328">
        <v>16</v>
      </c>
      <c r="D6328" s="24">
        <f t="shared" si="397"/>
        <v>16</v>
      </c>
      <c r="E6328" s="26" t="str">
        <f t="shared" si="400"/>
        <v>Under</v>
      </c>
      <c r="F6328" s="26" t="str">
        <f t="shared" si="398"/>
        <v>Over</v>
      </c>
      <c r="G6328" s="26">
        <f t="shared" si="399"/>
        <v>7</v>
      </c>
    </row>
    <row r="6329" spans="1:7" ht="15" x14ac:dyDescent="0.25">
      <c r="A6329" s="1">
        <v>44389</v>
      </c>
      <c r="B6329" s="2">
        <v>0.33210648148148147</v>
      </c>
      <c r="C6329">
        <v>12</v>
      </c>
      <c r="D6329" s="24">
        <f t="shared" si="397"/>
        <v>12</v>
      </c>
      <c r="E6329" s="26" t="str">
        <f t="shared" si="400"/>
        <v>Under</v>
      </c>
      <c r="F6329" s="26" t="str">
        <f t="shared" si="398"/>
        <v>Over</v>
      </c>
      <c r="G6329" s="26">
        <f t="shared" si="399"/>
        <v>7</v>
      </c>
    </row>
    <row r="6330" spans="1:7" ht="15" x14ac:dyDescent="0.25">
      <c r="A6330" s="1">
        <v>44389</v>
      </c>
      <c r="B6330" s="2">
        <v>0.33465277777777774</v>
      </c>
      <c r="C6330">
        <v>14</v>
      </c>
      <c r="D6330" s="24">
        <f t="shared" si="397"/>
        <v>14</v>
      </c>
      <c r="E6330" s="26" t="str">
        <f t="shared" si="400"/>
        <v>Under</v>
      </c>
      <c r="F6330" s="26" t="str">
        <f t="shared" si="398"/>
        <v>Over</v>
      </c>
      <c r="G6330" s="26">
        <f t="shared" si="399"/>
        <v>8</v>
      </c>
    </row>
    <row r="6331" spans="1:7" ht="15" x14ac:dyDescent="0.25">
      <c r="A6331" s="1">
        <v>44389</v>
      </c>
      <c r="B6331" s="2">
        <v>0.33482638888888888</v>
      </c>
      <c r="C6331">
        <v>14</v>
      </c>
      <c r="D6331" s="24">
        <f t="shared" si="397"/>
        <v>14</v>
      </c>
      <c r="E6331" s="26" t="str">
        <f t="shared" si="400"/>
        <v>Under</v>
      </c>
      <c r="F6331" s="26" t="str">
        <f t="shared" si="398"/>
        <v>Over</v>
      </c>
      <c r="G6331" s="26">
        <f t="shared" si="399"/>
        <v>8</v>
      </c>
    </row>
    <row r="6332" spans="1:7" ht="15" x14ac:dyDescent="0.25">
      <c r="A6332" s="1">
        <v>44389</v>
      </c>
      <c r="B6332" s="2">
        <v>0.33520833333333333</v>
      </c>
      <c r="C6332">
        <v>13</v>
      </c>
      <c r="D6332" s="24">
        <f t="shared" si="397"/>
        <v>13</v>
      </c>
      <c r="E6332" s="26" t="str">
        <f t="shared" si="400"/>
        <v>Under</v>
      </c>
      <c r="F6332" s="26" t="str">
        <f t="shared" si="398"/>
        <v>Over</v>
      </c>
      <c r="G6332" s="26">
        <f t="shared" si="399"/>
        <v>8</v>
      </c>
    </row>
    <row r="6333" spans="1:7" ht="15" x14ac:dyDescent="0.25">
      <c r="A6333" s="1">
        <v>44389</v>
      </c>
      <c r="B6333" s="2">
        <v>0.33637731481481481</v>
      </c>
      <c r="C6333">
        <v>30</v>
      </c>
      <c r="D6333" s="24">
        <f t="shared" si="397"/>
        <v>30</v>
      </c>
      <c r="E6333" s="26" t="str">
        <f t="shared" si="400"/>
        <v>Over</v>
      </c>
      <c r="F6333" s="26" t="str">
        <f t="shared" si="398"/>
        <v>Over</v>
      </c>
      <c r="G6333" s="26">
        <f t="shared" si="399"/>
        <v>8</v>
      </c>
    </row>
    <row r="6334" spans="1:7" ht="15" x14ac:dyDescent="0.25">
      <c r="A6334" s="1">
        <v>44389</v>
      </c>
      <c r="B6334" s="2">
        <v>0.33665509259259258</v>
      </c>
      <c r="C6334">
        <v>10</v>
      </c>
      <c r="D6334" s="24">
        <f t="shared" si="397"/>
        <v>10</v>
      </c>
      <c r="E6334" s="26" t="str">
        <f t="shared" si="400"/>
        <v>Under</v>
      </c>
      <c r="F6334" s="26" t="str">
        <f t="shared" si="398"/>
        <v>Under</v>
      </c>
      <c r="G6334" s="26">
        <f t="shared" si="399"/>
        <v>8</v>
      </c>
    </row>
    <row r="6335" spans="1:7" ht="15" x14ac:dyDescent="0.25">
      <c r="A6335" s="1">
        <v>44389</v>
      </c>
      <c r="B6335" s="2">
        <v>0.33781250000000002</v>
      </c>
      <c r="C6335">
        <v>14</v>
      </c>
      <c r="D6335" s="24">
        <f t="shared" si="397"/>
        <v>14</v>
      </c>
      <c r="E6335" s="26" t="str">
        <f t="shared" si="400"/>
        <v>Under</v>
      </c>
      <c r="F6335" s="26" t="str">
        <f t="shared" si="398"/>
        <v>Over</v>
      </c>
      <c r="G6335" s="26">
        <f t="shared" si="399"/>
        <v>8</v>
      </c>
    </row>
    <row r="6336" spans="1:7" ht="15" x14ac:dyDescent="0.25">
      <c r="A6336" s="1">
        <v>44389</v>
      </c>
      <c r="B6336" s="2">
        <v>0.33847222222222223</v>
      </c>
      <c r="C6336">
        <v>11</v>
      </c>
      <c r="D6336" s="24">
        <f t="shared" si="397"/>
        <v>11</v>
      </c>
      <c r="E6336" s="26" t="str">
        <f t="shared" si="400"/>
        <v>Under</v>
      </c>
      <c r="F6336" s="26" t="str">
        <f t="shared" si="398"/>
        <v>Over</v>
      </c>
      <c r="G6336" s="26">
        <f t="shared" si="399"/>
        <v>8</v>
      </c>
    </row>
    <row r="6337" spans="1:7" ht="15" x14ac:dyDescent="0.25">
      <c r="A6337" s="1">
        <v>44389</v>
      </c>
      <c r="B6337" s="2">
        <v>0.33880787037037036</v>
      </c>
      <c r="C6337">
        <v>23</v>
      </c>
      <c r="D6337" s="24">
        <f t="shared" si="397"/>
        <v>23</v>
      </c>
      <c r="E6337" s="26" t="str">
        <f t="shared" si="400"/>
        <v>Under</v>
      </c>
      <c r="F6337" s="26" t="str">
        <f t="shared" si="398"/>
        <v>Over</v>
      </c>
      <c r="G6337" s="26">
        <f t="shared" si="399"/>
        <v>8</v>
      </c>
    </row>
    <row r="6338" spans="1:7" ht="15" x14ac:dyDescent="0.25">
      <c r="A6338" s="1">
        <v>44389</v>
      </c>
      <c r="B6338" s="2">
        <v>0.34081018518518519</v>
      </c>
      <c r="C6338">
        <v>13</v>
      </c>
      <c r="D6338" s="24">
        <f t="shared" si="397"/>
        <v>13</v>
      </c>
      <c r="E6338" s="26" t="str">
        <f t="shared" si="400"/>
        <v>Under</v>
      </c>
      <c r="F6338" s="26" t="str">
        <f t="shared" si="398"/>
        <v>Over</v>
      </c>
      <c r="G6338" s="26">
        <f t="shared" si="399"/>
        <v>8</v>
      </c>
    </row>
    <row r="6339" spans="1:7" ht="15" x14ac:dyDescent="0.25">
      <c r="A6339" s="1">
        <v>44389</v>
      </c>
      <c r="B6339" s="2">
        <v>0.34155092592592595</v>
      </c>
      <c r="C6339">
        <v>20</v>
      </c>
      <c r="D6339" s="24">
        <f t="shared" si="397"/>
        <v>20</v>
      </c>
      <c r="E6339" s="26" t="str">
        <f t="shared" si="400"/>
        <v>Under</v>
      </c>
      <c r="F6339" s="26" t="str">
        <f t="shared" si="398"/>
        <v>Over</v>
      </c>
      <c r="G6339" s="26">
        <f t="shared" si="399"/>
        <v>8</v>
      </c>
    </row>
    <row r="6340" spans="1:7" ht="15" x14ac:dyDescent="0.25">
      <c r="A6340" s="1">
        <v>44389</v>
      </c>
      <c r="B6340" s="2">
        <v>0.34167824074074077</v>
      </c>
      <c r="C6340">
        <v>15</v>
      </c>
      <c r="D6340" s="24">
        <f t="shared" si="397"/>
        <v>15</v>
      </c>
      <c r="E6340" s="26" t="str">
        <f t="shared" si="400"/>
        <v>Under</v>
      </c>
      <c r="F6340" s="26" t="str">
        <f t="shared" si="398"/>
        <v>Over</v>
      </c>
      <c r="G6340" s="26">
        <f t="shared" si="399"/>
        <v>8</v>
      </c>
    </row>
    <row r="6341" spans="1:7" ht="15" x14ac:dyDescent="0.25">
      <c r="A6341" s="1">
        <v>44389</v>
      </c>
      <c r="B6341" s="2">
        <v>0.34232638888888883</v>
      </c>
      <c r="C6341">
        <v>13</v>
      </c>
      <c r="D6341" s="24">
        <f t="shared" si="397"/>
        <v>13</v>
      </c>
      <c r="E6341" s="26" t="str">
        <f t="shared" si="400"/>
        <v>Under</v>
      </c>
      <c r="F6341" s="26" t="str">
        <f t="shared" si="398"/>
        <v>Over</v>
      </c>
      <c r="G6341" s="26">
        <f t="shared" si="399"/>
        <v>8</v>
      </c>
    </row>
    <row r="6342" spans="1:7" ht="15" x14ac:dyDescent="0.25">
      <c r="A6342" s="1">
        <v>44389</v>
      </c>
      <c r="B6342" s="2">
        <v>0.34282407407407406</v>
      </c>
      <c r="C6342">
        <v>14</v>
      </c>
      <c r="D6342" s="24">
        <f t="shared" si="397"/>
        <v>14</v>
      </c>
      <c r="E6342" s="26" t="str">
        <f t="shared" si="400"/>
        <v>Under</v>
      </c>
      <c r="F6342" s="26" t="str">
        <f t="shared" si="398"/>
        <v>Over</v>
      </c>
      <c r="G6342" s="26">
        <f t="shared" si="399"/>
        <v>8</v>
      </c>
    </row>
    <row r="6343" spans="1:7" ht="15" x14ac:dyDescent="0.25">
      <c r="A6343" s="1">
        <v>44389</v>
      </c>
      <c r="B6343" s="2">
        <v>0.34340277777777778</v>
      </c>
      <c r="C6343">
        <v>15</v>
      </c>
      <c r="D6343" s="24">
        <f t="shared" si="397"/>
        <v>15</v>
      </c>
      <c r="E6343" s="26" t="str">
        <f t="shared" si="400"/>
        <v>Under</v>
      </c>
      <c r="F6343" s="26" t="str">
        <f t="shared" si="398"/>
        <v>Over</v>
      </c>
      <c r="G6343" s="26">
        <f t="shared" si="399"/>
        <v>8</v>
      </c>
    </row>
    <row r="6344" spans="1:7" ht="15" x14ac:dyDescent="0.25">
      <c r="A6344" s="1">
        <v>44389</v>
      </c>
      <c r="B6344" s="2">
        <v>0.34362268518518518</v>
      </c>
      <c r="C6344">
        <v>14</v>
      </c>
      <c r="D6344" s="24">
        <f t="shared" si="397"/>
        <v>14</v>
      </c>
      <c r="E6344" s="26" t="str">
        <f t="shared" si="400"/>
        <v>Under</v>
      </c>
      <c r="F6344" s="26" t="str">
        <f t="shared" si="398"/>
        <v>Over</v>
      </c>
      <c r="G6344" s="26">
        <f t="shared" si="399"/>
        <v>8</v>
      </c>
    </row>
    <row r="6345" spans="1:7" ht="15" x14ac:dyDescent="0.25">
      <c r="A6345" s="1">
        <v>44389</v>
      </c>
      <c r="B6345" s="2">
        <v>0.34391203703703704</v>
      </c>
      <c r="C6345">
        <v>20</v>
      </c>
      <c r="D6345" s="24">
        <f t="shared" si="397"/>
        <v>20</v>
      </c>
      <c r="E6345" s="26" t="str">
        <f t="shared" si="400"/>
        <v>Under</v>
      </c>
      <c r="F6345" s="26" t="str">
        <f t="shared" si="398"/>
        <v>Over</v>
      </c>
      <c r="G6345" s="26">
        <f t="shared" si="399"/>
        <v>8</v>
      </c>
    </row>
    <row r="6346" spans="1:7" ht="15" x14ac:dyDescent="0.25">
      <c r="A6346" s="1">
        <v>44389</v>
      </c>
      <c r="B6346" s="2">
        <v>0.34418981481481481</v>
      </c>
      <c r="C6346">
        <v>14</v>
      </c>
      <c r="D6346" s="24">
        <f t="shared" si="397"/>
        <v>14</v>
      </c>
      <c r="E6346" s="26" t="str">
        <f t="shared" si="400"/>
        <v>Under</v>
      </c>
      <c r="F6346" s="26" t="str">
        <f t="shared" si="398"/>
        <v>Over</v>
      </c>
      <c r="G6346" s="26">
        <f t="shared" si="399"/>
        <v>8</v>
      </c>
    </row>
    <row r="6347" spans="1:7" ht="15" x14ac:dyDescent="0.25">
      <c r="A6347" s="1">
        <v>44389</v>
      </c>
      <c r="B6347" s="2">
        <v>0.34431712962962963</v>
      </c>
      <c r="C6347">
        <v>11</v>
      </c>
      <c r="D6347" s="24">
        <f t="shared" si="397"/>
        <v>11</v>
      </c>
      <c r="E6347" s="26" t="str">
        <f t="shared" si="400"/>
        <v>Under</v>
      </c>
      <c r="F6347" s="26" t="str">
        <f t="shared" si="398"/>
        <v>Over</v>
      </c>
      <c r="G6347" s="26">
        <f t="shared" si="399"/>
        <v>8</v>
      </c>
    </row>
    <row r="6348" spans="1:7" ht="15" x14ac:dyDescent="0.25">
      <c r="A6348" s="1">
        <v>44389</v>
      </c>
      <c r="B6348" s="2">
        <v>0.34440972222222221</v>
      </c>
      <c r="C6348">
        <v>15</v>
      </c>
      <c r="D6348" s="24">
        <f t="shared" si="397"/>
        <v>15</v>
      </c>
      <c r="E6348" s="26" t="str">
        <f t="shared" si="400"/>
        <v>Under</v>
      </c>
      <c r="F6348" s="26" t="str">
        <f t="shared" si="398"/>
        <v>Over</v>
      </c>
      <c r="G6348" s="26">
        <f t="shared" si="399"/>
        <v>8</v>
      </c>
    </row>
    <row r="6349" spans="1:7" ht="15" x14ac:dyDescent="0.25">
      <c r="A6349" s="1">
        <v>44389</v>
      </c>
      <c r="B6349" s="2">
        <v>0.34505787037037039</v>
      </c>
      <c r="C6349">
        <v>17</v>
      </c>
      <c r="D6349" s="24">
        <f t="shared" si="397"/>
        <v>17</v>
      </c>
      <c r="E6349" s="26" t="str">
        <f t="shared" si="400"/>
        <v>Under</v>
      </c>
      <c r="F6349" s="26" t="str">
        <f t="shared" si="398"/>
        <v>Over</v>
      </c>
      <c r="G6349" s="26">
        <f t="shared" si="399"/>
        <v>8</v>
      </c>
    </row>
    <row r="6350" spans="1:7" ht="15" x14ac:dyDescent="0.25">
      <c r="A6350" s="1">
        <v>44389</v>
      </c>
      <c r="B6350" s="2">
        <v>0.34605324074074079</v>
      </c>
      <c r="C6350">
        <v>13</v>
      </c>
      <c r="D6350" s="24">
        <f t="shared" si="397"/>
        <v>13</v>
      </c>
      <c r="E6350" s="26" t="str">
        <f t="shared" si="400"/>
        <v>Under</v>
      </c>
      <c r="F6350" s="26" t="str">
        <f t="shared" si="398"/>
        <v>Over</v>
      </c>
      <c r="G6350" s="26">
        <f t="shared" si="399"/>
        <v>8</v>
      </c>
    </row>
    <row r="6351" spans="1:7" ht="15" x14ac:dyDescent="0.25">
      <c r="A6351" s="1">
        <v>44389</v>
      </c>
      <c r="B6351" s="2">
        <v>0.34709490740740739</v>
      </c>
      <c r="C6351">
        <v>16</v>
      </c>
      <c r="D6351" s="24">
        <f t="shared" si="397"/>
        <v>16</v>
      </c>
      <c r="E6351" s="26" t="str">
        <f t="shared" si="400"/>
        <v>Under</v>
      </c>
      <c r="F6351" s="26" t="str">
        <f t="shared" si="398"/>
        <v>Over</v>
      </c>
      <c r="G6351" s="26">
        <f t="shared" si="399"/>
        <v>8</v>
      </c>
    </row>
    <row r="6352" spans="1:7" ht="15" x14ac:dyDescent="0.25">
      <c r="A6352" s="1">
        <v>44389</v>
      </c>
      <c r="B6352" s="2">
        <v>0.34716435185185185</v>
      </c>
      <c r="C6352">
        <v>12</v>
      </c>
      <c r="D6352" s="24">
        <f t="shared" si="397"/>
        <v>12</v>
      </c>
      <c r="E6352" s="26" t="str">
        <f t="shared" si="400"/>
        <v>Under</v>
      </c>
      <c r="F6352" s="26" t="str">
        <f t="shared" si="398"/>
        <v>Over</v>
      </c>
      <c r="G6352" s="26">
        <f t="shared" si="399"/>
        <v>8</v>
      </c>
    </row>
    <row r="6353" spans="1:7" ht="15" x14ac:dyDescent="0.25">
      <c r="A6353" s="1">
        <v>44389</v>
      </c>
      <c r="B6353" s="2">
        <v>0.34721064814814812</v>
      </c>
      <c r="C6353">
        <v>16</v>
      </c>
      <c r="D6353" s="24">
        <f t="shared" si="397"/>
        <v>16</v>
      </c>
      <c r="E6353" s="26" t="str">
        <f t="shared" si="400"/>
        <v>Under</v>
      </c>
      <c r="F6353" s="26" t="str">
        <f t="shared" si="398"/>
        <v>Over</v>
      </c>
      <c r="G6353" s="26">
        <f t="shared" si="399"/>
        <v>8</v>
      </c>
    </row>
    <row r="6354" spans="1:7" ht="15" x14ac:dyDescent="0.25">
      <c r="A6354" s="1">
        <v>44389</v>
      </c>
      <c r="B6354" s="2">
        <v>0.34728009259259257</v>
      </c>
      <c r="C6354">
        <v>14</v>
      </c>
      <c r="D6354" s="24">
        <f t="shared" si="397"/>
        <v>14</v>
      </c>
      <c r="E6354" s="26" t="str">
        <f t="shared" si="400"/>
        <v>Under</v>
      </c>
      <c r="F6354" s="26" t="str">
        <f t="shared" si="398"/>
        <v>Over</v>
      </c>
      <c r="G6354" s="26">
        <f t="shared" si="399"/>
        <v>8</v>
      </c>
    </row>
    <row r="6355" spans="1:7" ht="15" x14ac:dyDescent="0.25">
      <c r="A6355" s="1">
        <v>44389</v>
      </c>
      <c r="B6355" s="2">
        <v>0.34737268518518521</v>
      </c>
      <c r="C6355">
        <v>14</v>
      </c>
      <c r="D6355" s="24">
        <f t="shared" si="397"/>
        <v>14</v>
      </c>
      <c r="E6355" s="26" t="str">
        <f t="shared" si="400"/>
        <v>Under</v>
      </c>
      <c r="F6355" s="26" t="str">
        <f t="shared" si="398"/>
        <v>Over</v>
      </c>
      <c r="G6355" s="26">
        <f t="shared" si="399"/>
        <v>8</v>
      </c>
    </row>
    <row r="6356" spans="1:7" ht="15" x14ac:dyDescent="0.25">
      <c r="A6356" s="1">
        <v>44389</v>
      </c>
      <c r="B6356" s="2">
        <v>0.34744212962962967</v>
      </c>
      <c r="C6356">
        <v>13</v>
      </c>
      <c r="D6356" s="24">
        <f t="shared" si="397"/>
        <v>13</v>
      </c>
      <c r="E6356" s="26" t="str">
        <f t="shared" si="400"/>
        <v>Under</v>
      </c>
      <c r="F6356" s="26" t="str">
        <f t="shared" si="398"/>
        <v>Over</v>
      </c>
      <c r="G6356" s="26">
        <f t="shared" si="399"/>
        <v>8</v>
      </c>
    </row>
    <row r="6357" spans="1:7" ht="15" x14ac:dyDescent="0.25">
      <c r="A6357" s="1">
        <v>44389</v>
      </c>
      <c r="B6357" s="2">
        <v>0.34865740740740742</v>
      </c>
      <c r="C6357">
        <v>15</v>
      </c>
      <c r="D6357" s="24">
        <f t="shared" si="397"/>
        <v>15</v>
      </c>
      <c r="E6357" s="26" t="str">
        <f t="shared" si="400"/>
        <v>Under</v>
      </c>
      <c r="F6357" s="26" t="str">
        <f t="shared" si="398"/>
        <v>Over</v>
      </c>
      <c r="G6357" s="26">
        <f t="shared" si="399"/>
        <v>8</v>
      </c>
    </row>
    <row r="6358" spans="1:7" ht="15" x14ac:dyDescent="0.25">
      <c r="A6358" s="1">
        <v>44389</v>
      </c>
      <c r="B6358" s="2">
        <v>0.35037037037037039</v>
      </c>
      <c r="C6358">
        <v>14</v>
      </c>
      <c r="D6358" s="24">
        <f t="shared" si="397"/>
        <v>14</v>
      </c>
      <c r="E6358" s="26" t="str">
        <f t="shared" si="400"/>
        <v>Under</v>
      </c>
      <c r="F6358" s="26" t="str">
        <f t="shared" si="398"/>
        <v>Over</v>
      </c>
      <c r="G6358" s="26">
        <f t="shared" si="399"/>
        <v>8</v>
      </c>
    </row>
    <row r="6359" spans="1:7" ht="15" x14ac:dyDescent="0.25">
      <c r="A6359" s="1">
        <v>44389</v>
      </c>
      <c r="B6359" s="2">
        <v>0.35195601851851849</v>
      </c>
      <c r="C6359">
        <v>13</v>
      </c>
      <c r="D6359" s="24">
        <f t="shared" ref="D6359:D6382" si="401">IF(C6359="","",IF($B$9="mph",C6359,ROUND(C6359*0.6214,0)))</f>
        <v>13</v>
      </c>
      <c r="E6359" s="26" t="str">
        <f t="shared" si="400"/>
        <v>Under</v>
      </c>
      <c r="F6359" s="26" t="str">
        <f t="shared" ref="F6359:F6382" si="402">IF(D6359="","",IF(D6359&gt;$B$10,"Over","Under"))</f>
        <v>Over</v>
      </c>
      <c r="G6359" s="26">
        <f t="shared" ref="G6359:G6382" si="403">HOUR(B6359)</f>
        <v>8</v>
      </c>
    </row>
    <row r="6360" spans="1:7" ht="15" x14ac:dyDescent="0.25">
      <c r="A6360" s="1">
        <v>44389</v>
      </c>
      <c r="B6360" s="2">
        <v>0.3535300925925926</v>
      </c>
      <c r="C6360">
        <v>15</v>
      </c>
      <c r="D6360" s="24">
        <f t="shared" si="401"/>
        <v>15</v>
      </c>
      <c r="E6360" s="26" t="str">
        <f t="shared" ref="E6360:E6382" si="404">IF(D6360="","",IF(D6360&gt;$B$11,"Over","Under"))</f>
        <v>Under</v>
      </c>
      <c r="F6360" s="26" t="str">
        <f t="shared" si="402"/>
        <v>Over</v>
      </c>
      <c r="G6360" s="26">
        <f t="shared" si="403"/>
        <v>8</v>
      </c>
    </row>
    <row r="6361" spans="1:7" ht="15" x14ac:dyDescent="0.25">
      <c r="A6361" s="1">
        <v>44389</v>
      </c>
      <c r="B6361" s="2">
        <v>0.35375000000000001</v>
      </c>
      <c r="C6361">
        <v>15</v>
      </c>
      <c r="D6361" s="24">
        <f t="shared" si="401"/>
        <v>15</v>
      </c>
      <c r="E6361" s="26" t="str">
        <f t="shared" si="404"/>
        <v>Under</v>
      </c>
      <c r="F6361" s="26" t="str">
        <f t="shared" si="402"/>
        <v>Over</v>
      </c>
      <c r="G6361" s="26">
        <f t="shared" si="403"/>
        <v>8</v>
      </c>
    </row>
    <row r="6362" spans="1:7" ht="15" x14ac:dyDescent="0.25">
      <c r="A6362" s="1">
        <v>44389</v>
      </c>
      <c r="B6362" s="2">
        <v>0.35407407407407404</v>
      </c>
      <c r="C6362">
        <v>11</v>
      </c>
      <c r="D6362" s="24">
        <f t="shared" si="401"/>
        <v>11</v>
      </c>
      <c r="E6362" s="26" t="str">
        <f t="shared" si="404"/>
        <v>Under</v>
      </c>
      <c r="F6362" s="26" t="str">
        <f t="shared" si="402"/>
        <v>Over</v>
      </c>
      <c r="G6362" s="26">
        <f t="shared" si="403"/>
        <v>8</v>
      </c>
    </row>
    <row r="6363" spans="1:7" ht="15" x14ac:dyDescent="0.25">
      <c r="A6363" s="1">
        <v>44389</v>
      </c>
      <c r="B6363" s="2">
        <v>0.3546643518518518</v>
      </c>
      <c r="C6363">
        <v>12</v>
      </c>
      <c r="D6363" s="24">
        <f t="shared" si="401"/>
        <v>12</v>
      </c>
      <c r="E6363" s="26" t="str">
        <f t="shared" si="404"/>
        <v>Under</v>
      </c>
      <c r="F6363" s="26" t="str">
        <f t="shared" si="402"/>
        <v>Over</v>
      </c>
      <c r="G6363" s="26">
        <f t="shared" si="403"/>
        <v>8</v>
      </c>
    </row>
    <row r="6364" spans="1:7" ht="15" x14ac:dyDescent="0.25">
      <c r="A6364" s="1">
        <v>44389</v>
      </c>
      <c r="B6364" s="2">
        <v>0.35802083333333329</v>
      </c>
      <c r="C6364">
        <v>19</v>
      </c>
      <c r="D6364" s="24">
        <f t="shared" si="401"/>
        <v>19</v>
      </c>
      <c r="E6364" s="26" t="str">
        <f t="shared" si="404"/>
        <v>Under</v>
      </c>
      <c r="F6364" s="26" t="str">
        <f t="shared" si="402"/>
        <v>Over</v>
      </c>
      <c r="G6364" s="26">
        <f t="shared" si="403"/>
        <v>8</v>
      </c>
    </row>
    <row r="6365" spans="1:7" ht="15" x14ac:dyDescent="0.25">
      <c r="A6365" s="1">
        <v>44389</v>
      </c>
      <c r="B6365" s="2">
        <v>0.35922453703703705</v>
      </c>
      <c r="C6365">
        <v>15</v>
      </c>
      <c r="D6365" s="24">
        <f t="shared" si="401"/>
        <v>15</v>
      </c>
      <c r="E6365" s="26" t="str">
        <f t="shared" si="404"/>
        <v>Under</v>
      </c>
      <c r="F6365" s="26" t="str">
        <f t="shared" si="402"/>
        <v>Over</v>
      </c>
      <c r="G6365" s="26">
        <f t="shared" si="403"/>
        <v>8</v>
      </c>
    </row>
    <row r="6366" spans="1:7" ht="15" x14ac:dyDescent="0.25">
      <c r="A6366" s="1">
        <v>44389</v>
      </c>
      <c r="B6366" s="2">
        <v>0.359375</v>
      </c>
      <c r="C6366">
        <v>14</v>
      </c>
      <c r="D6366" s="24">
        <f t="shared" si="401"/>
        <v>14</v>
      </c>
      <c r="E6366" s="26" t="str">
        <f t="shared" si="404"/>
        <v>Under</v>
      </c>
      <c r="F6366" s="26" t="str">
        <f t="shared" si="402"/>
        <v>Over</v>
      </c>
      <c r="G6366" s="26">
        <f t="shared" si="403"/>
        <v>8</v>
      </c>
    </row>
    <row r="6367" spans="1:7" ht="15" x14ac:dyDescent="0.25">
      <c r="A6367" s="1">
        <v>44389</v>
      </c>
      <c r="B6367" s="2">
        <v>0.35983796296296294</v>
      </c>
      <c r="C6367">
        <v>11</v>
      </c>
      <c r="D6367" s="24">
        <f t="shared" si="401"/>
        <v>11</v>
      </c>
      <c r="E6367" s="26" t="str">
        <f t="shared" si="404"/>
        <v>Under</v>
      </c>
      <c r="F6367" s="26" t="str">
        <f t="shared" si="402"/>
        <v>Over</v>
      </c>
      <c r="G6367" s="26">
        <f t="shared" si="403"/>
        <v>8</v>
      </c>
    </row>
    <row r="6368" spans="1:7" ht="15" x14ac:dyDescent="0.25">
      <c r="A6368" s="1">
        <v>44389</v>
      </c>
      <c r="B6368" s="2">
        <v>0.36018518518518516</v>
      </c>
      <c r="C6368">
        <v>12</v>
      </c>
      <c r="D6368" s="24">
        <f t="shared" si="401"/>
        <v>12</v>
      </c>
      <c r="E6368" s="26" t="str">
        <f t="shared" si="404"/>
        <v>Under</v>
      </c>
      <c r="F6368" s="26" t="str">
        <f t="shared" si="402"/>
        <v>Over</v>
      </c>
      <c r="G6368" s="26">
        <f t="shared" si="403"/>
        <v>8</v>
      </c>
    </row>
    <row r="6369" spans="1:7" ht="15" x14ac:dyDescent="0.25">
      <c r="A6369" s="1">
        <v>44389</v>
      </c>
      <c r="B6369" s="2">
        <v>0.36060185185185184</v>
      </c>
      <c r="C6369">
        <v>16</v>
      </c>
      <c r="D6369" s="24">
        <f t="shared" si="401"/>
        <v>16</v>
      </c>
      <c r="E6369" s="26" t="str">
        <f t="shared" si="404"/>
        <v>Under</v>
      </c>
      <c r="F6369" s="26" t="str">
        <f t="shared" si="402"/>
        <v>Over</v>
      </c>
      <c r="G6369" s="26">
        <f t="shared" si="403"/>
        <v>8</v>
      </c>
    </row>
    <row r="6370" spans="1:7" ht="15" x14ac:dyDescent="0.25">
      <c r="A6370" s="1">
        <v>44389</v>
      </c>
      <c r="B6370" s="2">
        <v>0.36070601851851852</v>
      </c>
      <c r="C6370">
        <v>27</v>
      </c>
      <c r="D6370" s="24">
        <f t="shared" si="401"/>
        <v>27</v>
      </c>
      <c r="E6370" s="26" t="str">
        <f t="shared" si="404"/>
        <v>Over</v>
      </c>
      <c r="F6370" s="26" t="str">
        <f t="shared" si="402"/>
        <v>Over</v>
      </c>
      <c r="G6370" s="26">
        <f t="shared" si="403"/>
        <v>8</v>
      </c>
    </row>
    <row r="6371" spans="1:7" ht="15" x14ac:dyDescent="0.25">
      <c r="A6371" s="1">
        <v>44389</v>
      </c>
      <c r="B6371" s="2">
        <v>0.36087962962962966</v>
      </c>
      <c r="C6371">
        <v>18</v>
      </c>
      <c r="D6371" s="24">
        <f t="shared" si="401"/>
        <v>18</v>
      </c>
      <c r="E6371" s="26" t="str">
        <f t="shared" si="404"/>
        <v>Under</v>
      </c>
      <c r="F6371" s="26" t="str">
        <f t="shared" si="402"/>
        <v>Over</v>
      </c>
      <c r="G6371" s="26">
        <f t="shared" si="403"/>
        <v>8</v>
      </c>
    </row>
    <row r="6372" spans="1:7" ht="15" x14ac:dyDescent="0.25">
      <c r="A6372" s="1">
        <v>44389</v>
      </c>
      <c r="B6372" s="2">
        <v>0.36136574074074074</v>
      </c>
      <c r="C6372">
        <v>20</v>
      </c>
      <c r="D6372" s="24">
        <f t="shared" si="401"/>
        <v>20</v>
      </c>
      <c r="E6372" s="26" t="str">
        <f t="shared" si="404"/>
        <v>Under</v>
      </c>
      <c r="F6372" s="26" t="str">
        <f t="shared" si="402"/>
        <v>Over</v>
      </c>
      <c r="G6372" s="26">
        <f t="shared" si="403"/>
        <v>8</v>
      </c>
    </row>
    <row r="6373" spans="1:7" ht="15" x14ac:dyDescent="0.25">
      <c r="A6373" s="1">
        <v>44389</v>
      </c>
      <c r="B6373" s="2">
        <v>0.36160879629629633</v>
      </c>
      <c r="C6373">
        <v>16</v>
      </c>
      <c r="D6373" s="24">
        <f t="shared" si="401"/>
        <v>16</v>
      </c>
      <c r="E6373" s="26" t="str">
        <f t="shared" si="404"/>
        <v>Under</v>
      </c>
      <c r="F6373" s="26" t="str">
        <f t="shared" si="402"/>
        <v>Over</v>
      </c>
      <c r="G6373" s="26">
        <f t="shared" si="403"/>
        <v>8</v>
      </c>
    </row>
    <row r="6374" spans="1:7" ht="15" x14ac:dyDescent="0.25">
      <c r="A6374" s="1">
        <v>44389</v>
      </c>
      <c r="B6374" s="2">
        <v>0.36231481481481481</v>
      </c>
      <c r="C6374">
        <v>11</v>
      </c>
      <c r="D6374" s="24">
        <f t="shared" si="401"/>
        <v>11</v>
      </c>
      <c r="E6374" s="26" t="str">
        <f t="shared" si="404"/>
        <v>Under</v>
      </c>
      <c r="F6374" s="26" t="str">
        <f t="shared" si="402"/>
        <v>Over</v>
      </c>
      <c r="G6374" s="26">
        <f t="shared" si="403"/>
        <v>8</v>
      </c>
    </row>
    <row r="6375" spans="1:7" ht="15" x14ac:dyDescent="0.25">
      <c r="A6375" s="1">
        <v>44389</v>
      </c>
      <c r="B6375" s="2">
        <v>0.36240740740740746</v>
      </c>
      <c r="C6375">
        <v>18</v>
      </c>
      <c r="D6375" s="24">
        <f t="shared" si="401"/>
        <v>18</v>
      </c>
      <c r="E6375" s="26" t="str">
        <f t="shared" si="404"/>
        <v>Under</v>
      </c>
      <c r="F6375" s="26" t="str">
        <f t="shared" si="402"/>
        <v>Over</v>
      </c>
      <c r="G6375" s="26">
        <f t="shared" si="403"/>
        <v>8</v>
      </c>
    </row>
    <row r="6376" spans="1:7" ht="15" x14ac:dyDescent="0.25">
      <c r="A6376" s="1">
        <v>44389</v>
      </c>
      <c r="B6376" s="2">
        <v>0.36540509259259263</v>
      </c>
      <c r="C6376">
        <v>12</v>
      </c>
      <c r="D6376" s="24">
        <f t="shared" si="401"/>
        <v>12</v>
      </c>
      <c r="E6376" s="26" t="str">
        <f t="shared" si="404"/>
        <v>Under</v>
      </c>
      <c r="F6376" s="26" t="str">
        <f t="shared" si="402"/>
        <v>Over</v>
      </c>
      <c r="G6376" s="26">
        <f t="shared" si="403"/>
        <v>8</v>
      </c>
    </row>
    <row r="6377" spans="1:7" ht="15" x14ac:dyDescent="0.25">
      <c r="A6377" s="1">
        <v>44389</v>
      </c>
      <c r="B6377" s="2">
        <v>0.36719907407407404</v>
      </c>
      <c r="C6377">
        <v>11</v>
      </c>
      <c r="D6377" s="24">
        <f t="shared" si="401"/>
        <v>11</v>
      </c>
      <c r="E6377" s="26" t="str">
        <f t="shared" si="404"/>
        <v>Under</v>
      </c>
      <c r="F6377" s="26" t="str">
        <f t="shared" si="402"/>
        <v>Over</v>
      </c>
      <c r="G6377" s="26">
        <f t="shared" si="403"/>
        <v>8</v>
      </c>
    </row>
    <row r="6378" spans="1:7" ht="15" x14ac:dyDescent="0.25">
      <c r="A6378" s="1">
        <v>44389</v>
      </c>
      <c r="B6378" s="2">
        <v>0.36725694444444446</v>
      </c>
      <c r="C6378">
        <v>13</v>
      </c>
      <c r="D6378" s="24">
        <f t="shared" si="401"/>
        <v>13</v>
      </c>
      <c r="E6378" s="26" t="str">
        <f t="shared" si="404"/>
        <v>Under</v>
      </c>
      <c r="F6378" s="26" t="str">
        <f t="shared" si="402"/>
        <v>Over</v>
      </c>
      <c r="G6378" s="26">
        <f t="shared" si="403"/>
        <v>8</v>
      </c>
    </row>
    <row r="6379" spans="1:7" ht="15" x14ac:dyDescent="0.25">
      <c r="A6379" s="1">
        <v>44389</v>
      </c>
      <c r="B6379" s="2">
        <v>0.3674189814814815</v>
      </c>
      <c r="C6379">
        <v>13</v>
      </c>
      <c r="D6379" s="24">
        <f t="shared" si="401"/>
        <v>13</v>
      </c>
      <c r="E6379" s="26" t="str">
        <f t="shared" si="404"/>
        <v>Under</v>
      </c>
      <c r="F6379" s="26" t="str">
        <f t="shared" si="402"/>
        <v>Over</v>
      </c>
      <c r="G6379" s="26">
        <f t="shared" si="403"/>
        <v>8</v>
      </c>
    </row>
    <row r="6380" spans="1:7" ht="15" x14ac:dyDescent="0.25">
      <c r="A6380" s="1">
        <v>44389</v>
      </c>
      <c r="B6380" s="2">
        <v>0.36815972222222221</v>
      </c>
      <c r="C6380">
        <v>17</v>
      </c>
      <c r="D6380" s="24">
        <f t="shared" si="401"/>
        <v>17</v>
      </c>
      <c r="E6380" s="26" t="str">
        <f t="shared" si="404"/>
        <v>Under</v>
      </c>
      <c r="F6380" s="26" t="str">
        <f t="shared" si="402"/>
        <v>Over</v>
      </c>
      <c r="G6380" s="26">
        <f t="shared" si="403"/>
        <v>8</v>
      </c>
    </row>
    <row r="6381" spans="1:7" ht="15" x14ac:dyDescent="0.25">
      <c r="A6381" s="1">
        <v>44389</v>
      </c>
      <c r="B6381" s="2">
        <v>0.36862268518518521</v>
      </c>
      <c r="C6381">
        <v>17</v>
      </c>
      <c r="D6381" s="24">
        <f t="shared" si="401"/>
        <v>17</v>
      </c>
      <c r="E6381" s="26" t="str">
        <f t="shared" si="404"/>
        <v>Under</v>
      </c>
      <c r="F6381" s="26" t="str">
        <f t="shared" si="402"/>
        <v>Over</v>
      </c>
      <c r="G6381" s="26">
        <f t="shared" si="403"/>
        <v>8</v>
      </c>
    </row>
    <row r="6382" spans="1:7" ht="15" x14ac:dyDescent="0.25">
      <c r="A6382" s="1">
        <v>44389</v>
      </c>
      <c r="B6382" s="2">
        <v>0.36939814814814814</v>
      </c>
      <c r="C6382">
        <v>15</v>
      </c>
      <c r="D6382" s="24">
        <f t="shared" si="401"/>
        <v>15</v>
      </c>
      <c r="E6382" s="26" t="str">
        <f t="shared" si="404"/>
        <v>Under</v>
      </c>
      <c r="F6382" s="26" t="str">
        <f t="shared" si="402"/>
        <v>Over</v>
      </c>
      <c r="G6382" s="26">
        <f t="shared" si="403"/>
        <v>8</v>
      </c>
    </row>
  </sheetData>
  <conditionalFormatting sqref="B20">
    <cfRule type="cellIs" dxfId="2" priority="1" stopIfTrue="1" operator="between">
      <formula>1.1</formula>
      <formula>1.25</formula>
    </cfRule>
    <cfRule type="cellIs" dxfId="1" priority="2" stopIfTrue="1" operator="lessThan">
      <formula>1.1</formula>
    </cfRule>
    <cfRule type="cellIs" dxfId="0" priority="3" stopIfTrue="1" operator="greaterThan">
      <formula>1.25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1"/>
  <sheetViews>
    <sheetView zoomScale="90" zoomScaleNormal="90" workbookViewId="0">
      <selection activeCell="A16" sqref="A16:XFD28"/>
    </sheetView>
  </sheetViews>
  <sheetFormatPr defaultRowHeight="12.75" x14ac:dyDescent="0.2"/>
  <cols>
    <col min="1" max="1" width="12.28515625" style="45" customWidth="1"/>
    <col min="2" max="2" width="10.7109375" style="45" customWidth="1"/>
    <col min="3" max="3" width="9.140625" style="45" customWidth="1"/>
    <col min="4" max="4" width="6.140625" style="45" customWidth="1"/>
    <col min="5" max="5" width="5.85546875" style="45" customWidth="1"/>
    <col min="6" max="7" width="6.85546875" style="45" customWidth="1"/>
    <col min="8" max="8" width="5.28515625" style="45" customWidth="1"/>
    <col min="9" max="9" width="5.85546875" style="45" customWidth="1"/>
    <col min="10" max="10" width="6.7109375" style="45" customWidth="1"/>
    <col min="11" max="14" width="7.7109375" style="45" customWidth="1"/>
    <col min="15" max="15" width="8.28515625" style="45" customWidth="1"/>
    <col min="16" max="16" width="7.7109375" style="45" customWidth="1"/>
    <col min="17" max="18" width="7.28515625" style="45" customWidth="1"/>
    <col min="19" max="22" width="7.7109375" style="45" customWidth="1"/>
    <col min="23" max="23" width="6.7109375" style="45" customWidth="1"/>
    <col min="24" max="24" width="5.7109375" style="45" customWidth="1"/>
    <col min="25" max="25" width="5.28515625" style="45" customWidth="1"/>
    <col min="26" max="26" width="5.140625" style="45" customWidth="1"/>
    <col min="27" max="28" width="9.140625" style="45"/>
    <col min="29" max="29" width="11.42578125" style="45" customWidth="1"/>
    <col min="30" max="31" width="9.140625" style="45"/>
    <col min="32" max="32" width="11" style="45" bestFit="1" customWidth="1"/>
    <col min="33" max="16384" width="9.140625" style="45"/>
  </cols>
  <sheetData>
    <row r="1" spans="1:33" ht="18" customHeight="1" x14ac:dyDescent="0.2">
      <c r="A1" s="109" t="s">
        <v>80</v>
      </c>
      <c r="B1" s="109"/>
      <c r="C1" s="109"/>
      <c r="D1" s="109"/>
      <c r="E1" s="109"/>
      <c r="F1" s="110"/>
      <c r="G1" s="110"/>
      <c r="H1" s="110"/>
      <c r="I1" s="110"/>
      <c r="J1" s="110"/>
      <c r="M1" s="46"/>
      <c r="X1" s="47"/>
      <c r="Y1" s="47"/>
      <c r="Z1" s="47"/>
      <c r="AA1" s="47"/>
    </row>
    <row r="2" spans="1:33" ht="15" customHeight="1" x14ac:dyDescent="0.2">
      <c r="A2" s="109"/>
      <c r="B2" s="109"/>
      <c r="C2" s="109"/>
      <c r="D2" s="109"/>
      <c r="E2" s="109"/>
      <c r="F2" s="110"/>
      <c r="G2" s="110"/>
      <c r="H2" s="110"/>
      <c r="I2" s="110"/>
      <c r="J2" s="110"/>
      <c r="L2" s="46"/>
      <c r="M2" s="48" t="s">
        <v>81</v>
      </c>
      <c r="N2" s="49" t="str">
        <f>East_20mph!B6</f>
        <v>4 - 12 July 2021</v>
      </c>
      <c r="O2" s="50"/>
      <c r="P2" s="50"/>
      <c r="X2" s="47"/>
      <c r="Y2" s="47"/>
      <c r="Z2" s="47"/>
      <c r="AA2" s="47"/>
    </row>
    <row r="3" spans="1:33" ht="15" x14ac:dyDescent="0.2">
      <c r="A3" s="51" t="s">
        <v>82</v>
      </c>
      <c r="B3" s="111" t="str">
        <f>East_20mph!B2</f>
        <v>Butcher Terrace</v>
      </c>
      <c r="C3" s="111"/>
      <c r="D3" s="111"/>
      <c r="E3" s="111"/>
      <c r="F3" s="111"/>
      <c r="G3" s="111"/>
      <c r="H3" s="111"/>
      <c r="I3" s="51" t="s">
        <v>83</v>
      </c>
      <c r="J3" s="52"/>
      <c r="K3" s="52"/>
      <c r="L3" s="111" t="str">
        <f>East_20mph!B3</f>
        <v>LC corner Finsbury St</v>
      </c>
      <c r="M3" s="111"/>
      <c r="N3" s="111"/>
      <c r="O3" s="111"/>
      <c r="P3" s="111"/>
      <c r="Q3" s="53"/>
      <c r="R3" s="51" t="s">
        <v>84</v>
      </c>
      <c r="S3" s="54"/>
      <c r="T3" s="112" t="str">
        <f>East_20mph!B4</f>
        <v>East</v>
      </c>
      <c r="U3" s="112"/>
      <c r="V3" s="112"/>
      <c r="X3" s="47"/>
      <c r="Y3" s="47"/>
      <c r="Z3" s="47"/>
      <c r="AA3" s="47"/>
    </row>
    <row r="4" spans="1:33" ht="15" customHeight="1" x14ac:dyDescent="0.2">
      <c r="X4" s="47"/>
      <c r="Y4" s="47"/>
      <c r="Z4" s="47"/>
      <c r="AA4" s="47"/>
      <c r="AB4" s="113" t="s">
        <v>85</v>
      </c>
      <c r="AC4" s="113" t="s">
        <v>86</v>
      </c>
      <c r="AD4" s="113" t="s">
        <v>87</v>
      </c>
      <c r="AE4" s="113" t="s">
        <v>88</v>
      </c>
    </row>
    <row r="5" spans="1:33" ht="15" customHeight="1" x14ac:dyDescent="0.2">
      <c r="A5" s="55"/>
      <c r="B5" s="115" t="s">
        <v>70</v>
      </c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6" t="s">
        <v>89</v>
      </c>
      <c r="AB5" s="113"/>
      <c r="AC5" s="113"/>
      <c r="AD5" s="113"/>
      <c r="AE5" s="113"/>
    </row>
    <row r="6" spans="1:33" ht="36.75" customHeight="1" x14ac:dyDescent="0.2">
      <c r="A6" s="56" t="s">
        <v>34</v>
      </c>
      <c r="B6" s="56" t="s">
        <v>4</v>
      </c>
      <c r="C6" s="56">
        <v>0</v>
      </c>
      <c r="D6" s="56">
        <v>1</v>
      </c>
      <c r="E6" s="56">
        <v>2</v>
      </c>
      <c r="F6" s="56">
        <v>3</v>
      </c>
      <c r="G6" s="56">
        <v>4</v>
      </c>
      <c r="H6" s="56">
        <v>5</v>
      </c>
      <c r="I6" s="56">
        <v>6</v>
      </c>
      <c r="J6" s="56">
        <v>7</v>
      </c>
      <c r="K6" s="56">
        <v>8</v>
      </c>
      <c r="L6" s="56">
        <v>9</v>
      </c>
      <c r="M6" s="56">
        <v>10</v>
      </c>
      <c r="N6" s="56">
        <v>11</v>
      </c>
      <c r="O6" s="56">
        <v>12</v>
      </c>
      <c r="P6" s="56">
        <v>13</v>
      </c>
      <c r="Q6" s="56">
        <v>14</v>
      </c>
      <c r="R6" s="56">
        <v>15</v>
      </c>
      <c r="S6" s="56">
        <v>16</v>
      </c>
      <c r="T6" s="56">
        <v>17</v>
      </c>
      <c r="U6" s="56">
        <v>18</v>
      </c>
      <c r="V6" s="56">
        <v>19</v>
      </c>
      <c r="W6" s="56">
        <v>20</v>
      </c>
      <c r="X6" s="56">
        <v>21</v>
      </c>
      <c r="Y6" s="56">
        <v>22</v>
      </c>
      <c r="Z6" s="56">
        <v>23</v>
      </c>
      <c r="AA6" s="117"/>
      <c r="AB6" s="113"/>
      <c r="AC6" s="113"/>
      <c r="AD6" s="113"/>
      <c r="AE6" s="113"/>
    </row>
    <row r="7" spans="1:33" x14ac:dyDescent="0.2">
      <c r="A7" s="57">
        <f t="shared" ref="A7:A15" si="0">WEEKDAY(B7)</f>
        <v>1</v>
      </c>
      <c r="B7" s="58">
        <f>East_20mph!A23</f>
        <v>44381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>
        <f>IFERROR(COUNTIFS(East_20mph!$A$23:$A2273,$B7,East_20mph!$G$23:$G2273,P$6)," ")</f>
        <v>14</v>
      </c>
      <c r="Q7" s="59">
        <f>IFERROR(COUNTIFS(East_20mph!$A$23:$A2273,$B7,East_20mph!$G$23:$G2273,Q$6)," ")</f>
        <v>11</v>
      </c>
      <c r="R7" s="59">
        <f>IFERROR(COUNTIFS(East_20mph!$A$23:$A2273,$B7,East_20mph!$G$23:$G2273,R$6)," ")</f>
        <v>16</v>
      </c>
      <c r="S7" s="59">
        <f>IFERROR(COUNTIFS(East_20mph!$A$23:$A2273,$B7,East_20mph!$G$23:$G2273,S$6)," ")</f>
        <v>40</v>
      </c>
      <c r="T7" s="59">
        <f>IFERROR(COUNTIFS(East_20mph!$A$23:$A2273,$B7,East_20mph!$G$23:$G2273,T$6)," ")</f>
        <v>9</v>
      </c>
      <c r="U7" s="59">
        <f>IFERROR(COUNTIFS(East_20mph!$A$23:$A2273,$B7,East_20mph!$G$23:$G2273,U$6)," ")</f>
        <v>4</v>
      </c>
      <c r="V7" s="59">
        <f>IFERROR(COUNTIFS(East_20mph!$A$23:$A2273,$B7,East_20mph!$G$23:$G2273,V$6)," ")</f>
        <v>4</v>
      </c>
      <c r="W7" s="59">
        <f>IFERROR(COUNTIFS(East_20mph!$A$23:$A2273,$B7,East_20mph!$G$23:$G2273,W$6)," ")</f>
        <v>6</v>
      </c>
      <c r="X7" s="59">
        <f>IFERROR(COUNTIFS(East_20mph!$A$23:$A2273,$B7,East_20mph!$G$23:$G2273,X$6)," ")</f>
        <v>0</v>
      </c>
      <c r="Y7" s="59">
        <f>IFERROR(COUNTIFS(East_20mph!$A$23:$A2273,$B7,East_20mph!$G$23:$G2273,Y$6)," ")</f>
        <v>1</v>
      </c>
      <c r="Z7" s="59">
        <f>IFERROR(COUNTIFS(East_20mph!$A$23:$A2273,$B7,East_20mph!$G$23:$G2273,Z$6)," ")</f>
        <v>2</v>
      </c>
      <c r="AA7" s="59">
        <f t="shared" ref="AA7:AA15" si="1">SUM(J7:U7)</f>
        <v>94</v>
      </c>
      <c r="AB7" s="45">
        <f t="shared" ref="AB7:AB15" si="2">IF(C7="",0,IF(D7="",0,IF(E7="",0,IF(F7="",0,IF(G7="",0,IF(H7="",0,IF(I7="",0,IF(J7="",0,IF(K7="",0,IF(L7="",0,IF(M7="",0,IF(N7="",0,IF(O7="",0,IF(P7="",0,IF(Q7="",0,IF(R7="",0,IF(S7="",0,IF(T7="",0,IF(U7="",0,IF(V7="",0,IF(W7="",0,IF(X7="",0,IF(Y7="",0,IF(Z7="",0))))))))))))))))))))))))</f>
        <v>0</v>
      </c>
      <c r="AC7" s="60" t="str">
        <f t="shared" ref="AC7:AC15" si="3">IF(AB7=0,"",IF(AB7=FALSE,AA7))</f>
        <v/>
      </c>
      <c r="AD7" s="61" t="str">
        <f t="shared" ref="AD7:AD15" si="4">IF(OR(ISBLANK(J7),ISBLANK(K7)),"",SUM(J7:K7))</f>
        <v/>
      </c>
      <c r="AE7" s="61">
        <f t="shared" ref="AE7:AE15" si="5">IF(OR(ISBLANK(S7),ISBLANK(T7)),"",SUM(S7:T7))</f>
        <v>49</v>
      </c>
      <c r="AF7" s="62" t="str">
        <f t="shared" ref="AF7:AF15" si="6">IF(AND(WEEKDAY(B7)&gt;1,WEEKDAY(B7)&lt;7),"Weekday","Weekend")</f>
        <v>Weekend</v>
      </c>
      <c r="AG7" s="45" t="str">
        <f t="shared" ref="AG7:AG15" si="7">TEXT(B7,"dddd")</f>
        <v>Sunday</v>
      </c>
    </row>
    <row r="8" spans="1:33" x14ac:dyDescent="0.2">
      <c r="A8" s="57">
        <f t="shared" si="0"/>
        <v>2</v>
      </c>
      <c r="B8" s="58">
        <f>B$7+1</f>
        <v>44382</v>
      </c>
      <c r="C8" s="59">
        <f>IFERROR(COUNTIFS(East_20mph!$A$23:$A2273,$B8,East_20mph!$G$23:$G2273,C$6)," ")</f>
        <v>2</v>
      </c>
      <c r="D8" s="59">
        <f>IFERROR(COUNTIFS(East_20mph!$A$23:$A2273,$B8,East_20mph!$G$23:$G2273,D$6)," ")</f>
        <v>0</v>
      </c>
      <c r="E8" s="59">
        <f>IFERROR(COUNTIFS(East_20mph!$A$23:$A2273,$B8,East_20mph!$G$23:$G2273,E$6)," ")</f>
        <v>0</v>
      </c>
      <c r="F8" s="59">
        <f>IFERROR(COUNTIFS(East_20mph!$A$23:$A2273,$B8,East_20mph!$G$23:$G2273,F$6)," ")</f>
        <v>0</v>
      </c>
      <c r="G8" s="59">
        <f>IFERROR(COUNTIFS(East_20mph!$A$23:$A2273,$B8,East_20mph!$G$23:$G2273,G$6)," ")</f>
        <v>0</v>
      </c>
      <c r="H8" s="59">
        <f>IFERROR(COUNTIFS(East_20mph!$A$23:$A2273,$B8,East_20mph!$G$23:$G2273,H$6)," ")</f>
        <v>2</v>
      </c>
      <c r="I8" s="59">
        <f>IFERROR(COUNTIFS(East_20mph!$A$23:$A2273,$B8,East_20mph!$G$23:$G2273,I$6)," ")</f>
        <v>4</v>
      </c>
      <c r="J8" s="59">
        <f>IFERROR(COUNTIFS(East_20mph!$A$23:$A2273,$B8,East_20mph!$G$23:$G2273,J$6)," ")</f>
        <v>2</v>
      </c>
      <c r="K8" s="59">
        <f>IFERROR(COUNTIFS(East_20mph!$A$23:$A2273,$B8,East_20mph!$G$23:$G2273,K$6)," ")</f>
        <v>11</v>
      </c>
      <c r="L8" s="59">
        <f>IFERROR(COUNTIFS(East_20mph!$A$23:$A2273,$B8,East_20mph!$G$23:$G2273,L$6)," ")</f>
        <v>21</v>
      </c>
      <c r="M8" s="59">
        <f>IFERROR(COUNTIFS(East_20mph!$A$23:$A2273,$B8,East_20mph!$G$23:$G2273,M$6)," ")</f>
        <v>28</v>
      </c>
      <c r="N8" s="59">
        <f>IFERROR(COUNTIFS(East_20mph!$A$23:$A2273,$B8,East_20mph!$G$23:$G2273,N$6)," ")</f>
        <v>26</v>
      </c>
      <c r="O8" s="59">
        <f>IFERROR(COUNTIFS(East_20mph!$A$23:$A2273,$B8,East_20mph!$G$23:$G2273,O$6)," ")</f>
        <v>20</v>
      </c>
      <c r="P8" s="59">
        <f>IFERROR(COUNTIFS(East_20mph!$A$23:$A2273,$B8,East_20mph!$G$23:$G2273,P$6)," ")</f>
        <v>13</v>
      </c>
      <c r="Q8" s="59">
        <f>IFERROR(COUNTIFS(East_20mph!$A$23:$A2273,$B8,East_20mph!$G$23:$G2273,Q$6)," ")</f>
        <v>14</v>
      </c>
      <c r="R8" s="59">
        <f>IFERROR(COUNTIFS(East_20mph!$A$23:$A2273,$B8,East_20mph!$G$23:$G2273,R$6)," ")</f>
        <v>11</v>
      </c>
      <c r="S8" s="59">
        <f>IFERROR(COUNTIFS(East_20mph!$A$23:$A2273,$B8,East_20mph!$G$23:$G2273,S$6)," ")</f>
        <v>23</v>
      </c>
      <c r="T8" s="59">
        <f>IFERROR(COUNTIFS(East_20mph!$A$23:$A2273,$B8,East_20mph!$G$23:$G2273,T$6)," ")</f>
        <v>17</v>
      </c>
      <c r="U8" s="59">
        <f>IFERROR(COUNTIFS(East_20mph!$A$23:$A2273,$B8,East_20mph!$G$23:$G2273,U$6)," ")</f>
        <v>16</v>
      </c>
      <c r="V8" s="59">
        <f>IFERROR(COUNTIFS(East_20mph!$A$23:$A2273,$B8,East_20mph!$G$23:$G2273,V$6)," ")</f>
        <v>10</v>
      </c>
      <c r="W8" s="59">
        <f>IFERROR(COUNTIFS(East_20mph!$A$23:$A2273,$B8,East_20mph!$G$23:$G2273,W$6)," ")</f>
        <v>9</v>
      </c>
      <c r="X8" s="59">
        <f>IFERROR(COUNTIFS(East_20mph!$A$23:$A2273,$B8,East_20mph!$G$23:$G2273,X$6)," ")</f>
        <v>8</v>
      </c>
      <c r="Y8" s="59">
        <f>IFERROR(COUNTIFS(East_20mph!$A$23:$A2273,$B8,East_20mph!$G$23:$G2273,Y$6)," ")</f>
        <v>4</v>
      </c>
      <c r="Z8" s="59">
        <f>IFERROR(COUNTIFS(East_20mph!$A$23:$A2273,$B8,East_20mph!$G$23:$G2273,Z$6)," ")</f>
        <v>4</v>
      </c>
      <c r="AA8" s="59">
        <f t="shared" si="1"/>
        <v>202</v>
      </c>
      <c r="AB8" s="45" t="b">
        <f t="shared" si="2"/>
        <v>0</v>
      </c>
      <c r="AC8" s="60">
        <f t="shared" si="3"/>
        <v>202</v>
      </c>
      <c r="AD8" s="61">
        <f t="shared" si="4"/>
        <v>13</v>
      </c>
      <c r="AE8" s="61">
        <f t="shared" si="5"/>
        <v>40</v>
      </c>
      <c r="AF8" s="62" t="str">
        <f t="shared" si="6"/>
        <v>Weekday</v>
      </c>
      <c r="AG8" s="45" t="str">
        <f t="shared" si="7"/>
        <v>Monday</v>
      </c>
    </row>
    <row r="9" spans="1:33" x14ac:dyDescent="0.2">
      <c r="A9" s="57">
        <f t="shared" si="0"/>
        <v>3</v>
      </c>
      <c r="B9" s="58">
        <f>B$7+2</f>
        <v>44383</v>
      </c>
      <c r="C9" s="59">
        <f>IFERROR(COUNTIFS(East_20mph!$A$23:$A2273,$B9,East_20mph!$G$23:$G2273,C$6)," ")</f>
        <v>2</v>
      </c>
      <c r="D9" s="59">
        <f>IFERROR(COUNTIFS(East_20mph!$A$23:$A2273,$B9,East_20mph!$G$23:$G2273,D$6)," ")</f>
        <v>1</v>
      </c>
      <c r="E9" s="59">
        <f>IFERROR(COUNTIFS(East_20mph!$A$23:$A2273,$B9,East_20mph!$G$23:$G2273,E$6)," ")</f>
        <v>0</v>
      </c>
      <c r="F9" s="59">
        <f>IFERROR(COUNTIFS(East_20mph!$A$23:$A2273,$B9,East_20mph!$G$23:$G2273,F$6)," ")</f>
        <v>0</v>
      </c>
      <c r="G9" s="59">
        <f>IFERROR(COUNTIFS(East_20mph!$A$23:$A2273,$B9,East_20mph!$G$23:$G2273,G$6)," ")</f>
        <v>0</v>
      </c>
      <c r="H9" s="59">
        <f>IFERROR(COUNTIFS(East_20mph!$A$23:$A2273,$B9,East_20mph!$G$23:$G2273,H$6)," ")</f>
        <v>1</v>
      </c>
      <c r="I9" s="59">
        <f>IFERROR(COUNTIFS(East_20mph!$A$23:$A2273,$B9,East_20mph!$G$23:$G2273,I$6)," ")</f>
        <v>6</v>
      </c>
      <c r="J9" s="59">
        <f>IFERROR(COUNTIFS(East_20mph!$A$23:$A2273,$B9,East_20mph!$G$23:$G2273,J$6)," ")</f>
        <v>7</v>
      </c>
      <c r="K9" s="59">
        <f>IFERROR(COUNTIFS(East_20mph!$A$23:$A2273,$B9,East_20mph!$G$23:$G2273,K$6)," ")</f>
        <v>23</v>
      </c>
      <c r="L9" s="59">
        <f>IFERROR(COUNTIFS(East_20mph!$A$23:$A2273,$B9,East_20mph!$G$23:$G2273,L$6)," ")</f>
        <v>20</v>
      </c>
      <c r="M9" s="59">
        <f>IFERROR(COUNTIFS(East_20mph!$A$23:$A2273,$B9,East_20mph!$G$23:$G2273,M$6)," ")</f>
        <v>31</v>
      </c>
      <c r="N9" s="59">
        <f>IFERROR(COUNTIFS(East_20mph!$A$23:$A2273,$B9,East_20mph!$G$23:$G2273,N$6)," ")</f>
        <v>24</v>
      </c>
      <c r="O9" s="59">
        <f>IFERROR(COUNTIFS(East_20mph!$A$23:$A2273,$B9,East_20mph!$G$23:$G2273,O$6)," ")</f>
        <v>10</v>
      </c>
      <c r="P9" s="59">
        <f>IFERROR(COUNTIFS(East_20mph!$A$23:$A2273,$B9,East_20mph!$G$23:$G2273,P$6)," ")</f>
        <v>19</v>
      </c>
      <c r="Q9" s="59">
        <f>IFERROR(COUNTIFS(East_20mph!$A$23:$A2273,$B9,East_20mph!$G$23:$G2273,Q$6)," ")</f>
        <v>15</v>
      </c>
      <c r="R9" s="59">
        <f>IFERROR(COUNTIFS(East_20mph!$A$23:$A2273,$B9,East_20mph!$G$23:$G2273,R$6)," ")</f>
        <v>13</v>
      </c>
      <c r="S9" s="59">
        <f>IFERROR(COUNTIFS(East_20mph!$A$23:$A2273,$B9,East_20mph!$G$23:$G2273,S$6)," ")</f>
        <v>24</v>
      </c>
      <c r="T9" s="59">
        <f>IFERROR(COUNTIFS(East_20mph!$A$23:$A2273,$B9,East_20mph!$G$23:$G2273,T$6)," ")</f>
        <v>10</v>
      </c>
      <c r="U9" s="59">
        <f>IFERROR(COUNTIFS(East_20mph!$A$23:$A2273,$B9,East_20mph!$G$23:$G2273,U$6)," ")</f>
        <v>11</v>
      </c>
      <c r="V9" s="59">
        <f>IFERROR(COUNTIFS(East_20mph!$A$23:$A2273,$B9,East_20mph!$G$23:$G2273,V$6)," ")</f>
        <v>12</v>
      </c>
      <c r="W9" s="59">
        <f>IFERROR(COUNTIFS(East_20mph!$A$23:$A2273,$B9,East_20mph!$G$23:$G2273,W$6)," ")</f>
        <v>6</v>
      </c>
      <c r="X9" s="59">
        <f>IFERROR(COUNTIFS(East_20mph!$A$23:$A2273,$B9,East_20mph!$G$23:$G2273,X$6)," ")</f>
        <v>12</v>
      </c>
      <c r="Y9" s="59">
        <f>IFERROR(COUNTIFS(East_20mph!$A$23:$A2273,$B9,East_20mph!$G$23:$G2273,Y$6)," ")</f>
        <v>7</v>
      </c>
      <c r="Z9" s="59">
        <f>IFERROR(COUNTIFS(East_20mph!$A$23:$A2273,$B9,East_20mph!$G$23:$G2273,Z$6)," ")</f>
        <v>3</v>
      </c>
      <c r="AA9" s="59">
        <f t="shared" si="1"/>
        <v>207</v>
      </c>
      <c r="AB9" s="45" t="b">
        <f t="shared" si="2"/>
        <v>0</v>
      </c>
      <c r="AC9" s="60">
        <f t="shared" si="3"/>
        <v>207</v>
      </c>
      <c r="AD9" s="61">
        <f t="shared" si="4"/>
        <v>30</v>
      </c>
      <c r="AE9" s="61">
        <f t="shared" si="5"/>
        <v>34</v>
      </c>
      <c r="AF9" s="62" t="str">
        <f t="shared" si="6"/>
        <v>Weekday</v>
      </c>
      <c r="AG9" s="45" t="str">
        <f t="shared" si="7"/>
        <v>Tuesday</v>
      </c>
    </row>
    <row r="10" spans="1:33" x14ac:dyDescent="0.2">
      <c r="A10" s="57">
        <f t="shared" si="0"/>
        <v>4</v>
      </c>
      <c r="B10" s="58">
        <f>B$7+3</f>
        <v>44384</v>
      </c>
      <c r="C10" s="59">
        <f>IFERROR(COUNTIFS(East_20mph!$A$23:$A2273,$B10,East_20mph!$G$23:$G2273,C$6)," ")</f>
        <v>2</v>
      </c>
      <c r="D10" s="59">
        <f>IFERROR(COUNTIFS(East_20mph!$A$23:$A2273,$B10,East_20mph!$G$23:$G2273,D$6)," ")</f>
        <v>0</v>
      </c>
      <c r="E10" s="59">
        <f>IFERROR(COUNTIFS(East_20mph!$A$23:$A2273,$B10,East_20mph!$G$23:$G2273,E$6)," ")</f>
        <v>1</v>
      </c>
      <c r="F10" s="59">
        <f>IFERROR(COUNTIFS(East_20mph!$A$23:$A2273,$B10,East_20mph!$G$23:$G2273,F$6)," ")</f>
        <v>0</v>
      </c>
      <c r="G10" s="59">
        <f>IFERROR(COUNTIFS(East_20mph!$A$23:$A2273,$B10,East_20mph!$G$23:$G2273,G$6)," ")</f>
        <v>0</v>
      </c>
      <c r="H10" s="59">
        <f>IFERROR(COUNTIFS(East_20mph!$A$23:$A2273,$B10,East_20mph!$G$23:$G2273,H$6)," ")</f>
        <v>1</v>
      </c>
      <c r="I10" s="59">
        <f>IFERROR(COUNTIFS(East_20mph!$A$23:$A2273,$B10,East_20mph!$G$23:$G2273,I$6)," ")</f>
        <v>8</v>
      </c>
      <c r="J10" s="59">
        <f>IFERROR(COUNTIFS(East_20mph!$A$23:$A2273,$B10,East_20mph!$G$23:$G2273,J$6)," ")</f>
        <v>7</v>
      </c>
      <c r="K10" s="59">
        <f>IFERROR(COUNTIFS(East_20mph!$A$23:$A2273,$B10,East_20mph!$G$23:$G2273,K$6)," ")</f>
        <v>21</v>
      </c>
      <c r="L10" s="59">
        <f>IFERROR(COUNTIFS(East_20mph!$A$23:$A2273,$B10,East_20mph!$G$23:$G2273,L$6)," ")</f>
        <v>23</v>
      </c>
      <c r="M10" s="59">
        <f>IFERROR(COUNTIFS(East_20mph!$A$23:$A2273,$B10,East_20mph!$G$23:$G2273,M$6)," ")</f>
        <v>39</v>
      </c>
      <c r="N10" s="59">
        <f>IFERROR(COUNTIFS(East_20mph!$A$23:$A2273,$B10,East_20mph!$G$23:$G2273,N$6)," ")</f>
        <v>23</v>
      </c>
      <c r="O10" s="59">
        <f>IFERROR(COUNTIFS(East_20mph!$A$23:$A2273,$B10,East_20mph!$G$23:$G2273,O$6)," ")</f>
        <v>19</v>
      </c>
      <c r="P10" s="59">
        <f>IFERROR(COUNTIFS(East_20mph!$A$23:$A2273,$B10,East_20mph!$G$23:$G2273,P$6)," ")</f>
        <v>17</v>
      </c>
      <c r="Q10" s="59">
        <f>IFERROR(COUNTIFS(East_20mph!$A$23:$A2273,$B10,East_20mph!$G$23:$G2273,Q$6)," ")</f>
        <v>24</v>
      </c>
      <c r="R10" s="59">
        <f>IFERROR(COUNTIFS(East_20mph!$A$23:$A2273,$B10,East_20mph!$G$23:$G2273,R$6)," ")</f>
        <v>19</v>
      </c>
      <c r="S10" s="59">
        <f>IFERROR(COUNTIFS(East_20mph!$A$23:$A2273,$B10,East_20mph!$G$23:$G2273,S$6)," ")</f>
        <v>27</v>
      </c>
      <c r="T10" s="59">
        <f>IFERROR(COUNTIFS(East_20mph!$A$23:$A2273,$B10,East_20mph!$G$23:$G2273,T$6)," ")</f>
        <v>16</v>
      </c>
      <c r="U10" s="59">
        <f>IFERROR(COUNTIFS(East_20mph!$A$23:$A2273,$B10,East_20mph!$G$23:$G2273,U$6)," ")</f>
        <v>11</v>
      </c>
      <c r="V10" s="59">
        <f>IFERROR(COUNTIFS(East_20mph!$A$23:$A2273,$B10,East_20mph!$G$23:$G2273,V$6)," ")</f>
        <v>16</v>
      </c>
      <c r="W10" s="59">
        <f>IFERROR(COUNTIFS(East_20mph!$A$23:$A2273,$B10,East_20mph!$G$23:$G2273,W$6)," ")</f>
        <v>11</v>
      </c>
      <c r="X10" s="59">
        <f>IFERROR(COUNTIFS(East_20mph!$A$23:$A2273,$B10,East_20mph!$G$23:$G2273,X$6)," ")</f>
        <v>2</v>
      </c>
      <c r="Y10" s="59">
        <f>IFERROR(COUNTIFS(East_20mph!$A$23:$A2273,$B10,East_20mph!$G$23:$G2273,Y$6)," ")</f>
        <v>7</v>
      </c>
      <c r="Z10" s="59">
        <f>IFERROR(COUNTIFS(East_20mph!$A$23:$A2273,$B10,East_20mph!$G$23:$G2273,Z$6)," ")</f>
        <v>11</v>
      </c>
      <c r="AA10" s="59">
        <f t="shared" si="1"/>
        <v>246</v>
      </c>
      <c r="AB10" s="45" t="b">
        <f t="shared" si="2"/>
        <v>0</v>
      </c>
      <c r="AC10" s="60">
        <f t="shared" si="3"/>
        <v>246</v>
      </c>
      <c r="AD10" s="61">
        <f t="shared" si="4"/>
        <v>28</v>
      </c>
      <c r="AE10" s="61">
        <f t="shared" si="5"/>
        <v>43</v>
      </c>
      <c r="AF10" s="62" t="str">
        <f t="shared" si="6"/>
        <v>Weekday</v>
      </c>
      <c r="AG10" s="45" t="str">
        <f t="shared" si="7"/>
        <v>Wednesday</v>
      </c>
    </row>
    <row r="11" spans="1:33" x14ac:dyDescent="0.2">
      <c r="A11" s="57">
        <f t="shared" si="0"/>
        <v>5</v>
      </c>
      <c r="B11" s="58">
        <f>B$7+4</f>
        <v>44385</v>
      </c>
      <c r="C11" s="59">
        <f>IFERROR(COUNTIFS(East_20mph!$A$23:$A2273,$B11,East_20mph!$G$23:$G2273,C$6)," ")</f>
        <v>3</v>
      </c>
      <c r="D11" s="59">
        <f>IFERROR(COUNTIFS(East_20mph!$A$23:$A2273,$B11,East_20mph!$G$23:$G2273,D$6)," ")</f>
        <v>0</v>
      </c>
      <c r="E11" s="59">
        <f>IFERROR(COUNTIFS(East_20mph!$A$23:$A2273,$B11,East_20mph!$G$23:$G2273,E$6)," ")</f>
        <v>0</v>
      </c>
      <c r="F11" s="59">
        <f>IFERROR(COUNTIFS(East_20mph!$A$23:$A2273,$B11,East_20mph!$G$23:$G2273,F$6)," ")</f>
        <v>0</v>
      </c>
      <c r="G11" s="59">
        <f>IFERROR(COUNTIFS(East_20mph!$A$23:$A2273,$B11,East_20mph!$G$23:$G2273,G$6)," ")</f>
        <v>2</v>
      </c>
      <c r="H11" s="59">
        <f>IFERROR(COUNTIFS(East_20mph!$A$23:$A2273,$B11,East_20mph!$G$23:$G2273,H$6)," ")</f>
        <v>1</v>
      </c>
      <c r="I11" s="59">
        <f>IFERROR(COUNTIFS(East_20mph!$A$23:$A2273,$B11,East_20mph!$G$23:$G2273,I$6)," ")</f>
        <v>7</v>
      </c>
      <c r="J11" s="59">
        <f>IFERROR(COUNTIFS(East_20mph!$A$23:$A2273,$B11,East_20mph!$G$23:$G2273,J$6)," ")</f>
        <v>14</v>
      </c>
      <c r="K11" s="59">
        <f>IFERROR(COUNTIFS(East_20mph!$A$23:$A2273,$B11,East_20mph!$G$23:$G2273,K$6)," ")</f>
        <v>13</v>
      </c>
      <c r="L11" s="59">
        <f>IFERROR(COUNTIFS(East_20mph!$A$23:$A2273,$B11,East_20mph!$G$23:$G2273,L$6)," ")</f>
        <v>20</v>
      </c>
      <c r="M11" s="59">
        <f>IFERROR(COUNTIFS(East_20mph!$A$23:$A2273,$B11,East_20mph!$G$23:$G2273,M$6)," ")</f>
        <v>29</v>
      </c>
      <c r="N11" s="59">
        <f>IFERROR(COUNTIFS(East_20mph!$A$23:$A2273,$B11,East_20mph!$G$23:$G2273,N$6)," ")</f>
        <v>27</v>
      </c>
      <c r="O11" s="59">
        <f>IFERROR(COUNTIFS(East_20mph!$A$23:$A2273,$B11,East_20mph!$G$23:$G2273,O$6)," ")</f>
        <v>24</v>
      </c>
      <c r="P11" s="59">
        <f>IFERROR(COUNTIFS(East_20mph!$A$23:$A2273,$B11,East_20mph!$G$23:$G2273,P$6)," ")</f>
        <v>21</v>
      </c>
      <c r="Q11" s="59">
        <f>IFERROR(COUNTIFS(East_20mph!$A$23:$A2273,$B11,East_20mph!$G$23:$G2273,Q$6)," ")</f>
        <v>13</v>
      </c>
      <c r="R11" s="59">
        <f>IFERROR(COUNTIFS(East_20mph!$A$23:$A2273,$B11,East_20mph!$G$23:$G2273,R$6)," ")</f>
        <v>13</v>
      </c>
      <c r="S11" s="59">
        <f>IFERROR(COUNTIFS(East_20mph!$A$23:$A2273,$B11,East_20mph!$G$23:$G2273,S$6)," ")</f>
        <v>25</v>
      </c>
      <c r="T11" s="59">
        <f>IFERROR(COUNTIFS(East_20mph!$A$23:$A2273,$B11,East_20mph!$G$23:$G2273,T$6)," ")</f>
        <v>16</v>
      </c>
      <c r="U11" s="59">
        <f>IFERROR(COUNTIFS(East_20mph!$A$23:$A2273,$B11,East_20mph!$G$23:$G2273,U$6)," ")</f>
        <v>14</v>
      </c>
      <c r="V11" s="59">
        <f>IFERROR(COUNTIFS(East_20mph!$A$23:$A2273,$B11,East_20mph!$G$23:$G2273,V$6)," ")</f>
        <v>23</v>
      </c>
      <c r="W11" s="59">
        <f>IFERROR(COUNTIFS(East_20mph!$A$23:$A2273,$B11,East_20mph!$G$23:$G2273,W$6)," ")</f>
        <v>9</v>
      </c>
      <c r="X11" s="59">
        <f>IFERROR(COUNTIFS(East_20mph!$A$23:$A2273,$B11,East_20mph!$G$23:$G2273,X$6)," ")</f>
        <v>12</v>
      </c>
      <c r="Y11" s="59">
        <f>IFERROR(COUNTIFS(East_20mph!$A$23:$A2273,$B11,East_20mph!$G$23:$G2273,Y$6)," ")</f>
        <v>7</v>
      </c>
      <c r="Z11" s="59">
        <f>IFERROR(COUNTIFS(East_20mph!$A$23:$A2273,$B11,East_20mph!$G$23:$G2273,Z$6)," ")</f>
        <v>3</v>
      </c>
      <c r="AA11" s="59">
        <f t="shared" si="1"/>
        <v>229</v>
      </c>
      <c r="AB11" s="45" t="b">
        <f t="shared" si="2"/>
        <v>0</v>
      </c>
      <c r="AC11" s="60">
        <f t="shared" si="3"/>
        <v>229</v>
      </c>
      <c r="AD11" s="61">
        <f t="shared" si="4"/>
        <v>27</v>
      </c>
      <c r="AE11" s="61">
        <f t="shared" si="5"/>
        <v>41</v>
      </c>
      <c r="AF11" s="62" t="str">
        <f t="shared" si="6"/>
        <v>Weekday</v>
      </c>
      <c r="AG11" s="45" t="str">
        <f t="shared" si="7"/>
        <v>Thursday</v>
      </c>
    </row>
    <row r="12" spans="1:33" x14ac:dyDescent="0.2">
      <c r="A12" s="57">
        <f t="shared" si="0"/>
        <v>6</v>
      </c>
      <c r="B12" s="58">
        <f>B7+5</f>
        <v>44386</v>
      </c>
      <c r="C12" s="59">
        <f>IFERROR(COUNTIFS(East_20mph!$A$23:$A2273,$B12,East_20mph!$G$23:$G2273,C$6)," ")</f>
        <v>1</v>
      </c>
      <c r="D12" s="59">
        <f>IFERROR(COUNTIFS(East_20mph!$A$23:$A2273,$B12,East_20mph!$G$23:$G2273,D$6)," ")</f>
        <v>0</v>
      </c>
      <c r="E12" s="59">
        <f>IFERROR(COUNTIFS(East_20mph!$A$23:$A2273,$B12,East_20mph!$G$23:$G2273,E$6)," ")</f>
        <v>0</v>
      </c>
      <c r="F12" s="59">
        <f>IFERROR(COUNTIFS(East_20mph!$A$23:$A2273,$B12,East_20mph!$G$23:$G2273,F$6)," ")</f>
        <v>0</v>
      </c>
      <c r="G12" s="59">
        <f>IFERROR(COUNTIFS(East_20mph!$A$23:$A2273,$B12,East_20mph!$G$23:$G2273,G$6)," ")</f>
        <v>0</v>
      </c>
      <c r="H12" s="59">
        <f>IFERROR(COUNTIFS(East_20mph!$A$23:$A2273,$B12,East_20mph!$G$23:$G2273,H$6)," ")</f>
        <v>3</v>
      </c>
      <c r="I12" s="59">
        <f>IFERROR(COUNTIFS(East_20mph!$A$23:$A2273,$B12,East_20mph!$G$23:$G2273,I$6)," ")</f>
        <v>11</v>
      </c>
      <c r="J12" s="59">
        <f>IFERROR(COUNTIFS(East_20mph!$A$23:$A2273,$B12,East_20mph!$G$23:$G2273,J$6)," ")</f>
        <v>7</v>
      </c>
      <c r="K12" s="59">
        <f>IFERROR(COUNTIFS(East_20mph!$A$23:$A2273,$B12,East_20mph!$G$23:$G2273,K$6)," ")</f>
        <v>20</v>
      </c>
      <c r="L12" s="59">
        <f>IFERROR(COUNTIFS(East_20mph!$A$23:$A2273,$B12,East_20mph!$G$23:$G2273,L$6)," ")</f>
        <v>26</v>
      </c>
      <c r="M12" s="59">
        <f>IFERROR(COUNTIFS(East_20mph!$A$23:$A2273,$B12,East_20mph!$G$23:$G2273,M$6)," ")</f>
        <v>41</v>
      </c>
      <c r="N12" s="59">
        <f>IFERROR(COUNTIFS(East_20mph!$A$23:$A2273,$B12,East_20mph!$G$23:$G2273,N$6)," ")</f>
        <v>32</v>
      </c>
      <c r="O12" s="59">
        <f>IFERROR(COUNTIFS(East_20mph!$A$23:$A2273,$B12,East_20mph!$G$23:$G2273,O$6)," ")</f>
        <v>19</v>
      </c>
      <c r="P12" s="59">
        <f>IFERROR(COUNTIFS(East_20mph!$A$23:$A2273,$B12,East_20mph!$G$23:$G2273,P$6)," ")</f>
        <v>22</v>
      </c>
      <c r="Q12" s="59">
        <f>IFERROR(COUNTIFS(East_20mph!$A$23:$A2273,$B12,East_20mph!$G$23:$G2273,Q$6)," ")</f>
        <v>19</v>
      </c>
      <c r="R12" s="59">
        <f>IFERROR(COUNTIFS(East_20mph!$A$23:$A2273,$B12,East_20mph!$G$23:$G2273,R$6)," ")</f>
        <v>18</v>
      </c>
      <c r="S12" s="59">
        <f>IFERROR(COUNTIFS(East_20mph!$A$23:$A2273,$B12,East_20mph!$G$23:$G2273,S$6)," ")</f>
        <v>14</v>
      </c>
      <c r="T12" s="59">
        <f>IFERROR(COUNTIFS(East_20mph!$A$23:$A2273,$B12,East_20mph!$G$23:$G2273,T$6)," ")</f>
        <v>17</v>
      </c>
      <c r="U12" s="59">
        <f>IFERROR(COUNTIFS(East_20mph!$A$23:$A2273,$B12,East_20mph!$G$23:$G2273,U$6)," ")</f>
        <v>16</v>
      </c>
      <c r="V12" s="59">
        <f>IFERROR(COUNTIFS(East_20mph!$A$23:$A2273,$B12,East_20mph!$G$23:$G2273,V$6)," ")</f>
        <v>15</v>
      </c>
      <c r="W12" s="59">
        <f>IFERROR(COUNTIFS(East_20mph!$A$23:$A2273,$B12,East_20mph!$G$23:$G2273,W$6)," ")</f>
        <v>14</v>
      </c>
      <c r="X12" s="59">
        <f>IFERROR(COUNTIFS(East_20mph!$A$23:$A2273,$B12,East_20mph!$G$23:$G2273,X$6)," ")</f>
        <v>12</v>
      </c>
      <c r="Y12" s="59">
        <f>IFERROR(COUNTIFS(East_20mph!$A$23:$A2273,$B12,East_20mph!$G$23:$G2273,Y$6)," ")</f>
        <v>26</v>
      </c>
      <c r="Z12" s="59">
        <f>IFERROR(COUNTIFS(East_20mph!$A$23:$A2273,$B12,East_20mph!$G$23:$G2273,Z$6)," ")</f>
        <v>15</v>
      </c>
      <c r="AA12" s="59">
        <f t="shared" si="1"/>
        <v>251</v>
      </c>
      <c r="AB12" s="45" t="b">
        <f t="shared" si="2"/>
        <v>0</v>
      </c>
      <c r="AC12" s="60">
        <f t="shared" si="3"/>
        <v>251</v>
      </c>
      <c r="AD12" s="61">
        <f t="shared" si="4"/>
        <v>27</v>
      </c>
      <c r="AE12" s="61">
        <f t="shared" si="5"/>
        <v>31</v>
      </c>
      <c r="AF12" s="62" t="str">
        <f t="shared" si="6"/>
        <v>Weekday</v>
      </c>
      <c r="AG12" s="45" t="str">
        <f t="shared" si="7"/>
        <v>Friday</v>
      </c>
    </row>
    <row r="13" spans="1:33" x14ac:dyDescent="0.2">
      <c r="A13" s="57">
        <f t="shared" si="0"/>
        <v>7</v>
      </c>
      <c r="B13" s="58">
        <f>B7+6</f>
        <v>44387</v>
      </c>
      <c r="C13" s="59">
        <f>IFERROR(COUNTIFS(East_20mph!$A$23:$A2273,$B13,East_20mph!$G$23:$G2273,C$6)," ")</f>
        <v>6</v>
      </c>
      <c r="D13" s="59">
        <f>IFERROR(COUNTIFS(East_20mph!$A$23:$A2273,$B13,East_20mph!$G$23:$G2273,D$6)," ")</f>
        <v>1</v>
      </c>
      <c r="E13" s="59">
        <f>IFERROR(COUNTIFS(East_20mph!$A$23:$A2273,$B13,East_20mph!$G$23:$G2273,E$6)," ")</f>
        <v>1</v>
      </c>
      <c r="F13" s="59">
        <f>IFERROR(COUNTIFS(East_20mph!$A$23:$A2273,$B13,East_20mph!$G$23:$G2273,F$6)," ")</f>
        <v>1</v>
      </c>
      <c r="G13" s="59">
        <f>IFERROR(COUNTIFS(East_20mph!$A$23:$A2273,$B13,East_20mph!$G$23:$G2273,G$6)," ")</f>
        <v>1</v>
      </c>
      <c r="H13" s="59">
        <f>IFERROR(COUNTIFS(East_20mph!$A$23:$A2273,$B13,East_20mph!$G$23:$G2273,H$6)," ")</f>
        <v>0</v>
      </c>
      <c r="I13" s="59">
        <f>IFERROR(COUNTIFS(East_20mph!$A$23:$A2273,$B13,East_20mph!$G$23:$G2273,I$6)," ")</f>
        <v>8</v>
      </c>
      <c r="J13" s="59">
        <f>IFERROR(COUNTIFS(East_20mph!$A$23:$A2273,$B13,East_20mph!$G$23:$G2273,J$6)," ")</f>
        <v>4</v>
      </c>
      <c r="K13" s="59">
        <f>IFERROR(COUNTIFS(East_20mph!$A$23:$A2273,$B13,East_20mph!$G$23:$G2273,K$6)," ")</f>
        <v>11</v>
      </c>
      <c r="L13" s="59">
        <f>IFERROR(COUNTIFS(East_20mph!$A$23:$A2273,$B13,East_20mph!$G$23:$G2273,L$6)," ")</f>
        <v>24</v>
      </c>
      <c r="M13" s="59">
        <f>IFERROR(COUNTIFS(East_20mph!$A$23:$A2273,$B13,East_20mph!$G$23:$G2273,M$6)," ")</f>
        <v>30</v>
      </c>
      <c r="N13" s="59">
        <f>IFERROR(COUNTIFS(East_20mph!$A$23:$A2273,$B13,East_20mph!$G$23:$G2273,N$6)," ")</f>
        <v>23</v>
      </c>
      <c r="O13" s="59">
        <f>IFERROR(COUNTIFS(East_20mph!$A$23:$A2273,$B13,East_20mph!$G$23:$G2273,O$6)," ")</f>
        <v>19</v>
      </c>
      <c r="P13" s="59">
        <f>IFERROR(COUNTIFS(East_20mph!$A$23:$A2273,$B13,East_20mph!$G$23:$G2273,P$6)," ")</f>
        <v>24</v>
      </c>
      <c r="Q13" s="59">
        <f>IFERROR(COUNTIFS(East_20mph!$A$23:$A2273,$B13,East_20mph!$G$23:$G2273,Q$6)," ")</f>
        <v>15</v>
      </c>
      <c r="R13" s="59">
        <f>IFERROR(COUNTIFS(East_20mph!$A$23:$A2273,$B13,East_20mph!$G$23:$G2273,R$6)," ")</f>
        <v>12</v>
      </c>
      <c r="S13" s="59">
        <f>IFERROR(COUNTIFS(East_20mph!$A$23:$A2273,$B13,East_20mph!$G$23:$G2273,S$6)," ")</f>
        <v>18</v>
      </c>
      <c r="T13" s="59">
        <f>IFERROR(COUNTIFS(East_20mph!$A$23:$A2273,$B13,East_20mph!$G$23:$G2273,T$6)," ")</f>
        <v>17</v>
      </c>
      <c r="U13" s="59">
        <f>IFERROR(COUNTIFS(East_20mph!$A$23:$A2273,$B13,East_20mph!$G$23:$G2273,U$6)," ")</f>
        <v>25</v>
      </c>
      <c r="V13" s="59">
        <f>IFERROR(COUNTIFS(East_20mph!$A$23:$A2273,$B13,East_20mph!$G$23:$G2273,V$6)," ")</f>
        <v>13</v>
      </c>
      <c r="W13" s="59">
        <f>IFERROR(COUNTIFS(East_20mph!$A$23:$A2273,$B13,East_20mph!$G$23:$G2273,W$6)," ")</f>
        <v>11</v>
      </c>
      <c r="X13" s="59">
        <f>IFERROR(COUNTIFS(East_20mph!$A$23:$A2273,$B13,East_20mph!$G$23:$G2273,X$6)," ")</f>
        <v>8</v>
      </c>
      <c r="Y13" s="59">
        <f>IFERROR(COUNTIFS(East_20mph!$A$23:$A2273,$B13,East_20mph!$G$23:$G2273,Y$6)," ")</f>
        <v>14</v>
      </c>
      <c r="Z13" s="59">
        <f>IFERROR(COUNTIFS(East_20mph!$A$23:$A2273,$B13,East_20mph!$G$23:$G2273,Z$6)," ")</f>
        <v>15</v>
      </c>
      <c r="AA13" s="59">
        <f t="shared" si="1"/>
        <v>222</v>
      </c>
      <c r="AB13" s="45" t="b">
        <f t="shared" si="2"/>
        <v>0</v>
      </c>
      <c r="AC13" s="60">
        <f t="shared" si="3"/>
        <v>222</v>
      </c>
      <c r="AD13" s="61">
        <f t="shared" si="4"/>
        <v>15</v>
      </c>
      <c r="AE13" s="61">
        <f t="shared" si="5"/>
        <v>35</v>
      </c>
      <c r="AF13" s="62" t="str">
        <f t="shared" si="6"/>
        <v>Weekend</v>
      </c>
      <c r="AG13" s="45" t="str">
        <f t="shared" si="7"/>
        <v>Saturday</v>
      </c>
    </row>
    <row r="14" spans="1:33" x14ac:dyDescent="0.2">
      <c r="A14" s="57">
        <f t="shared" si="0"/>
        <v>1</v>
      </c>
      <c r="B14" s="58">
        <f>B7+7</f>
        <v>44388</v>
      </c>
      <c r="C14" s="59">
        <f>IFERROR(COUNTIFS(East_20mph!$A$23:$A2273,$B14,East_20mph!$G$23:$G2273,C$6)," ")</f>
        <v>2</v>
      </c>
      <c r="D14" s="59">
        <f>IFERROR(COUNTIFS(East_20mph!$A$23:$A2273,$B14,East_20mph!$G$23:$G2273,D$6)," ")</f>
        <v>5</v>
      </c>
      <c r="E14" s="59">
        <f>IFERROR(COUNTIFS(East_20mph!$A$23:$A2273,$B14,East_20mph!$G$23:$G2273,E$6)," ")</f>
        <v>3</v>
      </c>
      <c r="F14" s="59">
        <f>IFERROR(COUNTIFS(East_20mph!$A$23:$A2273,$B14,East_20mph!$G$23:$G2273,F$6)," ")</f>
        <v>0</v>
      </c>
      <c r="G14" s="59">
        <f>IFERROR(COUNTIFS(East_20mph!$A$23:$A2273,$B14,East_20mph!$G$23:$G2273,G$6)," ")</f>
        <v>0</v>
      </c>
      <c r="H14" s="59">
        <f>IFERROR(COUNTIFS(East_20mph!$A$23:$A2273,$B14,East_20mph!$G$23:$G2273,H$6)," ")</f>
        <v>1</v>
      </c>
      <c r="I14" s="59">
        <f>IFERROR(COUNTIFS(East_20mph!$A$23:$A2273,$B14,East_20mph!$G$23:$G2273,I$6)," ")</f>
        <v>2</v>
      </c>
      <c r="J14" s="59">
        <f>IFERROR(COUNTIFS(East_20mph!$A$23:$A2273,$B14,East_20mph!$G$23:$G2273,J$6)," ")</f>
        <v>7</v>
      </c>
      <c r="K14" s="59">
        <f>IFERROR(COUNTIFS(East_20mph!$A$23:$A2273,$B14,East_20mph!$G$23:$G2273,K$6)," ")</f>
        <v>7</v>
      </c>
      <c r="L14" s="59">
        <f>IFERROR(COUNTIFS(East_20mph!$A$23:$A2273,$B14,East_20mph!$G$23:$G2273,L$6)," ")</f>
        <v>32</v>
      </c>
      <c r="M14" s="59">
        <f>IFERROR(COUNTIFS(East_20mph!$A$23:$A2273,$B14,East_20mph!$G$23:$G2273,M$6)," ")</f>
        <v>72</v>
      </c>
      <c r="N14" s="59">
        <f>IFERROR(COUNTIFS(East_20mph!$A$23:$A2273,$B14,East_20mph!$G$23:$G2273,N$6)," ")</f>
        <v>26</v>
      </c>
      <c r="O14" s="59">
        <f>IFERROR(COUNTIFS(East_20mph!$A$23:$A2273,$B14,East_20mph!$G$23:$G2273,O$6)," ")</f>
        <v>29</v>
      </c>
      <c r="P14" s="59">
        <f>IFERROR(COUNTIFS(East_20mph!$A$23:$A2273,$B14,East_20mph!$G$23:$G2273,P$6)," ")</f>
        <v>34</v>
      </c>
      <c r="Q14" s="59">
        <f>IFERROR(COUNTIFS(East_20mph!$A$23:$A2273,$B14,East_20mph!$G$23:$G2273,Q$6)," ")</f>
        <v>20</v>
      </c>
      <c r="R14" s="59">
        <f>IFERROR(COUNTIFS(East_20mph!$A$23:$A2273,$B14,East_20mph!$G$23:$G2273,R$6)," ")</f>
        <v>27</v>
      </c>
      <c r="S14" s="59">
        <f>IFERROR(COUNTIFS(East_20mph!$A$23:$A2273,$B14,East_20mph!$G$23:$G2273,S$6)," ")</f>
        <v>26</v>
      </c>
      <c r="T14" s="59">
        <f>IFERROR(COUNTIFS(East_20mph!$A$23:$A2273,$B14,East_20mph!$G$23:$G2273,T$6)," ")</f>
        <v>20</v>
      </c>
      <c r="U14" s="59">
        <f>IFERROR(COUNTIFS(East_20mph!$A$23:$A2273,$B14,East_20mph!$G$23:$G2273,U$6)," ")</f>
        <v>16</v>
      </c>
      <c r="V14" s="59">
        <f>IFERROR(COUNTIFS(East_20mph!$A$23:$A2273,$B14,East_20mph!$G$23:$G2273,V$6)," ")</f>
        <v>11</v>
      </c>
      <c r="W14" s="59">
        <f>IFERROR(COUNTIFS(East_20mph!$A$23:$A2273,$B14,East_20mph!$G$23:$G2273,W$6)," ")</f>
        <v>3</v>
      </c>
      <c r="X14" s="59">
        <f>IFERROR(COUNTIFS(East_20mph!$A$23:$A2273,$B14,East_20mph!$G$23:$G2273,X$6)," ")</f>
        <v>6</v>
      </c>
      <c r="Y14" s="59">
        <f>IFERROR(COUNTIFS(East_20mph!$A$23:$A2273,$B14,East_20mph!$G$23:$G2273,Y$6)," ")</f>
        <v>3</v>
      </c>
      <c r="Z14" s="59">
        <f>IFERROR(COUNTIFS(East_20mph!$A$23:$A2273,$B14,East_20mph!$G$23:$G2273,Z$6)," ")</f>
        <v>7</v>
      </c>
      <c r="AA14" s="59">
        <f t="shared" si="1"/>
        <v>316</v>
      </c>
      <c r="AB14" s="45" t="b">
        <f t="shared" si="2"/>
        <v>0</v>
      </c>
      <c r="AC14" s="60">
        <f t="shared" si="3"/>
        <v>316</v>
      </c>
      <c r="AD14" s="61">
        <f t="shared" si="4"/>
        <v>14</v>
      </c>
      <c r="AE14" s="61">
        <f t="shared" si="5"/>
        <v>46</v>
      </c>
      <c r="AF14" s="62" t="str">
        <f t="shared" si="6"/>
        <v>Weekend</v>
      </c>
      <c r="AG14" s="45" t="str">
        <f t="shared" si="7"/>
        <v>Sunday</v>
      </c>
    </row>
    <row r="15" spans="1:33" ht="13.5" thickBot="1" x14ac:dyDescent="0.25">
      <c r="A15" s="57">
        <f t="shared" si="0"/>
        <v>2</v>
      </c>
      <c r="B15" s="58">
        <f>B7+8</f>
        <v>44389</v>
      </c>
      <c r="C15" s="59">
        <f>IFERROR(COUNTIFS(East_20mph!$A$23:$A2273,$B15,East_20mph!$G$23:$G2273,C$6)," ")</f>
        <v>1</v>
      </c>
      <c r="D15" s="59">
        <f>IFERROR(COUNTIFS(East_20mph!$A$23:$A2273,$B15,East_20mph!$G$23:$G2273,D$6)," ")</f>
        <v>0</v>
      </c>
      <c r="E15" s="59">
        <f>IFERROR(COUNTIFS(East_20mph!$A$23:$A2273,$B15,East_20mph!$G$23:$G2273,E$6)," ")</f>
        <v>1</v>
      </c>
      <c r="F15" s="59">
        <f>IFERROR(COUNTIFS(East_20mph!$A$23:$A2273,$B15,East_20mph!$G$23:$G2273,F$6)," ")</f>
        <v>0</v>
      </c>
      <c r="G15" s="59">
        <f>IFERROR(COUNTIFS(East_20mph!$A$23:$A2273,$B15,East_20mph!$G$23:$G2273,G$6)," ")</f>
        <v>0</v>
      </c>
      <c r="H15" s="59">
        <f>IFERROR(COUNTIFS(East_20mph!$A$23:$A2273,$B15,East_20mph!$G$23:$G2273,H$6)," ")</f>
        <v>1</v>
      </c>
      <c r="I15" s="59">
        <f>IFERROR(COUNTIFS(East_20mph!$A$23:$A2273,$B15,East_20mph!$G$23:$G2273,I$6)," ")</f>
        <v>7</v>
      </c>
      <c r="J15" s="59">
        <f>IFERROR(COUNTIFS(East_20mph!$A$23:$A2273,$B15,East_20mph!$G$23:$G2273,J$6)," ")</f>
        <v>8</v>
      </c>
      <c r="K15" s="59">
        <f>IFERROR(COUNTIFS(East_20mph!$A$23:$A2273,$B15,East_20mph!$G$23:$G2273,K$6)," ")</f>
        <v>15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>
        <f t="shared" si="1"/>
        <v>23</v>
      </c>
      <c r="AB15" s="45">
        <f t="shared" si="2"/>
        <v>0</v>
      </c>
      <c r="AC15" s="60" t="str">
        <f t="shared" si="3"/>
        <v/>
      </c>
      <c r="AD15" s="61">
        <f t="shared" si="4"/>
        <v>23</v>
      </c>
      <c r="AE15" s="61" t="str">
        <f t="shared" si="5"/>
        <v/>
      </c>
      <c r="AF15" s="62" t="str">
        <f t="shared" si="6"/>
        <v>Weekday</v>
      </c>
      <c r="AG15" s="45" t="str">
        <f t="shared" si="7"/>
        <v>Monday</v>
      </c>
    </row>
    <row r="16" spans="1:33" ht="51.75" thickTop="1" x14ac:dyDescent="0.2">
      <c r="A16" s="63"/>
      <c r="B16" s="64"/>
      <c r="C16" s="65" t="s">
        <v>30</v>
      </c>
      <c r="D16" s="65" t="s">
        <v>33</v>
      </c>
      <c r="E16" s="65" t="s">
        <v>35</v>
      </c>
      <c r="F16" s="65" t="s">
        <v>36</v>
      </c>
      <c r="G16" s="65" t="s">
        <v>37</v>
      </c>
      <c r="H16" s="65" t="s">
        <v>39</v>
      </c>
      <c r="I16" s="65" t="s">
        <v>42</v>
      </c>
      <c r="J16" s="65" t="s">
        <v>44</v>
      </c>
      <c r="K16" s="65" t="s">
        <v>47</v>
      </c>
      <c r="L16" s="65" t="s">
        <v>48</v>
      </c>
      <c r="M16" s="65" t="s">
        <v>50</v>
      </c>
      <c r="N16" s="65" t="s">
        <v>53</v>
      </c>
      <c r="O16" s="65" t="s">
        <v>54</v>
      </c>
      <c r="P16" s="65" t="s">
        <v>56</v>
      </c>
      <c r="Q16" s="65" t="s">
        <v>58</v>
      </c>
      <c r="R16" s="65" t="s">
        <v>60</v>
      </c>
      <c r="S16" s="65" t="s">
        <v>62</v>
      </c>
      <c r="T16" s="65" t="s">
        <v>66</v>
      </c>
      <c r="U16" s="65" t="s">
        <v>67</v>
      </c>
      <c r="V16" s="65" t="s">
        <v>73</v>
      </c>
      <c r="W16" s="65" t="s">
        <v>74</v>
      </c>
      <c r="X16" s="65" t="s">
        <v>76</v>
      </c>
      <c r="Y16" s="65" t="s">
        <v>77</v>
      </c>
      <c r="Z16" s="65" t="s">
        <v>90</v>
      </c>
      <c r="AA16" s="66" t="s">
        <v>91</v>
      </c>
      <c r="AB16" s="67" t="s">
        <v>92</v>
      </c>
      <c r="AC16" s="66" t="s">
        <v>93</v>
      </c>
      <c r="AD16" s="68"/>
      <c r="AE16" s="68"/>
      <c r="AF16" s="69"/>
      <c r="AG16" s="70"/>
    </row>
    <row r="17" spans="1:31" x14ac:dyDescent="0.2">
      <c r="A17" s="71"/>
      <c r="B17" s="72" t="s">
        <v>94</v>
      </c>
      <c r="C17" s="73">
        <f t="shared" ref="C17:Z17" si="8">AVERAGE(C7:C15)</f>
        <v>2.375</v>
      </c>
      <c r="D17" s="74">
        <f t="shared" si="8"/>
        <v>0.875</v>
      </c>
      <c r="E17" s="74">
        <f t="shared" si="8"/>
        <v>0.75</v>
      </c>
      <c r="F17" s="74">
        <f t="shared" si="8"/>
        <v>0.125</v>
      </c>
      <c r="G17" s="74">
        <f t="shared" si="8"/>
        <v>0.375</v>
      </c>
      <c r="H17" s="74">
        <f t="shared" si="8"/>
        <v>1.25</v>
      </c>
      <c r="I17" s="74">
        <f t="shared" si="8"/>
        <v>6.625</v>
      </c>
      <c r="J17" s="74">
        <f t="shared" si="8"/>
        <v>7</v>
      </c>
      <c r="K17" s="74">
        <f t="shared" si="8"/>
        <v>15.125</v>
      </c>
      <c r="L17" s="74">
        <f t="shared" si="8"/>
        <v>23.714285714285715</v>
      </c>
      <c r="M17" s="74">
        <f t="shared" si="8"/>
        <v>38.571428571428569</v>
      </c>
      <c r="N17" s="74">
        <f t="shared" si="8"/>
        <v>25.857142857142858</v>
      </c>
      <c r="O17" s="74">
        <f t="shared" si="8"/>
        <v>20</v>
      </c>
      <c r="P17" s="74">
        <f t="shared" si="8"/>
        <v>20.5</v>
      </c>
      <c r="Q17" s="74">
        <f t="shared" si="8"/>
        <v>16.375</v>
      </c>
      <c r="R17" s="74">
        <f t="shared" si="8"/>
        <v>16.125</v>
      </c>
      <c r="S17" s="74">
        <f t="shared" si="8"/>
        <v>24.625</v>
      </c>
      <c r="T17" s="74">
        <f t="shared" si="8"/>
        <v>15.25</v>
      </c>
      <c r="U17" s="74">
        <f t="shared" si="8"/>
        <v>14.125</v>
      </c>
      <c r="V17" s="74">
        <f t="shared" si="8"/>
        <v>13</v>
      </c>
      <c r="W17" s="74">
        <f t="shared" si="8"/>
        <v>8.625</v>
      </c>
      <c r="X17" s="74">
        <f t="shared" si="8"/>
        <v>7.5</v>
      </c>
      <c r="Y17" s="74">
        <f t="shared" si="8"/>
        <v>8.625</v>
      </c>
      <c r="Z17" s="74">
        <f t="shared" si="8"/>
        <v>7.5</v>
      </c>
      <c r="AA17" s="74">
        <f t="shared" ref="AA17:AA26" si="9">SUM(J17:U17)</f>
        <v>237.26785714285714</v>
      </c>
      <c r="AB17" s="75">
        <f t="shared" ref="AB17:AB26" si="10">IF(OR(ISBLANK(J17),ISBLANK(K17)),"",SUM(J17:K17))</f>
        <v>22.125</v>
      </c>
      <c r="AC17" s="75">
        <f t="shared" ref="AC17:AC26" si="11">IF(OR(ISBLANK(S17),ISBLANK(T17)),"",SUM(S17:T17))</f>
        <v>39.875</v>
      </c>
      <c r="AD17" s="76"/>
      <c r="AE17" s="77"/>
    </row>
    <row r="18" spans="1:31" ht="15" customHeight="1" x14ac:dyDescent="0.2">
      <c r="A18" s="118" t="s">
        <v>95</v>
      </c>
      <c r="B18" s="118"/>
      <c r="C18" s="78">
        <f t="shared" ref="C18:Z18" si="12">AVERAGEIFS(C$7:C$15,C$7:C$15,"&lt;&gt;""",$AF$7:$AF$15,"=WEEKDAY")</f>
        <v>1.8333333333333333</v>
      </c>
      <c r="D18" s="79">
        <f t="shared" si="12"/>
        <v>0.16666666666666666</v>
      </c>
      <c r="E18" s="79">
        <f t="shared" si="12"/>
        <v>0.33333333333333331</v>
      </c>
      <c r="F18" s="79">
        <f t="shared" si="12"/>
        <v>0</v>
      </c>
      <c r="G18" s="79">
        <f t="shared" si="12"/>
        <v>0.33333333333333331</v>
      </c>
      <c r="H18" s="79">
        <f t="shared" si="12"/>
        <v>1.5</v>
      </c>
      <c r="I18" s="79">
        <f t="shared" si="12"/>
        <v>7.166666666666667</v>
      </c>
      <c r="J18" s="79">
        <f t="shared" si="12"/>
        <v>7.5</v>
      </c>
      <c r="K18" s="79">
        <f t="shared" si="12"/>
        <v>17.166666666666668</v>
      </c>
      <c r="L18" s="79">
        <f t="shared" si="12"/>
        <v>22</v>
      </c>
      <c r="M18" s="79">
        <f t="shared" si="12"/>
        <v>33.6</v>
      </c>
      <c r="N18" s="79">
        <f t="shared" si="12"/>
        <v>26.4</v>
      </c>
      <c r="O18" s="79">
        <f t="shared" si="12"/>
        <v>18.399999999999999</v>
      </c>
      <c r="P18" s="79">
        <f t="shared" si="12"/>
        <v>18.399999999999999</v>
      </c>
      <c r="Q18" s="79">
        <f t="shared" si="12"/>
        <v>17</v>
      </c>
      <c r="R18" s="79">
        <f t="shared" si="12"/>
        <v>14.8</v>
      </c>
      <c r="S18" s="79">
        <f t="shared" si="12"/>
        <v>22.6</v>
      </c>
      <c r="T18" s="79">
        <f t="shared" si="12"/>
        <v>15.2</v>
      </c>
      <c r="U18" s="79">
        <f t="shared" si="12"/>
        <v>13.6</v>
      </c>
      <c r="V18" s="79">
        <f t="shared" si="12"/>
        <v>15.2</v>
      </c>
      <c r="W18" s="79">
        <f t="shared" si="12"/>
        <v>9.8000000000000007</v>
      </c>
      <c r="X18" s="79">
        <f t="shared" si="12"/>
        <v>9.1999999999999993</v>
      </c>
      <c r="Y18" s="79">
        <f t="shared" si="12"/>
        <v>10.199999999999999</v>
      </c>
      <c r="Z18" s="79">
        <f t="shared" si="12"/>
        <v>7.2</v>
      </c>
      <c r="AA18" s="79">
        <f t="shared" si="9"/>
        <v>226.66666666666669</v>
      </c>
      <c r="AB18" s="60">
        <f t="shared" si="10"/>
        <v>24.666666666666668</v>
      </c>
      <c r="AC18" s="60">
        <f t="shared" si="11"/>
        <v>37.799999999999997</v>
      </c>
    </row>
    <row r="19" spans="1:31" ht="15" customHeight="1" x14ac:dyDescent="0.2">
      <c r="A19" s="118" t="s">
        <v>96</v>
      </c>
      <c r="B19" s="118"/>
      <c r="C19" s="78">
        <f t="shared" ref="C19:Z19" si="13">AVERAGEIFS(C$7:C$15,C$7:C$15,"&lt;&gt;""",$AF$7:$AF$15,"=WEEKEND")</f>
        <v>4</v>
      </c>
      <c r="D19" s="79">
        <f t="shared" si="13"/>
        <v>3</v>
      </c>
      <c r="E19" s="79">
        <f t="shared" si="13"/>
        <v>2</v>
      </c>
      <c r="F19" s="79">
        <f t="shared" si="13"/>
        <v>0.5</v>
      </c>
      <c r="G19" s="79">
        <f t="shared" si="13"/>
        <v>0.5</v>
      </c>
      <c r="H19" s="79">
        <f t="shared" si="13"/>
        <v>0.5</v>
      </c>
      <c r="I19" s="79">
        <f t="shared" si="13"/>
        <v>5</v>
      </c>
      <c r="J19" s="79">
        <f t="shared" si="13"/>
        <v>5.5</v>
      </c>
      <c r="K19" s="79">
        <f t="shared" si="13"/>
        <v>9</v>
      </c>
      <c r="L19" s="79">
        <f t="shared" si="13"/>
        <v>28</v>
      </c>
      <c r="M19" s="79">
        <f t="shared" si="13"/>
        <v>51</v>
      </c>
      <c r="N19" s="79">
        <f t="shared" si="13"/>
        <v>24.5</v>
      </c>
      <c r="O19" s="79">
        <f t="shared" si="13"/>
        <v>24</v>
      </c>
      <c r="P19" s="79">
        <f t="shared" si="13"/>
        <v>24</v>
      </c>
      <c r="Q19" s="79">
        <f t="shared" si="13"/>
        <v>15.333333333333334</v>
      </c>
      <c r="R19" s="79">
        <f t="shared" si="13"/>
        <v>18.333333333333332</v>
      </c>
      <c r="S19" s="79">
        <f t="shared" si="13"/>
        <v>28</v>
      </c>
      <c r="T19" s="79">
        <f t="shared" si="13"/>
        <v>15.333333333333334</v>
      </c>
      <c r="U19" s="79">
        <f t="shared" si="13"/>
        <v>15</v>
      </c>
      <c r="V19" s="79">
        <f t="shared" si="13"/>
        <v>9.3333333333333339</v>
      </c>
      <c r="W19" s="79">
        <f t="shared" si="13"/>
        <v>6.666666666666667</v>
      </c>
      <c r="X19" s="79">
        <f t="shared" si="13"/>
        <v>4.666666666666667</v>
      </c>
      <c r="Y19" s="79">
        <f t="shared" si="13"/>
        <v>6</v>
      </c>
      <c r="Z19" s="79">
        <f t="shared" si="13"/>
        <v>8</v>
      </c>
      <c r="AA19" s="79">
        <f t="shared" si="9"/>
        <v>258</v>
      </c>
      <c r="AB19" s="60">
        <f t="shared" si="10"/>
        <v>14.5</v>
      </c>
      <c r="AC19" s="60">
        <f t="shared" si="11"/>
        <v>43.333333333333336</v>
      </c>
    </row>
    <row r="20" spans="1:31" ht="15" customHeight="1" x14ac:dyDescent="0.2">
      <c r="A20" s="80"/>
      <c r="B20" s="81" t="s">
        <v>97</v>
      </c>
      <c r="C20" s="78">
        <f t="shared" ref="C20:Z20" si="14">AVERAGEIFS(C$7:C$15,C$7:C$15,"&lt;&gt;""",$AG$7:$AG$15,"=Monday")</f>
        <v>1.5</v>
      </c>
      <c r="D20" s="79">
        <f t="shared" si="14"/>
        <v>0</v>
      </c>
      <c r="E20" s="79">
        <f t="shared" si="14"/>
        <v>0.5</v>
      </c>
      <c r="F20" s="79">
        <f t="shared" si="14"/>
        <v>0</v>
      </c>
      <c r="G20" s="79">
        <f t="shared" si="14"/>
        <v>0</v>
      </c>
      <c r="H20" s="79">
        <f t="shared" si="14"/>
        <v>1.5</v>
      </c>
      <c r="I20" s="79">
        <f t="shared" si="14"/>
        <v>5.5</v>
      </c>
      <c r="J20" s="79">
        <f t="shared" si="14"/>
        <v>5</v>
      </c>
      <c r="K20" s="79">
        <f t="shared" si="14"/>
        <v>13</v>
      </c>
      <c r="L20" s="79">
        <f t="shared" si="14"/>
        <v>21</v>
      </c>
      <c r="M20" s="79">
        <f t="shared" si="14"/>
        <v>28</v>
      </c>
      <c r="N20" s="79">
        <f t="shared" si="14"/>
        <v>26</v>
      </c>
      <c r="O20" s="79">
        <f t="shared" si="14"/>
        <v>20</v>
      </c>
      <c r="P20" s="79">
        <f t="shared" si="14"/>
        <v>13</v>
      </c>
      <c r="Q20" s="79">
        <f t="shared" si="14"/>
        <v>14</v>
      </c>
      <c r="R20" s="79">
        <f t="shared" si="14"/>
        <v>11</v>
      </c>
      <c r="S20" s="79">
        <f t="shared" si="14"/>
        <v>23</v>
      </c>
      <c r="T20" s="79">
        <f t="shared" si="14"/>
        <v>17</v>
      </c>
      <c r="U20" s="79">
        <f t="shared" si="14"/>
        <v>16</v>
      </c>
      <c r="V20" s="79">
        <f t="shared" si="14"/>
        <v>10</v>
      </c>
      <c r="W20" s="79">
        <f t="shared" si="14"/>
        <v>9</v>
      </c>
      <c r="X20" s="79">
        <f t="shared" si="14"/>
        <v>8</v>
      </c>
      <c r="Y20" s="79">
        <f t="shared" si="14"/>
        <v>4</v>
      </c>
      <c r="Z20" s="79">
        <f t="shared" si="14"/>
        <v>4</v>
      </c>
      <c r="AA20" s="79">
        <f t="shared" si="9"/>
        <v>207</v>
      </c>
      <c r="AB20" s="60">
        <f t="shared" si="10"/>
        <v>18</v>
      </c>
      <c r="AC20" s="60">
        <f t="shared" si="11"/>
        <v>40</v>
      </c>
    </row>
    <row r="21" spans="1:31" ht="15" customHeight="1" x14ac:dyDescent="0.2">
      <c r="A21" s="80"/>
      <c r="B21" s="81" t="s">
        <v>98</v>
      </c>
      <c r="C21" s="78">
        <f t="shared" ref="C21:Z21" si="15">AVERAGEIFS(C$7:C$15,C$7:C$15,"&lt;&gt;""",$AG$7:$AG$15,"=Tuesday")</f>
        <v>2</v>
      </c>
      <c r="D21" s="79">
        <f t="shared" si="15"/>
        <v>1</v>
      </c>
      <c r="E21" s="79">
        <f t="shared" si="15"/>
        <v>0</v>
      </c>
      <c r="F21" s="79">
        <f t="shared" si="15"/>
        <v>0</v>
      </c>
      <c r="G21" s="79">
        <f t="shared" si="15"/>
        <v>0</v>
      </c>
      <c r="H21" s="79">
        <f t="shared" si="15"/>
        <v>1</v>
      </c>
      <c r="I21" s="79">
        <f t="shared" si="15"/>
        <v>6</v>
      </c>
      <c r="J21" s="79">
        <f t="shared" si="15"/>
        <v>7</v>
      </c>
      <c r="K21" s="79">
        <f t="shared" si="15"/>
        <v>23</v>
      </c>
      <c r="L21" s="79">
        <f t="shared" si="15"/>
        <v>20</v>
      </c>
      <c r="M21" s="79">
        <f t="shared" si="15"/>
        <v>31</v>
      </c>
      <c r="N21" s="79">
        <f t="shared" si="15"/>
        <v>24</v>
      </c>
      <c r="O21" s="79">
        <f t="shared" si="15"/>
        <v>10</v>
      </c>
      <c r="P21" s="79">
        <f t="shared" si="15"/>
        <v>19</v>
      </c>
      <c r="Q21" s="79">
        <f t="shared" si="15"/>
        <v>15</v>
      </c>
      <c r="R21" s="79">
        <f t="shared" si="15"/>
        <v>13</v>
      </c>
      <c r="S21" s="79">
        <f t="shared" si="15"/>
        <v>24</v>
      </c>
      <c r="T21" s="79">
        <f t="shared" si="15"/>
        <v>10</v>
      </c>
      <c r="U21" s="79">
        <f t="shared" si="15"/>
        <v>11</v>
      </c>
      <c r="V21" s="79">
        <f t="shared" si="15"/>
        <v>12</v>
      </c>
      <c r="W21" s="79">
        <f t="shared" si="15"/>
        <v>6</v>
      </c>
      <c r="X21" s="79">
        <f t="shared" si="15"/>
        <v>12</v>
      </c>
      <c r="Y21" s="79">
        <f t="shared" si="15"/>
        <v>7</v>
      </c>
      <c r="Z21" s="79">
        <f t="shared" si="15"/>
        <v>3</v>
      </c>
      <c r="AA21" s="79">
        <f t="shared" si="9"/>
        <v>207</v>
      </c>
      <c r="AB21" s="60">
        <f t="shared" si="10"/>
        <v>30</v>
      </c>
      <c r="AC21" s="60">
        <f t="shared" si="11"/>
        <v>34</v>
      </c>
    </row>
    <row r="22" spans="1:31" ht="15" customHeight="1" x14ac:dyDescent="0.2">
      <c r="A22" s="82"/>
      <c r="B22" s="81" t="s">
        <v>99</v>
      </c>
      <c r="C22" s="78">
        <f t="shared" ref="C22:Z22" si="16">AVERAGEIFS(C$7:C$15,C$7:C$15,"&lt;&gt;""",$AG$7:$AG$15,"=Wednesday")</f>
        <v>2</v>
      </c>
      <c r="D22" s="79">
        <f t="shared" si="16"/>
        <v>0</v>
      </c>
      <c r="E22" s="79">
        <f t="shared" si="16"/>
        <v>1</v>
      </c>
      <c r="F22" s="79">
        <f t="shared" si="16"/>
        <v>0</v>
      </c>
      <c r="G22" s="79">
        <f t="shared" si="16"/>
        <v>0</v>
      </c>
      <c r="H22" s="79">
        <f t="shared" si="16"/>
        <v>1</v>
      </c>
      <c r="I22" s="79">
        <f t="shared" si="16"/>
        <v>8</v>
      </c>
      <c r="J22" s="79">
        <f t="shared" si="16"/>
        <v>7</v>
      </c>
      <c r="K22" s="79">
        <f t="shared" si="16"/>
        <v>21</v>
      </c>
      <c r="L22" s="79">
        <f t="shared" si="16"/>
        <v>23</v>
      </c>
      <c r="M22" s="79">
        <f t="shared" si="16"/>
        <v>39</v>
      </c>
      <c r="N22" s="79">
        <f t="shared" si="16"/>
        <v>23</v>
      </c>
      <c r="O22" s="79">
        <f t="shared" si="16"/>
        <v>19</v>
      </c>
      <c r="P22" s="79">
        <f t="shared" si="16"/>
        <v>17</v>
      </c>
      <c r="Q22" s="79">
        <f t="shared" si="16"/>
        <v>24</v>
      </c>
      <c r="R22" s="79">
        <f t="shared" si="16"/>
        <v>19</v>
      </c>
      <c r="S22" s="79">
        <f t="shared" si="16"/>
        <v>27</v>
      </c>
      <c r="T22" s="79">
        <f t="shared" si="16"/>
        <v>16</v>
      </c>
      <c r="U22" s="79">
        <f t="shared" si="16"/>
        <v>11</v>
      </c>
      <c r="V22" s="79">
        <f t="shared" si="16"/>
        <v>16</v>
      </c>
      <c r="W22" s="79">
        <f t="shared" si="16"/>
        <v>11</v>
      </c>
      <c r="X22" s="79">
        <f t="shared" si="16"/>
        <v>2</v>
      </c>
      <c r="Y22" s="79">
        <f t="shared" si="16"/>
        <v>7</v>
      </c>
      <c r="Z22" s="79">
        <f t="shared" si="16"/>
        <v>11</v>
      </c>
      <c r="AA22" s="79">
        <f t="shared" si="9"/>
        <v>246</v>
      </c>
      <c r="AB22" s="60">
        <f t="shared" si="10"/>
        <v>28</v>
      </c>
      <c r="AC22" s="60">
        <f t="shared" si="11"/>
        <v>43</v>
      </c>
    </row>
    <row r="23" spans="1:31" ht="15" customHeight="1" x14ac:dyDescent="0.2">
      <c r="A23" s="82"/>
      <c r="B23" s="83" t="s">
        <v>100</v>
      </c>
      <c r="C23" s="78">
        <f t="shared" ref="C23:Z23" si="17">AVERAGEIFS(C$7:C$15,C$7:C$15,"&lt;&gt;""",$AG$7:$AG$15,"=Thursday")</f>
        <v>3</v>
      </c>
      <c r="D23" s="79">
        <f t="shared" si="17"/>
        <v>0</v>
      </c>
      <c r="E23" s="79">
        <f t="shared" si="17"/>
        <v>0</v>
      </c>
      <c r="F23" s="79">
        <f t="shared" si="17"/>
        <v>0</v>
      </c>
      <c r="G23" s="79">
        <f t="shared" si="17"/>
        <v>2</v>
      </c>
      <c r="H23" s="79">
        <f t="shared" si="17"/>
        <v>1</v>
      </c>
      <c r="I23" s="79">
        <f t="shared" si="17"/>
        <v>7</v>
      </c>
      <c r="J23" s="79">
        <f t="shared" si="17"/>
        <v>14</v>
      </c>
      <c r="K23" s="79">
        <f t="shared" si="17"/>
        <v>13</v>
      </c>
      <c r="L23" s="79">
        <f t="shared" si="17"/>
        <v>20</v>
      </c>
      <c r="M23" s="79">
        <f t="shared" si="17"/>
        <v>29</v>
      </c>
      <c r="N23" s="79">
        <f t="shared" si="17"/>
        <v>27</v>
      </c>
      <c r="O23" s="79">
        <f t="shared" si="17"/>
        <v>24</v>
      </c>
      <c r="P23" s="79">
        <f t="shared" si="17"/>
        <v>21</v>
      </c>
      <c r="Q23" s="79">
        <f t="shared" si="17"/>
        <v>13</v>
      </c>
      <c r="R23" s="79">
        <f t="shared" si="17"/>
        <v>13</v>
      </c>
      <c r="S23" s="79">
        <f t="shared" si="17"/>
        <v>25</v>
      </c>
      <c r="T23" s="79">
        <f t="shared" si="17"/>
        <v>16</v>
      </c>
      <c r="U23" s="79">
        <f t="shared" si="17"/>
        <v>14</v>
      </c>
      <c r="V23" s="79">
        <f t="shared" si="17"/>
        <v>23</v>
      </c>
      <c r="W23" s="79">
        <f t="shared" si="17"/>
        <v>9</v>
      </c>
      <c r="X23" s="79">
        <f t="shared" si="17"/>
        <v>12</v>
      </c>
      <c r="Y23" s="79">
        <f t="shared" si="17"/>
        <v>7</v>
      </c>
      <c r="Z23" s="79">
        <f t="shared" si="17"/>
        <v>3</v>
      </c>
      <c r="AA23" s="79">
        <f t="shared" si="9"/>
        <v>229</v>
      </c>
      <c r="AB23" s="60">
        <f t="shared" si="10"/>
        <v>27</v>
      </c>
      <c r="AC23" s="60">
        <f t="shared" si="11"/>
        <v>41</v>
      </c>
    </row>
    <row r="24" spans="1:31" ht="15" customHeight="1" x14ac:dyDescent="0.2">
      <c r="A24" s="82"/>
      <c r="B24" s="83" t="s">
        <v>101</v>
      </c>
      <c r="C24" s="78">
        <f t="shared" ref="C24:Z24" si="18">AVERAGEIFS(C$7:C$15,C$7:C$15,"&lt;&gt;""",$AG$7:$AG$15,"=Friday")</f>
        <v>1</v>
      </c>
      <c r="D24" s="79">
        <f t="shared" si="18"/>
        <v>0</v>
      </c>
      <c r="E24" s="79">
        <f t="shared" si="18"/>
        <v>0</v>
      </c>
      <c r="F24" s="79">
        <f t="shared" si="18"/>
        <v>0</v>
      </c>
      <c r="G24" s="79">
        <f t="shared" si="18"/>
        <v>0</v>
      </c>
      <c r="H24" s="79">
        <f t="shared" si="18"/>
        <v>3</v>
      </c>
      <c r="I24" s="79">
        <f t="shared" si="18"/>
        <v>11</v>
      </c>
      <c r="J24" s="79">
        <f t="shared" si="18"/>
        <v>7</v>
      </c>
      <c r="K24" s="79">
        <f t="shared" si="18"/>
        <v>20</v>
      </c>
      <c r="L24" s="79">
        <f t="shared" si="18"/>
        <v>26</v>
      </c>
      <c r="M24" s="79">
        <f t="shared" si="18"/>
        <v>41</v>
      </c>
      <c r="N24" s="79">
        <f t="shared" si="18"/>
        <v>32</v>
      </c>
      <c r="O24" s="79">
        <f t="shared" si="18"/>
        <v>19</v>
      </c>
      <c r="P24" s="79">
        <f t="shared" si="18"/>
        <v>22</v>
      </c>
      <c r="Q24" s="79">
        <f t="shared" si="18"/>
        <v>19</v>
      </c>
      <c r="R24" s="79">
        <f t="shared" si="18"/>
        <v>18</v>
      </c>
      <c r="S24" s="79">
        <f t="shared" si="18"/>
        <v>14</v>
      </c>
      <c r="T24" s="79">
        <f t="shared" si="18"/>
        <v>17</v>
      </c>
      <c r="U24" s="79">
        <f t="shared" si="18"/>
        <v>16</v>
      </c>
      <c r="V24" s="79">
        <f t="shared" si="18"/>
        <v>15</v>
      </c>
      <c r="W24" s="79">
        <f t="shared" si="18"/>
        <v>14</v>
      </c>
      <c r="X24" s="79">
        <f t="shared" si="18"/>
        <v>12</v>
      </c>
      <c r="Y24" s="79">
        <f t="shared" si="18"/>
        <v>26</v>
      </c>
      <c r="Z24" s="79">
        <f t="shared" si="18"/>
        <v>15</v>
      </c>
      <c r="AA24" s="79">
        <f t="shared" si="9"/>
        <v>251</v>
      </c>
      <c r="AB24" s="60">
        <f t="shared" si="10"/>
        <v>27</v>
      </c>
      <c r="AC24" s="60">
        <f t="shared" si="11"/>
        <v>31</v>
      </c>
    </row>
    <row r="25" spans="1:31" ht="15" customHeight="1" x14ac:dyDescent="0.2">
      <c r="A25" s="80"/>
      <c r="B25" s="84" t="s">
        <v>102</v>
      </c>
      <c r="C25" s="78">
        <f t="shared" ref="C25:Z25" si="19">AVERAGEIFS(C$7:C$15,C$7:C$15,"&lt;&gt;""",$AG$7:$AG$15,"=Saturday")</f>
        <v>6</v>
      </c>
      <c r="D25" s="79">
        <f t="shared" si="19"/>
        <v>1</v>
      </c>
      <c r="E25" s="79">
        <f t="shared" si="19"/>
        <v>1</v>
      </c>
      <c r="F25" s="79">
        <f t="shared" si="19"/>
        <v>1</v>
      </c>
      <c r="G25" s="79">
        <f t="shared" si="19"/>
        <v>1</v>
      </c>
      <c r="H25" s="79">
        <f t="shared" si="19"/>
        <v>0</v>
      </c>
      <c r="I25" s="79">
        <f t="shared" si="19"/>
        <v>8</v>
      </c>
      <c r="J25" s="79">
        <f t="shared" si="19"/>
        <v>4</v>
      </c>
      <c r="K25" s="79">
        <f t="shared" si="19"/>
        <v>11</v>
      </c>
      <c r="L25" s="79">
        <f t="shared" si="19"/>
        <v>24</v>
      </c>
      <c r="M25" s="79">
        <f t="shared" si="19"/>
        <v>30</v>
      </c>
      <c r="N25" s="79">
        <f t="shared" si="19"/>
        <v>23</v>
      </c>
      <c r="O25" s="79">
        <f t="shared" si="19"/>
        <v>19</v>
      </c>
      <c r="P25" s="79">
        <f t="shared" si="19"/>
        <v>24</v>
      </c>
      <c r="Q25" s="79">
        <f t="shared" si="19"/>
        <v>15</v>
      </c>
      <c r="R25" s="79">
        <f t="shared" si="19"/>
        <v>12</v>
      </c>
      <c r="S25" s="79">
        <f t="shared" si="19"/>
        <v>18</v>
      </c>
      <c r="T25" s="79">
        <f t="shared" si="19"/>
        <v>17</v>
      </c>
      <c r="U25" s="79">
        <f t="shared" si="19"/>
        <v>25</v>
      </c>
      <c r="V25" s="79">
        <f t="shared" si="19"/>
        <v>13</v>
      </c>
      <c r="W25" s="79">
        <f t="shared" si="19"/>
        <v>11</v>
      </c>
      <c r="X25" s="79">
        <f t="shared" si="19"/>
        <v>8</v>
      </c>
      <c r="Y25" s="79">
        <f t="shared" si="19"/>
        <v>14</v>
      </c>
      <c r="Z25" s="79">
        <f t="shared" si="19"/>
        <v>15</v>
      </c>
      <c r="AA25" s="79">
        <f t="shared" si="9"/>
        <v>222</v>
      </c>
      <c r="AB25" s="60">
        <f t="shared" si="10"/>
        <v>15</v>
      </c>
      <c r="AC25" s="60">
        <f t="shared" si="11"/>
        <v>35</v>
      </c>
    </row>
    <row r="26" spans="1:31" ht="15" customHeight="1" x14ac:dyDescent="0.2">
      <c r="A26" s="80"/>
      <c r="B26" s="84" t="s">
        <v>103</v>
      </c>
      <c r="C26" s="78">
        <f t="shared" ref="C26:Z26" si="20">AVERAGEIFS(C$7:C$15,C$7:C$15,"&lt;&gt;""",$AG$7:$AG$15,"=Sunday")</f>
        <v>2</v>
      </c>
      <c r="D26" s="79">
        <f t="shared" si="20"/>
        <v>5</v>
      </c>
      <c r="E26" s="79">
        <f t="shared" si="20"/>
        <v>3</v>
      </c>
      <c r="F26" s="79">
        <f t="shared" si="20"/>
        <v>0</v>
      </c>
      <c r="G26" s="79">
        <f t="shared" si="20"/>
        <v>0</v>
      </c>
      <c r="H26" s="79">
        <f t="shared" si="20"/>
        <v>1</v>
      </c>
      <c r="I26" s="79">
        <f t="shared" si="20"/>
        <v>2</v>
      </c>
      <c r="J26" s="79">
        <f t="shared" si="20"/>
        <v>7</v>
      </c>
      <c r="K26" s="79">
        <f t="shared" si="20"/>
        <v>7</v>
      </c>
      <c r="L26" s="79">
        <f t="shared" si="20"/>
        <v>32</v>
      </c>
      <c r="M26" s="79">
        <f t="shared" si="20"/>
        <v>72</v>
      </c>
      <c r="N26" s="79">
        <f t="shared" si="20"/>
        <v>26</v>
      </c>
      <c r="O26" s="79">
        <f t="shared" si="20"/>
        <v>29</v>
      </c>
      <c r="P26" s="79">
        <f t="shared" si="20"/>
        <v>24</v>
      </c>
      <c r="Q26" s="79">
        <f t="shared" si="20"/>
        <v>15.5</v>
      </c>
      <c r="R26" s="79">
        <f t="shared" si="20"/>
        <v>21.5</v>
      </c>
      <c r="S26" s="79">
        <f t="shared" si="20"/>
        <v>33</v>
      </c>
      <c r="T26" s="79">
        <f t="shared" si="20"/>
        <v>14.5</v>
      </c>
      <c r="U26" s="79">
        <f t="shared" si="20"/>
        <v>10</v>
      </c>
      <c r="V26" s="79">
        <f t="shared" si="20"/>
        <v>7.5</v>
      </c>
      <c r="W26" s="79">
        <f t="shared" si="20"/>
        <v>4.5</v>
      </c>
      <c r="X26" s="79">
        <f t="shared" si="20"/>
        <v>3</v>
      </c>
      <c r="Y26" s="79">
        <f t="shared" si="20"/>
        <v>2</v>
      </c>
      <c r="Z26" s="79">
        <f t="shared" si="20"/>
        <v>4.5</v>
      </c>
      <c r="AA26" s="79">
        <f t="shared" si="9"/>
        <v>291.5</v>
      </c>
      <c r="AB26" s="60">
        <f t="shared" si="10"/>
        <v>14</v>
      </c>
      <c r="AC26" s="60">
        <f t="shared" si="11"/>
        <v>47.5</v>
      </c>
    </row>
    <row r="27" spans="1:31" ht="12.75" customHeight="1" x14ac:dyDescent="0.2">
      <c r="A27" s="61"/>
      <c r="B27" s="119"/>
      <c r="C27" s="119"/>
      <c r="D27" s="119"/>
      <c r="E27" s="119"/>
      <c r="F27" s="119"/>
      <c r="G27" s="60"/>
    </row>
    <row r="28" spans="1:31" ht="43.5" customHeight="1" x14ac:dyDescent="0.2">
      <c r="A28" s="61"/>
      <c r="B28" s="119"/>
      <c r="C28" s="119"/>
      <c r="D28" s="119"/>
      <c r="E28" s="119"/>
      <c r="F28" s="119"/>
      <c r="G28" s="60"/>
      <c r="Q28" s="45" t="s">
        <v>104</v>
      </c>
    </row>
    <row r="29" spans="1:31" x14ac:dyDescent="0.2">
      <c r="A29" s="55"/>
      <c r="B29" s="85"/>
      <c r="C29" s="114"/>
      <c r="D29" s="114"/>
      <c r="E29" s="114"/>
      <c r="F29" s="114"/>
      <c r="G29" s="60"/>
    </row>
    <row r="30" spans="1:31" x14ac:dyDescent="0.2">
      <c r="A30" s="55"/>
      <c r="B30" s="85"/>
      <c r="C30" s="114"/>
      <c r="D30" s="114"/>
      <c r="E30" s="114"/>
      <c r="F30" s="114"/>
      <c r="G30" s="60"/>
    </row>
    <row r="31" spans="1:31" x14ac:dyDescent="0.2">
      <c r="A31" s="55"/>
      <c r="B31" s="85"/>
      <c r="C31" s="114"/>
      <c r="D31" s="114"/>
      <c r="E31" s="114"/>
      <c r="F31" s="114"/>
      <c r="G31" s="60"/>
    </row>
    <row r="32" spans="1:31" x14ac:dyDescent="0.2">
      <c r="A32" s="55"/>
      <c r="B32" s="85"/>
      <c r="C32" s="114"/>
      <c r="D32" s="114"/>
      <c r="E32" s="114"/>
      <c r="F32" s="114"/>
      <c r="G32" s="60"/>
    </row>
    <row r="33" spans="1:7" x14ac:dyDescent="0.2">
      <c r="A33" s="55"/>
      <c r="B33" s="85"/>
      <c r="C33" s="114"/>
      <c r="D33" s="114"/>
      <c r="E33" s="114"/>
      <c r="F33" s="114"/>
      <c r="G33" s="60"/>
    </row>
    <row r="34" spans="1:7" x14ac:dyDescent="0.2">
      <c r="A34" s="55"/>
      <c r="B34" s="85"/>
      <c r="C34" s="114"/>
      <c r="D34" s="114"/>
      <c r="E34" s="114"/>
      <c r="F34" s="114"/>
      <c r="G34" s="60"/>
    </row>
    <row r="35" spans="1:7" x14ac:dyDescent="0.2">
      <c r="A35" s="55"/>
      <c r="B35" s="85"/>
      <c r="C35" s="114"/>
      <c r="D35" s="114"/>
      <c r="E35" s="114"/>
      <c r="F35" s="114"/>
      <c r="G35" s="60"/>
    </row>
    <row r="36" spans="1:7" x14ac:dyDescent="0.2">
      <c r="A36" s="55"/>
      <c r="B36" s="85"/>
      <c r="C36" s="114"/>
      <c r="D36" s="114"/>
      <c r="E36" s="114"/>
      <c r="F36" s="114"/>
      <c r="G36" s="60"/>
    </row>
    <row r="37" spans="1:7" x14ac:dyDescent="0.2">
      <c r="A37" s="55"/>
      <c r="B37" s="79"/>
      <c r="C37" s="120"/>
      <c r="D37" s="120"/>
      <c r="E37" s="120"/>
      <c r="F37" s="120"/>
      <c r="G37" s="79"/>
    </row>
    <row r="38" spans="1:7" x14ac:dyDescent="0.2">
      <c r="A38" s="55"/>
      <c r="C38" s="47"/>
      <c r="D38" s="47"/>
      <c r="E38" s="47"/>
    </row>
    <row r="39" spans="1:7" x14ac:dyDescent="0.2">
      <c r="A39" s="55"/>
      <c r="C39" s="47"/>
      <c r="D39" s="47"/>
      <c r="E39" s="47"/>
    </row>
    <row r="40" spans="1:7" x14ac:dyDescent="0.2">
      <c r="A40" s="55"/>
      <c r="C40" s="47"/>
      <c r="D40" s="47"/>
      <c r="E40" s="47"/>
    </row>
    <row r="41" spans="1:7" x14ac:dyDescent="0.2">
      <c r="A41" s="55"/>
      <c r="C41" s="47"/>
      <c r="D41" s="47"/>
      <c r="E41" s="47"/>
    </row>
    <row r="42" spans="1:7" x14ac:dyDescent="0.2">
      <c r="A42" s="55"/>
      <c r="C42" s="47"/>
      <c r="D42" s="47"/>
      <c r="E42" s="47"/>
    </row>
    <row r="43" spans="1:7" x14ac:dyDescent="0.2">
      <c r="A43" s="55"/>
      <c r="C43" s="47"/>
      <c r="D43" s="47"/>
      <c r="E43" s="47"/>
    </row>
    <row r="44" spans="1:7" x14ac:dyDescent="0.2">
      <c r="A44" s="55"/>
      <c r="C44" s="47"/>
      <c r="D44" s="47"/>
      <c r="E44" s="47"/>
    </row>
    <row r="45" spans="1:7" x14ac:dyDescent="0.2">
      <c r="A45" s="55"/>
      <c r="C45" s="47"/>
      <c r="D45" s="47"/>
      <c r="E45" s="47"/>
    </row>
    <row r="46" spans="1:7" x14ac:dyDescent="0.2">
      <c r="A46" s="55"/>
      <c r="C46" s="47"/>
      <c r="D46" s="47"/>
    </row>
    <row r="47" spans="1:7" x14ac:dyDescent="0.2">
      <c r="A47" s="55"/>
      <c r="C47" s="47"/>
      <c r="D47" s="47"/>
    </row>
    <row r="48" spans="1:7" x14ac:dyDescent="0.2">
      <c r="A48" s="55"/>
      <c r="C48" s="47"/>
      <c r="D48" s="47"/>
    </row>
    <row r="49" spans="1:4" x14ac:dyDescent="0.2">
      <c r="A49" s="55"/>
      <c r="C49" s="47"/>
      <c r="D49" s="47"/>
    </row>
    <row r="50" spans="1:4" x14ac:dyDescent="0.2">
      <c r="A50" s="55"/>
      <c r="C50" s="47"/>
      <c r="D50" s="47"/>
    </row>
    <row r="51" spans="1:4" x14ac:dyDescent="0.2">
      <c r="A51" s="55"/>
      <c r="B51" s="55"/>
      <c r="C51" s="55"/>
      <c r="D51" s="55"/>
    </row>
  </sheetData>
  <mergeCells count="33">
    <mergeCell ref="C37:D37"/>
    <mergeCell ref="E37:F37"/>
    <mergeCell ref="C34:D34"/>
    <mergeCell ref="E34:F34"/>
    <mergeCell ref="C35:D35"/>
    <mergeCell ref="E35:F35"/>
    <mergeCell ref="C36:D36"/>
    <mergeCell ref="E36:F36"/>
    <mergeCell ref="C31:D31"/>
    <mergeCell ref="E31:F31"/>
    <mergeCell ref="C32:D32"/>
    <mergeCell ref="E32:F32"/>
    <mergeCell ref="C33:D33"/>
    <mergeCell ref="E33:F33"/>
    <mergeCell ref="C30:D30"/>
    <mergeCell ref="E30:F30"/>
    <mergeCell ref="AD4:AD6"/>
    <mergeCell ref="AE4:AE6"/>
    <mergeCell ref="B5:Z5"/>
    <mergeCell ref="AA5:AA6"/>
    <mergeCell ref="A18:B18"/>
    <mergeCell ref="A19:B19"/>
    <mergeCell ref="AC4:AC6"/>
    <mergeCell ref="B27:B28"/>
    <mergeCell ref="C27:D28"/>
    <mergeCell ref="E27:F28"/>
    <mergeCell ref="C29:D29"/>
    <mergeCell ref="E29:F29"/>
    <mergeCell ref="A1:J2"/>
    <mergeCell ref="B3:H3"/>
    <mergeCell ref="L3:P3"/>
    <mergeCell ref="T3:V3"/>
    <mergeCell ref="AB4:AB6"/>
  </mergeCells>
  <pageMargins left="0.70866141732283472" right="0.70866141732283472" top="0.74803149606299213" bottom="0.74803149606299213" header="0.31496062992125984" footer="0.31496062992125984"/>
  <pageSetup paperSize="8" orientation="landscape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"/>
  <sheetViews>
    <sheetView zoomScale="90" zoomScaleNormal="90" workbookViewId="0">
      <selection activeCell="A16" sqref="A16:XFD28"/>
    </sheetView>
  </sheetViews>
  <sheetFormatPr defaultRowHeight="12.75" x14ac:dyDescent="0.2"/>
  <cols>
    <col min="1" max="1" width="12.28515625" style="45" customWidth="1"/>
    <col min="2" max="2" width="10.7109375" style="45" customWidth="1"/>
    <col min="3" max="3" width="6.28515625" style="45" customWidth="1"/>
    <col min="4" max="4" width="6.140625" style="45" customWidth="1"/>
    <col min="5" max="5" width="5.42578125" style="45" customWidth="1"/>
    <col min="6" max="6" width="6" style="45" customWidth="1"/>
    <col min="7" max="7" width="6.85546875" style="45" customWidth="1"/>
    <col min="8" max="8" width="5.28515625" style="45" customWidth="1"/>
    <col min="9" max="9" width="5.85546875" style="45" customWidth="1"/>
    <col min="10" max="14" width="7.7109375" style="45" customWidth="1"/>
    <col min="15" max="15" width="8.28515625" style="45" customWidth="1"/>
    <col min="16" max="16" width="7.7109375" style="45" customWidth="1"/>
    <col min="17" max="18" width="7.28515625" style="45" customWidth="1"/>
    <col min="19" max="22" width="7.7109375" style="45" customWidth="1"/>
    <col min="23" max="23" width="6.7109375" style="45" customWidth="1"/>
    <col min="24" max="24" width="5.7109375" style="45" customWidth="1"/>
    <col min="25" max="25" width="5.28515625" style="45" customWidth="1"/>
    <col min="26" max="26" width="5.140625" style="45" customWidth="1"/>
    <col min="27" max="28" width="9.140625" style="45"/>
    <col min="29" max="29" width="11.42578125" style="45" customWidth="1"/>
    <col min="30" max="31" width="9.140625" style="45"/>
    <col min="32" max="32" width="11" style="45" bestFit="1" customWidth="1"/>
    <col min="33" max="33" width="11.42578125" style="45" customWidth="1"/>
    <col min="34" max="16384" width="9.140625" style="45"/>
  </cols>
  <sheetData>
    <row r="1" spans="1:33" ht="18" customHeight="1" x14ac:dyDescent="0.2">
      <c r="A1" s="109" t="s">
        <v>80</v>
      </c>
      <c r="B1" s="109"/>
      <c r="C1" s="109"/>
      <c r="D1" s="109"/>
      <c r="E1" s="109"/>
      <c r="F1" s="110"/>
      <c r="G1" s="110"/>
      <c r="H1" s="110"/>
      <c r="I1" s="110"/>
      <c r="J1" s="110"/>
      <c r="M1" s="46"/>
      <c r="X1" s="47"/>
      <c r="Y1" s="47"/>
      <c r="Z1" s="47"/>
      <c r="AA1" s="47"/>
    </row>
    <row r="2" spans="1:33" ht="15" customHeight="1" x14ac:dyDescent="0.2">
      <c r="A2" s="109"/>
      <c r="B2" s="109"/>
      <c r="C2" s="109"/>
      <c r="D2" s="109"/>
      <c r="E2" s="109"/>
      <c r="F2" s="110"/>
      <c r="G2" s="110"/>
      <c r="H2" s="110"/>
      <c r="I2" s="110"/>
      <c r="J2" s="110"/>
      <c r="L2" s="46"/>
      <c r="M2" s="48" t="s">
        <v>81</v>
      </c>
      <c r="N2" s="49" t="str">
        <f>West_20mph!B6</f>
        <v>4 - 12 July 2021</v>
      </c>
      <c r="O2" s="50"/>
      <c r="P2" s="50"/>
      <c r="X2" s="47"/>
      <c r="Y2" s="47"/>
      <c r="Z2" s="47"/>
      <c r="AA2" s="47"/>
    </row>
    <row r="3" spans="1:33" ht="15" x14ac:dyDescent="0.2">
      <c r="A3" s="51" t="s">
        <v>82</v>
      </c>
      <c r="B3" s="111" t="str">
        <f>West_20mph!B2</f>
        <v>Butcher Terrace</v>
      </c>
      <c r="C3" s="111"/>
      <c r="D3" s="111"/>
      <c r="E3" s="111"/>
      <c r="F3" s="111"/>
      <c r="G3" s="111"/>
      <c r="H3" s="111"/>
      <c r="I3" s="51" t="s">
        <v>83</v>
      </c>
      <c r="J3" s="52"/>
      <c r="K3" s="52"/>
      <c r="L3" s="111" t="str">
        <f>West_20mph!B3</f>
        <v>LC corner Finsbury St</v>
      </c>
      <c r="M3" s="111"/>
      <c r="N3" s="111"/>
      <c r="O3" s="111"/>
      <c r="P3" s="111"/>
      <c r="Q3" s="53"/>
      <c r="R3" s="51" t="s">
        <v>84</v>
      </c>
      <c r="S3" s="54"/>
      <c r="T3" s="112" t="str">
        <f>West_20mph!B4</f>
        <v>West</v>
      </c>
      <c r="U3" s="112"/>
      <c r="V3" s="112"/>
      <c r="X3" s="47"/>
      <c r="Y3" s="47"/>
      <c r="Z3" s="47"/>
      <c r="AA3" s="47"/>
    </row>
    <row r="4" spans="1:33" ht="15" customHeight="1" x14ac:dyDescent="0.2">
      <c r="X4" s="47"/>
      <c r="Y4" s="47"/>
      <c r="Z4" s="47"/>
      <c r="AA4" s="47"/>
      <c r="AB4" s="113" t="s">
        <v>85</v>
      </c>
      <c r="AC4" s="113" t="s">
        <v>86</v>
      </c>
      <c r="AD4" s="113" t="s">
        <v>87</v>
      </c>
      <c r="AE4" s="113" t="s">
        <v>88</v>
      </c>
    </row>
    <row r="5" spans="1:33" ht="15" customHeight="1" x14ac:dyDescent="0.2">
      <c r="A5" s="55"/>
      <c r="B5" s="115" t="s">
        <v>70</v>
      </c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6" t="s">
        <v>89</v>
      </c>
      <c r="AB5" s="113"/>
      <c r="AC5" s="113"/>
      <c r="AD5" s="113"/>
      <c r="AE5" s="113"/>
    </row>
    <row r="6" spans="1:33" ht="24.75" customHeight="1" x14ac:dyDescent="0.2">
      <c r="A6" s="56" t="s">
        <v>34</v>
      </c>
      <c r="B6" s="56" t="s">
        <v>4</v>
      </c>
      <c r="C6" s="56">
        <v>0</v>
      </c>
      <c r="D6" s="56">
        <v>1</v>
      </c>
      <c r="E6" s="56">
        <v>2</v>
      </c>
      <c r="F6" s="56">
        <v>3</v>
      </c>
      <c r="G6" s="56">
        <v>4</v>
      </c>
      <c r="H6" s="56">
        <v>5</v>
      </c>
      <c r="I6" s="56">
        <v>6</v>
      </c>
      <c r="J6" s="56">
        <v>7</v>
      </c>
      <c r="K6" s="56">
        <v>8</v>
      </c>
      <c r="L6" s="56">
        <v>9</v>
      </c>
      <c r="M6" s="56">
        <v>10</v>
      </c>
      <c r="N6" s="56">
        <v>11</v>
      </c>
      <c r="O6" s="56">
        <v>12</v>
      </c>
      <c r="P6" s="56">
        <v>13</v>
      </c>
      <c r="Q6" s="56">
        <v>14</v>
      </c>
      <c r="R6" s="56">
        <v>15</v>
      </c>
      <c r="S6" s="56">
        <v>16</v>
      </c>
      <c r="T6" s="56">
        <v>17</v>
      </c>
      <c r="U6" s="56">
        <v>18</v>
      </c>
      <c r="V6" s="56">
        <v>19</v>
      </c>
      <c r="W6" s="56">
        <v>20</v>
      </c>
      <c r="X6" s="56">
        <v>21</v>
      </c>
      <c r="Y6" s="56">
        <v>22</v>
      </c>
      <c r="Z6" s="56">
        <v>23</v>
      </c>
      <c r="AA6" s="117"/>
      <c r="AB6" s="113"/>
      <c r="AC6" s="113"/>
      <c r="AD6" s="113"/>
      <c r="AE6" s="113"/>
    </row>
    <row r="7" spans="1:33" x14ac:dyDescent="0.2">
      <c r="A7" s="57">
        <f t="shared" ref="A7:A15" si="0">WEEKDAY(B7)</f>
        <v>1</v>
      </c>
      <c r="B7" s="58">
        <f>West_20mph!A23</f>
        <v>44381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>
        <f>IFERROR(COUNTIFS(West_20mph!$A$23:$A6382,$B7,West_20mph!$G$23:$G6382,P$6)," ")</f>
        <v>63</v>
      </c>
      <c r="Q7" s="59">
        <f>IFERROR(COUNTIFS(West_20mph!$A$23:$A6382,$B7,West_20mph!$G$23:$G6382,Q$6)," ")</f>
        <v>30</v>
      </c>
      <c r="R7" s="59">
        <f>IFERROR(COUNTIFS(West_20mph!$A$23:$A6382,$B7,West_20mph!$G$23:$G6382,R$6)," ")</f>
        <v>42</v>
      </c>
      <c r="S7" s="59">
        <f>IFERROR(COUNTIFS(West_20mph!$A$23:$A6382,$B7,West_20mph!$G$23:$G6382,S$6)," ")</f>
        <v>42</v>
      </c>
      <c r="T7" s="59">
        <f>IFERROR(COUNTIFS(West_20mph!$A$23:$A6382,$B7,West_20mph!$G$23:$G6382,T$6)," ")</f>
        <v>48</v>
      </c>
      <c r="U7" s="59">
        <f>IFERROR(COUNTIFS(West_20mph!$A$23:$A6382,$B7,West_20mph!$G$23:$G6382,U$6)," ")</f>
        <v>20</v>
      </c>
      <c r="V7" s="59">
        <f>IFERROR(COUNTIFS(West_20mph!$A$23:$A6382,$B7,West_20mph!$G$23:$G6382,V$6)," ")</f>
        <v>16</v>
      </c>
      <c r="W7" s="59">
        <f>IFERROR(COUNTIFS(West_20mph!$A$23:$A6382,$B7,West_20mph!$G$23:$G6382,W$6)," ")</f>
        <v>12</v>
      </c>
      <c r="X7" s="59">
        <f>IFERROR(COUNTIFS(West_20mph!$A$23:$A6382,$B7,West_20mph!$G$23:$G6382,X$6)," ")</f>
        <v>13</v>
      </c>
      <c r="Y7" s="59">
        <f>IFERROR(COUNTIFS(West_20mph!$A$23:$A6382,$B7,West_20mph!$G$23:$G6382,Y$6)," ")</f>
        <v>54</v>
      </c>
      <c r="Z7" s="59">
        <f>IFERROR(COUNTIFS(West_20mph!$A$23:$A6382,$B7,West_20mph!$G$23:$G6382,Z$6)," ")</f>
        <v>6</v>
      </c>
      <c r="AA7" s="59">
        <f t="shared" ref="AA7:AA15" si="1">SUM(J7:U7)</f>
        <v>245</v>
      </c>
      <c r="AB7" s="45">
        <f t="shared" ref="AB7:AB15" si="2">IF(C7="",0,IF(D7="",0,IF(E7="",0,IF(F7="",0,IF(G7="",0,IF(H7="",0,IF(I7="",0,IF(J7="",0,IF(K7="",0,IF(L7="",0,IF(M7="",0,IF(N7="",0,IF(O7="",0,IF(P7="",0,IF(Q7="",0,IF(R7="",0,IF(S7="",0,IF(T7="",0,IF(U7="",0,IF(V7="",0,IF(W7="",0,IF(X7="",0,IF(Y7="",0,IF(Z7="",0))))))))))))))))))))))))</f>
        <v>0</v>
      </c>
      <c r="AC7" s="60" t="str">
        <f t="shared" ref="AC7:AC15" si="3">IF(AB7=0,"",IF(AB7=FALSE,AA7))</f>
        <v/>
      </c>
      <c r="AD7" s="61" t="str">
        <f t="shared" ref="AD7:AD15" si="4">IF(OR(ISBLANK(J7),ISBLANK(K7)),"",SUM(J7:K7))</f>
        <v/>
      </c>
      <c r="AE7" s="61">
        <f t="shared" ref="AE7:AE15" si="5">IF(OR(ISBLANK(S7),ISBLANK(T7)),"",SUM(S7:T7))</f>
        <v>90</v>
      </c>
      <c r="AF7" s="62" t="str">
        <f t="shared" ref="AF7:AF15" si="6">IF(AND(WEEKDAY(B7)&gt;1,WEEKDAY(B7)&lt;7),"Weekday","Weekend")</f>
        <v>Weekend</v>
      </c>
      <c r="AG7" s="45" t="str">
        <f t="shared" ref="AG7:AG15" si="7">TEXT(B7,"dddd")</f>
        <v>Sunday</v>
      </c>
    </row>
    <row r="8" spans="1:33" x14ac:dyDescent="0.2">
      <c r="A8" s="57">
        <f t="shared" si="0"/>
        <v>2</v>
      </c>
      <c r="B8" s="58">
        <f>B$7+1</f>
        <v>44382</v>
      </c>
      <c r="C8" s="59">
        <f>IFERROR(COUNTIFS(West_20mph!$A$23:$A6382,$B8,West_20mph!$G$23:$G6382,C$6)," ")</f>
        <v>2</v>
      </c>
      <c r="D8" s="59">
        <f>IFERROR(COUNTIFS(West_20mph!$A$23:$A6382,$B8,West_20mph!$G$23:$G6382,D$6)," ")</f>
        <v>3</v>
      </c>
      <c r="E8" s="59">
        <f>IFERROR(COUNTIFS(West_20mph!$A$23:$A6382,$B8,West_20mph!$G$23:$G6382,E$6)," ")</f>
        <v>16</v>
      </c>
      <c r="F8" s="59">
        <f>IFERROR(COUNTIFS(West_20mph!$A$23:$A6382,$B8,West_20mph!$G$23:$G6382,F$6)," ")</f>
        <v>27</v>
      </c>
      <c r="G8" s="59">
        <f>IFERROR(COUNTIFS(West_20mph!$A$23:$A6382,$B8,West_20mph!$G$23:$G6382,G$6)," ")</f>
        <v>1</v>
      </c>
      <c r="H8" s="59">
        <f>IFERROR(COUNTIFS(West_20mph!$A$23:$A6382,$B8,West_20mph!$G$23:$G6382,H$6)," ")</f>
        <v>3</v>
      </c>
      <c r="I8" s="59">
        <f>IFERROR(COUNTIFS(West_20mph!$A$23:$A6382,$B8,West_20mph!$G$23:$G6382,I$6)," ")</f>
        <v>12</v>
      </c>
      <c r="J8" s="59">
        <f>IFERROR(COUNTIFS(West_20mph!$A$23:$A6382,$B8,West_20mph!$G$23:$G6382,J$6)," ")</f>
        <v>47</v>
      </c>
      <c r="K8" s="59">
        <f>IFERROR(COUNTIFS(West_20mph!$A$23:$A6382,$B8,West_20mph!$G$23:$G6382,K$6)," ")</f>
        <v>63</v>
      </c>
      <c r="L8" s="59">
        <f>IFERROR(COUNTIFS(West_20mph!$A$23:$A6382,$B8,West_20mph!$G$23:$G6382,L$6)," ")</f>
        <v>51</v>
      </c>
      <c r="M8" s="59">
        <f>IFERROR(COUNTIFS(West_20mph!$A$23:$A6382,$B8,West_20mph!$G$23:$G6382,M$6)," ")</f>
        <v>30</v>
      </c>
      <c r="N8" s="59">
        <f>IFERROR(COUNTIFS(West_20mph!$A$23:$A6382,$B8,West_20mph!$G$23:$G6382,N$6)," ")</f>
        <v>41</v>
      </c>
      <c r="O8" s="59">
        <f>IFERROR(COUNTIFS(West_20mph!$A$23:$A6382,$B8,West_20mph!$G$23:$G6382,O$6)," ")</f>
        <v>42</v>
      </c>
      <c r="P8" s="59">
        <f>IFERROR(COUNTIFS(West_20mph!$A$23:$A6382,$B8,West_20mph!$G$23:$G6382,P$6)," ")</f>
        <v>62</v>
      </c>
      <c r="Q8" s="59">
        <f>IFERROR(COUNTIFS(West_20mph!$A$23:$A6382,$B8,West_20mph!$G$23:$G6382,Q$6)," ")</f>
        <v>43</v>
      </c>
      <c r="R8" s="59">
        <f>IFERROR(COUNTIFS(West_20mph!$A$23:$A6382,$B8,West_20mph!$G$23:$G6382,R$6)," ")</f>
        <v>39</v>
      </c>
      <c r="S8" s="59">
        <f>IFERROR(COUNTIFS(West_20mph!$A$23:$A6382,$B8,West_20mph!$G$23:$G6382,S$6)," ")</f>
        <v>46</v>
      </c>
      <c r="T8" s="59">
        <f>IFERROR(COUNTIFS(West_20mph!$A$23:$A6382,$B8,West_20mph!$G$23:$G6382,T$6)," ")</f>
        <v>52</v>
      </c>
      <c r="U8" s="59">
        <f>IFERROR(COUNTIFS(West_20mph!$A$23:$A6382,$B8,West_20mph!$G$23:$G6382,U$6)," ")</f>
        <v>44</v>
      </c>
      <c r="V8" s="59">
        <f>IFERROR(COUNTIFS(West_20mph!$A$23:$A6382,$B8,West_20mph!$G$23:$G6382,V$6)," ")</f>
        <v>37</v>
      </c>
      <c r="W8" s="59">
        <f>IFERROR(COUNTIFS(West_20mph!$A$23:$A6382,$B8,West_20mph!$G$23:$G6382,W$6)," ")</f>
        <v>26</v>
      </c>
      <c r="X8" s="59">
        <f>IFERROR(COUNTIFS(West_20mph!$A$23:$A6382,$B8,West_20mph!$G$23:$G6382,X$6)," ")</f>
        <v>16</v>
      </c>
      <c r="Y8" s="59">
        <f>IFERROR(COUNTIFS(West_20mph!$A$23:$A6382,$B8,West_20mph!$G$23:$G6382,Y$6)," ")</f>
        <v>10</v>
      </c>
      <c r="Z8" s="59">
        <f>IFERROR(COUNTIFS(West_20mph!$A$23:$A6382,$B8,West_20mph!$G$23:$G6382,Z$6)," ")</f>
        <v>6</v>
      </c>
      <c r="AA8" s="59">
        <f t="shared" si="1"/>
        <v>560</v>
      </c>
      <c r="AB8" s="45" t="b">
        <f t="shared" si="2"/>
        <v>0</v>
      </c>
      <c r="AC8" s="60">
        <f t="shared" si="3"/>
        <v>560</v>
      </c>
      <c r="AD8" s="61">
        <f t="shared" si="4"/>
        <v>110</v>
      </c>
      <c r="AE8" s="61">
        <f t="shared" si="5"/>
        <v>98</v>
      </c>
      <c r="AF8" s="62" t="str">
        <f t="shared" si="6"/>
        <v>Weekday</v>
      </c>
      <c r="AG8" s="45" t="str">
        <f t="shared" si="7"/>
        <v>Monday</v>
      </c>
    </row>
    <row r="9" spans="1:33" x14ac:dyDescent="0.2">
      <c r="A9" s="57">
        <f t="shared" si="0"/>
        <v>3</v>
      </c>
      <c r="B9" s="58">
        <f>B$7+2</f>
        <v>44383</v>
      </c>
      <c r="C9" s="59">
        <f>IFERROR(COUNTIFS(West_20mph!$A$23:$A6382,$B9,West_20mph!$G$23:$G6382,C$6)," ")</f>
        <v>3</v>
      </c>
      <c r="D9" s="59">
        <f>IFERROR(COUNTIFS(West_20mph!$A$23:$A6382,$B9,West_20mph!$G$23:$G6382,D$6)," ")</f>
        <v>19</v>
      </c>
      <c r="E9" s="59">
        <f>IFERROR(COUNTIFS(West_20mph!$A$23:$A6382,$B9,West_20mph!$G$23:$G6382,E$6)," ")</f>
        <v>0</v>
      </c>
      <c r="F9" s="59">
        <f>IFERROR(COUNTIFS(West_20mph!$A$23:$A6382,$B9,West_20mph!$G$23:$G6382,F$6)," ")</f>
        <v>73</v>
      </c>
      <c r="G9" s="59">
        <f>IFERROR(COUNTIFS(West_20mph!$A$23:$A6382,$B9,West_20mph!$G$23:$G6382,G$6)," ")</f>
        <v>185</v>
      </c>
      <c r="H9" s="59">
        <f>IFERROR(COUNTIFS(West_20mph!$A$23:$A6382,$B9,West_20mph!$G$23:$G6382,H$6)," ")</f>
        <v>26</v>
      </c>
      <c r="I9" s="59">
        <f>IFERROR(COUNTIFS(West_20mph!$A$23:$A6382,$B9,West_20mph!$G$23:$G6382,I$6)," ")</f>
        <v>12</v>
      </c>
      <c r="J9" s="59">
        <f>IFERROR(COUNTIFS(West_20mph!$A$23:$A6382,$B9,West_20mph!$G$23:$G6382,J$6)," ")</f>
        <v>47</v>
      </c>
      <c r="K9" s="59">
        <f>IFERROR(COUNTIFS(West_20mph!$A$23:$A6382,$B9,West_20mph!$G$23:$G6382,K$6)," ")</f>
        <v>78</v>
      </c>
      <c r="L9" s="59">
        <f>IFERROR(COUNTIFS(West_20mph!$A$23:$A6382,$B9,West_20mph!$G$23:$G6382,L$6)," ")</f>
        <v>50</v>
      </c>
      <c r="M9" s="59">
        <f>IFERROR(COUNTIFS(West_20mph!$A$23:$A6382,$B9,West_20mph!$G$23:$G6382,M$6)," ")</f>
        <v>28</v>
      </c>
      <c r="N9" s="59">
        <f>IFERROR(COUNTIFS(West_20mph!$A$23:$A6382,$B9,West_20mph!$G$23:$G6382,N$6)," ")</f>
        <v>30</v>
      </c>
      <c r="O9" s="59">
        <f>IFERROR(COUNTIFS(West_20mph!$A$23:$A6382,$B9,West_20mph!$G$23:$G6382,O$6)," ")</f>
        <v>27</v>
      </c>
      <c r="P9" s="59">
        <f>IFERROR(COUNTIFS(West_20mph!$A$23:$A6382,$B9,West_20mph!$G$23:$G6382,P$6)," ")</f>
        <v>56</v>
      </c>
      <c r="Q9" s="59">
        <f>IFERROR(COUNTIFS(West_20mph!$A$23:$A6382,$B9,West_20mph!$G$23:$G6382,Q$6)," ")</f>
        <v>44</v>
      </c>
      <c r="R9" s="59">
        <f>IFERROR(COUNTIFS(West_20mph!$A$23:$A6382,$B9,West_20mph!$G$23:$G6382,R$6)," ")</f>
        <v>50</v>
      </c>
      <c r="S9" s="59">
        <f>IFERROR(COUNTIFS(West_20mph!$A$23:$A6382,$B9,West_20mph!$G$23:$G6382,S$6)," ")</f>
        <v>50</v>
      </c>
      <c r="T9" s="59">
        <f>IFERROR(COUNTIFS(West_20mph!$A$23:$A6382,$B9,West_20mph!$G$23:$G6382,T$6)," ")</f>
        <v>51</v>
      </c>
      <c r="U9" s="59">
        <f>IFERROR(COUNTIFS(West_20mph!$A$23:$A6382,$B9,West_20mph!$G$23:$G6382,U$6)," ")</f>
        <v>52</v>
      </c>
      <c r="V9" s="59">
        <f>IFERROR(COUNTIFS(West_20mph!$A$23:$A6382,$B9,West_20mph!$G$23:$G6382,V$6)," ")</f>
        <v>38</v>
      </c>
      <c r="W9" s="59">
        <f>IFERROR(COUNTIFS(West_20mph!$A$23:$A6382,$B9,West_20mph!$G$23:$G6382,W$6)," ")</f>
        <v>21</v>
      </c>
      <c r="X9" s="59">
        <f>IFERROR(COUNTIFS(West_20mph!$A$23:$A6382,$B9,West_20mph!$G$23:$G6382,X$6)," ")</f>
        <v>12</v>
      </c>
      <c r="Y9" s="59">
        <f>IFERROR(COUNTIFS(West_20mph!$A$23:$A6382,$B9,West_20mph!$G$23:$G6382,Y$6)," ")</f>
        <v>16</v>
      </c>
      <c r="Z9" s="59">
        <f>IFERROR(COUNTIFS(West_20mph!$A$23:$A6382,$B9,West_20mph!$G$23:$G6382,Z$6)," ")</f>
        <v>3</v>
      </c>
      <c r="AA9" s="59">
        <f t="shared" si="1"/>
        <v>563</v>
      </c>
      <c r="AB9" s="45" t="b">
        <f t="shared" si="2"/>
        <v>0</v>
      </c>
      <c r="AC9" s="60">
        <f t="shared" si="3"/>
        <v>563</v>
      </c>
      <c r="AD9" s="61">
        <f t="shared" si="4"/>
        <v>125</v>
      </c>
      <c r="AE9" s="61">
        <f t="shared" si="5"/>
        <v>101</v>
      </c>
      <c r="AF9" s="62" t="str">
        <f t="shared" si="6"/>
        <v>Weekday</v>
      </c>
      <c r="AG9" s="45" t="str">
        <f t="shared" si="7"/>
        <v>Tuesday</v>
      </c>
    </row>
    <row r="10" spans="1:33" x14ac:dyDescent="0.2">
      <c r="A10" s="57">
        <f t="shared" si="0"/>
        <v>4</v>
      </c>
      <c r="B10" s="58">
        <f>B$7+3</f>
        <v>44384</v>
      </c>
      <c r="C10" s="59">
        <f>IFERROR(COUNTIFS(West_20mph!$A$23:$A6382,$B10,West_20mph!$G$23:$G6382,C$6)," ")</f>
        <v>2</v>
      </c>
      <c r="D10" s="59">
        <f>IFERROR(COUNTIFS(West_20mph!$A$23:$A6382,$B10,West_20mph!$G$23:$G6382,D$6)," ")</f>
        <v>0</v>
      </c>
      <c r="E10" s="59">
        <f>IFERROR(COUNTIFS(West_20mph!$A$23:$A6382,$B10,West_20mph!$G$23:$G6382,E$6)," ")</f>
        <v>1</v>
      </c>
      <c r="F10" s="59">
        <f>IFERROR(COUNTIFS(West_20mph!$A$23:$A6382,$B10,West_20mph!$G$23:$G6382,F$6)," ")</f>
        <v>0</v>
      </c>
      <c r="G10" s="59">
        <f>IFERROR(COUNTIFS(West_20mph!$A$23:$A6382,$B10,West_20mph!$G$23:$G6382,G$6)," ")</f>
        <v>1</v>
      </c>
      <c r="H10" s="59">
        <f>IFERROR(COUNTIFS(West_20mph!$A$23:$A6382,$B10,West_20mph!$G$23:$G6382,H$6)," ")</f>
        <v>4</v>
      </c>
      <c r="I10" s="59">
        <f>IFERROR(COUNTIFS(West_20mph!$A$23:$A6382,$B10,West_20mph!$G$23:$G6382,I$6)," ")</f>
        <v>14</v>
      </c>
      <c r="J10" s="59">
        <f>IFERROR(COUNTIFS(West_20mph!$A$23:$A6382,$B10,West_20mph!$G$23:$G6382,J$6)," ")</f>
        <v>60</v>
      </c>
      <c r="K10" s="59">
        <f>IFERROR(COUNTIFS(West_20mph!$A$23:$A6382,$B10,West_20mph!$G$23:$G6382,K$6)," ")</f>
        <v>67</v>
      </c>
      <c r="L10" s="59">
        <f>IFERROR(COUNTIFS(West_20mph!$A$23:$A6382,$B10,West_20mph!$G$23:$G6382,L$6)," ")</f>
        <v>59</v>
      </c>
      <c r="M10" s="59">
        <f>IFERROR(COUNTIFS(West_20mph!$A$23:$A6382,$B10,West_20mph!$G$23:$G6382,M$6)," ")</f>
        <v>40</v>
      </c>
      <c r="N10" s="59">
        <f>IFERROR(COUNTIFS(West_20mph!$A$23:$A6382,$B10,West_20mph!$G$23:$G6382,N$6)," ")</f>
        <v>61</v>
      </c>
      <c r="O10" s="59">
        <f>IFERROR(COUNTIFS(West_20mph!$A$23:$A6382,$B10,West_20mph!$G$23:$G6382,O$6)," ")</f>
        <v>82</v>
      </c>
      <c r="P10" s="59">
        <f>IFERROR(COUNTIFS(West_20mph!$A$23:$A6382,$B10,West_20mph!$G$23:$G6382,P$6)," ")</f>
        <v>58</v>
      </c>
      <c r="Q10" s="59">
        <f>IFERROR(COUNTIFS(West_20mph!$A$23:$A6382,$B10,West_20mph!$G$23:$G6382,Q$6)," ")</f>
        <v>56</v>
      </c>
      <c r="R10" s="59">
        <f>IFERROR(COUNTIFS(West_20mph!$A$23:$A6382,$B10,West_20mph!$G$23:$G6382,R$6)," ")</f>
        <v>59</v>
      </c>
      <c r="S10" s="59">
        <f>IFERROR(COUNTIFS(West_20mph!$A$23:$A6382,$B10,West_20mph!$G$23:$G6382,S$6)," ")</f>
        <v>44</v>
      </c>
      <c r="T10" s="59">
        <f>IFERROR(COUNTIFS(West_20mph!$A$23:$A6382,$B10,West_20mph!$G$23:$G6382,T$6)," ")</f>
        <v>66</v>
      </c>
      <c r="U10" s="59">
        <f>IFERROR(COUNTIFS(West_20mph!$A$23:$A6382,$B10,West_20mph!$G$23:$G6382,U$6)," ")</f>
        <v>44</v>
      </c>
      <c r="V10" s="59">
        <f>IFERROR(COUNTIFS(West_20mph!$A$23:$A6382,$B10,West_20mph!$G$23:$G6382,V$6)," ")</f>
        <v>38</v>
      </c>
      <c r="W10" s="59">
        <f>IFERROR(COUNTIFS(West_20mph!$A$23:$A6382,$B10,West_20mph!$G$23:$G6382,W$6)," ")</f>
        <v>18</v>
      </c>
      <c r="X10" s="59">
        <f>IFERROR(COUNTIFS(West_20mph!$A$23:$A6382,$B10,West_20mph!$G$23:$G6382,X$6)," ")</f>
        <v>12</v>
      </c>
      <c r="Y10" s="59">
        <f>IFERROR(COUNTIFS(West_20mph!$A$23:$A6382,$B10,West_20mph!$G$23:$G6382,Y$6)," ")</f>
        <v>17</v>
      </c>
      <c r="Z10" s="59">
        <f>IFERROR(COUNTIFS(West_20mph!$A$23:$A6382,$B10,West_20mph!$G$23:$G6382,Z$6)," ")</f>
        <v>11</v>
      </c>
      <c r="AA10" s="59">
        <f t="shared" si="1"/>
        <v>696</v>
      </c>
      <c r="AB10" s="45" t="b">
        <f t="shared" si="2"/>
        <v>0</v>
      </c>
      <c r="AC10" s="60">
        <f t="shared" si="3"/>
        <v>696</v>
      </c>
      <c r="AD10" s="61">
        <f t="shared" si="4"/>
        <v>127</v>
      </c>
      <c r="AE10" s="61">
        <f t="shared" si="5"/>
        <v>110</v>
      </c>
      <c r="AF10" s="62" t="str">
        <f t="shared" si="6"/>
        <v>Weekday</v>
      </c>
      <c r="AG10" s="45" t="str">
        <f t="shared" si="7"/>
        <v>Wednesday</v>
      </c>
    </row>
    <row r="11" spans="1:33" x14ac:dyDescent="0.2">
      <c r="A11" s="57">
        <f t="shared" si="0"/>
        <v>5</v>
      </c>
      <c r="B11" s="58">
        <f>B$7+4</f>
        <v>44385</v>
      </c>
      <c r="C11" s="59">
        <f>IFERROR(COUNTIFS(West_20mph!$A$23:$A6382,$B11,West_20mph!$G$23:$G6382,C$6)," ")</f>
        <v>13</v>
      </c>
      <c r="D11" s="59">
        <f>IFERROR(COUNTIFS(West_20mph!$A$23:$A6382,$B11,West_20mph!$G$23:$G6382,D$6)," ")</f>
        <v>2</v>
      </c>
      <c r="E11" s="59">
        <f>IFERROR(COUNTIFS(West_20mph!$A$23:$A6382,$B11,West_20mph!$G$23:$G6382,E$6)," ")</f>
        <v>0</v>
      </c>
      <c r="F11" s="59">
        <f>IFERROR(COUNTIFS(West_20mph!$A$23:$A6382,$B11,West_20mph!$G$23:$G6382,F$6)," ")</f>
        <v>1</v>
      </c>
      <c r="G11" s="59">
        <f>IFERROR(COUNTIFS(West_20mph!$A$23:$A6382,$B11,West_20mph!$G$23:$G6382,G$6)," ")</f>
        <v>2</v>
      </c>
      <c r="H11" s="59">
        <f>IFERROR(COUNTIFS(West_20mph!$A$23:$A6382,$B11,West_20mph!$G$23:$G6382,H$6)," ")</f>
        <v>4</v>
      </c>
      <c r="I11" s="59">
        <f>IFERROR(COUNTIFS(West_20mph!$A$23:$A6382,$B11,West_20mph!$G$23:$G6382,I$6)," ")</f>
        <v>18</v>
      </c>
      <c r="J11" s="59">
        <f>IFERROR(COUNTIFS(West_20mph!$A$23:$A6382,$B11,West_20mph!$G$23:$G6382,J$6)," ")</f>
        <v>67</v>
      </c>
      <c r="K11" s="59">
        <f>IFERROR(COUNTIFS(West_20mph!$A$23:$A6382,$B11,West_20mph!$G$23:$G6382,K$6)," ")</f>
        <v>77</v>
      </c>
      <c r="L11" s="59">
        <f>IFERROR(COUNTIFS(West_20mph!$A$23:$A6382,$B11,West_20mph!$G$23:$G6382,L$6)," ")</f>
        <v>56</v>
      </c>
      <c r="M11" s="59">
        <f>IFERROR(COUNTIFS(West_20mph!$A$23:$A6382,$B11,West_20mph!$G$23:$G6382,M$6)," ")</f>
        <v>41</v>
      </c>
      <c r="N11" s="59">
        <f>IFERROR(COUNTIFS(West_20mph!$A$23:$A6382,$B11,West_20mph!$G$23:$G6382,N$6)," ")</f>
        <v>61</v>
      </c>
      <c r="O11" s="59">
        <f>IFERROR(COUNTIFS(West_20mph!$A$23:$A6382,$B11,West_20mph!$G$23:$G6382,O$6)," ")</f>
        <v>68</v>
      </c>
      <c r="P11" s="59">
        <f>IFERROR(COUNTIFS(West_20mph!$A$23:$A6382,$B11,West_20mph!$G$23:$G6382,P$6)," ")</f>
        <v>55</v>
      </c>
      <c r="Q11" s="59">
        <f>IFERROR(COUNTIFS(West_20mph!$A$23:$A6382,$B11,West_20mph!$G$23:$G6382,Q$6)," ")</f>
        <v>57</v>
      </c>
      <c r="R11" s="59">
        <f>IFERROR(COUNTIFS(West_20mph!$A$23:$A6382,$B11,West_20mph!$G$23:$G6382,R$6)," ")</f>
        <v>63</v>
      </c>
      <c r="S11" s="59">
        <f>IFERROR(COUNTIFS(West_20mph!$A$23:$A6382,$B11,West_20mph!$G$23:$G6382,S$6)," ")</f>
        <v>54</v>
      </c>
      <c r="T11" s="59">
        <f>IFERROR(COUNTIFS(West_20mph!$A$23:$A6382,$B11,West_20mph!$G$23:$G6382,T$6)," ")</f>
        <v>61</v>
      </c>
      <c r="U11" s="59">
        <f>IFERROR(COUNTIFS(West_20mph!$A$23:$A6382,$B11,West_20mph!$G$23:$G6382,U$6)," ")</f>
        <v>75</v>
      </c>
      <c r="V11" s="59">
        <f>IFERROR(COUNTIFS(West_20mph!$A$23:$A6382,$B11,West_20mph!$G$23:$G6382,V$6)," ")</f>
        <v>49</v>
      </c>
      <c r="W11" s="59">
        <f>IFERROR(COUNTIFS(West_20mph!$A$23:$A6382,$B11,West_20mph!$G$23:$G6382,W$6)," ")</f>
        <v>37</v>
      </c>
      <c r="X11" s="59">
        <f>IFERROR(COUNTIFS(West_20mph!$A$23:$A6382,$B11,West_20mph!$G$23:$G6382,X$6)," ")</f>
        <v>33</v>
      </c>
      <c r="Y11" s="59">
        <f>IFERROR(COUNTIFS(West_20mph!$A$23:$A6382,$B11,West_20mph!$G$23:$G6382,Y$6)," ")</f>
        <v>15</v>
      </c>
      <c r="Z11" s="59">
        <f>IFERROR(COUNTIFS(West_20mph!$A$23:$A6382,$B11,West_20mph!$G$23:$G6382,Z$6)," ")</f>
        <v>7</v>
      </c>
      <c r="AA11" s="59">
        <f t="shared" si="1"/>
        <v>735</v>
      </c>
      <c r="AB11" s="45" t="b">
        <f t="shared" si="2"/>
        <v>0</v>
      </c>
      <c r="AC11" s="60">
        <f t="shared" si="3"/>
        <v>735</v>
      </c>
      <c r="AD11" s="61">
        <f t="shared" si="4"/>
        <v>144</v>
      </c>
      <c r="AE11" s="61">
        <f t="shared" si="5"/>
        <v>115</v>
      </c>
      <c r="AF11" s="62" t="str">
        <f t="shared" si="6"/>
        <v>Weekday</v>
      </c>
      <c r="AG11" s="45" t="str">
        <f t="shared" si="7"/>
        <v>Thursday</v>
      </c>
    </row>
    <row r="12" spans="1:33" x14ac:dyDescent="0.2">
      <c r="A12" s="57">
        <f t="shared" si="0"/>
        <v>6</v>
      </c>
      <c r="B12" s="58">
        <f>B$7+5</f>
        <v>44386</v>
      </c>
      <c r="C12" s="59">
        <f>IFERROR(COUNTIFS(West_20mph!$A$23:$A6382,$B12,West_20mph!$G$23:$G6382,C$6)," ")</f>
        <v>2</v>
      </c>
      <c r="D12" s="59">
        <f>IFERROR(COUNTIFS(West_20mph!$A$23:$A6382,$B12,West_20mph!$G$23:$G6382,D$6)," ")</f>
        <v>0</v>
      </c>
      <c r="E12" s="59">
        <f>IFERROR(COUNTIFS(West_20mph!$A$23:$A6382,$B12,West_20mph!$G$23:$G6382,E$6)," ")</f>
        <v>0</v>
      </c>
      <c r="F12" s="59">
        <f>IFERROR(COUNTIFS(West_20mph!$A$23:$A6382,$B12,West_20mph!$G$23:$G6382,F$6)," ")</f>
        <v>0</v>
      </c>
      <c r="G12" s="59">
        <f>IFERROR(COUNTIFS(West_20mph!$A$23:$A6382,$B12,West_20mph!$G$23:$G6382,G$6)," ")</f>
        <v>1</v>
      </c>
      <c r="H12" s="59">
        <f>IFERROR(COUNTIFS(West_20mph!$A$23:$A6382,$B12,West_20mph!$G$23:$G6382,H$6)," ")</f>
        <v>4</v>
      </c>
      <c r="I12" s="59">
        <f>IFERROR(COUNTIFS(West_20mph!$A$23:$A6382,$B12,West_20mph!$G$23:$G6382,I$6)," ")</f>
        <v>18</v>
      </c>
      <c r="J12" s="59">
        <f>IFERROR(COUNTIFS(West_20mph!$A$23:$A6382,$B12,West_20mph!$G$23:$G6382,J$6)," ")</f>
        <v>47</v>
      </c>
      <c r="K12" s="59">
        <f>IFERROR(COUNTIFS(West_20mph!$A$23:$A6382,$B12,West_20mph!$G$23:$G6382,K$6)," ")</f>
        <v>78</v>
      </c>
      <c r="L12" s="59">
        <f>IFERROR(COUNTIFS(West_20mph!$A$23:$A6382,$B12,West_20mph!$G$23:$G6382,L$6)," ")</f>
        <v>62</v>
      </c>
      <c r="M12" s="59">
        <f>IFERROR(COUNTIFS(West_20mph!$A$23:$A6382,$B12,West_20mph!$G$23:$G6382,M$6)," ")</f>
        <v>59</v>
      </c>
      <c r="N12" s="59">
        <f>IFERROR(COUNTIFS(West_20mph!$A$23:$A6382,$B12,West_20mph!$G$23:$G6382,N$6)," ")</f>
        <v>49</v>
      </c>
      <c r="O12" s="59">
        <f>IFERROR(COUNTIFS(West_20mph!$A$23:$A6382,$B12,West_20mph!$G$23:$G6382,O$6)," ")</f>
        <v>71</v>
      </c>
      <c r="P12" s="59">
        <f>IFERROR(COUNTIFS(West_20mph!$A$23:$A6382,$B12,West_20mph!$G$23:$G6382,P$6)," ")</f>
        <v>53</v>
      </c>
      <c r="Q12" s="59">
        <f>IFERROR(COUNTIFS(West_20mph!$A$23:$A6382,$B12,West_20mph!$G$23:$G6382,Q$6)," ")</f>
        <v>64</v>
      </c>
      <c r="R12" s="59">
        <f>IFERROR(COUNTIFS(West_20mph!$A$23:$A6382,$B12,West_20mph!$G$23:$G6382,R$6)," ")</f>
        <v>52</v>
      </c>
      <c r="S12" s="59">
        <f>IFERROR(COUNTIFS(West_20mph!$A$23:$A6382,$B12,West_20mph!$G$23:$G6382,S$6)," ")</f>
        <v>61</v>
      </c>
      <c r="T12" s="59">
        <f>IFERROR(COUNTIFS(West_20mph!$A$23:$A6382,$B12,West_20mph!$G$23:$G6382,T$6)," ")</f>
        <v>79</v>
      </c>
      <c r="U12" s="59">
        <f>IFERROR(COUNTIFS(West_20mph!$A$23:$A6382,$B12,West_20mph!$G$23:$G6382,U$6)," ")</f>
        <v>69</v>
      </c>
      <c r="V12" s="59">
        <f>IFERROR(COUNTIFS(West_20mph!$A$23:$A6382,$B12,West_20mph!$G$23:$G6382,V$6)," ")</f>
        <v>45</v>
      </c>
      <c r="W12" s="59">
        <f>IFERROR(COUNTIFS(West_20mph!$A$23:$A6382,$B12,West_20mph!$G$23:$G6382,W$6)," ")</f>
        <v>51</v>
      </c>
      <c r="X12" s="59">
        <f>IFERROR(COUNTIFS(West_20mph!$A$23:$A6382,$B12,West_20mph!$G$23:$G6382,X$6)," ")</f>
        <v>27</v>
      </c>
      <c r="Y12" s="59">
        <f>IFERROR(COUNTIFS(West_20mph!$A$23:$A6382,$B12,West_20mph!$G$23:$G6382,Y$6)," ")</f>
        <v>45</v>
      </c>
      <c r="Z12" s="59">
        <f>IFERROR(COUNTIFS(West_20mph!$A$23:$A6382,$B12,West_20mph!$G$23:$G6382,Z$6)," ")</f>
        <v>19</v>
      </c>
      <c r="AA12" s="59">
        <f t="shared" si="1"/>
        <v>744</v>
      </c>
      <c r="AB12" s="45" t="b">
        <f t="shared" si="2"/>
        <v>0</v>
      </c>
      <c r="AC12" s="60">
        <f t="shared" si="3"/>
        <v>744</v>
      </c>
      <c r="AD12" s="61">
        <f t="shared" si="4"/>
        <v>125</v>
      </c>
      <c r="AE12" s="61">
        <f t="shared" si="5"/>
        <v>140</v>
      </c>
      <c r="AF12" s="62" t="str">
        <f t="shared" si="6"/>
        <v>Weekday</v>
      </c>
      <c r="AG12" s="45" t="str">
        <f t="shared" si="7"/>
        <v>Friday</v>
      </c>
    </row>
    <row r="13" spans="1:33" x14ac:dyDescent="0.2">
      <c r="A13" s="57">
        <f t="shared" si="0"/>
        <v>7</v>
      </c>
      <c r="B13" s="58">
        <f>B$7+6</f>
        <v>44387</v>
      </c>
      <c r="C13" s="59">
        <f>IFERROR(COUNTIFS(West_20mph!$A$23:$A6382,$B13,West_20mph!$G$23:$G6382,C$6)," ")</f>
        <v>4</v>
      </c>
      <c r="D13" s="59">
        <f>IFERROR(COUNTIFS(West_20mph!$A$23:$A6382,$B13,West_20mph!$G$23:$G6382,D$6)," ")</f>
        <v>1</v>
      </c>
      <c r="E13" s="59">
        <f>IFERROR(COUNTIFS(West_20mph!$A$23:$A6382,$B13,West_20mph!$G$23:$G6382,E$6)," ")</f>
        <v>2</v>
      </c>
      <c r="F13" s="59">
        <f>IFERROR(COUNTIFS(West_20mph!$A$23:$A6382,$B13,West_20mph!$G$23:$G6382,F$6)," ")</f>
        <v>2</v>
      </c>
      <c r="G13" s="59">
        <f>IFERROR(COUNTIFS(West_20mph!$A$23:$A6382,$B13,West_20mph!$G$23:$G6382,G$6)," ")</f>
        <v>1</v>
      </c>
      <c r="H13" s="59">
        <f>IFERROR(COUNTIFS(West_20mph!$A$23:$A6382,$B13,West_20mph!$G$23:$G6382,H$6)," ")</f>
        <v>0</v>
      </c>
      <c r="I13" s="59">
        <f>IFERROR(COUNTIFS(West_20mph!$A$23:$A6382,$B13,West_20mph!$G$23:$G6382,I$6)," ")</f>
        <v>12</v>
      </c>
      <c r="J13" s="59">
        <f>IFERROR(COUNTIFS(West_20mph!$A$23:$A6382,$B13,West_20mph!$G$23:$G6382,J$6)," ")</f>
        <v>10</v>
      </c>
      <c r="K13" s="59">
        <f>IFERROR(COUNTIFS(West_20mph!$A$23:$A6382,$B13,West_20mph!$G$23:$G6382,K$6)," ")</f>
        <v>29</v>
      </c>
      <c r="L13" s="59">
        <f>IFERROR(COUNTIFS(West_20mph!$A$23:$A6382,$B13,West_20mph!$G$23:$G6382,L$6)," ")</f>
        <v>36</v>
      </c>
      <c r="M13" s="59">
        <f>IFERROR(COUNTIFS(West_20mph!$A$23:$A6382,$B13,West_20mph!$G$23:$G6382,M$6)," ")</f>
        <v>48</v>
      </c>
      <c r="N13" s="59">
        <f>IFERROR(COUNTIFS(West_20mph!$A$23:$A6382,$B13,West_20mph!$G$23:$G6382,N$6)," ")</f>
        <v>50</v>
      </c>
      <c r="O13" s="59">
        <f>IFERROR(COUNTIFS(West_20mph!$A$23:$A6382,$B13,West_20mph!$G$23:$G6382,O$6)," ")</f>
        <v>35</v>
      </c>
      <c r="P13" s="59">
        <f>IFERROR(COUNTIFS(West_20mph!$A$23:$A6382,$B13,West_20mph!$G$23:$G6382,P$6)," ")</f>
        <v>54</v>
      </c>
      <c r="Q13" s="59">
        <f>IFERROR(COUNTIFS(West_20mph!$A$23:$A6382,$B13,West_20mph!$G$23:$G6382,Q$6)," ")</f>
        <v>76</v>
      </c>
      <c r="R13" s="59">
        <f>IFERROR(COUNTIFS(West_20mph!$A$23:$A6382,$B13,West_20mph!$G$23:$G6382,R$6)," ")</f>
        <v>49</v>
      </c>
      <c r="S13" s="59">
        <f>IFERROR(COUNTIFS(West_20mph!$A$23:$A6382,$B13,West_20mph!$G$23:$G6382,S$6)," ")</f>
        <v>41</v>
      </c>
      <c r="T13" s="59">
        <f>IFERROR(COUNTIFS(West_20mph!$A$23:$A6382,$B13,West_20mph!$G$23:$G6382,T$6)," ")</f>
        <v>53</v>
      </c>
      <c r="U13" s="59">
        <f>IFERROR(COUNTIFS(West_20mph!$A$23:$A6382,$B13,West_20mph!$G$23:$G6382,U$6)," ")</f>
        <v>56</v>
      </c>
      <c r="V13" s="59">
        <f>IFERROR(COUNTIFS(West_20mph!$A$23:$A6382,$B13,West_20mph!$G$23:$G6382,V$6)," ")</f>
        <v>39</v>
      </c>
      <c r="W13" s="59">
        <f>IFERROR(COUNTIFS(West_20mph!$A$23:$A6382,$B13,West_20mph!$G$23:$G6382,W$6)," ")</f>
        <v>32</v>
      </c>
      <c r="X13" s="59">
        <f>IFERROR(COUNTIFS(West_20mph!$A$23:$A6382,$B13,West_20mph!$G$23:$G6382,X$6)," ")</f>
        <v>20</v>
      </c>
      <c r="Y13" s="59">
        <f>IFERROR(COUNTIFS(West_20mph!$A$23:$A6382,$B13,West_20mph!$G$23:$G6382,Y$6)," ")</f>
        <v>23</v>
      </c>
      <c r="Z13" s="59">
        <f>IFERROR(COUNTIFS(West_20mph!$A$23:$A6382,$B13,West_20mph!$G$23:$G6382,Z$6)," ")</f>
        <v>22</v>
      </c>
      <c r="AA13" s="59">
        <f t="shared" si="1"/>
        <v>537</v>
      </c>
      <c r="AB13" s="45" t="b">
        <f t="shared" si="2"/>
        <v>0</v>
      </c>
      <c r="AC13" s="60">
        <f t="shared" si="3"/>
        <v>537</v>
      </c>
      <c r="AD13" s="61">
        <f t="shared" si="4"/>
        <v>39</v>
      </c>
      <c r="AE13" s="61">
        <f t="shared" si="5"/>
        <v>94</v>
      </c>
      <c r="AF13" s="62" t="str">
        <f t="shared" si="6"/>
        <v>Weekend</v>
      </c>
      <c r="AG13" s="45" t="str">
        <f t="shared" si="7"/>
        <v>Saturday</v>
      </c>
    </row>
    <row r="14" spans="1:33" x14ac:dyDescent="0.2">
      <c r="A14" s="57">
        <f t="shared" si="0"/>
        <v>1</v>
      </c>
      <c r="B14" s="58">
        <f>B$7+7</f>
        <v>44388</v>
      </c>
      <c r="C14" s="59">
        <f>IFERROR(COUNTIFS(West_20mph!$A$23:$A6382,$B14,West_20mph!$G$23:$G6382,C$6)," ")</f>
        <v>6</v>
      </c>
      <c r="D14" s="59">
        <f>IFERROR(COUNTIFS(West_20mph!$A$23:$A6382,$B14,West_20mph!$G$23:$G6382,D$6)," ")</f>
        <v>5</v>
      </c>
      <c r="E14" s="59">
        <f>IFERROR(COUNTIFS(West_20mph!$A$23:$A6382,$B14,West_20mph!$G$23:$G6382,E$6)," ")</f>
        <v>4</v>
      </c>
      <c r="F14" s="59">
        <f>IFERROR(COUNTIFS(West_20mph!$A$23:$A6382,$B14,West_20mph!$G$23:$G6382,F$6)," ")</f>
        <v>1</v>
      </c>
      <c r="G14" s="59">
        <f>IFERROR(COUNTIFS(West_20mph!$A$23:$A6382,$B14,West_20mph!$G$23:$G6382,G$6)," ")</f>
        <v>0</v>
      </c>
      <c r="H14" s="59">
        <f>IFERROR(COUNTIFS(West_20mph!$A$23:$A6382,$B14,West_20mph!$G$23:$G6382,H$6)," ")</f>
        <v>2</v>
      </c>
      <c r="I14" s="59">
        <f>IFERROR(COUNTIFS(West_20mph!$A$23:$A6382,$B14,West_20mph!$G$23:$G6382,I$6)," ")</f>
        <v>9</v>
      </c>
      <c r="J14" s="59">
        <f>IFERROR(COUNTIFS(West_20mph!$A$23:$A6382,$B14,West_20mph!$G$23:$G6382,J$6)," ")</f>
        <v>11</v>
      </c>
      <c r="K14" s="59">
        <f>IFERROR(COUNTIFS(West_20mph!$A$23:$A6382,$B14,West_20mph!$G$23:$G6382,K$6)," ")</f>
        <v>23</v>
      </c>
      <c r="L14" s="59">
        <f>IFERROR(COUNTIFS(West_20mph!$A$23:$A6382,$B14,West_20mph!$G$23:$G6382,L$6)," ")</f>
        <v>54</v>
      </c>
      <c r="M14" s="59">
        <f>IFERROR(COUNTIFS(West_20mph!$A$23:$A6382,$B14,West_20mph!$G$23:$G6382,M$6)," ")</f>
        <v>63</v>
      </c>
      <c r="N14" s="59">
        <f>IFERROR(COUNTIFS(West_20mph!$A$23:$A6382,$B14,West_20mph!$G$23:$G6382,N$6)," ")</f>
        <v>66</v>
      </c>
      <c r="O14" s="59">
        <f>IFERROR(COUNTIFS(West_20mph!$A$23:$A6382,$B14,West_20mph!$G$23:$G6382,O$6)," ")</f>
        <v>79</v>
      </c>
      <c r="P14" s="59">
        <f>IFERROR(COUNTIFS(West_20mph!$A$23:$A6382,$B14,West_20mph!$G$23:$G6382,P$6)," ")</f>
        <v>97</v>
      </c>
      <c r="Q14" s="59">
        <f>IFERROR(COUNTIFS(West_20mph!$A$23:$A6382,$B14,West_20mph!$G$23:$G6382,Q$6)," ")</f>
        <v>68</v>
      </c>
      <c r="R14" s="59">
        <f>IFERROR(COUNTIFS(West_20mph!$A$23:$A6382,$B14,West_20mph!$G$23:$G6382,R$6)," ")</f>
        <v>55</v>
      </c>
      <c r="S14" s="59">
        <f>IFERROR(COUNTIFS(West_20mph!$A$23:$A6382,$B14,West_20mph!$G$23:$G6382,S$6)," ")</f>
        <v>29</v>
      </c>
      <c r="T14" s="59">
        <f>IFERROR(COUNTIFS(West_20mph!$A$23:$A6382,$B14,West_20mph!$G$23:$G6382,T$6)," ")</f>
        <v>56</v>
      </c>
      <c r="U14" s="59">
        <f>IFERROR(COUNTIFS(West_20mph!$A$23:$A6382,$B14,West_20mph!$G$23:$G6382,U$6)," ")</f>
        <v>46</v>
      </c>
      <c r="V14" s="59">
        <f>IFERROR(COUNTIFS(West_20mph!$A$23:$A6382,$B14,West_20mph!$G$23:$G6382,V$6)," ")</f>
        <v>21</v>
      </c>
      <c r="W14" s="59">
        <f>IFERROR(COUNTIFS(West_20mph!$A$23:$A6382,$B14,West_20mph!$G$23:$G6382,W$6)," ")</f>
        <v>9</v>
      </c>
      <c r="X14" s="59">
        <f>IFERROR(COUNTIFS(West_20mph!$A$23:$A6382,$B14,West_20mph!$G$23:$G6382,X$6)," ")</f>
        <v>10</v>
      </c>
      <c r="Y14" s="59">
        <f>IFERROR(COUNTIFS(West_20mph!$A$23:$A6382,$B14,West_20mph!$G$23:$G6382,Y$6)," ")</f>
        <v>3</v>
      </c>
      <c r="Z14" s="59">
        <f>IFERROR(COUNTIFS(West_20mph!$A$23:$A6382,$B14,West_20mph!$G$23:$G6382,Z$6)," ")</f>
        <v>13</v>
      </c>
      <c r="AA14" s="59">
        <f t="shared" si="1"/>
        <v>647</v>
      </c>
      <c r="AB14" s="45" t="b">
        <f t="shared" si="2"/>
        <v>0</v>
      </c>
      <c r="AC14" s="60">
        <f t="shared" si="3"/>
        <v>647</v>
      </c>
      <c r="AD14" s="61">
        <f t="shared" si="4"/>
        <v>34</v>
      </c>
      <c r="AE14" s="61">
        <f t="shared" si="5"/>
        <v>85</v>
      </c>
      <c r="AF14" s="62" t="str">
        <f t="shared" si="6"/>
        <v>Weekend</v>
      </c>
      <c r="AG14" s="45" t="str">
        <f t="shared" si="7"/>
        <v>Sunday</v>
      </c>
    </row>
    <row r="15" spans="1:33" ht="13.5" thickBot="1" x14ac:dyDescent="0.25">
      <c r="A15" s="57">
        <f t="shared" si="0"/>
        <v>2</v>
      </c>
      <c r="B15" s="58">
        <f>B$7+8</f>
        <v>44389</v>
      </c>
      <c r="C15" s="59">
        <f>IFERROR(COUNTIFS(West_20mph!$A$23:$A6382,$B15,West_20mph!$G$23:$G6382,C$6)," ")</f>
        <v>1</v>
      </c>
      <c r="D15" s="59">
        <f>IFERROR(COUNTIFS(West_20mph!$A$23:$A6382,$B15,West_20mph!$G$23:$G6382,D$6)," ")</f>
        <v>1</v>
      </c>
      <c r="E15" s="59">
        <f>IFERROR(COUNTIFS(West_20mph!$A$23:$A6382,$B15,West_20mph!$G$23:$G6382,E$6)," ")</f>
        <v>0</v>
      </c>
      <c r="F15" s="59">
        <f>IFERROR(COUNTIFS(West_20mph!$A$23:$A6382,$B15,West_20mph!$G$23:$G6382,F$6)," ")</f>
        <v>2</v>
      </c>
      <c r="G15" s="59">
        <f>IFERROR(COUNTIFS(West_20mph!$A$23:$A6382,$B15,West_20mph!$G$23:$G6382,G$6)," ")</f>
        <v>0</v>
      </c>
      <c r="H15" s="59">
        <f>IFERROR(COUNTIFS(West_20mph!$A$23:$A6382,$B15,West_20mph!$G$23:$G6382,H$6)," ")</f>
        <v>63</v>
      </c>
      <c r="I15" s="59">
        <f>IFERROR(COUNTIFS(West_20mph!$A$23:$A6382,$B15,West_20mph!$G$23:$G6382,I$6)," ")</f>
        <v>59</v>
      </c>
      <c r="J15" s="59">
        <f>IFERROR(COUNTIFS(West_20mph!$A$23:$A6382,$B15,West_20mph!$G$23:$G6382,J$6)," ")</f>
        <v>34</v>
      </c>
      <c r="K15" s="59">
        <f>IFERROR(COUNTIFS(West_20mph!$A$23:$A6382,$B15,West_20mph!$G$23:$G6382,K$6)," ")</f>
        <v>53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>
        <f t="shared" si="1"/>
        <v>87</v>
      </c>
      <c r="AB15" s="45">
        <f t="shared" si="2"/>
        <v>0</v>
      </c>
      <c r="AC15" s="60" t="str">
        <f t="shared" si="3"/>
        <v/>
      </c>
      <c r="AD15" s="61">
        <f t="shared" si="4"/>
        <v>87</v>
      </c>
      <c r="AE15" s="61" t="str">
        <f t="shared" si="5"/>
        <v/>
      </c>
      <c r="AF15" s="62" t="str">
        <f t="shared" si="6"/>
        <v>Weekday</v>
      </c>
      <c r="AG15" s="45" t="str">
        <f t="shared" si="7"/>
        <v>Monday</v>
      </c>
    </row>
    <row r="16" spans="1:33" ht="51.75" thickTop="1" x14ac:dyDescent="0.2">
      <c r="A16" s="86"/>
      <c r="B16" s="87"/>
      <c r="C16" s="88" t="s">
        <v>30</v>
      </c>
      <c r="D16" s="88" t="s">
        <v>33</v>
      </c>
      <c r="E16" s="88" t="s">
        <v>35</v>
      </c>
      <c r="F16" s="88" t="s">
        <v>36</v>
      </c>
      <c r="G16" s="88" t="s">
        <v>37</v>
      </c>
      <c r="H16" s="88" t="s">
        <v>39</v>
      </c>
      <c r="I16" s="88" t="s">
        <v>42</v>
      </c>
      <c r="J16" s="88" t="s">
        <v>44</v>
      </c>
      <c r="K16" s="88" t="s">
        <v>47</v>
      </c>
      <c r="L16" s="88" t="s">
        <v>48</v>
      </c>
      <c r="M16" s="88" t="s">
        <v>50</v>
      </c>
      <c r="N16" s="88" t="s">
        <v>53</v>
      </c>
      <c r="O16" s="88" t="s">
        <v>54</v>
      </c>
      <c r="P16" s="88" t="s">
        <v>56</v>
      </c>
      <c r="Q16" s="88" t="s">
        <v>58</v>
      </c>
      <c r="R16" s="88" t="s">
        <v>60</v>
      </c>
      <c r="S16" s="88" t="s">
        <v>62</v>
      </c>
      <c r="T16" s="88" t="s">
        <v>66</v>
      </c>
      <c r="U16" s="88" t="s">
        <v>67</v>
      </c>
      <c r="V16" s="88" t="s">
        <v>73</v>
      </c>
      <c r="W16" s="88" t="s">
        <v>74</v>
      </c>
      <c r="X16" s="88" t="s">
        <v>76</v>
      </c>
      <c r="Y16" s="88" t="s">
        <v>77</v>
      </c>
      <c r="Z16" s="88" t="s">
        <v>90</v>
      </c>
      <c r="AA16" s="89" t="s">
        <v>91</v>
      </c>
      <c r="AB16" s="90" t="s">
        <v>92</v>
      </c>
      <c r="AC16" s="89" t="s">
        <v>93</v>
      </c>
      <c r="AD16" s="61"/>
      <c r="AE16" s="61"/>
      <c r="AF16" s="91"/>
      <c r="AG16" s="92"/>
    </row>
    <row r="17" spans="1:29" ht="15" customHeight="1" x14ac:dyDescent="0.2">
      <c r="A17" s="71"/>
      <c r="B17" s="72" t="s">
        <v>94</v>
      </c>
      <c r="C17" s="78">
        <f t="shared" ref="C17:Z17" si="8">AVERAGE(C7:C15)</f>
        <v>4.125</v>
      </c>
      <c r="D17" s="93">
        <f t="shared" si="8"/>
        <v>3.875</v>
      </c>
      <c r="E17" s="93">
        <f t="shared" si="8"/>
        <v>2.875</v>
      </c>
      <c r="F17" s="93">
        <f t="shared" si="8"/>
        <v>13.25</v>
      </c>
      <c r="G17" s="93">
        <f t="shared" si="8"/>
        <v>23.875</v>
      </c>
      <c r="H17" s="93">
        <f t="shared" si="8"/>
        <v>13.25</v>
      </c>
      <c r="I17" s="93">
        <f t="shared" si="8"/>
        <v>19.25</v>
      </c>
      <c r="J17" s="93">
        <f t="shared" si="8"/>
        <v>40.375</v>
      </c>
      <c r="K17" s="93">
        <f t="shared" si="8"/>
        <v>58.5</v>
      </c>
      <c r="L17" s="93">
        <f t="shared" si="8"/>
        <v>52.571428571428569</v>
      </c>
      <c r="M17" s="93">
        <f t="shared" si="8"/>
        <v>44.142857142857146</v>
      </c>
      <c r="N17" s="93">
        <f t="shared" si="8"/>
        <v>51.142857142857146</v>
      </c>
      <c r="O17" s="93">
        <f t="shared" si="8"/>
        <v>57.714285714285715</v>
      </c>
      <c r="P17" s="93">
        <f t="shared" si="8"/>
        <v>62.25</v>
      </c>
      <c r="Q17" s="93">
        <f t="shared" si="8"/>
        <v>54.75</v>
      </c>
      <c r="R17" s="93">
        <f t="shared" si="8"/>
        <v>51.125</v>
      </c>
      <c r="S17" s="93">
        <f t="shared" si="8"/>
        <v>45.875</v>
      </c>
      <c r="T17" s="93">
        <f t="shared" si="8"/>
        <v>58.25</v>
      </c>
      <c r="U17" s="93">
        <f t="shared" si="8"/>
        <v>50.75</v>
      </c>
      <c r="V17" s="93">
        <f t="shared" si="8"/>
        <v>35.375</v>
      </c>
      <c r="W17" s="93">
        <f t="shared" si="8"/>
        <v>25.75</v>
      </c>
      <c r="X17" s="93">
        <f t="shared" si="8"/>
        <v>17.875</v>
      </c>
      <c r="Y17" s="93">
        <f t="shared" si="8"/>
        <v>22.875</v>
      </c>
      <c r="Z17" s="93">
        <f t="shared" si="8"/>
        <v>10.875</v>
      </c>
      <c r="AA17" s="93">
        <f t="shared" ref="AA17:AA26" si="9">SUM(J17:U17)</f>
        <v>627.44642857142856</v>
      </c>
      <c r="AB17" s="61">
        <f t="shared" ref="AB17:AB26" si="10">IF(OR(ISBLANK(J17),ISBLANK(K17)),"",SUM(J17:K17))</f>
        <v>98.875</v>
      </c>
      <c r="AC17" s="61">
        <f t="shared" ref="AC17:AC26" si="11">IF(OR(ISBLANK(S17),ISBLANK(T17)),"",SUM(S17:T17))</f>
        <v>104.125</v>
      </c>
    </row>
    <row r="18" spans="1:29" ht="15" customHeight="1" x14ac:dyDescent="0.2">
      <c r="A18" s="118" t="s">
        <v>95</v>
      </c>
      <c r="B18" s="118"/>
      <c r="C18" s="78">
        <f t="shared" ref="C18:Z18" si="12">AVERAGEIFS(C$7:C$15,C$7:C$15,"&lt;&gt;""",$AF$7:$AF$15,"=WEEKDAY")</f>
        <v>3.8333333333333335</v>
      </c>
      <c r="D18" s="79">
        <f t="shared" si="12"/>
        <v>4.166666666666667</v>
      </c>
      <c r="E18" s="79">
        <f t="shared" si="12"/>
        <v>2.8333333333333335</v>
      </c>
      <c r="F18" s="79">
        <f t="shared" si="12"/>
        <v>17.166666666666668</v>
      </c>
      <c r="G18" s="79">
        <f t="shared" si="12"/>
        <v>31.666666666666668</v>
      </c>
      <c r="H18" s="79">
        <f t="shared" si="12"/>
        <v>17.333333333333332</v>
      </c>
      <c r="I18" s="79">
        <f t="shared" si="12"/>
        <v>22.166666666666668</v>
      </c>
      <c r="J18" s="79">
        <f t="shared" si="12"/>
        <v>50.333333333333336</v>
      </c>
      <c r="K18" s="79">
        <f t="shared" si="12"/>
        <v>69.333333333333329</v>
      </c>
      <c r="L18" s="79">
        <f t="shared" si="12"/>
        <v>55.6</v>
      </c>
      <c r="M18" s="79">
        <f t="shared" si="12"/>
        <v>39.6</v>
      </c>
      <c r="N18" s="79">
        <f t="shared" si="12"/>
        <v>48.4</v>
      </c>
      <c r="O18" s="79">
        <f t="shared" si="12"/>
        <v>58</v>
      </c>
      <c r="P18" s="79">
        <f t="shared" si="12"/>
        <v>56.8</v>
      </c>
      <c r="Q18" s="79">
        <f t="shared" si="12"/>
        <v>52.8</v>
      </c>
      <c r="R18" s="79">
        <f t="shared" si="12"/>
        <v>52.6</v>
      </c>
      <c r="S18" s="79">
        <f t="shared" si="12"/>
        <v>51</v>
      </c>
      <c r="T18" s="79">
        <f t="shared" si="12"/>
        <v>61.8</v>
      </c>
      <c r="U18" s="79">
        <f t="shared" si="12"/>
        <v>56.8</v>
      </c>
      <c r="V18" s="79">
        <f t="shared" si="12"/>
        <v>41.4</v>
      </c>
      <c r="W18" s="79">
        <f t="shared" si="12"/>
        <v>30.6</v>
      </c>
      <c r="X18" s="79">
        <f t="shared" si="12"/>
        <v>20</v>
      </c>
      <c r="Y18" s="79">
        <f t="shared" si="12"/>
        <v>20.6</v>
      </c>
      <c r="Z18" s="79">
        <f t="shared" si="12"/>
        <v>9.1999999999999993</v>
      </c>
      <c r="AA18" s="79">
        <f t="shared" si="9"/>
        <v>653.06666666666661</v>
      </c>
      <c r="AB18" s="61">
        <f t="shared" si="10"/>
        <v>119.66666666666666</v>
      </c>
      <c r="AC18" s="61">
        <f t="shared" si="11"/>
        <v>112.8</v>
      </c>
    </row>
    <row r="19" spans="1:29" ht="15" customHeight="1" x14ac:dyDescent="0.2">
      <c r="A19" s="118" t="s">
        <v>96</v>
      </c>
      <c r="B19" s="118"/>
      <c r="C19" s="78">
        <f t="shared" ref="C19:Z19" si="13">AVERAGEIFS(C$7:C$15,C$7:C$15,"&lt;&gt;""",$AF$7:$AF$15,"=WEEKEND")</f>
        <v>5</v>
      </c>
      <c r="D19" s="79">
        <f t="shared" si="13"/>
        <v>3</v>
      </c>
      <c r="E19" s="79">
        <f t="shared" si="13"/>
        <v>3</v>
      </c>
      <c r="F19" s="79">
        <f t="shared" si="13"/>
        <v>1.5</v>
      </c>
      <c r="G19" s="79">
        <f t="shared" si="13"/>
        <v>0.5</v>
      </c>
      <c r="H19" s="79">
        <f t="shared" si="13"/>
        <v>1</v>
      </c>
      <c r="I19" s="79">
        <f t="shared" si="13"/>
        <v>10.5</v>
      </c>
      <c r="J19" s="79">
        <f t="shared" si="13"/>
        <v>10.5</v>
      </c>
      <c r="K19" s="79">
        <f t="shared" si="13"/>
        <v>26</v>
      </c>
      <c r="L19" s="79">
        <f t="shared" si="13"/>
        <v>45</v>
      </c>
      <c r="M19" s="79">
        <f t="shared" si="13"/>
        <v>55.5</v>
      </c>
      <c r="N19" s="79">
        <f t="shared" si="13"/>
        <v>58</v>
      </c>
      <c r="O19" s="79">
        <f t="shared" si="13"/>
        <v>57</v>
      </c>
      <c r="P19" s="79">
        <f t="shared" si="13"/>
        <v>71.333333333333329</v>
      </c>
      <c r="Q19" s="79">
        <f t="shared" si="13"/>
        <v>58</v>
      </c>
      <c r="R19" s="79">
        <f t="shared" si="13"/>
        <v>48.666666666666664</v>
      </c>
      <c r="S19" s="79">
        <f t="shared" si="13"/>
        <v>37.333333333333336</v>
      </c>
      <c r="T19" s="79">
        <f t="shared" si="13"/>
        <v>52.333333333333336</v>
      </c>
      <c r="U19" s="79">
        <f t="shared" si="13"/>
        <v>40.666666666666664</v>
      </c>
      <c r="V19" s="79">
        <f t="shared" si="13"/>
        <v>25.333333333333332</v>
      </c>
      <c r="W19" s="79">
        <f t="shared" si="13"/>
        <v>17.666666666666668</v>
      </c>
      <c r="X19" s="79">
        <f t="shared" si="13"/>
        <v>14.333333333333334</v>
      </c>
      <c r="Y19" s="79">
        <f t="shared" si="13"/>
        <v>26.666666666666668</v>
      </c>
      <c r="Z19" s="79">
        <f t="shared" si="13"/>
        <v>13.666666666666666</v>
      </c>
      <c r="AA19" s="79">
        <f t="shared" si="9"/>
        <v>560.33333333333326</v>
      </c>
      <c r="AB19" s="61">
        <f t="shared" si="10"/>
        <v>36.5</v>
      </c>
      <c r="AC19" s="61">
        <f t="shared" si="11"/>
        <v>89.666666666666671</v>
      </c>
    </row>
    <row r="20" spans="1:29" ht="15" customHeight="1" x14ac:dyDescent="0.2">
      <c r="A20" s="80"/>
      <c r="B20" s="81" t="s">
        <v>97</v>
      </c>
      <c r="C20" s="78">
        <f t="shared" ref="C20:Z20" si="14">AVERAGEIFS(C$7:C$15,C$7:C$15,"&lt;&gt;""",$AG$7:$AG$15,"=Monday")</f>
        <v>1.5</v>
      </c>
      <c r="D20" s="79">
        <f t="shared" si="14"/>
        <v>2</v>
      </c>
      <c r="E20" s="79">
        <f t="shared" si="14"/>
        <v>8</v>
      </c>
      <c r="F20" s="79">
        <f t="shared" si="14"/>
        <v>14.5</v>
      </c>
      <c r="G20" s="79">
        <f t="shared" si="14"/>
        <v>0.5</v>
      </c>
      <c r="H20" s="79">
        <f t="shared" si="14"/>
        <v>33</v>
      </c>
      <c r="I20" s="79">
        <f t="shared" si="14"/>
        <v>35.5</v>
      </c>
      <c r="J20" s="79">
        <f t="shared" si="14"/>
        <v>40.5</v>
      </c>
      <c r="K20" s="79">
        <f t="shared" si="14"/>
        <v>58</v>
      </c>
      <c r="L20" s="79">
        <f t="shared" si="14"/>
        <v>51</v>
      </c>
      <c r="M20" s="79">
        <f t="shared" si="14"/>
        <v>30</v>
      </c>
      <c r="N20" s="79">
        <f t="shared" si="14"/>
        <v>41</v>
      </c>
      <c r="O20" s="79">
        <f t="shared" si="14"/>
        <v>42</v>
      </c>
      <c r="P20" s="79">
        <f t="shared" si="14"/>
        <v>62</v>
      </c>
      <c r="Q20" s="79">
        <f t="shared" si="14"/>
        <v>43</v>
      </c>
      <c r="R20" s="79">
        <f t="shared" si="14"/>
        <v>39</v>
      </c>
      <c r="S20" s="79">
        <f t="shared" si="14"/>
        <v>46</v>
      </c>
      <c r="T20" s="79">
        <f t="shared" si="14"/>
        <v>52</v>
      </c>
      <c r="U20" s="79">
        <f t="shared" si="14"/>
        <v>44</v>
      </c>
      <c r="V20" s="79">
        <f t="shared" si="14"/>
        <v>37</v>
      </c>
      <c r="W20" s="79">
        <f t="shared" si="14"/>
        <v>26</v>
      </c>
      <c r="X20" s="79">
        <f t="shared" si="14"/>
        <v>16</v>
      </c>
      <c r="Y20" s="79">
        <f t="shared" si="14"/>
        <v>10</v>
      </c>
      <c r="Z20" s="79">
        <f t="shared" si="14"/>
        <v>6</v>
      </c>
      <c r="AA20" s="79">
        <f t="shared" si="9"/>
        <v>548.5</v>
      </c>
      <c r="AB20" s="61">
        <f t="shared" si="10"/>
        <v>98.5</v>
      </c>
      <c r="AC20" s="61">
        <f t="shared" si="11"/>
        <v>98</v>
      </c>
    </row>
    <row r="21" spans="1:29" ht="15" customHeight="1" x14ac:dyDescent="0.2">
      <c r="A21" s="80"/>
      <c r="B21" s="81" t="s">
        <v>98</v>
      </c>
      <c r="C21" s="78">
        <f t="shared" ref="C21:Z21" si="15">AVERAGEIFS(C$7:C$15,C$7:C$15,"&lt;&gt;""",$AG$7:$AG$15,"=Tuesday")</f>
        <v>3</v>
      </c>
      <c r="D21" s="79">
        <f t="shared" si="15"/>
        <v>19</v>
      </c>
      <c r="E21" s="79">
        <f t="shared" si="15"/>
        <v>0</v>
      </c>
      <c r="F21" s="79">
        <f t="shared" si="15"/>
        <v>73</v>
      </c>
      <c r="G21" s="79">
        <f t="shared" si="15"/>
        <v>185</v>
      </c>
      <c r="H21" s="79">
        <f t="shared" si="15"/>
        <v>26</v>
      </c>
      <c r="I21" s="79">
        <f t="shared" si="15"/>
        <v>12</v>
      </c>
      <c r="J21" s="79">
        <f t="shared" si="15"/>
        <v>47</v>
      </c>
      <c r="K21" s="79">
        <f t="shared" si="15"/>
        <v>78</v>
      </c>
      <c r="L21" s="79">
        <f t="shared" si="15"/>
        <v>50</v>
      </c>
      <c r="M21" s="79">
        <f t="shared" si="15"/>
        <v>28</v>
      </c>
      <c r="N21" s="79">
        <f t="shared" si="15"/>
        <v>30</v>
      </c>
      <c r="O21" s="79">
        <f t="shared" si="15"/>
        <v>27</v>
      </c>
      <c r="P21" s="79">
        <f t="shared" si="15"/>
        <v>56</v>
      </c>
      <c r="Q21" s="79">
        <f t="shared" si="15"/>
        <v>44</v>
      </c>
      <c r="R21" s="79">
        <f t="shared" si="15"/>
        <v>50</v>
      </c>
      <c r="S21" s="79">
        <f t="shared" si="15"/>
        <v>50</v>
      </c>
      <c r="T21" s="79">
        <f t="shared" si="15"/>
        <v>51</v>
      </c>
      <c r="U21" s="79">
        <f t="shared" si="15"/>
        <v>52</v>
      </c>
      <c r="V21" s="79">
        <f t="shared" si="15"/>
        <v>38</v>
      </c>
      <c r="W21" s="79">
        <f t="shared" si="15"/>
        <v>21</v>
      </c>
      <c r="X21" s="79">
        <f t="shared" si="15"/>
        <v>12</v>
      </c>
      <c r="Y21" s="79">
        <f t="shared" si="15"/>
        <v>16</v>
      </c>
      <c r="Z21" s="79">
        <f t="shared" si="15"/>
        <v>3</v>
      </c>
      <c r="AA21" s="79">
        <f t="shared" si="9"/>
        <v>563</v>
      </c>
      <c r="AB21" s="61">
        <f t="shared" si="10"/>
        <v>125</v>
      </c>
      <c r="AC21" s="61">
        <f t="shared" si="11"/>
        <v>101</v>
      </c>
    </row>
    <row r="22" spans="1:29" ht="15" customHeight="1" x14ac:dyDescent="0.2">
      <c r="A22" s="82"/>
      <c r="B22" s="81" t="s">
        <v>99</v>
      </c>
      <c r="C22" s="78">
        <f t="shared" ref="C22:Z22" si="16">AVERAGEIFS(C$7:C$15,C$7:C$15,"&lt;&gt;""",$AG$7:$AG$15,"=Wednesday")</f>
        <v>2</v>
      </c>
      <c r="D22" s="79">
        <f t="shared" si="16"/>
        <v>0</v>
      </c>
      <c r="E22" s="79">
        <f t="shared" si="16"/>
        <v>1</v>
      </c>
      <c r="F22" s="79">
        <f t="shared" si="16"/>
        <v>0</v>
      </c>
      <c r="G22" s="79">
        <f t="shared" si="16"/>
        <v>1</v>
      </c>
      <c r="H22" s="79">
        <f t="shared" si="16"/>
        <v>4</v>
      </c>
      <c r="I22" s="79">
        <f t="shared" si="16"/>
        <v>14</v>
      </c>
      <c r="J22" s="79">
        <f t="shared" si="16"/>
        <v>60</v>
      </c>
      <c r="K22" s="79">
        <f t="shared" si="16"/>
        <v>67</v>
      </c>
      <c r="L22" s="79">
        <f t="shared" si="16"/>
        <v>59</v>
      </c>
      <c r="M22" s="79">
        <f t="shared" si="16"/>
        <v>40</v>
      </c>
      <c r="N22" s="79">
        <f t="shared" si="16"/>
        <v>61</v>
      </c>
      <c r="O22" s="79">
        <f t="shared" si="16"/>
        <v>82</v>
      </c>
      <c r="P22" s="79">
        <f t="shared" si="16"/>
        <v>58</v>
      </c>
      <c r="Q22" s="79">
        <f t="shared" si="16"/>
        <v>56</v>
      </c>
      <c r="R22" s="79">
        <f t="shared" si="16"/>
        <v>59</v>
      </c>
      <c r="S22" s="79">
        <f t="shared" si="16"/>
        <v>44</v>
      </c>
      <c r="T22" s="79">
        <f t="shared" si="16"/>
        <v>66</v>
      </c>
      <c r="U22" s="79">
        <f t="shared" si="16"/>
        <v>44</v>
      </c>
      <c r="V22" s="79">
        <f t="shared" si="16"/>
        <v>38</v>
      </c>
      <c r="W22" s="79">
        <f t="shared" si="16"/>
        <v>18</v>
      </c>
      <c r="X22" s="79">
        <f t="shared" si="16"/>
        <v>12</v>
      </c>
      <c r="Y22" s="79">
        <f t="shared" si="16"/>
        <v>17</v>
      </c>
      <c r="Z22" s="79">
        <f t="shared" si="16"/>
        <v>11</v>
      </c>
      <c r="AA22" s="79">
        <f t="shared" si="9"/>
        <v>696</v>
      </c>
      <c r="AB22" s="61">
        <f t="shared" si="10"/>
        <v>127</v>
      </c>
      <c r="AC22" s="61">
        <f t="shared" si="11"/>
        <v>110</v>
      </c>
    </row>
    <row r="23" spans="1:29" ht="15" customHeight="1" x14ac:dyDescent="0.2">
      <c r="A23" s="82"/>
      <c r="B23" s="83" t="s">
        <v>100</v>
      </c>
      <c r="C23" s="78">
        <f t="shared" ref="C23:Z23" si="17">AVERAGEIFS(C$7:C$15,C$7:C$15,"&lt;&gt;""",$AG$7:$AG$15,"=Thursday")</f>
        <v>13</v>
      </c>
      <c r="D23" s="79">
        <f t="shared" si="17"/>
        <v>2</v>
      </c>
      <c r="E23" s="79">
        <f t="shared" si="17"/>
        <v>0</v>
      </c>
      <c r="F23" s="79">
        <f t="shared" si="17"/>
        <v>1</v>
      </c>
      <c r="G23" s="79">
        <f t="shared" si="17"/>
        <v>2</v>
      </c>
      <c r="H23" s="79">
        <f t="shared" si="17"/>
        <v>4</v>
      </c>
      <c r="I23" s="79">
        <f t="shared" si="17"/>
        <v>18</v>
      </c>
      <c r="J23" s="79">
        <f t="shared" si="17"/>
        <v>67</v>
      </c>
      <c r="K23" s="79">
        <f t="shared" si="17"/>
        <v>77</v>
      </c>
      <c r="L23" s="79">
        <f t="shared" si="17"/>
        <v>56</v>
      </c>
      <c r="M23" s="79">
        <f t="shared" si="17"/>
        <v>41</v>
      </c>
      <c r="N23" s="79">
        <f t="shared" si="17"/>
        <v>61</v>
      </c>
      <c r="O23" s="79">
        <f t="shared" si="17"/>
        <v>68</v>
      </c>
      <c r="P23" s="79">
        <f t="shared" si="17"/>
        <v>55</v>
      </c>
      <c r="Q23" s="79">
        <f t="shared" si="17"/>
        <v>57</v>
      </c>
      <c r="R23" s="79">
        <f t="shared" si="17"/>
        <v>63</v>
      </c>
      <c r="S23" s="79">
        <f t="shared" si="17"/>
        <v>54</v>
      </c>
      <c r="T23" s="79">
        <f t="shared" si="17"/>
        <v>61</v>
      </c>
      <c r="U23" s="79">
        <f t="shared" si="17"/>
        <v>75</v>
      </c>
      <c r="V23" s="79">
        <f t="shared" si="17"/>
        <v>49</v>
      </c>
      <c r="W23" s="79">
        <f t="shared" si="17"/>
        <v>37</v>
      </c>
      <c r="X23" s="79">
        <f t="shared" si="17"/>
        <v>33</v>
      </c>
      <c r="Y23" s="79">
        <f t="shared" si="17"/>
        <v>15</v>
      </c>
      <c r="Z23" s="79">
        <f t="shared" si="17"/>
        <v>7</v>
      </c>
      <c r="AA23" s="79">
        <f t="shared" si="9"/>
        <v>735</v>
      </c>
      <c r="AB23" s="61">
        <f t="shared" si="10"/>
        <v>144</v>
      </c>
      <c r="AC23" s="61">
        <f t="shared" si="11"/>
        <v>115</v>
      </c>
    </row>
    <row r="24" spans="1:29" ht="15" customHeight="1" x14ac:dyDescent="0.2">
      <c r="A24" s="82"/>
      <c r="B24" s="83" t="s">
        <v>101</v>
      </c>
      <c r="C24" s="78">
        <f t="shared" ref="C24:Z24" si="18">AVERAGEIFS(C$7:C$15,C$7:C$15,"&lt;&gt;""",$AG$7:$AG$15,"=Friday")</f>
        <v>2</v>
      </c>
      <c r="D24" s="79">
        <f t="shared" si="18"/>
        <v>0</v>
      </c>
      <c r="E24" s="79">
        <f t="shared" si="18"/>
        <v>0</v>
      </c>
      <c r="F24" s="79">
        <f t="shared" si="18"/>
        <v>0</v>
      </c>
      <c r="G24" s="79">
        <f t="shared" si="18"/>
        <v>1</v>
      </c>
      <c r="H24" s="79">
        <f t="shared" si="18"/>
        <v>4</v>
      </c>
      <c r="I24" s="79">
        <f t="shared" si="18"/>
        <v>18</v>
      </c>
      <c r="J24" s="79">
        <f t="shared" si="18"/>
        <v>47</v>
      </c>
      <c r="K24" s="79">
        <f t="shared" si="18"/>
        <v>78</v>
      </c>
      <c r="L24" s="79">
        <f t="shared" si="18"/>
        <v>62</v>
      </c>
      <c r="M24" s="79">
        <f t="shared" si="18"/>
        <v>59</v>
      </c>
      <c r="N24" s="79">
        <f t="shared" si="18"/>
        <v>49</v>
      </c>
      <c r="O24" s="79">
        <f t="shared" si="18"/>
        <v>71</v>
      </c>
      <c r="P24" s="79">
        <f t="shared" si="18"/>
        <v>53</v>
      </c>
      <c r="Q24" s="79">
        <f t="shared" si="18"/>
        <v>64</v>
      </c>
      <c r="R24" s="79">
        <f t="shared" si="18"/>
        <v>52</v>
      </c>
      <c r="S24" s="79">
        <f t="shared" si="18"/>
        <v>61</v>
      </c>
      <c r="T24" s="79">
        <f t="shared" si="18"/>
        <v>79</v>
      </c>
      <c r="U24" s="79">
        <f t="shared" si="18"/>
        <v>69</v>
      </c>
      <c r="V24" s="79">
        <f t="shared" si="18"/>
        <v>45</v>
      </c>
      <c r="W24" s="79">
        <f t="shared" si="18"/>
        <v>51</v>
      </c>
      <c r="X24" s="79">
        <f t="shared" si="18"/>
        <v>27</v>
      </c>
      <c r="Y24" s="79">
        <f t="shared" si="18"/>
        <v>45</v>
      </c>
      <c r="Z24" s="79">
        <f t="shared" si="18"/>
        <v>19</v>
      </c>
      <c r="AA24" s="79">
        <f t="shared" si="9"/>
        <v>744</v>
      </c>
      <c r="AB24" s="61">
        <f t="shared" si="10"/>
        <v>125</v>
      </c>
      <c r="AC24" s="61">
        <f t="shared" si="11"/>
        <v>140</v>
      </c>
    </row>
    <row r="25" spans="1:29" ht="15" customHeight="1" x14ac:dyDescent="0.2">
      <c r="A25" s="80"/>
      <c r="B25" s="84" t="s">
        <v>102</v>
      </c>
      <c r="C25" s="78">
        <f t="shared" ref="C25:Z25" si="19">AVERAGEIFS(C$7:C$15,C$7:C$15,"&lt;&gt;""",$AG$7:$AG$15,"=Saturday")</f>
        <v>4</v>
      </c>
      <c r="D25" s="79">
        <f t="shared" si="19"/>
        <v>1</v>
      </c>
      <c r="E25" s="79">
        <f t="shared" si="19"/>
        <v>2</v>
      </c>
      <c r="F25" s="79">
        <f t="shared" si="19"/>
        <v>2</v>
      </c>
      <c r="G25" s="79">
        <f t="shared" si="19"/>
        <v>1</v>
      </c>
      <c r="H25" s="79">
        <f t="shared" si="19"/>
        <v>0</v>
      </c>
      <c r="I25" s="79">
        <f t="shared" si="19"/>
        <v>12</v>
      </c>
      <c r="J25" s="79">
        <f t="shared" si="19"/>
        <v>10</v>
      </c>
      <c r="K25" s="79">
        <f t="shared" si="19"/>
        <v>29</v>
      </c>
      <c r="L25" s="79">
        <f t="shared" si="19"/>
        <v>36</v>
      </c>
      <c r="M25" s="79">
        <f t="shared" si="19"/>
        <v>48</v>
      </c>
      <c r="N25" s="79">
        <f t="shared" si="19"/>
        <v>50</v>
      </c>
      <c r="O25" s="79">
        <f t="shared" si="19"/>
        <v>35</v>
      </c>
      <c r="P25" s="79">
        <f t="shared" si="19"/>
        <v>54</v>
      </c>
      <c r="Q25" s="79">
        <f t="shared" si="19"/>
        <v>76</v>
      </c>
      <c r="R25" s="79">
        <f t="shared" si="19"/>
        <v>49</v>
      </c>
      <c r="S25" s="79">
        <f t="shared" si="19"/>
        <v>41</v>
      </c>
      <c r="T25" s="79">
        <f t="shared" si="19"/>
        <v>53</v>
      </c>
      <c r="U25" s="79">
        <f t="shared" si="19"/>
        <v>56</v>
      </c>
      <c r="V25" s="79">
        <f t="shared" si="19"/>
        <v>39</v>
      </c>
      <c r="W25" s="79">
        <f t="shared" si="19"/>
        <v>32</v>
      </c>
      <c r="X25" s="79">
        <f t="shared" si="19"/>
        <v>20</v>
      </c>
      <c r="Y25" s="79">
        <f t="shared" si="19"/>
        <v>23</v>
      </c>
      <c r="Z25" s="79">
        <f t="shared" si="19"/>
        <v>22</v>
      </c>
      <c r="AA25" s="79">
        <f t="shared" si="9"/>
        <v>537</v>
      </c>
      <c r="AB25" s="61">
        <f t="shared" si="10"/>
        <v>39</v>
      </c>
      <c r="AC25" s="61">
        <f t="shared" si="11"/>
        <v>94</v>
      </c>
    </row>
    <row r="26" spans="1:29" ht="15" customHeight="1" x14ac:dyDescent="0.2">
      <c r="A26" s="80"/>
      <c r="B26" s="84" t="s">
        <v>103</v>
      </c>
      <c r="C26" s="78">
        <f t="shared" ref="C26:Z26" si="20">AVERAGEIFS(C$7:C$15,C$7:C$15,"&lt;&gt;""",$AG$7:$AG$15,"=Sunday")</f>
        <v>6</v>
      </c>
      <c r="D26" s="79">
        <f t="shared" si="20"/>
        <v>5</v>
      </c>
      <c r="E26" s="79">
        <f t="shared" si="20"/>
        <v>4</v>
      </c>
      <c r="F26" s="79">
        <f t="shared" si="20"/>
        <v>1</v>
      </c>
      <c r="G26" s="79">
        <f t="shared" si="20"/>
        <v>0</v>
      </c>
      <c r="H26" s="79">
        <f t="shared" si="20"/>
        <v>2</v>
      </c>
      <c r="I26" s="79">
        <f t="shared" si="20"/>
        <v>9</v>
      </c>
      <c r="J26" s="79">
        <f t="shared" si="20"/>
        <v>11</v>
      </c>
      <c r="K26" s="79">
        <f t="shared" si="20"/>
        <v>23</v>
      </c>
      <c r="L26" s="79">
        <f t="shared" si="20"/>
        <v>54</v>
      </c>
      <c r="M26" s="79">
        <f t="shared" si="20"/>
        <v>63</v>
      </c>
      <c r="N26" s="79">
        <f t="shared" si="20"/>
        <v>66</v>
      </c>
      <c r="O26" s="79">
        <f t="shared" si="20"/>
        <v>79</v>
      </c>
      <c r="P26" s="79">
        <f t="shared" si="20"/>
        <v>80</v>
      </c>
      <c r="Q26" s="79">
        <f t="shared" si="20"/>
        <v>49</v>
      </c>
      <c r="R26" s="79">
        <f t="shared" si="20"/>
        <v>48.5</v>
      </c>
      <c r="S26" s="79">
        <f t="shared" si="20"/>
        <v>35.5</v>
      </c>
      <c r="T26" s="79">
        <f t="shared" si="20"/>
        <v>52</v>
      </c>
      <c r="U26" s="79">
        <f t="shared" si="20"/>
        <v>33</v>
      </c>
      <c r="V26" s="79">
        <f t="shared" si="20"/>
        <v>18.5</v>
      </c>
      <c r="W26" s="79">
        <f t="shared" si="20"/>
        <v>10.5</v>
      </c>
      <c r="X26" s="79">
        <f t="shared" si="20"/>
        <v>11.5</v>
      </c>
      <c r="Y26" s="79">
        <f t="shared" si="20"/>
        <v>28.5</v>
      </c>
      <c r="Z26" s="79">
        <f t="shared" si="20"/>
        <v>9.5</v>
      </c>
      <c r="AA26" s="79">
        <f t="shared" si="9"/>
        <v>594</v>
      </c>
      <c r="AB26" s="61">
        <f t="shared" si="10"/>
        <v>34</v>
      </c>
      <c r="AC26" s="61">
        <f t="shared" si="11"/>
        <v>87.5</v>
      </c>
    </row>
    <row r="27" spans="1:29" ht="41.25" customHeight="1" x14ac:dyDescent="0.2">
      <c r="A27" s="61"/>
      <c r="B27" s="119"/>
      <c r="C27" s="119"/>
      <c r="D27" s="119"/>
      <c r="E27" s="119"/>
      <c r="F27" s="119"/>
      <c r="G27" s="60"/>
    </row>
    <row r="28" spans="1:29" ht="15" customHeight="1" x14ac:dyDescent="0.2">
      <c r="A28" s="61"/>
      <c r="B28" s="119"/>
      <c r="C28" s="119"/>
      <c r="D28" s="119"/>
      <c r="E28" s="119"/>
      <c r="F28" s="119"/>
      <c r="G28" s="60"/>
      <c r="Q28" s="45" t="s">
        <v>104</v>
      </c>
    </row>
    <row r="29" spans="1:29" ht="15" customHeight="1" x14ac:dyDescent="0.2">
      <c r="A29" s="55"/>
      <c r="B29" s="85"/>
      <c r="C29" s="114"/>
      <c r="D29" s="114"/>
      <c r="E29" s="114"/>
      <c r="F29" s="114"/>
      <c r="G29" s="60"/>
    </row>
    <row r="30" spans="1:29" ht="15" customHeight="1" x14ac:dyDescent="0.2">
      <c r="A30" s="55"/>
      <c r="B30" s="85"/>
      <c r="C30" s="114"/>
      <c r="D30" s="114"/>
      <c r="E30" s="114"/>
      <c r="F30" s="114"/>
      <c r="G30" s="60"/>
    </row>
    <row r="31" spans="1:29" ht="15" customHeight="1" x14ac:dyDescent="0.2">
      <c r="A31" s="55"/>
      <c r="B31" s="85"/>
      <c r="C31" s="114"/>
      <c r="D31" s="114"/>
      <c r="E31" s="114"/>
      <c r="F31" s="114"/>
      <c r="G31" s="60"/>
    </row>
    <row r="32" spans="1:29" ht="15" customHeight="1" x14ac:dyDescent="0.2">
      <c r="A32" s="55"/>
      <c r="B32" s="85"/>
      <c r="C32" s="114"/>
      <c r="D32" s="114"/>
      <c r="E32" s="114"/>
      <c r="F32" s="114"/>
      <c r="G32" s="60"/>
    </row>
    <row r="33" spans="1:7" ht="15" customHeight="1" x14ac:dyDescent="0.2">
      <c r="A33" s="55"/>
      <c r="B33" s="85"/>
      <c r="C33" s="114"/>
      <c r="D33" s="114"/>
      <c r="E33" s="114"/>
      <c r="F33" s="114"/>
      <c r="G33" s="60"/>
    </row>
    <row r="34" spans="1:7" ht="15" customHeight="1" x14ac:dyDescent="0.2">
      <c r="A34" s="55"/>
      <c r="B34" s="85"/>
      <c r="C34" s="114"/>
      <c r="D34" s="114"/>
      <c r="E34" s="114"/>
      <c r="F34" s="114"/>
      <c r="G34" s="60"/>
    </row>
    <row r="35" spans="1:7" ht="15" customHeight="1" x14ac:dyDescent="0.2">
      <c r="A35" s="55"/>
      <c r="B35" s="85"/>
      <c r="C35" s="114"/>
      <c r="D35" s="114"/>
      <c r="E35" s="114"/>
      <c r="F35" s="114"/>
      <c r="G35" s="60"/>
    </row>
    <row r="36" spans="1:7" ht="15" customHeight="1" x14ac:dyDescent="0.2">
      <c r="A36" s="55"/>
      <c r="B36" s="85"/>
      <c r="C36" s="114"/>
      <c r="D36" s="114"/>
      <c r="E36" s="114"/>
      <c r="F36" s="114"/>
      <c r="G36" s="60"/>
    </row>
    <row r="37" spans="1:7" ht="15" customHeight="1" x14ac:dyDescent="0.2">
      <c r="A37" s="55"/>
      <c r="B37" s="85"/>
      <c r="C37" s="114"/>
      <c r="D37" s="114"/>
      <c r="E37" s="114"/>
      <c r="F37" s="114"/>
      <c r="G37" s="60"/>
    </row>
    <row r="38" spans="1:7" x14ac:dyDescent="0.2">
      <c r="A38" s="55"/>
      <c r="C38" s="47"/>
      <c r="D38" s="47"/>
    </row>
    <row r="39" spans="1:7" x14ac:dyDescent="0.2">
      <c r="A39" s="55"/>
      <c r="C39" s="47"/>
      <c r="D39" s="47"/>
    </row>
    <row r="40" spans="1:7" x14ac:dyDescent="0.2">
      <c r="A40" s="55"/>
      <c r="C40" s="47"/>
      <c r="D40" s="47"/>
    </row>
    <row r="41" spans="1:7" x14ac:dyDescent="0.2">
      <c r="A41" s="55"/>
      <c r="C41" s="47"/>
      <c r="D41" s="47"/>
    </row>
    <row r="42" spans="1:7" x14ac:dyDescent="0.2">
      <c r="A42" s="55"/>
      <c r="C42" s="47"/>
      <c r="D42" s="47"/>
    </row>
    <row r="43" spans="1:7" x14ac:dyDescent="0.2">
      <c r="A43" s="55"/>
      <c r="C43" s="47"/>
      <c r="D43" s="47"/>
    </row>
    <row r="44" spans="1:7" x14ac:dyDescent="0.2">
      <c r="A44" s="55"/>
      <c r="C44" s="47"/>
      <c r="D44" s="47"/>
    </row>
    <row r="45" spans="1:7" x14ac:dyDescent="0.2">
      <c r="A45" s="55"/>
      <c r="C45" s="47"/>
      <c r="D45" s="47"/>
    </row>
    <row r="46" spans="1:7" x14ac:dyDescent="0.2">
      <c r="A46" s="55"/>
      <c r="C46" s="47"/>
      <c r="D46" s="47"/>
    </row>
    <row r="47" spans="1:7" x14ac:dyDescent="0.2">
      <c r="A47" s="55"/>
      <c r="C47" s="47"/>
      <c r="D47" s="47"/>
    </row>
    <row r="48" spans="1:7" x14ac:dyDescent="0.2">
      <c r="A48" s="55"/>
      <c r="C48" s="47"/>
      <c r="D48" s="47"/>
    </row>
    <row r="49" spans="1:4" x14ac:dyDescent="0.2">
      <c r="A49" s="55"/>
      <c r="C49" s="47"/>
      <c r="D49" s="47"/>
    </row>
    <row r="50" spans="1:4" x14ac:dyDescent="0.2">
      <c r="A50" s="55"/>
      <c r="C50" s="47"/>
      <c r="D50" s="47"/>
    </row>
    <row r="51" spans="1:4" x14ac:dyDescent="0.2">
      <c r="A51" s="55"/>
      <c r="B51" s="55"/>
      <c r="C51" s="55"/>
      <c r="D51" s="55"/>
    </row>
    <row r="52" spans="1:4" ht="15" x14ac:dyDescent="0.25">
      <c r="A52" s="39"/>
      <c r="B52" s="40"/>
      <c r="C52" s="5"/>
    </row>
  </sheetData>
  <mergeCells count="33">
    <mergeCell ref="C37:D37"/>
    <mergeCell ref="E37:F37"/>
    <mergeCell ref="C34:D34"/>
    <mergeCell ref="E34:F34"/>
    <mergeCell ref="C35:D35"/>
    <mergeCell ref="E35:F35"/>
    <mergeCell ref="C36:D36"/>
    <mergeCell ref="E36:F36"/>
    <mergeCell ref="C31:D31"/>
    <mergeCell ref="E31:F31"/>
    <mergeCell ref="C32:D32"/>
    <mergeCell ref="E32:F32"/>
    <mergeCell ref="C33:D33"/>
    <mergeCell ref="E33:F33"/>
    <mergeCell ref="C30:D30"/>
    <mergeCell ref="E30:F30"/>
    <mergeCell ref="AD4:AD6"/>
    <mergeCell ref="AE4:AE6"/>
    <mergeCell ref="B5:Z5"/>
    <mergeCell ref="AA5:AA6"/>
    <mergeCell ref="A18:B18"/>
    <mergeCell ref="A19:B19"/>
    <mergeCell ref="AC4:AC6"/>
    <mergeCell ref="B27:B28"/>
    <mergeCell ref="C27:D28"/>
    <mergeCell ref="E27:F28"/>
    <mergeCell ref="C29:D29"/>
    <mergeCell ref="E29:F29"/>
    <mergeCell ref="A1:J2"/>
    <mergeCell ref="B3:H3"/>
    <mergeCell ref="L3:P3"/>
    <mergeCell ref="T3:V3"/>
    <mergeCell ref="AB4:AB6"/>
  </mergeCells>
  <pageMargins left="0.70866141732283472" right="0.70866141732283472" top="0.74803149606299213" bottom="0.74803149606299213" header="0.31496062992125984" footer="0.31496062992125984"/>
  <pageSetup paperSize="8" orientation="landscape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Exch.Document.DC" shapeId="6145" r:id="rId3">
          <objectPr defaultSize="0" r:id="rId4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180975</xdr:colOff>
                <xdr:row>43</xdr:row>
                <xdr:rowOff>19050</xdr:rowOff>
              </to>
            </anchor>
          </objectPr>
        </oleObject>
      </mc:Choice>
      <mc:Fallback>
        <oleObject progId="AcroExch.Document.DC" shapeId="614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11827001S1311370407</vt:lpstr>
      <vt:lpstr>Summary</vt:lpstr>
      <vt:lpstr>East_20mph</vt:lpstr>
      <vt:lpstr>East_10mph (adv)</vt:lpstr>
      <vt:lpstr>West_20mph</vt:lpstr>
      <vt:lpstr>West_10mph (adv)</vt:lpstr>
      <vt:lpstr>Flow Data East</vt:lpstr>
      <vt:lpstr>Flow Data West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Denney, Gail</dc:creator>
  <cp:lastModifiedBy>Vergereau, Helene</cp:lastModifiedBy>
  <dcterms:created xsi:type="dcterms:W3CDTF">2021-07-14T09:21:06Z</dcterms:created>
  <dcterms:modified xsi:type="dcterms:W3CDTF">2021-07-14T10:47:46Z</dcterms:modified>
</cp:coreProperties>
</file>